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C:\Users\admin\Documents\clients\unbrako\production plan\"/>
    </mc:Choice>
  </mc:AlternateContent>
  <xr:revisionPtr revIDLastSave="0" documentId="13_ncr:1_{FBD30DA9-9EB9-44CD-80CB-81D89EEF331A}" xr6:coauthVersionLast="36" xr6:coauthVersionMax="47" xr10:uidLastSave="{00000000-0000-0000-0000-000000000000}"/>
  <bookViews>
    <workbookView xWindow="0" yWindow="0" windowWidth="24000" windowHeight="9525" activeTab="1" xr2:uid="{3A8A0018-3CD6-4478-9A6D-0F6FBE9BE834}"/>
  </bookViews>
  <sheets>
    <sheet name="Product Master " sheetId="1" r:id="rId1"/>
    <sheet name="Sheet8" sheetId="9" r:id="rId2"/>
    <sheet name="modules" sheetId="8" r:id="rId3"/>
    <sheet name="seg3" sheetId="3" r:id="rId4"/>
    <sheet name="groups" sheetId="4" r:id="rId5"/>
    <sheet name="finish" sheetId="5" r:id="rId6"/>
    <sheet name="segments" sheetId="6" r:id="rId7"/>
    <sheet name="machines" sheetId="7" r:id="rId8"/>
    <sheet name="seg2" sheetId="2" r:id="rId9"/>
  </sheets>
  <definedNames>
    <definedName name="_xlnm._FilterDatabase" localSheetId="0" hidden="1">'Product Master '!$A$1:$AB$4384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5" i="1"/>
  <c r="D956" i="1"/>
  <c r="D957" i="1"/>
  <c r="D958" i="1"/>
  <c r="D959" i="1"/>
  <c r="D960" i="1"/>
  <c r="D961" i="1"/>
  <c r="D962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8" i="1"/>
  <c r="D2059" i="1"/>
  <c r="D2060" i="1"/>
  <c r="D2062" i="1"/>
  <c r="D2063" i="1"/>
  <c r="D2064" i="1"/>
  <c r="D2066" i="1"/>
  <c r="D2067" i="1"/>
  <c r="D2068" i="1"/>
  <c r="D2069" i="1"/>
  <c r="D2070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2" i="1"/>
  <c r="D2683" i="1"/>
  <c r="D2685" i="1"/>
  <c r="D2686" i="1"/>
  <c r="D2687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3" i="1"/>
  <c r="D2956" i="1"/>
  <c r="D2957" i="1"/>
  <c r="D2959" i="1"/>
  <c r="D2960" i="1"/>
  <c r="D2961" i="1"/>
  <c r="D2962" i="1"/>
  <c r="D2963" i="1"/>
  <c r="D2964" i="1"/>
  <c r="D2965" i="1"/>
  <c r="D2966" i="1"/>
  <c r="D2967" i="1"/>
  <c r="D2969" i="1"/>
  <c r="D2970" i="1"/>
  <c r="D2971" i="1"/>
  <c r="D2972" i="1"/>
  <c r="D2973" i="1"/>
  <c r="D2974" i="1"/>
  <c r="D2975" i="1"/>
  <c r="D2976" i="1"/>
  <c r="D2977" i="1"/>
  <c r="D2978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2" i="1"/>
  <c r="D3053" i="1"/>
  <c r="D3054" i="1"/>
  <c r="D3055" i="1"/>
  <c r="D3056" i="1"/>
  <c r="D3057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40" i="1"/>
  <c r="D3141" i="1"/>
  <c r="D3142" i="1"/>
  <c r="D3143" i="1"/>
  <c r="D3144" i="1"/>
  <c r="D3145" i="1"/>
  <c r="D3146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9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J5" i="1"/>
  <c r="J948" i="1"/>
  <c r="J1702" i="1"/>
  <c r="J1703" i="1"/>
  <c r="J949" i="1"/>
  <c r="J2848" i="1"/>
  <c r="J950" i="1"/>
  <c r="J12" i="1"/>
  <c r="J13" i="1"/>
  <c r="J3838" i="1"/>
  <c r="J2849" i="1"/>
  <c r="J18" i="1"/>
  <c r="J19" i="1"/>
  <c r="J20" i="1"/>
  <c r="J21" i="1"/>
  <c r="J22" i="1"/>
  <c r="J23" i="1"/>
  <c r="J1704" i="1"/>
  <c r="J1705" i="1"/>
  <c r="J3839" i="1"/>
  <c r="J27" i="1"/>
  <c r="J30" i="1"/>
  <c r="J31" i="1"/>
  <c r="J3840" i="1"/>
  <c r="J33" i="1"/>
  <c r="J34" i="1"/>
  <c r="J35" i="1"/>
  <c r="J36" i="1"/>
  <c r="J37" i="1"/>
  <c r="J38" i="1"/>
  <c r="J39" i="1"/>
  <c r="J40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478" i="1"/>
  <c r="J61" i="1"/>
  <c r="J1706" i="1"/>
  <c r="J3841" i="1"/>
  <c r="J66" i="1"/>
  <c r="J2952" i="1"/>
  <c r="J68" i="1"/>
  <c r="J69" i="1"/>
  <c r="J70" i="1"/>
  <c r="J71" i="1"/>
  <c r="J72" i="1"/>
  <c r="J73" i="1"/>
  <c r="J74" i="1"/>
  <c r="J75" i="1"/>
  <c r="J76" i="1"/>
  <c r="J2850" i="1"/>
  <c r="J2953" i="1"/>
  <c r="J82" i="1"/>
  <c r="J479" i="1"/>
  <c r="J498" i="1"/>
  <c r="J3842" i="1"/>
  <c r="J87" i="1"/>
  <c r="J480" i="1"/>
  <c r="J89" i="1"/>
  <c r="J2954" i="1"/>
  <c r="J2955" i="1"/>
  <c r="J93" i="1"/>
  <c r="J3151" i="1"/>
  <c r="J3152" i="1"/>
  <c r="J96" i="1"/>
  <c r="J2852" i="1"/>
  <c r="J98" i="1"/>
  <c r="J99" i="1"/>
  <c r="J101" i="1"/>
  <c r="J102" i="1"/>
  <c r="J103" i="1"/>
  <c r="J104" i="1"/>
  <c r="J105" i="1"/>
  <c r="J106" i="1"/>
  <c r="J109" i="1"/>
  <c r="J3843" i="1"/>
  <c r="J112" i="1"/>
  <c r="J3153" i="1"/>
  <c r="J3154" i="1"/>
  <c r="J116" i="1"/>
  <c r="J2956" i="1"/>
  <c r="J118" i="1"/>
  <c r="J119" i="1"/>
  <c r="J3844" i="1"/>
  <c r="J3845" i="1"/>
  <c r="J3846" i="1"/>
  <c r="J3155" i="1"/>
  <c r="J3162" i="1"/>
  <c r="J126" i="1"/>
  <c r="J2853" i="1"/>
  <c r="J2855" i="1"/>
  <c r="J3847" i="1"/>
  <c r="J3848" i="1"/>
  <c r="J135" i="1"/>
  <c r="J3167" i="1"/>
  <c r="J137" i="1"/>
  <c r="J2957" i="1"/>
  <c r="J3849" i="1"/>
  <c r="J3850" i="1"/>
  <c r="J3168" i="1"/>
  <c r="J3169" i="1"/>
  <c r="J909" i="1"/>
  <c r="J3170" i="1"/>
  <c r="J2958" i="1"/>
  <c r="J1707" i="1"/>
  <c r="J153" i="1"/>
  <c r="J154" i="1"/>
  <c r="J155" i="1"/>
  <c r="J156" i="1"/>
  <c r="J157" i="1"/>
  <c r="J158" i="1"/>
  <c r="J3171" i="1"/>
  <c r="J1708" i="1"/>
  <c r="J3851" i="1"/>
  <c r="J1709" i="1"/>
  <c r="J166" i="1"/>
  <c r="J168" i="1"/>
  <c r="J1710" i="1"/>
  <c r="J3172" i="1"/>
  <c r="J172" i="1"/>
  <c r="J3173" i="1"/>
  <c r="J178" i="1"/>
  <c r="J2" i="1"/>
  <c r="J951" i="1"/>
  <c r="J187" i="1"/>
  <c r="J3852" i="1"/>
  <c r="J3174" i="1"/>
  <c r="J3175" i="1"/>
  <c r="J193" i="1"/>
  <c r="J194" i="1"/>
  <c r="J196" i="1"/>
  <c r="J197" i="1"/>
  <c r="J952" i="1"/>
  <c r="J1711" i="1"/>
  <c r="J3176" i="1"/>
  <c r="J3177" i="1"/>
  <c r="J3178" i="1"/>
  <c r="J2959" i="1"/>
  <c r="J2960" i="1"/>
  <c r="J499" i="1"/>
  <c r="J953" i="1"/>
  <c r="J3853" i="1"/>
  <c r="J211" i="1"/>
  <c r="J212" i="1"/>
  <c r="J3179" i="1"/>
  <c r="J217" i="1"/>
  <c r="J2857" i="1"/>
  <c r="J1712" i="1"/>
  <c r="J500" i="1"/>
  <c r="J2858" i="1"/>
  <c r="J1679" i="1"/>
  <c r="J1713" i="1"/>
  <c r="J910" i="1"/>
  <c r="J229" i="1"/>
  <c r="J234" i="1"/>
  <c r="J1714" i="1"/>
  <c r="J1715" i="1"/>
  <c r="J253" i="1"/>
  <c r="J254" i="1"/>
  <c r="J256" i="1"/>
  <c r="J954" i="1"/>
  <c r="J272" i="1"/>
  <c r="J1716" i="1"/>
  <c r="J1717" i="1"/>
  <c r="J275" i="1"/>
  <c r="J1718" i="1"/>
  <c r="J1719" i="1"/>
  <c r="J2859" i="1"/>
  <c r="J282" i="1"/>
  <c r="J283" i="1"/>
  <c r="J285" i="1"/>
  <c r="J287" i="1"/>
  <c r="J2961" i="1"/>
  <c r="J2860" i="1"/>
  <c r="J911" i="1"/>
  <c r="J2962" i="1"/>
  <c r="J294" i="1"/>
  <c r="J1720" i="1"/>
  <c r="J2861" i="1"/>
  <c r="J2963" i="1"/>
  <c r="J3180" i="1"/>
  <c r="J3181" i="1"/>
  <c r="J3182" i="1"/>
  <c r="J3183" i="1"/>
  <c r="J3184" i="1"/>
  <c r="J3185" i="1"/>
  <c r="J3186" i="1"/>
  <c r="J3188" i="1"/>
  <c r="J3189" i="1"/>
  <c r="J2964" i="1"/>
  <c r="J321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854" i="1"/>
  <c r="J3855" i="1"/>
  <c r="J1721" i="1"/>
  <c r="J2690" i="1"/>
  <c r="J354" i="1"/>
  <c r="J912" i="1"/>
  <c r="J2965" i="1"/>
  <c r="J3190" i="1"/>
  <c r="J955" i="1"/>
  <c r="J956" i="1"/>
  <c r="J3191" i="1"/>
  <c r="J3195" i="1"/>
  <c r="J2691" i="1"/>
  <c r="J380" i="1"/>
  <c r="J2862" i="1"/>
  <c r="J957" i="1"/>
  <c r="J3856" i="1"/>
  <c r="J395" i="1"/>
  <c r="J396" i="1"/>
  <c r="J397" i="1"/>
  <c r="J398" i="1"/>
  <c r="J399" i="1"/>
  <c r="J3196" i="1"/>
  <c r="J958" i="1"/>
  <c r="J959" i="1"/>
  <c r="J3197" i="1"/>
  <c r="J3198" i="1"/>
  <c r="J2692" i="1"/>
  <c r="J410" i="1"/>
  <c r="J3199" i="1"/>
  <c r="J3200" i="1"/>
  <c r="J3201" i="1"/>
  <c r="J960" i="1"/>
  <c r="J417" i="1"/>
  <c r="J3202" i="1"/>
  <c r="J3203" i="1"/>
  <c r="J3204" i="1"/>
  <c r="J913" i="1"/>
  <c r="J3857" i="1"/>
  <c r="J3205" i="1"/>
  <c r="J2693" i="1"/>
  <c r="J1680" i="1"/>
  <c r="J428" i="1"/>
  <c r="J1722" i="1"/>
  <c r="J2966" i="1"/>
  <c r="J3206" i="1"/>
  <c r="J3207" i="1"/>
  <c r="J3208" i="1"/>
  <c r="J3209" i="1"/>
  <c r="J3215" i="1"/>
  <c r="J2967" i="1"/>
  <c r="J961" i="1"/>
  <c r="J914" i="1"/>
  <c r="J474" i="1"/>
  <c r="J475" i="1"/>
  <c r="J2694" i="1"/>
  <c r="J3216" i="1"/>
  <c r="J3217" i="1"/>
  <c r="J3218" i="1"/>
  <c r="J3219" i="1"/>
  <c r="J3220" i="1"/>
  <c r="J3221" i="1"/>
  <c r="J3222" i="1"/>
  <c r="J3223" i="1"/>
  <c r="J489" i="1"/>
  <c r="J490" i="1"/>
  <c r="J491" i="1"/>
  <c r="J963" i="1"/>
  <c r="J2968" i="1"/>
  <c r="J3224" i="1"/>
  <c r="J3225" i="1"/>
  <c r="J3226" i="1"/>
  <c r="J3227" i="1"/>
  <c r="J3858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3859" i="1"/>
  <c r="J3860" i="1"/>
  <c r="J534" i="1"/>
  <c r="J535" i="1"/>
  <c r="J536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3861" i="1"/>
  <c r="J3862" i="1"/>
  <c r="J481" i="1"/>
  <c r="J3228" i="1"/>
  <c r="J3229" i="1"/>
  <c r="J3231" i="1"/>
  <c r="J3233" i="1"/>
  <c r="J3234" i="1"/>
  <c r="J3235" i="1"/>
  <c r="J573" i="1"/>
  <c r="J574" i="1"/>
  <c r="J3236" i="1"/>
  <c r="J3237" i="1"/>
  <c r="J1723" i="1"/>
  <c r="J964" i="1"/>
  <c r="J965" i="1"/>
  <c r="J966" i="1"/>
  <c r="J605" i="1"/>
  <c r="J606" i="1"/>
  <c r="J607" i="1"/>
  <c r="J608" i="1"/>
  <c r="J609" i="1"/>
  <c r="J610" i="1"/>
  <c r="J611" i="1"/>
  <c r="J967" i="1"/>
  <c r="J968" i="1"/>
  <c r="J616" i="1"/>
  <c r="J617" i="1"/>
  <c r="J618" i="1"/>
  <c r="J3238" i="1"/>
  <c r="J3239" i="1"/>
  <c r="J3246" i="1"/>
  <c r="J3247" i="1"/>
  <c r="J2709" i="1"/>
  <c r="J2710" i="1"/>
  <c r="J2711" i="1"/>
  <c r="J3248" i="1"/>
  <c r="J3249" i="1"/>
  <c r="J3250" i="1"/>
  <c r="J3251" i="1"/>
  <c r="J3252" i="1"/>
  <c r="J3253" i="1"/>
  <c r="J3254" i="1"/>
  <c r="J3255" i="1"/>
  <c r="J3256" i="1"/>
  <c r="J3257" i="1"/>
  <c r="J969" i="1"/>
  <c r="J970" i="1"/>
  <c r="J3258" i="1"/>
  <c r="J643" i="1"/>
  <c r="J644" i="1"/>
  <c r="J645" i="1"/>
  <c r="J646" i="1"/>
  <c r="J647" i="1"/>
  <c r="J648" i="1"/>
  <c r="J649" i="1"/>
  <c r="J2712" i="1"/>
  <c r="J2713" i="1"/>
  <c r="J3259" i="1"/>
  <c r="J3260" i="1"/>
  <c r="J2714" i="1"/>
  <c r="J3261" i="1"/>
  <c r="J3262" i="1"/>
  <c r="J3263" i="1"/>
  <c r="J3264" i="1"/>
  <c r="J3265" i="1"/>
  <c r="J3266" i="1"/>
  <c r="J3267" i="1"/>
  <c r="J3268" i="1"/>
  <c r="J482" i="1"/>
  <c r="J2969" i="1"/>
  <c r="J2863" i="1"/>
  <c r="J1724" i="1"/>
  <c r="J501" i="1"/>
  <c r="J915" i="1"/>
  <c r="J2970" i="1"/>
  <c r="J3863" i="1"/>
  <c r="J916" i="1"/>
  <c r="J1725" i="1"/>
  <c r="J1726" i="1"/>
  <c r="J1727" i="1"/>
  <c r="J2864" i="1"/>
  <c r="J2865" i="1"/>
  <c r="J2866" i="1"/>
  <c r="J2971" i="1"/>
  <c r="J1728" i="1"/>
  <c r="J2867" i="1"/>
  <c r="J2972" i="1"/>
  <c r="J682" i="1"/>
  <c r="J683" i="1"/>
  <c r="J971" i="1"/>
  <c r="J972" i="1"/>
  <c r="J973" i="1"/>
  <c r="J974" i="1"/>
  <c r="J975" i="1"/>
  <c r="J976" i="1"/>
  <c r="J977" i="1"/>
  <c r="J978" i="1"/>
  <c r="J979" i="1"/>
  <c r="J984" i="1"/>
  <c r="J985" i="1"/>
  <c r="J719" i="1"/>
  <c r="J720" i="1"/>
  <c r="J735" i="1"/>
  <c r="J736" i="1"/>
  <c r="J737" i="1"/>
  <c r="J3269" i="1"/>
  <c r="J3270" i="1"/>
  <c r="J3271" i="1"/>
  <c r="J3278" i="1"/>
  <c r="J3279" i="1"/>
  <c r="J3280" i="1"/>
  <c r="J3281" i="1"/>
  <c r="J3282" i="1"/>
  <c r="J3283" i="1"/>
  <c r="J3284" i="1"/>
  <c r="J3285" i="1"/>
  <c r="J3286" i="1"/>
  <c r="J750" i="1"/>
  <c r="J751" i="1"/>
  <c r="J752" i="1"/>
  <c r="J753" i="1"/>
  <c r="J754" i="1"/>
  <c r="J755" i="1"/>
  <c r="J986" i="1"/>
  <c r="J987" i="1"/>
  <c r="J988" i="1"/>
  <c r="J989" i="1"/>
  <c r="J990" i="1"/>
  <c r="J799" i="1"/>
  <c r="J800" i="1"/>
  <c r="J801" i="1"/>
  <c r="J802" i="1"/>
  <c r="J803" i="1"/>
  <c r="J483" i="1"/>
  <c r="J917" i="1"/>
  <c r="J1730" i="1"/>
  <c r="J1731" i="1"/>
  <c r="J2868" i="1"/>
  <c r="J2869" i="1"/>
  <c r="J2973" i="1"/>
  <c r="J2974" i="1"/>
  <c r="J2975" i="1"/>
  <c r="J2976" i="1"/>
  <c r="J3864" i="1"/>
  <c r="J3865" i="1"/>
  <c r="J2977" i="1"/>
  <c r="J1682" i="1"/>
  <c r="J2870" i="1"/>
  <c r="J2872" i="1"/>
  <c r="J2978" i="1"/>
  <c r="J991" i="1"/>
  <c r="J877" i="1"/>
  <c r="J878" i="1"/>
  <c r="J879" i="1"/>
  <c r="J887" i="1"/>
  <c r="J918" i="1"/>
  <c r="J1732" i="1"/>
  <c r="J1733" i="1"/>
  <c r="J895" i="1"/>
  <c r="J896" i="1"/>
  <c r="J1734" i="1"/>
  <c r="J2715" i="1"/>
  <c r="J3287" i="1"/>
  <c r="J905" i="1"/>
  <c r="J2873" i="1"/>
  <c r="J3288" i="1"/>
  <c r="J3289" i="1"/>
  <c r="J3290" i="1"/>
  <c r="J2979" i="1"/>
  <c r="J927" i="1"/>
  <c r="J928" i="1"/>
  <c r="J929" i="1"/>
  <c r="J931" i="1"/>
  <c r="J932" i="1"/>
  <c r="J3291" i="1"/>
  <c r="J3292" i="1"/>
  <c r="J936" i="1"/>
  <c r="J2874" i="1"/>
  <c r="J3293" i="1"/>
  <c r="J3294" i="1"/>
  <c r="J3295" i="1"/>
  <c r="J3296" i="1"/>
  <c r="J3297" i="1"/>
  <c r="J962" i="1"/>
  <c r="J1683" i="1"/>
  <c r="J2875" i="1"/>
  <c r="J2876" i="1"/>
  <c r="J3298" i="1"/>
  <c r="J3299" i="1"/>
  <c r="J3300" i="1"/>
  <c r="J3301" i="1"/>
  <c r="J3307" i="1"/>
  <c r="J992" i="1"/>
  <c r="J980" i="1"/>
  <c r="J981" i="1"/>
  <c r="J982" i="1"/>
  <c r="J983" i="1"/>
  <c r="J2716" i="1"/>
  <c r="J2717" i="1"/>
  <c r="J3308" i="1"/>
  <c r="J3309" i="1"/>
  <c r="J2877" i="1"/>
  <c r="J2980" i="1"/>
  <c r="J1735" i="1"/>
  <c r="J2981" i="1"/>
  <c r="J1736" i="1"/>
  <c r="J3310" i="1"/>
  <c r="J3311" i="1"/>
  <c r="J3312" i="1"/>
  <c r="J3313" i="1"/>
  <c r="J1000" i="1"/>
  <c r="J1001" i="1"/>
  <c r="J2718" i="1"/>
  <c r="J3866" i="1"/>
  <c r="J3867" i="1"/>
  <c r="J1737" i="1"/>
  <c r="J1738" i="1"/>
  <c r="J2982" i="1"/>
  <c r="J1739" i="1"/>
  <c r="J1743" i="1"/>
  <c r="J2983" i="1"/>
  <c r="J993" i="1"/>
  <c r="J1744" i="1"/>
  <c r="J1745" i="1"/>
  <c r="J2984" i="1"/>
  <c r="J2985" i="1"/>
  <c r="J4109" i="1"/>
  <c r="J4110" i="1"/>
  <c r="J994" i="1"/>
  <c r="J995" i="1"/>
  <c r="J996" i="1"/>
  <c r="J997" i="1"/>
  <c r="J998" i="1"/>
  <c r="J999" i="1"/>
  <c r="J1002" i="1"/>
  <c r="J1003" i="1"/>
  <c r="J1061" i="1"/>
  <c r="J1062" i="1"/>
  <c r="J3314" i="1"/>
  <c r="J3315" i="1"/>
  <c r="J3316" i="1"/>
  <c r="J2719" i="1"/>
  <c r="J1067" i="1"/>
  <c r="J3321" i="1"/>
  <c r="J1069" i="1"/>
  <c r="J3322" i="1"/>
  <c r="J3323" i="1"/>
  <c r="J3324" i="1"/>
  <c r="J3325" i="1"/>
  <c r="J3326" i="1"/>
  <c r="J3327" i="1"/>
  <c r="J3329" i="1"/>
  <c r="J3330" i="1"/>
  <c r="J3334" i="1"/>
  <c r="J3335" i="1"/>
  <c r="J3336" i="1"/>
  <c r="J3337" i="1"/>
  <c r="J1004" i="1"/>
  <c r="J3338" i="1"/>
  <c r="J3339" i="1"/>
  <c r="J1104" i="1"/>
  <c r="J2720" i="1"/>
  <c r="J2721" i="1"/>
  <c r="J3340" i="1"/>
  <c r="J3341" i="1"/>
  <c r="J3342" i="1"/>
  <c r="J3343" i="1"/>
  <c r="J3344" i="1"/>
  <c r="J3345" i="1"/>
  <c r="J3347" i="1"/>
  <c r="J3350" i="1"/>
  <c r="J3351" i="1"/>
  <c r="J3352" i="1"/>
  <c r="J3353" i="1"/>
  <c r="J3354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005" i="1"/>
  <c r="J1150" i="1"/>
  <c r="J4111" i="1"/>
  <c r="J1006" i="1"/>
  <c r="J1007" i="1"/>
  <c r="J1008" i="1"/>
  <c r="J1009" i="1"/>
  <c r="J1010" i="1"/>
  <c r="J1011" i="1"/>
  <c r="J1012" i="1"/>
  <c r="J1013" i="1"/>
  <c r="J1014" i="1"/>
  <c r="J1015" i="1"/>
  <c r="J1016" i="1"/>
  <c r="J1196" i="1"/>
  <c r="J3355" i="1"/>
  <c r="J3356" i="1"/>
  <c r="J1199" i="1"/>
  <c r="J1200" i="1"/>
  <c r="J1201" i="1"/>
  <c r="J1202" i="1"/>
  <c r="J1203" i="1"/>
  <c r="J1204" i="1"/>
  <c r="J1205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7" i="1"/>
  <c r="J1241" i="1"/>
  <c r="J1242" i="1"/>
  <c r="J1243" i="1"/>
  <c r="J1244" i="1"/>
  <c r="J1245" i="1"/>
  <c r="J1246" i="1"/>
  <c r="J3378" i="1"/>
  <c r="J3380" i="1"/>
  <c r="J3381" i="1"/>
  <c r="J3382" i="1"/>
  <c r="J3383" i="1"/>
  <c r="J1258" i="1"/>
  <c r="J1261" i="1"/>
  <c r="J1262" i="1"/>
  <c r="J919" i="1"/>
  <c r="J1684" i="1"/>
  <c r="J2986" i="1"/>
  <c r="J3868" i="1"/>
  <c r="J1746" i="1"/>
  <c r="J484" i="1"/>
  <c r="J2987" i="1"/>
  <c r="J1747" i="1"/>
  <c r="J920" i="1"/>
  <c r="J2988" i="1"/>
  <c r="J1748" i="1"/>
  <c r="J1749" i="1"/>
  <c r="J2878" i="1"/>
  <c r="J2989" i="1"/>
  <c r="J1750" i="1"/>
  <c r="J2879" i="1"/>
  <c r="J1751" i="1"/>
  <c r="J1752" i="1"/>
  <c r="J2880" i="1"/>
  <c r="J2990" i="1"/>
  <c r="J1753" i="1"/>
  <c r="J2881" i="1"/>
  <c r="J2991" i="1"/>
  <c r="J1286" i="1"/>
  <c r="J1287" i="1"/>
  <c r="J1288" i="1"/>
  <c r="J1289" i="1"/>
  <c r="J1290" i="1"/>
  <c r="J1291" i="1"/>
  <c r="J1292" i="1"/>
  <c r="J485" i="1"/>
  <c r="J1754" i="1"/>
  <c r="J1755" i="1"/>
  <c r="J3002" i="1"/>
  <c r="J3870" i="1"/>
  <c r="J502" i="1"/>
  <c r="J1756" i="1"/>
  <c r="J1308" i="1"/>
  <c r="J3004" i="1"/>
  <c r="J3005" i="1"/>
  <c r="J3886" i="1"/>
  <c r="J3006" i="1"/>
  <c r="J1315" i="1"/>
  <c r="J1316" i="1"/>
  <c r="J1317" i="1"/>
  <c r="J3384" i="1"/>
  <c r="J3385" i="1"/>
  <c r="J3388" i="1"/>
  <c r="J1336" i="1"/>
  <c r="J3007" i="1"/>
  <c r="J3389" i="1"/>
  <c r="J3390" i="1"/>
  <c r="J3394" i="1"/>
  <c r="J3395" i="1"/>
  <c r="J3396" i="1"/>
  <c r="J3397" i="1"/>
  <c r="J3398" i="1"/>
  <c r="J3399" i="1"/>
  <c r="J3405" i="1"/>
  <c r="J3410" i="1"/>
  <c r="J3411" i="1"/>
  <c r="J3412" i="1"/>
  <c r="J3413" i="1"/>
  <c r="J3414" i="1"/>
  <c r="J1017" i="1"/>
  <c r="J1354" i="1"/>
  <c r="J1355" i="1"/>
  <c r="J1356" i="1"/>
  <c r="J1357" i="1"/>
  <c r="J3415" i="1"/>
  <c r="J1359" i="1"/>
  <c r="J1360" i="1"/>
  <c r="J1361" i="1"/>
  <c r="J1362" i="1"/>
  <c r="J3416" i="1"/>
  <c r="J3417" i="1"/>
  <c r="J3418" i="1"/>
  <c r="J3887" i="1"/>
  <c r="J3888" i="1"/>
  <c r="J3419" i="1"/>
  <c r="J1018" i="1"/>
  <c r="J3420" i="1"/>
  <c r="J1373" i="1"/>
  <c r="J1374" i="1"/>
  <c r="J3421" i="1"/>
  <c r="J3422" i="1"/>
  <c r="J3423" i="1"/>
  <c r="J3008" i="1"/>
  <c r="J3889" i="1"/>
  <c r="J1685" i="1"/>
  <c r="J1757" i="1"/>
  <c r="J2882" i="1"/>
  <c r="J2889" i="1"/>
  <c r="J3010" i="1"/>
  <c r="J3424" i="1"/>
  <c r="J1390" i="1"/>
  <c r="J1391" i="1"/>
  <c r="J1392" i="1"/>
  <c r="J1393" i="1"/>
  <c r="J1396" i="1"/>
  <c r="J1400" i="1"/>
  <c r="J1402" i="1"/>
  <c r="J3012" i="1"/>
  <c r="J2890" i="1"/>
  <c r="J3013" i="1"/>
  <c r="J3425" i="1"/>
  <c r="J3426" i="1"/>
  <c r="J3427" i="1"/>
  <c r="J3428" i="1"/>
  <c r="J3430" i="1"/>
  <c r="J3431" i="1"/>
  <c r="J3432" i="1"/>
  <c r="J3433" i="1"/>
  <c r="J3434" i="1"/>
  <c r="J3435" i="1"/>
  <c r="J3436" i="1"/>
  <c r="J3438" i="1"/>
  <c r="J3439" i="1"/>
  <c r="J3015" i="1"/>
  <c r="J1019" i="1"/>
  <c r="J1758" i="1"/>
  <c r="J1426" i="1"/>
  <c r="J2891" i="1"/>
  <c r="J3016" i="1"/>
  <c r="J3017" i="1"/>
  <c r="J1430" i="1"/>
  <c r="J1431" i="1"/>
  <c r="J1433" i="1"/>
  <c r="J1450" i="1"/>
  <c r="J1451" i="1"/>
  <c r="J1452" i="1"/>
  <c r="J1453" i="1"/>
  <c r="J1454" i="1"/>
  <c r="J1455" i="1"/>
  <c r="J1456" i="1"/>
  <c r="J1457" i="1"/>
  <c r="J3440" i="1"/>
  <c r="J3441" i="1"/>
  <c r="J3442" i="1"/>
  <c r="J2897" i="1"/>
  <c r="J2898" i="1"/>
  <c r="J3890" i="1"/>
  <c r="J3891" i="1"/>
  <c r="J1760" i="1"/>
  <c r="J2899" i="1"/>
  <c r="J1761" i="1"/>
  <c r="J2900" i="1"/>
  <c r="J3018" i="1"/>
  <c r="J1473" i="1"/>
  <c r="J2902" i="1"/>
  <c r="J3443" i="1"/>
  <c r="J1020" i="1"/>
  <c r="J1021" i="1"/>
  <c r="J1022" i="1"/>
  <c r="J1686" i="1"/>
  <c r="J1483" i="1"/>
  <c r="J1484" i="1"/>
  <c r="J1485" i="1"/>
  <c r="J3892" i="1"/>
  <c r="J3019" i="1"/>
  <c r="J3020" i="1"/>
  <c r="J3444" i="1"/>
  <c r="J3024" i="1"/>
  <c r="J3445" i="1"/>
  <c r="J3025" i="1"/>
  <c r="J3026" i="1"/>
  <c r="J1687" i="1"/>
  <c r="J3446" i="1"/>
  <c r="J1515" i="1"/>
  <c r="J1762" i="1"/>
  <c r="J3027" i="1"/>
  <c r="J2733" i="1"/>
  <c r="J1764" i="1"/>
  <c r="J3028" i="1"/>
  <c r="J2734" i="1"/>
  <c r="J1531" i="1"/>
  <c r="J4112" i="1"/>
  <c r="J921" i="1"/>
  <c r="J1765" i="1"/>
  <c r="J1023" i="1"/>
  <c r="J1024" i="1"/>
  <c r="J3447" i="1"/>
  <c r="J3448" i="1"/>
  <c r="J3449" i="1"/>
  <c r="J3450" i="1"/>
  <c r="J3451" i="1"/>
  <c r="J3452" i="1"/>
  <c r="J1579" i="1"/>
  <c r="J1580" i="1"/>
  <c r="J1581" i="1"/>
  <c r="J1582" i="1"/>
  <c r="J1583" i="1"/>
  <c r="J1584" i="1"/>
  <c r="J1585" i="1"/>
  <c r="J3453" i="1"/>
  <c r="J2735" i="1"/>
  <c r="J1588" i="1"/>
  <c r="J1589" i="1"/>
  <c r="J1590" i="1"/>
  <c r="J2736" i="1"/>
  <c r="J3454" i="1"/>
  <c r="J3455" i="1"/>
  <c r="J3456" i="1"/>
  <c r="J3457" i="1"/>
  <c r="J3458" i="1"/>
  <c r="J3459" i="1"/>
  <c r="J3460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1619" i="1"/>
  <c r="J1626" i="1"/>
  <c r="J3483" i="1"/>
  <c r="J1628" i="1"/>
  <c r="J1629" i="1"/>
  <c r="J3029" i="1"/>
  <c r="J3030" i="1"/>
  <c r="J503" i="1"/>
  <c r="J922" i="1"/>
  <c r="J1688" i="1"/>
  <c r="J1766" i="1"/>
  <c r="J3031" i="1"/>
  <c r="J3032" i="1"/>
  <c r="J1638" i="1"/>
  <c r="J1025" i="1"/>
  <c r="J3484" i="1"/>
  <c r="J1641" i="1"/>
  <c r="J4113" i="1"/>
  <c r="J1026" i="1"/>
  <c r="J1027" i="1"/>
  <c r="J1657" i="1"/>
  <c r="J1663" i="1"/>
  <c r="J1664" i="1"/>
  <c r="J1665" i="1"/>
  <c r="J1666" i="1"/>
  <c r="J3485" i="1"/>
  <c r="J1668" i="1"/>
  <c r="J1669" i="1"/>
  <c r="J1670" i="1"/>
  <c r="J1671" i="1"/>
  <c r="J1672" i="1"/>
  <c r="J1028" i="1"/>
  <c r="J1681" i="1"/>
  <c r="J1767" i="1"/>
  <c r="J1768" i="1"/>
  <c r="J1769" i="1"/>
  <c r="J1691" i="1"/>
  <c r="J1770" i="1"/>
  <c r="J3033" i="1"/>
  <c r="J1030" i="1"/>
  <c r="J1729" i="1"/>
  <c r="J2737" i="1"/>
  <c r="J3486" i="1"/>
  <c r="J3487" i="1"/>
  <c r="J1771" i="1"/>
  <c r="J2903" i="1"/>
  <c r="J3035" i="1"/>
  <c r="J3036" i="1"/>
  <c r="J3037" i="1"/>
  <c r="J1031" i="1"/>
  <c r="J3488" i="1"/>
  <c r="J1740" i="1"/>
  <c r="J1741" i="1"/>
  <c r="J1742" i="1"/>
  <c r="J3489" i="1"/>
  <c r="J3490" i="1"/>
  <c r="J1759" i="1"/>
  <c r="J2738" i="1"/>
  <c r="J2739" i="1"/>
  <c r="J2740" i="1"/>
  <c r="J1763" i="1"/>
  <c r="J2741" i="1"/>
  <c r="J2742" i="1"/>
  <c r="J2743" i="1"/>
  <c r="J2744" i="1"/>
  <c r="J3491" i="1"/>
  <c r="J3492" i="1"/>
  <c r="J1772" i="1"/>
  <c r="J3038" i="1"/>
  <c r="J3893" i="1"/>
  <c r="J1778" i="1"/>
  <c r="J1779" i="1"/>
  <c r="J1780" i="1"/>
  <c r="J1781" i="1"/>
  <c r="J1782" i="1"/>
  <c r="J3493" i="1"/>
  <c r="J3494" i="1"/>
  <c r="J3495" i="1"/>
  <c r="J1788" i="1"/>
  <c r="J1789" i="1"/>
  <c r="J1790" i="1"/>
  <c r="J1791" i="1"/>
  <c r="J1792" i="1"/>
  <c r="J1793" i="1"/>
  <c r="J3496" i="1"/>
  <c r="J2904" i="1"/>
  <c r="J3044" i="1"/>
  <c r="J2905" i="1"/>
  <c r="J2906" i="1"/>
  <c r="J3497" i="1"/>
  <c r="J1773" i="1"/>
  <c r="J3498" i="1"/>
  <c r="J2745" i="1"/>
  <c r="J3045" i="1"/>
  <c r="J923" i="1"/>
  <c r="J1774" i="1"/>
  <c r="J1775" i="1"/>
  <c r="J1776" i="1"/>
  <c r="J504" i="1"/>
  <c r="J924" i="1"/>
  <c r="J1777" i="1"/>
  <c r="J1838" i="1"/>
  <c r="J1839" i="1"/>
  <c r="J1840" i="1"/>
  <c r="J1841" i="1"/>
  <c r="J1783" i="1"/>
  <c r="J1784" i="1"/>
  <c r="J1845" i="1"/>
  <c r="J1785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1944" i="1"/>
  <c r="J1945" i="1"/>
  <c r="J1946" i="1"/>
  <c r="J1947" i="1"/>
  <c r="J1948" i="1"/>
  <c r="J1949" i="1"/>
  <c r="J1950" i="1"/>
  <c r="J1951" i="1"/>
  <c r="J1952" i="1"/>
  <c r="J1953" i="1"/>
  <c r="J1954" i="1"/>
  <c r="J1956" i="1"/>
  <c r="J1957" i="1"/>
  <c r="J1958" i="1"/>
  <c r="J1961" i="1"/>
  <c r="J3894" i="1"/>
  <c r="J1786" i="1"/>
  <c r="J3046" i="1"/>
  <c r="J1787" i="1"/>
  <c r="J3895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1794" i="1"/>
  <c r="J3047" i="1"/>
  <c r="J1795" i="1"/>
  <c r="J1032" i="1"/>
  <c r="J1033" i="1"/>
  <c r="J2026" i="1"/>
  <c r="J2027" i="1"/>
  <c r="J2028" i="1"/>
  <c r="J2029" i="1"/>
  <c r="J2030" i="1"/>
  <c r="J2031" i="1"/>
  <c r="J2032" i="1"/>
  <c r="J2033" i="1"/>
  <c r="J2034" i="1"/>
  <c r="J3896" i="1"/>
  <c r="J3897" i="1"/>
  <c r="J3048" i="1"/>
  <c r="J3049" i="1"/>
  <c r="J2746" i="1"/>
  <c r="J1034" i="1"/>
  <c r="J3548" i="1"/>
  <c r="J3549" i="1"/>
  <c r="J3050" i="1"/>
  <c r="J1796" i="1"/>
  <c r="J2057" i="1"/>
  <c r="J3051" i="1"/>
  <c r="J3898" i="1"/>
  <c r="J2061" i="1"/>
  <c r="J2065" i="1"/>
  <c r="J3550" i="1"/>
  <c r="J3551" i="1"/>
  <c r="J2071" i="1"/>
  <c r="J2072" i="1"/>
  <c r="J2073" i="1"/>
  <c r="J2074" i="1"/>
  <c r="J2075" i="1"/>
  <c r="J2076" i="1"/>
  <c r="J2077" i="1"/>
  <c r="J2078" i="1"/>
  <c r="J2079" i="1"/>
  <c r="J2080" i="1"/>
  <c r="J2082" i="1"/>
  <c r="J1797" i="1"/>
  <c r="J2907" i="1"/>
  <c r="J1035" i="1"/>
  <c r="J2747" i="1"/>
  <c r="J3552" i="1"/>
  <c r="J3052" i="1"/>
  <c r="J3053" i="1"/>
  <c r="J486" i="1"/>
  <c r="J3054" i="1"/>
  <c r="J1036" i="1"/>
  <c r="J1798" i="1"/>
  <c r="J3055" i="1"/>
  <c r="J2748" i="1"/>
  <c r="J2749" i="1"/>
  <c r="J2750" i="1"/>
  <c r="J1689" i="1"/>
  <c r="J1799" i="1"/>
  <c r="J3056" i="1"/>
  <c r="J3057" i="1"/>
  <c r="J3553" i="1"/>
  <c r="J3554" i="1"/>
  <c r="J3555" i="1"/>
  <c r="J2153" i="1"/>
  <c r="J2154" i="1"/>
  <c r="J487" i="1"/>
  <c r="J925" i="1"/>
  <c r="J3058" i="1"/>
  <c r="J2166" i="1"/>
  <c r="J2751" i="1"/>
  <c r="J2178" i="1"/>
  <c r="J2179" i="1"/>
  <c r="J2188" i="1"/>
  <c r="J3059" i="1"/>
  <c r="J2197" i="1"/>
  <c r="J1800" i="1"/>
  <c r="J2752" i="1"/>
  <c r="J3060" i="1"/>
  <c r="J3061" i="1"/>
  <c r="J1801" i="1"/>
  <c r="J2204" i="1"/>
  <c r="J2206" i="1"/>
  <c r="J1802" i="1"/>
  <c r="J2908" i="1"/>
  <c r="J2214" i="1"/>
  <c r="J2216" i="1"/>
  <c r="J2217" i="1"/>
  <c r="J2218" i="1"/>
  <c r="J2219" i="1"/>
  <c r="J2220" i="1"/>
  <c r="J2221" i="1"/>
  <c r="J2222" i="1"/>
  <c r="J3062" i="1"/>
  <c r="J2909" i="1"/>
  <c r="J1803" i="1"/>
  <c r="J3556" i="1"/>
  <c r="J488" i="1"/>
  <c r="J926" i="1"/>
  <c r="J2910" i="1"/>
  <c r="J3063" i="1"/>
  <c r="J3064" i="1"/>
  <c r="J2753" i="1"/>
  <c r="J2754" i="1"/>
  <c r="J3065" i="1"/>
  <c r="J3066" i="1"/>
  <c r="J2257" i="1"/>
  <c r="J2258" i="1"/>
  <c r="J2259" i="1"/>
  <c r="J2260" i="1"/>
  <c r="J2261" i="1"/>
  <c r="J2262" i="1"/>
  <c r="J2263" i="1"/>
  <c r="J3899" i="1"/>
  <c r="J1692" i="1"/>
  <c r="J1804" i="1"/>
  <c r="J2911" i="1"/>
  <c r="J3067" i="1"/>
  <c r="J930" i="1"/>
  <c r="J1693" i="1"/>
  <c r="J1805" i="1"/>
  <c r="J3068" i="1"/>
  <c r="J2305" i="1"/>
  <c r="J1037" i="1"/>
  <c r="J1038" i="1"/>
  <c r="J1039" i="1"/>
  <c r="J1040" i="1"/>
  <c r="J2314" i="1"/>
  <c r="J2315" i="1"/>
  <c r="J2316" i="1"/>
  <c r="J3557" i="1"/>
  <c r="J3558" i="1"/>
  <c r="J3559" i="1"/>
  <c r="J3560" i="1"/>
  <c r="J3561" i="1"/>
  <c r="J3562" i="1"/>
  <c r="J3563" i="1"/>
  <c r="J3564" i="1"/>
  <c r="J3565" i="1"/>
  <c r="J2332" i="1"/>
  <c r="J2333" i="1"/>
  <c r="J2334" i="1"/>
  <c r="J2335" i="1"/>
  <c r="J2336" i="1"/>
  <c r="J3566" i="1"/>
  <c r="J3569" i="1"/>
  <c r="J3570" i="1"/>
  <c r="J2912" i="1"/>
  <c r="J3900" i="1"/>
  <c r="J2755" i="1"/>
  <c r="J3069" i="1"/>
  <c r="J1694" i="1"/>
  <c r="J3571" i="1"/>
  <c r="J2913" i="1"/>
  <c r="J2756" i="1"/>
  <c r="J3572" i="1"/>
  <c r="J3070" i="1"/>
  <c r="J3071" i="1"/>
  <c r="J2757" i="1"/>
  <c r="J3574" i="1"/>
  <c r="J3072" i="1"/>
  <c r="J933" i="1"/>
  <c r="J1806" i="1"/>
  <c r="J2369" i="1"/>
  <c r="J3575" i="1"/>
  <c r="J3576" i="1"/>
  <c r="J3073" i="1"/>
  <c r="J2374" i="1"/>
  <c r="J1807" i="1"/>
  <c r="J2914" i="1"/>
  <c r="J2377" i="1"/>
  <c r="J505" i="1"/>
  <c r="J2383" i="1"/>
  <c r="J2385" i="1"/>
  <c r="J1808" i="1"/>
  <c r="J2915" i="1"/>
  <c r="J2758" i="1"/>
  <c r="J2395" i="1"/>
  <c r="J1809" i="1"/>
  <c r="J1041" i="1"/>
  <c r="J1042" i="1"/>
  <c r="J1043" i="1"/>
  <c r="J1044" i="1"/>
  <c r="J1045" i="1"/>
  <c r="J1046" i="1"/>
  <c r="J1047" i="1"/>
  <c r="J1048" i="1"/>
  <c r="J1810" i="1"/>
  <c r="J3577" i="1"/>
  <c r="J2916" i="1"/>
  <c r="J1049" i="1"/>
  <c r="J1050" i="1"/>
  <c r="J1051" i="1"/>
  <c r="J1052" i="1"/>
  <c r="J1053" i="1"/>
  <c r="J3579" i="1"/>
  <c r="J3580" i="1"/>
  <c r="J3581" i="1"/>
  <c r="J2529" i="1"/>
  <c r="J2530" i="1"/>
  <c r="J2531" i="1"/>
  <c r="J3582" i="1"/>
  <c r="J3583" i="1"/>
  <c r="J3585" i="1"/>
  <c r="J2535" i="1"/>
  <c r="J3602" i="1"/>
  <c r="J3603" i="1"/>
  <c r="J3604" i="1"/>
  <c r="J3605" i="1"/>
  <c r="J2540" i="1"/>
  <c r="J2759" i="1"/>
  <c r="J2760" i="1"/>
  <c r="J2761" i="1"/>
  <c r="J2762" i="1"/>
  <c r="J2763" i="1"/>
  <c r="J3606" i="1"/>
  <c r="J3607" i="1"/>
  <c r="J3608" i="1"/>
  <c r="J3609" i="1"/>
  <c r="J2764" i="1"/>
  <c r="J2765" i="1"/>
  <c r="J2766" i="1"/>
  <c r="J2767" i="1"/>
  <c r="J2768" i="1"/>
  <c r="J2555" i="1"/>
  <c r="J2556" i="1"/>
  <c r="J2557" i="1"/>
  <c r="J2558" i="1"/>
  <c r="J2559" i="1"/>
  <c r="J2769" i="1"/>
  <c r="J2561" i="1"/>
  <c r="J2770" i="1"/>
  <c r="J2771" i="1"/>
  <c r="J2564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2599" i="1"/>
  <c r="J2600" i="1"/>
  <c r="J3644" i="1"/>
  <c r="J2602" i="1"/>
  <c r="J2603" i="1"/>
  <c r="J1054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3901" i="1"/>
  <c r="J1811" i="1"/>
  <c r="J492" i="1"/>
  <c r="J3074" i="1"/>
  <c r="J3077" i="1"/>
  <c r="J506" i="1"/>
  <c r="J934" i="1"/>
  <c r="J1695" i="1"/>
  <c r="J1812" i="1"/>
  <c r="J1813" i="1"/>
  <c r="J2917" i="1"/>
  <c r="J2918" i="1"/>
  <c r="J2919" i="1"/>
  <c r="J3078" i="1"/>
  <c r="J3079" i="1"/>
  <c r="J3902" i="1"/>
  <c r="J3903" i="1"/>
  <c r="J935" i="1"/>
  <c r="J1814" i="1"/>
  <c r="J3084" i="1"/>
  <c r="J507" i="1"/>
  <c r="J937" i="1"/>
  <c r="J2647" i="1"/>
  <c r="J2648" i="1"/>
  <c r="J3645" i="1"/>
  <c r="J2650" i="1"/>
  <c r="J3646" i="1"/>
  <c r="J3647" i="1"/>
  <c r="J1055" i="1"/>
  <c r="J1056" i="1"/>
  <c r="J2662" i="1"/>
  <c r="J2663" i="1"/>
  <c r="J4114" i="1"/>
  <c r="J1057" i="1"/>
  <c r="J1058" i="1"/>
  <c r="J1059" i="1"/>
  <c r="J1060" i="1"/>
  <c r="J1063" i="1"/>
  <c r="J1064" i="1"/>
  <c r="J2685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2722" i="1"/>
  <c r="J2723" i="1"/>
  <c r="J2724" i="1"/>
  <c r="J2725" i="1"/>
  <c r="J2726" i="1"/>
  <c r="J2727" i="1"/>
  <c r="J2728" i="1"/>
  <c r="J2729" i="1"/>
  <c r="J2730" i="1"/>
  <c r="J2731" i="1"/>
  <c r="J2732" i="1"/>
  <c r="J3661" i="1"/>
  <c r="J493" i="1"/>
  <c r="J938" i="1"/>
  <c r="J1815" i="1"/>
  <c r="J1816" i="1"/>
  <c r="J2920" i="1"/>
  <c r="J2921" i="1"/>
  <c r="J3085" i="1"/>
  <c r="J3086" i="1"/>
  <c r="J3088" i="1"/>
  <c r="J939" i="1"/>
  <c r="J2922" i="1"/>
  <c r="J2781" i="1"/>
  <c r="J3662" i="1"/>
  <c r="J940" i="1"/>
  <c r="J2786" i="1"/>
  <c r="J2788" i="1"/>
  <c r="J2923" i="1"/>
  <c r="J1817" i="1"/>
  <c r="J2801" i="1"/>
  <c r="J2802" i="1"/>
  <c r="J2803" i="1"/>
  <c r="J2804" i="1"/>
  <c r="J2805" i="1"/>
  <c r="J2806" i="1"/>
  <c r="J2807" i="1"/>
  <c r="J2808" i="1"/>
  <c r="J2809" i="1"/>
  <c r="J3904" i="1"/>
  <c r="J3905" i="1"/>
  <c r="J2822" i="1"/>
  <c r="J2823" i="1"/>
  <c r="J3663" i="1"/>
  <c r="J1065" i="1"/>
  <c r="J3664" i="1"/>
  <c r="J2838" i="1"/>
  <c r="J3665" i="1"/>
  <c r="J3089" i="1"/>
  <c r="J2851" i="1"/>
  <c r="J3906" i="1"/>
  <c r="J2854" i="1"/>
  <c r="J2924" i="1"/>
  <c r="J2856" i="1"/>
  <c r="J3666" i="1"/>
  <c r="J3667" i="1"/>
  <c r="J3668" i="1"/>
  <c r="J2925" i="1"/>
  <c r="J2871" i="1"/>
  <c r="J2772" i="1"/>
  <c r="J3669" i="1"/>
  <c r="J3670" i="1"/>
  <c r="J2883" i="1"/>
  <c r="J2884" i="1"/>
  <c r="J2885" i="1"/>
  <c r="J2886" i="1"/>
  <c r="J2887" i="1"/>
  <c r="J2888" i="1"/>
  <c r="J3671" i="1"/>
  <c r="J1696" i="1"/>
  <c r="J3090" i="1"/>
  <c r="J2892" i="1"/>
  <c r="J2893" i="1"/>
  <c r="J2894" i="1"/>
  <c r="J2895" i="1"/>
  <c r="J2896" i="1"/>
  <c r="J2926" i="1"/>
  <c r="J2901" i="1"/>
  <c r="J2773" i="1"/>
  <c r="J3091" i="1"/>
  <c r="J1066" i="1"/>
  <c r="J2992" i="1"/>
  <c r="J2993" i="1"/>
  <c r="J2994" i="1"/>
  <c r="J2995" i="1"/>
  <c r="J2996" i="1"/>
  <c r="J2997" i="1"/>
  <c r="J2998" i="1"/>
  <c r="J2999" i="1"/>
  <c r="J3001" i="1"/>
  <c r="J3672" i="1"/>
  <c r="J3003" i="1"/>
  <c r="J3673" i="1"/>
  <c r="J3674" i="1"/>
  <c r="J3675" i="1"/>
  <c r="J3009" i="1"/>
  <c r="J3676" i="1"/>
  <c r="J3011" i="1"/>
  <c r="J3677" i="1"/>
  <c r="J3678" i="1"/>
  <c r="J1068" i="1"/>
  <c r="J3021" i="1"/>
  <c r="J3022" i="1"/>
  <c r="J3023" i="1"/>
  <c r="J1818" i="1"/>
  <c r="J1819" i="1"/>
  <c r="J3094" i="1"/>
  <c r="J3907" i="1"/>
  <c r="J390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096" i="1"/>
  <c r="J3909" i="1"/>
  <c r="J2927" i="1"/>
  <c r="J1820" i="1"/>
  <c r="J3098" i="1"/>
  <c r="J3099" i="1"/>
  <c r="J3693" i="1"/>
  <c r="J2928" i="1"/>
  <c r="J508" i="1"/>
  <c r="J1821" i="1"/>
  <c r="J2929" i="1"/>
  <c r="J3075" i="1"/>
  <c r="J3076" i="1"/>
  <c r="J509" i="1"/>
  <c r="J941" i="1"/>
  <c r="J3080" i="1"/>
  <c r="J3081" i="1"/>
  <c r="J3082" i="1"/>
  <c r="J3083" i="1"/>
  <c r="J2774" i="1"/>
  <c r="J3087" i="1"/>
  <c r="J3100" i="1"/>
  <c r="J3101" i="1"/>
  <c r="J3109" i="1"/>
  <c r="J3092" i="1"/>
  <c r="J3093" i="1"/>
  <c r="J3095" i="1"/>
  <c r="J3097" i="1"/>
  <c r="J3102" i="1"/>
  <c r="J3103" i="1"/>
  <c r="J3104" i="1"/>
  <c r="J3105" i="1"/>
  <c r="J3106" i="1"/>
  <c r="J3107" i="1"/>
  <c r="J3108" i="1"/>
  <c r="J3910" i="1"/>
  <c r="J3110" i="1"/>
  <c r="J3694" i="1"/>
  <c r="J3111" i="1"/>
  <c r="J1822" i="1"/>
  <c r="J1070" i="1"/>
  <c r="J1071" i="1"/>
  <c r="J1072" i="1"/>
  <c r="J1073" i="1"/>
  <c r="J2775" i="1"/>
  <c r="J3129" i="1"/>
  <c r="J3130" i="1"/>
  <c r="J3131" i="1"/>
  <c r="J3132" i="1"/>
  <c r="J3695" i="1"/>
  <c r="J3156" i="1"/>
  <c r="J3157" i="1"/>
  <c r="J3158" i="1"/>
  <c r="J3159" i="1"/>
  <c r="J3160" i="1"/>
  <c r="J3161" i="1"/>
  <c r="J2776" i="1"/>
  <c r="J3163" i="1"/>
  <c r="J3164" i="1"/>
  <c r="J3165" i="1"/>
  <c r="J3166" i="1"/>
  <c r="J2777" i="1"/>
  <c r="J2778" i="1"/>
  <c r="J2779" i="1"/>
  <c r="J2780" i="1"/>
  <c r="J2782" i="1"/>
  <c r="J1823" i="1"/>
  <c r="J494" i="1"/>
  <c r="J942" i="1"/>
  <c r="J1697" i="1"/>
  <c r="J1824" i="1"/>
  <c r="J2931" i="1"/>
  <c r="J2932" i="1"/>
  <c r="J3112" i="1"/>
  <c r="J3113" i="1"/>
  <c r="J3187" i="1"/>
  <c r="J3192" i="1"/>
  <c r="J3193" i="1"/>
  <c r="J3194" i="1"/>
  <c r="J3696" i="1"/>
  <c r="J3697" i="1"/>
  <c r="J3698" i="1"/>
  <c r="J3699" i="1"/>
  <c r="J3700" i="1"/>
  <c r="J3701" i="1"/>
  <c r="J3702" i="1"/>
  <c r="J3703" i="1"/>
  <c r="J3704" i="1"/>
  <c r="J3210" i="1"/>
  <c r="J3211" i="1"/>
  <c r="J3212" i="1"/>
  <c r="J3213" i="1"/>
  <c r="J3214" i="1"/>
  <c r="J3705" i="1"/>
  <c r="J3706" i="1"/>
  <c r="J3707" i="1"/>
  <c r="J2933" i="1"/>
  <c r="J3911" i="1"/>
  <c r="J3912" i="1"/>
  <c r="J3708" i="1"/>
  <c r="J1074" i="1"/>
  <c r="J3709" i="1"/>
  <c r="J3230" i="1"/>
  <c r="J3232" i="1"/>
  <c r="J3710" i="1"/>
  <c r="J3711" i="1"/>
  <c r="J3240" i="1"/>
  <c r="J3241" i="1"/>
  <c r="J3242" i="1"/>
  <c r="J3243" i="1"/>
  <c r="J3244" i="1"/>
  <c r="J3245" i="1"/>
  <c r="J495" i="1"/>
  <c r="J3114" i="1"/>
  <c r="J3913" i="1"/>
  <c r="J3920" i="1"/>
  <c r="J2934" i="1"/>
  <c r="J2935" i="1"/>
  <c r="J2936" i="1"/>
  <c r="J3115" i="1"/>
  <c r="J3272" i="1"/>
  <c r="J3273" i="1"/>
  <c r="J3274" i="1"/>
  <c r="J3275" i="1"/>
  <c r="J3276" i="1"/>
  <c r="J3277" i="1"/>
  <c r="J2783" i="1"/>
  <c r="J2784" i="1"/>
  <c r="J3921" i="1"/>
  <c r="J1698" i="1"/>
  <c r="J1825" i="1"/>
  <c r="J3302" i="1"/>
  <c r="J3303" i="1"/>
  <c r="J3304" i="1"/>
  <c r="J3305" i="1"/>
  <c r="J3306" i="1"/>
  <c r="J3317" i="1"/>
  <c r="J3318" i="1"/>
  <c r="J3319" i="1"/>
  <c r="J3320" i="1"/>
  <c r="J1826" i="1"/>
  <c r="J1827" i="1"/>
  <c r="J1828" i="1"/>
  <c r="J2937" i="1"/>
  <c r="J3116" i="1"/>
  <c r="J3922" i="1"/>
  <c r="J1829" i="1"/>
  <c r="J3328" i="1"/>
  <c r="J3331" i="1"/>
  <c r="J3332" i="1"/>
  <c r="J3333" i="1"/>
  <c r="J3346" i="1"/>
  <c r="J3712" i="1"/>
  <c r="J3348" i="1"/>
  <c r="J3349" i="1"/>
  <c r="J1830" i="1"/>
  <c r="J1831" i="1"/>
  <c r="J3117" i="1"/>
  <c r="J3923" i="1"/>
  <c r="J3924" i="1"/>
  <c r="J3713" i="1"/>
  <c r="J3714" i="1"/>
  <c r="J3715" i="1"/>
  <c r="J3716" i="1"/>
  <c r="J3717" i="1"/>
  <c r="J1832" i="1"/>
  <c r="J3927" i="1"/>
  <c r="J2785" i="1"/>
  <c r="J3118" i="1"/>
  <c r="J3119" i="1"/>
  <c r="J3372" i="1"/>
  <c r="J3373" i="1"/>
  <c r="J3374" i="1"/>
  <c r="J3375" i="1"/>
  <c r="J3376" i="1"/>
  <c r="J1833" i="1"/>
  <c r="J3379" i="1"/>
  <c r="J943" i="1"/>
  <c r="J1834" i="1"/>
  <c r="J3386" i="1"/>
  <c r="J3387" i="1"/>
  <c r="J3120" i="1"/>
  <c r="J3391" i="1"/>
  <c r="J3392" i="1"/>
  <c r="J3393" i="1"/>
  <c r="J3400" i="1"/>
  <c r="J3401" i="1"/>
  <c r="J3402" i="1"/>
  <c r="J3403" i="1"/>
  <c r="J3404" i="1"/>
  <c r="J3718" i="1"/>
  <c r="J3406" i="1"/>
  <c r="J3407" i="1"/>
  <c r="J3408" i="1"/>
  <c r="J3409" i="1"/>
  <c r="J2938" i="1"/>
  <c r="J1075" i="1"/>
  <c r="J3437" i="1"/>
  <c r="J3719" i="1"/>
  <c r="J1076" i="1"/>
  <c r="J3461" i="1"/>
  <c r="J3462" i="1"/>
  <c r="J2787" i="1"/>
  <c r="J2789" i="1"/>
  <c r="J2790" i="1"/>
  <c r="J4115" i="1"/>
  <c r="J1077" i="1"/>
  <c r="J1078" i="1"/>
  <c r="J1079" i="1"/>
  <c r="J1080" i="1"/>
  <c r="J1081" i="1"/>
  <c r="J1082" i="1"/>
  <c r="J1083" i="1"/>
  <c r="J1084" i="1"/>
  <c r="J1085" i="1"/>
  <c r="J1086" i="1"/>
  <c r="J1087" i="1"/>
  <c r="J3720" i="1"/>
  <c r="J3567" i="1"/>
  <c r="J3568" i="1"/>
  <c r="J3721" i="1"/>
  <c r="J3722" i="1"/>
  <c r="J3723" i="1"/>
  <c r="J2791" i="1"/>
  <c r="J3573" i="1"/>
  <c r="J2792" i="1"/>
  <c r="J2793" i="1"/>
  <c r="J2794" i="1"/>
  <c r="J2795" i="1"/>
  <c r="J3578" i="1"/>
  <c r="J2796" i="1"/>
  <c r="J2797" i="1"/>
  <c r="J2798" i="1"/>
  <c r="J2799" i="1"/>
  <c r="J2800" i="1"/>
  <c r="J3584" i="1"/>
  <c r="J2810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724" i="1"/>
  <c r="J3725" i="1"/>
  <c r="J3726" i="1"/>
  <c r="J3727" i="1"/>
  <c r="J3728" i="1"/>
  <c r="J3729" i="1"/>
  <c r="J3730" i="1"/>
  <c r="J3731" i="1"/>
  <c r="J3732" i="1"/>
  <c r="J3744" i="1"/>
  <c r="J3745" i="1"/>
  <c r="J3749" i="1"/>
  <c r="J3750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4116" i="1"/>
  <c r="J1088" i="1"/>
  <c r="J1089" i="1"/>
  <c r="J1090" i="1"/>
  <c r="J3767" i="1"/>
  <c r="J3733" i="1"/>
  <c r="J3734" i="1"/>
  <c r="J3735" i="1"/>
  <c r="J3736" i="1"/>
  <c r="J3737" i="1"/>
  <c r="J3738" i="1"/>
  <c r="J3739" i="1"/>
  <c r="J3740" i="1"/>
  <c r="J3741" i="1"/>
  <c r="J3742" i="1"/>
  <c r="J3743" i="1"/>
  <c r="J2811" i="1"/>
  <c r="J2812" i="1"/>
  <c r="J3746" i="1"/>
  <c r="J3747" i="1"/>
  <c r="J3748" i="1"/>
  <c r="J2813" i="1"/>
  <c r="J3768" i="1"/>
  <c r="J3751" i="1"/>
  <c r="J3752" i="1"/>
  <c r="J2814" i="1"/>
  <c r="J2815" i="1"/>
  <c r="J2816" i="1"/>
  <c r="J2817" i="1"/>
  <c r="J281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7" i="1"/>
  <c r="J3790" i="1"/>
  <c r="J3791" i="1"/>
  <c r="J3792" i="1"/>
  <c r="J3793" i="1"/>
  <c r="J3794" i="1"/>
  <c r="J3782" i="1"/>
  <c r="J3783" i="1"/>
  <c r="J3784" i="1"/>
  <c r="J3785" i="1"/>
  <c r="J3786" i="1"/>
  <c r="J3795" i="1"/>
  <c r="J3788" i="1"/>
  <c r="J3789" i="1"/>
  <c r="J1091" i="1"/>
  <c r="J3796" i="1"/>
  <c r="J1092" i="1"/>
  <c r="J1093" i="1"/>
  <c r="J1094" i="1"/>
  <c r="J3807" i="1"/>
  <c r="J3808" i="1"/>
  <c r="J1095" i="1"/>
  <c r="J4117" i="1"/>
  <c r="J1096" i="1"/>
  <c r="J1097" i="1"/>
  <c r="J1098" i="1"/>
  <c r="J1099" i="1"/>
  <c r="J1100" i="1"/>
  <c r="J1101" i="1"/>
  <c r="J1102" i="1"/>
  <c r="J1103" i="1"/>
  <c r="J1105" i="1"/>
  <c r="J3869" i="1"/>
  <c r="J3797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798" i="1"/>
  <c r="J3799" i="1"/>
  <c r="J3800" i="1"/>
  <c r="J3801" i="1"/>
  <c r="J3802" i="1"/>
  <c r="J3803" i="1"/>
  <c r="J3804" i="1"/>
  <c r="J3805" i="1"/>
  <c r="J3806" i="1"/>
  <c r="J3809" i="1"/>
  <c r="J3810" i="1"/>
  <c r="J3811" i="1"/>
  <c r="J3914" i="1"/>
  <c r="J3915" i="1"/>
  <c r="J3916" i="1"/>
  <c r="J3917" i="1"/>
  <c r="J3918" i="1"/>
  <c r="J3919" i="1"/>
  <c r="J3812" i="1"/>
  <c r="J3813" i="1"/>
  <c r="J3814" i="1"/>
  <c r="J3815" i="1"/>
  <c r="J3816" i="1"/>
  <c r="J3925" i="1"/>
  <c r="J3926" i="1"/>
  <c r="J3817" i="1"/>
  <c r="J3932" i="1"/>
  <c r="J510" i="1"/>
  <c r="J944" i="1"/>
  <c r="J1699" i="1"/>
  <c r="J1835" i="1"/>
  <c r="J2939" i="1"/>
  <c r="J3121" i="1"/>
  <c r="J3122" i="1"/>
  <c r="J945" i="1"/>
  <c r="J1700" i="1"/>
  <c r="J1836" i="1"/>
  <c r="J2940" i="1"/>
  <c r="J2941" i="1"/>
  <c r="J3123" i="1"/>
  <c r="J3124" i="1"/>
  <c r="J3125" i="1"/>
  <c r="J3928" i="1"/>
  <c r="J3929" i="1"/>
  <c r="J1837" i="1"/>
  <c r="J3126" i="1"/>
  <c r="J2942" i="1"/>
  <c r="J946" i="1"/>
  <c r="J3127" i="1"/>
  <c r="J3128" i="1"/>
  <c r="J1842" i="1"/>
  <c r="J2943" i="1"/>
  <c r="J1843" i="1"/>
  <c r="J3133" i="1"/>
  <c r="J1844" i="1"/>
  <c r="J1846" i="1"/>
  <c r="J313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496" i="1"/>
  <c r="J947" i="1"/>
  <c r="J1855" i="1"/>
  <c r="J1856" i="1"/>
  <c r="J2944" i="1"/>
  <c r="J1857" i="1"/>
  <c r="J4080" i="1"/>
  <c r="J4081" i="1"/>
  <c r="J3135" i="1"/>
  <c r="J1858" i="1"/>
  <c r="J4086" i="1"/>
  <c r="J2819" i="1"/>
  <c r="J2820" i="1"/>
  <c r="J1859" i="1"/>
  <c r="J2945" i="1"/>
  <c r="J3136" i="1"/>
  <c r="J4098" i="1"/>
  <c r="J3818" i="1"/>
  <c r="J3930" i="1"/>
  <c r="J1860" i="1"/>
  <c r="J2821" i="1"/>
  <c r="J2824" i="1"/>
  <c r="J2825" i="1"/>
  <c r="J2826" i="1"/>
  <c r="J3819" i="1"/>
  <c r="J3820" i="1"/>
  <c r="J1861" i="1"/>
  <c r="J2946" i="1"/>
  <c r="J3137" i="1"/>
  <c r="J3138" i="1"/>
  <c r="J4125" i="1"/>
  <c r="J3139" i="1"/>
  <c r="J3821" i="1"/>
  <c r="J4136" i="1"/>
  <c r="J1106" i="1"/>
  <c r="J4142" i="1"/>
  <c r="J4143" i="1"/>
  <c r="J4144" i="1"/>
  <c r="J3822" i="1"/>
  <c r="J3823" i="1"/>
  <c r="J2827" i="1"/>
  <c r="J3140" i="1"/>
  <c r="J2828" i="1"/>
  <c r="J2829" i="1"/>
  <c r="J2830" i="1"/>
  <c r="J2831" i="1"/>
  <c r="J2832" i="1"/>
  <c r="J2833" i="1"/>
  <c r="J2834" i="1"/>
  <c r="J2835" i="1"/>
  <c r="J3141" i="1"/>
  <c r="J3931" i="1"/>
  <c r="J4176" i="1"/>
  <c r="J2836" i="1"/>
  <c r="J4198" i="1"/>
  <c r="J4199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3933" i="1"/>
  <c r="J3934" i="1"/>
  <c r="J4219" i="1"/>
  <c r="J4220" i="1"/>
  <c r="J3824" i="1"/>
  <c r="J3825" i="1"/>
  <c r="J4223" i="1"/>
  <c r="J2837" i="1"/>
  <c r="J1862" i="1"/>
  <c r="J3826" i="1"/>
  <c r="J4230" i="1"/>
  <c r="J4231" i="1"/>
  <c r="J2947" i="1"/>
  <c r="J4239" i="1"/>
  <c r="J4240" i="1"/>
  <c r="J4241" i="1"/>
  <c r="J4242" i="1"/>
  <c r="J4243" i="1"/>
  <c r="J2839" i="1"/>
  <c r="J3142" i="1"/>
  <c r="J4247" i="1"/>
  <c r="J4249" i="1"/>
  <c r="J4250" i="1"/>
  <c r="J4251" i="1"/>
  <c r="J4252" i="1"/>
  <c r="J4253" i="1"/>
  <c r="J3827" i="1"/>
  <c r="J3828" i="1"/>
  <c r="J3143" i="1"/>
  <c r="J3935" i="1"/>
  <c r="J1863" i="1"/>
  <c r="J2840" i="1"/>
  <c r="J2841" i="1"/>
  <c r="J2842" i="1"/>
  <c r="J2843" i="1"/>
  <c r="J2844" i="1"/>
  <c r="J3829" i="1"/>
  <c r="J3830" i="1"/>
  <c r="J3831" i="1"/>
  <c r="J2948" i="1"/>
  <c r="J3144" i="1"/>
  <c r="J3145" i="1"/>
  <c r="J4277" i="1"/>
  <c r="J4281" i="1"/>
  <c r="J4282" i="1"/>
  <c r="J4283" i="1"/>
  <c r="J4284" i="1"/>
  <c r="J4285" i="1"/>
  <c r="J3146" i="1"/>
  <c r="J3936" i="1"/>
  <c r="J4288" i="1"/>
  <c r="J3832" i="1"/>
  <c r="J1107" i="1"/>
  <c r="J1108" i="1"/>
  <c r="J1109" i="1"/>
  <c r="J1868" i="1"/>
  <c r="J2949" i="1"/>
  <c r="J4299" i="1"/>
  <c r="J4300" i="1"/>
  <c r="J4302" i="1"/>
  <c r="J1869" i="1"/>
  <c r="J2950" i="1"/>
  <c r="J4305" i="1"/>
  <c r="J4325" i="1"/>
  <c r="J1701" i="1"/>
  <c r="J3937" i="1"/>
  <c r="J4330" i="1"/>
  <c r="J4331" i="1"/>
  <c r="J1870" i="1"/>
  <c r="J4347" i="1"/>
  <c r="J4348" i="1"/>
  <c r="J4349" i="1"/>
  <c r="J4350" i="1"/>
  <c r="J4351" i="1"/>
  <c r="J4352" i="1"/>
  <c r="J3833" i="1"/>
  <c r="J3147" i="1"/>
  <c r="J4361" i="1"/>
  <c r="J3148" i="1"/>
  <c r="J4366" i="1"/>
  <c r="J3834" i="1"/>
  <c r="J3835" i="1"/>
  <c r="J2845" i="1"/>
  <c r="J2846" i="1"/>
  <c r="J3836" i="1"/>
  <c r="J1110" i="1"/>
  <c r="J2847" i="1"/>
  <c r="J3837" i="1"/>
  <c r="J497" i="1"/>
  <c r="J2951" i="1"/>
  <c r="J3149" i="1"/>
  <c r="J3150" i="1"/>
  <c r="J1871" i="1"/>
  <c r="F532" i="1"/>
  <c r="F3938" i="1"/>
  <c r="F5" i="1"/>
  <c r="F948" i="1"/>
  <c r="F1702" i="1"/>
  <c r="F1703" i="1"/>
  <c r="F949" i="1"/>
  <c r="F2848" i="1"/>
  <c r="F950" i="1"/>
  <c r="F12" i="1"/>
  <c r="F13" i="1"/>
  <c r="F3838" i="1"/>
  <c r="F2849" i="1"/>
  <c r="F1872" i="1"/>
  <c r="F1873" i="1"/>
  <c r="F18" i="1"/>
  <c r="F19" i="1"/>
  <c r="F20" i="1"/>
  <c r="F21" i="1"/>
  <c r="F22" i="1"/>
  <c r="F23" i="1"/>
  <c r="F1704" i="1"/>
  <c r="F1705" i="1"/>
  <c r="F3839" i="1"/>
  <c r="F27" i="1"/>
  <c r="F1874" i="1"/>
  <c r="F533" i="1"/>
  <c r="F30" i="1"/>
  <c r="F31" i="1"/>
  <c r="F3840" i="1"/>
  <c r="F33" i="1"/>
  <c r="F34" i="1"/>
  <c r="F35" i="1"/>
  <c r="F36" i="1"/>
  <c r="F37" i="1"/>
  <c r="F38" i="1"/>
  <c r="F39" i="1"/>
  <c r="F40" i="1"/>
  <c r="F4119" i="1"/>
  <c r="F3939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478" i="1"/>
  <c r="F61" i="1"/>
  <c r="F1706" i="1"/>
  <c r="F3940" i="1"/>
  <c r="F3941" i="1"/>
  <c r="F3841" i="1"/>
  <c r="F66" i="1"/>
  <c r="F2952" i="1"/>
  <c r="F68" i="1"/>
  <c r="F69" i="1"/>
  <c r="F70" i="1"/>
  <c r="F71" i="1"/>
  <c r="F72" i="1"/>
  <c r="F73" i="1"/>
  <c r="F74" i="1"/>
  <c r="F75" i="1"/>
  <c r="F76" i="1"/>
  <c r="F1875" i="1"/>
  <c r="F1111" i="1"/>
  <c r="F1876" i="1"/>
  <c r="F2850" i="1"/>
  <c r="F2953" i="1"/>
  <c r="F82" i="1"/>
  <c r="F479" i="1"/>
  <c r="F537" i="1"/>
  <c r="F498" i="1"/>
  <c r="F3842" i="1"/>
  <c r="F87" i="1"/>
  <c r="F480" i="1"/>
  <c r="F3" i="1"/>
  <c r="F2954" i="1"/>
  <c r="F2955" i="1"/>
  <c r="F93" i="1"/>
  <c r="F3151" i="1"/>
  <c r="F3152" i="1"/>
  <c r="F96" i="1"/>
  <c r="F2852" i="1"/>
  <c r="F98" i="1"/>
  <c r="F99" i="1"/>
  <c r="F3942" i="1"/>
  <c r="F101" i="1"/>
  <c r="F102" i="1"/>
  <c r="F103" i="1"/>
  <c r="F104" i="1"/>
  <c r="F105" i="1"/>
  <c r="F106" i="1"/>
  <c r="F1877" i="1"/>
  <c r="F1878" i="1"/>
  <c r="F3943" i="1"/>
  <c r="F3843" i="1"/>
  <c r="F112" i="1"/>
  <c r="F3153" i="1"/>
  <c r="F3154" i="1"/>
  <c r="F3944" i="1"/>
  <c r="F116" i="1"/>
  <c r="F2956" i="1"/>
  <c r="F118" i="1"/>
  <c r="F119" i="1"/>
  <c r="F3844" i="1"/>
  <c r="F3845" i="1"/>
  <c r="F3846" i="1"/>
  <c r="F3155" i="1"/>
  <c r="F3162" i="1"/>
  <c r="F3945" i="1"/>
  <c r="F126" i="1"/>
  <c r="F1879" i="1"/>
  <c r="F555" i="1"/>
  <c r="F556" i="1"/>
  <c r="F1112" i="1"/>
  <c r="F2853" i="1"/>
  <c r="F2855" i="1"/>
  <c r="F3847" i="1"/>
  <c r="F3848" i="1"/>
  <c r="F135" i="1"/>
  <c r="F3167" i="1"/>
  <c r="F2957" i="1"/>
  <c r="F3849" i="1"/>
  <c r="F3850" i="1"/>
  <c r="F3168" i="1"/>
  <c r="F3946" i="1"/>
  <c r="F3169" i="1"/>
  <c r="F1880" i="1"/>
  <c r="F4120" i="1"/>
  <c r="F909" i="1"/>
  <c r="F4121" i="1"/>
  <c r="F1113" i="1"/>
  <c r="F3170" i="1"/>
  <c r="F4" i="1"/>
  <c r="F2958" i="1"/>
  <c r="F1707" i="1"/>
  <c r="F153" i="1"/>
  <c r="F154" i="1"/>
  <c r="F155" i="1"/>
  <c r="F156" i="1"/>
  <c r="F157" i="1"/>
  <c r="F158" i="1"/>
  <c r="F3171" i="1"/>
  <c r="F6" i="1"/>
  <c r="F1708" i="1"/>
  <c r="F3851" i="1"/>
  <c r="F1709" i="1"/>
  <c r="F7" i="1"/>
  <c r="F1881" i="1"/>
  <c r="F166" i="1"/>
  <c r="F557" i="1"/>
  <c r="F168" i="1"/>
  <c r="F1710" i="1"/>
  <c r="F1114" i="1"/>
  <c r="F3172" i="1"/>
  <c r="F172" i="1"/>
  <c r="F3947" i="1"/>
  <c r="F3948" i="1"/>
  <c r="F8" i="1"/>
  <c r="F3173" i="1"/>
  <c r="F3949" i="1"/>
  <c r="F178" i="1"/>
  <c r="F9" i="1"/>
  <c r="F10" i="1"/>
  <c r="F2" i="1"/>
  <c r="F11" i="1"/>
  <c r="F14" i="1"/>
  <c r="F15" i="1"/>
  <c r="F558" i="1"/>
  <c r="F951" i="1"/>
  <c r="F187" i="1"/>
  <c r="F1882" i="1"/>
  <c r="F3852" i="1"/>
  <c r="F16" i="1"/>
  <c r="F3174" i="1"/>
  <c r="F3175" i="1"/>
  <c r="F193" i="1"/>
  <c r="F194" i="1"/>
  <c r="F1883" i="1"/>
  <c r="F196" i="1"/>
  <c r="F197" i="1"/>
  <c r="F952" i="1"/>
  <c r="F559" i="1"/>
  <c r="F1711" i="1"/>
  <c r="F3176" i="1"/>
  <c r="F3177" i="1"/>
  <c r="F3178" i="1"/>
  <c r="F2959" i="1"/>
  <c r="F2960" i="1"/>
  <c r="F499" i="1"/>
  <c r="F17" i="1"/>
  <c r="F24" i="1"/>
  <c r="F953" i="1"/>
  <c r="F3853" i="1"/>
  <c r="F211" i="1"/>
  <c r="F212" i="1"/>
  <c r="F25" i="1"/>
  <c r="F1884" i="1"/>
  <c r="F3179" i="1"/>
  <c r="F4122" i="1"/>
  <c r="F217" i="1"/>
  <c r="F4123" i="1"/>
  <c r="F560" i="1"/>
  <c r="F2857" i="1"/>
  <c r="F1885" i="1"/>
  <c r="F1712" i="1"/>
  <c r="F500" i="1"/>
  <c r="F2858" i="1"/>
  <c r="F1679" i="1"/>
  <c r="F1713" i="1"/>
  <c r="F1886" i="1"/>
  <c r="F910" i="1"/>
  <c r="F229" i="1"/>
  <c r="F561" i="1"/>
  <c r="F562" i="1"/>
  <c r="F563" i="1"/>
  <c r="F1115" i="1"/>
  <c r="F564" i="1"/>
  <c r="F1116" i="1"/>
  <c r="F1887" i="1"/>
  <c r="F1714" i="1"/>
  <c r="F3950" i="1"/>
  <c r="F26" i="1"/>
  <c r="F1888" i="1"/>
  <c r="F1889" i="1"/>
  <c r="F4124" i="1"/>
  <c r="F1890" i="1"/>
  <c r="F4126" i="1"/>
  <c r="F28" i="1"/>
  <c r="F565" i="1"/>
  <c r="F1117" i="1"/>
  <c r="F1118" i="1"/>
  <c r="F1119" i="1"/>
  <c r="F1715" i="1"/>
  <c r="F1891" i="1"/>
  <c r="F253" i="1"/>
  <c r="F254" i="1"/>
  <c r="F4127" i="1"/>
  <c r="F256" i="1"/>
  <c r="F1892" i="1"/>
  <c r="F29" i="1"/>
  <c r="F4128" i="1"/>
  <c r="F1120" i="1"/>
  <c r="F954" i="1"/>
  <c r="F32" i="1"/>
  <c r="F1121" i="1"/>
  <c r="F1122" i="1"/>
  <c r="F1893" i="1"/>
  <c r="F41" i="1"/>
  <c r="F566" i="1"/>
  <c r="F567" i="1"/>
  <c r="F1137" i="1"/>
  <c r="F1138" i="1"/>
  <c r="F42" i="1"/>
  <c r="F272" i="1"/>
  <c r="F1716" i="1"/>
  <c r="F1717" i="1"/>
  <c r="F275" i="1"/>
  <c r="F568" i="1"/>
  <c r="F569" i="1"/>
  <c r="F1718" i="1"/>
  <c r="F1719" i="1"/>
  <c r="F1139" i="1"/>
  <c r="F2859" i="1"/>
  <c r="F282" i="1"/>
  <c r="F283" i="1"/>
  <c r="F60" i="1"/>
  <c r="F285" i="1"/>
  <c r="F570" i="1"/>
  <c r="F287" i="1"/>
  <c r="F2961" i="1"/>
  <c r="F4129" i="1"/>
  <c r="F2860" i="1"/>
  <c r="F3951" i="1"/>
  <c r="F911" i="1"/>
  <c r="F2962" i="1"/>
  <c r="F294" i="1"/>
  <c r="F1894" i="1"/>
  <c r="F1895" i="1"/>
  <c r="F1720" i="1"/>
  <c r="F2861" i="1"/>
  <c r="F2963" i="1"/>
  <c r="F571" i="1"/>
  <c r="F3180" i="1"/>
  <c r="F3181" i="1"/>
  <c r="F3182" i="1"/>
  <c r="F3183" i="1"/>
  <c r="F3184" i="1"/>
  <c r="F3185" i="1"/>
  <c r="F3186" i="1"/>
  <c r="F3188" i="1"/>
  <c r="F62" i="1"/>
  <c r="F63" i="1"/>
  <c r="F64" i="1"/>
  <c r="F1896" i="1"/>
  <c r="F1897" i="1"/>
  <c r="F1898" i="1"/>
  <c r="F1899" i="1"/>
  <c r="F1900" i="1"/>
  <c r="F1901" i="1"/>
  <c r="F1902" i="1"/>
  <c r="F3189" i="1"/>
  <c r="F2964" i="1"/>
  <c r="F321" i="1"/>
  <c r="F65" i="1"/>
  <c r="F1140" i="1"/>
  <c r="F1141" i="1"/>
  <c r="F1142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854" i="1"/>
  <c r="F3855" i="1"/>
  <c r="F572" i="1"/>
  <c r="F4130" i="1"/>
  <c r="F1143" i="1"/>
  <c r="F1144" i="1"/>
  <c r="F1903" i="1"/>
  <c r="F1721" i="1"/>
  <c r="F4131" i="1"/>
  <c r="F1904" i="1"/>
  <c r="F2690" i="1"/>
  <c r="F354" i="1"/>
  <c r="F912" i="1"/>
  <c r="F2965" i="1"/>
  <c r="F3190" i="1"/>
  <c r="F4132" i="1"/>
  <c r="F67" i="1"/>
  <c r="F955" i="1"/>
  <c r="F1145" i="1"/>
  <c r="F1146" i="1"/>
  <c r="F956" i="1"/>
  <c r="F1905" i="1"/>
  <c r="F1906" i="1"/>
  <c r="F3191" i="1"/>
  <c r="F3195" i="1"/>
  <c r="F1147" i="1"/>
  <c r="F3952" i="1"/>
  <c r="F3953" i="1"/>
  <c r="F1907" i="1"/>
  <c r="F2691" i="1"/>
  <c r="F1148" i="1"/>
  <c r="F1149" i="1"/>
  <c r="F575" i="1"/>
  <c r="F1151" i="1"/>
  <c r="F3954" i="1"/>
  <c r="F77" i="1"/>
  <c r="F1908" i="1"/>
  <c r="F380" i="1"/>
  <c r="F576" i="1"/>
  <c r="F78" i="1"/>
  <c r="F79" i="1"/>
  <c r="F1909" i="1"/>
  <c r="F4133" i="1"/>
  <c r="F80" i="1"/>
  <c r="F81" i="1"/>
  <c r="F577" i="1"/>
  <c r="F3955" i="1"/>
  <c r="F2862" i="1"/>
  <c r="F83" i="1"/>
  <c r="F84" i="1"/>
  <c r="F957" i="1"/>
  <c r="F3856" i="1"/>
  <c r="F397" i="1"/>
  <c r="F398" i="1"/>
  <c r="F399" i="1"/>
  <c r="F3196" i="1"/>
  <c r="F1912" i="1"/>
  <c r="F958" i="1"/>
  <c r="F85" i="1"/>
  <c r="F578" i="1"/>
  <c r="F959" i="1"/>
  <c r="F1913" i="1"/>
  <c r="F3197" i="1"/>
  <c r="F3198" i="1"/>
  <c r="F2692" i="1"/>
  <c r="F410" i="1"/>
  <c r="F3199" i="1"/>
  <c r="F3200" i="1"/>
  <c r="F3201" i="1"/>
  <c r="F960" i="1"/>
  <c r="F1152" i="1"/>
  <c r="F1153" i="1"/>
  <c r="F417" i="1"/>
  <c r="F3202" i="1"/>
  <c r="F3203" i="1"/>
  <c r="F3204" i="1"/>
  <c r="F4134" i="1"/>
  <c r="F913" i="1"/>
  <c r="F3857" i="1"/>
  <c r="F3205" i="1"/>
  <c r="F2693" i="1"/>
  <c r="F1680" i="1"/>
  <c r="F1154" i="1"/>
  <c r="F428" i="1"/>
  <c r="F1914" i="1"/>
  <c r="F86" i="1"/>
  <c r="F88" i="1"/>
  <c r="F1155" i="1"/>
  <c r="F579" i="1"/>
  <c r="F90" i="1"/>
  <c r="F580" i="1"/>
  <c r="F1915" i="1"/>
  <c r="F581" i="1"/>
  <c r="F91" i="1"/>
  <c r="F4135" i="1"/>
  <c r="F4137" i="1"/>
  <c r="F4138" i="1"/>
  <c r="F4139" i="1"/>
  <c r="F4140" i="1"/>
  <c r="F92" i="1"/>
  <c r="F94" i="1"/>
  <c r="F95" i="1"/>
  <c r="F97" i="1"/>
  <c r="F4141" i="1"/>
  <c r="F582" i="1"/>
  <c r="F100" i="1"/>
  <c r="F107" i="1"/>
  <c r="F108" i="1"/>
  <c r="F110" i="1"/>
  <c r="F4145" i="1"/>
  <c r="F1722" i="1"/>
  <c r="F111" i="1"/>
  <c r="F2966" i="1"/>
  <c r="F3206" i="1"/>
  <c r="F3207" i="1"/>
  <c r="F3208" i="1"/>
  <c r="F3209" i="1"/>
  <c r="F3215" i="1"/>
  <c r="F1916" i="1"/>
  <c r="F1917" i="1"/>
  <c r="F1918" i="1"/>
  <c r="F1919" i="1"/>
  <c r="F1920" i="1"/>
  <c r="F1921" i="1"/>
  <c r="F1922" i="1"/>
  <c r="F113" i="1"/>
  <c r="F2967" i="1"/>
  <c r="F961" i="1"/>
  <c r="F914" i="1"/>
  <c r="F474" i="1"/>
  <c r="F475" i="1"/>
  <c r="F2694" i="1"/>
  <c r="F3216" i="1"/>
  <c r="F3217" i="1"/>
  <c r="F3218" i="1"/>
  <c r="F3219" i="1"/>
  <c r="F3220" i="1"/>
  <c r="F3221" i="1"/>
  <c r="F3222" i="1"/>
  <c r="F3223" i="1"/>
  <c r="F114" i="1"/>
  <c r="F1923" i="1"/>
  <c r="F1924" i="1"/>
  <c r="F115" i="1"/>
  <c r="F489" i="1"/>
  <c r="F490" i="1"/>
  <c r="F491" i="1"/>
  <c r="F3956" i="1"/>
  <c r="F117" i="1"/>
  <c r="F963" i="1"/>
  <c r="F2968" i="1"/>
  <c r="F1925" i="1"/>
  <c r="F1926" i="1"/>
  <c r="F1927" i="1"/>
  <c r="F1928" i="1"/>
  <c r="F1929" i="1"/>
  <c r="F1930" i="1"/>
  <c r="F1931" i="1"/>
  <c r="F1932" i="1"/>
  <c r="F3224" i="1"/>
  <c r="F3225" i="1"/>
  <c r="F3226" i="1"/>
  <c r="F3227" i="1"/>
  <c r="F3858" i="1"/>
  <c r="F583" i="1"/>
  <c r="F584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3859" i="1"/>
  <c r="F3860" i="1"/>
  <c r="F534" i="1"/>
  <c r="F535" i="1"/>
  <c r="F536" i="1"/>
  <c r="F1933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3861" i="1"/>
  <c r="F3862" i="1"/>
  <c r="F4146" i="1"/>
  <c r="F120" i="1"/>
  <c r="F121" i="1"/>
  <c r="F122" i="1"/>
  <c r="F123" i="1"/>
  <c r="F124" i="1"/>
  <c r="F481" i="1"/>
  <c r="F1934" i="1"/>
  <c r="F585" i="1"/>
  <c r="F586" i="1"/>
  <c r="F3228" i="1"/>
  <c r="F3229" i="1"/>
  <c r="F3231" i="1"/>
  <c r="F3233" i="1"/>
  <c r="F3234" i="1"/>
  <c r="F3235" i="1"/>
  <c r="F573" i="1"/>
  <c r="F1156" i="1"/>
  <c r="F1935" i="1"/>
  <c r="F1937" i="1"/>
  <c r="F1938" i="1"/>
  <c r="F1939" i="1"/>
  <c r="F125" i="1"/>
  <c r="F1940" i="1"/>
  <c r="F1941" i="1"/>
  <c r="F3236" i="1"/>
  <c r="F3237" i="1"/>
  <c r="F1723" i="1"/>
  <c r="F1942" i="1"/>
  <c r="F3957" i="1"/>
  <c r="F4147" i="1"/>
  <c r="F4148" i="1"/>
  <c r="F4149" i="1"/>
  <c r="F4150" i="1"/>
  <c r="F4151" i="1"/>
  <c r="F587" i="1"/>
  <c r="F964" i="1"/>
  <c r="F127" i="1"/>
  <c r="F128" i="1"/>
  <c r="F129" i="1"/>
  <c r="F965" i="1"/>
  <c r="F966" i="1"/>
  <c r="F1943" i="1"/>
  <c r="F1959" i="1"/>
  <c r="F1960" i="1"/>
  <c r="F1962" i="1"/>
  <c r="F1963" i="1"/>
  <c r="F605" i="1"/>
  <c r="F606" i="1"/>
  <c r="F607" i="1"/>
  <c r="F608" i="1"/>
  <c r="F609" i="1"/>
  <c r="F610" i="1"/>
  <c r="F611" i="1"/>
  <c r="F967" i="1"/>
  <c r="F968" i="1"/>
  <c r="F1964" i="1"/>
  <c r="F1965" i="1"/>
  <c r="F616" i="1"/>
  <c r="F617" i="1"/>
  <c r="F618" i="1"/>
  <c r="F3238" i="1"/>
  <c r="F3239" i="1"/>
  <c r="F3246" i="1"/>
  <c r="F3247" i="1"/>
  <c r="F2709" i="1"/>
  <c r="F2710" i="1"/>
  <c r="F2711" i="1"/>
  <c r="F3248" i="1"/>
  <c r="F3249" i="1"/>
  <c r="F3250" i="1"/>
  <c r="F3251" i="1"/>
  <c r="F3252" i="1"/>
  <c r="F3253" i="1"/>
  <c r="F3254" i="1"/>
  <c r="F3255" i="1"/>
  <c r="F3256" i="1"/>
  <c r="F3257" i="1"/>
  <c r="F130" i="1"/>
  <c r="F131" i="1"/>
  <c r="F588" i="1"/>
  <c r="F969" i="1"/>
  <c r="F970" i="1"/>
  <c r="F1966" i="1"/>
  <c r="F3258" i="1"/>
  <c r="F643" i="1"/>
  <c r="F644" i="1"/>
  <c r="F645" i="1"/>
  <c r="F646" i="1"/>
  <c r="F647" i="1"/>
  <c r="F648" i="1"/>
  <c r="F649" i="1"/>
  <c r="F2712" i="1"/>
  <c r="F2713" i="1"/>
  <c r="F3259" i="1"/>
  <c r="F3260" i="1"/>
  <c r="F2714" i="1"/>
  <c r="F3261" i="1"/>
  <c r="F3262" i="1"/>
  <c r="F3263" i="1"/>
  <c r="F3264" i="1"/>
  <c r="F3265" i="1"/>
  <c r="F3266" i="1"/>
  <c r="F3267" i="1"/>
  <c r="F3268" i="1"/>
  <c r="F482" i="1"/>
  <c r="F2969" i="1"/>
  <c r="F2863" i="1"/>
  <c r="F1724" i="1"/>
  <c r="F501" i="1"/>
  <c r="F915" i="1"/>
  <c r="F2970" i="1"/>
  <c r="F3863" i="1"/>
  <c r="F916" i="1"/>
  <c r="F1725" i="1"/>
  <c r="F1726" i="1"/>
  <c r="F1727" i="1"/>
  <c r="F2864" i="1"/>
  <c r="F2865" i="1"/>
  <c r="F2866" i="1"/>
  <c r="F2971" i="1"/>
  <c r="F1728" i="1"/>
  <c r="F2867" i="1"/>
  <c r="F2972" i="1"/>
  <c r="F682" i="1"/>
  <c r="F683" i="1"/>
  <c r="F589" i="1"/>
  <c r="F971" i="1"/>
  <c r="F3958" i="1"/>
  <c r="F1968" i="1"/>
  <c r="F972" i="1"/>
  <c r="F1157" i="1"/>
  <c r="F590" i="1"/>
  <c r="F973" i="1"/>
  <c r="F1158" i="1"/>
  <c r="F1159" i="1"/>
  <c r="F1160" i="1"/>
  <c r="F1161" i="1"/>
  <c r="F1162" i="1"/>
  <c r="F1163" i="1"/>
  <c r="F974" i="1"/>
  <c r="F975" i="1"/>
  <c r="F976" i="1"/>
  <c r="F1164" i="1"/>
  <c r="F977" i="1"/>
  <c r="F978" i="1"/>
  <c r="F979" i="1"/>
  <c r="F984" i="1"/>
  <c r="F1165" i="1"/>
  <c r="F985" i="1"/>
  <c r="F1166" i="1"/>
  <c r="F1167" i="1"/>
  <c r="F1168" i="1"/>
  <c r="F1169" i="1"/>
  <c r="F1170" i="1"/>
  <c r="F1171" i="1"/>
  <c r="F1172" i="1"/>
  <c r="F1173" i="1"/>
  <c r="F1174" i="1"/>
  <c r="F1175" i="1"/>
  <c r="F1969" i="1"/>
  <c r="F719" i="1"/>
  <c r="F720" i="1"/>
  <c r="F1970" i="1"/>
  <c r="F1972" i="1"/>
  <c r="F1973" i="1"/>
  <c r="F1974" i="1"/>
  <c r="F1975" i="1"/>
  <c r="F1976" i="1"/>
  <c r="F1977" i="1"/>
  <c r="F1979" i="1"/>
  <c r="F1981" i="1"/>
  <c r="F1982" i="1"/>
  <c r="F1983" i="1"/>
  <c r="F1984" i="1"/>
  <c r="F1985" i="1"/>
  <c r="F1986" i="1"/>
  <c r="F735" i="1"/>
  <c r="F736" i="1"/>
  <c r="F737" i="1"/>
  <c r="F3269" i="1"/>
  <c r="F3270" i="1"/>
  <c r="F3271" i="1"/>
  <c r="F3278" i="1"/>
  <c r="F3279" i="1"/>
  <c r="F3280" i="1"/>
  <c r="F3281" i="1"/>
  <c r="F3282" i="1"/>
  <c r="F3283" i="1"/>
  <c r="F3284" i="1"/>
  <c r="F3285" i="1"/>
  <c r="F3286" i="1"/>
  <c r="F755" i="1"/>
  <c r="F3959" i="1"/>
  <c r="F3960" i="1"/>
  <c r="F3961" i="1"/>
  <c r="F3962" i="1"/>
  <c r="F3963" i="1"/>
  <c r="F3964" i="1"/>
  <c r="F3985" i="1"/>
  <c r="F3986" i="1"/>
  <c r="F3987" i="1"/>
  <c r="F4152" i="1"/>
  <c r="F4153" i="1"/>
  <c r="F4154" i="1"/>
  <c r="F132" i="1"/>
  <c r="F133" i="1"/>
  <c r="F986" i="1"/>
  <c r="F591" i="1"/>
  <c r="F592" i="1"/>
  <c r="F593" i="1"/>
  <c r="F987" i="1"/>
  <c r="F988" i="1"/>
  <c r="F989" i="1"/>
  <c r="F594" i="1"/>
  <c r="F1176" i="1"/>
  <c r="F1177" i="1"/>
  <c r="F990" i="1"/>
  <c r="F1178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2004" i="1"/>
  <c r="F2005" i="1"/>
  <c r="F2006" i="1"/>
  <c r="F2007" i="1"/>
  <c r="F2008" i="1"/>
  <c r="F799" i="1"/>
  <c r="F800" i="1"/>
  <c r="F801" i="1"/>
  <c r="F802" i="1"/>
  <c r="F803" i="1"/>
  <c r="F483" i="1"/>
  <c r="F917" i="1"/>
  <c r="F1730" i="1"/>
  <c r="F1731" i="1"/>
  <c r="F2868" i="1"/>
  <c r="F2869" i="1"/>
  <c r="F2973" i="1"/>
  <c r="F2974" i="1"/>
  <c r="F2975" i="1"/>
  <c r="F2976" i="1"/>
  <c r="F3864" i="1"/>
  <c r="F3865" i="1"/>
  <c r="F2977" i="1"/>
  <c r="F1682" i="1"/>
  <c r="F2870" i="1"/>
  <c r="F2872" i="1"/>
  <c r="F2978" i="1"/>
  <c r="F3988" i="1"/>
  <c r="F3989" i="1"/>
  <c r="F3990" i="1"/>
  <c r="F3991" i="1"/>
  <c r="F3992" i="1"/>
  <c r="F3993" i="1"/>
  <c r="F3994" i="1"/>
  <c r="F3995" i="1"/>
  <c r="F3996" i="1"/>
  <c r="F3997" i="1"/>
  <c r="F4155" i="1"/>
  <c r="F4156" i="1"/>
  <c r="F4157" i="1"/>
  <c r="F4158" i="1"/>
  <c r="F4159" i="1"/>
  <c r="F4160" i="1"/>
  <c r="F4161" i="1"/>
  <c r="F4162" i="1"/>
  <c r="F4163" i="1"/>
  <c r="F4164" i="1"/>
  <c r="F4165" i="1"/>
  <c r="F134" i="1"/>
  <c r="F136" i="1"/>
  <c r="F138" i="1"/>
  <c r="F139" i="1"/>
  <c r="F140" i="1"/>
  <c r="F141" i="1"/>
  <c r="F142" i="1"/>
  <c r="F143" i="1"/>
  <c r="F144" i="1"/>
  <c r="F595" i="1"/>
  <c r="F596" i="1"/>
  <c r="F597" i="1"/>
  <c r="F991" i="1"/>
  <c r="F598" i="1"/>
  <c r="F599" i="1"/>
  <c r="F600" i="1"/>
  <c r="F601" i="1"/>
  <c r="F602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2009" i="1"/>
  <c r="F2010" i="1"/>
  <c r="F2011" i="1"/>
  <c r="F880" i="1"/>
  <c r="F881" i="1"/>
  <c r="F882" i="1"/>
  <c r="F603" i="1"/>
  <c r="F2012" i="1"/>
  <c r="F2017" i="1"/>
  <c r="F2018" i="1"/>
  <c r="F887" i="1"/>
  <c r="F918" i="1"/>
  <c r="F1732" i="1"/>
  <c r="F1733" i="1"/>
  <c r="F2019" i="1"/>
  <c r="F2020" i="1"/>
  <c r="F2021" i="1"/>
  <c r="F2022" i="1"/>
  <c r="F895" i="1"/>
  <c r="F896" i="1"/>
  <c r="F145" i="1"/>
  <c r="F1193" i="1"/>
  <c r="F2023" i="1"/>
  <c r="F1734" i="1"/>
  <c r="F1194" i="1"/>
  <c r="F1195" i="1"/>
  <c r="F2715" i="1"/>
  <c r="F3287" i="1"/>
  <c r="F905" i="1"/>
  <c r="F604" i="1"/>
  <c r="F2024" i="1"/>
  <c r="F2025" i="1"/>
  <c r="F2035" i="1"/>
  <c r="F2036" i="1"/>
  <c r="F2037" i="1"/>
  <c r="F2873" i="1"/>
  <c r="F1197" i="1"/>
  <c r="F1198" i="1"/>
  <c r="F1206" i="1"/>
  <c r="F612" i="1"/>
  <c r="F613" i="1"/>
  <c r="F2038" i="1"/>
  <c r="F3288" i="1"/>
  <c r="F3289" i="1"/>
  <c r="F2039" i="1"/>
  <c r="F2040" i="1"/>
  <c r="F2041" i="1"/>
  <c r="F3290" i="1"/>
  <c r="F2979" i="1"/>
  <c r="F2042" i="1"/>
  <c r="F927" i="1"/>
  <c r="F928" i="1"/>
  <c r="F929" i="1"/>
  <c r="F146" i="1"/>
  <c r="F931" i="1"/>
  <c r="F932" i="1"/>
  <c r="F3291" i="1"/>
  <c r="F2043" i="1"/>
  <c r="F3292" i="1"/>
  <c r="F936" i="1"/>
  <c r="F2874" i="1"/>
  <c r="F3293" i="1"/>
  <c r="F3294" i="1"/>
  <c r="F147" i="1"/>
  <c r="F614" i="1"/>
  <c r="F2044" i="1"/>
  <c r="F2045" i="1"/>
  <c r="F2046" i="1"/>
  <c r="F615" i="1"/>
  <c r="F148" i="1"/>
  <c r="F1207" i="1"/>
  <c r="F1208" i="1"/>
  <c r="F1209" i="1"/>
  <c r="F1210" i="1"/>
  <c r="F2047" i="1"/>
  <c r="F2048" i="1"/>
  <c r="F3295" i="1"/>
  <c r="F3296" i="1"/>
  <c r="F3297" i="1"/>
  <c r="F4166" i="1"/>
  <c r="F149" i="1"/>
  <c r="F619" i="1"/>
  <c r="F1211" i="1"/>
  <c r="F2049" i="1"/>
  <c r="F2050" i="1"/>
  <c r="F962" i="1"/>
  <c r="F1683" i="1"/>
  <c r="F2875" i="1"/>
  <c r="F2051" i="1"/>
  <c r="F150" i="1"/>
  <c r="F2052" i="1"/>
  <c r="F2053" i="1"/>
  <c r="F2054" i="1"/>
  <c r="F2055" i="1"/>
  <c r="F2876" i="1"/>
  <c r="F3298" i="1"/>
  <c r="F3299" i="1"/>
  <c r="F3300" i="1"/>
  <c r="F3301" i="1"/>
  <c r="F3307" i="1"/>
  <c r="F3998" i="1"/>
  <c r="F151" i="1"/>
  <c r="F992" i="1"/>
  <c r="F980" i="1"/>
  <c r="F981" i="1"/>
  <c r="F982" i="1"/>
  <c r="F983" i="1"/>
  <c r="F2716" i="1"/>
  <c r="F2717" i="1"/>
  <c r="F3308" i="1"/>
  <c r="F3309" i="1"/>
  <c r="F2877" i="1"/>
  <c r="F2980" i="1"/>
  <c r="F1735" i="1"/>
  <c r="F2981" i="1"/>
  <c r="F152" i="1"/>
  <c r="F620" i="1"/>
  <c r="F4167" i="1"/>
  <c r="F1736" i="1"/>
  <c r="F3310" i="1"/>
  <c r="F3311" i="1"/>
  <c r="F3312" i="1"/>
  <c r="F3313" i="1"/>
  <c r="F1000" i="1"/>
  <c r="F1001" i="1"/>
  <c r="F2718" i="1"/>
  <c r="F2056" i="1"/>
  <c r="F2058" i="1"/>
  <c r="F3866" i="1"/>
  <c r="F3867" i="1"/>
  <c r="F1737" i="1"/>
  <c r="F1738" i="1"/>
  <c r="F2982" i="1"/>
  <c r="F1739" i="1"/>
  <c r="F1743" i="1"/>
  <c r="F4168" i="1"/>
  <c r="F621" i="1"/>
  <c r="F622" i="1"/>
  <c r="F1212" i="1"/>
  <c r="F3999" i="1"/>
  <c r="F4000" i="1"/>
  <c r="F4001" i="1"/>
  <c r="F4002" i="1"/>
  <c r="F4169" i="1"/>
  <c r="F4170" i="1"/>
  <c r="F4171" i="1"/>
  <c r="F4172" i="1"/>
  <c r="F159" i="1"/>
  <c r="F160" i="1"/>
  <c r="F623" i="1"/>
  <c r="F624" i="1"/>
  <c r="F1213" i="1"/>
  <c r="F1029" i="1"/>
  <c r="F2983" i="1"/>
  <c r="F993" i="1"/>
  <c r="F161" i="1"/>
  <c r="F2059" i="1"/>
  <c r="F625" i="1"/>
  <c r="F1744" i="1"/>
  <c r="F1745" i="1"/>
  <c r="F162" i="1"/>
  <c r="F2984" i="1"/>
  <c r="F2985" i="1"/>
  <c r="F1214" i="1"/>
  <c r="F163" i="1"/>
  <c r="F2060" i="1"/>
  <c r="F164" i="1"/>
  <c r="F4173" i="1"/>
  <c r="F4174" i="1"/>
  <c r="F4109" i="1"/>
  <c r="F4110" i="1"/>
  <c r="F165" i="1"/>
  <c r="F994" i="1"/>
  <c r="F995" i="1"/>
  <c r="F996" i="1"/>
  <c r="F997" i="1"/>
  <c r="F998" i="1"/>
  <c r="F999" i="1"/>
  <c r="F1002" i="1"/>
  <c r="F1003" i="1"/>
  <c r="F1215" i="1"/>
  <c r="F2062" i="1"/>
  <c r="F2063" i="1"/>
  <c r="F2064" i="1"/>
  <c r="F1061" i="1"/>
  <c r="F1062" i="1"/>
  <c r="F3314" i="1"/>
  <c r="F3315" i="1"/>
  <c r="F3316" i="1"/>
  <c r="F2719" i="1"/>
  <c r="F1067" i="1"/>
  <c r="F3321" i="1"/>
  <c r="F1069" i="1"/>
  <c r="F3322" i="1"/>
  <c r="F3323" i="1"/>
  <c r="F3324" i="1"/>
  <c r="F3325" i="1"/>
  <c r="F3326" i="1"/>
  <c r="F3327" i="1"/>
  <c r="F3329" i="1"/>
  <c r="F3330" i="1"/>
  <c r="F3334" i="1"/>
  <c r="F3335" i="1"/>
  <c r="F3336" i="1"/>
  <c r="F3337" i="1"/>
  <c r="F4003" i="1"/>
  <c r="F4004" i="1"/>
  <c r="F4175" i="1"/>
  <c r="F4177" i="1"/>
  <c r="F4178" i="1"/>
  <c r="F167" i="1"/>
  <c r="F169" i="1"/>
  <c r="F170" i="1"/>
  <c r="F171" i="1"/>
  <c r="F173" i="1"/>
  <c r="F626" i="1"/>
  <c r="F1004" i="1"/>
  <c r="F2066" i="1"/>
  <c r="F2067" i="1"/>
  <c r="F2068" i="1"/>
  <c r="F2069" i="1"/>
  <c r="F2070" i="1"/>
  <c r="F2081" i="1"/>
  <c r="F2083" i="1"/>
  <c r="F2084" i="1"/>
  <c r="F3338" i="1"/>
  <c r="F3339" i="1"/>
  <c r="F1104" i="1"/>
  <c r="F2720" i="1"/>
  <c r="F2721" i="1"/>
  <c r="F3340" i="1"/>
  <c r="F3341" i="1"/>
  <c r="F3342" i="1"/>
  <c r="F3343" i="1"/>
  <c r="F3344" i="1"/>
  <c r="F3345" i="1"/>
  <c r="F3347" i="1"/>
  <c r="F3350" i="1"/>
  <c r="F3351" i="1"/>
  <c r="F3352" i="1"/>
  <c r="F4005" i="1"/>
  <c r="F2085" i="1"/>
  <c r="F2086" i="1"/>
  <c r="F2087" i="1"/>
  <c r="F3353" i="1"/>
  <c r="F3354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4179" i="1"/>
  <c r="F4180" i="1"/>
  <c r="F174" i="1"/>
  <c r="F175" i="1"/>
  <c r="F176" i="1"/>
  <c r="F177" i="1"/>
  <c r="F627" i="1"/>
  <c r="F1005" i="1"/>
  <c r="F2088" i="1"/>
  <c r="F2089" i="1"/>
  <c r="F2090" i="1"/>
  <c r="F2091" i="1"/>
  <c r="F2092" i="1"/>
  <c r="F1150" i="1"/>
  <c r="F628" i="1"/>
  <c r="F629" i="1"/>
  <c r="F4006" i="1"/>
  <c r="F4007" i="1"/>
  <c r="F4181" i="1"/>
  <c r="F4111" i="1"/>
  <c r="F1006" i="1"/>
  <c r="F1007" i="1"/>
  <c r="F1008" i="1"/>
  <c r="F1009" i="1"/>
  <c r="F1216" i="1"/>
  <c r="F1217" i="1"/>
  <c r="F1218" i="1"/>
  <c r="F1219" i="1"/>
  <c r="F1220" i="1"/>
  <c r="F1221" i="1"/>
  <c r="F1222" i="1"/>
  <c r="F1223" i="1"/>
  <c r="F1224" i="1"/>
  <c r="F1225" i="1"/>
  <c r="F1010" i="1"/>
  <c r="F1011" i="1"/>
  <c r="F1012" i="1"/>
  <c r="F1013" i="1"/>
  <c r="F1014" i="1"/>
  <c r="F1015" i="1"/>
  <c r="F1016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1196" i="1"/>
  <c r="F3355" i="1"/>
  <c r="F3356" i="1"/>
  <c r="F1199" i="1"/>
  <c r="F1200" i="1"/>
  <c r="F1201" i="1"/>
  <c r="F1202" i="1"/>
  <c r="F1203" i="1"/>
  <c r="F1204" i="1"/>
  <c r="F1205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7" i="1"/>
  <c r="F1226" i="1"/>
  <c r="F1227" i="1"/>
  <c r="F1228" i="1"/>
  <c r="F1229" i="1"/>
  <c r="F1230" i="1"/>
  <c r="F1231" i="1"/>
  <c r="F1232" i="1"/>
  <c r="F1233" i="1"/>
  <c r="F2111" i="1"/>
  <c r="F2112" i="1"/>
  <c r="F2113" i="1"/>
  <c r="F2114" i="1"/>
  <c r="F2115" i="1"/>
  <c r="F2116" i="1"/>
  <c r="F2117" i="1"/>
  <c r="F2118" i="1"/>
  <c r="F2119" i="1"/>
  <c r="F2120" i="1"/>
  <c r="F2121" i="1"/>
  <c r="F1241" i="1"/>
  <c r="F1242" i="1"/>
  <c r="F1243" i="1"/>
  <c r="F1244" i="1"/>
  <c r="F1245" i="1"/>
  <c r="F1246" i="1"/>
  <c r="F3378" i="1"/>
  <c r="F3380" i="1"/>
  <c r="F3381" i="1"/>
  <c r="F3382" i="1"/>
  <c r="F3383" i="1"/>
  <c r="F630" i="1"/>
  <c r="F2122" i="1"/>
  <c r="F2123" i="1"/>
  <c r="F2124" i="1"/>
  <c r="F2125" i="1"/>
  <c r="F2126" i="1"/>
  <c r="F1258" i="1"/>
  <c r="F2127" i="1"/>
  <c r="F2128" i="1"/>
  <c r="F1261" i="1"/>
  <c r="F1262" i="1"/>
  <c r="F919" i="1"/>
  <c r="F1684" i="1"/>
  <c r="F2986" i="1"/>
  <c r="F3868" i="1"/>
  <c r="F1746" i="1"/>
  <c r="F484" i="1"/>
  <c r="F2987" i="1"/>
  <c r="F1747" i="1"/>
  <c r="F920" i="1"/>
  <c r="F2988" i="1"/>
  <c r="F1748" i="1"/>
  <c r="F1749" i="1"/>
  <c r="F2878" i="1"/>
  <c r="F2989" i="1"/>
  <c r="F1750" i="1"/>
  <c r="F2879" i="1"/>
  <c r="F1751" i="1"/>
  <c r="F1752" i="1"/>
  <c r="F2880" i="1"/>
  <c r="F2990" i="1"/>
  <c r="F1753" i="1"/>
  <c r="F2881" i="1"/>
  <c r="F2991" i="1"/>
  <c r="F2129" i="1"/>
  <c r="F631" i="1"/>
  <c r="F632" i="1"/>
  <c r="F179" i="1"/>
  <c r="F485" i="1"/>
  <c r="F1754" i="1"/>
  <c r="F1755" i="1"/>
  <c r="F3002" i="1"/>
  <c r="F3870" i="1"/>
  <c r="F502" i="1"/>
  <c r="F1756" i="1"/>
  <c r="F180" i="1"/>
  <c r="F1305" i="1"/>
  <c r="F1234" i="1"/>
  <c r="F2130" i="1"/>
  <c r="F1308" i="1"/>
  <c r="F3004" i="1"/>
  <c r="F3005" i="1"/>
  <c r="F2131" i="1"/>
  <c r="F3886" i="1"/>
  <c r="F3006" i="1"/>
  <c r="F4182" i="1"/>
  <c r="F1315" i="1"/>
  <c r="F1316" i="1"/>
  <c r="F1317" i="1"/>
  <c r="F181" i="1"/>
  <c r="F1235" i="1"/>
  <c r="F633" i="1"/>
  <c r="F182" i="1"/>
  <c r="F1236" i="1"/>
  <c r="F2132" i="1"/>
  <c r="F1237" i="1"/>
  <c r="F183" i="1"/>
  <c r="F1238" i="1"/>
  <c r="F1239" i="1"/>
  <c r="F634" i="1"/>
  <c r="F635" i="1"/>
  <c r="F636" i="1"/>
  <c r="F637" i="1"/>
  <c r="F638" i="1"/>
  <c r="F3384" i="1"/>
  <c r="F3385" i="1"/>
  <c r="F3388" i="1"/>
  <c r="F3007" i="1"/>
  <c r="F184" i="1"/>
  <c r="F3389" i="1"/>
  <c r="F3390" i="1"/>
  <c r="F3394" i="1"/>
  <c r="F3395" i="1"/>
  <c r="F3396" i="1"/>
  <c r="F3397" i="1"/>
  <c r="F3398" i="1"/>
  <c r="F3399" i="1"/>
  <c r="F3405" i="1"/>
  <c r="F3410" i="1"/>
  <c r="F3411" i="1"/>
  <c r="F3412" i="1"/>
  <c r="F3413" i="1"/>
  <c r="F3414" i="1"/>
  <c r="F1017" i="1"/>
  <c r="F1354" i="1"/>
  <c r="F1355" i="1"/>
  <c r="F1356" i="1"/>
  <c r="F1357" i="1"/>
  <c r="F3415" i="1"/>
  <c r="F1359" i="1"/>
  <c r="F1360" i="1"/>
  <c r="F1361" i="1"/>
  <c r="F1362" i="1"/>
  <c r="F3416" i="1"/>
  <c r="F3417" i="1"/>
  <c r="F3418" i="1"/>
  <c r="F3887" i="1"/>
  <c r="F3888" i="1"/>
  <c r="F3419" i="1"/>
  <c r="F4183" i="1"/>
  <c r="F185" i="1"/>
  <c r="F1018" i="1"/>
  <c r="F3420" i="1"/>
  <c r="F1373" i="1"/>
  <c r="F1374" i="1"/>
  <c r="F3421" i="1"/>
  <c r="F3422" i="1"/>
  <c r="F3423" i="1"/>
  <c r="F3008" i="1"/>
  <c r="F3889" i="1"/>
  <c r="F2133" i="1"/>
  <c r="F4008" i="1"/>
  <c r="F186" i="1"/>
  <c r="F188" i="1"/>
  <c r="F1685" i="1"/>
  <c r="F1757" i="1"/>
  <c r="F2882" i="1"/>
  <c r="F2889" i="1"/>
  <c r="F3010" i="1"/>
  <c r="F3424" i="1"/>
  <c r="F1390" i="1"/>
  <c r="F1391" i="1"/>
  <c r="F1392" i="1"/>
  <c r="F1393" i="1"/>
  <c r="F2134" i="1"/>
  <c r="F2135" i="1"/>
  <c r="F1396" i="1"/>
  <c r="F1240" i="1"/>
  <c r="F2136" i="1"/>
  <c r="F1247" i="1"/>
  <c r="F1400" i="1"/>
  <c r="F2137" i="1"/>
  <c r="F1402" i="1"/>
  <c r="F1248" i="1"/>
  <c r="F2138" i="1"/>
  <c r="F3012" i="1"/>
  <c r="F2890" i="1"/>
  <c r="F3013" i="1"/>
  <c r="F3425" i="1"/>
  <c r="F3426" i="1"/>
  <c r="F3427" i="1"/>
  <c r="F3428" i="1"/>
  <c r="F3430" i="1"/>
  <c r="F3431" i="1"/>
  <c r="F3432" i="1"/>
  <c r="F3433" i="1"/>
  <c r="F3434" i="1"/>
  <c r="F3435" i="1"/>
  <c r="F3436" i="1"/>
  <c r="F3438" i="1"/>
  <c r="F3439" i="1"/>
  <c r="F3015" i="1"/>
  <c r="F2139" i="1"/>
  <c r="F1019" i="1"/>
  <c r="F1758" i="1"/>
  <c r="F2140" i="1"/>
  <c r="F1426" i="1"/>
  <c r="F2891" i="1"/>
  <c r="F3016" i="1"/>
  <c r="F3017" i="1"/>
  <c r="F1430" i="1"/>
  <c r="F1431" i="1"/>
  <c r="F2141" i="1"/>
  <c r="F1433" i="1"/>
  <c r="F2142" i="1"/>
  <c r="F1249" i="1"/>
  <c r="F639" i="1"/>
  <c r="F640" i="1"/>
  <c r="F641" i="1"/>
  <c r="F642" i="1"/>
  <c r="F1250" i="1"/>
  <c r="F1251" i="1"/>
  <c r="F1252" i="1"/>
  <c r="F2143" i="1"/>
  <c r="F2144" i="1"/>
  <c r="F2145" i="1"/>
  <c r="F2146" i="1"/>
  <c r="F2147" i="1"/>
  <c r="F2148" i="1"/>
  <c r="F2149" i="1"/>
  <c r="F1450" i="1"/>
  <c r="F1451" i="1"/>
  <c r="F1452" i="1"/>
  <c r="F1453" i="1"/>
  <c r="F1454" i="1"/>
  <c r="F1455" i="1"/>
  <c r="F1456" i="1"/>
  <c r="F1457" i="1"/>
  <c r="F3440" i="1"/>
  <c r="F3441" i="1"/>
  <c r="F3442" i="1"/>
  <c r="F2897" i="1"/>
  <c r="F2898" i="1"/>
  <c r="F3890" i="1"/>
  <c r="F3891" i="1"/>
  <c r="F189" i="1"/>
  <c r="F650" i="1"/>
  <c r="F1760" i="1"/>
  <c r="F2899" i="1"/>
  <c r="F1761" i="1"/>
  <c r="F2900" i="1"/>
  <c r="F1253" i="1"/>
  <c r="F3018" i="1"/>
  <c r="F1473" i="1"/>
  <c r="F190" i="1"/>
  <c r="F1254" i="1"/>
  <c r="F2902" i="1"/>
  <c r="F3443" i="1"/>
  <c r="F1020" i="1"/>
  <c r="F1021" i="1"/>
  <c r="F1022" i="1"/>
  <c r="F2150" i="1"/>
  <c r="F1686" i="1"/>
  <c r="F1483" i="1"/>
  <c r="F1484" i="1"/>
  <c r="F1485" i="1"/>
  <c r="F3892" i="1"/>
  <c r="F3019" i="1"/>
  <c r="F651" i="1"/>
  <c r="F652" i="1"/>
  <c r="F653" i="1"/>
  <c r="F654" i="1"/>
  <c r="F655" i="1"/>
  <c r="F2151" i="1"/>
  <c r="F3020" i="1"/>
  <c r="F191" i="1"/>
  <c r="F192" i="1"/>
  <c r="F3444" i="1"/>
  <c r="F3024" i="1"/>
  <c r="F3445" i="1"/>
  <c r="F656" i="1"/>
  <c r="F4184" i="1"/>
  <c r="F2152" i="1"/>
  <c r="F2155" i="1"/>
  <c r="F657" i="1"/>
  <c r="F658" i="1"/>
  <c r="F659" i="1"/>
  <c r="F660" i="1"/>
  <c r="F1255" i="1"/>
  <c r="F1256" i="1"/>
  <c r="F3025" i="1"/>
  <c r="F2156" i="1"/>
  <c r="F3026" i="1"/>
  <c r="F1687" i="1"/>
  <c r="F3446" i="1"/>
  <c r="F1515" i="1"/>
  <c r="F2157" i="1"/>
  <c r="F2158" i="1"/>
  <c r="F2159" i="1"/>
  <c r="F1762" i="1"/>
  <c r="F3027" i="1"/>
  <c r="F2160" i="1"/>
  <c r="F2161" i="1"/>
  <c r="F2162" i="1"/>
  <c r="F2163" i="1"/>
  <c r="F2164" i="1"/>
  <c r="F2733" i="1"/>
  <c r="F1764" i="1"/>
  <c r="F3028" i="1"/>
  <c r="F2165" i="1"/>
  <c r="F2734" i="1"/>
  <c r="F1531" i="1"/>
  <c r="F195" i="1"/>
  <c r="F1257" i="1"/>
  <c r="F4185" i="1"/>
  <c r="F1259" i="1"/>
  <c r="F4009" i="1"/>
  <c r="F4010" i="1"/>
  <c r="F4112" i="1"/>
  <c r="F2167" i="1"/>
  <c r="F921" i="1"/>
  <c r="F661" i="1"/>
  <c r="F662" i="1"/>
  <c r="F663" i="1"/>
  <c r="F1765" i="1"/>
  <c r="F4011" i="1"/>
  <c r="F4012" i="1"/>
  <c r="F4013" i="1"/>
  <c r="F4186" i="1"/>
  <c r="F4187" i="1"/>
  <c r="F4188" i="1"/>
  <c r="F198" i="1"/>
  <c r="F199" i="1"/>
  <c r="F200" i="1"/>
  <c r="F201" i="1"/>
  <c r="F1023" i="1"/>
  <c r="F1260" i="1"/>
  <c r="F1263" i="1"/>
  <c r="F1024" i="1"/>
  <c r="F1264" i="1"/>
  <c r="F1265" i="1"/>
  <c r="F2168" i="1"/>
  <c r="F2169" i="1"/>
  <c r="F3447" i="1"/>
  <c r="F2170" i="1"/>
  <c r="F2171" i="1"/>
  <c r="F2172" i="1"/>
  <c r="F2173" i="1"/>
  <c r="F2174" i="1"/>
  <c r="F2175" i="1"/>
  <c r="F2176" i="1"/>
  <c r="F2177" i="1"/>
  <c r="F3448" i="1"/>
  <c r="F3449" i="1"/>
  <c r="F3450" i="1"/>
  <c r="F3451" i="1"/>
  <c r="F3452" i="1"/>
  <c r="F2180" i="1"/>
  <c r="F2181" i="1"/>
  <c r="F1579" i="1"/>
  <c r="F1580" i="1"/>
  <c r="F1581" i="1"/>
  <c r="F1582" i="1"/>
  <c r="F1583" i="1"/>
  <c r="F1584" i="1"/>
  <c r="F1585" i="1"/>
  <c r="F3453" i="1"/>
  <c r="F2735" i="1"/>
  <c r="F1588" i="1"/>
  <c r="F1589" i="1"/>
  <c r="F1590" i="1"/>
  <c r="F2736" i="1"/>
  <c r="F3454" i="1"/>
  <c r="F3455" i="1"/>
  <c r="F3456" i="1"/>
  <c r="F3457" i="1"/>
  <c r="F3458" i="1"/>
  <c r="F3459" i="1"/>
  <c r="F3460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1619" i="1"/>
  <c r="F664" i="1"/>
  <c r="F4014" i="1"/>
  <c r="F2182" i="1"/>
  <c r="F202" i="1"/>
  <c r="F203" i="1"/>
  <c r="F4189" i="1"/>
  <c r="F1626" i="1"/>
  <c r="F3483" i="1"/>
  <c r="F1628" i="1"/>
  <c r="F1629" i="1"/>
  <c r="F3029" i="1"/>
  <c r="F3030" i="1"/>
  <c r="F503" i="1"/>
  <c r="F922" i="1"/>
  <c r="F1688" i="1"/>
  <c r="F1766" i="1"/>
  <c r="F3031" i="1"/>
  <c r="F3032" i="1"/>
  <c r="F1638" i="1"/>
  <c r="F1025" i="1"/>
  <c r="F3484" i="1"/>
  <c r="F1641" i="1"/>
  <c r="F4113" i="1"/>
  <c r="F4190" i="1"/>
  <c r="F1026" i="1"/>
  <c r="F1027" i="1"/>
  <c r="F1266" i="1"/>
  <c r="F1267" i="1"/>
  <c r="F1268" i="1"/>
  <c r="F1269" i="1"/>
  <c r="F1270" i="1"/>
  <c r="F1271" i="1"/>
  <c r="F1272" i="1"/>
  <c r="F1273" i="1"/>
  <c r="F1274" i="1"/>
  <c r="F2183" i="1"/>
  <c r="F2184" i="1"/>
  <c r="F1657" i="1"/>
  <c r="F2185" i="1"/>
  <c r="F2186" i="1"/>
  <c r="F2187" i="1"/>
  <c r="F2189" i="1"/>
  <c r="F2190" i="1"/>
  <c r="F1663" i="1"/>
  <c r="F1664" i="1"/>
  <c r="F1665" i="1"/>
  <c r="F1666" i="1"/>
  <c r="F3485" i="1"/>
  <c r="F204" i="1"/>
  <c r="F665" i="1"/>
  <c r="F666" i="1"/>
  <c r="F1275" i="1"/>
  <c r="F1028" i="1"/>
  <c r="F1276" i="1"/>
  <c r="F2191" i="1"/>
  <c r="F2192" i="1"/>
  <c r="F1681" i="1"/>
  <c r="F1767" i="1"/>
  <c r="F1768" i="1"/>
  <c r="F1769" i="1"/>
  <c r="F4191" i="1"/>
  <c r="F4192" i="1"/>
  <c r="F4193" i="1"/>
  <c r="F205" i="1"/>
  <c r="F667" i="1"/>
  <c r="F1690" i="1"/>
  <c r="F1691" i="1"/>
  <c r="F1770" i="1"/>
  <c r="F668" i="1"/>
  <c r="F669" i="1"/>
  <c r="F670" i="1"/>
  <c r="F1277" i="1"/>
  <c r="F206" i="1"/>
  <c r="F3033" i="1"/>
  <c r="F4015" i="1"/>
  <c r="F4194" i="1"/>
  <c r="F4195" i="1"/>
  <c r="F4196" i="1"/>
  <c r="F4197" i="1"/>
  <c r="F4200" i="1"/>
  <c r="F4201" i="1"/>
  <c r="F4217" i="1"/>
  <c r="F207" i="1"/>
  <c r="F208" i="1"/>
  <c r="F671" i="1"/>
  <c r="F1030" i="1"/>
  <c r="F4016" i="1"/>
  <c r="F4017" i="1"/>
  <c r="F209" i="1"/>
  <c r="F210" i="1"/>
  <c r="F213" i="1"/>
  <c r="F214" i="1"/>
  <c r="F1278" i="1"/>
  <c r="F1279" i="1"/>
  <c r="F1280" i="1"/>
  <c r="F1281" i="1"/>
  <c r="F1282" i="1"/>
  <c r="F2193" i="1"/>
  <c r="F672" i="1"/>
  <c r="F4218" i="1"/>
  <c r="F2194" i="1"/>
  <c r="F2195" i="1"/>
  <c r="F2196" i="1"/>
  <c r="F2198" i="1"/>
  <c r="F1729" i="1"/>
  <c r="F2737" i="1"/>
  <c r="F3486" i="1"/>
  <c r="F3487" i="1"/>
  <c r="F1771" i="1"/>
  <c r="F2903" i="1"/>
  <c r="F3035" i="1"/>
  <c r="F3036" i="1"/>
  <c r="F3037" i="1"/>
  <c r="F1031" i="1"/>
  <c r="F3488" i="1"/>
  <c r="F1740" i="1"/>
  <c r="F1741" i="1"/>
  <c r="F1742" i="1"/>
  <c r="F3489" i="1"/>
  <c r="F3490" i="1"/>
  <c r="F4018" i="1"/>
  <c r="F4019" i="1"/>
  <c r="F4020" i="1"/>
  <c r="F4221" i="1"/>
  <c r="F4222" i="1"/>
  <c r="F4224" i="1"/>
  <c r="F215" i="1"/>
  <c r="F216" i="1"/>
  <c r="F218" i="1"/>
  <c r="F219" i="1"/>
  <c r="F220" i="1"/>
  <c r="F1283" i="1"/>
  <c r="F1284" i="1"/>
  <c r="F2199" i="1"/>
  <c r="F1759" i="1"/>
  <c r="F2738" i="1"/>
  <c r="F2739" i="1"/>
  <c r="F2740" i="1"/>
  <c r="F1763" i="1"/>
  <c r="F2741" i="1"/>
  <c r="F2742" i="1"/>
  <c r="F2743" i="1"/>
  <c r="F2744" i="1"/>
  <c r="F3491" i="1"/>
  <c r="F3492" i="1"/>
  <c r="F1772" i="1"/>
  <c r="F3038" i="1"/>
  <c r="F3893" i="1"/>
  <c r="F673" i="1"/>
  <c r="F674" i="1"/>
  <c r="F2200" i="1"/>
  <c r="F2201" i="1"/>
  <c r="F2202" i="1"/>
  <c r="F1778" i="1"/>
  <c r="F1779" i="1"/>
  <c r="F1780" i="1"/>
  <c r="F1781" i="1"/>
  <c r="F1782" i="1"/>
  <c r="F3493" i="1"/>
  <c r="F3494" i="1"/>
  <c r="F3495" i="1"/>
  <c r="F1285" i="1"/>
  <c r="F2203" i="1"/>
  <c r="F1788" i="1"/>
  <c r="F1789" i="1"/>
  <c r="F1790" i="1"/>
  <c r="F1791" i="1"/>
  <c r="F1792" i="1"/>
  <c r="F1793" i="1"/>
  <c r="F3496" i="1"/>
  <c r="F1293" i="1"/>
  <c r="F2904" i="1"/>
  <c r="F3044" i="1"/>
  <c r="F1294" i="1"/>
  <c r="F1295" i="1"/>
  <c r="F1296" i="1"/>
  <c r="F1297" i="1"/>
  <c r="F1298" i="1"/>
  <c r="F2905" i="1"/>
  <c r="F2906" i="1"/>
  <c r="F3497" i="1"/>
  <c r="F1773" i="1"/>
  <c r="F4021" i="1"/>
  <c r="F675" i="1"/>
  <c r="F2205" i="1"/>
  <c r="F3498" i="1"/>
  <c r="F2207" i="1"/>
  <c r="F2745" i="1"/>
  <c r="F3045" i="1"/>
  <c r="F4225" i="1"/>
  <c r="F4022" i="1"/>
  <c r="F4023" i="1"/>
  <c r="F4024" i="1"/>
  <c r="F4025" i="1"/>
  <c r="F4026" i="1"/>
  <c r="F4226" i="1"/>
  <c r="F4227" i="1"/>
  <c r="F4228" i="1"/>
  <c r="F4229" i="1"/>
  <c r="F221" i="1"/>
  <c r="F222" i="1"/>
  <c r="F223" i="1"/>
  <c r="F224" i="1"/>
  <c r="F225" i="1"/>
  <c r="F226" i="1"/>
  <c r="F676" i="1"/>
  <c r="F923" i="1"/>
  <c r="F1774" i="1"/>
  <c r="F1775" i="1"/>
  <c r="F1776" i="1"/>
  <c r="F504" i="1"/>
  <c r="F924" i="1"/>
  <c r="F1777" i="1"/>
  <c r="F227" i="1"/>
  <c r="F1783" i="1"/>
  <c r="F1784" i="1"/>
  <c r="F1785" i="1"/>
  <c r="F1847" i="1"/>
  <c r="F1848" i="1"/>
  <c r="F1849" i="1"/>
  <c r="F1850" i="1"/>
  <c r="F1851" i="1"/>
  <c r="F1852" i="1"/>
  <c r="F1853" i="1"/>
  <c r="F1854" i="1"/>
  <c r="F3499" i="1"/>
  <c r="F3500" i="1"/>
  <c r="F3501" i="1"/>
  <c r="F3502" i="1"/>
  <c r="F3503" i="1"/>
  <c r="F3504" i="1"/>
  <c r="F3505" i="1"/>
  <c r="F3506" i="1"/>
  <c r="F3507" i="1"/>
  <c r="F1864" i="1"/>
  <c r="F1865" i="1"/>
  <c r="F1866" i="1"/>
  <c r="F1867" i="1"/>
  <c r="F3508" i="1"/>
  <c r="F3509" i="1"/>
  <c r="F3510" i="1"/>
  <c r="F3511" i="1"/>
  <c r="F3512" i="1"/>
  <c r="F3513" i="1"/>
  <c r="F3514" i="1"/>
  <c r="F3515" i="1"/>
  <c r="F3516" i="1"/>
  <c r="F677" i="1"/>
  <c r="F678" i="1"/>
  <c r="F679" i="1"/>
  <c r="F680" i="1"/>
  <c r="F681" i="1"/>
  <c r="F684" i="1"/>
  <c r="F685" i="1"/>
  <c r="F686" i="1"/>
  <c r="F687" i="1"/>
  <c r="F688" i="1"/>
  <c r="F689" i="1"/>
  <c r="F690" i="1"/>
  <c r="F691" i="1"/>
  <c r="F2208" i="1"/>
  <c r="F2209" i="1"/>
  <c r="F2210" i="1"/>
  <c r="F2211" i="1"/>
  <c r="F2212" i="1"/>
  <c r="F2213" i="1"/>
  <c r="F2215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1910" i="1"/>
  <c r="F1911" i="1"/>
  <c r="F2236" i="1"/>
  <c r="F2237" i="1"/>
  <c r="F2238" i="1"/>
  <c r="F2239" i="1"/>
  <c r="F2240" i="1"/>
  <c r="F2241" i="1"/>
  <c r="F2242" i="1"/>
  <c r="F2243" i="1"/>
  <c r="F2244" i="1"/>
  <c r="F1299" i="1"/>
  <c r="F1300" i="1"/>
  <c r="F1301" i="1"/>
  <c r="F1302" i="1"/>
  <c r="F1303" i="1"/>
  <c r="F1304" i="1"/>
  <c r="F1306" i="1"/>
  <c r="F1307" i="1"/>
  <c r="F1309" i="1"/>
  <c r="F1310" i="1"/>
  <c r="F1311" i="1"/>
  <c r="F1312" i="1"/>
  <c r="F1313" i="1"/>
  <c r="F1314" i="1"/>
  <c r="F1318" i="1"/>
  <c r="F1936" i="1"/>
  <c r="F1319" i="1"/>
  <c r="F1320" i="1"/>
  <c r="F1321" i="1"/>
  <c r="F1322" i="1"/>
  <c r="F1323" i="1"/>
  <c r="F1324" i="1"/>
  <c r="F1325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692" i="1"/>
  <c r="F693" i="1"/>
  <c r="F1961" i="1"/>
  <c r="F3894" i="1"/>
  <c r="F1786" i="1"/>
  <c r="F3046" i="1"/>
  <c r="F1787" i="1"/>
  <c r="F3895" i="1"/>
  <c r="F1967" i="1"/>
  <c r="F3517" i="1"/>
  <c r="F3518" i="1"/>
  <c r="F3519" i="1"/>
  <c r="F1971" i="1"/>
  <c r="F3520" i="1"/>
  <c r="F3521" i="1"/>
  <c r="F3522" i="1"/>
  <c r="F3523" i="1"/>
  <c r="F3524" i="1"/>
  <c r="F3525" i="1"/>
  <c r="F1978" i="1"/>
  <c r="F3526" i="1"/>
  <c r="F1980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1999" i="1"/>
  <c r="F2000" i="1"/>
  <c r="F2001" i="1"/>
  <c r="F2002" i="1"/>
  <c r="F2003" i="1"/>
  <c r="F694" i="1"/>
  <c r="F695" i="1"/>
  <c r="F696" i="1"/>
  <c r="F2245" i="1"/>
  <c r="F2246" i="1"/>
  <c r="F2247" i="1"/>
  <c r="F3545" i="1"/>
  <c r="F3546" i="1"/>
  <c r="F3547" i="1"/>
  <c r="F2013" i="1"/>
  <c r="F2014" i="1"/>
  <c r="F2015" i="1"/>
  <c r="F2016" i="1"/>
  <c r="F1794" i="1"/>
  <c r="F1326" i="1"/>
  <c r="F2248" i="1"/>
  <c r="F3047" i="1"/>
  <c r="F228" i="1"/>
  <c r="F1795" i="1"/>
  <c r="F1032" i="1"/>
  <c r="F1033" i="1"/>
  <c r="F230" i="1"/>
  <c r="F2026" i="1"/>
  <c r="F2027" i="1"/>
  <c r="F2028" i="1"/>
  <c r="F2029" i="1"/>
  <c r="F2030" i="1"/>
  <c r="F2031" i="1"/>
  <c r="F2032" i="1"/>
  <c r="F2033" i="1"/>
  <c r="F2034" i="1"/>
  <c r="F3896" i="1"/>
  <c r="F3897" i="1"/>
  <c r="F3048" i="1"/>
  <c r="F3049" i="1"/>
  <c r="F2249" i="1"/>
  <c r="F2250" i="1"/>
  <c r="F1327" i="1"/>
  <c r="F2746" i="1"/>
  <c r="F697" i="1"/>
  <c r="F698" i="1"/>
  <c r="F1034" i="1"/>
  <c r="F3548" i="1"/>
  <c r="F3549" i="1"/>
  <c r="F3050" i="1"/>
  <c r="F1796" i="1"/>
  <c r="F231" i="1"/>
  <c r="F699" i="1"/>
  <c r="F232" i="1"/>
  <c r="F233" i="1"/>
  <c r="F1328" i="1"/>
  <c r="F2251" i="1"/>
  <c r="F1329" i="1"/>
  <c r="F2057" i="1"/>
  <c r="F3051" i="1"/>
  <c r="F3898" i="1"/>
  <c r="F235" i="1"/>
  <c r="F2061" i="1"/>
  <c r="F236" i="1"/>
  <c r="F237" i="1"/>
  <c r="F238" i="1"/>
  <c r="F2065" i="1"/>
  <c r="F4027" i="1"/>
  <c r="F3550" i="1"/>
  <c r="F3551" i="1"/>
  <c r="F1330" i="1"/>
  <c r="F2252" i="1"/>
  <c r="F2071" i="1"/>
  <c r="F2072" i="1"/>
  <c r="F2073" i="1"/>
  <c r="F2074" i="1"/>
  <c r="F2075" i="1"/>
  <c r="F2076" i="1"/>
  <c r="F2077" i="1"/>
  <c r="F2078" i="1"/>
  <c r="F2079" i="1"/>
  <c r="F2080" i="1"/>
  <c r="F1331" i="1"/>
  <c r="F2082" i="1"/>
  <c r="F239" i="1"/>
  <c r="F240" i="1"/>
  <c r="F241" i="1"/>
  <c r="F242" i="1"/>
  <c r="F700" i="1"/>
  <c r="F1332" i="1"/>
  <c r="F1333" i="1"/>
  <c r="F1334" i="1"/>
  <c r="F1797" i="1"/>
  <c r="F2907" i="1"/>
  <c r="F243" i="1"/>
  <c r="F1035" i="1"/>
  <c r="F1335" i="1"/>
  <c r="F244" i="1"/>
  <c r="F1337" i="1"/>
  <c r="F701" i="1"/>
  <c r="F1338" i="1"/>
  <c r="F2253" i="1"/>
  <c r="F2747" i="1"/>
  <c r="F3552" i="1"/>
  <c r="F3052" i="1"/>
  <c r="F3053" i="1"/>
  <c r="F245" i="1"/>
  <c r="F4028" i="1"/>
  <c r="F486" i="1"/>
  <c r="F1339" i="1"/>
  <c r="F3054" i="1"/>
  <c r="F1036" i="1"/>
  <c r="F1798" i="1"/>
  <c r="F702" i="1"/>
  <c r="F2254" i="1"/>
  <c r="F3055" i="1"/>
  <c r="F246" i="1"/>
  <c r="F703" i="1"/>
  <c r="F704" i="1"/>
  <c r="F1340" i="1"/>
  <c r="F1341" i="1"/>
  <c r="F2255" i="1"/>
  <c r="F2256" i="1"/>
  <c r="F2264" i="1"/>
  <c r="F2265" i="1"/>
  <c r="F2266" i="1"/>
  <c r="F2267" i="1"/>
  <c r="F2268" i="1"/>
  <c r="F2269" i="1"/>
  <c r="F2270" i="1"/>
  <c r="F2748" i="1"/>
  <c r="F2749" i="1"/>
  <c r="F2750" i="1"/>
  <c r="F1689" i="1"/>
  <c r="F1799" i="1"/>
  <c r="F3056" i="1"/>
  <c r="F3057" i="1"/>
  <c r="F1342" i="1"/>
  <c r="F1343" i="1"/>
  <c r="F1344" i="1"/>
  <c r="F2271" i="1"/>
  <c r="F2272" i="1"/>
  <c r="F2273" i="1"/>
  <c r="F2274" i="1"/>
  <c r="F2275" i="1"/>
  <c r="F2276" i="1"/>
  <c r="F2277" i="1"/>
  <c r="F3553" i="1"/>
  <c r="F3554" i="1"/>
  <c r="F3555" i="1"/>
  <c r="F247" i="1"/>
  <c r="F248" i="1"/>
  <c r="F1345" i="1"/>
  <c r="F2278" i="1"/>
  <c r="F2153" i="1"/>
  <c r="F2154" i="1"/>
  <c r="F487" i="1"/>
  <c r="F925" i="1"/>
  <c r="F4232" i="1"/>
  <c r="F705" i="1"/>
  <c r="F706" i="1"/>
  <c r="F2279" i="1"/>
  <c r="F2280" i="1"/>
  <c r="F1346" i="1"/>
  <c r="F3058" i="1"/>
  <c r="F1347" i="1"/>
  <c r="F1348" i="1"/>
  <c r="F2166" i="1"/>
  <c r="F2281" i="1"/>
  <c r="F4233" i="1"/>
  <c r="F2282" i="1"/>
  <c r="F2283" i="1"/>
  <c r="F2284" i="1"/>
  <c r="F2751" i="1"/>
  <c r="F2285" i="1"/>
  <c r="F2286" i="1"/>
  <c r="F2287" i="1"/>
  <c r="F707" i="1"/>
  <c r="F2288" i="1"/>
  <c r="F2178" i="1"/>
  <c r="F2179" i="1"/>
  <c r="F708" i="1"/>
  <c r="F1349" i="1"/>
  <c r="F1350" i="1"/>
  <c r="F1351" i="1"/>
  <c r="F2289" i="1"/>
  <c r="F2290" i="1"/>
  <c r="F2291" i="1"/>
  <c r="F2292" i="1"/>
  <c r="F2188" i="1"/>
  <c r="F3059" i="1"/>
  <c r="F2293" i="1"/>
  <c r="F2294" i="1"/>
  <c r="F2295" i="1"/>
  <c r="F2296" i="1"/>
  <c r="F2297" i="1"/>
  <c r="F2298" i="1"/>
  <c r="F2299" i="1"/>
  <c r="F2197" i="1"/>
  <c r="F1800" i="1"/>
  <c r="F2752" i="1"/>
  <c r="F3060" i="1"/>
  <c r="F3061" i="1"/>
  <c r="F1801" i="1"/>
  <c r="F1352" i="1"/>
  <c r="F4234" i="1"/>
  <c r="F2206" i="1"/>
  <c r="F1802" i="1"/>
  <c r="F1353" i="1"/>
  <c r="F1358" i="1"/>
  <c r="F2300" i="1"/>
  <c r="F2301" i="1"/>
  <c r="F2908" i="1"/>
  <c r="F249" i="1"/>
  <c r="F4235" i="1"/>
  <c r="F2216" i="1"/>
  <c r="F2217" i="1"/>
  <c r="F2218" i="1"/>
  <c r="F2219" i="1"/>
  <c r="F2220" i="1"/>
  <c r="F2221" i="1"/>
  <c r="F2222" i="1"/>
  <c r="F3062" i="1"/>
  <c r="F709" i="1"/>
  <c r="F710" i="1"/>
  <c r="F711" i="1"/>
  <c r="F712" i="1"/>
  <c r="F713" i="1"/>
  <c r="F1363" i="1"/>
  <c r="F1364" i="1"/>
  <c r="F1365" i="1"/>
  <c r="F1366" i="1"/>
  <c r="F2909" i="1"/>
  <c r="F714" i="1"/>
  <c r="F1803" i="1"/>
  <c r="F3556" i="1"/>
  <c r="F488" i="1"/>
  <c r="F926" i="1"/>
  <c r="F2910" i="1"/>
  <c r="F3063" i="1"/>
  <c r="F3064" i="1"/>
  <c r="F715" i="1"/>
  <c r="F2302" i="1"/>
  <c r="F2303" i="1"/>
  <c r="F2304" i="1"/>
  <c r="F2306" i="1"/>
  <c r="F2307" i="1"/>
  <c r="F2308" i="1"/>
  <c r="F2753" i="1"/>
  <c r="F2754" i="1"/>
  <c r="F3065" i="1"/>
  <c r="F3066" i="1"/>
  <c r="F2309" i="1"/>
  <c r="F2310" i="1"/>
  <c r="F2311" i="1"/>
  <c r="F2312" i="1"/>
  <c r="F2257" i="1"/>
  <c r="F2258" i="1"/>
  <c r="F2259" i="1"/>
  <c r="F2260" i="1"/>
  <c r="F2261" i="1"/>
  <c r="F2262" i="1"/>
  <c r="F2263" i="1"/>
  <c r="F2313" i="1"/>
  <c r="F2317" i="1"/>
  <c r="F2318" i="1"/>
  <c r="F3899" i="1"/>
  <c r="F4236" i="1"/>
  <c r="F250" i="1"/>
  <c r="F251" i="1"/>
  <c r="F716" i="1"/>
  <c r="F717" i="1"/>
  <c r="F1692" i="1"/>
  <c r="F1804" i="1"/>
  <c r="F2911" i="1"/>
  <c r="F2319" i="1"/>
  <c r="F718" i="1"/>
  <c r="F721" i="1"/>
  <c r="F722" i="1"/>
  <c r="F723" i="1"/>
  <c r="F2320" i="1"/>
  <c r="F3067" i="1"/>
  <c r="F4237" i="1"/>
  <c r="F4238" i="1"/>
  <c r="F4244" i="1"/>
  <c r="F4245" i="1"/>
  <c r="F4246" i="1"/>
  <c r="F252" i="1"/>
  <c r="F255" i="1"/>
  <c r="F257" i="1"/>
  <c r="F258" i="1"/>
  <c r="F259" i="1"/>
  <c r="F260" i="1"/>
  <c r="F261" i="1"/>
  <c r="F262" i="1"/>
  <c r="F263" i="1"/>
  <c r="F724" i="1"/>
  <c r="F725" i="1"/>
  <c r="F726" i="1"/>
  <c r="F1367" i="1"/>
  <c r="F930" i="1"/>
  <c r="F1693" i="1"/>
  <c r="F1805" i="1"/>
  <c r="F3068" i="1"/>
  <c r="F264" i="1"/>
  <c r="F265" i="1"/>
  <c r="F1037" i="1"/>
  <c r="F1038" i="1"/>
  <c r="F1039" i="1"/>
  <c r="F1040" i="1"/>
  <c r="F2321" i="1"/>
  <c r="F2322" i="1"/>
  <c r="F2314" i="1"/>
  <c r="F2315" i="1"/>
  <c r="F2316" i="1"/>
  <c r="F3557" i="1"/>
  <c r="F3558" i="1"/>
  <c r="F3559" i="1"/>
  <c r="F3560" i="1"/>
  <c r="F3561" i="1"/>
  <c r="F3562" i="1"/>
  <c r="F3563" i="1"/>
  <c r="F3564" i="1"/>
  <c r="F3565" i="1"/>
  <c r="F1368" i="1"/>
  <c r="F1369" i="1"/>
  <c r="F2323" i="1"/>
  <c r="F2324" i="1"/>
  <c r="F2325" i="1"/>
  <c r="F2326" i="1"/>
  <c r="F2332" i="1"/>
  <c r="F2333" i="1"/>
  <c r="F2334" i="1"/>
  <c r="F2335" i="1"/>
  <c r="F2336" i="1"/>
  <c r="F3566" i="1"/>
  <c r="F3569" i="1"/>
  <c r="F3570" i="1"/>
  <c r="F2912" i="1"/>
  <c r="F3900" i="1"/>
  <c r="F4248" i="1"/>
  <c r="F4254" i="1"/>
  <c r="F4255" i="1"/>
  <c r="F4256" i="1"/>
  <c r="F266" i="1"/>
  <c r="F727" i="1"/>
  <c r="F2755" i="1"/>
  <c r="F3069" i="1"/>
  <c r="F267" i="1"/>
  <c r="F1694" i="1"/>
  <c r="F1370" i="1"/>
  <c r="F1371" i="1"/>
  <c r="F3571" i="1"/>
  <c r="F2913" i="1"/>
  <c r="F2327" i="1"/>
  <c r="F2328" i="1"/>
  <c r="F2756" i="1"/>
  <c r="F3572" i="1"/>
  <c r="F3070" i="1"/>
  <c r="F3071" i="1"/>
  <c r="F2757" i="1"/>
  <c r="F3574" i="1"/>
  <c r="F2329" i="1"/>
  <c r="F2330" i="1"/>
  <c r="F3072" i="1"/>
  <c r="F933" i="1"/>
  <c r="F1806" i="1"/>
  <c r="F2369" i="1"/>
  <c r="F3575" i="1"/>
  <c r="F3576" i="1"/>
  <c r="F2331" i="1"/>
  <c r="F3073" i="1"/>
  <c r="F1807" i="1"/>
  <c r="F2914" i="1"/>
  <c r="F268" i="1"/>
  <c r="F1372" i="1"/>
  <c r="F2337" i="1"/>
  <c r="F2338" i="1"/>
  <c r="F505" i="1"/>
  <c r="F728" i="1"/>
  <c r="F1375" i="1"/>
  <c r="F1808" i="1"/>
  <c r="F2915" i="1"/>
  <c r="F2339" i="1"/>
  <c r="F729" i="1"/>
  <c r="F2340" i="1"/>
  <c r="F2341" i="1"/>
  <c r="F2758" i="1"/>
  <c r="F4257" i="1"/>
  <c r="F2395" i="1"/>
  <c r="F1809" i="1"/>
  <c r="F269" i="1"/>
  <c r="F270" i="1"/>
  <c r="F1041" i="1"/>
  <c r="F1042" i="1"/>
  <c r="F1043" i="1"/>
  <c r="F1044" i="1"/>
  <c r="F1045" i="1"/>
  <c r="F1046" i="1"/>
  <c r="F1047" i="1"/>
  <c r="F1048" i="1"/>
  <c r="F271" i="1"/>
  <c r="F273" i="1"/>
  <c r="F1810" i="1"/>
  <c r="F3577" i="1"/>
  <c r="F2916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258" i="1"/>
  <c r="F4259" i="1"/>
  <c r="F4260" i="1"/>
  <c r="F4261" i="1"/>
  <c r="F4262" i="1"/>
  <c r="F4263" i="1"/>
  <c r="F274" i="1"/>
  <c r="F276" i="1"/>
  <c r="F277" i="1"/>
  <c r="F278" i="1"/>
  <c r="F279" i="1"/>
  <c r="F280" i="1"/>
  <c r="F281" i="1"/>
  <c r="F284" i="1"/>
  <c r="F286" i="1"/>
  <c r="F730" i="1"/>
  <c r="F731" i="1"/>
  <c r="F732" i="1"/>
  <c r="F733" i="1"/>
  <c r="F734" i="1"/>
  <c r="F1049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4" i="1"/>
  <c r="F1395" i="1"/>
  <c r="F1397" i="1"/>
  <c r="F1398" i="1"/>
  <c r="F1399" i="1"/>
  <c r="F1050" i="1"/>
  <c r="F1051" i="1"/>
  <c r="F1052" i="1"/>
  <c r="F1053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3579" i="1"/>
  <c r="F3580" i="1"/>
  <c r="F3581" i="1"/>
  <c r="F2363" i="1"/>
  <c r="F2364" i="1"/>
  <c r="F2365" i="1"/>
  <c r="F2366" i="1"/>
  <c r="F2367" i="1"/>
  <c r="F2368" i="1"/>
  <c r="F2370" i="1"/>
  <c r="F2371" i="1"/>
  <c r="F2372" i="1"/>
  <c r="F2373" i="1"/>
  <c r="F2375" i="1"/>
  <c r="F2376" i="1"/>
  <c r="F2378" i="1"/>
  <c r="F2379" i="1"/>
  <c r="F2380" i="1"/>
  <c r="F2381" i="1"/>
  <c r="F2382" i="1"/>
  <c r="F2384" i="1"/>
  <c r="F2386" i="1"/>
  <c r="F2387" i="1"/>
  <c r="F2388" i="1"/>
  <c r="F2389" i="1"/>
  <c r="F2390" i="1"/>
  <c r="F2391" i="1"/>
  <c r="F2392" i="1"/>
  <c r="F2393" i="1"/>
  <c r="F2394" i="1"/>
  <c r="F2396" i="1"/>
  <c r="F2397" i="1"/>
  <c r="F2398" i="1"/>
  <c r="F2399" i="1"/>
  <c r="F2400" i="1"/>
  <c r="F2401" i="1"/>
  <c r="F2402" i="1"/>
  <c r="F2529" i="1"/>
  <c r="F2530" i="1"/>
  <c r="F2531" i="1"/>
  <c r="F3582" i="1"/>
  <c r="F3583" i="1"/>
  <c r="F3585" i="1"/>
  <c r="F2535" i="1"/>
  <c r="F3602" i="1"/>
  <c r="F3603" i="1"/>
  <c r="F3604" i="1"/>
  <c r="F3605" i="1"/>
  <c r="F2540" i="1"/>
  <c r="F2759" i="1"/>
  <c r="F2760" i="1"/>
  <c r="F2761" i="1"/>
  <c r="F2762" i="1"/>
  <c r="F2763" i="1"/>
  <c r="F3606" i="1"/>
  <c r="F3607" i="1"/>
  <c r="F3608" i="1"/>
  <c r="F3609" i="1"/>
  <c r="F2764" i="1"/>
  <c r="F2765" i="1"/>
  <c r="F2766" i="1"/>
  <c r="F2767" i="1"/>
  <c r="F2768" i="1"/>
  <c r="F2555" i="1"/>
  <c r="F2556" i="1"/>
  <c r="F2557" i="1"/>
  <c r="F2558" i="1"/>
  <c r="F2559" i="1"/>
  <c r="F2769" i="1"/>
  <c r="F2561" i="1"/>
  <c r="F2770" i="1"/>
  <c r="F2771" i="1"/>
  <c r="F2564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2599" i="1"/>
  <c r="F2600" i="1"/>
  <c r="F3644" i="1"/>
  <c r="F2602" i="1"/>
  <c r="F2603" i="1"/>
  <c r="F738" i="1"/>
  <c r="F739" i="1"/>
  <c r="F2403" i="1"/>
  <c r="F2404" i="1"/>
  <c r="F2405" i="1"/>
  <c r="F1054" i="1"/>
  <c r="F1401" i="1"/>
  <c r="F1403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3901" i="1"/>
  <c r="F1811" i="1"/>
  <c r="F492" i="1"/>
  <c r="F3074" i="1"/>
  <c r="F3077" i="1"/>
  <c r="F506" i="1"/>
  <c r="F934" i="1"/>
  <c r="F1695" i="1"/>
  <c r="F1812" i="1"/>
  <c r="F1813" i="1"/>
  <c r="F2917" i="1"/>
  <c r="F2918" i="1"/>
  <c r="F2919" i="1"/>
  <c r="F3078" i="1"/>
  <c r="F3079" i="1"/>
  <c r="F3902" i="1"/>
  <c r="F3903" i="1"/>
  <c r="F935" i="1"/>
  <c r="F1814" i="1"/>
  <c r="F3084" i="1"/>
  <c r="F507" i="1"/>
  <c r="F937" i="1"/>
  <c r="F2647" i="1"/>
  <c r="F2648" i="1"/>
  <c r="F3645" i="1"/>
  <c r="F2650" i="1"/>
  <c r="F740" i="1"/>
  <c r="F741" i="1"/>
  <c r="F4044" i="1"/>
  <c r="F3646" i="1"/>
  <c r="F3647" i="1"/>
  <c r="F288" i="1"/>
  <c r="F1055" i="1"/>
  <c r="F289" i="1"/>
  <c r="F1404" i="1"/>
  <c r="F1056" i="1"/>
  <c r="F742" i="1"/>
  <c r="F2662" i="1"/>
  <c r="F2663" i="1"/>
  <c r="F4045" i="1"/>
  <c r="F4114" i="1"/>
  <c r="F1057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058" i="1"/>
  <c r="F1059" i="1"/>
  <c r="F1060" i="1"/>
  <c r="F1063" i="1"/>
  <c r="F1064" i="1"/>
  <c r="F2685" i="1"/>
  <c r="F2406" i="1"/>
  <c r="F2407" i="1"/>
  <c r="F2408" i="1"/>
  <c r="F2409" i="1"/>
  <c r="F2410" i="1"/>
  <c r="F2411" i="1"/>
  <c r="F2412" i="1"/>
  <c r="F2413" i="1"/>
  <c r="F241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4046" i="1"/>
  <c r="F4047" i="1"/>
  <c r="F4048" i="1"/>
  <c r="F4264" i="1"/>
  <c r="F4265" i="1"/>
  <c r="F4266" i="1"/>
  <c r="F290" i="1"/>
  <c r="F291" i="1"/>
  <c r="F292" i="1"/>
  <c r="F293" i="1"/>
  <c r="F295" i="1"/>
  <c r="F296" i="1"/>
  <c r="F743" i="1"/>
  <c r="F744" i="1"/>
  <c r="F745" i="1"/>
  <c r="F1418" i="1"/>
  <c r="F2415" i="1"/>
  <c r="F3661" i="1"/>
  <c r="F2416" i="1"/>
  <c r="F2417" i="1"/>
  <c r="F2418" i="1"/>
  <c r="F493" i="1"/>
  <c r="F938" i="1"/>
  <c r="F1815" i="1"/>
  <c r="F1816" i="1"/>
  <c r="F2920" i="1"/>
  <c r="F2921" i="1"/>
  <c r="F3085" i="1"/>
  <c r="F3086" i="1"/>
  <c r="F3088" i="1"/>
  <c r="F939" i="1"/>
  <c r="F2922" i="1"/>
  <c r="F4049" i="1"/>
  <c r="F4050" i="1"/>
  <c r="F4051" i="1"/>
  <c r="F4052" i="1"/>
  <c r="F4267" i="1"/>
  <c r="F4268" i="1"/>
  <c r="F4269" i="1"/>
  <c r="F4270" i="1"/>
  <c r="F4271" i="1"/>
  <c r="F297" i="1"/>
  <c r="F746" i="1"/>
  <c r="F747" i="1"/>
  <c r="F748" i="1"/>
  <c r="F1419" i="1"/>
  <c r="F1420" i="1"/>
  <c r="F1421" i="1"/>
  <c r="F3662" i="1"/>
  <c r="F2419" i="1"/>
  <c r="F4272" i="1"/>
  <c r="F940" i="1"/>
  <c r="F4273" i="1"/>
  <c r="F749" i="1"/>
  <c r="F756" i="1"/>
  <c r="F757" i="1"/>
  <c r="F758" i="1"/>
  <c r="F759" i="1"/>
  <c r="F760" i="1"/>
  <c r="F761" i="1"/>
  <c r="F762" i="1"/>
  <c r="F2923" i="1"/>
  <c r="F298" i="1"/>
  <c r="F2420" i="1"/>
  <c r="F1817" i="1"/>
  <c r="F2801" i="1"/>
  <c r="F2802" i="1"/>
  <c r="F2803" i="1"/>
  <c r="F2804" i="1"/>
  <c r="F2805" i="1"/>
  <c r="F2806" i="1"/>
  <c r="F2807" i="1"/>
  <c r="F2808" i="1"/>
  <c r="F2809" i="1"/>
  <c r="F3904" i="1"/>
  <c r="F3905" i="1"/>
  <c r="F1422" i="1"/>
  <c r="F1423" i="1"/>
  <c r="F1424" i="1"/>
  <c r="F1425" i="1"/>
  <c r="F1427" i="1"/>
  <c r="F1428" i="1"/>
  <c r="F1429" i="1"/>
  <c r="F1432" i="1"/>
  <c r="F1434" i="1"/>
  <c r="F1435" i="1"/>
  <c r="F299" i="1"/>
  <c r="F300" i="1"/>
  <c r="F301" i="1"/>
  <c r="F302" i="1"/>
  <c r="F303" i="1"/>
  <c r="F304" i="1"/>
  <c r="F3663" i="1"/>
  <c r="F305" i="1"/>
  <c r="F1436" i="1"/>
  <c r="F2421" i="1"/>
  <c r="F2422" i="1"/>
  <c r="F2423" i="1"/>
  <c r="F1065" i="1"/>
  <c r="F3664" i="1"/>
  <c r="F2838" i="1"/>
  <c r="F306" i="1"/>
  <c r="F763" i="1"/>
  <c r="F764" i="1"/>
  <c r="F4274" i="1"/>
  <c r="F4275" i="1"/>
  <c r="F3665" i="1"/>
  <c r="F307" i="1"/>
  <c r="F308" i="1"/>
  <c r="F1437" i="1"/>
  <c r="F3089" i="1"/>
  <c r="F1438" i="1"/>
  <c r="F2424" i="1"/>
  <c r="F2851" i="1"/>
  <c r="F4053" i="1"/>
  <c r="F3906" i="1"/>
  <c r="F2854" i="1"/>
  <c r="F2924" i="1"/>
  <c r="F765" i="1"/>
  <c r="F3666" i="1"/>
  <c r="F3667" i="1"/>
  <c r="F3668" i="1"/>
  <c r="F2425" i="1"/>
  <c r="F1439" i="1"/>
  <c r="F1440" i="1"/>
  <c r="F1441" i="1"/>
  <c r="F1442" i="1"/>
  <c r="F1443" i="1"/>
  <c r="F1444" i="1"/>
  <c r="F1445" i="1"/>
  <c r="F1446" i="1"/>
  <c r="F2925" i="1"/>
  <c r="F309" i="1"/>
  <c r="F1447" i="1"/>
  <c r="F2772" i="1"/>
  <c r="F3669" i="1"/>
  <c r="F3670" i="1"/>
  <c r="F766" i="1"/>
  <c r="F767" i="1"/>
  <c r="F1448" i="1"/>
  <c r="F2426" i="1"/>
  <c r="F2427" i="1"/>
  <c r="F2428" i="1"/>
  <c r="F2883" i="1"/>
  <c r="F2884" i="1"/>
  <c r="F2885" i="1"/>
  <c r="F2886" i="1"/>
  <c r="F2887" i="1"/>
  <c r="F2888" i="1"/>
  <c r="F3671" i="1"/>
  <c r="F1696" i="1"/>
  <c r="F3090" i="1"/>
  <c r="F2892" i="1"/>
  <c r="F2893" i="1"/>
  <c r="F2894" i="1"/>
  <c r="F2895" i="1"/>
  <c r="F2896" i="1"/>
  <c r="F310" i="1"/>
  <c r="F1449" i="1"/>
  <c r="F2926" i="1"/>
  <c r="F768" i="1"/>
  <c r="F2901" i="1"/>
  <c r="F4276" i="1"/>
  <c r="F769" i="1"/>
  <c r="F1458" i="1"/>
  <c r="F1459" i="1"/>
  <c r="F1460" i="1"/>
  <c r="F1461" i="1"/>
  <c r="F2429" i="1"/>
  <c r="F2430" i="1"/>
  <c r="F2431" i="1"/>
  <c r="F2432" i="1"/>
  <c r="F4278" i="1"/>
  <c r="F4279" i="1"/>
  <c r="F4280" i="1"/>
  <c r="F4286" i="1"/>
  <c r="F4287" i="1"/>
  <c r="F311" i="1"/>
  <c r="F312" i="1"/>
  <c r="F313" i="1"/>
  <c r="F314" i="1"/>
  <c r="F315" i="1"/>
  <c r="F770" i="1"/>
  <c r="F771" i="1"/>
  <c r="F772" i="1"/>
  <c r="F773" i="1"/>
  <c r="F1462" i="1"/>
  <c r="F1463" i="1"/>
  <c r="F1464" i="1"/>
  <c r="F1465" i="1"/>
  <c r="F1466" i="1"/>
  <c r="F1467" i="1"/>
  <c r="F1468" i="1"/>
  <c r="F2433" i="1"/>
  <c r="F2434" i="1"/>
  <c r="F2435" i="1"/>
  <c r="F2436" i="1"/>
  <c r="F2437" i="1"/>
  <c r="F2438" i="1"/>
  <c r="F2439" i="1"/>
  <c r="F2440" i="1"/>
  <c r="F2773" i="1"/>
  <c r="F316" i="1"/>
  <c r="F317" i="1"/>
  <c r="F774" i="1"/>
  <c r="F775" i="1"/>
  <c r="F776" i="1"/>
  <c r="F777" i="1"/>
  <c r="F1469" i="1"/>
  <c r="F1470" i="1"/>
  <c r="F1471" i="1"/>
  <c r="F1472" i="1"/>
  <c r="F1474" i="1"/>
  <c r="F1475" i="1"/>
  <c r="F1476" i="1"/>
  <c r="F2441" i="1"/>
  <c r="F3091" i="1"/>
  <c r="F778" i="1"/>
  <c r="F779" i="1"/>
  <c r="F780" i="1"/>
  <c r="F781" i="1"/>
  <c r="F782" i="1"/>
  <c r="F783" i="1"/>
  <c r="F784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1477" i="1"/>
  <c r="F1478" i="1"/>
  <c r="F1479" i="1"/>
  <c r="F1480" i="1"/>
  <c r="F1481" i="1"/>
  <c r="F1482" i="1"/>
  <c r="F1486" i="1"/>
  <c r="F1487" i="1"/>
  <c r="F1488" i="1"/>
  <c r="F1489" i="1"/>
  <c r="F1490" i="1"/>
  <c r="F1491" i="1"/>
  <c r="F1066" i="1"/>
  <c r="F1492" i="1"/>
  <c r="F1493" i="1"/>
  <c r="F2992" i="1"/>
  <c r="F2993" i="1"/>
  <c r="F2994" i="1"/>
  <c r="F2995" i="1"/>
  <c r="F2996" i="1"/>
  <c r="F2997" i="1"/>
  <c r="F2998" i="1"/>
  <c r="F2999" i="1"/>
  <c r="F3000" i="1"/>
  <c r="F3001" i="1"/>
  <c r="F3672" i="1"/>
  <c r="F3003" i="1"/>
  <c r="F3673" i="1"/>
  <c r="F3674" i="1"/>
  <c r="F3675" i="1"/>
  <c r="F785" i="1"/>
  <c r="F786" i="1"/>
  <c r="F3009" i="1"/>
  <c r="F3676" i="1"/>
  <c r="F3011" i="1"/>
  <c r="F3677" i="1"/>
  <c r="F3678" i="1"/>
  <c r="F3014" i="1"/>
  <c r="F2455" i="1"/>
  <c r="F2456" i="1"/>
  <c r="F2457" i="1"/>
  <c r="F1068" i="1"/>
  <c r="F1494" i="1"/>
  <c r="F1495" i="1"/>
  <c r="F3021" i="1"/>
  <c r="F3022" i="1"/>
  <c r="F3023" i="1"/>
  <c r="F1818" i="1"/>
  <c r="F1819" i="1"/>
  <c r="F3094" i="1"/>
  <c r="F3907" i="1"/>
  <c r="F3908" i="1"/>
  <c r="F3679" i="1"/>
  <c r="F3680" i="1"/>
  <c r="F3681" i="1"/>
  <c r="F3682" i="1"/>
  <c r="F3683" i="1"/>
  <c r="F3034" i="1"/>
  <c r="F3684" i="1"/>
  <c r="F3685" i="1"/>
  <c r="F3686" i="1"/>
  <c r="F3687" i="1"/>
  <c r="F3039" i="1"/>
  <c r="F3040" i="1"/>
  <c r="F3041" i="1"/>
  <c r="F3042" i="1"/>
  <c r="F3043" i="1"/>
  <c r="F3688" i="1"/>
  <c r="F3689" i="1"/>
  <c r="F3690" i="1"/>
  <c r="F3691" i="1"/>
  <c r="F3692" i="1"/>
  <c r="F787" i="1"/>
  <c r="F1496" i="1"/>
  <c r="F2458" i="1"/>
  <c r="F3096" i="1"/>
  <c r="F3909" i="1"/>
  <c r="F2927" i="1"/>
  <c r="F1820" i="1"/>
  <c r="F3098" i="1"/>
  <c r="F3099" i="1"/>
  <c r="F3693" i="1"/>
  <c r="F4289" i="1"/>
  <c r="F4290" i="1"/>
  <c r="F1497" i="1"/>
  <c r="F1498" i="1"/>
  <c r="F4291" i="1"/>
  <c r="F788" i="1"/>
  <c r="F789" i="1"/>
  <c r="F2928" i="1"/>
  <c r="F508" i="1"/>
  <c r="F1821" i="1"/>
  <c r="F790" i="1"/>
  <c r="F2929" i="1"/>
  <c r="F318" i="1"/>
  <c r="F4292" i="1"/>
  <c r="F319" i="1"/>
  <c r="F1499" i="1"/>
  <c r="F3075" i="1"/>
  <c r="F3076" i="1"/>
  <c r="F509" i="1"/>
  <c r="F941" i="1"/>
  <c r="F2930" i="1"/>
  <c r="F320" i="1"/>
  <c r="F2459" i="1"/>
  <c r="F2774" i="1"/>
  <c r="F3087" i="1"/>
  <c r="F3100" i="1"/>
  <c r="F3101" i="1"/>
  <c r="F3109" i="1"/>
  <c r="F791" i="1"/>
  <c r="F3092" i="1"/>
  <c r="F3093" i="1"/>
  <c r="F2460" i="1"/>
  <c r="F3095" i="1"/>
  <c r="F792" i="1"/>
  <c r="F3097" i="1"/>
  <c r="F322" i="1"/>
  <c r="F2461" i="1"/>
  <c r="F2462" i="1"/>
  <c r="F2463" i="1"/>
  <c r="F3102" i="1"/>
  <c r="F3103" i="1"/>
  <c r="F3104" i="1"/>
  <c r="F3105" i="1"/>
  <c r="F3106" i="1"/>
  <c r="F3107" i="1"/>
  <c r="F3108" i="1"/>
  <c r="F3910" i="1"/>
  <c r="F3110" i="1"/>
  <c r="F3694" i="1"/>
  <c r="F3111" i="1"/>
  <c r="F2464" i="1"/>
  <c r="F793" i="1"/>
  <c r="F1822" i="1"/>
  <c r="F4054" i="1"/>
  <c r="F1070" i="1"/>
  <c r="F1071" i="1"/>
  <c r="F1072" i="1"/>
  <c r="F794" i="1"/>
  <c r="F1500" i="1"/>
  <c r="F1073" i="1"/>
  <c r="F2465" i="1"/>
  <c r="F2466" i="1"/>
  <c r="F2467" i="1"/>
  <c r="F2468" i="1"/>
  <c r="F2469" i="1"/>
  <c r="F2775" i="1"/>
  <c r="F3129" i="1"/>
  <c r="F3130" i="1"/>
  <c r="F3131" i="1"/>
  <c r="F3132" i="1"/>
  <c r="F3695" i="1"/>
  <c r="F4055" i="1"/>
  <c r="F4293" i="1"/>
  <c r="F323" i="1"/>
  <c r="F324" i="1"/>
  <c r="F325" i="1"/>
  <c r="F343" i="1"/>
  <c r="F344" i="1"/>
  <c r="F345" i="1"/>
  <c r="F346" i="1"/>
  <c r="F347" i="1"/>
  <c r="F348" i="1"/>
  <c r="F349" i="1"/>
  <c r="F1501" i="1"/>
  <c r="F1502" i="1"/>
  <c r="F1503" i="1"/>
  <c r="F1504" i="1"/>
  <c r="F2470" i="1"/>
  <c r="F2471" i="1"/>
  <c r="F2472" i="1"/>
  <c r="F2473" i="1"/>
  <c r="F2474" i="1"/>
  <c r="F2475" i="1"/>
  <c r="F3156" i="1"/>
  <c r="F3157" i="1"/>
  <c r="F3158" i="1"/>
  <c r="F3159" i="1"/>
  <c r="F3160" i="1"/>
  <c r="F3161" i="1"/>
  <c r="F2776" i="1"/>
  <c r="F3163" i="1"/>
  <c r="F3164" i="1"/>
  <c r="F3165" i="1"/>
  <c r="F3166" i="1"/>
  <c r="F2777" i="1"/>
  <c r="F2778" i="1"/>
  <c r="F2779" i="1"/>
  <c r="F2780" i="1"/>
  <c r="F2782" i="1"/>
  <c r="F1823" i="1"/>
  <c r="F494" i="1"/>
  <c r="F942" i="1"/>
  <c r="F1697" i="1"/>
  <c r="F1824" i="1"/>
  <c r="F2931" i="1"/>
  <c r="F2932" i="1"/>
  <c r="F3112" i="1"/>
  <c r="F3113" i="1"/>
  <c r="F4294" i="1"/>
  <c r="F4295" i="1"/>
  <c r="F350" i="1"/>
  <c r="F351" i="1"/>
  <c r="F352" i="1"/>
  <c r="F795" i="1"/>
  <c r="F1505" i="1"/>
  <c r="F1506" i="1"/>
  <c r="F2476" i="1"/>
  <c r="F2477" i="1"/>
  <c r="F3192" i="1"/>
  <c r="F3193" i="1"/>
  <c r="F3194" i="1"/>
  <c r="F3696" i="1"/>
  <c r="F3697" i="1"/>
  <c r="F3698" i="1"/>
  <c r="F3699" i="1"/>
  <c r="F3700" i="1"/>
  <c r="F3701" i="1"/>
  <c r="F3702" i="1"/>
  <c r="F3703" i="1"/>
  <c r="F3704" i="1"/>
  <c r="F1507" i="1"/>
  <c r="F1508" i="1"/>
  <c r="F2478" i="1"/>
  <c r="F2479" i="1"/>
  <c r="F2480" i="1"/>
  <c r="F2481" i="1"/>
  <c r="F3210" i="1"/>
  <c r="F3211" i="1"/>
  <c r="F3212" i="1"/>
  <c r="F3213" i="1"/>
  <c r="F3214" i="1"/>
  <c r="F3705" i="1"/>
  <c r="F3706" i="1"/>
  <c r="F3707" i="1"/>
  <c r="F2933" i="1"/>
  <c r="F3911" i="1"/>
  <c r="F3912" i="1"/>
  <c r="F1509" i="1"/>
  <c r="F353" i="1"/>
  <c r="F355" i="1"/>
  <c r="F356" i="1"/>
  <c r="F1510" i="1"/>
  <c r="F3708" i="1"/>
  <c r="F357" i="1"/>
  <c r="F1074" i="1"/>
  <c r="F3709" i="1"/>
  <c r="F3230" i="1"/>
  <c r="F2482" i="1"/>
  <c r="F3232" i="1"/>
  <c r="F358" i="1"/>
  <c r="F4056" i="1"/>
  <c r="F1511" i="1"/>
  <c r="F359" i="1"/>
  <c r="F2483" i="1"/>
  <c r="F3710" i="1"/>
  <c r="F3711" i="1"/>
  <c r="F3240" i="1"/>
  <c r="F3241" i="1"/>
  <c r="F3242" i="1"/>
  <c r="F3243" i="1"/>
  <c r="F3244" i="1"/>
  <c r="F3245" i="1"/>
  <c r="F360" i="1"/>
  <c r="F361" i="1"/>
  <c r="F796" i="1"/>
  <c r="F797" i="1"/>
  <c r="F362" i="1"/>
  <c r="F363" i="1"/>
  <c r="F364" i="1"/>
  <c r="F1512" i="1"/>
  <c r="F2484" i="1"/>
  <c r="F365" i="1"/>
  <c r="F366" i="1"/>
  <c r="F495" i="1"/>
  <c r="F3114" i="1"/>
  <c r="F3913" i="1"/>
  <c r="F3920" i="1"/>
  <c r="F2934" i="1"/>
  <c r="F2935" i="1"/>
  <c r="F798" i="1"/>
  <c r="F804" i="1"/>
  <c r="F1513" i="1"/>
  <c r="F2485" i="1"/>
  <c r="F2486" i="1"/>
  <c r="F2487" i="1"/>
  <c r="F2488" i="1"/>
  <c r="F2936" i="1"/>
  <c r="F3115" i="1"/>
  <c r="F3272" i="1"/>
  <c r="F3273" i="1"/>
  <c r="F3274" i="1"/>
  <c r="F3275" i="1"/>
  <c r="F3276" i="1"/>
  <c r="F3277" i="1"/>
  <c r="F2783" i="1"/>
  <c r="F2784" i="1"/>
  <c r="F3921" i="1"/>
  <c r="F4296" i="1"/>
  <c r="F367" i="1"/>
  <c r="F368" i="1"/>
  <c r="F805" i="1"/>
  <c r="F806" i="1"/>
  <c r="F1698" i="1"/>
  <c r="F1825" i="1"/>
  <c r="F2489" i="1"/>
  <c r="F1514" i="1"/>
  <c r="F1516" i="1"/>
  <c r="F807" i="1"/>
  <c r="F808" i="1"/>
  <c r="F1517" i="1"/>
  <c r="F1518" i="1"/>
  <c r="F1519" i="1"/>
  <c r="F1520" i="1"/>
  <c r="F1521" i="1"/>
  <c r="F1522" i="1"/>
  <c r="F2490" i="1"/>
  <c r="F2491" i="1"/>
  <c r="F2492" i="1"/>
  <c r="F3302" i="1"/>
  <c r="F3303" i="1"/>
  <c r="F3304" i="1"/>
  <c r="F3305" i="1"/>
  <c r="F3306" i="1"/>
  <c r="F369" i="1"/>
  <c r="F809" i="1"/>
  <c r="F1523" i="1"/>
  <c r="F1524" i="1"/>
  <c r="F1525" i="1"/>
  <c r="F1526" i="1"/>
  <c r="F2493" i="1"/>
  <c r="F2494" i="1"/>
  <c r="F4297" i="1"/>
  <c r="F810" i="1"/>
  <c r="F3317" i="1"/>
  <c r="F3318" i="1"/>
  <c r="F3319" i="1"/>
  <c r="F3320" i="1"/>
  <c r="F1826" i="1"/>
  <c r="F1827" i="1"/>
  <c r="F1828" i="1"/>
  <c r="F2937" i="1"/>
  <c r="F3116" i="1"/>
  <c r="F3922" i="1"/>
  <c r="F1829" i="1"/>
  <c r="F811" i="1"/>
  <c r="F812" i="1"/>
  <c r="F3331" i="1"/>
  <c r="F3332" i="1"/>
  <c r="F3333" i="1"/>
  <c r="F813" i="1"/>
  <c r="F1527" i="1"/>
  <c r="F1528" i="1"/>
  <c r="F1529" i="1"/>
  <c r="F2495" i="1"/>
  <c r="F2496" i="1"/>
  <c r="F2497" i="1"/>
  <c r="F2498" i="1"/>
  <c r="F2499" i="1"/>
  <c r="F2500" i="1"/>
  <c r="F2501" i="1"/>
  <c r="F2502" i="1"/>
  <c r="F3346" i="1"/>
  <c r="F3712" i="1"/>
  <c r="F3348" i="1"/>
  <c r="F3349" i="1"/>
  <c r="F1830" i="1"/>
  <c r="F1831" i="1"/>
  <c r="F3117" i="1"/>
  <c r="F3923" i="1"/>
  <c r="F3924" i="1"/>
  <c r="F3713" i="1"/>
  <c r="F3714" i="1"/>
  <c r="F3715" i="1"/>
  <c r="F3716" i="1"/>
  <c r="F3717" i="1"/>
  <c r="F814" i="1"/>
  <c r="F2503" i="1"/>
  <c r="F1832" i="1"/>
  <c r="F3927" i="1"/>
  <c r="F2504" i="1"/>
  <c r="F2505" i="1"/>
  <c r="F2506" i="1"/>
  <c r="F2507" i="1"/>
  <c r="F2785" i="1"/>
  <c r="F3118" i="1"/>
  <c r="F3119" i="1"/>
  <c r="F4298" i="1"/>
  <c r="F815" i="1"/>
  <c r="F1833" i="1"/>
  <c r="F4301" i="1"/>
  <c r="F4303" i="1"/>
  <c r="F4304" i="1"/>
  <c r="F370" i="1"/>
  <c r="F943" i="1"/>
  <c r="F1834" i="1"/>
  <c r="F2508" i="1"/>
  <c r="F3120" i="1"/>
  <c r="F371" i="1"/>
  <c r="F3391" i="1"/>
  <c r="F3392" i="1"/>
  <c r="F3393" i="1"/>
  <c r="F1530" i="1"/>
  <c r="F1532" i="1"/>
  <c r="F2509" i="1"/>
  <c r="F2510" i="1"/>
  <c r="F2511" i="1"/>
  <c r="F2512" i="1"/>
  <c r="F3400" i="1"/>
  <c r="F3401" i="1"/>
  <c r="F3402" i="1"/>
  <c r="F3403" i="1"/>
  <c r="F3404" i="1"/>
  <c r="F3718" i="1"/>
  <c r="F3406" i="1"/>
  <c r="F3407" i="1"/>
  <c r="F3408" i="1"/>
  <c r="F3409" i="1"/>
  <c r="F4306" i="1"/>
  <c r="F4307" i="1"/>
  <c r="F4308" i="1"/>
  <c r="F4309" i="1"/>
  <c r="F4310" i="1"/>
  <c r="F372" i="1"/>
  <c r="F373" i="1"/>
  <c r="F374" i="1"/>
  <c r="F375" i="1"/>
  <c r="F376" i="1"/>
  <c r="F377" i="1"/>
  <c r="F378" i="1"/>
  <c r="F379" i="1"/>
  <c r="F4311" i="1"/>
  <c r="F4312" i="1"/>
  <c r="F381" i="1"/>
  <c r="F382" i="1"/>
  <c r="F816" i="1"/>
  <c r="F2938" i="1"/>
  <c r="F3429" i="1"/>
  <c r="F4313" i="1"/>
  <c r="F383" i="1"/>
  <c r="F817" i="1"/>
  <c r="F1075" i="1"/>
  <c r="F1533" i="1"/>
  <c r="F2513" i="1"/>
  <c r="F2514" i="1"/>
  <c r="F3437" i="1"/>
  <c r="F3719" i="1"/>
  <c r="F4314" i="1"/>
  <c r="F4315" i="1"/>
  <c r="F4316" i="1"/>
  <c r="F4317" i="1"/>
  <c r="F4318" i="1"/>
  <c r="F4319" i="1"/>
  <c r="F384" i="1"/>
  <c r="F385" i="1"/>
  <c r="F386" i="1"/>
  <c r="F387" i="1"/>
  <c r="F818" i="1"/>
  <c r="F1076" i="1"/>
  <c r="F819" i="1"/>
  <c r="F820" i="1"/>
  <c r="F1534" i="1"/>
  <c r="F1535" i="1"/>
  <c r="F1536" i="1"/>
  <c r="F1537" i="1"/>
  <c r="F2515" i="1"/>
  <c r="F2516" i="1"/>
  <c r="F2517" i="1"/>
  <c r="F2518" i="1"/>
  <c r="F3461" i="1"/>
  <c r="F3462" i="1"/>
  <c r="F2787" i="1"/>
  <c r="F2789" i="1"/>
  <c r="F2790" i="1"/>
  <c r="F4057" i="1"/>
  <c r="F4058" i="1"/>
  <c r="F4059" i="1"/>
  <c r="F4060" i="1"/>
  <c r="F4320" i="1"/>
  <c r="F4321" i="1"/>
  <c r="F4322" i="1"/>
  <c r="F4323" i="1"/>
  <c r="F4324" i="1"/>
  <c r="F4326" i="1"/>
  <c r="F4327" i="1"/>
  <c r="F4328" i="1"/>
  <c r="F4329" i="1"/>
  <c r="F4115" i="1"/>
  <c r="F4332" i="1"/>
  <c r="F388" i="1"/>
  <c r="F389" i="1"/>
  <c r="F390" i="1"/>
  <c r="F391" i="1"/>
  <c r="F392" i="1"/>
  <c r="F393" i="1"/>
  <c r="F394" i="1"/>
  <c r="F400" i="1"/>
  <c r="F401" i="1"/>
  <c r="F402" i="1"/>
  <c r="F403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1077" i="1"/>
  <c r="F1078" i="1"/>
  <c r="F1079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080" i="1"/>
  <c r="F1081" i="1"/>
  <c r="F1082" i="1"/>
  <c r="F1083" i="1"/>
  <c r="F1084" i="1"/>
  <c r="F1085" i="1"/>
  <c r="F1086" i="1"/>
  <c r="F1087" i="1"/>
  <c r="F2519" i="1"/>
  <c r="F2520" i="1"/>
  <c r="F2521" i="1"/>
  <c r="F2522" i="1"/>
  <c r="F2523" i="1"/>
  <c r="F2524" i="1"/>
  <c r="F2525" i="1"/>
  <c r="F2526" i="1"/>
  <c r="F2527" i="1"/>
  <c r="F2528" i="1"/>
  <c r="F2532" i="1"/>
  <c r="F2533" i="1"/>
  <c r="F3720" i="1"/>
  <c r="F2534" i="1"/>
  <c r="F2536" i="1"/>
  <c r="F2537" i="1"/>
  <c r="F2538" i="1"/>
  <c r="F2539" i="1"/>
  <c r="F2541" i="1"/>
  <c r="F2542" i="1"/>
  <c r="F2543" i="1"/>
  <c r="F2544" i="1"/>
  <c r="F2545" i="1"/>
  <c r="F2546" i="1"/>
  <c r="F2547" i="1"/>
  <c r="F2548" i="1"/>
  <c r="F3567" i="1"/>
  <c r="F3568" i="1"/>
  <c r="F3721" i="1"/>
  <c r="F3722" i="1"/>
  <c r="F3723" i="1"/>
  <c r="F2791" i="1"/>
  <c r="F3573" i="1"/>
  <c r="F2792" i="1"/>
  <c r="F2793" i="1"/>
  <c r="F2794" i="1"/>
  <c r="F2795" i="1"/>
  <c r="F3578" i="1"/>
  <c r="F2796" i="1"/>
  <c r="F2797" i="1"/>
  <c r="F2798" i="1"/>
  <c r="F2799" i="1"/>
  <c r="F2800" i="1"/>
  <c r="F3584" i="1"/>
  <c r="F2810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724" i="1"/>
  <c r="F3725" i="1"/>
  <c r="F3726" i="1"/>
  <c r="F3727" i="1"/>
  <c r="F3728" i="1"/>
  <c r="F3729" i="1"/>
  <c r="F3730" i="1"/>
  <c r="F3731" i="1"/>
  <c r="F3732" i="1"/>
  <c r="F3744" i="1"/>
  <c r="F3745" i="1"/>
  <c r="F3749" i="1"/>
  <c r="F3750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4061" i="1"/>
  <c r="F4062" i="1"/>
  <c r="F4063" i="1"/>
  <c r="F4064" i="1"/>
  <c r="F4065" i="1"/>
  <c r="F4066" i="1"/>
  <c r="F4067" i="1"/>
  <c r="F4068" i="1"/>
  <c r="F4069" i="1"/>
  <c r="F4116" i="1"/>
  <c r="F4333" i="1"/>
  <c r="F4334" i="1"/>
  <c r="F4335" i="1"/>
  <c r="F4336" i="1"/>
  <c r="F4337" i="1"/>
  <c r="F4338" i="1"/>
  <c r="F4339" i="1"/>
  <c r="F4340" i="1"/>
  <c r="F4341" i="1"/>
  <c r="F4342" i="1"/>
  <c r="F4343" i="1"/>
  <c r="F404" i="1"/>
  <c r="F405" i="1"/>
  <c r="F406" i="1"/>
  <c r="F407" i="1"/>
  <c r="F408" i="1"/>
  <c r="F409" i="1"/>
  <c r="F411" i="1"/>
  <c r="F412" i="1"/>
  <c r="F413" i="1"/>
  <c r="F414" i="1"/>
  <c r="F415" i="1"/>
  <c r="F416" i="1"/>
  <c r="F418" i="1"/>
  <c r="F419" i="1"/>
  <c r="F420" i="1"/>
  <c r="F421" i="1"/>
  <c r="F422" i="1"/>
  <c r="F423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088" i="1"/>
  <c r="F1089" i="1"/>
  <c r="F1576" i="1"/>
  <c r="F1090" i="1"/>
  <c r="F1577" i="1"/>
  <c r="F1578" i="1"/>
  <c r="F1586" i="1"/>
  <c r="F1587" i="1"/>
  <c r="F1591" i="1"/>
  <c r="F1592" i="1"/>
  <c r="F1593" i="1"/>
  <c r="F1594" i="1"/>
  <c r="F1595" i="1"/>
  <c r="F1596" i="1"/>
  <c r="F2549" i="1"/>
  <c r="F2550" i="1"/>
  <c r="F2551" i="1"/>
  <c r="F2552" i="1"/>
  <c r="F2553" i="1"/>
  <c r="F2554" i="1"/>
  <c r="F2560" i="1"/>
  <c r="F2562" i="1"/>
  <c r="F2563" i="1"/>
  <c r="F2565" i="1"/>
  <c r="F2566" i="1"/>
  <c r="F2567" i="1"/>
  <c r="F2568" i="1"/>
  <c r="F3767" i="1"/>
  <c r="F2569" i="1"/>
  <c r="F2570" i="1"/>
  <c r="F2571" i="1"/>
  <c r="F2572" i="1"/>
  <c r="F2573" i="1"/>
  <c r="F2574" i="1"/>
  <c r="F2575" i="1"/>
  <c r="F2576" i="1"/>
  <c r="F2577" i="1"/>
  <c r="F3733" i="1"/>
  <c r="F3734" i="1"/>
  <c r="F3735" i="1"/>
  <c r="F3736" i="1"/>
  <c r="F3737" i="1"/>
  <c r="F3738" i="1"/>
  <c r="F3739" i="1"/>
  <c r="F3740" i="1"/>
  <c r="F3741" i="1"/>
  <c r="F3742" i="1"/>
  <c r="F3743" i="1"/>
  <c r="F2811" i="1"/>
  <c r="F2812" i="1"/>
  <c r="F3746" i="1"/>
  <c r="F3747" i="1"/>
  <c r="F3748" i="1"/>
  <c r="F2813" i="1"/>
  <c r="F3768" i="1"/>
  <c r="F3751" i="1"/>
  <c r="F3752" i="1"/>
  <c r="F2814" i="1"/>
  <c r="F2815" i="1"/>
  <c r="F2816" i="1"/>
  <c r="F2817" i="1"/>
  <c r="F281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7" i="1"/>
  <c r="F3790" i="1"/>
  <c r="F3791" i="1"/>
  <c r="F3792" i="1"/>
  <c r="F3793" i="1"/>
  <c r="F3794" i="1"/>
  <c r="F849" i="1"/>
  <c r="F850" i="1"/>
  <c r="F851" i="1"/>
  <c r="F852" i="1"/>
  <c r="F853" i="1"/>
  <c r="F3782" i="1"/>
  <c r="F3783" i="1"/>
  <c r="F3784" i="1"/>
  <c r="F3785" i="1"/>
  <c r="F3786" i="1"/>
  <c r="F3795" i="1"/>
  <c r="F3788" i="1"/>
  <c r="F3789" i="1"/>
  <c r="F1091" i="1"/>
  <c r="F2578" i="1"/>
  <c r="F2579" i="1"/>
  <c r="F2580" i="1"/>
  <c r="F3796" i="1"/>
  <c r="F2581" i="1"/>
  <c r="F2582" i="1"/>
  <c r="F424" i="1"/>
  <c r="F425" i="1"/>
  <c r="F1597" i="1"/>
  <c r="F1598" i="1"/>
  <c r="F1599" i="1"/>
  <c r="F1600" i="1"/>
  <c r="F1092" i="1"/>
  <c r="F1093" i="1"/>
  <c r="F1094" i="1"/>
  <c r="F1601" i="1"/>
  <c r="F3807" i="1"/>
  <c r="F3808" i="1"/>
  <c r="F854" i="1"/>
  <c r="F855" i="1"/>
  <c r="F4070" i="1"/>
  <c r="F4071" i="1"/>
  <c r="F2583" i="1"/>
  <c r="F2584" i="1"/>
  <c r="F2585" i="1"/>
  <c r="F2586" i="1"/>
  <c r="F2587" i="1"/>
  <c r="F2588" i="1"/>
  <c r="F2589" i="1"/>
  <c r="F426" i="1"/>
  <c r="F427" i="1"/>
  <c r="F4344" i="1"/>
  <c r="F4345" i="1"/>
  <c r="F1602" i="1"/>
  <c r="F1603" i="1"/>
  <c r="F1604" i="1"/>
  <c r="F1605" i="1"/>
  <c r="F1095" i="1"/>
  <c r="F1606" i="1"/>
  <c r="F1607" i="1"/>
  <c r="F1608" i="1"/>
  <c r="F4072" i="1"/>
  <c r="F4073" i="1"/>
  <c r="F4346" i="1"/>
  <c r="F4117" i="1"/>
  <c r="F4353" i="1"/>
  <c r="F1096" i="1"/>
  <c r="F1097" i="1"/>
  <c r="F1098" i="1"/>
  <c r="F1099" i="1"/>
  <c r="F1100" i="1"/>
  <c r="F1101" i="1"/>
  <c r="F1609" i="1"/>
  <c r="F1610" i="1"/>
  <c r="F1611" i="1"/>
  <c r="F1612" i="1"/>
  <c r="F1613" i="1"/>
  <c r="F1614" i="1"/>
  <c r="F1615" i="1"/>
  <c r="F1616" i="1"/>
  <c r="F1617" i="1"/>
  <c r="F1618" i="1"/>
  <c r="F1102" i="1"/>
  <c r="F1103" i="1"/>
  <c r="F1105" i="1"/>
  <c r="F2590" i="1"/>
  <c r="F2591" i="1"/>
  <c r="F2592" i="1"/>
  <c r="F2593" i="1"/>
  <c r="F2594" i="1"/>
  <c r="F2595" i="1"/>
  <c r="F2596" i="1"/>
  <c r="F2597" i="1"/>
  <c r="F2598" i="1"/>
  <c r="F2601" i="1"/>
  <c r="F2604" i="1"/>
  <c r="F2605" i="1"/>
  <c r="F2606" i="1"/>
  <c r="F3869" i="1"/>
  <c r="F3797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798" i="1"/>
  <c r="F3799" i="1"/>
  <c r="F3800" i="1"/>
  <c r="F3801" i="1"/>
  <c r="F3802" i="1"/>
  <c r="F3803" i="1"/>
  <c r="F3804" i="1"/>
  <c r="F3805" i="1"/>
  <c r="F3806" i="1"/>
  <c r="F3809" i="1"/>
  <c r="F3810" i="1"/>
  <c r="F3811" i="1"/>
  <c r="F1620" i="1"/>
  <c r="F1621" i="1"/>
  <c r="F1622" i="1"/>
  <c r="F1623" i="1"/>
  <c r="F1624" i="1"/>
  <c r="F1625" i="1"/>
  <c r="F1627" i="1"/>
  <c r="F1630" i="1"/>
  <c r="F2607" i="1"/>
  <c r="F2608" i="1"/>
  <c r="F2609" i="1"/>
  <c r="F2610" i="1"/>
  <c r="F2611" i="1"/>
  <c r="F2625" i="1"/>
  <c r="F2626" i="1"/>
  <c r="F2627" i="1"/>
  <c r="F3914" i="1"/>
  <c r="F3915" i="1"/>
  <c r="F3916" i="1"/>
  <c r="F3917" i="1"/>
  <c r="F3918" i="1"/>
  <c r="F3919" i="1"/>
  <c r="F3812" i="1"/>
  <c r="F3813" i="1"/>
  <c r="F3814" i="1"/>
  <c r="F3815" i="1"/>
  <c r="F3816" i="1"/>
  <c r="F3925" i="1"/>
  <c r="F3926" i="1"/>
  <c r="F2628" i="1"/>
  <c r="F2629" i="1"/>
  <c r="F2630" i="1"/>
  <c r="F3817" i="1"/>
  <c r="F1631" i="1"/>
  <c r="F3932" i="1"/>
  <c r="F2631" i="1"/>
  <c r="F2632" i="1"/>
  <c r="F510" i="1"/>
  <c r="F944" i="1"/>
  <c r="F1699" i="1"/>
  <c r="F1835" i="1"/>
  <c r="F2939" i="1"/>
  <c r="F3121" i="1"/>
  <c r="F3122" i="1"/>
  <c r="F945" i="1"/>
  <c r="F1700" i="1"/>
  <c r="F1836" i="1"/>
  <c r="F2940" i="1"/>
  <c r="F2941" i="1"/>
  <c r="F3123" i="1"/>
  <c r="F3124" i="1"/>
  <c r="F3125" i="1"/>
  <c r="F3928" i="1"/>
  <c r="F3929" i="1"/>
  <c r="F1837" i="1"/>
  <c r="F3126" i="1"/>
  <c r="F2942" i="1"/>
  <c r="F946" i="1"/>
  <c r="F3127" i="1"/>
  <c r="F3128" i="1"/>
  <c r="F1842" i="1"/>
  <c r="F2943" i="1"/>
  <c r="F1843" i="1"/>
  <c r="F3133" i="1"/>
  <c r="F1844" i="1"/>
  <c r="F1846" i="1"/>
  <c r="F3134" i="1"/>
  <c r="F2633" i="1"/>
  <c r="F4074" i="1"/>
  <c r="F4075" i="1"/>
  <c r="F4076" i="1"/>
  <c r="F4077" i="1"/>
  <c r="F4078" i="1"/>
  <c r="F4079" i="1"/>
  <c r="F4082" i="1"/>
  <c r="F4083" i="1"/>
  <c r="F4354" i="1"/>
  <c r="F4355" i="1"/>
  <c r="F4356" i="1"/>
  <c r="F4357" i="1"/>
  <c r="F4358" i="1"/>
  <c r="F4359" i="1"/>
  <c r="F4360" i="1"/>
  <c r="F4362" i="1"/>
  <c r="F429" i="1"/>
  <c r="F430" i="1"/>
  <c r="F431" i="1"/>
  <c r="F432" i="1"/>
  <c r="F433" i="1"/>
  <c r="F434" i="1"/>
  <c r="F435" i="1"/>
  <c r="F436" i="1"/>
  <c r="F437" i="1"/>
  <c r="F438" i="1"/>
  <c r="F856" i="1"/>
  <c r="F857" i="1"/>
  <c r="F858" i="1"/>
  <c r="F859" i="1"/>
  <c r="F860" i="1"/>
  <c r="F861" i="1"/>
  <c r="F862" i="1"/>
  <c r="F863" i="1"/>
  <c r="F864" i="1"/>
  <c r="F1632" i="1"/>
  <c r="F1633" i="1"/>
  <c r="F1634" i="1"/>
  <c r="F1635" i="1"/>
  <c r="F1636" i="1"/>
  <c r="F1637" i="1"/>
  <c r="F1639" i="1"/>
  <c r="F1640" i="1"/>
  <c r="F1642" i="1"/>
  <c r="F1643" i="1"/>
  <c r="F1644" i="1"/>
  <c r="F1645" i="1"/>
  <c r="F1646" i="1"/>
  <c r="F1647" i="1"/>
  <c r="F1648" i="1"/>
  <c r="F1649" i="1"/>
  <c r="F1650" i="1"/>
  <c r="F2634" i="1"/>
  <c r="F865" i="1"/>
  <c r="F496" i="1"/>
  <c r="F947" i="1"/>
  <c r="F1855" i="1"/>
  <c r="F1856" i="1"/>
  <c r="F2944" i="1"/>
  <c r="F1857" i="1"/>
  <c r="F4084" i="1"/>
  <c r="F4085" i="1"/>
  <c r="F4087" i="1"/>
  <c r="F4088" i="1"/>
  <c r="F4089" i="1"/>
  <c r="F4090" i="1"/>
  <c r="F4091" i="1"/>
  <c r="F4092" i="1"/>
  <c r="F4093" i="1"/>
  <c r="F4094" i="1"/>
  <c r="F4095" i="1"/>
  <c r="F4363" i="1"/>
  <c r="F4364" i="1"/>
  <c r="F4365" i="1"/>
  <c r="F4367" i="1"/>
  <c r="F4368" i="1"/>
  <c r="F4369" i="1"/>
  <c r="F4370" i="1"/>
  <c r="F4371" i="1"/>
  <c r="F4372" i="1"/>
  <c r="F4373" i="1"/>
  <c r="F4374" i="1"/>
  <c r="F4375" i="1"/>
  <c r="F439" i="1"/>
  <c r="F440" i="1"/>
  <c r="F441" i="1"/>
  <c r="F442" i="1"/>
  <c r="F443" i="1"/>
  <c r="F444" i="1"/>
  <c r="F445" i="1"/>
  <c r="F446" i="1"/>
  <c r="F447" i="1"/>
  <c r="F448" i="1"/>
  <c r="F866" i="1"/>
  <c r="F3135" i="1"/>
  <c r="F1858" i="1"/>
  <c r="F867" i="1"/>
  <c r="F449" i="1"/>
  <c r="F4086" i="1"/>
  <c r="F2635" i="1"/>
  <c r="F2636" i="1"/>
  <c r="F868" i="1"/>
  <c r="F869" i="1"/>
  <c r="F1651" i="1"/>
  <c r="F1652" i="1"/>
  <c r="F2819" i="1"/>
  <c r="F2820" i="1"/>
  <c r="F1859" i="1"/>
  <c r="F2945" i="1"/>
  <c r="F3136" i="1"/>
  <c r="F4376" i="1"/>
  <c r="F3818" i="1"/>
  <c r="F1653" i="1"/>
  <c r="F3930" i="1"/>
  <c r="F870" i="1"/>
  <c r="F450" i="1"/>
  <c r="F451" i="1"/>
  <c r="F4096" i="1"/>
  <c r="F1860" i="1"/>
  <c r="F871" i="1"/>
  <c r="F872" i="1"/>
  <c r="F873" i="1"/>
  <c r="F874" i="1"/>
  <c r="F1654" i="1"/>
  <c r="F2637" i="1"/>
  <c r="F2638" i="1"/>
  <c r="F2821" i="1"/>
  <c r="F2824" i="1"/>
  <c r="F2825" i="1"/>
  <c r="F2826" i="1"/>
  <c r="F3819" i="1"/>
  <c r="F3820" i="1"/>
  <c r="F1861" i="1"/>
  <c r="F2946" i="1"/>
  <c r="F3137" i="1"/>
  <c r="F3138" i="1"/>
  <c r="F4125" i="1"/>
  <c r="F4377" i="1"/>
  <c r="F452" i="1"/>
  <c r="F2639" i="1"/>
  <c r="F875" i="1"/>
  <c r="F3139" i="1"/>
  <c r="F4378" i="1"/>
  <c r="F4379" i="1"/>
  <c r="F1655" i="1"/>
  <c r="F1656" i="1"/>
  <c r="F3821" i="1"/>
  <c r="F4136" i="1"/>
  <c r="F2640" i="1"/>
  <c r="F876" i="1"/>
  <c r="F883" i="1"/>
  <c r="F1106" i="1"/>
  <c r="F2641" i="1"/>
  <c r="F4142" i="1"/>
  <c r="F4143" i="1"/>
  <c r="F4144" i="1"/>
  <c r="F3822" i="1"/>
  <c r="F3823" i="1"/>
  <c r="F1658" i="1"/>
  <c r="F2827" i="1"/>
  <c r="F3140" i="1"/>
  <c r="F2642" i="1"/>
  <c r="F2643" i="1"/>
  <c r="F2644" i="1"/>
  <c r="F2645" i="1"/>
  <c r="F2646" i="1"/>
  <c r="F2649" i="1"/>
  <c r="F2651" i="1"/>
  <c r="F2652" i="1"/>
  <c r="F2653" i="1"/>
  <c r="F2654" i="1"/>
  <c r="F2655" i="1"/>
  <c r="F2656" i="1"/>
  <c r="F2657" i="1"/>
  <c r="F2658" i="1"/>
  <c r="F2659" i="1"/>
  <c r="F2660" i="1"/>
  <c r="F2828" i="1"/>
  <c r="F2829" i="1"/>
  <c r="F2830" i="1"/>
  <c r="F2831" i="1"/>
  <c r="F2832" i="1"/>
  <c r="F2833" i="1"/>
  <c r="F2834" i="1"/>
  <c r="F2835" i="1"/>
  <c r="F3141" i="1"/>
  <c r="F3931" i="1"/>
  <c r="F4176" i="1"/>
  <c r="F2661" i="1"/>
  <c r="F2836" i="1"/>
  <c r="F453" i="1"/>
  <c r="F454" i="1"/>
  <c r="F455" i="1"/>
  <c r="F456" i="1"/>
  <c r="F884" i="1"/>
  <c r="F885" i="1"/>
  <c r="F457" i="1"/>
  <c r="F458" i="1"/>
  <c r="F459" i="1"/>
  <c r="F460" i="1"/>
  <c r="F461" i="1"/>
  <c r="F462" i="1"/>
  <c r="F886" i="1"/>
  <c r="F888" i="1"/>
  <c r="F889" i="1"/>
  <c r="F890" i="1"/>
  <c r="F2664" i="1"/>
  <c r="F2665" i="1"/>
  <c r="F2666" i="1"/>
  <c r="F4198" i="1"/>
  <c r="F4199" i="1"/>
  <c r="F891" i="1"/>
  <c r="F2667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3933" i="1"/>
  <c r="F3934" i="1"/>
  <c r="F4219" i="1"/>
  <c r="F4220" i="1"/>
  <c r="F3824" i="1"/>
  <c r="F3825" i="1"/>
  <c r="F4223" i="1"/>
  <c r="F2837" i="1"/>
  <c r="F1659" i="1"/>
  <c r="F1660" i="1"/>
  <c r="F892" i="1"/>
  <c r="F1862" i="1"/>
  <c r="F3826" i="1"/>
  <c r="F893" i="1"/>
  <c r="F4380" i="1"/>
  <c r="F4381" i="1"/>
  <c r="F894" i="1"/>
  <c r="F1661" i="1"/>
  <c r="F2668" i="1"/>
  <c r="F2947" i="1"/>
  <c r="F4239" i="1"/>
  <c r="F4240" i="1"/>
  <c r="F4241" i="1"/>
  <c r="F4242" i="1"/>
  <c r="F4243" i="1"/>
  <c r="F2839" i="1"/>
  <c r="F2669" i="1"/>
  <c r="F3142" i="1"/>
  <c r="F4247" i="1"/>
  <c r="F2670" i="1"/>
  <c r="F4249" i="1"/>
  <c r="F4250" i="1"/>
  <c r="F4251" i="1"/>
  <c r="F4252" i="1"/>
  <c r="F4253" i="1"/>
  <c r="F3827" i="1"/>
  <c r="F3828" i="1"/>
  <c r="F3143" i="1"/>
  <c r="F3935" i="1"/>
  <c r="F1863" i="1"/>
  <c r="F1662" i="1"/>
  <c r="F2671" i="1"/>
  <c r="F2672" i="1"/>
  <c r="F2673" i="1"/>
  <c r="F2674" i="1"/>
  <c r="F2675" i="1"/>
  <c r="F2676" i="1"/>
  <c r="F2840" i="1"/>
  <c r="F2841" i="1"/>
  <c r="F2842" i="1"/>
  <c r="F2843" i="1"/>
  <c r="F2844" i="1"/>
  <c r="F3829" i="1"/>
  <c r="F3830" i="1"/>
  <c r="F3831" i="1"/>
  <c r="F2948" i="1"/>
  <c r="F3144" i="1"/>
  <c r="F3145" i="1"/>
  <c r="F4277" i="1"/>
  <c r="F2677" i="1"/>
  <c r="F2678" i="1"/>
  <c r="F2679" i="1"/>
  <c r="F4281" i="1"/>
  <c r="F4282" i="1"/>
  <c r="F4283" i="1"/>
  <c r="F4284" i="1"/>
  <c r="F4285" i="1"/>
  <c r="F3146" i="1"/>
  <c r="F3936" i="1"/>
  <c r="F4288" i="1"/>
  <c r="F3832" i="1"/>
  <c r="F1107" i="1"/>
  <c r="F1108" i="1"/>
  <c r="F897" i="1"/>
  <c r="F1109" i="1"/>
  <c r="F2680" i="1"/>
  <c r="F898" i="1"/>
  <c r="F1667" i="1"/>
  <c r="F1868" i="1"/>
  <c r="F2949" i="1"/>
  <c r="F899" i="1"/>
  <c r="F4302" i="1"/>
  <c r="F1869" i="1"/>
  <c r="F2950" i="1"/>
  <c r="F1673" i="1"/>
  <c r="F900" i="1"/>
  <c r="F4382" i="1"/>
  <c r="F4097" i="1"/>
  <c r="F4383" i="1"/>
  <c r="F4099" i="1"/>
  <c r="F4100" i="1"/>
  <c r="F4101" i="1"/>
  <c r="F4102" i="1"/>
  <c r="F4103" i="1"/>
  <c r="F4104" i="1"/>
  <c r="F463" i="1"/>
  <c r="F4384" i="1"/>
  <c r="F4105" i="1"/>
  <c r="F901" i="1"/>
  <c r="F464" i="1"/>
  <c r="F465" i="1"/>
  <c r="F466" i="1"/>
  <c r="F902" i="1"/>
  <c r="F4325" i="1"/>
  <c r="F4106" i="1"/>
  <c r="F467" i="1"/>
  <c r="F1701" i="1"/>
  <c r="F3937" i="1"/>
  <c r="F4330" i="1"/>
  <c r="F4331" i="1"/>
  <c r="F2681" i="1"/>
  <c r="F2682" i="1"/>
  <c r="F468" i="1"/>
  <c r="F903" i="1"/>
  <c r="F2683" i="1"/>
  <c r="F904" i="1"/>
  <c r="F906" i="1"/>
  <c r="F2684" i="1"/>
  <c r="F4107" i="1"/>
  <c r="F1870" i="1"/>
  <c r="F1674" i="1"/>
  <c r="F469" i="1"/>
  <c r="F470" i="1"/>
  <c r="F4108" i="1"/>
  <c r="F471" i="1"/>
  <c r="F4347" i="1"/>
  <c r="F4348" i="1"/>
  <c r="F4349" i="1"/>
  <c r="F4350" i="1"/>
  <c r="F4351" i="1"/>
  <c r="F4352" i="1"/>
  <c r="F2686" i="1"/>
  <c r="F472" i="1"/>
  <c r="F473" i="1"/>
  <c r="F1675" i="1"/>
  <c r="F3833" i="1"/>
  <c r="F2687" i="1"/>
  <c r="F3147" i="1"/>
  <c r="F1676" i="1"/>
  <c r="F4361" i="1"/>
  <c r="F3148" i="1"/>
  <c r="F476" i="1"/>
  <c r="F2688" i="1"/>
  <c r="F1677" i="1"/>
  <c r="F3834" i="1"/>
  <c r="F2689" i="1"/>
  <c r="F3835" i="1"/>
  <c r="F2845" i="1"/>
  <c r="F2846" i="1"/>
  <c r="F3836" i="1"/>
  <c r="F477" i="1"/>
  <c r="F907" i="1"/>
  <c r="F908" i="1"/>
  <c r="F1678" i="1"/>
  <c r="F1110" i="1"/>
  <c r="F2847" i="1"/>
  <c r="F3837" i="1"/>
  <c r="F497" i="1"/>
  <c r="F2951" i="1"/>
  <c r="F3149" i="1"/>
  <c r="F3150" i="1"/>
  <c r="F1871" i="1"/>
  <c r="F4118" i="1"/>
  <c r="H532" i="1"/>
  <c r="H3938" i="1"/>
  <c r="H5" i="1"/>
  <c r="H948" i="1"/>
  <c r="H1702" i="1"/>
  <c r="H1703" i="1"/>
  <c r="H949" i="1"/>
  <c r="H2848" i="1"/>
  <c r="H950" i="1"/>
  <c r="H12" i="1"/>
  <c r="H13" i="1"/>
  <c r="H3838" i="1"/>
  <c r="H2849" i="1"/>
  <c r="H1872" i="1"/>
  <c r="H1873" i="1"/>
  <c r="H18" i="1"/>
  <c r="H19" i="1"/>
  <c r="H20" i="1"/>
  <c r="H21" i="1"/>
  <c r="H22" i="1"/>
  <c r="H23" i="1"/>
  <c r="H1704" i="1"/>
  <c r="H1705" i="1"/>
  <c r="H3839" i="1"/>
  <c r="H27" i="1"/>
  <c r="H1874" i="1"/>
  <c r="H533" i="1"/>
  <c r="H30" i="1"/>
  <c r="H31" i="1"/>
  <c r="H3840" i="1"/>
  <c r="H33" i="1"/>
  <c r="H34" i="1"/>
  <c r="H35" i="1"/>
  <c r="H36" i="1"/>
  <c r="H37" i="1"/>
  <c r="H38" i="1"/>
  <c r="H39" i="1"/>
  <c r="H40" i="1"/>
  <c r="H4119" i="1"/>
  <c r="H3939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478" i="1"/>
  <c r="H61" i="1"/>
  <c r="H1706" i="1"/>
  <c r="H3940" i="1"/>
  <c r="H3941" i="1"/>
  <c r="H3841" i="1"/>
  <c r="H66" i="1"/>
  <c r="H2952" i="1"/>
  <c r="H68" i="1"/>
  <c r="H69" i="1"/>
  <c r="H70" i="1"/>
  <c r="H71" i="1"/>
  <c r="H72" i="1"/>
  <c r="H73" i="1"/>
  <c r="H74" i="1"/>
  <c r="H75" i="1"/>
  <c r="H76" i="1"/>
  <c r="H1875" i="1"/>
  <c r="H1111" i="1"/>
  <c r="H1876" i="1"/>
  <c r="H2850" i="1"/>
  <c r="H2953" i="1"/>
  <c r="H82" i="1"/>
  <c r="H479" i="1"/>
  <c r="H537" i="1"/>
  <c r="H498" i="1"/>
  <c r="H3842" i="1"/>
  <c r="H87" i="1"/>
  <c r="H480" i="1"/>
  <c r="H89" i="1"/>
  <c r="H3" i="1"/>
  <c r="H2954" i="1"/>
  <c r="H2955" i="1"/>
  <c r="H93" i="1"/>
  <c r="H3151" i="1"/>
  <c r="H3152" i="1"/>
  <c r="H96" i="1"/>
  <c r="H2852" i="1"/>
  <c r="H98" i="1"/>
  <c r="H99" i="1"/>
  <c r="H3942" i="1"/>
  <c r="H101" i="1"/>
  <c r="H102" i="1"/>
  <c r="H103" i="1"/>
  <c r="H104" i="1"/>
  <c r="H105" i="1"/>
  <c r="H106" i="1"/>
  <c r="H1877" i="1"/>
  <c r="H1878" i="1"/>
  <c r="H109" i="1"/>
  <c r="H3943" i="1"/>
  <c r="H3843" i="1"/>
  <c r="H112" i="1"/>
  <c r="H3153" i="1"/>
  <c r="H3154" i="1"/>
  <c r="H3944" i="1"/>
  <c r="H116" i="1"/>
  <c r="H2956" i="1"/>
  <c r="H118" i="1"/>
  <c r="H119" i="1"/>
  <c r="H3844" i="1"/>
  <c r="H3845" i="1"/>
  <c r="H3846" i="1"/>
  <c r="H3155" i="1"/>
  <c r="H3162" i="1"/>
  <c r="H3945" i="1"/>
  <c r="H126" i="1"/>
  <c r="H1879" i="1"/>
  <c r="H555" i="1"/>
  <c r="H556" i="1"/>
  <c r="H1112" i="1"/>
  <c r="H2853" i="1"/>
  <c r="H2855" i="1"/>
  <c r="H3847" i="1"/>
  <c r="H3848" i="1"/>
  <c r="H135" i="1"/>
  <c r="H137" i="1"/>
  <c r="H2957" i="1"/>
  <c r="H3849" i="1"/>
  <c r="H3850" i="1"/>
  <c r="H3168" i="1"/>
  <c r="H3946" i="1"/>
  <c r="H3169" i="1"/>
  <c r="H1880" i="1"/>
  <c r="H4120" i="1"/>
  <c r="H909" i="1"/>
  <c r="H4121" i="1"/>
  <c r="H1113" i="1"/>
  <c r="H3170" i="1"/>
  <c r="H4" i="1"/>
  <c r="H2958" i="1"/>
  <c r="H1707" i="1"/>
  <c r="H153" i="1"/>
  <c r="H154" i="1"/>
  <c r="H155" i="1"/>
  <c r="H156" i="1"/>
  <c r="H157" i="1"/>
  <c r="H158" i="1"/>
  <c r="H3171" i="1"/>
  <c r="H6" i="1"/>
  <c r="H1708" i="1"/>
  <c r="H3851" i="1"/>
  <c r="H1709" i="1"/>
  <c r="H7" i="1"/>
  <c r="H1881" i="1"/>
  <c r="H166" i="1"/>
  <c r="H557" i="1"/>
  <c r="H168" i="1"/>
  <c r="H1710" i="1"/>
  <c r="H1114" i="1"/>
  <c r="H3172" i="1"/>
  <c r="H172" i="1"/>
  <c r="H3947" i="1"/>
  <c r="H3948" i="1"/>
  <c r="H8" i="1"/>
  <c r="H3173" i="1"/>
  <c r="H3949" i="1"/>
  <c r="H178" i="1"/>
  <c r="H9" i="1"/>
  <c r="H10" i="1"/>
  <c r="H2" i="1"/>
  <c r="H11" i="1"/>
  <c r="H14" i="1"/>
  <c r="H15" i="1"/>
  <c r="H558" i="1"/>
  <c r="H951" i="1"/>
  <c r="H187" i="1"/>
  <c r="H1882" i="1"/>
  <c r="H3852" i="1"/>
  <c r="H16" i="1"/>
  <c r="H3174" i="1"/>
  <c r="H3175" i="1"/>
  <c r="H193" i="1"/>
  <c r="H194" i="1"/>
  <c r="H1883" i="1"/>
  <c r="H196" i="1"/>
  <c r="H197" i="1"/>
  <c r="H952" i="1"/>
  <c r="H559" i="1"/>
  <c r="H1711" i="1"/>
  <c r="H3176" i="1"/>
  <c r="H3177" i="1"/>
  <c r="H3178" i="1"/>
  <c r="H2959" i="1"/>
  <c r="H2960" i="1"/>
  <c r="H499" i="1"/>
  <c r="H17" i="1"/>
  <c r="H24" i="1"/>
  <c r="H953" i="1"/>
  <c r="H3853" i="1"/>
  <c r="H211" i="1"/>
  <c r="H212" i="1"/>
  <c r="H25" i="1"/>
  <c r="H1884" i="1"/>
  <c r="H3179" i="1"/>
  <c r="H4122" i="1"/>
  <c r="H217" i="1"/>
  <c r="H4123" i="1"/>
  <c r="H560" i="1"/>
  <c r="H2857" i="1"/>
  <c r="H1885" i="1"/>
  <c r="H1712" i="1"/>
  <c r="H500" i="1"/>
  <c r="H2858" i="1"/>
  <c r="H1679" i="1"/>
  <c r="H1713" i="1"/>
  <c r="H1886" i="1"/>
  <c r="H910" i="1"/>
  <c r="H229" i="1"/>
  <c r="H561" i="1"/>
  <c r="H562" i="1"/>
  <c r="H563" i="1"/>
  <c r="H1115" i="1"/>
  <c r="H234" i="1"/>
  <c r="H564" i="1"/>
  <c r="H1116" i="1"/>
  <c r="H1887" i="1"/>
  <c r="H1714" i="1"/>
  <c r="H3950" i="1"/>
  <c r="H26" i="1"/>
  <c r="H1888" i="1"/>
  <c r="H1889" i="1"/>
  <c r="H4124" i="1"/>
  <c r="H1890" i="1"/>
  <c r="H4126" i="1"/>
  <c r="H28" i="1"/>
  <c r="H565" i="1"/>
  <c r="H1117" i="1"/>
  <c r="H1118" i="1"/>
  <c r="H1119" i="1"/>
  <c r="H1715" i="1"/>
  <c r="H1891" i="1"/>
  <c r="H253" i="1"/>
  <c r="H254" i="1"/>
  <c r="H4127" i="1"/>
  <c r="H256" i="1"/>
  <c r="H1892" i="1"/>
  <c r="H29" i="1"/>
  <c r="H4128" i="1"/>
  <c r="H1120" i="1"/>
  <c r="H954" i="1"/>
  <c r="H32" i="1"/>
  <c r="H1121" i="1"/>
  <c r="H1122" i="1"/>
  <c r="H1893" i="1"/>
  <c r="H41" i="1"/>
  <c r="H566" i="1"/>
  <c r="H567" i="1"/>
  <c r="H1137" i="1"/>
  <c r="H1138" i="1"/>
  <c r="H42" i="1"/>
  <c r="H272" i="1"/>
  <c r="H1716" i="1"/>
  <c r="H1717" i="1"/>
  <c r="H275" i="1"/>
  <c r="H568" i="1"/>
  <c r="H569" i="1"/>
  <c r="H1718" i="1"/>
  <c r="H1719" i="1"/>
  <c r="H1139" i="1"/>
  <c r="H2859" i="1"/>
  <c r="H282" i="1"/>
  <c r="H283" i="1"/>
  <c r="H60" i="1"/>
  <c r="H285" i="1"/>
  <c r="H570" i="1"/>
  <c r="H287" i="1"/>
  <c r="H2961" i="1"/>
  <c r="H4129" i="1"/>
  <c r="H2860" i="1"/>
  <c r="H3951" i="1"/>
  <c r="H911" i="1"/>
  <c r="H2962" i="1"/>
  <c r="H294" i="1"/>
  <c r="H1894" i="1"/>
  <c r="H1895" i="1"/>
  <c r="H1720" i="1"/>
  <c r="H2861" i="1"/>
  <c r="H2963" i="1"/>
  <c r="H571" i="1"/>
  <c r="H3180" i="1"/>
  <c r="H3181" i="1"/>
  <c r="H3182" i="1"/>
  <c r="H3183" i="1"/>
  <c r="H3184" i="1"/>
  <c r="H3185" i="1"/>
  <c r="H3186" i="1"/>
  <c r="H3188" i="1"/>
  <c r="H62" i="1"/>
  <c r="H63" i="1"/>
  <c r="H64" i="1"/>
  <c r="H1896" i="1"/>
  <c r="H1897" i="1"/>
  <c r="H1898" i="1"/>
  <c r="H1899" i="1"/>
  <c r="H1900" i="1"/>
  <c r="H1901" i="1"/>
  <c r="H1902" i="1"/>
  <c r="H3189" i="1"/>
  <c r="H2964" i="1"/>
  <c r="H321" i="1"/>
  <c r="H65" i="1"/>
  <c r="H1140" i="1"/>
  <c r="H1141" i="1"/>
  <c r="H1142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854" i="1"/>
  <c r="H3855" i="1"/>
  <c r="H572" i="1"/>
  <c r="H4130" i="1"/>
  <c r="H1143" i="1"/>
  <c r="H1144" i="1"/>
  <c r="H1903" i="1"/>
  <c r="H1721" i="1"/>
  <c r="H4131" i="1"/>
  <c r="H1904" i="1"/>
  <c r="H2690" i="1"/>
  <c r="H354" i="1"/>
  <c r="H912" i="1"/>
  <c r="H2965" i="1"/>
  <c r="H3190" i="1"/>
  <c r="H4132" i="1"/>
  <c r="H67" i="1"/>
  <c r="H955" i="1"/>
  <c r="H1145" i="1"/>
  <c r="H1146" i="1"/>
  <c r="H956" i="1"/>
  <c r="H1905" i="1"/>
  <c r="H1906" i="1"/>
  <c r="H3191" i="1"/>
  <c r="H3195" i="1"/>
  <c r="H1147" i="1"/>
  <c r="H3952" i="1"/>
  <c r="H3953" i="1"/>
  <c r="H1907" i="1"/>
  <c r="H2691" i="1"/>
  <c r="H1148" i="1"/>
  <c r="H1149" i="1"/>
  <c r="H575" i="1"/>
  <c r="H1151" i="1"/>
  <c r="H3954" i="1"/>
  <c r="H77" i="1"/>
  <c r="H1908" i="1"/>
  <c r="H380" i="1"/>
  <c r="H576" i="1"/>
  <c r="H78" i="1"/>
  <c r="H79" i="1"/>
  <c r="H1909" i="1"/>
  <c r="H4133" i="1"/>
  <c r="H80" i="1"/>
  <c r="H81" i="1"/>
  <c r="H577" i="1"/>
  <c r="H3955" i="1"/>
  <c r="H2862" i="1"/>
  <c r="H83" i="1"/>
  <c r="H84" i="1"/>
  <c r="H957" i="1"/>
  <c r="H3856" i="1"/>
  <c r="H395" i="1"/>
  <c r="H396" i="1"/>
  <c r="H397" i="1"/>
  <c r="H398" i="1"/>
  <c r="H399" i="1"/>
  <c r="H3196" i="1"/>
  <c r="H1912" i="1"/>
  <c r="H958" i="1"/>
  <c r="H85" i="1"/>
  <c r="H578" i="1"/>
  <c r="H959" i="1"/>
  <c r="H1913" i="1"/>
  <c r="H3197" i="1"/>
  <c r="H3198" i="1"/>
  <c r="H2692" i="1"/>
  <c r="H410" i="1"/>
  <c r="H3199" i="1"/>
  <c r="H3200" i="1"/>
  <c r="H3201" i="1"/>
  <c r="H960" i="1"/>
  <c r="H1152" i="1"/>
  <c r="H1153" i="1"/>
  <c r="H417" i="1"/>
  <c r="H3202" i="1"/>
  <c r="H3203" i="1"/>
  <c r="H3204" i="1"/>
  <c r="H4134" i="1"/>
  <c r="H913" i="1"/>
  <c r="H3857" i="1"/>
  <c r="H3205" i="1"/>
  <c r="H2693" i="1"/>
  <c r="H1680" i="1"/>
  <c r="H1154" i="1"/>
  <c r="H428" i="1"/>
  <c r="H1914" i="1"/>
  <c r="H86" i="1"/>
  <c r="H88" i="1"/>
  <c r="H1155" i="1"/>
  <c r="H579" i="1"/>
  <c r="H90" i="1"/>
  <c r="H580" i="1"/>
  <c r="H1915" i="1"/>
  <c r="H581" i="1"/>
  <c r="H91" i="1"/>
  <c r="H4135" i="1"/>
  <c r="H4137" i="1"/>
  <c r="H4138" i="1"/>
  <c r="H4139" i="1"/>
  <c r="H4140" i="1"/>
  <c r="H92" i="1"/>
  <c r="H94" i="1"/>
  <c r="H95" i="1"/>
  <c r="H97" i="1"/>
  <c r="H4141" i="1"/>
  <c r="H582" i="1"/>
  <c r="H100" i="1"/>
  <c r="H107" i="1"/>
  <c r="H108" i="1"/>
  <c r="H110" i="1"/>
  <c r="H4145" i="1"/>
  <c r="H1722" i="1"/>
  <c r="H111" i="1"/>
  <c r="H2966" i="1"/>
  <c r="H3206" i="1"/>
  <c r="H3207" i="1"/>
  <c r="H3208" i="1"/>
  <c r="H3209" i="1"/>
  <c r="H3215" i="1"/>
  <c r="H1916" i="1"/>
  <c r="H1917" i="1"/>
  <c r="H1918" i="1"/>
  <c r="H1919" i="1"/>
  <c r="H1920" i="1"/>
  <c r="H1921" i="1"/>
  <c r="H1922" i="1"/>
  <c r="H113" i="1"/>
  <c r="H2967" i="1"/>
  <c r="H961" i="1"/>
  <c r="H914" i="1"/>
  <c r="H474" i="1"/>
  <c r="H475" i="1"/>
  <c r="H2694" i="1"/>
  <c r="H3216" i="1"/>
  <c r="H3217" i="1"/>
  <c r="H3218" i="1"/>
  <c r="H3219" i="1"/>
  <c r="H3220" i="1"/>
  <c r="H3221" i="1"/>
  <c r="H3222" i="1"/>
  <c r="H3223" i="1"/>
  <c r="H114" i="1"/>
  <c r="H1923" i="1"/>
  <c r="H1924" i="1"/>
  <c r="H115" i="1"/>
  <c r="H489" i="1"/>
  <c r="H490" i="1"/>
  <c r="H491" i="1"/>
  <c r="H3956" i="1"/>
  <c r="H117" i="1"/>
  <c r="H963" i="1"/>
  <c r="H2968" i="1"/>
  <c r="H1925" i="1"/>
  <c r="H1926" i="1"/>
  <c r="H1927" i="1"/>
  <c r="H1928" i="1"/>
  <c r="H1929" i="1"/>
  <c r="H1930" i="1"/>
  <c r="H1931" i="1"/>
  <c r="H1932" i="1"/>
  <c r="H3224" i="1"/>
  <c r="H3225" i="1"/>
  <c r="H3226" i="1"/>
  <c r="H3227" i="1"/>
  <c r="H3858" i="1"/>
  <c r="H583" i="1"/>
  <c r="H584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3859" i="1"/>
  <c r="H3860" i="1"/>
  <c r="H534" i="1"/>
  <c r="H535" i="1"/>
  <c r="H536" i="1"/>
  <c r="H1933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3861" i="1"/>
  <c r="H3862" i="1"/>
  <c r="H4146" i="1"/>
  <c r="H120" i="1"/>
  <c r="H121" i="1"/>
  <c r="H122" i="1"/>
  <c r="H123" i="1"/>
  <c r="H124" i="1"/>
  <c r="H481" i="1"/>
  <c r="H1934" i="1"/>
  <c r="H585" i="1"/>
  <c r="H586" i="1"/>
  <c r="H3228" i="1"/>
  <c r="H3229" i="1"/>
  <c r="H3231" i="1"/>
  <c r="H3233" i="1"/>
  <c r="H3234" i="1"/>
  <c r="H3235" i="1"/>
  <c r="H573" i="1"/>
  <c r="H574" i="1"/>
  <c r="H1156" i="1"/>
  <c r="H1935" i="1"/>
  <c r="H1937" i="1"/>
  <c r="H1938" i="1"/>
  <c r="H1939" i="1"/>
  <c r="H125" i="1"/>
  <c r="H1940" i="1"/>
  <c r="H1941" i="1"/>
  <c r="H3236" i="1"/>
  <c r="H3237" i="1"/>
  <c r="H1723" i="1"/>
  <c r="H1942" i="1"/>
  <c r="H3957" i="1"/>
  <c r="H4147" i="1"/>
  <c r="H4148" i="1"/>
  <c r="H4149" i="1"/>
  <c r="H4150" i="1"/>
  <c r="H4151" i="1"/>
  <c r="H587" i="1"/>
  <c r="H964" i="1"/>
  <c r="H127" i="1"/>
  <c r="H128" i="1"/>
  <c r="H129" i="1"/>
  <c r="H965" i="1"/>
  <c r="H966" i="1"/>
  <c r="H1943" i="1"/>
  <c r="H1959" i="1"/>
  <c r="H1960" i="1"/>
  <c r="H1962" i="1"/>
  <c r="H1963" i="1"/>
  <c r="H605" i="1"/>
  <c r="H606" i="1"/>
  <c r="H607" i="1"/>
  <c r="H608" i="1"/>
  <c r="H609" i="1"/>
  <c r="H610" i="1"/>
  <c r="H611" i="1"/>
  <c r="H967" i="1"/>
  <c r="H968" i="1"/>
  <c r="H1964" i="1"/>
  <c r="H1965" i="1"/>
  <c r="H616" i="1"/>
  <c r="H617" i="1"/>
  <c r="H618" i="1"/>
  <c r="H3238" i="1"/>
  <c r="H3239" i="1"/>
  <c r="H3246" i="1"/>
  <c r="H3247" i="1"/>
  <c r="H2709" i="1"/>
  <c r="H2710" i="1"/>
  <c r="H2711" i="1"/>
  <c r="H3248" i="1"/>
  <c r="H3249" i="1"/>
  <c r="H3250" i="1"/>
  <c r="H3251" i="1"/>
  <c r="H3252" i="1"/>
  <c r="H3253" i="1"/>
  <c r="H3254" i="1"/>
  <c r="H3255" i="1"/>
  <c r="H3256" i="1"/>
  <c r="H3257" i="1"/>
  <c r="H130" i="1"/>
  <c r="H131" i="1"/>
  <c r="H588" i="1"/>
  <c r="H969" i="1"/>
  <c r="H970" i="1"/>
  <c r="H1966" i="1"/>
  <c r="H3258" i="1"/>
  <c r="H643" i="1"/>
  <c r="H644" i="1"/>
  <c r="H645" i="1"/>
  <c r="H646" i="1"/>
  <c r="H647" i="1"/>
  <c r="H648" i="1"/>
  <c r="H649" i="1"/>
  <c r="H2712" i="1"/>
  <c r="H2713" i="1"/>
  <c r="H3259" i="1"/>
  <c r="H3260" i="1"/>
  <c r="H2714" i="1"/>
  <c r="H3261" i="1"/>
  <c r="H3262" i="1"/>
  <c r="H3263" i="1"/>
  <c r="H3264" i="1"/>
  <c r="H3265" i="1"/>
  <c r="H3266" i="1"/>
  <c r="H3267" i="1"/>
  <c r="H3268" i="1"/>
  <c r="H482" i="1"/>
  <c r="H2969" i="1"/>
  <c r="H2863" i="1"/>
  <c r="H1724" i="1"/>
  <c r="H501" i="1"/>
  <c r="H915" i="1"/>
  <c r="H2970" i="1"/>
  <c r="H3863" i="1"/>
  <c r="H916" i="1"/>
  <c r="H1725" i="1"/>
  <c r="H1726" i="1"/>
  <c r="H1727" i="1"/>
  <c r="H2864" i="1"/>
  <c r="H2865" i="1"/>
  <c r="H2866" i="1"/>
  <c r="H2971" i="1"/>
  <c r="H1728" i="1"/>
  <c r="H2867" i="1"/>
  <c r="H2972" i="1"/>
  <c r="H682" i="1"/>
  <c r="H683" i="1"/>
  <c r="H589" i="1"/>
  <c r="H971" i="1"/>
  <c r="H3958" i="1"/>
  <c r="H1968" i="1"/>
  <c r="H972" i="1"/>
  <c r="H1157" i="1"/>
  <c r="H590" i="1"/>
  <c r="H973" i="1"/>
  <c r="H1158" i="1"/>
  <c r="H1159" i="1"/>
  <c r="H1160" i="1"/>
  <c r="H1161" i="1"/>
  <c r="H1162" i="1"/>
  <c r="H1163" i="1"/>
  <c r="H974" i="1"/>
  <c r="H975" i="1"/>
  <c r="H976" i="1"/>
  <c r="H1164" i="1"/>
  <c r="H977" i="1"/>
  <c r="H978" i="1"/>
  <c r="H979" i="1"/>
  <c r="H984" i="1"/>
  <c r="H1165" i="1"/>
  <c r="H985" i="1"/>
  <c r="H1166" i="1"/>
  <c r="H1167" i="1"/>
  <c r="H1168" i="1"/>
  <c r="H1169" i="1"/>
  <c r="H1170" i="1"/>
  <c r="H1171" i="1"/>
  <c r="H1172" i="1"/>
  <c r="H1173" i="1"/>
  <c r="H1174" i="1"/>
  <c r="H1175" i="1"/>
  <c r="H1969" i="1"/>
  <c r="H719" i="1"/>
  <c r="H720" i="1"/>
  <c r="H1970" i="1"/>
  <c r="H1972" i="1"/>
  <c r="H1973" i="1"/>
  <c r="H1974" i="1"/>
  <c r="H1975" i="1"/>
  <c r="H1976" i="1"/>
  <c r="H1977" i="1"/>
  <c r="H1979" i="1"/>
  <c r="H1981" i="1"/>
  <c r="H1982" i="1"/>
  <c r="H1983" i="1"/>
  <c r="H1984" i="1"/>
  <c r="H1985" i="1"/>
  <c r="H1986" i="1"/>
  <c r="H735" i="1"/>
  <c r="H736" i="1"/>
  <c r="H737" i="1"/>
  <c r="H3269" i="1"/>
  <c r="H3270" i="1"/>
  <c r="H3271" i="1"/>
  <c r="H3278" i="1"/>
  <c r="H3279" i="1"/>
  <c r="H3280" i="1"/>
  <c r="H3281" i="1"/>
  <c r="H3282" i="1"/>
  <c r="H3283" i="1"/>
  <c r="H3284" i="1"/>
  <c r="H3285" i="1"/>
  <c r="H3286" i="1"/>
  <c r="H750" i="1"/>
  <c r="H751" i="1"/>
  <c r="H752" i="1"/>
  <c r="H753" i="1"/>
  <c r="H754" i="1"/>
  <c r="H755" i="1"/>
  <c r="H3959" i="1"/>
  <c r="H3960" i="1"/>
  <c r="H3961" i="1"/>
  <c r="H3962" i="1"/>
  <c r="H3963" i="1"/>
  <c r="H3964" i="1"/>
  <c r="H3985" i="1"/>
  <c r="H3986" i="1"/>
  <c r="H3987" i="1"/>
  <c r="H4152" i="1"/>
  <c r="H4153" i="1"/>
  <c r="H4154" i="1"/>
  <c r="H132" i="1"/>
  <c r="H133" i="1"/>
  <c r="H986" i="1"/>
  <c r="H591" i="1"/>
  <c r="H592" i="1"/>
  <c r="H593" i="1"/>
  <c r="H987" i="1"/>
  <c r="H988" i="1"/>
  <c r="H989" i="1"/>
  <c r="H594" i="1"/>
  <c r="H1176" i="1"/>
  <c r="H1177" i="1"/>
  <c r="H990" i="1"/>
  <c r="H1178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2004" i="1"/>
  <c r="H2005" i="1"/>
  <c r="H2006" i="1"/>
  <c r="H2007" i="1"/>
  <c r="H2008" i="1"/>
  <c r="H799" i="1"/>
  <c r="H800" i="1"/>
  <c r="H801" i="1"/>
  <c r="H802" i="1"/>
  <c r="H803" i="1"/>
  <c r="H483" i="1"/>
  <c r="H917" i="1"/>
  <c r="H1730" i="1"/>
  <c r="H1731" i="1"/>
  <c r="H2868" i="1"/>
  <c r="H2869" i="1"/>
  <c r="H2973" i="1"/>
  <c r="H2974" i="1"/>
  <c r="H2975" i="1"/>
  <c r="H2976" i="1"/>
  <c r="H3864" i="1"/>
  <c r="H3865" i="1"/>
  <c r="H2977" i="1"/>
  <c r="H1682" i="1"/>
  <c r="H2870" i="1"/>
  <c r="H2872" i="1"/>
  <c r="H2978" i="1"/>
  <c r="H3988" i="1"/>
  <c r="H3989" i="1"/>
  <c r="H3990" i="1"/>
  <c r="H3991" i="1"/>
  <c r="H3992" i="1"/>
  <c r="H3993" i="1"/>
  <c r="H3994" i="1"/>
  <c r="H3995" i="1"/>
  <c r="H3996" i="1"/>
  <c r="H3997" i="1"/>
  <c r="H4155" i="1"/>
  <c r="H4156" i="1"/>
  <c r="H4157" i="1"/>
  <c r="H4158" i="1"/>
  <c r="H4159" i="1"/>
  <c r="H4160" i="1"/>
  <c r="H4161" i="1"/>
  <c r="H4162" i="1"/>
  <c r="H4163" i="1"/>
  <c r="H4164" i="1"/>
  <c r="H4165" i="1"/>
  <c r="H134" i="1"/>
  <c r="H136" i="1"/>
  <c r="H138" i="1"/>
  <c r="H139" i="1"/>
  <c r="H140" i="1"/>
  <c r="H141" i="1"/>
  <c r="H142" i="1"/>
  <c r="H143" i="1"/>
  <c r="H144" i="1"/>
  <c r="H595" i="1"/>
  <c r="H596" i="1"/>
  <c r="H597" i="1"/>
  <c r="H991" i="1"/>
  <c r="H598" i="1"/>
  <c r="H599" i="1"/>
  <c r="H600" i="1"/>
  <c r="H601" i="1"/>
  <c r="H602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2009" i="1"/>
  <c r="H2010" i="1"/>
  <c r="H2011" i="1"/>
  <c r="H877" i="1"/>
  <c r="H878" i="1"/>
  <c r="H879" i="1"/>
  <c r="H880" i="1"/>
  <c r="H881" i="1"/>
  <c r="H882" i="1"/>
  <c r="H603" i="1"/>
  <c r="H2012" i="1"/>
  <c r="H2017" i="1"/>
  <c r="H2018" i="1"/>
  <c r="H887" i="1"/>
  <c r="H918" i="1"/>
  <c r="H1732" i="1"/>
  <c r="H1733" i="1"/>
  <c r="H2019" i="1"/>
  <c r="H2020" i="1"/>
  <c r="H2021" i="1"/>
  <c r="H2022" i="1"/>
  <c r="H895" i="1"/>
  <c r="H896" i="1"/>
  <c r="H145" i="1"/>
  <c r="H1193" i="1"/>
  <c r="H2023" i="1"/>
  <c r="H1734" i="1"/>
  <c r="H1194" i="1"/>
  <c r="H1195" i="1"/>
  <c r="H2715" i="1"/>
  <c r="H3287" i="1"/>
  <c r="H905" i="1"/>
  <c r="H604" i="1"/>
  <c r="H2024" i="1"/>
  <c r="H2025" i="1"/>
  <c r="H2035" i="1"/>
  <c r="H2036" i="1"/>
  <c r="H2037" i="1"/>
  <c r="H2873" i="1"/>
  <c r="H1197" i="1"/>
  <c r="H1198" i="1"/>
  <c r="H1206" i="1"/>
  <c r="H612" i="1"/>
  <c r="H613" i="1"/>
  <c r="H2038" i="1"/>
  <c r="H3288" i="1"/>
  <c r="H3289" i="1"/>
  <c r="H2039" i="1"/>
  <c r="H2040" i="1"/>
  <c r="H2041" i="1"/>
  <c r="H3290" i="1"/>
  <c r="H2979" i="1"/>
  <c r="H2042" i="1"/>
  <c r="H927" i="1"/>
  <c r="H928" i="1"/>
  <c r="H929" i="1"/>
  <c r="H146" i="1"/>
  <c r="H931" i="1"/>
  <c r="H932" i="1"/>
  <c r="H3291" i="1"/>
  <c r="H2043" i="1"/>
  <c r="H3292" i="1"/>
  <c r="H936" i="1"/>
  <c r="H2874" i="1"/>
  <c r="H3293" i="1"/>
  <c r="H3294" i="1"/>
  <c r="H147" i="1"/>
  <c r="H614" i="1"/>
  <c r="H2044" i="1"/>
  <c r="H2045" i="1"/>
  <c r="H2046" i="1"/>
  <c r="H615" i="1"/>
  <c r="H148" i="1"/>
  <c r="H1207" i="1"/>
  <c r="H1208" i="1"/>
  <c r="H1209" i="1"/>
  <c r="H1210" i="1"/>
  <c r="H2047" i="1"/>
  <c r="H2048" i="1"/>
  <c r="H3295" i="1"/>
  <c r="H3296" i="1"/>
  <c r="H3297" i="1"/>
  <c r="H4166" i="1"/>
  <c r="H149" i="1"/>
  <c r="H619" i="1"/>
  <c r="H1211" i="1"/>
  <c r="H2049" i="1"/>
  <c r="H2050" i="1"/>
  <c r="H962" i="1"/>
  <c r="H1683" i="1"/>
  <c r="H2875" i="1"/>
  <c r="H2051" i="1"/>
  <c r="H150" i="1"/>
  <c r="H2052" i="1"/>
  <c r="H2053" i="1"/>
  <c r="H2054" i="1"/>
  <c r="H2055" i="1"/>
  <c r="H2876" i="1"/>
  <c r="H3298" i="1"/>
  <c r="H3299" i="1"/>
  <c r="H3300" i="1"/>
  <c r="H3301" i="1"/>
  <c r="H3307" i="1"/>
  <c r="H3998" i="1"/>
  <c r="H151" i="1"/>
  <c r="H992" i="1"/>
  <c r="H980" i="1"/>
  <c r="H981" i="1"/>
  <c r="H982" i="1"/>
  <c r="H983" i="1"/>
  <c r="H2716" i="1"/>
  <c r="H2717" i="1"/>
  <c r="H3308" i="1"/>
  <c r="H3309" i="1"/>
  <c r="H2877" i="1"/>
  <c r="H2980" i="1"/>
  <c r="H1735" i="1"/>
  <c r="H2981" i="1"/>
  <c r="H152" i="1"/>
  <c r="H620" i="1"/>
  <c r="H4167" i="1"/>
  <c r="H1736" i="1"/>
  <c r="H3310" i="1"/>
  <c r="H3311" i="1"/>
  <c r="H3312" i="1"/>
  <c r="H3313" i="1"/>
  <c r="H1000" i="1"/>
  <c r="H1001" i="1"/>
  <c r="H2718" i="1"/>
  <c r="H2056" i="1"/>
  <c r="H2058" i="1"/>
  <c r="H3866" i="1"/>
  <c r="H3867" i="1"/>
  <c r="H1737" i="1"/>
  <c r="H1738" i="1"/>
  <c r="H2982" i="1"/>
  <c r="H1739" i="1"/>
  <c r="H1743" i="1"/>
  <c r="H4168" i="1"/>
  <c r="H621" i="1"/>
  <c r="H622" i="1"/>
  <c r="H1212" i="1"/>
  <c r="H3999" i="1"/>
  <c r="H4000" i="1"/>
  <c r="H4001" i="1"/>
  <c r="H4002" i="1"/>
  <c r="H4169" i="1"/>
  <c r="H4170" i="1"/>
  <c r="H4171" i="1"/>
  <c r="H4172" i="1"/>
  <c r="H159" i="1"/>
  <c r="H160" i="1"/>
  <c r="H623" i="1"/>
  <c r="H624" i="1"/>
  <c r="H1213" i="1"/>
  <c r="H1029" i="1"/>
  <c r="H2983" i="1"/>
  <c r="H993" i="1"/>
  <c r="H161" i="1"/>
  <c r="H2059" i="1"/>
  <c r="H625" i="1"/>
  <c r="H1744" i="1"/>
  <c r="H1745" i="1"/>
  <c r="H162" i="1"/>
  <c r="H2984" i="1"/>
  <c r="H2985" i="1"/>
  <c r="H1214" i="1"/>
  <c r="H163" i="1"/>
  <c r="H2060" i="1"/>
  <c r="H164" i="1"/>
  <c r="H4173" i="1"/>
  <c r="H4174" i="1"/>
  <c r="H4109" i="1"/>
  <c r="H4110" i="1"/>
  <c r="H165" i="1"/>
  <c r="H994" i="1"/>
  <c r="H995" i="1"/>
  <c r="H996" i="1"/>
  <c r="H997" i="1"/>
  <c r="H998" i="1"/>
  <c r="H999" i="1"/>
  <c r="H1002" i="1"/>
  <c r="H1003" i="1"/>
  <c r="H1215" i="1"/>
  <c r="H2062" i="1"/>
  <c r="H2063" i="1"/>
  <c r="H2064" i="1"/>
  <c r="H1061" i="1"/>
  <c r="H1062" i="1"/>
  <c r="H3314" i="1"/>
  <c r="H3315" i="1"/>
  <c r="H3316" i="1"/>
  <c r="H2719" i="1"/>
  <c r="H1067" i="1"/>
  <c r="H3321" i="1"/>
  <c r="H1069" i="1"/>
  <c r="H3322" i="1"/>
  <c r="H3323" i="1"/>
  <c r="H3324" i="1"/>
  <c r="H3325" i="1"/>
  <c r="H3326" i="1"/>
  <c r="H3327" i="1"/>
  <c r="H3329" i="1"/>
  <c r="H3330" i="1"/>
  <c r="H3334" i="1"/>
  <c r="H3335" i="1"/>
  <c r="H3336" i="1"/>
  <c r="H3337" i="1"/>
  <c r="H4003" i="1"/>
  <c r="H4004" i="1"/>
  <c r="H4175" i="1"/>
  <c r="H4177" i="1"/>
  <c r="H4178" i="1"/>
  <c r="H167" i="1"/>
  <c r="H169" i="1"/>
  <c r="H170" i="1"/>
  <c r="H171" i="1"/>
  <c r="H173" i="1"/>
  <c r="H626" i="1"/>
  <c r="H1004" i="1"/>
  <c r="H2066" i="1"/>
  <c r="H2067" i="1"/>
  <c r="H2068" i="1"/>
  <c r="H2069" i="1"/>
  <c r="H2070" i="1"/>
  <c r="H2081" i="1"/>
  <c r="H2083" i="1"/>
  <c r="H2084" i="1"/>
  <c r="H3338" i="1"/>
  <c r="H3339" i="1"/>
  <c r="H1104" i="1"/>
  <c r="H2720" i="1"/>
  <c r="H2721" i="1"/>
  <c r="H3340" i="1"/>
  <c r="H3341" i="1"/>
  <c r="H3342" i="1"/>
  <c r="H3343" i="1"/>
  <c r="H3344" i="1"/>
  <c r="H3345" i="1"/>
  <c r="H3347" i="1"/>
  <c r="H3350" i="1"/>
  <c r="H3351" i="1"/>
  <c r="H3352" i="1"/>
  <c r="H4005" i="1"/>
  <c r="H2085" i="1"/>
  <c r="H2086" i="1"/>
  <c r="H2087" i="1"/>
  <c r="H3353" i="1"/>
  <c r="H3354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4179" i="1"/>
  <c r="H4180" i="1"/>
  <c r="H174" i="1"/>
  <c r="H175" i="1"/>
  <c r="H176" i="1"/>
  <c r="H177" i="1"/>
  <c r="H627" i="1"/>
  <c r="H1005" i="1"/>
  <c r="H2088" i="1"/>
  <c r="H2089" i="1"/>
  <c r="H2090" i="1"/>
  <c r="H2091" i="1"/>
  <c r="H2092" i="1"/>
  <c r="H1150" i="1"/>
  <c r="H628" i="1"/>
  <c r="H629" i="1"/>
  <c r="H4006" i="1"/>
  <c r="H4007" i="1"/>
  <c r="H4181" i="1"/>
  <c r="H4111" i="1"/>
  <c r="H1006" i="1"/>
  <c r="H1007" i="1"/>
  <c r="H1008" i="1"/>
  <c r="H1009" i="1"/>
  <c r="H1216" i="1"/>
  <c r="H1217" i="1"/>
  <c r="H1218" i="1"/>
  <c r="H1219" i="1"/>
  <c r="H1220" i="1"/>
  <c r="H1221" i="1"/>
  <c r="H1222" i="1"/>
  <c r="H1223" i="1"/>
  <c r="H1224" i="1"/>
  <c r="H1225" i="1"/>
  <c r="H1010" i="1"/>
  <c r="H1011" i="1"/>
  <c r="H1012" i="1"/>
  <c r="H1013" i="1"/>
  <c r="H1014" i="1"/>
  <c r="H1015" i="1"/>
  <c r="H1016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1196" i="1"/>
  <c r="H3355" i="1"/>
  <c r="H3356" i="1"/>
  <c r="H1199" i="1"/>
  <c r="H1200" i="1"/>
  <c r="H1201" i="1"/>
  <c r="H1202" i="1"/>
  <c r="H1203" i="1"/>
  <c r="H1204" i="1"/>
  <c r="H1205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7" i="1"/>
  <c r="H1226" i="1"/>
  <c r="H1227" i="1"/>
  <c r="H1228" i="1"/>
  <c r="H1229" i="1"/>
  <c r="H1230" i="1"/>
  <c r="H1231" i="1"/>
  <c r="H1232" i="1"/>
  <c r="H1233" i="1"/>
  <c r="H2111" i="1"/>
  <c r="H2112" i="1"/>
  <c r="H2113" i="1"/>
  <c r="H2114" i="1"/>
  <c r="H2115" i="1"/>
  <c r="H2116" i="1"/>
  <c r="H2117" i="1"/>
  <c r="H2118" i="1"/>
  <c r="H2119" i="1"/>
  <c r="H2120" i="1"/>
  <c r="H2121" i="1"/>
  <c r="H1241" i="1"/>
  <c r="H1242" i="1"/>
  <c r="H1243" i="1"/>
  <c r="H1244" i="1"/>
  <c r="H1245" i="1"/>
  <c r="H1246" i="1"/>
  <c r="H3378" i="1"/>
  <c r="H3380" i="1"/>
  <c r="H3381" i="1"/>
  <c r="H3382" i="1"/>
  <c r="H3383" i="1"/>
  <c r="H630" i="1"/>
  <c r="H2122" i="1"/>
  <c r="H2123" i="1"/>
  <c r="H2124" i="1"/>
  <c r="H2125" i="1"/>
  <c r="H2126" i="1"/>
  <c r="H1258" i="1"/>
  <c r="H2127" i="1"/>
  <c r="H2128" i="1"/>
  <c r="H1261" i="1"/>
  <c r="H1262" i="1"/>
  <c r="H919" i="1"/>
  <c r="H1684" i="1"/>
  <c r="H2986" i="1"/>
  <c r="H3868" i="1"/>
  <c r="H1746" i="1"/>
  <c r="H484" i="1"/>
  <c r="H2987" i="1"/>
  <c r="H1747" i="1"/>
  <c r="H920" i="1"/>
  <c r="H2988" i="1"/>
  <c r="H1748" i="1"/>
  <c r="H1749" i="1"/>
  <c r="H2878" i="1"/>
  <c r="H2989" i="1"/>
  <c r="H1750" i="1"/>
  <c r="H2879" i="1"/>
  <c r="H1751" i="1"/>
  <c r="H1752" i="1"/>
  <c r="H2880" i="1"/>
  <c r="H2990" i="1"/>
  <c r="H1753" i="1"/>
  <c r="H2881" i="1"/>
  <c r="H2991" i="1"/>
  <c r="H1286" i="1"/>
  <c r="H1287" i="1"/>
  <c r="H1289" i="1"/>
  <c r="H1290" i="1"/>
  <c r="H1291" i="1"/>
  <c r="H1292" i="1"/>
  <c r="H2129" i="1"/>
  <c r="H631" i="1"/>
  <c r="H632" i="1"/>
  <c r="H179" i="1"/>
  <c r="H485" i="1"/>
  <c r="H1754" i="1"/>
  <c r="H1755" i="1"/>
  <c r="H3002" i="1"/>
  <c r="H3870" i="1"/>
  <c r="H502" i="1"/>
  <c r="H1756" i="1"/>
  <c r="H180" i="1"/>
  <c r="H1305" i="1"/>
  <c r="H1234" i="1"/>
  <c r="H2130" i="1"/>
  <c r="H1308" i="1"/>
  <c r="H3004" i="1"/>
  <c r="H3005" i="1"/>
  <c r="H2131" i="1"/>
  <c r="H3886" i="1"/>
  <c r="H3006" i="1"/>
  <c r="H4182" i="1"/>
  <c r="H1315" i="1"/>
  <c r="H1316" i="1"/>
  <c r="H1317" i="1"/>
  <c r="H181" i="1"/>
  <c r="H1235" i="1"/>
  <c r="H633" i="1"/>
  <c r="H182" i="1"/>
  <c r="H1236" i="1"/>
  <c r="H2132" i="1"/>
  <c r="H1237" i="1"/>
  <c r="H183" i="1"/>
  <c r="H1238" i="1"/>
  <c r="H1239" i="1"/>
  <c r="H634" i="1"/>
  <c r="H635" i="1"/>
  <c r="H636" i="1"/>
  <c r="H637" i="1"/>
  <c r="H638" i="1"/>
  <c r="H3384" i="1"/>
  <c r="H3385" i="1"/>
  <c r="H3388" i="1"/>
  <c r="H1336" i="1"/>
  <c r="H3007" i="1"/>
  <c r="H184" i="1"/>
  <c r="H3389" i="1"/>
  <c r="H3390" i="1"/>
  <c r="H3394" i="1"/>
  <c r="H3395" i="1"/>
  <c r="H3396" i="1"/>
  <c r="H3397" i="1"/>
  <c r="H3398" i="1"/>
  <c r="H3399" i="1"/>
  <c r="H3405" i="1"/>
  <c r="H3410" i="1"/>
  <c r="H3411" i="1"/>
  <c r="H3412" i="1"/>
  <c r="H3413" i="1"/>
  <c r="H3414" i="1"/>
  <c r="H1017" i="1"/>
  <c r="H1354" i="1"/>
  <c r="H1355" i="1"/>
  <c r="H1356" i="1"/>
  <c r="H1357" i="1"/>
  <c r="H3415" i="1"/>
  <c r="H1359" i="1"/>
  <c r="H1360" i="1"/>
  <c r="H1361" i="1"/>
  <c r="H1362" i="1"/>
  <c r="H3416" i="1"/>
  <c r="H3417" i="1"/>
  <c r="H3418" i="1"/>
  <c r="H3887" i="1"/>
  <c r="H3888" i="1"/>
  <c r="H3419" i="1"/>
  <c r="H4183" i="1"/>
  <c r="H185" i="1"/>
  <c r="H1018" i="1"/>
  <c r="H3420" i="1"/>
  <c r="H1373" i="1"/>
  <c r="H1374" i="1"/>
  <c r="H3421" i="1"/>
  <c r="H3422" i="1"/>
  <c r="H3423" i="1"/>
  <c r="H3008" i="1"/>
  <c r="H3889" i="1"/>
  <c r="H2133" i="1"/>
  <c r="H4008" i="1"/>
  <c r="H186" i="1"/>
  <c r="H188" i="1"/>
  <c r="H1685" i="1"/>
  <c r="H1757" i="1"/>
  <c r="H2882" i="1"/>
  <c r="H2889" i="1"/>
  <c r="H3010" i="1"/>
  <c r="H3424" i="1"/>
  <c r="H1390" i="1"/>
  <c r="H1391" i="1"/>
  <c r="H1392" i="1"/>
  <c r="H1393" i="1"/>
  <c r="H2134" i="1"/>
  <c r="H2135" i="1"/>
  <c r="H1396" i="1"/>
  <c r="H1240" i="1"/>
  <c r="H2136" i="1"/>
  <c r="H1247" i="1"/>
  <c r="H1400" i="1"/>
  <c r="H2137" i="1"/>
  <c r="H1402" i="1"/>
  <c r="H1248" i="1"/>
  <c r="H2138" i="1"/>
  <c r="H3012" i="1"/>
  <c r="H2890" i="1"/>
  <c r="H3013" i="1"/>
  <c r="H3425" i="1"/>
  <c r="H3426" i="1"/>
  <c r="H3427" i="1"/>
  <c r="H3428" i="1"/>
  <c r="H3430" i="1"/>
  <c r="H3431" i="1"/>
  <c r="H3432" i="1"/>
  <c r="H3433" i="1"/>
  <c r="H3434" i="1"/>
  <c r="H3435" i="1"/>
  <c r="H3436" i="1"/>
  <c r="H3438" i="1"/>
  <c r="H3439" i="1"/>
  <c r="H3015" i="1"/>
  <c r="H2139" i="1"/>
  <c r="H1019" i="1"/>
  <c r="H1758" i="1"/>
  <c r="H2140" i="1"/>
  <c r="H1426" i="1"/>
  <c r="H2891" i="1"/>
  <c r="H3016" i="1"/>
  <c r="H3017" i="1"/>
  <c r="H1430" i="1"/>
  <c r="H1431" i="1"/>
  <c r="H2141" i="1"/>
  <c r="H1433" i="1"/>
  <c r="H2142" i="1"/>
  <c r="H1249" i="1"/>
  <c r="H639" i="1"/>
  <c r="H640" i="1"/>
  <c r="H641" i="1"/>
  <c r="H642" i="1"/>
  <c r="H1250" i="1"/>
  <c r="H1251" i="1"/>
  <c r="H1252" i="1"/>
  <c r="H2143" i="1"/>
  <c r="H2144" i="1"/>
  <c r="H2145" i="1"/>
  <c r="H2146" i="1"/>
  <c r="H2147" i="1"/>
  <c r="H2148" i="1"/>
  <c r="H2149" i="1"/>
  <c r="H1450" i="1"/>
  <c r="H1451" i="1"/>
  <c r="H1452" i="1"/>
  <c r="H1453" i="1"/>
  <c r="H1454" i="1"/>
  <c r="H1455" i="1"/>
  <c r="H1456" i="1"/>
  <c r="H1457" i="1"/>
  <c r="H3440" i="1"/>
  <c r="H3441" i="1"/>
  <c r="H3442" i="1"/>
  <c r="H2897" i="1"/>
  <c r="H2898" i="1"/>
  <c r="H3890" i="1"/>
  <c r="H3891" i="1"/>
  <c r="H189" i="1"/>
  <c r="H650" i="1"/>
  <c r="H1760" i="1"/>
  <c r="H2899" i="1"/>
  <c r="H1761" i="1"/>
  <c r="H2900" i="1"/>
  <c r="H1253" i="1"/>
  <c r="H3018" i="1"/>
  <c r="H1473" i="1"/>
  <c r="H190" i="1"/>
  <c r="H1254" i="1"/>
  <c r="H2902" i="1"/>
  <c r="H3443" i="1"/>
  <c r="H1020" i="1"/>
  <c r="H1021" i="1"/>
  <c r="H1022" i="1"/>
  <c r="H2150" i="1"/>
  <c r="H1686" i="1"/>
  <c r="H1483" i="1"/>
  <c r="H1484" i="1"/>
  <c r="H1485" i="1"/>
  <c r="H3892" i="1"/>
  <c r="H3019" i="1"/>
  <c r="H651" i="1"/>
  <c r="H652" i="1"/>
  <c r="H653" i="1"/>
  <c r="H654" i="1"/>
  <c r="H655" i="1"/>
  <c r="H2151" i="1"/>
  <c r="H3020" i="1"/>
  <c r="H191" i="1"/>
  <c r="H192" i="1"/>
  <c r="H3444" i="1"/>
  <c r="H3024" i="1"/>
  <c r="H3445" i="1"/>
  <c r="H656" i="1"/>
  <c r="H4184" i="1"/>
  <c r="H2152" i="1"/>
  <c r="H2155" i="1"/>
  <c r="H657" i="1"/>
  <c r="H658" i="1"/>
  <c r="H659" i="1"/>
  <c r="H660" i="1"/>
  <c r="H1255" i="1"/>
  <c r="H1256" i="1"/>
  <c r="H3025" i="1"/>
  <c r="H2156" i="1"/>
  <c r="H3026" i="1"/>
  <c r="H1687" i="1"/>
  <c r="H3446" i="1"/>
  <c r="H1515" i="1"/>
  <c r="H2157" i="1"/>
  <c r="H2158" i="1"/>
  <c r="H2159" i="1"/>
  <c r="H1762" i="1"/>
  <c r="H3027" i="1"/>
  <c r="H2160" i="1"/>
  <c r="H2161" i="1"/>
  <c r="H2162" i="1"/>
  <c r="H2163" i="1"/>
  <c r="H2164" i="1"/>
  <c r="H2733" i="1"/>
  <c r="H1764" i="1"/>
  <c r="H3028" i="1"/>
  <c r="H2165" i="1"/>
  <c r="H2734" i="1"/>
  <c r="H1531" i="1"/>
  <c r="H195" i="1"/>
  <c r="H1257" i="1"/>
  <c r="H4185" i="1"/>
  <c r="H1259" i="1"/>
  <c r="H4009" i="1"/>
  <c r="H4010" i="1"/>
  <c r="H4112" i="1"/>
  <c r="H2167" i="1"/>
  <c r="H921" i="1"/>
  <c r="H661" i="1"/>
  <c r="H662" i="1"/>
  <c r="H663" i="1"/>
  <c r="H1765" i="1"/>
  <c r="H4011" i="1"/>
  <c r="H4012" i="1"/>
  <c r="H4013" i="1"/>
  <c r="H4186" i="1"/>
  <c r="H4187" i="1"/>
  <c r="H4188" i="1"/>
  <c r="H198" i="1"/>
  <c r="H199" i="1"/>
  <c r="H200" i="1"/>
  <c r="H201" i="1"/>
  <c r="H1023" i="1"/>
  <c r="H1260" i="1"/>
  <c r="H1263" i="1"/>
  <c r="H1024" i="1"/>
  <c r="H1264" i="1"/>
  <c r="H1265" i="1"/>
  <c r="H2168" i="1"/>
  <c r="H2169" i="1"/>
  <c r="H3447" i="1"/>
  <c r="H2170" i="1"/>
  <c r="H2171" i="1"/>
  <c r="H2172" i="1"/>
  <c r="H2173" i="1"/>
  <c r="H2174" i="1"/>
  <c r="H2175" i="1"/>
  <c r="H2176" i="1"/>
  <c r="H2177" i="1"/>
  <c r="H3448" i="1"/>
  <c r="H3449" i="1"/>
  <c r="H3450" i="1"/>
  <c r="H3451" i="1"/>
  <c r="H3452" i="1"/>
  <c r="H2180" i="1"/>
  <c r="H2181" i="1"/>
  <c r="H1579" i="1"/>
  <c r="H1580" i="1"/>
  <c r="H1581" i="1"/>
  <c r="H1582" i="1"/>
  <c r="H1583" i="1"/>
  <c r="H1584" i="1"/>
  <c r="H1585" i="1"/>
  <c r="H3453" i="1"/>
  <c r="H2735" i="1"/>
  <c r="H1588" i="1"/>
  <c r="H1589" i="1"/>
  <c r="H1590" i="1"/>
  <c r="H2736" i="1"/>
  <c r="H3454" i="1"/>
  <c r="H3455" i="1"/>
  <c r="H3456" i="1"/>
  <c r="H3457" i="1"/>
  <c r="H3458" i="1"/>
  <c r="H3459" i="1"/>
  <c r="H3460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1619" i="1"/>
  <c r="H664" i="1"/>
  <c r="H4014" i="1"/>
  <c r="H2182" i="1"/>
  <c r="H202" i="1"/>
  <c r="H203" i="1"/>
  <c r="H4189" i="1"/>
  <c r="H1626" i="1"/>
  <c r="H3483" i="1"/>
  <c r="H1628" i="1"/>
  <c r="H1629" i="1"/>
  <c r="H3029" i="1"/>
  <c r="H3030" i="1"/>
  <c r="H503" i="1"/>
  <c r="H922" i="1"/>
  <c r="H1688" i="1"/>
  <c r="H1766" i="1"/>
  <c r="H3031" i="1"/>
  <c r="H3032" i="1"/>
  <c r="H1638" i="1"/>
  <c r="H1025" i="1"/>
  <c r="H3484" i="1"/>
  <c r="H1641" i="1"/>
  <c r="H4113" i="1"/>
  <c r="H4190" i="1"/>
  <c r="H1026" i="1"/>
  <c r="H1027" i="1"/>
  <c r="H1266" i="1"/>
  <c r="H1267" i="1"/>
  <c r="H1268" i="1"/>
  <c r="H1269" i="1"/>
  <c r="H1270" i="1"/>
  <c r="H1271" i="1"/>
  <c r="H1272" i="1"/>
  <c r="H1273" i="1"/>
  <c r="H1274" i="1"/>
  <c r="H2183" i="1"/>
  <c r="H2184" i="1"/>
  <c r="H1657" i="1"/>
  <c r="H2185" i="1"/>
  <c r="H2186" i="1"/>
  <c r="H2187" i="1"/>
  <c r="H2189" i="1"/>
  <c r="H2190" i="1"/>
  <c r="H1663" i="1"/>
  <c r="H1664" i="1"/>
  <c r="H1665" i="1"/>
  <c r="H1666" i="1"/>
  <c r="H3485" i="1"/>
  <c r="H1668" i="1"/>
  <c r="H1669" i="1"/>
  <c r="H1670" i="1"/>
  <c r="H1671" i="1"/>
  <c r="H1672" i="1"/>
  <c r="H204" i="1"/>
  <c r="H665" i="1"/>
  <c r="H666" i="1"/>
  <c r="H1275" i="1"/>
  <c r="H1028" i="1"/>
  <c r="H1276" i="1"/>
  <c r="H2191" i="1"/>
  <c r="H2192" i="1"/>
  <c r="H1681" i="1"/>
  <c r="H1767" i="1"/>
  <c r="H1768" i="1"/>
  <c r="H1769" i="1"/>
  <c r="H4191" i="1"/>
  <c r="H4192" i="1"/>
  <c r="H4193" i="1"/>
  <c r="H205" i="1"/>
  <c r="H667" i="1"/>
  <c r="H1690" i="1"/>
  <c r="H1691" i="1"/>
  <c r="H1770" i="1"/>
  <c r="H668" i="1"/>
  <c r="H669" i="1"/>
  <c r="H670" i="1"/>
  <c r="H1277" i="1"/>
  <c r="H206" i="1"/>
  <c r="H3033" i="1"/>
  <c r="H4015" i="1"/>
  <c r="H4194" i="1"/>
  <c r="H4195" i="1"/>
  <c r="H4196" i="1"/>
  <c r="H4197" i="1"/>
  <c r="H4200" i="1"/>
  <c r="H4201" i="1"/>
  <c r="H4217" i="1"/>
  <c r="H207" i="1"/>
  <c r="H208" i="1"/>
  <c r="H671" i="1"/>
  <c r="H1030" i="1"/>
  <c r="H4016" i="1"/>
  <c r="H4017" i="1"/>
  <c r="H209" i="1"/>
  <c r="H210" i="1"/>
  <c r="H213" i="1"/>
  <c r="H214" i="1"/>
  <c r="H1278" i="1"/>
  <c r="H1279" i="1"/>
  <c r="H1280" i="1"/>
  <c r="H1281" i="1"/>
  <c r="H1282" i="1"/>
  <c r="H2193" i="1"/>
  <c r="H672" i="1"/>
  <c r="H4218" i="1"/>
  <c r="H2194" i="1"/>
  <c r="H2195" i="1"/>
  <c r="H2196" i="1"/>
  <c r="H2198" i="1"/>
  <c r="H1729" i="1"/>
  <c r="H2737" i="1"/>
  <c r="H3486" i="1"/>
  <c r="H3487" i="1"/>
  <c r="H1771" i="1"/>
  <c r="H2903" i="1"/>
  <c r="H3035" i="1"/>
  <c r="H3036" i="1"/>
  <c r="H3037" i="1"/>
  <c r="H1031" i="1"/>
  <c r="H3488" i="1"/>
  <c r="H1740" i="1"/>
  <c r="H1741" i="1"/>
  <c r="H1742" i="1"/>
  <c r="H3489" i="1"/>
  <c r="H3490" i="1"/>
  <c r="H4018" i="1"/>
  <c r="H4019" i="1"/>
  <c r="H4020" i="1"/>
  <c r="H4221" i="1"/>
  <c r="H4222" i="1"/>
  <c r="H4224" i="1"/>
  <c r="H215" i="1"/>
  <c r="H216" i="1"/>
  <c r="H218" i="1"/>
  <c r="H219" i="1"/>
  <c r="H220" i="1"/>
  <c r="H1283" i="1"/>
  <c r="H1284" i="1"/>
  <c r="H2199" i="1"/>
  <c r="H1759" i="1"/>
  <c r="H2738" i="1"/>
  <c r="H2739" i="1"/>
  <c r="H2740" i="1"/>
  <c r="H1763" i="1"/>
  <c r="H2741" i="1"/>
  <c r="H2742" i="1"/>
  <c r="H2743" i="1"/>
  <c r="H2744" i="1"/>
  <c r="H3491" i="1"/>
  <c r="H3492" i="1"/>
  <c r="H1772" i="1"/>
  <c r="H3038" i="1"/>
  <c r="H3893" i="1"/>
  <c r="H673" i="1"/>
  <c r="H674" i="1"/>
  <c r="H2200" i="1"/>
  <c r="H2201" i="1"/>
  <c r="H2202" i="1"/>
  <c r="H1778" i="1"/>
  <c r="H1779" i="1"/>
  <c r="H1780" i="1"/>
  <c r="H1781" i="1"/>
  <c r="H1782" i="1"/>
  <c r="H3493" i="1"/>
  <c r="H3494" i="1"/>
  <c r="H3495" i="1"/>
  <c r="H1285" i="1"/>
  <c r="H2203" i="1"/>
  <c r="H1788" i="1"/>
  <c r="H1789" i="1"/>
  <c r="H1790" i="1"/>
  <c r="H1791" i="1"/>
  <c r="H1792" i="1"/>
  <c r="H1793" i="1"/>
  <c r="H3496" i="1"/>
  <c r="H1293" i="1"/>
  <c r="H2904" i="1"/>
  <c r="H3044" i="1"/>
  <c r="H1294" i="1"/>
  <c r="H1295" i="1"/>
  <c r="H1296" i="1"/>
  <c r="H1297" i="1"/>
  <c r="H1298" i="1"/>
  <c r="H2905" i="1"/>
  <c r="H2906" i="1"/>
  <c r="H3497" i="1"/>
  <c r="H1773" i="1"/>
  <c r="H4021" i="1"/>
  <c r="H675" i="1"/>
  <c r="H2205" i="1"/>
  <c r="H3498" i="1"/>
  <c r="H2207" i="1"/>
  <c r="H2745" i="1"/>
  <c r="H3045" i="1"/>
  <c r="H4225" i="1"/>
  <c r="H4022" i="1"/>
  <c r="H4023" i="1"/>
  <c r="H4024" i="1"/>
  <c r="H4025" i="1"/>
  <c r="H4026" i="1"/>
  <c r="H4226" i="1"/>
  <c r="H4227" i="1"/>
  <c r="H4228" i="1"/>
  <c r="H4229" i="1"/>
  <c r="H221" i="1"/>
  <c r="H222" i="1"/>
  <c r="H223" i="1"/>
  <c r="H224" i="1"/>
  <c r="H225" i="1"/>
  <c r="H226" i="1"/>
  <c r="H676" i="1"/>
  <c r="H923" i="1"/>
  <c r="H1774" i="1"/>
  <c r="H1775" i="1"/>
  <c r="H1776" i="1"/>
  <c r="H504" i="1"/>
  <c r="H924" i="1"/>
  <c r="H1777" i="1"/>
  <c r="H1838" i="1"/>
  <c r="H1839" i="1"/>
  <c r="H1840" i="1"/>
  <c r="H1841" i="1"/>
  <c r="H227" i="1"/>
  <c r="H1783" i="1"/>
  <c r="H1784" i="1"/>
  <c r="H1845" i="1"/>
  <c r="H1785" i="1"/>
  <c r="H1847" i="1"/>
  <c r="H1848" i="1"/>
  <c r="H1849" i="1"/>
  <c r="H1850" i="1"/>
  <c r="H1851" i="1"/>
  <c r="H1852" i="1"/>
  <c r="H1853" i="1"/>
  <c r="H1854" i="1"/>
  <c r="H3499" i="1"/>
  <c r="H3500" i="1"/>
  <c r="H3501" i="1"/>
  <c r="H3502" i="1"/>
  <c r="H3503" i="1"/>
  <c r="H3504" i="1"/>
  <c r="H3505" i="1"/>
  <c r="H3506" i="1"/>
  <c r="H3507" i="1"/>
  <c r="H1864" i="1"/>
  <c r="H1865" i="1"/>
  <c r="H1866" i="1"/>
  <c r="H1867" i="1"/>
  <c r="H3508" i="1"/>
  <c r="H3509" i="1"/>
  <c r="H3510" i="1"/>
  <c r="H3511" i="1"/>
  <c r="H3512" i="1"/>
  <c r="H3513" i="1"/>
  <c r="H3514" i="1"/>
  <c r="H3515" i="1"/>
  <c r="H3516" i="1"/>
  <c r="H677" i="1"/>
  <c r="H678" i="1"/>
  <c r="H679" i="1"/>
  <c r="H680" i="1"/>
  <c r="H681" i="1"/>
  <c r="H684" i="1"/>
  <c r="H685" i="1"/>
  <c r="H686" i="1"/>
  <c r="H687" i="1"/>
  <c r="H688" i="1"/>
  <c r="H689" i="1"/>
  <c r="H690" i="1"/>
  <c r="H691" i="1"/>
  <c r="H2208" i="1"/>
  <c r="H2209" i="1"/>
  <c r="H2210" i="1"/>
  <c r="H2211" i="1"/>
  <c r="H2212" i="1"/>
  <c r="H2213" i="1"/>
  <c r="H2215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1910" i="1"/>
  <c r="H1911" i="1"/>
  <c r="H2236" i="1"/>
  <c r="H2237" i="1"/>
  <c r="H2238" i="1"/>
  <c r="H2239" i="1"/>
  <c r="H2240" i="1"/>
  <c r="H2241" i="1"/>
  <c r="H2242" i="1"/>
  <c r="H2243" i="1"/>
  <c r="H2244" i="1"/>
  <c r="H1299" i="1"/>
  <c r="H1300" i="1"/>
  <c r="H1301" i="1"/>
  <c r="H1302" i="1"/>
  <c r="H1303" i="1"/>
  <c r="H1304" i="1"/>
  <c r="H1306" i="1"/>
  <c r="H1307" i="1"/>
  <c r="H1309" i="1"/>
  <c r="H1310" i="1"/>
  <c r="H1311" i="1"/>
  <c r="H1312" i="1"/>
  <c r="H1313" i="1"/>
  <c r="H1314" i="1"/>
  <c r="H1318" i="1"/>
  <c r="H1936" i="1"/>
  <c r="H1319" i="1"/>
  <c r="H1320" i="1"/>
  <c r="H1321" i="1"/>
  <c r="H1322" i="1"/>
  <c r="H1323" i="1"/>
  <c r="H1324" i="1"/>
  <c r="H1325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692" i="1"/>
  <c r="H693" i="1"/>
  <c r="H1961" i="1"/>
  <c r="H3894" i="1"/>
  <c r="H1786" i="1"/>
  <c r="H3046" i="1"/>
  <c r="H1787" i="1"/>
  <c r="H3895" i="1"/>
  <c r="H1967" i="1"/>
  <c r="H3517" i="1"/>
  <c r="H3518" i="1"/>
  <c r="H3519" i="1"/>
  <c r="H1971" i="1"/>
  <c r="H3520" i="1"/>
  <c r="H3521" i="1"/>
  <c r="H3522" i="1"/>
  <c r="H3523" i="1"/>
  <c r="H3524" i="1"/>
  <c r="H3525" i="1"/>
  <c r="H1978" i="1"/>
  <c r="H3526" i="1"/>
  <c r="H1980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1999" i="1"/>
  <c r="H2000" i="1"/>
  <c r="H2001" i="1"/>
  <c r="H2002" i="1"/>
  <c r="H2003" i="1"/>
  <c r="H694" i="1"/>
  <c r="H695" i="1"/>
  <c r="H696" i="1"/>
  <c r="H2245" i="1"/>
  <c r="H2246" i="1"/>
  <c r="H2247" i="1"/>
  <c r="H3545" i="1"/>
  <c r="H3546" i="1"/>
  <c r="H3547" i="1"/>
  <c r="H2013" i="1"/>
  <c r="H2014" i="1"/>
  <c r="H2015" i="1"/>
  <c r="H2016" i="1"/>
  <c r="H1794" i="1"/>
  <c r="H1326" i="1"/>
  <c r="H2248" i="1"/>
  <c r="H3047" i="1"/>
  <c r="H228" i="1"/>
  <c r="H1795" i="1"/>
  <c r="H1032" i="1"/>
  <c r="H1033" i="1"/>
  <c r="H230" i="1"/>
  <c r="H2026" i="1"/>
  <c r="H2027" i="1"/>
  <c r="H2028" i="1"/>
  <c r="H2029" i="1"/>
  <c r="H2030" i="1"/>
  <c r="H2031" i="1"/>
  <c r="H2032" i="1"/>
  <c r="H2033" i="1"/>
  <c r="H2034" i="1"/>
  <c r="H3896" i="1"/>
  <c r="H3897" i="1"/>
  <c r="H3048" i="1"/>
  <c r="H3049" i="1"/>
  <c r="H2249" i="1"/>
  <c r="H2250" i="1"/>
  <c r="H1327" i="1"/>
  <c r="H2746" i="1"/>
  <c r="H697" i="1"/>
  <c r="H698" i="1"/>
  <c r="H1034" i="1"/>
  <c r="H3548" i="1"/>
  <c r="H3549" i="1"/>
  <c r="H3050" i="1"/>
  <c r="H1796" i="1"/>
  <c r="H231" i="1"/>
  <c r="H699" i="1"/>
  <c r="H232" i="1"/>
  <c r="H233" i="1"/>
  <c r="H1328" i="1"/>
  <c r="H2251" i="1"/>
  <c r="H1329" i="1"/>
  <c r="H2057" i="1"/>
  <c r="H3051" i="1"/>
  <c r="H3898" i="1"/>
  <c r="H235" i="1"/>
  <c r="H2061" i="1"/>
  <c r="H236" i="1"/>
  <c r="H237" i="1"/>
  <c r="H238" i="1"/>
  <c r="H2065" i="1"/>
  <c r="H4027" i="1"/>
  <c r="H3550" i="1"/>
  <c r="H3551" i="1"/>
  <c r="H1330" i="1"/>
  <c r="H2252" i="1"/>
  <c r="H2071" i="1"/>
  <c r="H2072" i="1"/>
  <c r="H2073" i="1"/>
  <c r="H2074" i="1"/>
  <c r="H2075" i="1"/>
  <c r="H2076" i="1"/>
  <c r="H2077" i="1"/>
  <c r="H2078" i="1"/>
  <c r="H2079" i="1"/>
  <c r="H2080" i="1"/>
  <c r="H1331" i="1"/>
  <c r="H2082" i="1"/>
  <c r="H239" i="1"/>
  <c r="H240" i="1"/>
  <c r="H241" i="1"/>
  <c r="H242" i="1"/>
  <c r="H700" i="1"/>
  <c r="H1332" i="1"/>
  <c r="H1333" i="1"/>
  <c r="H1334" i="1"/>
  <c r="H1797" i="1"/>
  <c r="H2907" i="1"/>
  <c r="H243" i="1"/>
  <c r="H1035" i="1"/>
  <c r="H1335" i="1"/>
  <c r="H244" i="1"/>
  <c r="H1337" i="1"/>
  <c r="H701" i="1"/>
  <c r="H1338" i="1"/>
  <c r="H2253" i="1"/>
  <c r="H2747" i="1"/>
  <c r="H3552" i="1"/>
  <c r="H3052" i="1"/>
  <c r="H3053" i="1"/>
  <c r="H245" i="1"/>
  <c r="H4028" i="1"/>
  <c r="H486" i="1"/>
  <c r="H1339" i="1"/>
  <c r="H3054" i="1"/>
  <c r="H1036" i="1"/>
  <c r="H1798" i="1"/>
  <c r="H702" i="1"/>
  <c r="H2254" i="1"/>
  <c r="H3055" i="1"/>
  <c r="H246" i="1"/>
  <c r="H703" i="1"/>
  <c r="H704" i="1"/>
  <c r="H1340" i="1"/>
  <c r="H1341" i="1"/>
  <c r="H2255" i="1"/>
  <c r="H2256" i="1"/>
  <c r="H2264" i="1"/>
  <c r="H2265" i="1"/>
  <c r="H2266" i="1"/>
  <c r="H2267" i="1"/>
  <c r="H2268" i="1"/>
  <c r="H2269" i="1"/>
  <c r="H2270" i="1"/>
  <c r="H2748" i="1"/>
  <c r="H2749" i="1"/>
  <c r="H2750" i="1"/>
  <c r="H1689" i="1"/>
  <c r="H1799" i="1"/>
  <c r="H3056" i="1"/>
  <c r="H3057" i="1"/>
  <c r="H1342" i="1"/>
  <c r="H1343" i="1"/>
  <c r="H1344" i="1"/>
  <c r="H2271" i="1"/>
  <c r="H2272" i="1"/>
  <c r="H2273" i="1"/>
  <c r="H2274" i="1"/>
  <c r="H2275" i="1"/>
  <c r="H2276" i="1"/>
  <c r="H2277" i="1"/>
  <c r="H3553" i="1"/>
  <c r="H3554" i="1"/>
  <c r="H3555" i="1"/>
  <c r="H247" i="1"/>
  <c r="H248" i="1"/>
  <c r="H1345" i="1"/>
  <c r="H2278" i="1"/>
  <c r="H2153" i="1"/>
  <c r="H2154" i="1"/>
  <c r="H487" i="1"/>
  <c r="H925" i="1"/>
  <c r="H4232" i="1"/>
  <c r="H705" i="1"/>
  <c r="H706" i="1"/>
  <c r="H2279" i="1"/>
  <c r="H2280" i="1"/>
  <c r="H1346" i="1"/>
  <c r="H3058" i="1"/>
  <c r="H1347" i="1"/>
  <c r="H1348" i="1"/>
  <c r="H2166" i="1"/>
  <c r="H2281" i="1"/>
  <c r="H4233" i="1"/>
  <c r="H2282" i="1"/>
  <c r="H2283" i="1"/>
  <c r="H2284" i="1"/>
  <c r="H2751" i="1"/>
  <c r="H2285" i="1"/>
  <c r="H2286" i="1"/>
  <c r="H2287" i="1"/>
  <c r="H707" i="1"/>
  <c r="H2288" i="1"/>
  <c r="H2178" i="1"/>
  <c r="H2179" i="1"/>
  <c r="H708" i="1"/>
  <c r="H1349" i="1"/>
  <c r="H1350" i="1"/>
  <c r="H1351" i="1"/>
  <c r="H2289" i="1"/>
  <c r="H2290" i="1"/>
  <c r="H2291" i="1"/>
  <c r="H2292" i="1"/>
  <c r="H2188" i="1"/>
  <c r="H3059" i="1"/>
  <c r="H2293" i="1"/>
  <c r="H2294" i="1"/>
  <c r="H2295" i="1"/>
  <c r="H2296" i="1"/>
  <c r="H2297" i="1"/>
  <c r="H2298" i="1"/>
  <c r="H2299" i="1"/>
  <c r="H2197" i="1"/>
  <c r="H1800" i="1"/>
  <c r="H2752" i="1"/>
  <c r="H3060" i="1"/>
  <c r="H3061" i="1"/>
  <c r="H1801" i="1"/>
  <c r="H1352" i="1"/>
  <c r="H2204" i="1"/>
  <c r="H4234" i="1"/>
  <c r="H2206" i="1"/>
  <c r="H1802" i="1"/>
  <c r="H1353" i="1"/>
  <c r="H1358" i="1"/>
  <c r="H2300" i="1"/>
  <c r="H2301" i="1"/>
  <c r="H2908" i="1"/>
  <c r="H249" i="1"/>
  <c r="H2214" i="1"/>
  <c r="H4235" i="1"/>
  <c r="H2216" i="1"/>
  <c r="H2217" i="1"/>
  <c r="H2218" i="1"/>
  <c r="H2219" i="1"/>
  <c r="H2220" i="1"/>
  <c r="H2221" i="1"/>
  <c r="H2222" i="1"/>
  <c r="H3062" i="1"/>
  <c r="H709" i="1"/>
  <c r="H710" i="1"/>
  <c r="H711" i="1"/>
  <c r="H712" i="1"/>
  <c r="H713" i="1"/>
  <c r="H1363" i="1"/>
  <c r="H1364" i="1"/>
  <c r="H1365" i="1"/>
  <c r="H1366" i="1"/>
  <c r="H2909" i="1"/>
  <c r="H714" i="1"/>
  <c r="H1803" i="1"/>
  <c r="H3556" i="1"/>
  <c r="H488" i="1"/>
  <c r="H926" i="1"/>
  <c r="H2910" i="1"/>
  <c r="H3063" i="1"/>
  <c r="H3064" i="1"/>
  <c r="H715" i="1"/>
  <c r="H2302" i="1"/>
  <c r="H2303" i="1"/>
  <c r="H2304" i="1"/>
  <c r="H2306" i="1"/>
  <c r="H2307" i="1"/>
  <c r="H2308" i="1"/>
  <c r="H2753" i="1"/>
  <c r="H2754" i="1"/>
  <c r="H3065" i="1"/>
  <c r="H3066" i="1"/>
  <c r="H2309" i="1"/>
  <c r="H2310" i="1"/>
  <c r="H2311" i="1"/>
  <c r="H2312" i="1"/>
  <c r="H2257" i="1"/>
  <c r="H2258" i="1"/>
  <c r="H2259" i="1"/>
  <c r="H2260" i="1"/>
  <c r="H2261" i="1"/>
  <c r="H2262" i="1"/>
  <c r="H2263" i="1"/>
  <c r="H2313" i="1"/>
  <c r="H2317" i="1"/>
  <c r="H2318" i="1"/>
  <c r="H3899" i="1"/>
  <c r="H4236" i="1"/>
  <c r="H250" i="1"/>
  <c r="H251" i="1"/>
  <c r="H716" i="1"/>
  <c r="H717" i="1"/>
  <c r="H1692" i="1"/>
  <c r="H1804" i="1"/>
  <c r="H2911" i="1"/>
  <c r="H2319" i="1"/>
  <c r="H718" i="1"/>
  <c r="H721" i="1"/>
  <c r="H722" i="1"/>
  <c r="H723" i="1"/>
  <c r="H2320" i="1"/>
  <c r="H3067" i="1"/>
  <c r="H4237" i="1"/>
  <c r="H4238" i="1"/>
  <c r="H4244" i="1"/>
  <c r="H4245" i="1"/>
  <c r="H4246" i="1"/>
  <c r="H252" i="1"/>
  <c r="H255" i="1"/>
  <c r="H257" i="1"/>
  <c r="H258" i="1"/>
  <c r="H259" i="1"/>
  <c r="H260" i="1"/>
  <c r="H261" i="1"/>
  <c r="H262" i="1"/>
  <c r="H263" i="1"/>
  <c r="H724" i="1"/>
  <c r="H725" i="1"/>
  <c r="H726" i="1"/>
  <c r="H1367" i="1"/>
  <c r="H930" i="1"/>
  <c r="H1693" i="1"/>
  <c r="H1805" i="1"/>
  <c r="H3068" i="1"/>
  <c r="H2305" i="1"/>
  <c r="H264" i="1"/>
  <c r="H265" i="1"/>
  <c r="H1037" i="1"/>
  <c r="H1038" i="1"/>
  <c r="H1039" i="1"/>
  <c r="H1040" i="1"/>
  <c r="H2321" i="1"/>
  <c r="H2322" i="1"/>
  <c r="H2314" i="1"/>
  <c r="H2315" i="1"/>
  <c r="H2316" i="1"/>
  <c r="H3557" i="1"/>
  <c r="H3558" i="1"/>
  <c r="H3559" i="1"/>
  <c r="H3560" i="1"/>
  <c r="H3561" i="1"/>
  <c r="H3562" i="1"/>
  <c r="H3563" i="1"/>
  <c r="H3564" i="1"/>
  <c r="H3565" i="1"/>
  <c r="H1368" i="1"/>
  <c r="H1369" i="1"/>
  <c r="H2323" i="1"/>
  <c r="H2324" i="1"/>
  <c r="H2325" i="1"/>
  <c r="H2326" i="1"/>
  <c r="H2332" i="1"/>
  <c r="H2333" i="1"/>
  <c r="H2334" i="1"/>
  <c r="H2335" i="1"/>
  <c r="H2336" i="1"/>
  <c r="H3566" i="1"/>
  <c r="H3569" i="1"/>
  <c r="H3570" i="1"/>
  <c r="H2912" i="1"/>
  <c r="H3900" i="1"/>
  <c r="H4248" i="1"/>
  <c r="H4254" i="1"/>
  <c r="H4255" i="1"/>
  <c r="H4256" i="1"/>
  <c r="H266" i="1"/>
  <c r="H727" i="1"/>
  <c r="H2755" i="1"/>
  <c r="H3069" i="1"/>
  <c r="H267" i="1"/>
  <c r="H1694" i="1"/>
  <c r="H1370" i="1"/>
  <c r="H1371" i="1"/>
  <c r="H3571" i="1"/>
  <c r="H2327" i="1"/>
  <c r="H2328" i="1"/>
  <c r="H2756" i="1"/>
  <c r="H3572" i="1"/>
  <c r="H3070" i="1"/>
  <c r="H3071" i="1"/>
  <c r="H2757" i="1"/>
  <c r="H3574" i="1"/>
  <c r="H2329" i="1"/>
  <c r="H2330" i="1"/>
  <c r="H3072" i="1"/>
  <c r="H933" i="1"/>
  <c r="H1806" i="1"/>
  <c r="H2369" i="1"/>
  <c r="H3575" i="1"/>
  <c r="H3576" i="1"/>
  <c r="H2331" i="1"/>
  <c r="H3073" i="1"/>
  <c r="H2374" i="1"/>
  <c r="H1807" i="1"/>
  <c r="H2914" i="1"/>
  <c r="H2377" i="1"/>
  <c r="H268" i="1"/>
  <c r="H2337" i="1"/>
  <c r="H2338" i="1"/>
  <c r="H505" i="1"/>
  <c r="H2383" i="1"/>
  <c r="H728" i="1"/>
  <c r="H2385" i="1"/>
  <c r="H1375" i="1"/>
  <c r="H1808" i="1"/>
  <c r="H2915" i="1"/>
  <c r="H2339" i="1"/>
  <c r="H729" i="1"/>
  <c r="H2340" i="1"/>
  <c r="H2341" i="1"/>
  <c r="H2758" i="1"/>
  <c r="H4257" i="1"/>
  <c r="H2395" i="1"/>
  <c r="H1809" i="1"/>
  <c r="H269" i="1"/>
  <c r="H270" i="1"/>
  <c r="H1041" i="1"/>
  <c r="H1042" i="1"/>
  <c r="H1043" i="1"/>
  <c r="H1044" i="1"/>
  <c r="H1045" i="1"/>
  <c r="H1046" i="1"/>
  <c r="H1047" i="1"/>
  <c r="H1048" i="1"/>
  <c r="H271" i="1"/>
  <c r="H273" i="1"/>
  <c r="H1810" i="1"/>
  <c r="H3577" i="1"/>
  <c r="H2916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258" i="1"/>
  <c r="H4259" i="1"/>
  <c r="H4260" i="1"/>
  <c r="H4261" i="1"/>
  <c r="H4262" i="1"/>
  <c r="H4263" i="1"/>
  <c r="H274" i="1"/>
  <c r="H276" i="1"/>
  <c r="H277" i="1"/>
  <c r="H278" i="1"/>
  <c r="H279" i="1"/>
  <c r="H280" i="1"/>
  <c r="H281" i="1"/>
  <c r="H284" i="1"/>
  <c r="H286" i="1"/>
  <c r="H730" i="1"/>
  <c r="H731" i="1"/>
  <c r="H732" i="1"/>
  <c r="H733" i="1"/>
  <c r="H734" i="1"/>
  <c r="H1049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4" i="1"/>
  <c r="H1395" i="1"/>
  <c r="H1397" i="1"/>
  <c r="H1398" i="1"/>
  <c r="H1399" i="1"/>
  <c r="H1050" i="1"/>
  <c r="H1051" i="1"/>
  <c r="H1052" i="1"/>
  <c r="H1053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3579" i="1"/>
  <c r="H3580" i="1"/>
  <c r="H3581" i="1"/>
  <c r="H2363" i="1"/>
  <c r="H2364" i="1"/>
  <c r="H2365" i="1"/>
  <c r="H2366" i="1"/>
  <c r="H2367" i="1"/>
  <c r="H2368" i="1"/>
  <c r="H2370" i="1"/>
  <c r="H2371" i="1"/>
  <c r="H2372" i="1"/>
  <c r="H2373" i="1"/>
  <c r="H2375" i="1"/>
  <c r="H2376" i="1"/>
  <c r="H2378" i="1"/>
  <c r="H2379" i="1"/>
  <c r="H2380" i="1"/>
  <c r="H2381" i="1"/>
  <c r="H2382" i="1"/>
  <c r="H2384" i="1"/>
  <c r="H2386" i="1"/>
  <c r="H2387" i="1"/>
  <c r="H2388" i="1"/>
  <c r="H2389" i="1"/>
  <c r="H2390" i="1"/>
  <c r="H2391" i="1"/>
  <c r="H2392" i="1"/>
  <c r="H2393" i="1"/>
  <c r="H2394" i="1"/>
  <c r="H2396" i="1"/>
  <c r="H2397" i="1"/>
  <c r="H2398" i="1"/>
  <c r="H2399" i="1"/>
  <c r="H2400" i="1"/>
  <c r="H2401" i="1"/>
  <c r="H2402" i="1"/>
  <c r="H2529" i="1"/>
  <c r="H2530" i="1"/>
  <c r="H2531" i="1"/>
  <c r="H3582" i="1"/>
  <c r="H3583" i="1"/>
  <c r="H3585" i="1"/>
  <c r="H2535" i="1"/>
  <c r="H3602" i="1"/>
  <c r="H3603" i="1"/>
  <c r="H3604" i="1"/>
  <c r="H3605" i="1"/>
  <c r="H2540" i="1"/>
  <c r="H2759" i="1"/>
  <c r="H2760" i="1"/>
  <c r="H2761" i="1"/>
  <c r="H2762" i="1"/>
  <c r="H2763" i="1"/>
  <c r="H3606" i="1"/>
  <c r="H3607" i="1"/>
  <c r="H3608" i="1"/>
  <c r="H3609" i="1"/>
  <c r="H2764" i="1"/>
  <c r="H2765" i="1"/>
  <c r="H2766" i="1"/>
  <c r="H2767" i="1"/>
  <c r="H2768" i="1"/>
  <c r="H2555" i="1"/>
  <c r="H2556" i="1"/>
  <c r="H2557" i="1"/>
  <c r="H2558" i="1"/>
  <c r="H2559" i="1"/>
  <c r="H2769" i="1"/>
  <c r="H2561" i="1"/>
  <c r="H2770" i="1"/>
  <c r="H2771" i="1"/>
  <c r="H2564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2599" i="1"/>
  <c r="H2600" i="1"/>
  <c r="H3644" i="1"/>
  <c r="H2602" i="1"/>
  <c r="H2603" i="1"/>
  <c r="H738" i="1"/>
  <c r="H739" i="1"/>
  <c r="H2403" i="1"/>
  <c r="H2404" i="1"/>
  <c r="H2405" i="1"/>
  <c r="H1054" i="1"/>
  <c r="H1401" i="1"/>
  <c r="H1403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3901" i="1"/>
  <c r="H1811" i="1"/>
  <c r="H492" i="1"/>
  <c r="H3074" i="1"/>
  <c r="H3077" i="1"/>
  <c r="H506" i="1"/>
  <c r="H934" i="1"/>
  <c r="H1695" i="1"/>
  <c r="H1812" i="1"/>
  <c r="H1813" i="1"/>
  <c r="H2917" i="1"/>
  <c r="H2918" i="1"/>
  <c r="H2919" i="1"/>
  <c r="H3078" i="1"/>
  <c r="H3079" i="1"/>
  <c r="H3902" i="1"/>
  <c r="H3903" i="1"/>
  <c r="H935" i="1"/>
  <c r="H1814" i="1"/>
  <c r="H3084" i="1"/>
  <c r="H507" i="1"/>
  <c r="H937" i="1"/>
  <c r="H2647" i="1"/>
  <c r="H2648" i="1"/>
  <c r="H2650" i="1"/>
  <c r="H740" i="1"/>
  <c r="H741" i="1"/>
  <c r="H4044" i="1"/>
  <c r="H3646" i="1"/>
  <c r="H3647" i="1"/>
  <c r="H288" i="1"/>
  <c r="H1055" i="1"/>
  <c r="H289" i="1"/>
  <c r="H1404" i="1"/>
  <c r="H1056" i="1"/>
  <c r="H742" i="1"/>
  <c r="H2662" i="1"/>
  <c r="H2663" i="1"/>
  <c r="H4045" i="1"/>
  <c r="H4114" i="1"/>
  <c r="H1057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058" i="1"/>
  <c r="H1059" i="1"/>
  <c r="H1060" i="1"/>
  <c r="H1063" i="1"/>
  <c r="H1064" i="1"/>
  <c r="H2685" i="1"/>
  <c r="H2406" i="1"/>
  <c r="H2407" i="1"/>
  <c r="H2408" i="1"/>
  <c r="H2409" i="1"/>
  <c r="H2410" i="1"/>
  <c r="H2411" i="1"/>
  <c r="H2412" i="1"/>
  <c r="H2413" i="1"/>
  <c r="H241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2722" i="1"/>
  <c r="H2723" i="1"/>
  <c r="H2725" i="1"/>
  <c r="H2726" i="1"/>
  <c r="H2727" i="1"/>
  <c r="H2728" i="1"/>
  <c r="H2729" i="1"/>
  <c r="H2730" i="1"/>
  <c r="H2731" i="1"/>
  <c r="H2732" i="1"/>
  <c r="H4046" i="1"/>
  <c r="H4047" i="1"/>
  <c r="H4048" i="1"/>
  <c r="H4264" i="1"/>
  <c r="H4266" i="1"/>
  <c r="H290" i="1"/>
  <c r="H291" i="1"/>
  <c r="H292" i="1"/>
  <c r="H293" i="1"/>
  <c r="H295" i="1"/>
  <c r="H296" i="1"/>
  <c r="H743" i="1"/>
  <c r="H744" i="1"/>
  <c r="H745" i="1"/>
  <c r="H1418" i="1"/>
  <c r="H2415" i="1"/>
  <c r="H3661" i="1"/>
  <c r="H2416" i="1"/>
  <c r="H2417" i="1"/>
  <c r="H2418" i="1"/>
  <c r="H493" i="1"/>
  <c r="H938" i="1"/>
  <c r="H1815" i="1"/>
  <c r="H1816" i="1"/>
  <c r="H2920" i="1"/>
  <c r="H2921" i="1"/>
  <c r="H3085" i="1"/>
  <c r="H3086" i="1"/>
  <c r="H3088" i="1"/>
  <c r="H939" i="1"/>
  <c r="H2922" i="1"/>
  <c r="H4049" i="1"/>
  <c r="H4050" i="1"/>
  <c r="H4051" i="1"/>
  <c r="H4052" i="1"/>
  <c r="H4267" i="1"/>
  <c r="H4268" i="1"/>
  <c r="H4269" i="1"/>
  <c r="H4271" i="1"/>
  <c r="H297" i="1"/>
  <c r="H746" i="1"/>
  <c r="H747" i="1"/>
  <c r="H748" i="1"/>
  <c r="H1419" i="1"/>
  <c r="H1420" i="1"/>
  <c r="H1421" i="1"/>
  <c r="H2781" i="1"/>
  <c r="H3662" i="1"/>
  <c r="H2419" i="1"/>
  <c r="H4272" i="1"/>
  <c r="H940" i="1"/>
  <c r="H2786" i="1"/>
  <c r="H4273" i="1"/>
  <c r="H2788" i="1"/>
  <c r="H749" i="1"/>
  <c r="H756" i="1"/>
  <c r="H757" i="1"/>
  <c r="H758" i="1"/>
  <c r="H759" i="1"/>
  <c r="H760" i="1"/>
  <c r="H761" i="1"/>
  <c r="H762" i="1"/>
  <c r="H2923" i="1"/>
  <c r="H298" i="1"/>
  <c r="H2420" i="1"/>
  <c r="H1817" i="1"/>
  <c r="H2801" i="1"/>
  <c r="H2802" i="1"/>
  <c r="H2803" i="1"/>
  <c r="H2804" i="1"/>
  <c r="H2805" i="1"/>
  <c r="H2806" i="1"/>
  <c r="H2807" i="1"/>
  <c r="H2808" i="1"/>
  <c r="H2809" i="1"/>
  <c r="H3904" i="1"/>
  <c r="H3905" i="1"/>
  <c r="H1422" i="1"/>
  <c r="H1423" i="1"/>
  <c r="H1424" i="1"/>
  <c r="H1425" i="1"/>
  <c r="H1427" i="1"/>
  <c r="H1428" i="1"/>
  <c r="H1429" i="1"/>
  <c r="H1432" i="1"/>
  <c r="H1434" i="1"/>
  <c r="H1435" i="1"/>
  <c r="H2822" i="1"/>
  <c r="H2823" i="1"/>
  <c r="H299" i="1"/>
  <c r="H300" i="1"/>
  <c r="H301" i="1"/>
  <c r="H302" i="1"/>
  <c r="H303" i="1"/>
  <c r="H304" i="1"/>
  <c r="H3663" i="1"/>
  <c r="H305" i="1"/>
  <c r="H1436" i="1"/>
  <c r="H2421" i="1"/>
  <c r="H2422" i="1"/>
  <c r="H2423" i="1"/>
  <c r="H1065" i="1"/>
  <c r="H3664" i="1"/>
  <c r="H2838" i="1"/>
  <c r="H306" i="1"/>
  <c r="H763" i="1"/>
  <c r="H764" i="1"/>
  <c r="H4274" i="1"/>
  <c r="H4275" i="1"/>
  <c r="H3665" i="1"/>
  <c r="H307" i="1"/>
  <c r="H308" i="1"/>
  <c r="H1437" i="1"/>
  <c r="H3089" i="1"/>
  <c r="H1438" i="1"/>
  <c r="H2424" i="1"/>
  <c r="H2851" i="1"/>
  <c r="H4053" i="1"/>
  <c r="H3906" i="1"/>
  <c r="H2854" i="1"/>
  <c r="H2924" i="1"/>
  <c r="H2856" i="1"/>
  <c r="H765" i="1"/>
  <c r="H3666" i="1"/>
  <c r="H3667" i="1"/>
  <c r="H3668" i="1"/>
  <c r="H2425" i="1"/>
  <c r="H1439" i="1"/>
  <c r="H1440" i="1"/>
  <c r="H1441" i="1"/>
  <c r="H1442" i="1"/>
  <c r="H1443" i="1"/>
  <c r="H1444" i="1"/>
  <c r="H1445" i="1"/>
  <c r="H1446" i="1"/>
  <c r="H2925" i="1"/>
  <c r="H2871" i="1"/>
  <c r="H309" i="1"/>
  <c r="H1447" i="1"/>
  <c r="H2772" i="1"/>
  <c r="H3669" i="1"/>
  <c r="H3670" i="1"/>
  <c r="H766" i="1"/>
  <c r="H767" i="1"/>
  <c r="H1448" i="1"/>
  <c r="H2426" i="1"/>
  <c r="H2427" i="1"/>
  <c r="H2428" i="1"/>
  <c r="H2883" i="1"/>
  <c r="H2884" i="1"/>
  <c r="H2885" i="1"/>
  <c r="H2886" i="1"/>
  <c r="H2887" i="1"/>
  <c r="H2888" i="1"/>
  <c r="H3671" i="1"/>
  <c r="H1696" i="1"/>
  <c r="H3090" i="1"/>
  <c r="H2892" i="1"/>
  <c r="H2893" i="1"/>
  <c r="H2894" i="1"/>
  <c r="H2895" i="1"/>
  <c r="H2896" i="1"/>
  <c r="H310" i="1"/>
  <c r="H1449" i="1"/>
  <c r="H2926" i="1"/>
  <c r="H768" i="1"/>
  <c r="H2901" i="1"/>
  <c r="H4276" i="1"/>
  <c r="H769" i="1"/>
  <c r="H1458" i="1"/>
  <c r="H1459" i="1"/>
  <c r="H1460" i="1"/>
  <c r="H1461" i="1"/>
  <c r="H2429" i="1"/>
  <c r="H2430" i="1"/>
  <c r="H2431" i="1"/>
  <c r="H2432" i="1"/>
  <c r="H4278" i="1"/>
  <c r="H4279" i="1"/>
  <c r="H4280" i="1"/>
  <c r="H4286" i="1"/>
  <c r="H4287" i="1"/>
  <c r="H311" i="1"/>
  <c r="H312" i="1"/>
  <c r="H313" i="1"/>
  <c r="H314" i="1"/>
  <c r="H315" i="1"/>
  <c r="H770" i="1"/>
  <c r="H771" i="1"/>
  <c r="H772" i="1"/>
  <c r="H773" i="1"/>
  <c r="H1462" i="1"/>
  <c r="H1463" i="1"/>
  <c r="H1464" i="1"/>
  <c r="H1465" i="1"/>
  <c r="H1466" i="1"/>
  <c r="H1467" i="1"/>
  <c r="H1468" i="1"/>
  <c r="H2433" i="1"/>
  <c r="H2434" i="1"/>
  <c r="H2435" i="1"/>
  <c r="H2436" i="1"/>
  <c r="H2437" i="1"/>
  <c r="H2438" i="1"/>
  <c r="H2439" i="1"/>
  <c r="H2440" i="1"/>
  <c r="H2773" i="1"/>
  <c r="H316" i="1"/>
  <c r="H317" i="1"/>
  <c r="H774" i="1"/>
  <c r="H775" i="1"/>
  <c r="H776" i="1"/>
  <c r="H777" i="1"/>
  <c r="H1469" i="1"/>
  <c r="H1470" i="1"/>
  <c r="H1471" i="1"/>
  <c r="H1472" i="1"/>
  <c r="H1474" i="1"/>
  <c r="H1475" i="1"/>
  <c r="H1476" i="1"/>
  <c r="H2441" i="1"/>
  <c r="H3091" i="1"/>
  <c r="H778" i="1"/>
  <c r="H779" i="1"/>
  <c r="H780" i="1"/>
  <c r="H781" i="1"/>
  <c r="H782" i="1"/>
  <c r="H783" i="1"/>
  <c r="H784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1477" i="1"/>
  <c r="H1478" i="1"/>
  <c r="H1479" i="1"/>
  <c r="H1480" i="1"/>
  <c r="H1481" i="1"/>
  <c r="H1482" i="1"/>
  <c r="H1486" i="1"/>
  <c r="H1487" i="1"/>
  <c r="H1488" i="1"/>
  <c r="H1489" i="1"/>
  <c r="H1490" i="1"/>
  <c r="H1491" i="1"/>
  <c r="H1066" i="1"/>
  <c r="H1492" i="1"/>
  <c r="H1493" i="1"/>
  <c r="H2992" i="1"/>
  <c r="H2993" i="1"/>
  <c r="H2994" i="1"/>
  <c r="H2995" i="1"/>
  <c r="H2996" i="1"/>
  <c r="H2997" i="1"/>
  <c r="H2998" i="1"/>
  <c r="H2999" i="1"/>
  <c r="H3000" i="1"/>
  <c r="H3001" i="1"/>
  <c r="H3672" i="1"/>
  <c r="H3003" i="1"/>
  <c r="H3673" i="1"/>
  <c r="H3674" i="1"/>
  <c r="H3675" i="1"/>
  <c r="H785" i="1"/>
  <c r="H786" i="1"/>
  <c r="H3009" i="1"/>
  <c r="H3676" i="1"/>
  <c r="H3011" i="1"/>
  <c r="H3677" i="1"/>
  <c r="H3678" i="1"/>
  <c r="H3014" i="1"/>
  <c r="H2455" i="1"/>
  <c r="H2456" i="1"/>
  <c r="H2457" i="1"/>
  <c r="H1068" i="1"/>
  <c r="H1494" i="1"/>
  <c r="H1495" i="1"/>
  <c r="H3021" i="1"/>
  <c r="H3022" i="1"/>
  <c r="H3023" i="1"/>
  <c r="H1818" i="1"/>
  <c r="H1819" i="1"/>
  <c r="H3094" i="1"/>
  <c r="H3907" i="1"/>
  <c r="H3908" i="1"/>
  <c r="H3679" i="1"/>
  <c r="H3680" i="1"/>
  <c r="H3681" i="1"/>
  <c r="H3682" i="1"/>
  <c r="H3683" i="1"/>
  <c r="H3034" i="1"/>
  <c r="H3684" i="1"/>
  <c r="H3685" i="1"/>
  <c r="H3686" i="1"/>
  <c r="H3687" i="1"/>
  <c r="H3039" i="1"/>
  <c r="H3040" i="1"/>
  <c r="H3041" i="1"/>
  <c r="H3042" i="1"/>
  <c r="H3043" i="1"/>
  <c r="H3688" i="1"/>
  <c r="H3689" i="1"/>
  <c r="H3690" i="1"/>
  <c r="H3691" i="1"/>
  <c r="H3692" i="1"/>
  <c r="H787" i="1"/>
  <c r="H1496" i="1"/>
  <c r="H2458" i="1"/>
  <c r="H3096" i="1"/>
  <c r="H3909" i="1"/>
  <c r="H2927" i="1"/>
  <c r="H1820" i="1"/>
  <c r="H3098" i="1"/>
  <c r="H3099" i="1"/>
  <c r="H3693" i="1"/>
  <c r="H4289" i="1"/>
  <c r="H4290" i="1"/>
  <c r="H1497" i="1"/>
  <c r="H1498" i="1"/>
  <c r="H4291" i="1"/>
  <c r="H788" i="1"/>
  <c r="H789" i="1"/>
  <c r="H2928" i="1"/>
  <c r="H508" i="1"/>
  <c r="H1821" i="1"/>
  <c r="H790" i="1"/>
  <c r="H2929" i="1"/>
  <c r="H318" i="1"/>
  <c r="H4292" i="1"/>
  <c r="H319" i="1"/>
  <c r="H1499" i="1"/>
  <c r="H3075" i="1"/>
  <c r="H3076" i="1"/>
  <c r="H509" i="1"/>
  <c r="H941" i="1"/>
  <c r="H2930" i="1"/>
  <c r="H3080" i="1"/>
  <c r="H3081" i="1"/>
  <c r="H3082" i="1"/>
  <c r="H3083" i="1"/>
  <c r="H320" i="1"/>
  <c r="H2459" i="1"/>
  <c r="H2774" i="1"/>
  <c r="H3087" i="1"/>
  <c r="H3100" i="1"/>
  <c r="H3101" i="1"/>
  <c r="H3109" i="1"/>
  <c r="H791" i="1"/>
  <c r="H3092" i="1"/>
  <c r="H3093" i="1"/>
  <c r="H2460" i="1"/>
  <c r="H3095" i="1"/>
  <c r="H792" i="1"/>
  <c r="H3097" i="1"/>
  <c r="H322" i="1"/>
  <c r="H2461" i="1"/>
  <c r="H2462" i="1"/>
  <c r="H2463" i="1"/>
  <c r="H3102" i="1"/>
  <c r="H3103" i="1"/>
  <c r="H3104" i="1"/>
  <c r="H3105" i="1"/>
  <c r="H3106" i="1"/>
  <c r="H3107" i="1"/>
  <c r="H3108" i="1"/>
  <c r="H3910" i="1"/>
  <c r="H3110" i="1"/>
  <c r="H3694" i="1"/>
  <c r="H3111" i="1"/>
  <c r="H2464" i="1"/>
  <c r="H793" i="1"/>
  <c r="H1822" i="1"/>
  <c r="H4054" i="1"/>
  <c r="H1070" i="1"/>
  <c r="H1071" i="1"/>
  <c r="H1072" i="1"/>
  <c r="H794" i="1"/>
  <c r="H1500" i="1"/>
  <c r="H1073" i="1"/>
  <c r="H2465" i="1"/>
  <c r="H2466" i="1"/>
  <c r="H2467" i="1"/>
  <c r="H2468" i="1"/>
  <c r="H2469" i="1"/>
  <c r="H2775" i="1"/>
  <c r="H3129" i="1"/>
  <c r="H3130" i="1"/>
  <c r="H3131" i="1"/>
  <c r="H3132" i="1"/>
  <c r="H3695" i="1"/>
  <c r="H4055" i="1"/>
  <c r="H4293" i="1"/>
  <c r="H323" i="1"/>
  <c r="H324" i="1"/>
  <c r="H325" i="1"/>
  <c r="H343" i="1"/>
  <c r="H344" i="1"/>
  <c r="H345" i="1"/>
  <c r="H346" i="1"/>
  <c r="H347" i="1"/>
  <c r="H348" i="1"/>
  <c r="H349" i="1"/>
  <c r="H1501" i="1"/>
  <c r="H1502" i="1"/>
  <c r="H1503" i="1"/>
  <c r="H1504" i="1"/>
  <c r="H2470" i="1"/>
  <c r="H2471" i="1"/>
  <c r="H2472" i="1"/>
  <c r="H2473" i="1"/>
  <c r="H2474" i="1"/>
  <c r="H2475" i="1"/>
  <c r="H3156" i="1"/>
  <c r="H3157" i="1"/>
  <c r="H3158" i="1"/>
  <c r="H3159" i="1"/>
  <c r="H3160" i="1"/>
  <c r="H3161" i="1"/>
  <c r="H2776" i="1"/>
  <c r="H3163" i="1"/>
  <c r="H3164" i="1"/>
  <c r="H3165" i="1"/>
  <c r="H3166" i="1"/>
  <c r="H2777" i="1"/>
  <c r="H2778" i="1"/>
  <c r="H2779" i="1"/>
  <c r="H2780" i="1"/>
  <c r="H2782" i="1"/>
  <c r="H1823" i="1"/>
  <c r="H494" i="1"/>
  <c r="H942" i="1"/>
  <c r="H1697" i="1"/>
  <c r="H1824" i="1"/>
  <c r="H2931" i="1"/>
  <c r="H2932" i="1"/>
  <c r="H3112" i="1"/>
  <c r="H3113" i="1"/>
  <c r="H4294" i="1"/>
  <c r="H4295" i="1"/>
  <c r="H350" i="1"/>
  <c r="H351" i="1"/>
  <c r="H3187" i="1"/>
  <c r="H1505" i="1"/>
  <c r="H1506" i="1"/>
  <c r="H2476" i="1"/>
  <c r="H2477" i="1"/>
  <c r="H3192" i="1"/>
  <c r="H3193" i="1"/>
  <c r="H3194" i="1"/>
  <c r="H3696" i="1"/>
  <c r="H3697" i="1"/>
  <c r="H3698" i="1"/>
  <c r="H3699" i="1"/>
  <c r="H3700" i="1"/>
  <c r="H3701" i="1"/>
  <c r="H3702" i="1"/>
  <c r="H3703" i="1"/>
  <c r="H3704" i="1"/>
  <c r="H1507" i="1"/>
  <c r="H1508" i="1"/>
  <c r="H2478" i="1"/>
  <c r="H2479" i="1"/>
  <c r="H2480" i="1"/>
  <c r="H2481" i="1"/>
  <c r="H3210" i="1"/>
  <c r="H3211" i="1"/>
  <c r="H3212" i="1"/>
  <c r="H3213" i="1"/>
  <c r="H3214" i="1"/>
  <c r="H3705" i="1"/>
  <c r="H3706" i="1"/>
  <c r="H3707" i="1"/>
  <c r="H2933" i="1"/>
  <c r="H3911" i="1"/>
  <c r="H3912" i="1"/>
  <c r="H1509" i="1"/>
  <c r="H353" i="1"/>
  <c r="H355" i="1"/>
  <c r="H356" i="1"/>
  <c r="H1510" i="1"/>
  <c r="H3708" i="1"/>
  <c r="H357" i="1"/>
  <c r="H1074" i="1"/>
  <c r="H3709" i="1"/>
  <c r="H3230" i="1"/>
  <c r="H2482" i="1"/>
  <c r="H3232" i="1"/>
  <c r="H358" i="1"/>
  <c r="H4056" i="1"/>
  <c r="H1511" i="1"/>
  <c r="H359" i="1"/>
  <c r="H2483" i="1"/>
  <c r="H3710" i="1"/>
  <c r="H3711" i="1"/>
  <c r="H3240" i="1"/>
  <c r="H3241" i="1"/>
  <c r="H3242" i="1"/>
  <c r="H3243" i="1"/>
  <c r="H3244" i="1"/>
  <c r="H3245" i="1"/>
  <c r="H360" i="1"/>
  <c r="H361" i="1"/>
  <c r="H796" i="1"/>
  <c r="H797" i="1"/>
  <c r="H362" i="1"/>
  <c r="H363" i="1"/>
  <c r="H364" i="1"/>
  <c r="H1512" i="1"/>
  <c r="H2484" i="1"/>
  <c r="H365" i="1"/>
  <c r="H366" i="1"/>
  <c r="H495" i="1"/>
  <c r="H3114" i="1"/>
  <c r="H3913" i="1"/>
  <c r="H3920" i="1"/>
  <c r="H2934" i="1"/>
  <c r="H2935" i="1"/>
  <c r="H798" i="1"/>
  <c r="H804" i="1"/>
  <c r="H1513" i="1"/>
  <c r="H2485" i="1"/>
  <c r="H2936" i="1"/>
  <c r="H3115" i="1"/>
  <c r="H3273" i="1"/>
  <c r="H3274" i="1"/>
  <c r="H3275" i="1"/>
  <c r="H3276" i="1"/>
  <c r="H3277" i="1"/>
  <c r="H2783" i="1"/>
  <c r="H2784" i="1"/>
  <c r="H3921" i="1"/>
  <c r="H4296" i="1"/>
  <c r="H367" i="1"/>
  <c r="H368" i="1"/>
  <c r="H805" i="1"/>
  <c r="H806" i="1"/>
  <c r="H1698" i="1"/>
  <c r="H1825" i="1"/>
  <c r="H2489" i="1"/>
  <c r="H1514" i="1"/>
  <c r="H1516" i="1"/>
  <c r="H807" i="1"/>
  <c r="H808" i="1"/>
  <c r="H1517" i="1"/>
  <c r="H1518" i="1"/>
  <c r="H1519" i="1"/>
  <c r="H1520" i="1"/>
  <c r="H1521" i="1"/>
  <c r="H1522" i="1"/>
  <c r="H2490" i="1"/>
  <c r="H2491" i="1"/>
  <c r="H2492" i="1"/>
  <c r="H3302" i="1"/>
  <c r="H3303" i="1"/>
  <c r="H3304" i="1"/>
  <c r="H3305" i="1"/>
  <c r="H3306" i="1"/>
  <c r="H369" i="1"/>
  <c r="H809" i="1"/>
  <c r="H1523" i="1"/>
  <c r="H1524" i="1"/>
  <c r="H1525" i="1"/>
  <c r="H1526" i="1"/>
  <c r="H2493" i="1"/>
  <c r="H2494" i="1"/>
  <c r="H4297" i="1"/>
  <c r="H810" i="1"/>
  <c r="H3317" i="1"/>
  <c r="H3318" i="1"/>
  <c r="H3319" i="1"/>
  <c r="H3320" i="1"/>
  <c r="H1826" i="1"/>
  <c r="H1827" i="1"/>
  <c r="H1828" i="1"/>
  <c r="H2937" i="1"/>
  <c r="H3116" i="1"/>
  <c r="H3922" i="1"/>
  <c r="H1829" i="1"/>
  <c r="H3328" i="1"/>
  <c r="H811" i="1"/>
  <c r="H812" i="1"/>
  <c r="H3331" i="1"/>
  <c r="H3332" i="1"/>
  <c r="H3333" i="1"/>
  <c r="H813" i="1"/>
  <c r="H1527" i="1"/>
  <c r="H1528" i="1"/>
  <c r="H1529" i="1"/>
  <c r="H2495" i="1"/>
  <c r="H2496" i="1"/>
  <c r="H2497" i="1"/>
  <c r="H2498" i="1"/>
  <c r="H2499" i="1"/>
  <c r="H2500" i="1"/>
  <c r="H2501" i="1"/>
  <c r="H2502" i="1"/>
  <c r="H3346" i="1"/>
  <c r="H3712" i="1"/>
  <c r="H3348" i="1"/>
  <c r="H3349" i="1"/>
  <c r="H1830" i="1"/>
  <c r="H1831" i="1"/>
  <c r="H3117" i="1"/>
  <c r="H3923" i="1"/>
  <c r="H3924" i="1"/>
  <c r="H3713" i="1"/>
  <c r="H3714" i="1"/>
  <c r="H3715" i="1"/>
  <c r="H3716" i="1"/>
  <c r="H3717" i="1"/>
  <c r="H814" i="1"/>
  <c r="H2503" i="1"/>
  <c r="H1832" i="1"/>
  <c r="H3927" i="1"/>
  <c r="H2505" i="1"/>
  <c r="H3118" i="1"/>
  <c r="H3119" i="1"/>
  <c r="H4298" i="1"/>
  <c r="H3372" i="1"/>
  <c r="H3373" i="1"/>
  <c r="H3374" i="1"/>
  <c r="H3375" i="1"/>
  <c r="H3376" i="1"/>
  <c r="H815" i="1"/>
  <c r="H1833" i="1"/>
  <c r="H3379" i="1"/>
  <c r="H4301" i="1"/>
  <c r="H4303" i="1"/>
  <c r="H4304" i="1"/>
  <c r="H370" i="1"/>
  <c r="H943" i="1"/>
  <c r="H1834" i="1"/>
  <c r="H3386" i="1"/>
  <c r="H3387" i="1"/>
  <c r="H2508" i="1"/>
  <c r="H3120" i="1"/>
  <c r="H371" i="1"/>
  <c r="H3391" i="1"/>
  <c r="H3392" i="1"/>
  <c r="H3393" i="1"/>
  <c r="H1530" i="1"/>
  <c r="H1532" i="1"/>
  <c r="H2510" i="1"/>
  <c r="H2511" i="1"/>
  <c r="H2512" i="1"/>
  <c r="H3400" i="1"/>
  <c r="H3401" i="1"/>
  <c r="H3402" i="1"/>
  <c r="H3403" i="1"/>
  <c r="H3404" i="1"/>
  <c r="H3406" i="1"/>
  <c r="H3407" i="1"/>
  <c r="H3408" i="1"/>
  <c r="H3409" i="1"/>
  <c r="H4306" i="1"/>
  <c r="H4307" i="1"/>
  <c r="H4308" i="1"/>
  <c r="H4309" i="1"/>
  <c r="H4310" i="1"/>
  <c r="H372" i="1"/>
  <c r="H374" i="1"/>
  <c r="H375" i="1"/>
  <c r="H377" i="1"/>
  <c r="H378" i="1"/>
  <c r="H379" i="1"/>
  <c r="H4311" i="1"/>
  <c r="H4312" i="1"/>
  <c r="H381" i="1"/>
  <c r="H382" i="1"/>
  <c r="H816" i="1"/>
  <c r="H2938" i="1"/>
  <c r="H3429" i="1"/>
  <c r="H4313" i="1"/>
  <c r="H383" i="1"/>
  <c r="H817" i="1"/>
  <c r="H1075" i="1"/>
  <c r="H1533" i="1"/>
  <c r="H2513" i="1"/>
  <c r="H2514" i="1"/>
  <c r="H3437" i="1"/>
  <c r="H3719" i="1"/>
  <c r="H4314" i="1"/>
  <c r="H4315" i="1"/>
  <c r="H4316" i="1"/>
  <c r="H4318" i="1"/>
  <c r="H4319" i="1"/>
  <c r="H384" i="1"/>
  <c r="H385" i="1"/>
  <c r="H387" i="1"/>
  <c r="H818" i="1"/>
  <c r="H1076" i="1"/>
  <c r="H819" i="1"/>
  <c r="H820" i="1"/>
  <c r="H1534" i="1"/>
  <c r="H1535" i="1"/>
  <c r="H1536" i="1"/>
  <c r="H1537" i="1"/>
  <c r="H2515" i="1"/>
  <c r="H2516" i="1"/>
  <c r="H2517" i="1"/>
  <c r="H2518" i="1"/>
  <c r="H3461" i="1"/>
  <c r="H3462" i="1"/>
  <c r="H2787" i="1"/>
  <c r="H2789" i="1"/>
  <c r="H2790" i="1"/>
  <c r="H4057" i="1"/>
  <c r="H4058" i="1"/>
  <c r="H4059" i="1"/>
  <c r="H4060" i="1"/>
  <c r="H4320" i="1"/>
  <c r="H4321" i="1"/>
  <c r="H4322" i="1"/>
  <c r="H4323" i="1"/>
  <c r="H4324" i="1"/>
  <c r="H4326" i="1"/>
  <c r="H4327" i="1"/>
  <c r="H4328" i="1"/>
  <c r="H4329" i="1"/>
  <c r="H4115" i="1"/>
  <c r="H4332" i="1"/>
  <c r="H388" i="1"/>
  <c r="H389" i="1"/>
  <c r="H390" i="1"/>
  <c r="H391" i="1"/>
  <c r="H392" i="1"/>
  <c r="H393" i="1"/>
  <c r="H394" i="1"/>
  <c r="H400" i="1"/>
  <c r="H401" i="1"/>
  <c r="H402" i="1"/>
  <c r="H403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1077" i="1"/>
  <c r="H1078" i="1"/>
  <c r="H1079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080" i="1"/>
  <c r="H1081" i="1"/>
  <c r="H1082" i="1"/>
  <c r="H1083" i="1"/>
  <c r="H1084" i="1"/>
  <c r="H1085" i="1"/>
  <c r="H1086" i="1"/>
  <c r="H1087" i="1"/>
  <c r="H2519" i="1"/>
  <c r="H2520" i="1"/>
  <c r="H2521" i="1"/>
  <c r="H2522" i="1"/>
  <c r="H2523" i="1"/>
  <c r="H2524" i="1"/>
  <c r="H2525" i="1"/>
  <c r="H2526" i="1"/>
  <c r="H2527" i="1"/>
  <c r="H2528" i="1"/>
  <c r="H2532" i="1"/>
  <c r="H2533" i="1"/>
  <c r="H3720" i="1"/>
  <c r="H2534" i="1"/>
  <c r="H2536" i="1"/>
  <c r="H2537" i="1"/>
  <c r="H2538" i="1"/>
  <c r="H2539" i="1"/>
  <c r="H2541" i="1"/>
  <c r="H2542" i="1"/>
  <c r="H2543" i="1"/>
  <c r="H2544" i="1"/>
  <c r="H2545" i="1"/>
  <c r="H2546" i="1"/>
  <c r="H2547" i="1"/>
  <c r="H2548" i="1"/>
  <c r="H3567" i="1"/>
  <c r="H3568" i="1"/>
  <c r="H3721" i="1"/>
  <c r="H3722" i="1"/>
  <c r="H3723" i="1"/>
  <c r="H2791" i="1"/>
  <c r="H3573" i="1"/>
  <c r="H2792" i="1"/>
  <c r="H2793" i="1"/>
  <c r="H2794" i="1"/>
  <c r="H2795" i="1"/>
  <c r="H3578" i="1"/>
  <c r="H2796" i="1"/>
  <c r="H2797" i="1"/>
  <c r="H2798" i="1"/>
  <c r="H2799" i="1"/>
  <c r="H2800" i="1"/>
  <c r="H3584" i="1"/>
  <c r="H2810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724" i="1"/>
  <c r="H3725" i="1"/>
  <c r="H3726" i="1"/>
  <c r="H3727" i="1"/>
  <c r="H3728" i="1"/>
  <c r="H3729" i="1"/>
  <c r="H3730" i="1"/>
  <c r="H3731" i="1"/>
  <c r="H3732" i="1"/>
  <c r="H3744" i="1"/>
  <c r="H3745" i="1"/>
  <c r="H3749" i="1"/>
  <c r="H3750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4061" i="1"/>
  <c r="H4062" i="1"/>
  <c r="H4063" i="1"/>
  <c r="H4064" i="1"/>
  <c r="H4065" i="1"/>
  <c r="H4066" i="1"/>
  <c r="H4067" i="1"/>
  <c r="H4068" i="1"/>
  <c r="H4069" i="1"/>
  <c r="H4116" i="1"/>
  <c r="H4333" i="1"/>
  <c r="H4334" i="1"/>
  <c r="H4335" i="1"/>
  <c r="H4336" i="1"/>
  <c r="H4337" i="1"/>
  <c r="H4338" i="1"/>
  <c r="H4339" i="1"/>
  <c r="H4340" i="1"/>
  <c r="H4341" i="1"/>
  <c r="H4342" i="1"/>
  <c r="H4343" i="1"/>
  <c r="H404" i="1"/>
  <c r="H405" i="1"/>
  <c r="H406" i="1"/>
  <c r="H407" i="1"/>
  <c r="H408" i="1"/>
  <c r="H409" i="1"/>
  <c r="H411" i="1"/>
  <c r="H412" i="1"/>
  <c r="H413" i="1"/>
  <c r="H414" i="1"/>
  <c r="H415" i="1"/>
  <c r="H416" i="1"/>
  <c r="H418" i="1"/>
  <c r="H419" i="1"/>
  <c r="H420" i="1"/>
  <c r="H421" i="1"/>
  <c r="H422" i="1"/>
  <c r="H423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088" i="1"/>
  <c r="H1089" i="1"/>
  <c r="H1576" i="1"/>
  <c r="H1090" i="1"/>
  <c r="H1577" i="1"/>
  <c r="H1578" i="1"/>
  <c r="H1586" i="1"/>
  <c r="H1587" i="1"/>
  <c r="H1591" i="1"/>
  <c r="H1592" i="1"/>
  <c r="H1593" i="1"/>
  <c r="H1594" i="1"/>
  <c r="H1595" i="1"/>
  <c r="H1596" i="1"/>
  <c r="H2549" i="1"/>
  <c r="H2550" i="1"/>
  <c r="H2551" i="1"/>
  <c r="H2552" i="1"/>
  <c r="H2553" i="1"/>
  <c r="H2554" i="1"/>
  <c r="H2560" i="1"/>
  <c r="H2562" i="1"/>
  <c r="H2563" i="1"/>
  <c r="H2565" i="1"/>
  <c r="H2566" i="1"/>
  <c r="H2567" i="1"/>
  <c r="H2568" i="1"/>
  <c r="H3767" i="1"/>
  <c r="H2569" i="1"/>
  <c r="H2570" i="1"/>
  <c r="H2571" i="1"/>
  <c r="H2572" i="1"/>
  <c r="H2573" i="1"/>
  <c r="H2574" i="1"/>
  <c r="H2575" i="1"/>
  <c r="H2576" i="1"/>
  <c r="H2577" i="1"/>
  <c r="H3733" i="1"/>
  <c r="H3734" i="1"/>
  <c r="H3735" i="1"/>
  <c r="H3736" i="1"/>
  <c r="H3737" i="1"/>
  <c r="H3738" i="1"/>
  <c r="H3739" i="1"/>
  <c r="H3740" i="1"/>
  <c r="H3741" i="1"/>
  <c r="H3742" i="1"/>
  <c r="H3743" i="1"/>
  <c r="H2811" i="1"/>
  <c r="H2812" i="1"/>
  <c r="H3746" i="1"/>
  <c r="H3747" i="1"/>
  <c r="H3748" i="1"/>
  <c r="H2813" i="1"/>
  <c r="H3768" i="1"/>
  <c r="H3751" i="1"/>
  <c r="H3752" i="1"/>
  <c r="H2814" i="1"/>
  <c r="H2815" i="1"/>
  <c r="H2816" i="1"/>
  <c r="H2817" i="1"/>
  <c r="H281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7" i="1"/>
  <c r="H3790" i="1"/>
  <c r="H3791" i="1"/>
  <c r="H3792" i="1"/>
  <c r="H3793" i="1"/>
  <c r="H3794" i="1"/>
  <c r="H849" i="1"/>
  <c r="H850" i="1"/>
  <c r="H851" i="1"/>
  <c r="H852" i="1"/>
  <c r="H853" i="1"/>
  <c r="H3782" i="1"/>
  <c r="H3783" i="1"/>
  <c r="H3784" i="1"/>
  <c r="H3785" i="1"/>
  <c r="H3786" i="1"/>
  <c r="H3795" i="1"/>
  <c r="H3788" i="1"/>
  <c r="H3789" i="1"/>
  <c r="H1091" i="1"/>
  <c r="H2578" i="1"/>
  <c r="H2579" i="1"/>
  <c r="H2580" i="1"/>
  <c r="H3796" i="1"/>
  <c r="H2581" i="1"/>
  <c r="H2582" i="1"/>
  <c r="H424" i="1"/>
  <c r="H425" i="1"/>
  <c r="H1597" i="1"/>
  <c r="H1598" i="1"/>
  <c r="H1599" i="1"/>
  <c r="H1600" i="1"/>
  <c r="H1092" i="1"/>
  <c r="H1093" i="1"/>
  <c r="H1094" i="1"/>
  <c r="H1601" i="1"/>
  <c r="H3807" i="1"/>
  <c r="H3808" i="1"/>
  <c r="H854" i="1"/>
  <c r="H855" i="1"/>
  <c r="H4070" i="1"/>
  <c r="H4071" i="1"/>
  <c r="H2583" i="1"/>
  <c r="H2584" i="1"/>
  <c r="H2585" i="1"/>
  <c r="H2586" i="1"/>
  <c r="H2587" i="1"/>
  <c r="H2588" i="1"/>
  <c r="H2589" i="1"/>
  <c r="H426" i="1"/>
  <c r="H427" i="1"/>
  <c r="H4344" i="1"/>
  <c r="H4345" i="1"/>
  <c r="H1602" i="1"/>
  <c r="H1603" i="1"/>
  <c r="H1604" i="1"/>
  <c r="H1605" i="1"/>
  <c r="H1095" i="1"/>
  <c r="H1606" i="1"/>
  <c r="H1607" i="1"/>
  <c r="H1608" i="1"/>
  <c r="H4072" i="1"/>
  <c r="H4073" i="1"/>
  <c r="H4346" i="1"/>
  <c r="H4117" i="1"/>
  <c r="H4353" i="1"/>
  <c r="H1096" i="1"/>
  <c r="H1097" i="1"/>
  <c r="H1098" i="1"/>
  <c r="H1099" i="1"/>
  <c r="H1100" i="1"/>
  <c r="H1101" i="1"/>
  <c r="H1609" i="1"/>
  <c r="H1610" i="1"/>
  <c r="H1611" i="1"/>
  <c r="H1612" i="1"/>
  <c r="H1613" i="1"/>
  <c r="H1614" i="1"/>
  <c r="H1615" i="1"/>
  <c r="H1616" i="1"/>
  <c r="H1617" i="1"/>
  <c r="H1618" i="1"/>
  <c r="H1102" i="1"/>
  <c r="H1103" i="1"/>
  <c r="H1105" i="1"/>
  <c r="H2590" i="1"/>
  <c r="H2591" i="1"/>
  <c r="H2592" i="1"/>
  <c r="H2593" i="1"/>
  <c r="H2594" i="1"/>
  <c r="H2595" i="1"/>
  <c r="H2596" i="1"/>
  <c r="H2597" i="1"/>
  <c r="H2598" i="1"/>
  <c r="H2601" i="1"/>
  <c r="H2604" i="1"/>
  <c r="H2605" i="1"/>
  <c r="H2606" i="1"/>
  <c r="H3869" i="1"/>
  <c r="H3797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798" i="1"/>
  <c r="H3799" i="1"/>
  <c r="H3800" i="1"/>
  <c r="H3801" i="1"/>
  <c r="H3802" i="1"/>
  <c r="H3803" i="1"/>
  <c r="H3804" i="1"/>
  <c r="H3805" i="1"/>
  <c r="H3806" i="1"/>
  <c r="H3809" i="1"/>
  <c r="H3810" i="1"/>
  <c r="H3811" i="1"/>
  <c r="H1620" i="1"/>
  <c r="H1621" i="1"/>
  <c r="H1622" i="1"/>
  <c r="H1623" i="1"/>
  <c r="H1624" i="1"/>
  <c r="H1625" i="1"/>
  <c r="H1627" i="1"/>
  <c r="H1630" i="1"/>
  <c r="H2607" i="1"/>
  <c r="H2608" i="1"/>
  <c r="H2609" i="1"/>
  <c r="H2610" i="1"/>
  <c r="H2611" i="1"/>
  <c r="H2625" i="1"/>
  <c r="H2626" i="1"/>
  <c r="H2627" i="1"/>
  <c r="H3914" i="1"/>
  <c r="H3915" i="1"/>
  <c r="H3916" i="1"/>
  <c r="H3917" i="1"/>
  <c r="H3918" i="1"/>
  <c r="H3919" i="1"/>
  <c r="H3812" i="1"/>
  <c r="H3813" i="1"/>
  <c r="H3814" i="1"/>
  <c r="H3815" i="1"/>
  <c r="H3816" i="1"/>
  <c r="H3925" i="1"/>
  <c r="H3926" i="1"/>
  <c r="H2628" i="1"/>
  <c r="H2629" i="1"/>
  <c r="H2630" i="1"/>
  <c r="H3817" i="1"/>
  <c r="H1631" i="1"/>
  <c r="H3932" i="1"/>
  <c r="H2631" i="1"/>
  <c r="H2632" i="1"/>
  <c r="H510" i="1"/>
  <c r="H944" i="1"/>
  <c r="H1699" i="1"/>
  <c r="H1835" i="1"/>
  <c r="H2939" i="1"/>
  <c r="H3121" i="1"/>
  <c r="H3122" i="1"/>
  <c r="H945" i="1"/>
  <c r="H1700" i="1"/>
  <c r="H1836" i="1"/>
  <c r="H2940" i="1"/>
  <c r="H2941" i="1"/>
  <c r="H3123" i="1"/>
  <c r="H3124" i="1"/>
  <c r="H3125" i="1"/>
  <c r="H3928" i="1"/>
  <c r="H3929" i="1"/>
  <c r="H1837" i="1"/>
  <c r="H3126" i="1"/>
  <c r="H2942" i="1"/>
  <c r="H946" i="1"/>
  <c r="H3127" i="1"/>
  <c r="H3128" i="1"/>
  <c r="H1842" i="1"/>
  <c r="H2943" i="1"/>
  <c r="H1843" i="1"/>
  <c r="H3133" i="1"/>
  <c r="H1844" i="1"/>
  <c r="H1846" i="1"/>
  <c r="H3134" i="1"/>
  <c r="H3965" i="1"/>
  <c r="H3966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2633" i="1"/>
  <c r="H4074" i="1"/>
  <c r="H4075" i="1"/>
  <c r="H4076" i="1"/>
  <c r="H4077" i="1"/>
  <c r="H4078" i="1"/>
  <c r="H4079" i="1"/>
  <c r="H4082" i="1"/>
  <c r="H4083" i="1"/>
  <c r="H4354" i="1"/>
  <c r="H4355" i="1"/>
  <c r="H4356" i="1"/>
  <c r="H4357" i="1"/>
  <c r="H4358" i="1"/>
  <c r="H4359" i="1"/>
  <c r="H4360" i="1"/>
  <c r="H4362" i="1"/>
  <c r="H429" i="1"/>
  <c r="H430" i="1"/>
  <c r="H431" i="1"/>
  <c r="H432" i="1"/>
  <c r="H433" i="1"/>
  <c r="H434" i="1"/>
  <c r="H435" i="1"/>
  <c r="H436" i="1"/>
  <c r="H437" i="1"/>
  <c r="H438" i="1"/>
  <c r="H856" i="1"/>
  <c r="H857" i="1"/>
  <c r="H858" i="1"/>
  <c r="H859" i="1"/>
  <c r="H860" i="1"/>
  <c r="H861" i="1"/>
  <c r="H862" i="1"/>
  <c r="H863" i="1"/>
  <c r="H864" i="1"/>
  <c r="H1632" i="1"/>
  <c r="H1633" i="1"/>
  <c r="H1634" i="1"/>
  <c r="H1635" i="1"/>
  <c r="H1636" i="1"/>
  <c r="H1637" i="1"/>
  <c r="H1639" i="1"/>
  <c r="H1640" i="1"/>
  <c r="H1642" i="1"/>
  <c r="H1643" i="1"/>
  <c r="H1644" i="1"/>
  <c r="H1645" i="1"/>
  <c r="H1646" i="1"/>
  <c r="H1647" i="1"/>
  <c r="H1648" i="1"/>
  <c r="H1649" i="1"/>
  <c r="H1650" i="1"/>
  <c r="H2634" i="1"/>
  <c r="H865" i="1"/>
  <c r="H496" i="1"/>
  <c r="H947" i="1"/>
  <c r="H1855" i="1"/>
  <c r="H1856" i="1"/>
  <c r="H2944" i="1"/>
  <c r="H1857" i="1"/>
  <c r="H4084" i="1"/>
  <c r="H4085" i="1"/>
  <c r="H4087" i="1"/>
  <c r="H4088" i="1"/>
  <c r="H4089" i="1"/>
  <c r="H4090" i="1"/>
  <c r="H4091" i="1"/>
  <c r="H4092" i="1"/>
  <c r="H4093" i="1"/>
  <c r="H4094" i="1"/>
  <c r="H4095" i="1"/>
  <c r="H4363" i="1"/>
  <c r="H4364" i="1"/>
  <c r="H4365" i="1"/>
  <c r="H4367" i="1"/>
  <c r="H4368" i="1"/>
  <c r="H4370" i="1"/>
  <c r="H4371" i="1"/>
  <c r="H4372" i="1"/>
  <c r="H4373" i="1"/>
  <c r="H4374" i="1"/>
  <c r="H4375" i="1"/>
  <c r="H439" i="1"/>
  <c r="H440" i="1"/>
  <c r="H441" i="1"/>
  <c r="H442" i="1"/>
  <c r="H443" i="1"/>
  <c r="H444" i="1"/>
  <c r="H445" i="1"/>
  <c r="H446" i="1"/>
  <c r="H447" i="1"/>
  <c r="H448" i="1"/>
  <c r="H866" i="1"/>
  <c r="H4080" i="1"/>
  <c r="H4081" i="1"/>
  <c r="H3135" i="1"/>
  <c r="H1858" i="1"/>
  <c r="H867" i="1"/>
  <c r="H449" i="1"/>
  <c r="H4086" i="1"/>
  <c r="H2635" i="1"/>
  <c r="H2636" i="1"/>
  <c r="H868" i="1"/>
  <c r="H869" i="1"/>
  <c r="H1651" i="1"/>
  <c r="H1652" i="1"/>
  <c r="H2819" i="1"/>
  <c r="H2820" i="1"/>
  <c r="H1859" i="1"/>
  <c r="H2945" i="1"/>
  <c r="H3136" i="1"/>
  <c r="H4098" i="1"/>
  <c r="H3818" i="1"/>
  <c r="H1653" i="1"/>
  <c r="H3930" i="1"/>
  <c r="H870" i="1"/>
  <c r="H450" i="1"/>
  <c r="H451" i="1"/>
  <c r="H4096" i="1"/>
  <c r="H1860" i="1"/>
  <c r="H871" i="1"/>
  <c r="H872" i="1"/>
  <c r="H873" i="1"/>
  <c r="H874" i="1"/>
  <c r="H1654" i="1"/>
  <c r="H2637" i="1"/>
  <c r="H2638" i="1"/>
  <c r="H2821" i="1"/>
  <c r="H2824" i="1"/>
  <c r="H2825" i="1"/>
  <c r="H2826" i="1"/>
  <c r="H3819" i="1"/>
  <c r="H3820" i="1"/>
  <c r="H1861" i="1"/>
  <c r="H2946" i="1"/>
  <c r="H3137" i="1"/>
  <c r="H3138" i="1"/>
  <c r="H4125" i="1"/>
  <c r="H4377" i="1"/>
  <c r="H452" i="1"/>
  <c r="H2639" i="1"/>
  <c r="H875" i="1"/>
  <c r="H3139" i="1"/>
  <c r="H4378" i="1"/>
  <c r="H4379" i="1"/>
  <c r="H1655" i="1"/>
  <c r="H1656" i="1"/>
  <c r="H3821" i="1"/>
  <c r="H4136" i="1"/>
  <c r="H2640" i="1"/>
  <c r="H876" i="1"/>
  <c r="H883" i="1"/>
  <c r="H1106" i="1"/>
  <c r="H2641" i="1"/>
  <c r="H4142" i="1"/>
  <c r="H4143" i="1"/>
  <c r="H4144" i="1"/>
  <c r="H3822" i="1"/>
  <c r="H3823" i="1"/>
  <c r="H1658" i="1"/>
  <c r="H2827" i="1"/>
  <c r="H3140" i="1"/>
  <c r="H2642" i="1"/>
  <c r="H2643" i="1"/>
  <c r="H2644" i="1"/>
  <c r="H2645" i="1"/>
  <c r="H2646" i="1"/>
  <c r="H2649" i="1"/>
  <c r="H2651" i="1"/>
  <c r="H2652" i="1"/>
  <c r="H2653" i="1"/>
  <c r="H2654" i="1"/>
  <c r="H2655" i="1"/>
  <c r="H2656" i="1"/>
  <c r="H2657" i="1"/>
  <c r="H2658" i="1"/>
  <c r="H2659" i="1"/>
  <c r="H2660" i="1"/>
  <c r="H2828" i="1"/>
  <c r="H2829" i="1"/>
  <c r="H2830" i="1"/>
  <c r="H2831" i="1"/>
  <c r="H2832" i="1"/>
  <c r="H2833" i="1"/>
  <c r="H2834" i="1"/>
  <c r="H2835" i="1"/>
  <c r="H3141" i="1"/>
  <c r="H3931" i="1"/>
  <c r="H4176" i="1"/>
  <c r="H2661" i="1"/>
  <c r="H2836" i="1"/>
  <c r="H453" i="1"/>
  <c r="H454" i="1"/>
  <c r="H455" i="1"/>
  <c r="H456" i="1"/>
  <c r="H884" i="1"/>
  <c r="H885" i="1"/>
  <c r="H457" i="1"/>
  <c r="H458" i="1"/>
  <c r="H459" i="1"/>
  <c r="H460" i="1"/>
  <c r="H461" i="1"/>
  <c r="H462" i="1"/>
  <c r="H886" i="1"/>
  <c r="H888" i="1"/>
  <c r="H889" i="1"/>
  <c r="H890" i="1"/>
  <c r="H2664" i="1"/>
  <c r="H2665" i="1"/>
  <c r="H2666" i="1"/>
  <c r="H4198" i="1"/>
  <c r="H4199" i="1"/>
  <c r="H891" i="1"/>
  <c r="H2667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3933" i="1"/>
  <c r="H3934" i="1"/>
  <c r="H4219" i="1"/>
  <c r="H4220" i="1"/>
  <c r="H3824" i="1"/>
  <c r="H3825" i="1"/>
  <c r="H4223" i="1"/>
  <c r="H2837" i="1"/>
  <c r="H1659" i="1"/>
  <c r="H1660" i="1"/>
  <c r="H892" i="1"/>
  <c r="H1862" i="1"/>
  <c r="H3826" i="1"/>
  <c r="H4230" i="1"/>
  <c r="H4231" i="1"/>
  <c r="H893" i="1"/>
  <c r="H4380" i="1"/>
  <c r="H4381" i="1"/>
  <c r="H894" i="1"/>
  <c r="H1661" i="1"/>
  <c r="H2668" i="1"/>
  <c r="H4239" i="1"/>
  <c r="H4240" i="1"/>
  <c r="H4241" i="1"/>
  <c r="H4242" i="1"/>
  <c r="H4243" i="1"/>
  <c r="H2669" i="1"/>
  <c r="H3142" i="1"/>
  <c r="H4247" i="1"/>
  <c r="H2670" i="1"/>
  <c r="H4249" i="1"/>
  <c r="H4250" i="1"/>
  <c r="H4251" i="1"/>
  <c r="H4252" i="1"/>
  <c r="H4253" i="1"/>
  <c r="H3827" i="1"/>
  <c r="H3828" i="1"/>
  <c r="H3143" i="1"/>
  <c r="H3935" i="1"/>
  <c r="H1863" i="1"/>
  <c r="H1662" i="1"/>
  <c r="H2671" i="1"/>
  <c r="H2672" i="1"/>
  <c r="H2673" i="1"/>
  <c r="H2674" i="1"/>
  <c r="H2675" i="1"/>
  <c r="H2676" i="1"/>
  <c r="H2840" i="1"/>
  <c r="H2841" i="1"/>
  <c r="H2842" i="1"/>
  <c r="H2843" i="1"/>
  <c r="H2844" i="1"/>
  <c r="H3829" i="1"/>
  <c r="H3830" i="1"/>
  <c r="H3831" i="1"/>
  <c r="H2948" i="1"/>
  <c r="H3144" i="1"/>
  <c r="H3145" i="1"/>
  <c r="H4277" i="1"/>
  <c r="H2677" i="1"/>
  <c r="H2678" i="1"/>
  <c r="H2679" i="1"/>
  <c r="H4281" i="1"/>
  <c r="H4282" i="1"/>
  <c r="H4283" i="1"/>
  <c r="H4284" i="1"/>
  <c r="H4285" i="1"/>
  <c r="H3146" i="1"/>
  <c r="H3936" i="1"/>
  <c r="H4288" i="1"/>
  <c r="H3832" i="1"/>
  <c r="H1107" i="1"/>
  <c r="H1108" i="1"/>
  <c r="H897" i="1"/>
  <c r="H1109" i="1"/>
  <c r="H2680" i="1"/>
  <c r="H898" i="1"/>
  <c r="H1667" i="1"/>
  <c r="H1868" i="1"/>
  <c r="H2949" i="1"/>
  <c r="H4299" i="1"/>
  <c r="H4300" i="1"/>
  <c r="H899" i="1"/>
  <c r="H4302" i="1"/>
  <c r="H1869" i="1"/>
  <c r="H2950" i="1"/>
  <c r="H4305" i="1"/>
  <c r="H1673" i="1"/>
  <c r="H900" i="1"/>
  <c r="H4382" i="1"/>
  <c r="H4097" i="1"/>
  <c r="H4383" i="1"/>
  <c r="H4099" i="1"/>
  <c r="H4100" i="1"/>
  <c r="H4101" i="1"/>
  <c r="H4102" i="1"/>
  <c r="H4103" i="1"/>
  <c r="H4104" i="1"/>
  <c r="H463" i="1"/>
  <c r="H4384" i="1"/>
  <c r="H4105" i="1"/>
  <c r="H901" i="1"/>
  <c r="H464" i="1"/>
  <c r="H465" i="1"/>
  <c r="H466" i="1"/>
  <c r="H902" i="1"/>
  <c r="H4325" i="1"/>
  <c r="H4106" i="1"/>
  <c r="H467" i="1"/>
  <c r="H1701" i="1"/>
  <c r="H3937" i="1"/>
  <c r="H4330" i="1"/>
  <c r="H4331" i="1"/>
  <c r="H2681" i="1"/>
  <c r="H2682" i="1"/>
  <c r="H468" i="1"/>
  <c r="H903" i="1"/>
  <c r="H2683" i="1"/>
  <c r="H904" i="1"/>
  <c r="H906" i="1"/>
  <c r="H2684" i="1"/>
  <c r="H4107" i="1"/>
  <c r="H1870" i="1"/>
  <c r="H1674" i="1"/>
  <c r="H469" i="1"/>
  <c r="H470" i="1"/>
  <c r="H4108" i="1"/>
  <c r="H471" i="1"/>
  <c r="H4347" i="1"/>
  <c r="H4348" i="1"/>
  <c r="H4349" i="1"/>
  <c r="H4350" i="1"/>
  <c r="H4351" i="1"/>
  <c r="H4352" i="1"/>
  <c r="H2686" i="1"/>
  <c r="H472" i="1"/>
  <c r="H473" i="1"/>
  <c r="H1675" i="1"/>
  <c r="H3833" i="1"/>
  <c r="H2687" i="1"/>
  <c r="H3147" i="1"/>
  <c r="H1676" i="1"/>
  <c r="H4361" i="1"/>
  <c r="H3148" i="1"/>
  <c r="H476" i="1"/>
  <c r="H2688" i="1"/>
  <c r="H1677" i="1"/>
  <c r="H4366" i="1"/>
  <c r="H3834" i="1"/>
  <c r="H2689" i="1"/>
  <c r="H3835" i="1"/>
  <c r="H2845" i="1"/>
  <c r="H2846" i="1"/>
  <c r="H3836" i="1"/>
  <c r="H477" i="1"/>
  <c r="H907" i="1"/>
  <c r="H908" i="1"/>
  <c r="H1678" i="1"/>
  <c r="H1110" i="1"/>
  <c r="H2847" i="1"/>
  <c r="H3837" i="1"/>
  <c r="H497" i="1"/>
  <c r="H2951" i="1"/>
  <c r="H3149" i="1"/>
  <c r="H3150" i="1"/>
  <c r="H1871" i="1"/>
  <c r="H4118" i="1"/>
  <c r="M532" i="1"/>
  <c r="M3938" i="1"/>
  <c r="M5" i="1"/>
  <c r="M948" i="1"/>
  <c r="M1702" i="1"/>
  <c r="M1703" i="1"/>
  <c r="M949" i="1"/>
  <c r="M2848" i="1"/>
  <c r="M950" i="1"/>
  <c r="M12" i="1"/>
  <c r="M13" i="1"/>
  <c r="M3838" i="1"/>
  <c r="M2849" i="1"/>
  <c r="M1872" i="1"/>
  <c r="M1873" i="1"/>
  <c r="M18" i="1"/>
  <c r="M19" i="1"/>
  <c r="M20" i="1"/>
  <c r="M21" i="1"/>
  <c r="M22" i="1"/>
  <c r="M23" i="1"/>
  <c r="M1704" i="1"/>
  <c r="M1705" i="1"/>
  <c r="M3839" i="1"/>
  <c r="M27" i="1"/>
  <c r="M1874" i="1"/>
  <c r="M533" i="1"/>
  <c r="M30" i="1"/>
  <c r="M31" i="1"/>
  <c r="M3840" i="1"/>
  <c r="M33" i="1"/>
  <c r="M34" i="1"/>
  <c r="M35" i="1"/>
  <c r="M36" i="1"/>
  <c r="M37" i="1"/>
  <c r="M38" i="1"/>
  <c r="M39" i="1"/>
  <c r="M40" i="1"/>
  <c r="M4119" i="1"/>
  <c r="M3939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478" i="1"/>
  <c r="M61" i="1"/>
  <c r="M1706" i="1"/>
  <c r="M3940" i="1"/>
  <c r="M3941" i="1"/>
  <c r="M3841" i="1"/>
  <c r="M66" i="1"/>
  <c r="M2952" i="1"/>
  <c r="M68" i="1"/>
  <c r="M69" i="1"/>
  <c r="M70" i="1"/>
  <c r="M71" i="1"/>
  <c r="M72" i="1"/>
  <c r="M73" i="1"/>
  <c r="M74" i="1"/>
  <c r="M75" i="1"/>
  <c r="M76" i="1"/>
  <c r="M1875" i="1"/>
  <c r="M1111" i="1"/>
  <c r="M1876" i="1"/>
  <c r="M2850" i="1"/>
  <c r="M2953" i="1"/>
  <c r="M82" i="1"/>
  <c r="M479" i="1"/>
  <c r="M537" i="1"/>
  <c r="M498" i="1"/>
  <c r="M3842" i="1"/>
  <c r="M87" i="1"/>
  <c r="M480" i="1"/>
  <c r="M89" i="1"/>
  <c r="M3" i="1"/>
  <c r="M2954" i="1"/>
  <c r="M2955" i="1"/>
  <c r="M93" i="1"/>
  <c r="M3151" i="1"/>
  <c r="M3152" i="1"/>
  <c r="M96" i="1"/>
  <c r="M2852" i="1"/>
  <c r="M98" i="1"/>
  <c r="M99" i="1"/>
  <c r="M3942" i="1"/>
  <c r="M101" i="1"/>
  <c r="M102" i="1"/>
  <c r="M103" i="1"/>
  <c r="M104" i="1"/>
  <c r="M105" i="1"/>
  <c r="M106" i="1"/>
  <c r="M1877" i="1"/>
  <c r="M1878" i="1"/>
  <c r="M109" i="1"/>
  <c r="M3943" i="1"/>
  <c r="M3843" i="1"/>
  <c r="M112" i="1"/>
  <c r="M3153" i="1"/>
  <c r="M3154" i="1"/>
  <c r="M3944" i="1"/>
  <c r="M116" i="1"/>
  <c r="M2956" i="1"/>
  <c r="M118" i="1"/>
  <c r="M119" i="1"/>
  <c r="M3844" i="1"/>
  <c r="M3845" i="1"/>
  <c r="M3846" i="1"/>
  <c r="M3155" i="1"/>
  <c r="M3162" i="1"/>
  <c r="M3945" i="1"/>
  <c r="M126" i="1"/>
  <c r="M1879" i="1"/>
  <c r="M555" i="1"/>
  <c r="M556" i="1"/>
  <c r="M1112" i="1"/>
  <c r="M2853" i="1"/>
  <c r="M2855" i="1"/>
  <c r="M3847" i="1"/>
  <c r="M3848" i="1"/>
  <c r="M135" i="1"/>
  <c r="M3167" i="1"/>
  <c r="M137" i="1"/>
  <c r="M2957" i="1"/>
  <c r="M3849" i="1"/>
  <c r="M3850" i="1"/>
  <c r="M3168" i="1"/>
  <c r="M3946" i="1"/>
  <c r="M3169" i="1"/>
  <c r="M1880" i="1"/>
  <c r="M4120" i="1"/>
  <c r="M909" i="1"/>
  <c r="M4121" i="1"/>
  <c r="M1113" i="1"/>
  <c r="M3170" i="1"/>
  <c r="M4" i="1"/>
  <c r="M2958" i="1"/>
  <c r="M1707" i="1"/>
  <c r="M153" i="1"/>
  <c r="M154" i="1"/>
  <c r="M155" i="1"/>
  <c r="M156" i="1"/>
  <c r="M157" i="1"/>
  <c r="M158" i="1"/>
  <c r="M3171" i="1"/>
  <c r="M6" i="1"/>
  <c r="M1708" i="1"/>
  <c r="M3851" i="1"/>
  <c r="M1709" i="1"/>
  <c r="M7" i="1"/>
  <c r="M1881" i="1"/>
  <c r="M166" i="1"/>
  <c r="M557" i="1"/>
  <c r="M168" i="1"/>
  <c r="M1710" i="1"/>
  <c r="M1114" i="1"/>
  <c r="M3172" i="1"/>
  <c r="M172" i="1"/>
  <c r="M3947" i="1"/>
  <c r="M3948" i="1"/>
  <c r="M8" i="1"/>
  <c r="M3173" i="1"/>
  <c r="M3949" i="1"/>
  <c r="M178" i="1"/>
  <c r="M9" i="1"/>
  <c r="M10" i="1"/>
  <c r="M2" i="1"/>
  <c r="M11" i="1"/>
  <c r="M14" i="1"/>
  <c r="M15" i="1"/>
  <c r="M558" i="1"/>
  <c r="M951" i="1"/>
  <c r="M187" i="1"/>
  <c r="M1882" i="1"/>
  <c r="M3852" i="1"/>
  <c r="M16" i="1"/>
  <c r="M3174" i="1"/>
  <c r="M3175" i="1"/>
  <c r="M193" i="1"/>
  <c r="M194" i="1"/>
  <c r="M1883" i="1"/>
  <c r="M196" i="1"/>
  <c r="M197" i="1"/>
  <c r="M952" i="1"/>
  <c r="M559" i="1"/>
  <c r="M1711" i="1"/>
  <c r="M3176" i="1"/>
  <c r="M3177" i="1"/>
  <c r="M3178" i="1"/>
  <c r="M2959" i="1"/>
  <c r="M2960" i="1"/>
  <c r="M499" i="1"/>
  <c r="M17" i="1"/>
  <c r="M24" i="1"/>
  <c r="M953" i="1"/>
  <c r="M3853" i="1"/>
  <c r="M211" i="1"/>
  <c r="M212" i="1"/>
  <c r="M25" i="1"/>
  <c r="M1884" i="1"/>
  <c r="M3179" i="1"/>
  <c r="M4122" i="1"/>
  <c r="M217" i="1"/>
  <c r="M4123" i="1"/>
  <c r="M560" i="1"/>
  <c r="M2857" i="1"/>
  <c r="M1885" i="1"/>
  <c r="M1712" i="1"/>
  <c r="M500" i="1"/>
  <c r="M2858" i="1"/>
  <c r="M1679" i="1"/>
  <c r="M1713" i="1"/>
  <c r="M1886" i="1"/>
  <c r="M910" i="1"/>
  <c r="M229" i="1"/>
  <c r="M561" i="1"/>
  <c r="M562" i="1"/>
  <c r="M563" i="1"/>
  <c r="M1115" i="1"/>
  <c r="M234" i="1"/>
  <c r="M564" i="1"/>
  <c r="M1116" i="1"/>
  <c r="M1887" i="1"/>
  <c r="M1714" i="1"/>
  <c r="M3950" i="1"/>
  <c r="M26" i="1"/>
  <c r="M1888" i="1"/>
  <c r="M1889" i="1"/>
  <c r="M4124" i="1"/>
  <c r="M1890" i="1"/>
  <c r="M4126" i="1"/>
  <c r="M28" i="1"/>
  <c r="M565" i="1"/>
  <c r="M1117" i="1"/>
  <c r="M1118" i="1"/>
  <c r="M1119" i="1"/>
  <c r="M1715" i="1"/>
  <c r="M1891" i="1"/>
  <c r="M253" i="1"/>
  <c r="M254" i="1"/>
  <c r="M4127" i="1"/>
  <c r="M256" i="1"/>
  <c r="M1892" i="1"/>
  <c r="M29" i="1"/>
  <c r="M4128" i="1"/>
  <c r="M1120" i="1"/>
  <c r="M954" i="1"/>
  <c r="M32" i="1"/>
  <c r="M1121" i="1"/>
  <c r="M1122" i="1"/>
  <c r="M1893" i="1"/>
  <c r="M41" i="1"/>
  <c r="M566" i="1"/>
  <c r="M567" i="1"/>
  <c r="M1137" i="1"/>
  <c r="M1138" i="1"/>
  <c r="M42" i="1"/>
  <c r="M272" i="1"/>
  <c r="M1716" i="1"/>
  <c r="M1717" i="1"/>
  <c r="M275" i="1"/>
  <c r="M568" i="1"/>
  <c r="M569" i="1"/>
  <c r="M1718" i="1"/>
  <c r="M1719" i="1"/>
  <c r="M1139" i="1"/>
  <c r="M2859" i="1"/>
  <c r="M282" i="1"/>
  <c r="M283" i="1"/>
  <c r="M60" i="1"/>
  <c r="M285" i="1"/>
  <c r="M570" i="1"/>
  <c r="M287" i="1"/>
  <c r="M2961" i="1"/>
  <c r="M4129" i="1"/>
  <c r="M2860" i="1"/>
  <c r="M3951" i="1"/>
  <c r="M911" i="1"/>
  <c r="M2962" i="1"/>
  <c r="M294" i="1"/>
  <c r="M1894" i="1"/>
  <c r="M1895" i="1"/>
  <c r="M1720" i="1"/>
  <c r="M2861" i="1"/>
  <c r="M2963" i="1"/>
  <c r="M571" i="1"/>
  <c r="M3180" i="1"/>
  <c r="M3181" i="1"/>
  <c r="M3182" i="1"/>
  <c r="M3183" i="1"/>
  <c r="M3184" i="1"/>
  <c r="M3185" i="1"/>
  <c r="M3186" i="1"/>
  <c r="M3188" i="1"/>
  <c r="M62" i="1"/>
  <c r="M63" i="1"/>
  <c r="M64" i="1"/>
  <c r="M1896" i="1"/>
  <c r="M1897" i="1"/>
  <c r="M1898" i="1"/>
  <c r="M1899" i="1"/>
  <c r="M1900" i="1"/>
  <c r="M1901" i="1"/>
  <c r="M1902" i="1"/>
  <c r="M3189" i="1"/>
  <c r="M2964" i="1"/>
  <c r="M321" i="1"/>
  <c r="M65" i="1"/>
  <c r="M1140" i="1"/>
  <c r="M1141" i="1"/>
  <c r="M1142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854" i="1"/>
  <c r="M3855" i="1"/>
  <c r="M572" i="1"/>
  <c r="M4130" i="1"/>
  <c r="M1143" i="1"/>
  <c r="M1144" i="1"/>
  <c r="M1903" i="1"/>
  <c r="M1721" i="1"/>
  <c r="M4131" i="1"/>
  <c r="M1904" i="1"/>
  <c r="M2690" i="1"/>
  <c r="M354" i="1"/>
  <c r="M912" i="1"/>
  <c r="M2965" i="1"/>
  <c r="M3190" i="1"/>
  <c r="M4132" i="1"/>
  <c r="M67" i="1"/>
  <c r="M955" i="1"/>
  <c r="M1145" i="1"/>
  <c r="M1146" i="1"/>
  <c r="M956" i="1"/>
  <c r="M1905" i="1"/>
  <c r="M1906" i="1"/>
  <c r="M3191" i="1"/>
  <c r="M3195" i="1"/>
  <c r="M1147" i="1"/>
  <c r="M3952" i="1"/>
  <c r="M3953" i="1"/>
  <c r="M1907" i="1"/>
  <c r="M2691" i="1"/>
  <c r="M1148" i="1"/>
  <c r="M1149" i="1"/>
  <c r="M575" i="1"/>
  <c r="M1151" i="1"/>
  <c r="M3954" i="1"/>
  <c r="M77" i="1"/>
  <c r="M1908" i="1"/>
  <c r="M380" i="1"/>
  <c r="M576" i="1"/>
  <c r="M78" i="1"/>
  <c r="M79" i="1"/>
  <c r="M1909" i="1"/>
  <c r="M4133" i="1"/>
  <c r="M80" i="1"/>
  <c r="M81" i="1"/>
  <c r="M577" i="1"/>
  <c r="M3955" i="1"/>
  <c r="M2862" i="1"/>
  <c r="M83" i="1"/>
  <c r="M84" i="1"/>
  <c r="M957" i="1"/>
  <c r="M3856" i="1"/>
  <c r="M395" i="1"/>
  <c r="M396" i="1"/>
  <c r="M397" i="1"/>
  <c r="M398" i="1"/>
  <c r="M399" i="1"/>
  <c r="M3196" i="1"/>
  <c r="M1912" i="1"/>
  <c r="M958" i="1"/>
  <c r="M85" i="1"/>
  <c r="M578" i="1"/>
  <c r="M959" i="1"/>
  <c r="M1913" i="1"/>
  <c r="M3197" i="1"/>
  <c r="M3198" i="1"/>
  <c r="M2692" i="1"/>
  <c r="M410" i="1"/>
  <c r="M3199" i="1"/>
  <c r="M3200" i="1"/>
  <c r="M3201" i="1"/>
  <c r="M960" i="1"/>
  <c r="M1152" i="1"/>
  <c r="M1153" i="1"/>
  <c r="M417" i="1"/>
  <c r="M3202" i="1"/>
  <c r="M3203" i="1"/>
  <c r="M3204" i="1"/>
  <c r="M4134" i="1"/>
  <c r="M913" i="1"/>
  <c r="M3857" i="1"/>
  <c r="M3205" i="1"/>
  <c r="M2693" i="1"/>
  <c r="M1680" i="1"/>
  <c r="M1154" i="1"/>
  <c r="M428" i="1"/>
  <c r="M1914" i="1"/>
  <c r="M86" i="1"/>
  <c r="M88" i="1"/>
  <c r="M1155" i="1"/>
  <c r="M579" i="1"/>
  <c r="M90" i="1"/>
  <c r="M580" i="1"/>
  <c r="M1915" i="1"/>
  <c r="M581" i="1"/>
  <c r="M91" i="1"/>
  <c r="M4135" i="1"/>
  <c r="M4137" i="1"/>
  <c r="M4138" i="1"/>
  <c r="M4139" i="1"/>
  <c r="M4140" i="1"/>
  <c r="M92" i="1"/>
  <c r="M94" i="1"/>
  <c r="M95" i="1"/>
  <c r="M97" i="1"/>
  <c r="M4141" i="1"/>
  <c r="M582" i="1"/>
  <c r="M100" i="1"/>
  <c r="M107" i="1"/>
  <c r="M108" i="1"/>
  <c r="M110" i="1"/>
  <c r="M4145" i="1"/>
  <c r="M1722" i="1"/>
  <c r="M111" i="1"/>
  <c r="M2966" i="1"/>
  <c r="M3206" i="1"/>
  <c r="M3207" i="1"/>
  <c r="M3208" i="1"/>
  <c r="M3209" i="1"/>
  <c r="M3215" i="1"/>
  <c r="M1916" i="1"/>
  <c r="M1917" i="1"/>
  <c r="M1918" i="1"/>
  <c r="M1919" i="1"/>
  <c r="M1920" i="1"/>
  <c r="M1921" i="1"/>
  <c r="M1922" i="1"/>
  <c r="M113" i="1"/>
  <c r="M2967" i="1"/>
  <c r="M961" i="1"/>
  <c r="M914" i="1"/>
  <c r="M474" i="1"/>
  <c r="M475" i="1"/>
  <c r="M2694" i="1"/>
  <c r="M3216" i="1"/>
  <c r="M3217" i="1"/>
  <c r="M3218" i="1"/>
  <c r="M3219" i="1"/>
  <c r="M3220" i="1"/>
  <c r="M3221" i="1"/>
  <c r="M3222" i="1"/>
  <c r="M3223" i="1"/>
  <c r="M114" i="1"/>
  <c r="M1923" i="1"/>
  <c r="M1924" i="1"/>
  <c r="M115" i="1"/>
  <c r="M489" i="1"/>
  <c r="M490" i="1"/>
  <c r="M491" i="1"/>
  <c r="M3956" i="1"/>
  <c r="M117" i="1"/>
  <c r="M963" i="1"/>
  <c r="M2968" i="1"/>
  <c r="M1925" i="1"/>
  <c r="M1926" i="1"/>
  <c r="M1927" i="1"/>
  <c r="M1928" i="1"/>
  <c r="M1929" i="1"/>
  <c r="M1930" i="1"/>
  <c r="M1931" i="1"/>
  <c r="M1932" i="1"/>
  <c r="M3224" i="1"/>
  <c r="M3225" i="1"/>
  <c r="M3226" i="1"/>
  <c r="M3227" i="1"/>
  <c r="M3858" i="1"/>
  <c r="M583" i="1"/>
  <c r="M584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3859" i="1"/>
  <c r="M3860" i="1"/>
  <c r="M534" i="1"/>
  <c r="M535" i="1"/>
  <c r="M536" i="1"/>
  <c r="M1933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3861" i="1"/>
  <c r="M3862" i="1"/>
  <c r="M4146" i="1"/>
  <c r="M120" i="1"/>
  <c r="M121" i="1"/>
  <c r="M122" i="1"/>
  <c r="M123" i="1"/>
  <c r="M124" i="1"/>
  <c r="M481" i="1"/>
  <c r="M1934" i="1"/>
  <c r="M585" i="1"/>
  <c r="M586" i="1"/>
  <c r="M3228" i="1"/>
  <c r="M3229" i="1"/>
  <c r="M3231" i="1"/>
  <c r="M3233" i="1"/>
  <c r="M3234" i="1"/>
  <c r="M3235" i="1"/>
  <c r="M573" i="1"/>
  <c r="M574" i="1"/>
  <c r="M1156" i="1"/>
  <c r="M1935" i="1"/>
  <c r="M1937" i="1"/>
  <c r="M1938" i="1"/>
  <c r="M1939" i="1"/>
  <c r="M125" i="1"/>
  <c r="M1940" i="1"/>
  <c r="M1941" i="1"/>
  <c r="M3236" i="1"/>
  <c r="M3237" i="1"/>
  <c r="M1723" i="1"/>
  <c r="M1942" i="1"/>
  <c r="M3957" i="1"/>
  <c r="M4147" i="1"/>
  <c r="M4148" i="1"/>
  <c r="M4149" i="1"/>
  <c r="M4150" i="1"/>
  <c r="M4151" i="1"/>
  <c r="M587" i="1"/>
  <c r="M964" i="1"/>
  <c r="M127" i="1"/>
  <c r="M128" i="1"/>
  <c r="M129" i="1"/>
  <c r="M965" i="1"/>
  <c r="M966" i="1"/>
  <c r="M1943" i="1"/>
  <c r="M1959" i="1"/>
  <c r="M1960" i="1"/>
  <c r="M1962" i="1"/>
  <c r="M1963" i="1"/>
  <c r="M605" i="1"/>
  <c r="M606" i="1"/>
  <c r="M607" i="1"/>
  <c r="M608" i="1"/>
  <c r="M609" i="1"/>
  <c r="M610" i="1"/>
  <c r="M611" i="1"/>
  <c r="M967" i="1"/>
  <c r="M968" i="1"/>
  <c r="M1964" i="1"/>
  <c r="M1965" i="1"/>
  <c r="M616" i="1"/>
  <c r="M617" i="1"/>
  <c r="M618" i="1"/>
  <c r="M3238" i="1"/>
  <c r="M3239" i="1"/>
  <c r="M3246" i="1"/>
  <c r="M3247" i="1"/>
  <c r="M2709" i="1"/>
  <c r="M2710" i="1"/>
  <c r="M2711" i="1"/>
  <c r="M3248" i="1"/>
  <c r="M3249" i="1"/>
  <c r="M3250" i="1"/>
  <c r="M3251" i="1"/>
  <c r="M3252" i="1"/>
  <c r="M3253" i="1"/>
  <c r="M3254" i="1"/>
  <c r="M3255" i="1"/>
  <c r="M3256" i="1"/>
  <c r="M3257" i="1"/>
  <c r="M130" i="1"/>
  <c r="M131" i="1"/>
  <c r="M588" i="1"/>
  <c r="M969" i="1"/>
  <c r="M970" i="1"/>
  <c r="M1966" i="1"/>
  <c r="M3258" i="1"/>
  <c r="M643" i="1"/>
  <c r="M644" i="1"/>
  <c r="M645" i="1"/>
  <c r="M646" i="1"/>
  <c r="M647" i="1"/>
  <c r="M648" i="1"/>
  <c r="M649" i="1"/>
  <c r="M2712" i="1"/>
  <c r="M2713" i="1"/>
  <c r="M3259" i="1"/>
  <c r="M3260" i="1"/>
  <c r="M2714" i="1"/>
  <c r="M3261" i="1"/>
  <c r="M3262" i="1"/>
  <c r="M3263" i="1"/>
  <c r="M3264" i="1"/>
  <c r="M3265" i="1"/>
  <c r="M3266" i="1"/>
  <c r="M3267" i="1"/>
  <c r="M3268" i="1"/>
  <c r="M482" i="1"/>
  <c r="M2969" i="1"/>
  <c r="M2863" i="1"/>
  <c r="M1724" i="1"/>
  <c r="M501" i="1"/>
  <c r="M915" i="1"/>
  <c r="M2970" i="1"/>
  <c r="M3863" i="1"/>
  <c r="M916" i="1"/>
  <c r="M1725" i="1"/>
  <c r="M1726" i="1"/>
  <c r="M1727" i="1"/>
  <c r="M2864" i="1"/>
  <c r="M2865" i="1"/>
  <c r="M2866" i="1"/>
  <c r="M2971" i="1"/>
  <c r="M1728" i="1"/>
  <c r="M2867" i="1"/>
  <c r="M2972" i="1"/>
  <c r="M682" i="1"/>
  <c r="M683" i="1"/>
  <c r="M589" i="1"/>
  <c r="M971" i="1"/>
  <c r="M3958" i="1"/>
  <c r="M1968" i="1"/>
  <c r="M972" i="1"/>
  <c r="M1157" i="1"/>
  <c r="M590" i="1"/>
  <c r="M973" i="1"/>
  <c r="M1158" i="1"/>
  <c r="M1159" i="1"/>
  <c r="M1160" i="1"/>
  <c r="M1161" i="1"/>
  <c r="M1162" i="1"/>
  <c r="M1163" i="1"/>
  <c r="M974" i="1"/>
  <c r="M975" i="1"/>
  <c r="M976" i="1"/>
  <c r="M1164" i="1"/>
  <c r="M977" i="1"/>
  <c r="M978" i="1"/>
  <c r="M979" i="1"/>
  <c r="M984" i="1"/>
  <c r="M1165" i="1"/>
  <c r="M985" i="1"/>
  <c r="M1166" i="1"/>
  <c r="M1167" i="1"/>
  <c r="M1168" i="1"/>
  <c r="M1169" i="1"/>
  <c r="M1170" i="1"/>
  <c r="M1171" i="1"/>
  <c r="M1172" i="1"/>
  <c r="M1173" i="1"/>
  <c r="M1174" i="1"/>
  <c r="M1175" i="1"/>
  <c r="M1969" i="1"/>
  <c r="M719" i="1"/>
  <c r="M720" i="1"/>
  <c r="M1970" i="1"/>
  <c r="M1972" i="1"/>
  <c r="M1973" i="1"/>
  <c r="M1974" i="1"/>
  <c r="M1975" i="1"/>
  <c r="M1976" i="1"/>
  <c r="M1977" i="1"/>
  <c r="M1979" i="1"/>
  <c r="M1981" i="1"/>
  <c r="M1982" i="1"/>
  <c r="M1983" i="1"/>
  <c r="M1984" i="1"/>
  <c r="M1985" i="1"/>
  <c r="M1986" i="1"/>
  <c r="M735" i="1"/>
  <c r="M736" i="1"/>
  <c r="M737" i="1"/>
  <c r="M3269" i="1"/>
  <c r="M3270" i="1"/>
  <c r="M3271" i="1"/>
  <c r="M3278" i="1"/>
  <c r="M3279" i="1"/>
  <c r="M3280" i="1"/>
  <c r="M3281" i="1"/>
  <c r="M3282" i="1"/>
  <c r="M3283" i="1"/>
  <c r="M3284" i="1"/>
  <c r="M3285" i="1"/>
  <c r="M3286" i="1"/>
  <c r="M750" i="1"/>
  <c r="M751" i="1"/>
  <c r="M752" i="1"/>
  <c r="M753" i="1"/>
  <c r="M754" i="1"/>
  <c r="M755" i="1"/>
  <c r="M3959" i="1"/>
  <c r="M3960" i="1"/>
  <c r="M3961" i="1"/>
  <c r="M3962" i="1"/>
  <c r="M3963" i="1"/>
  <c r="M3964" i="1"/>
  <c r="M3985" i="1"/>
  <c r="M3986" i="1"/>
  <c r="M3987" i="1"/>
  <c r="M4152" i="1"/>
  <c r="M4153" i="1"/>
  <c r="M4154" i="1"/>
  <c r="M132" i="1"/>
  <c r="M133" i="1"/>
  <c r="M986" i="1"/>
  <c r="M591" i="1"/>
  <c r="M592" i="1"/>
  <c r="M593" i="1"/>
  <c r="M987" i="1"/>
  <c r="M988" i="1"/>
  <c r="M989" i="1"/>
  <c r="M594" i="1"/>
  <c r="M1176" i="1"/>
  <c r="M1177" i="1"/>
  <c r="M990" i="1"/>
  <c r="M1178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2004" i="1"/>
  <c r="M2005" i="1"/>
  <c r="M2006" i="1"/>
  <c r="M2007" i="1"/>
  <c r="M2008" i="1"/>
  <c r="M799" i="1"/>
  <c r="M800" i="1"/>
  <c r="M801" i="1"/>
  <c r="M802" i="1"/>
  <c r="M803" i="1"/>
  <c r="M483" i="1"/>
  <c r="M917" i="1"/>
  <c r="M1730" i="1"/>
  <c r="M1731" i="1"/>
  <c r="M2868" i="1"/>
  <c r="M2869" i="1"/>
  <c r="M2973" i="1"/>
  <c r="M2974" i="1"/>
  <c r="M2975" i="1"/>
  <c r="M2976" i="1"/>
  <c r="M3864" i="1"/>
  <c r="M3865" i="1"/>
  <c r="M2977" i="1"/>
  <c r="M1682" i="1"/>
  <c r="M2870" i="1"/>
  <c r="M2872" i="1"/>
  <c r="M2978" i="1"/>
  <c r="M3988" i="1"/>
  <c r="M3989" i="1"/>
  <c r="M3990" i="1"/>
  <c r="M3991" i="1"/>
  <c r="M3992" i="1"/>
  <c r="M3993" i="1"/>
  <c r="M3994" i="1"/>
  <c r="M3995" i="1"/>
  <c r="M3996" i="1"/>
  <c r="M3997" i="1"/>
  <c r="M4155" i="1"/>
  <c r="M4156" i="1"/>
  <c r="M4157" i="1"/>
  <c r="M4158" i="1"/>
  <c r="M4159" i="1"/>
  <c r="M4160" i="1"/>
  <c r="M4161" i="1"/>
  <c r="M4162" i="1"/>
  <c r="M4163" i="1"/>
  <c r="M4164" i="1"/>
  <c r="M4165" i="1"/>
  <c r="M134" i="1"/>
  <c r="M136" i="1"/>
  <c r="M138" i="1"/>
  <c r="M139" i="1"/>
  <c r="M140" i="1"/>
  <c r="M141" i="1"/>
  <c r="M142" i="1"/>
  <c r="M143" i="1"/>
  <c r="M144" i="1"/>
  <c r="M595" i="1"/>
  <c r="M596" i="1"/>
  <c r="M597" i="1"/>
  <c r="M991" i="1"/>
  <c r="M598" i="1"/>
  <c r="M599" i="1"/>
  <c r="M600" i="1"/>
  <c r="M601" i="1"/>
  <c r="M602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2009" i="1"/>
  <c r="M2010" i="1"/>
  <c r="M2011" i="1"/>
  <c r="M877" i="1"/>
  <c r="M878" i="1"/>
  <c r="M879" i="1"/>
  <c r="M880" i="1"/>
  <c r="M881" i="1"/>
  <c r="M882" i="1"/>
  <c r="M603" i="1"/>
  <c r="M2012" i="1"/>
  <c r="M2017" i="1"/>
  <c r="M2018" i="1"/>
  <c r="M887" i="1"/>
  <c r="M918" i="1"/>
  <c r="M1732" i="1"/>
  <c r="M1733" i="1"/>
  <c r="M2019" i="1"/>
  <c r="M2020" i="1"/>
  <c r="M2021" i="1"/>
  <c r="M2022" i="1"/>
  <c r="M895" i="1"/>
  <c r="M896" i="1"/>
  <c r="M145" i="1"/>
  <c r="M1193" i="1"/>
  <c r="M2023" i="1"/>
  <c r="M1734" i="1"/>
  <c r="M1194" i="1"/>
  <c r="M1195" i="1"/>
  <c r="M2715" i="1"/>
  <c r="M3287" i="1"/>
  <c r="M905" i="1"/>
  <c r="M604" i="1"/>
  <c r="M2024" i="1"/>
  <c r="M2025" i="1"/>
  <c r="M2035" i="1"/>
  <c r="M2036" i="1"/>
  <c r="M2037" i="1"/>
  <c r="M2873" i="1"/>
  <c r="M1197" i="1"/>
  <c r="M1198" i="1"/>
  <c r="M1206" i="1"/>
  <c r="M612" i="1"/>
  <c r="M613" i="1"/>
  <c r="M2038" i="1"/>
  <c r="M3288" i="1"/>
  <c r="M3289" i="1"/>
  <c r="M2039" i="1"/>
  <c r="M2040" i="1"/>
  <c r="M2041" i="1"/>
  <c r="M3290" i="1"/>
  <c r="M2979" i="1"/>
  <c r="M2042" i="1"/>
  <c r="M927" i="1"/>
  <c r="M928" i="1"/>
  <c r="M929" i="1"/>
  <c r="M146" i="1"/>
  <c r="M931" i="1"/>
  <c r="M932" i="1"/>
  <c r="M3291" i="1"/>
  <c r="M2043" i="1"/>
  <c r="M3292" i="1"/>
  <c r="M936" i="1"/>
  <c r="M2874" i="1"/>
  <c r="M3293" i="1"/>
  <c r="M3294" i="1"/>
  <c r="M147" i="1"/>
  <c r="M614" i="1"/>
  <c r="M2044" i="1"/>
  <c r="M2045" i="1"/>
  <c r="M2046" i="1"/>
  <c r="M615" i="1"/>
  <c r="M148" i="1"/>
  <c r="M1207" i="1"/>
  <c r="M1208" i="1"/>
  <c r="M1209" i="1"/>
  <c r="M1210" i="1"/>
  <c r="M2047" i="1"/>
  <c r="M2048" i="1"/>
  <c r="M3295" i="1"/>
  <c r="M3296" i="1"/>
  <c r="M3297" i="1"/>
  <c r="M4166" i="1"/>
  <c r="M149" i="1"/>
  <c r="M619" i="1"/>
  <c r="M1211" i="1"/>
  <c r="M2049" i="1"/>
  <c r="M2050" i="1"/>
  <c r="M962" i="1"/>
  <c r="M1683" i="1"/>
  <c r="M2875" i="1"/>
  <c r="M2051" i="1"/>
  <c r="M150" i="1"/>
  <c r="M2052" i="1"/>
  <c r="M2053" i="1"/>
  <c r="M2054" i="1"/>
  <c r="M2055" i="1"/>
  <c r="M2876" i="1"/>
  <c r="M3298" i="1"/>
  <c r="M3299" i="1"/>
  <c r="M3300" i="1"/>
  <c r="M3301" i="1"/>
  <c r="M3307" i="1"/>
  <c r="M3998" i="1"/>
  <c r="M151" i="1"/>
  <c r="M992" i="1"/>
  <c r="M980" i="1"/>
  <c r="M981" i="1"/>
  <c r="M982" i="1"/>
  <c r="M983" i="1"/>
  <c r="M2716" i="1"/>
  <c r="M2717" i="1"/>
  <c r="M3308" i="1"/>
  <c r="M3309" i="1"/>
  <c r="M2877" i="1"/>
  <c r="M2980" i="1"/>
  <c r="M1735" i="1"/>
  <c r="M2981" i="1"/>
  <c r="M152" i="1"/>
  <c r="M620" i="1"/>
  <c r="M4167" i="1"/>
  <c r="M1736" i="1"/>
  <c r="M3310" i="1"/>
  <c r="M3311" i="1"/>
  <c r="M3312" i="1"/>
  <c r="M3313" i="1"/>
  <c r="M1000" i="1"/>
  <c r="M1001" i="1"/>
  <c r="M2718" i="1"/>
  <c r="M2056" i="1"/>
  <c r="M2058" i="1"/>
  <c r="M3866" i="1"/>
  <c r="M3867" i="1"/>
  <c r="M1737" i="1"/>
  <c r="M1738" i="1"/>
  <c r="M2982" i="1"/>
  <c r="M1739" i="1"/>
  <c r="M1743" i="1"/>
  <c r="M4168" i="1"/>
  <c r="M621" i="1"/>
  <c r="M622" i="1"/>
  <c r="M1212" i="1"/>
  <c r="M3999" i="1"/>
  <c r="M4000" i="1"/>
  <c r="M4001" i="1"/>
  <c r="M4002" i="1"/>
  <c r="M4169" i="1"/>
  <c r="M4170" i="1"/>
  <c r="M4171" i="1"/>
  <c r="M4172" i="1"/>
  <c r="M159" i="1"/>
  <c r="M160" i="1"/>
  <c r="M623" i="1"/>
  <c r="M624" i="1"/>
  <c r="M1213" i="1"/>
  <c r="M1029" i="1"/>
  <c r="M2983" i="1"/>
  <c r="M993" i="1"/>
  <c r="M161" i="1"/>
  <c r="M2059" i="1"/>
  <c r="M625" i="1"/>
  <c r="M1744" i="1"/>
  <c r="M1745" i="1"/>
  <c r="M162" i="1"/>
  <c r="M2984" i="1"/>
  <c r="M2985" i="1"/>
  <c r="M1214" i="1"/>
  <c r="M163" i="1"/>
  <c r="M2060" i="1"/>
  <c r="M164" i="1"/>
  <c r="M4173" i="1"/>
  <c r="M4174" i="1"/>
  <c r="M4109" i="1"/>
  <c r="M4110" i="1"/>
  <c r="M165" i="1"/>
  <c r="M994" i="1"/>
  <c r="M995" i="1"/>
  <c r="M996" i="1"/>
  <c r="M997" i="1"/>
  <c r="M998" i="1"/>
  <c r="M999" i="1"/>
  <c r="M1002" i="1"/>
  <c r="M1003" i="1"/>
  <c r="M1215" i="1"/>
  <c r="M2062" i="1"/>
  <c r="M2063" i="1"/>
  <c r="M2064" i="1"/>
  <c r="M1061" i="1"/>
  <c r="M1062" i="1"/>
  <c r="M3314" i="1"/>
  <c r="M3315" i="1"/>
  <c r="M3316" i="1"/>
  <c r="M2719" i="1"/>
  <c r="M1067" i="1"/>
  <c r="M3321" i="1"/>
  <c r="M1069" i="1"/>
  <c r="M3322" i="1"/>
  <c r="M3323" i="1"/>
  <c r="M3324" i="1"/>
  <c r="M3325" i="1"/>
  <c r="M3326" i="1"/>
  <c r="M3327" i="1"/>
  <c r="M3329" i="1"/>
  <c r="M3330" i="1"/>
  <c r="M3334" i="1"/>
  <c r="M3335" i="1"/>
  <c r="M3336" i="1"/>
  <c r="M3337" i="1"/>
  <c r="M4003" i="1"/>
  <c r="M4004" i="1"/>
  <c r="M4175" i="1"/>
  <c r="M4177" i="1"/>
  <c r="M4178" i="1"/>
  <c r="M167" i="1"/>
  <c r="M169" i="1"/>
  <c r="M170" i="1"/>
  <c r="M171" i="1"/>
  <c r="M173" i="1"/>
  <c r="M626" i="1"/>
  <c r="M1004" i="1"/>
  <c r="M2066" i="1"/>
  <c r="M2067" i="1"/>
  <c r="M2068" i="1"/>
  <c r="M2069" i="1"/>
  <c r="M2070" i="1"/>
  <c r="M2081" i="1"/>
  <c r="M2083" i="1"/>
  <c r="M2084" i="1"/>
  <c r="M3338" i="1"/>
  <c r="M3339" i="1"/>
  <c r="M1104" i="1"/>
  <c r="M2720" i="1"/>
  <c r="M2721" i="1"/>
  <c r="M3340" i="1"/>
  <c r="M3341" i="1"/>
  <c r="M3342" i="1"/>
  <c r="M3343" i="1"/>
  <c r="M3344" i="1"/>
  <c r="M3345" i="1"/>
  <c r="M3347" i="1"/>
  <c r="M3350" i="1"/>
  <c r="M3351" i="1"/>
  <c r="M3352" i="1"/>
  <c r="M4005" i="1"/>
  <c r="M2085" i="1"/>
  <c r="M2086" i="1"/>
  <c r="M2087" i="1"/>
  <c r="M3353" i="1"/>
  <c r="M3354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4179" i="1"/>
  <c r="M4180" i="1"/>
  <c r="M174" i="1"/>
  <c r="M175" i="1"/>
  <c r="M176" i="1"/>
  <c r="M177" i="1"/>
  <c r="M627" i="1"/>
  <c r="M1005" i="1"/>
  <c r="M2088" i="1"/>
  <c r="M2089" i="1"/>
  <c r="M2090" i="1"/>
  <c r="M2091" i="1"/>
  <c r="M2092" i="1"/>
  <c r="M1150" i="1"/>
  <c r="M628" i="1"/>
  <c r="M629" i="1"/>
  <c r="M4006" i="1"/>
  <c r="M4007" i="1"/>
  <c r="M4181" i="1"/>
  <c r="M4111" i="1"/>
  <c r="M1006" i="1"/>
  <c r="M1007" i="1"/>
  <c r="M1008" i="1"/>
  <c r="M1009" i="1"/>
  <c r="M1216" i="1"/>
  <c r="M1217" i="1"/>
  <c r="M1218" i="1"/>
  <c r="M1219" i="1"/>
  <c r="M1220" i="1"/>
  <c r="M1221" i="1"/>
  <c r="M1222" i="1"/>
  <c r="M1223" i="1"/>
  <c r="M1224" i="1"/>
  <c r="M1225" i="1"/>
  <c r="M1010" i="1"/>
  <c r="M1011" i="1"/>
  <c r="M1012" i="1"/>
  <c r="M1013" i="1"/>
  <c r="M1014" i="1"/>
  <c r="M1015" i="1"/>
  <c r="M1016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1196" i="1"/>
  <c r="M3355" i="1"/>
  <c r="M3356" i="1"/>
  <c r="M1199" i="1"/>
  <c r="M1200" i="1"/>
  <c r="M1201" i="1"/>
  <c r="M1202" i="1"/>
  <c r="M1203" i="1"/>
  <c r="M1204" i="1"/>
  <c r="M1205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7" i="1"/>
  <c r="M1226" i="1"/>
  <c r="M1227" i="1"/>
  <c r="M1228" i="1"/>
  <c r="M1229" i="1"/>
  <c r="M1230" i="1"/>
  <c r="M1231" i="1"/>
  <c r="M1232" i="1"/>
  <c r="M1233" i="1"/>
  <c r="M2111" i="1"/>
  <c r="M2112" i="1"/>
  <c r="M2113" i="1"/>
  <c r="M2114" i="1"/>
  <c r="M2115" i="1"/>
  <c r="M2116" i="1"/>
  <c r="M2117" i="1"/>
  <c r="M2118" i="1"/>
  <c r="M2119" i="1"/>
  <c r="M2120" i="1"/>
  <c r="M2121" i="1"/>
  <c r="M1241" i="1"/>
  <c r="M1242" i="1"/>
  <c r="M1243" i="1"/>
  <c r="M1244" i="1"/>
  <c r="M1245" i="1"/>
  <c r="M1246" i="1"/>
  <c r="M3378" i="1"/>
  <c r="M3380" i="1"/>
  <c r="M3381" i="1"/>
  <c r="M3382" i="1"/>
  <c r="M3383" i="1"/>
  <c r="M630" i="1"/>
  <c r="M2122" i="1"/>
  <c r="M2123" i="1"/>
  <c r="M2124" i="1"/>
  <c r="M2125" i="1"/>
  <c r="M2126" i="1"/>
  <c r="M1258" i="1"/>
  <c r="M2127" i="1"/>
  <c r="M2128" i="1"/>
  <c r="M1261" i="1"/>
  <c r="M1262" i="1"/>
  <c r="M919" i="1"/>
  <c r="M1684" i="1"/>
  <c r="M2986" i="1"/>
  <c r="M3868" i="1"/>
  <c r="M1746" i="1"/>
  <c r="M484" i="1"/>
  <c r="M2987" i="1"/>
  <c r="M1747" i="1"/>
  <c r="M920" i="1"/>
  <c r="M2988" i="1"/>
  <c r="M1748" i="1"/>
  <c r="M1749" i="1"/>
  <c r="M2878" i="1"/>
  <c r="M2989" i="1"/>
  <c r="M1750" i="1"/>
  <c r="M2879" i="1"/>
  <c r="M1751" i="1"/>
  <c r="M1752" i="1"/>
  <c r="M2880" i="1"/>
  <c r="M2990" i="1"/>
  <c r="M1753" i="1"/>
  <c r="M2881" i="1"/>
  <c r="M2991" i="1"/>
  <c r="M1286" i="1"/>
  <c r="M1287" i="1"/>
  <c r="M1288" i="1"/>
  <c r="M1289" i="1"/>
  <c r="M1290" i="1"/>
  <c r="M1291" i="1"/>
  <c r="M1292" i="1"/>
  <c r="M2129" i="1"/>
  <c r="M631" i="1"/>
  <c r="M632" i="1"/>
  <c r="M179" i="1"/>
  <c r="M485" i="1"/>
  <c r="M1754" i="1"/>
  <c r="M1755" i="1"/>
  <c r="M3002" i="1"/>
  <c r="M3870" i="1"/>
  <c r="M502" i="1"/>
  <c r="M1756" i="1"/>
  <c r="M180" i="1"/>
  <c r="M1305" i="1"/>
  <c r="M1234" i="1"/>
  <c r="M2130" i="1"/>
  <c r="M1308" i="1"/>
  <c r="M3004" i="1"/>
  <c r="M3005" i="1"/>
  <c r="M2131" i="1"/>
  <c r="M3886" i="1"/>
  <c r="M3006" i="1"/>
  <c r="M4182" i="1"/>
  <c r="M1315" i="1"/>
  <c r="M1316" i="1"/>
  <c r="M1317" i="1"/>
  <c r="M181" i="1"/>
  <c r="M1235" i="1"/>
  <c r="M1236" i="1"/>
  <c r="M183" i="1"/>
  <c r="M634" i="1"/>
  <c r="M635" i="1"/>
  <c r="M636" i="1"/>
  <c r="M637" i="1"/>
  <c r="M638" i="1"/>
  <c r="M3384" i="1"/>
  <c r="M3385" i="1"/>
  <c r="M3388" i="1"/>
  <c r="M1336" i="1"/>
  <c r="M3007" i="1"/>
  <c r="M184" i="1"/>
  <c r="M3389" i="1"/>
  <c r="M3390" i="1"/>
  <c r="M3394" i="1"/>
  <c r="M3395" i="1"/>
  <c r="M3396" i="1"/>
  <c r="M3397" i="1"/>
  <c r="M3398" i="1"/>
  <c r="M3399" i="1"/>
  <c r="M3405" i="1"/>
  <c r="M3410" i="1"/>
  <c r="M3411" i="1"/>
  <c r="M3412" i="1"/>
  <c r="M3413" i="1"/>
  <c r="M3414" i="1"/>
  <c r="M1017" i="1"/>
  <c r="M1354" i="1"/>
  <c r="M1355" i="1"/>
  <c r="M1356" i="1"/>
  <c r="M1357" i="1"/>
  <c r="M3415" i="1"/>
  <c r="M1359" i="1"/>
  <c r="M1360" i="1"/>
  <c r="M1361" i="1"/>
  <c r="M1362" i="1"/>
  <c r="M3416" i="1"/>
  <c r="M3417" i="1"/>
  <c r="M3418" i="1"/>
  <c r="M3887" i="1"/>
  <c r="M3888" i="1"/>
  <c r="M3419" i="1"/>
  <c r="M4183" i="1"/>
  <c r="M185" i="1"/>
  <c r="M1018" i="1"/>
  <c r="M3420" i="1"/>
  <c r="M1373" i="1"/>
  <c r="M1374" i="1"/>
  <c r="M3421" i="1"/>
  <c r="M3422" i="1"/>
  <c r="M3423" i="1"/>
  <c r="M3008" i="1"/>
  <c r="M3889" i="1"/>
  <c r="M2133" i="1"/>
  <c r="M4008" i="1"/>
  <c r="M186" i="1"/>
  <c r="M188" i="1"/>
  <c r="M1685" i="1"/>
  <c r="M1757" i="1"/>
  <c r="M2882" i="1"/>
  <c r="M2889" i="1"/>
  <c r="M3010" i="1"/>
  <c r="M3424" i="1"/>
  <c r="M1390" i="1"/>
  <c r="M1391" i="1"/>
  <c r="M1392" i="1"/>
  <c r="M1393" i="1"/>
  <c r="M2134" i="1"/>
  <c r="M2135" i="1"/>
  <c r="M1396" i="1"/>
  <c r="M1240" i="1"/>
  <c r="M2136" i="1"/>
  <c r="M1247" i="1"/>
  <c r="M1400" i="1"/>
  <c r="M2137" i="1"/>
  <c r="M1402" i="1"/>
  <c r="M1248" i="1"/>
  <c r="M2138" i="1"/>
  <c r="M3012" i="1"/>
  <c r="M2890" i="1"/>
  <c r="M3013" i="1"/>
  <c r="M3425" i="1"/>
  <c r="M3426" i="1"/>
  <c r="M3427" i="1"/>
  <c r="M3428" i="1"/>
  <c r="M3430" i="1"/>
  <c r="M3431" i="1"/>
  <c r="M3432" i="1"/>
  <c r="M3433" i="1"/>
  <c r="M3434" i="1"/>
  <c r="M3435" i="1"/>
  <c r="M3436" i="1"/>
  <c r="M3438" i="1"/>
  <c r="M3439" i="1"/>
  <c r="M3015" i="1"/>
  <c r="M2139" i="1"/>
  <c r="M1019" i="1"/>
  <c r="M1758" i="1"/>
  <c r="M2140" i="1"/>
  <c r="M1426" i="1"/>
  <c r="M2891" i="1"/>
  <c r="M3016" i="1"/>
  <c r="M3017" i="1"/>
  <c r="M1430" i="1"/>
  <c r="M1431" i="1"/>
  <c r="M2141" i="1"/>
  <c r="M1433" i="1"/>
  <c r="M2142" i="1"/>
  <c r="M1249" i="1"/>
  <c r="M639" i="1"/>
  <c r="M640" i="1"/>
  <c r="M641" i="1"/>
  <c r="M642" i="1"/>
  <c r="M1250" i="1"/>
  <c r="M1251" i="1"/>
  <c r="M1252" i="1"/>
  <c r="M2143" i="1"/>
  <c r="M2144" i="1"/>
  <c r="M2145" i="1"/>
  <c r="M2146" i="1"/>
  <c r="M2147" i="1"/>
  <c r="M2148" i="1"/>
  <c r="M2149" i="1"/>
  <c r="M1450" i="1"/>
  <c r="M1451" i="1"/>
  <c r="M1452" i="1"/>
  <c r="M1453" i="1"/>
  <c r="M1454" i="1"/>
  <c r="M1455" i="1"/>
  <c r="M1456" i="1"/>
  <c r="M1457" i="1"/>
  <c r="M3440" i="1"/>
  <c r="M3441" i="1"/>
  <c r="M3442" i="1"/>
  <c r="M2897" i="1"/>
  <c r="M2898" i="1"/>
  <c r="M3890" i="1"/>
  <c r="M3891" i="1"/>
  <c r="M189" i="1"/>
  <c r="M650" i="1"/>
  <c r="M1760" i="1"/>
  <c r="M2899" i="1"/>
  <c r="M1761" i="1"/>
  <c r="M2900" i="1"/>
  <c r="M1253" i="1"/>
  <c r="M3018" i="1"/>
  <c r="M1473" i="1"/>
  <c r="M190" i="1"/>
  <c r="M1254" i="1"/>
  <c r="M2902" i="1"/>
  <c r="M3443" i="1"/>
  <c r="M1020" i="1"/>
  <c r="M1021" i="1"/>
  <c r="M1022" i="1"/>
  <c r="M2150" i="1"/>
  <c r="M1686" i="1"/>
  <c r="M1483" i="1"/>
  <c r="M1484" i="1"/>
  <c r="M1485" i="1"/>
  <c r="M3892" i="1"/>
  <c r="M3019" i="1"/>
  <c r="M651" i="1"/>
  <c r="M652" i="1"/>
  <c r="M653" i="1"/>
  <c r="M654" i="1"/>
  <c r="M655" i="1"/>
  <c r="M2151" i="1"/>
  <c r="M3020" i="1"/>
  <c r="M191" i="1"/>
  <c r="M192" i="1"/>
  <c r="M3444" i="1"/>
  <c r="M3024" i="1"/>
  <c r="M3445" i="1"/>
  <c r="M656" i="1"/>
  <c r="M4184" i="1"/>
  <c r="M2152" i="1"/>
  <c r="M2155" i="1"/>
  <c r="M657" i="1"/>
  <c r="M658" i="1"/>
  <c r="M659" i="1"/>
  <c r="M660" i="1"/>
  <c r="M1255" i="1"/>
  <c r="M1256" i="1"/>
  <c r="M3025" i="1"/>
  <c r="M2156" i="1"/>
  <c r="M3026" i="1"/>
  <c r="M1687" i="1"/>
  <c r="M3446" i="1"/>
  <c r="M1515" i="1"/>
  <c r="M2157" i="1"/>
  <c r="M2158" i="1"/>
  <c r="M2159" i="1"/>
  <c r="M1762" i="1"/>
  <c r="M3027" i="1"/>
  <c r="M2160" i="1"/>
  <c r="M2161" i="1"/>
  <c r="M2162" i="1"/>
  <c r="M2163" i="1"/>
  <c r="M2164" i="1"/>
  <c r="M2733" i="1"/>
  <c r="M1764" i="1"/>
  <c r="M3028" i="1"/>
  <c r="M2165" i="1"/>
  <c r="M2734" i="1"/>
  <c r="M1531" i="1"/>
  <c r="M195" i="1"/>
  <c r="M1257" i="1"/>
  <c r="M4185" i="1"/>
  <c r="M1259" i="1"/>
  <c r="M4009" i="1"/>
  <c r="M4010" i="1"/>
  <c r="M4112" i="1"/>
  <c r="M2167" i="1"/>
  <c r="M921" i="1"/>
  <c r="M661" i="1"/>
  <c r="M662" i="1"/>
  <c r="M663" i="1"/>
  <c r="M1765" i="1"/>
  <c r="M4011" i="1"/>
  <c r="M4012" i="1"/>
  <c r="M4013" i="1"/>
  <c r="M4186" i="1"/>
  <c r="M4187" i="1"/>
  <c r="M4188" i="1"/>
  <c r="M198" i="1"/>
  <c r="M199" i="1"/>
  <c r="M200" i="1"/>
  <c r="M201" i="1"/>
  <c r="M1023" i="1"/>
  <c r="M1260" i="1"/>
  <c r="M1263" i="1"/>
  <c r="M1024" i="1"/>
  <c r="M1264" i="1"/>
  <c r="M1265" i="1"/>
  <c r="M2168" i="1"/>
  <c r="M2169" i="1"/>
  <c r="M3447" i="1"/>
  <c r="M2170" i="1"/>
  <c r="M2171" i="1"/>
  <c r="M2172" i="1"/>
  <c r="M2173" i="1"/>
  <c r="M2174" i="1"/>
  <c r="M2175" i="1"/>
  <c r="M2176" i="1"/>
  <c r="M2177" i="1"/>
  <c r="M3448" i="1"/>
  <c r="M3449" i="1"/>
  <c r="M3450" i="1"/>
  <c r="M3451" i="1"/>
  <c r="M3452" i="1"/>
  <c r="M2180" i="1"/>
  <c r="M2181" i="1"/>
  <c r="M1579" i="1"/>
  <c r="M1580" i="1"/>
  <c r="M1581" i="1"/>
  <c r="M1582" i="1"/>
  <c r="M1583" i="1"/>
  <c r="M1584" i="1"/>
  <c r="M1585" i="1"/>
  <c r="M3453" i="1"/>
  <c r="M2735" i="1"/>
  <c r="M1588" i="1"/>
  <c r="M1589" i="1"/>
  <c r="M1590" i="1"/>
  <c r="M2736" i="1"/>
  <c r="M3454" i="1"/>
  <c r="M3455" i="1"/>
  <c r="M3456" i="1"/>
  <c r="M3457" i="1"/>
  <c r="M3458" i="1"/>
  <c r="M3459" i="1"/>
  <c r="M3460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1619" i="1"/>
  <c r="M664" i="1"/>
  <c r="M4014" i="1"/>
  <c r="M2182" i="1"/>
  <c r="M202" i="1"/>
  <c r="M203" i="1"/>
  <c r="M4189" i="1"/>
  <c r="M1626" i="1"/>
  <c r="M3483" i="1"/>
  <c r="M1628" i="1"/>
  <c r="M1629" i="1"/>
  <c r="M3029" i="1"/>
  <c r="M3030" i="1"/>
  <c r="M503" i="1"/>
  <c r="M922" i="1"/>
  <c r="M1688" i="1"/>
  <c r="M1766" i="1"/>
  <c r="M3031" i="1"/>
  <c r="M3032" i="1"/>
  <c r="M1638" i="1"/>
  <c r="M1025" i="1"/>
  <c r="M3484" i="1"/>
  <c r="M1641" i="1"/>
  <c r="M4113" i="1"/>
  <c r="M4190" i="1"/>
  <c r="M1026" i="1"/>
  <c r="M1027" i="1"/>
  <c r="M1266" i="1"/>
  <c r="M1267" i="1"/>
  <c r="M1268" i="1"/>
  <c r="M1269" i="1"/>
  <c r="M1270" i="1"/>
  <c r="M1271" i="1"/>
  <c r="M1272" i="1"/>
  <c r="M1273" i="1"/>
  <c r="M1274" i="1"/>
  <c r="M2183" i="1"/>
  <c r="M2184" i="1"/>
  <c r="M1657" i="1"/>
  <c r="M2185" i="1"/>
  <c r="M2186" i="1"/>
  <c r="M2187" i="1"/>
  <c r="M2189" i="1"/>
  <c r="M2190" i="1"/>
  <c r="M1663" i="1"/>
  <c r="M1664" i="1"/>
  <c r="M1665" i="1"/>
  <c r="M1666" i="1"/>
  <c r="M3485" i="1"/>
  <c r="M1668" i="1"/>
  <c r="M1669" i="1"/>
  <c r="M1670" i="1"/>
  <c r="M1671" i="1"/>
  <c r="M1672" i="1"/>
  <c r="M204" i="1"/>
  <c r="M665" i="1"/>
  <c r="M666" i="1"/>
  <c r="M1275" i="1"/>
  <c r="M1028" i="1"/>
  <c r="M1276" i="1"/>
  <c r="M2191" i="1"/>
  <c r="M2192" i="1"/>
  <c r="M1681" i="1"/>
  <c r="M1767" i="1"/>
  <c r="M1768" i="1"/>
  <c r="M1769" i="1"/>
  <c r="M4191" i="1"/>
  <c r="M4192" i="1"/>
  <c r="M4193" i="1"/>
  <c r="M205" i="1"/>
  <c r="M667" i="1"/>
  <c r="M1690" i="1"/>
  <c r="M1691" i="1"/>
  <c r="M1770" i="1"/>
  <c r="M668" i="1"/>
  <c r="M669" i="1"/>
  <c r="M670" i="1"/>
  <c r="M1277" i="1"/>
  <c r="M206" i="1"/>
  <c r="M3033" i="1"/>
  <c r="M4015" i="1"/>
  <c r="M4194" i="1"/>
  <c r="M4195" i="1"/>
  <c r="M4196" i="1"/>
  <c r="M4197" i="1"/>
  <c r="M4200" i="1"/>
  <c r="M4201" i="1"/>
  <c r="M4217" i="1"/>
  <c r="M207" i="1"/>
  <c r="M208" i="1"/>
  <c r="M671" i="1"/>
  <c r="M1030" i="1"/>
  <c r="M4016" i="1"/>
  <c r="M4017" i="1"/>
  <c r="M209" i="1"/>
  <c r="M210" i="1"/>
  <c r="M213" i="1"/>
  <c r="M214" i="1"/>
  <c r="M1278" i="1"/>
  <c r="M1279" i="1"/>
  <c r="M1280" i="1"/>
  <c r="M1281" i="1"/>
  <c r="M1282" i="1"/>
  <c r="M2193" i="1"/>
  <c r="M672" i="1"/>
  <c r="M4218" i="1"/>
  <c r="M2194" i="1"/>
  <c r="M2195" i="1"/>
  <c r="M2196" i="1"/>
  <c r="M2198" i="1"/>
  <c r="M1729" i="1"/>
  <c r="M2737" i="1"/>
  <c r="M3486" i="1"/>
  <c r="M3487" i="1"/>
  <c r="M1771" i="1"/>
  <c r="M2903" i="1"/>
  <c r="M3035" i="1"/>
  <c r="M3036" i="1"/>
  <c r="M3037" i="1"/>
  <c r="M1031" i="1"/>
  <c r="M3488" i="1"/>
  <c r="M1740" i="1"/>
  <c r="M1741" i="1"/>
  <c r="M1742" i="1"/>
  <c r="M3489" i="1"/>
  <c r="M3490" i="1"/>
  <c r="M4018" i="1"/>
  <c r="M4019" i="1"/>
  <c r="M4020" i="1"/>
  <c r="M4221" i="1"/>
  <c r="M4222" i="1"/>
  <c r="M4224" i="1"/>
  <c r="M215" i="1"/>
  <c r="M216" i="1"/>
  <c r="M218" i="1"/>
  <c r="M219" i="1"/>
  <c r="M220" i="1"/>
  <c r="M1283" i="1"/>
  <c r="M1284" i="1"/>
  <c r="M2199" i="1"/>
  <c r="M1759" i="1"/>
  <c r="M2738" i="1"/>
  <c r="M2739" i="1"/>
  <c r="M2740" i="1"/>
  <c r="M1763" i="1"/>
  <c r="M2741" i="1"/>
  <c r="M2742" i="1"/>
  <c r="M2743" i="1"/>
  <c r="M2744" i="1"/>
  <c r="M3491" i="1"/>
  <c r="M3492" i="1"/>
  <c r="M1772" i="1"/>
  <c r="M3038" i="1"/>
  <c r="M3893" i="1"/>
  <c r="M673" i="1"/>
  <c r="M674" i="1"/>
  <c r="M2200" i="1"/>
  <c r="M2201" i="1"/>
  <c r="M2202" i="1"/>
  <c r="M1778" i="1"/>
  <c r="M1779" i="1"/>
  <c r="M1780" i="1"/>
  <c r="M1781" i="1"/>
  <c r="M1782" i="1"/>
  <c r="M3493" i="1"/>
  <c r="M3494" i="1"/>
  <c r="M3495" i="1"/>
  <c r="M1285" i="1"/>
  <c r="M2203" i="1"/>
  <c r="M1788" i="1"/>
  <c r="M1789" i="1"/>
  <c r="M1790" i="1"/>
  <c r="M1791" i="1"/>
  <c r="M1792" i="1"/>
  <c r="M1793" i="1"/>
  <c r="M3496" i="1"/>
  <c r="M1293" i="1"/>
  <c r="M2904" i="1"/>
  <c r="M3044" i="1"/>
  <c r="M1294" i="1"/>
  <c r="M1295" i="1"/>
  <c r="M1296" i="1"/>
  <c r="M1297" i="1"/>
  <c r="M1298" i="1"/>
  <c r="M2905" i="1"/>
  <c r="M2906" i="1"/>
  <c r="M3497" i="1"/>
  <c r="M1773" i="1"/>
  <c r="M4021" i="1"/>
  <c r="M675" i="1"/>
  <c r="M2205" i="1"/>
  <c r="M3498" i="1"/>
  <c r="M2207" i="1"/>
  <c r="M2745" i="1"/>
  <c r="M3045" i="1"/>
  <c r="M4225" i="1"/>
  <c r="M4022" i="1"/>
  <c r="M4023" i="1"/>
  <c r="M4024" i="1"/>
  <c r="M4025" i="1"/>
  <c r="M4026" i="1"/>
  <c r="M4226" i="1"/>
  <c r="M4227" i="1"/>
  <c r="M4228" i="1"/>
  <c r="M4229" i="1"/>
  <c r="M221" i="1"/>
  <c r="M222" i="1"/>
  <c r="M223" i="1"/>
  <c r="M224" i="1"/>
  <c r="M225" i="1"/>
  <c r="M226" i="1"/>
  <c r="M676" i="1"/>
  <c r="M923" i="1"/>
  <c r="M1774" i="1"/>
  <c r="M1775" i="1"/>
  <c r="M1776" i="1"/>
  <c r="M504" i="1"/>
  <c r="M924" i="1"/>
  <c r="M1777" i="1"/>
  <c r="M1838" i="1"/>
  <c r="M1839" i="1"/>
  <c r="M1840" i="1"/>
  <c r="M1841" i="1"/>
  <c r="M227" i="1"/>
  <c r="M1783" i="1"/>
  <c r="M1784" i="1"/>
  <c r="M1845" i="1"/>
  <c r="M1785" i="1"/>
  <c r="M1847" i="1"/>
  <c r="M1848" i="1"/>
  <c r="M1849" i="1"/>
  <c r="M1850" i="1"/>
  <c r="M1851" i="1"/>
  <c r="M1852" i="1"/>
  <c r="M1853" i="1"/>
  <c r="M1854" i="1"/>
  <c r="M3499" i="1"/>
  <c r="M3500" i="1"/>
  <c r="M3501" i="1"/>
  <c r="M3502" i="1"/>
  <c r="M3503" i="1"/>
  <c r="M3504" i="1"/>
  <c r="M3505" i="1"/>
  <c r="M3506" i="1"/>
  <c r="M3507" i="1"/>
  <c r="M1864" i="1"/>
  <c r="M1865" i="1"/>
  <c r="M1866" i="1"/>
  <c r="M1867" i="1"/>
  <c r="M3508" i="1"/>
  <c r="M3509" i="1"/>
  <c r="M3510" i="1"/>
  <c r="M3511" i="1"/>
  <c r="M3512" i="1"/>
  <c r="M3513" i="1"/>
  <c r="M3514" i="1"/>
  <c r="M3515" i="1"/>
  <c r="M3516" i="1"/>
  <c r="M677" i="1"/>
  <c r="M678" i="1"/>
  <c r="M679" i="1"/>
  <c r="M680" i="1"/>
  <c r="M681" i="1"/>
  <c r="M684" i="1"/>
  <c r="M685" i="1"/>
  <c r="M686" i="1"/>
  <c r="M687" i="1"/>
  <c r="M688" i="1"/>
  <c r="M689" i="1"/>
  <c r="M690" i="1"/>
  <c r="M691" i="1"/>
  <c r="M2208" i="1"/>
  <c r="M2209" i="1"/>
  <c r="M2210" i="1"/>
  <c r="M2211" i="1"/>
  <c r="M2212" i="1"/>
  <c r="M2213" i="1"/>
  <c r="M2215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1910" i="1"/>
  <c r="M1911" i="1"/>
  <c r="M2236" i="1"/>
  <c r="M2237" i="1"/>
  <c r="M2238" i="1"/>
  <c r="M2239" i="1"/>
  <c r="M2240" i="1"/>
  <c r="M2241" i="1"/>
  <c r="M2242" i="1"/>
  <c r="M2243" i="1"/>
  <c r="M2244" i="1"/>
  <c r="M1299" i="1"/>
  <c r="M1300" i="1"/>
  <c r="M1301" i="1"/>
  <c r="M1302" i="1"/>
  <c r="M1303" i="1"/>
  <c r="M1304" i="1"/>
  <c r="M1306" i="1"/>
  <c r="M1307" i="1"/>
  <c r="M1309" i="1"/>
  <c r="M1310" i="1"/>
  <c r="M1311" i="1"/>
  <c r="M1312" i="1"/>
  <c r="M1313" i="1"/>
  <c r="M1314" i="1"/>
  <c r="M1318" i="1"/>
  <c r="M1936" i="1"/>
  <c r="M1319" i="1"/>
  <c r="M1320" i="1"/>
  <c r="M1321" i="1"/>
  <c r="M1322" i="1"/>
  <c r="M1323" i="1"/>
  <c r="M1324" i="1"/>
  <c r="M1325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692" i="1"/>
  <c r="M693" i="1"/>
  <c r="M1961" i="1"/>
  <c r="M3894" i="1"/>
  <c r="M1786" i="1"/>
  <c r="M3046" i="1"/>
  <c r="M1787" i="1"/>
  <c r="M3895" i="1"/>
  <c r="M1967" i="1"/>
  <c r="M3517" i="1"/>
  <c r="M3518" i="1"/>
  <c r="M3519" i="1"/>
  <c r="M1971" i="1"/>
  <c r="M3520" i="1"/>
  <c r="M3521" i="1"/>
  <c r="M3522" i="1"/>
  <c r="M3523" i="1"/>
  <c r="M3524" i="1"/>
  <c r="M3525" i="1"/>
  <c r="M1978" i="1"/>
  <c r="M3526" i="1"/>
  <c r="M1980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1999" i="1"/>
  <c r="M2000" i="1"/>
  <c r="M2001" i="1"/>
  <c r="M2002" i="1"/>
  <c r="M2003" i="1"/>
  <c r="M694" i="1"/>
  <c r="M695" i="1"/>
  <c r="M696" i="1"/>
  <c r="M2245" i="1"/>
  <c r="M2246" i="1"/>
  <c r="M2247" i="1"/>
  <c r="M3545" i="1"/>
  <c r="M3546" i="1"/>
  <c r="M3547" i="1"/>
  <c r="M2013" i="1"/>
  <c r="M2014" i="1"/>
  <c r="M2015" i="1"/>
  <c r="M2016" i="1"/>
  <c r="M1794" i="1"/>
  <c r="M1326" i="1"/>
  <c r="M2248" i="1"/>
  <c r="M3047" i="1"/>
  <c r="M228" i="1"/>
  <c r="M1795" i="1"/>
  <c r="M1032" i="1"/>
  <c r="M1033" i="1"/>
  <c r="M230" i="1"/>
  <c r="M2026" i="1"/>
  <c r="M2027" i="1"/>
  <c r="M2028" i="1"/>
  <c r="M2029" i="1"/>
  <c r="M2030" i="1"/>
  <c r="M2031" i="1"/>
  <c r="M2032" i="1"/>
  <c r="M2033" i="1"/>
  <c r="M2034" i="1"/>
  <c r="M3896" i="1"/>
  <c r="M3897" i="1"/>
  <c r="M3048" i="1"/>
  <c r="M3049" i="1"/>
  <c r="M2249" i="1"/>
  <c r="M2250" i="1"/>
  <c r="M1327" i="1"/>
  <c r="M2746" i="1"/>
  <c r="M697" i="1"/>
  <c r="M698" i="1"/>
  <c r="M1034" i="1"/>
  <c r="M3548" i="1"/>
  <c r="M3549" i="1"/>
  <c r="M3050" i="1"/>
  <c r="M1796" i="1"/>
  <c r="M231" i="1"/>
  <c r="M699" i="1"/>
  <c r="M232" i="1"/>
  <c r="M233" i="1"/>
  <c r="M1328" i="1"/>
  <c r="M2251" i="1"/>
  <c r="M1329" i="1"/>
  <c r="M2057" i="1"/>
  <c r="M3051" i="1"/>
  <c r="M3898" i="1"/>
  <c r="M235" i="1"/>
  <c r="M2061" i="1"/>
  <c r="M236" i="1"/>
  <c r="M237" i="1"/>
  <c r="M238" i="1"/>
  <c r="M2065" i="1"/>
  <c r="M4027" i="1"/>
  <c r="M3550" i="1"/>
  <c r="M3551" i="1"/>
  <c r="M1330" i="1"/>
  <c r="M2252" i="1"/>
  <c r="M2071" i="1"/>
  <c r="M2072" i="1"/>
  <c r="M2073" i="1"/>
  <c r="M2074" i="1"/>
  <c r="M2075" i="1"/>
  <c r="M2076" i="1"/>
  <c r="M2077" i="1"/>
  <c r="M2078" i="1"/>
  <c r="M2079" i="1"/>
  <c r="M2080" i="1"/>
  <c r="M1331" i="1"/>
  <c r="M2082" i="1"/>
  <c r="M239" i="1"/>
  <c r="M240" i="1"/>
  <c r="M241" i="1"/>
  <c r="M242" i="1"/>
  <c r="M700" i="1"/>
  <c r="M1332" i="1"/>
  <c r="M1333" i="1"/>
  <c r="M1334" i="1"/>
  <c r="M1797" i="1"/>
  <c r="M2907" i="1"/>
  <c r="M243" i="1"/>
  <c r="M1035" i="1"/>
  <c r="M1335" i="1"/>
  <c r="M244" i="1"/>
  <c r="M1337" i="1"/>
  <c r="M701" i="1"/>
  <c r="M1338" i="1"/>
  <c r="M2253" i="1"/>
  <c r="M2747" i="1"/>
  <c r="M3552" i="1"/>
  <c r="M3052" i="1"/>
  <c r="M3053" i="1"/>
  <c r="M245" i="1"/>
  <c r="M4028" i="1"/>
  <c r="M486" i="1"/>
  <c r="M1339" i="1"/>
  <c r="M3054" i="1"/>
  <c r="M1036" i="1"/>
  <c r="M1798" i="1"/>
  <c r="M702" i="1"/>
  <c r="M2254" i="1"/>
  <c r="M3055" i="1"/>
  <c r="M246" i="1"/>
  <c r="M703" i="1"/>
  <c r="M704" i="1"/>
  <c r="M1340" i="1"/>
  <c r="M1341" i="1"/>
  <c r="M2255" i="1"/>
  <c r="M2256" i="1"/>
  <c r="M2264" i="1"/>
  <c r="M2265" i="1"/>
  <c r="M2266" i="1"/>
  <c r="M2267" i="1"/>
  <c r="M2268" i="1"/>
  <c r="M2269" i="1"/>
  <c r="M2270" i="1"/>
  <c r="M2748" i="1"/>
  <c r="M2749" i="1"/>
  <c r="M2750" i="1"/>
  <c r="M1689" i="1"/>
  <c r="M1799" i="1"/>
  <c r="M3056" i="1"/>
  <c r="M3057" i="1"/>
  <c r="M1342" i="1"/>
  <c r="M1343" i="1"/>
  <c r="M1344" i="1"/>
  <c r="M2271" i="1"/>
  <c r="M2272" i="1"/>
  <c r="M2273" i="1"/>
  <c r="M2274" i="1"/>
  <c r="M2275" i="1"/>
  <c r="M2276" i="1"/>
  <c r="M2277" i="1"/>
  <c r="M3553" i="1"/>
  <c r="M3554" i="1"/>
  <c r="M3555" i="1"/>
  <c r="M247" i="1"/>
  <c r="M248" i="1"/>
  <c r="M1345" i="1"/>
  <c r="M2278" i="1"/>
  <c r="M2153" i="1"/>
  <c r="M2154" i="1"/>
  <c r="M487" i="1"/>
  <c r="M925" i="1"/>
  <c r="M4232" i="1"/>
  <c r="M705" i="1"/>
  <c r="M706" i="1"/>
  <c r="M2279" i="1"/>
  <c r="M2280" i="1"/>
  <c r="M1346" i="1"/>
  <c r="M3058" i="1"/>
  <c r="M1347" i="1"/>
  <c r="M1348" i="1"/>
  <c r="M2166" i="1"/>
  <c r="M2281" i="1"/>
  <c r="M4233" i="1"/>
  <c r="M2282" i="1"/>
  <c r="M2283" i="1"/>
  <c r="M2284" i="1"/>
  <c r="M2751" i="1"/>
  <c r="M2285" i="1"/>
  <c r="M2286" i="1"/>
  <c r="M2287" i="1"/>
  <c r="M707" i="1"/>
  <c r="M2288" i="1"/>
  <c r="M2178" i="1"/>
  <c r="M2179" i="1"/>
  <c r="M708" i="1"/>
  <c r="M1349" i="1"/>
  <c r="M1350" i="1"/>
  <c r="M1351" i="1"/>
  <c r="M2289" i="1"/>
  <c r="M2290" i="1"/>
  <c r="M2291" i="1"/>
  <c r="M2292" i="1"/>
  <c r="M2188" i="1"/>
  <c r="M3059" i="1"/>
  <c r="M2293" i="1"/>
  <c r="M2294" i="1"/>
  <c r="M2295" i="1"/>
  <c r="M2296" i="1"/>
  <c r="M2297" i="1"/>
  <c r="M2298" i="1"/>
  <c r="M2299" i="1"/>
  <c r="M2197" i="1"/>
  <c r="M1800" i="1"/>
  <c r="M2752" i="1"/>
  <c r="M3060" i="1"/>
  <c r="M3061" i="1"/>
  <c r="M1801" i="1"/>
  <c r="M1352" i="1"/>
  <c r="M2204" i="1"/>
  <c r="M4234" i="1"/>
  <c r="M2206" i="1"/>
  <c r="M1802" i="1"/>
  <c r="M1353" i="1"/>
  <c r="M1358" i="1"/>
  <c r="M2300" i="1"/>
  <c r="M2301" i="1"/>
  <c r="M2908" i="1"/>
  <c r="M249" i="1"/>
  <c r="M2214" i="1"/>
  <c r="M4235" i="1"/>
  <c r="M2216" i="1"/>
  <c r="M2217" i="1"/>
  <c r="M2218" i="1"/>
  <c r="M2219" i="1"/>
  <c r="M2220" i="1"/>
  <c r="M2221" i="1"/>
  <c r="M2222" i="1"/>
  <c r="M3062" i="1"/>
  <c r="M709" i="1"/>
  <c r="M710" i="1"/>
  <c r="M711" i="1"/>
  <c r="M712" i="1"/>
  <c r="M713" i="1"/>
  <c r="M1363" i="1"/>
  <c r="M1364" i="1"/>
  <c r="M1365" i="1"/>
  <c r="M1366" i="1"/>
  <c r="M2909" i="1"/>
  <c r="M714" i="1"/>
  <c r="M1803" i="1"/>
  <c r="M3556" i="1"/>
  <c r="M488" i="1"/>
  <c r="M926" i="1"/>
  <c r="M2910" i="1"/>
  <c r="M3063" i="1"/>
  <c r="M3064" i="1"/>
  <c r="M715" i="1"/>
  <c r="M2302" i="1"/>
  <c r="M2303" i="1"/>
  <c r="M2304" i="1"/>
  <c r="M2306" i="1"/>
  <c r="M2307" i="1"/>
  <c r="M2308" i="1"/>
  <c r="M2753" i="1"/>
  <c r="M2754" i="1"/>
  <c r="M3065" i="1"/>
  <c r="M3066" i="1"/>
  <c r="M2309" i="1"/>
  <c r="M2310" i="1"/>
  <c r="M2311" i="1"/>
  <c r="M2312" i="1"/>
  <c r="M2257" i="1"/>
  <c r="M2258" i="1"/>
  <c r="M2259" i="1"/>
  <c r="M2260" i="1"/>
  <c r="M2261" i="1"/>
  <c r="M2262" i="1"/>
  <c r="M2263" i="1"/>
  <c r="M2313" i="1"/>
  <c r="M2317" i="1"/>
  <c r="M2318" i="1"/>
  <c r="M3899" i="1"/>
  <c r="M4236" i="1"/>
  <c r="M250" i="1"/>
  <c r="M251" i="1"/>
  <c r="M716" i="1"/>
  <c r="M717" i="1"/>
  <c r="M1692" i="1"/>
  <c r="M1804" i="1"/>
  <c r="M2911" i="1"/>
  <c r="M2319" i="1"/>
  <c r="M718" i="1"/>
  <c r="M721" i="1"/>
  <c r="M722" i="1"/>
  <c r="M723" i="1"/>
  <c r="M2320" i="1"/>
  <c r="M3067" i="1"/>
  <c r="M4237" i="1"/>
  <c r="M4238" i="1"/>
  <c r="M4244" i="1"/>
  <c r="M4245" i="1"/>
  <c r="M4246" i="1"/>
  <c r="M252" i="1"/>
  <c r="M255" i="1"/>
  <c r="M257" i="1"/>
  <c r="M258" i="1"/>
  <c r="M259" i="1"/>
  <c r="M260" i="1"/>
  <c r="M261" i="1"/>
  <c r="M262" i="1"/>
  <c r="M263" i="1"/>
  <c r="M724" i="1"/>
  <c r="M725" i="1"/>
  <c r="M726" i="1"/>
  <c r="M1367" i="1"/>
  <c r="M930" i="1"/>
  <c r="M1693" i="1"/>
  <c r="M1805" i="1"/>
  <c r="M3068" i="1"/>
  <c r="M2305" i="1"/>
  <c r="M264" i="1"/>
  <c r="M265" i="1"/>
  <c r="M1037" i="1"/>
  <c r="M1038" i="1"/>
  <c r="M1039" i="1"/>
  <c r="M1040" i="1"/>
  <c r="M2321" i="1"/>
  <c r="M2322" i="1"/>
  <c r="M2314" i="1"/>
  <c r="M2315" i="1"/>
  <c r="M2316" i="1"/>
  <c r="M3557" i="1"/>
  <c r="M3558" i="1"/>
  <c r="M3559" i="1"/>
  <c r="M3560" i="1"/>
  <c r="M3561" i="1"/>
  <c r="M3562" i="1"/>
  <c r="M3563" i="1"/>
  <c r="M3564" i="1"/>
  <c r="M3565" i="1"/>
  <c r="M1368" i="1"/>
  <c r="M1369" i="1"/>
  <c r="M2323" i="1"/>
  <c r="M2324" i="1"/>
  <c r="M2325" i="1"/>
  <c r="M2326" i="1"/>
  <c r="M2332" i="1"/>
  <c r="M2333" i="1"/>
  <c r="M2334" i="1"/>
  <c r="M2335" i="1"/>
  <c r="M2336" i="1"/>
  <c r="M3566" i="1"/>
  <c r="M3569" i="1"/>
  <c r="M3570" i="1"/>
  <c r="M2912" i="1"/>
  <c r="M3900" i="1"/>
  <c r="M4248" i="1"/>
  <c r="M4254" i="1"/>
  <c r="M4255" i="1"/>
  <c r="M4256" i="1"/>
  <c r="M266" i="1"/>
  <c r="M727" i="1"/>
  <c r="M2755" i="1"/>
  <c r="M3069" i="1"/>
  <c r="M267" i="1"/>
  <c r="M1694" i="1"/>
  <c r="M1370" i="1"/>
  <c r="M1371" i="1"/>
  <c r="M3571" i="1"/>
  <c r="M2913" i="1"/>
  <c r="M2327" i="1"/>
  <c r="M2328" i="1"/>
  <c r="M2756" i="1"/>
  <c r="M3572" i="1"/>
  <c r="M3070" i="1"/>
  <c r="M3071" i="1"/>
  <c r="M2757" i="1"/>
  <c r="M3574" i="1"/>
  <c r="M2329" i="1"/>
  <c r="M2330" i="1"/>
  <c r="M3072" i="1"/>
  <c r="M933" i="1"/>
  <c r="M1806" i="1"/>
  <c r="M2369" i="1"/>
  <c r="M3575" i="1"/>
  <c r="M3576" i="1"/>
  <c r="M2331" i="1"/>
  <c r="M3073" i="1"/>
  <c r="M2374" i="1"/>
  <c r="M1807" i="1"/>
  <c r="M2914" i="1"/>
  <c r="M2377" i="1"/>
  <c r="M268" i="1"/>
  <c r="M1372" i="1"/>
  <c r="M2337" i="1"/>
  <c r="M2338" i="1"/>
  <c r="M505" i="1"/>
  <c r="M2383" i="1"/>
  <c r="M728" i="1"/>
  <c r="M2385" i="1"/>
  <c r="M1375" i="1"/>
  <c r="M1808" i="1"/>
  <c r="M2915" i="1"/>
  <c r="M2339" i="1"/>
  <c r="M729" i="1"/>
  <c r="M2340" i="1"/>
  <c r="M2341" i="1"/>
  <c r="M2758" i="1"/>
  <c r="M4257" i="1"/>
  <c r="M2395" i="1"/>
  <c r="M1809" i="1"/>
  <c r="M269" i="1"/>
  <c r="M270" i="1"/>
  <c r="M1041" i="1"/>
  <c r="M1042" i="1"/>
  <c r="M1043" i="1"/>
  <c r="M1044" i="1"/>
  <c r="M1045" i="1"/>
  <c r="M1046" i="1"/>
  <c r="M1047" i="1"/>
  <c r="M1048" i="1"/>
  <c r="M271" i="1"/>
  <c r="M273" i="1"/>
  <c r="M1810" i="1"/>
  <c r="M3577" i="1"/>
  <c r="M2916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258" i="1"/>
  <c r="M4259" i="1"/>
  <c r="M4260" i="1"/>
  <c r="M4261" i="1"/>
  <c r="M4262" i="1"/>
  <c r="M4263" i="1"/>
  <c r="M274" i="1"/>
  <c r="M276" i="1"/>
  <c r="M277" i="1"/>
  <c r="M278" i="1"/>
  <c r="M279" i="1"/>
  <c r="M280" i="1"/>
  <c r="M281" i="1"/>
  <c r="M284" i="1"/>
  <c r="M286" i="1"/>
  <c r="M730" i="1"/>
  <c r="M731" i="1"/>
  <c r="M732" i="1"/>
  <c r="M733" i="1"/>
  <c r="M734" i="1"/>
  <c r="M1049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4" i="1"/>
  <c r="M1395" i="1"/>
  <c r="M1397" i="1"/>
  <c r="M1398" i="1"/>
  <c r="M1399" i="1"/>
  <c r="M1050" i="1"/>
  <c r="M1051" i="1"/>
  <c r="M1052" i="1"/>
  <c r="M1053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3579" i="1"/>
  <c r="M3580" i="1"/>
  <c r="M3581" i="1"/>
  <c r="M2363" i="1"/>
  <c r="M2364" i="1"/>
  <c r="M2365" i="1"/>
  <c r="M2366" i="1"/>
  <c r="M2367" i="1"/>
  <c r="M2368" i="1"/>
  <c r="M2370" i="1"/>
  <c r="M2371" i="1"/>
  <c r="M2372" i="1"/>
  <c r="M2373" i="1"/>
  <c r="M2375" i="1"/>
  <c r="M2376" i="1"/>
  <c r="M2378" i="1"/>
  <c r="M2379" i="1"/>
  <c r="M2380" i="1"/>
  <c r="M2381" i="1"/>
  <c r="M2382" i="1"/>
  <c r="M2384" i="1"/>
  <c r="M2386" i="1"/>
  <c r="M2387" i="1"/>
  <c r="M2388" i="1"/>
  <c r="M2389" i="1"/>
  <c r="M2390" i="1"/>
  <c r="M2391" i="1"/>
  <c r="M2392" i="1"/>
  <c r="M2393" i="1"/>
  <c r="M2394" i="1"/>
  <c r="M2396" i="1"/>
  <c r="M2397" i="1"/>
  <c r="M2398" i="1"/>
  <c r="M2399" i="1"/>
  <c r="M2400" i="1"/>
  <c r="M2401" i="1"/>
  <c r="M2402" i="1"/>
  <c r="M2529" i="1"/>
  <c r="M2530" i="1"/>
  <c r="M2531" i="1"/>
  <c r="M3582" i="1"/>
  <c r="M3583" i="1"/>
  <c r="M3585" i="1"/>
  <c r="M2535" i="1"/>
  <c r="M3602" i="1"/>
  <c r="M3603" i="1"/>
  <c r="M3604" i="1"/>
  <c r="M3605" i="1"/>
  <c r="M2540" i="1"/>
  <c r="M2759" i="1"/>
  <c r="M2760" i="1"/>
  <c r="M2761" i="1"/>
  <c r="M2762" i="1"/>
  <c r="M2763" i="1"/>
  <c r="M3606" i="1"/>
  <c r="M3607" i="1"/>
  <c r="M3608" i="1"/>
  <c r="M3609" i="1"/>
  <c r="M2764" i="1"/>
  <c r="M2765" i="1"/>
  <c r="M2766" i="1"/>
  <c r="M2767" i="1"/>
  <c r="M2768" i="1"/>
  <c r="M2555" i="1"/>
  <c r="M2556" i="1"/>
  <c r="M2557" i="1"/>
  <c r="M2558" i="1"/>
  <c r="M2559" i="1"/>
  <c r="M2769" i="1"/>
  <c r="M2561" i="1"/>
  <c r="M2770" i="1"/>
  <c r="M2771" i="1"/>
  <c r="M2564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2599" i="1"/>
  <c r="M2600" i="1"/>
  <c r="M3644" i="1"/>
  <c r="M2602" i="1"/>
  <c r="M2603" i="1"/>
  <c r="M738" i="1"/>
  <c r="M739" i="1"/>
  <c r="M2403" i="1"/>
  <c r="M2404" i="1"/>
  <c r="M2405" i="1"/>
  <c r="M1054" i="1"/>
  <c r="M1401" i="1"/>
  <c r="M1403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3901" i="1"/>
  <c r="M1811" i="1"/>
  <c r="M492" i="1"/>
  <c r="M3074" i="1"/>
  <c r="M3077" i="1"/>
  <c r="M506" i="1"/>
  <c r="M934" i="1"/>
  <c r="M1695" i="1"/>
  <c r="M1812" i="1"/>
  <c r="M1813" i="1"/>
  <c r="M2917" i="1"/>
  <c r="M2918" i="1"/>
  <c r="M2919" i="1"/>
  <c r="M3078" i="1"/>
  <c r="M3079" i="1"/>
  <c r="M3902" i="1"/>
  <c r="M3903" i="1"/>
  <c r="M935" i="1"/>
  <c r="M1814" i="1"/>
  <c r="M3084" i="1"/>
  <c r="M507" i="1"/>
  <c r="M937" i="1"/>
  <c r="M2647" i="1"/>
  <c r="M2648" i="1"/>
  <c r="M3645" i="1"/>
  <c r="M2650" i="1"/>
  <c r="M740" i="1"/>
  <c r="M741" i="1"/>
  <c r="M4044" i="1"/>
  <c r="M3646" i="1"/>
  <c r="M3647" i="1"/>
  <c r="M288" i="1"/>
  <c r="M1055" i="1"/>
  <c r="M289" i="1"/>
  <c r="M1404" i="1"/>
  <c r="M1056" i="1"/>
  <c r="M742" i="1"/>
  <c r="M2662" i="1"/>
  <c r="M2663" i="1"/>
  <c r="M4045" i="1"/>
  <c r="M4114" i="1"/>
  <c r="M1057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058" i="1"/>
  <c r="M1059" i="1"/>
  <c r="M1060" i="1"/>
  <c r="M1063" i="1"/>
  <c r="M1064" i="1"/>
  <c r="M2685" i="1"/>
  <c r="M2406" i="1"/>
  <c r="M2407" i="1"/>
  <c r="M2408" i="1"/>
  <c r="M2409" i="1"/>
  <c r="M2410" i="1"/>
  <c r="M2411" i="1"/>
  <c r="M2412" i="1"/>
  <c r="M2413" i="1"/>
  <c r="M241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2722" i="1"/>
  <c r="M2723" i="1"/>
  <c r="M2724" i="1"/>
  <c r="M2725" i="1"/>
  <c r="M2726" i="1"/>
  <c r="M2727" i="1"/>
  <c r="M2728" i="1"/>
  <c r="M2729" i="1"/>
  <c r="M2730" i="1"/>
  <c r="M2731" i="1"/>
  <c r="M2732" i="1"/>
  <c r="M4046" i="1"/>
  <c r="M4047" i="1"/>
  <c r="M4048" i="1"/>
  <c r="M4264" i="1"/>
  <c r="M4265" i="1"/>
  <c r="M4266" i="1"/>
  <c r="M290" i="1"/>
  <c r="M291" i="1"/>
  <c r="M292" i="1"/>
  <c r="M293" i="1"/>
  <c r="M295" i="1"/>
  <c r="M296" i="1"/>
  <c r="M743" i="1"/>
  <c r="M744" i="1"/>
  <c r="M745" i="1"/>
  <c r="M1418" i="1"/>
  <c r="M2415" i="1"/>
  <c r="M3661" i="1"/>
  <c r="M2416" i="1"/>
  <c r="M2417" i="1"/>
  <c r="M2418" i="1"/>
  <c r="M493" i="1"/>
  <c r="M938" i="1"/>
  <c r="M1815" i="1"/>
  <c r="M1816" i="1"/>
  <c r="M2920" i="1"/>
  <c r="M2921" i="1"/>
  <c r="M3085" i="1"/>
  <c r="M3086" i="1"/>
  <c r="M3088" i="1"/>
  <c r="M939" i="1"/>
  <c r="M2922" i="1"/>
  <c r="M4049" i="1"/>
  <c r="M4050" i="1"/>
  <c r="M4051" i="1"/>
  <c r="M4052" i="1"/>
  <c r="M4267" i="1"/>
  <c r="M4268" i="1"/>
  <c r="M4269" i="1"/>
  <c r="M4270" i="1"/>
  <c r="M4271" i="1"/>
  <c r="M297" i="1"/>
  <c r="M746" i="1"/>
  <c r="M747" i="1"/>
  <c r="M748" i="1"/>
  <c r="M1419" i="1"/>
  <c r="M1420" i="1"/>
  <c r="M1421" i="1"/>
  <c r="M2781" i="1"/>
  <c r="M3662" i="1"/>
  <c r="M2419" i="1"/>
  <c r="M4272" i="1"/>
  <c r="M940" i="1"/>
  <c r="M2786" i="1"/>
  <c r="M4273" i="1"/>
  <c r="M2788" i="1"/>
  <c r="M749" i="1"/>
  <c r="M756" i="1"/>
  <c r="M757" i="1"/>
  <c r="M758" i="1"/>
  <c r="M759" i="1"/>
  <c r="M760" i="1"/>
  <c r="M761" i="1"/>
  <c r="M762" i="1"/>
  <c r="M2923" i="1"/>
  <c r="M298" i="1"/>
  <c r="M2420" i="1"/>
  <c r="M1817" i="1"/>
  <c r="M2801" i="1"/>
  <c r="M2802" i="1"/>
  <c r="M2803" i="1"/>
  <c r="M2804" i="1"/>
  <c r="M2805" i="1"/>
  <c r="M2806" i="1"/>
  <c r="M2807" i="1"/>
  <c r="M2808" i="1"/>
  <c r="M2809" i="1"/>
  <c r="M3904" i="1"/>
  <c r="M3905" i="1"/>
  <c r="M1422" i="1"/>
  <c r="M1423" i="1"/>
  <c r="M1424" i="1"/>
  <c r="M1425" i="1"/>
  <c r="M1427" i="1"/>
  <c r="M1428" i="1"/>
  <c r="M1429" i="1"/>
  <c r="M1432" i="1"/>
  <c r="M1434" i="1"/>
  <c r="M1435" i="1"/>
  <c r="M2822" i="1"/>
  <c r="M2823" i="1"/>
  <c r="M299" i="1"/>
  <c r="M300" i="1"/>
  <c r="M301" i="1"/>
  <c r="M302" i="1"/>
  <c r="M303" i="1"/>
  <c r="M304" i="1"/>
  <c r="M3663" i="1"/>
  <c r="M305" i="1"/>
  <c r="M1436" i="1"/>
  <c r="M2421" i="1"/>
  <c r="M2422" i="1"/>
  <c r="M2423" i="1"/>
  <c r="M1065" i="1"/>
  <c r="M3664" i="1"/>
  <c r="M2838" i="1"/>
  <c r="M306" i="1"/>
  <c r="M763" i="1"/>
  <c r="M764" i="1"/>
  <c r="M4274" i="1"/>
  <c r="M4275" i="1"/>
  <c r="M3665" i="1"/>
  <c r="M307" i="1"/>
  <c r="M308" i="1"/>
  <c r="M1437" i="1"/>
  <c r="M3089" i="1"/>
  <c r="M1438" i="1"/>
  <c r="M2424" i="1"/>
  <c r="M2851" i="1"/>
  <c r="M4053" i="1"/>
  <c r="M3906" i="1"/>
  <c r="M2854" i="1"/>
  <c r="M2924" i="1"/>
  <c r="M2856" i="1"/>
  <c r="M765" i="1"/>
  <c r="M3666" i="1"/>
  <c r="M3667" i="1"/>
  <c r="M3668" i="1"/>
  <c r="M2425" i="1"/>
  <c r="M1439" i="1"/>
  <c r="M1440" i="1"/>
  <c r="M1441" i="1"/>
  <c r="M1442" i="1"/>
  <c r="M1443" i="1"/>
  <c r="M1444" i="1"/>
  <c r="M1445" i="1"/>
  <c r="M1446" i="1"/>
  <c r="M2925" i="1"/>
  <c r="M2871" i="1"/>
  <c r="M309" i="1"/>
  <c r="M1447" i="1"/>
  <c r="M2772" i="1"/>
  <c r="M3669" i="1"/>
  <c r="M3670" i="1"/>
  <c r="M766" i="1"/>
  <c r="M767" i="1"/>
  <c r="M1448" i="1"/>
  <c r="M2426" i="1"/>
  <c r="M2427" i="1"/>
  <c r="M2428" i="1"/>
  <c r="M2883" i="1"/>
  <c r="M2884" i="1"/>
  <c r="M2885" i="1"/>
  <c r="M2886" i="1"/>
  <c r="M2887" i="1"/>
  <c r="M2888" i="1"/>
  <c r="M3671" i="1"/>
  <c r="M1696" i="1"/>
  <c r="M3090" i="1"/>
  <c r="M2892" i="1"/>
  <c r="M2893" i="1"/>
  <c r="M2894" i="1"/>
  <c r="M2895" i="1"/>
  <c r="M2896" i="1"/>
  <c r="M310" i="1"/>
  <c r="M1449" i="1"/>
  <c r="M2926" i="1"/>
  <c r="M768" i="1"/>
  <c r="M2901" i="1"/>
  <c r="M4276" i="1"/>
  <c r="M769" i="1"/>
  <c r="M1458" i="1"/>
  <c r="M1459" i="1"/>
  <c r="M1460" i="1"/>
  <c r="M1461" i="1"/>
  <c r="M2429" i="1"/>
  <c r="M2430" i="1"/>
  <c r="M2431" i="1"/>
  <c r="M2432" i="1"/>
  <c r="M4278" i="1"/>
  <c r="M4279" i="1"/>
  <c r="M4280" i="1"/>
  <c r="M4286" i="1"/>
  <c r="M4287" i="1"/>
  <c r="M311" i="1"/>
  <c r="M312" i="1"/>
  <c r="M313" i="1"/>
  <c r="M314" i="1"/>
  <c r="M315" i="1"/>
  <c r="M770" i="1"/>
  <c r="M771" i="1"/>
  <c r="M772" i="1"/>
  <c r="M773" i="1"/>
  <c r="M1462" i="1"/>
  <c r="M1463" i="1"/>
  <c r="M1464" i="1"/>
  <c r="M1465" i="1"/>
  <c r="M1466" i="1"/>
  <c r="M1467" i="1"/>
  <c r="M1468" i="1"/>
  <c r="M2433" i="1"/>
  <c r="M2434" i="1"/>
  <c r="M2435" i="1"/>
  <c r="M2436" i="1"/>
  <c r="M2437" i="1"/>
  <c r="M2438" i="1"/>
  <c r="M2439" i="1"/>
  <c r="M2440" i="1"/>
  <c r="M2773" i="1"/>
  <c r="M316" i="1"/>
  <c r="M317" i="1"/>
  <c r="M774" i="1"/>
  <c r="M775" i="1"/>
  <c r="M776" i="1"/>
  <c r="M777" i="1"/>
  <c r="M1469" i="1"/>
  <c r="M1470" i="1"/>
  <c r="M1471" i="1"/>
  <c r="M1472" i="1"/>
  <c r="M1474" i="1"/>
  <c r="M1475" i="1"/>
  <c r="M1476" i="1"/>
  <c r="M2441" i="1"/>
  <c r="M3091" i="1"/>
  <c r="M778" i="1"/>
  <c r="M779" i="1"/>
  <c r="M780" i="1"/>
  <c r="M781" i="1"/>
  <c r="M782" i="1"/>
  <c r="M783" i="1"/>
  <c r="M784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1477" i="1"/>
  <c r="M1478" i="1"/>
  <c r="M1479" i="1"/>
  <c r="M1480" i="1"/>
  <c r="M1481" i="1"/>
  <c r="M1482" i="1"/>
  <c r="M1486" i="1"/>
  <c r="M1487" i="1"/>
  <c r="M1488" i="1"/>
  <c r="M1489" i="1"/>
  <c r="M1490" i="1"/>
  <c r="M1491" i="1"/>
  <c r="M1066" i="1"/>
  <c r="M1492" i="1"/>
  <c r="M1493" i="1"/>
  <c r="M2992" i="1"/>
  <c r="M2993" i="1"/>
  <c r="M2994" i="1"/>
  <c r="M2995" i="1"/>
  <c r="M2996" i="1"/>
  <c r="M2997" i="1"/>
  <c r="M2998" i="1"/>
  <c r="M2999" i="1"/>
  <c r="M3000" i="1"/>
  <c r="M3001" i="1"/>
  <c r="M3672" i="1"/>
  <c r="M3003" i="1"/>
  <c r="M3673" i="1"/>
  <c r="M3674" i="1"/>
  <c r="M3675" i="1"/>
  <c r="M785" i="1"/>
  <c r="M786" i="1"/>
  <c r="M3009" i="1"/>
  <c r="M3676" i="1"/>
  <c r="M3011" i="1"/>
  <c r="M3677" i="1"/>
  <c r="M3678" i="1"/>
  <c r="M3014" i="1"/>
  <c r="M2455" i="1"/>
  <c r="M2456" i="1"/>
  <c r="M2457" i="1"/>
  <c r="M1068" i="1"/>
  <c r="M1494" i="1"/>
  <c r="M1495" i="1"/>
  <c r="M3021" i="1"/>
  <c r="M3022" i="1"/>
  <c r="M3023" i="1"/>
  <c r="M1818" i="1"/>
  <c r="M1819" i="1"/>
  <c r="M3094" i="1"/>
  <c r="M3907" i="1"/>
  <c r="M3908" i="1"/>
  <c r="M3679" i="1"/>
  <c r="M3680" i="1"/>
  <c r="M3681" i="1"/>
  <c r="M3682" i="1"/>
  <c r="M3683" i="1"/>
  <c r="M3034" i="1"/>
  <c r="M3684" i="1"/>
  <c r="M3685" i="1"/>
  <c r="M3686" i="1"/>
  <c r="M3687" i="1"/>
  <c r="M3039" i="1"/>
  <c r="M3040" i="1"/>
  <c r="M3041" i="1"/>
  <c r="M3042" i="1"/>
  <c r="M3043" i="1"/>
  <c r="M3688" i="1"/>
  <c r="M3689" i="1"/>
  <c r="M3690" i="1"/>
  <c r="M3691" i="1"/>
  <c r="M3692" i="1"/>
  <c r="M787" i="1"/>
  <c r="M1496" i="1"/>
  <c r="M2458" i="1"/>
  <c r="M3096" i="1"/>
  <c r="M3909" i="1"/>
  <c r="M2927" i="1"/>
  <c r="M1820" i="1"/>
  <c r="M3098" i="1"/>
  <c r="M3099" i="1"/>
  <c r="M3693" i="1"/>
  <c r="M4289" i="1"/>
  <c r="M4290" i="1"/>
  <c r="M1497" i="1"/>
  <c r="M1498" i="1"/>
  <c r="M4291" i="1"/>
  <c r="M788" i="1"/>
  <c r="M789" i="1"/>
  <c r="M2928" i="1"/>
  <c r="M508" i="1"/>
  <c r="M1821" i="1"/>
  <c r="M790" i="1"/>
  <c r="M2929" i="1"/>
  <c r="M318" i="1"/>
  <c r="M4292" i="1"/>
  <c r="M319" i="1"/>
  <c r="M1499" i="1"/>
  <c r="M3075" i="1"/>
  <c r="M3076" i="1"/>
  <c r="M509" i="1"/>
  <c r="M941" i="1"/>
  <c r="M2930" i="1"/>
  <c r="M3080" i="1"/>
  <c r="M3081" i="1"/>
  <c r="M3082" i="1"/>
  <c r="M3083" i="1"/>
  <c r="M320" i="1"/>
  <c r="M2459" i="1"/>
  <c r="M2774" i="1"/>
  <c r="M3087" i="1"/>
  <c r="M3100" i="1"/>
  <c r="M3101" i="1"/>
  <c r="M3109" i="1"/>
  <c r="M791" i="1"/>
  <c r="M3092" i="1"/>
  <c r="M3093" i="1"/>
  <c r="M2460" i="1"/>
  <c r="M3095" i="1"/>
  <c r="M792" i="1"/>
  <c r="M3097" i="1"/>
  <c r="M322" i="1"/>
  <c r="M2461" i="1"/>
  <c r="M2462" i="1"/>
  <c r="M2463" i="1"/>
  <c r="M3102" i="1"/>
  <c r="M3103" i="1"/>
  <c r="M3104" i="1"/>
  <c r="M3105" i="1"/>
  <c r="M3106" i="1"/>
  <c r="M3107" i="1"/>
  <c r="M3108" i="1"/>
  <c r="M3910" i="1"/>
  <c r="M3110" i="1"/>
  <c r="M3694" i="1"/>
  <c r="M3111" i="1"/>
  <c r="M2464" i="1"/>
  <c r="M793" i="1"/>
  <c r="M1822" i="1"/>
  <c r="M4054" i="1"/>
  <c r="M1070" i="1"/>
  <c r="M1071" i="1"/>
  <c r="M1072" i="1"/>
  <c r="M794" i="1"/>
  <c r="M1500" i="1"/>
  <c r="M1073" i="1"/>
  <c r="M2465" i="1"/>
  <c r="M2466" i="1"/>
  <c r="M2467" i="1"/>
  <c r="M2468" i="1"/>
  <c r="M2469" i="1"/>
  <c r="M2775" i="1"/>
  <c r="M3129" i="1"/>
  <c r="M3130" i="1"/>
  <c r="M3131" i="1"/>
  <c r="M3132" i="1"/>
  <c r="M3695" i="1"/>
  <c r="M4055" i="1"/>
  <c r="M4293" i="1"/>
  <c r="M323" i="1"/>
  <c r="M324" i="1"/>
  <c r="M325" i="1"/>
  <c r="M343" i="1"/>
  <c r="M344" i="1"/>
  <c r="M345" i="1"/>
  <c r="M346" i="1"/>
  <c r="M347" i="1"/>
  <c r="M348" i="1"/>
  <c r="M349" i="1"/>
  <c r="M1501" i="1"/>
  <c r="M1502" i="1"/>
  <c r="M1503" i="1"/>
  <c r="M1504" i="1"/>
  <c r="M2470" i="1"/>
  <c r="M2471" i="1"/>
  <c r="M2472" i="1"/>
  <c r="M2473" i="1"/>
  <c r="M2474" i="1"/>
  <c r="M2475" i="1"/>
  <c r="M3156" i="1"/>
  <c r="M3157" i="1"/>
  <c r="M3158" i="1"/>
  <c r="M3159" i="1"/>
  <c r="M3160" i="1"/>
  <c r="M3161" i="1"/>
  <c r="M2776" i="1"/>
  <c r="M3163" i="1"/>
  <c r="M3164" i="1"/>
  <c r="M3165" i="1"/>
  <c r="M3166" i="1"/>
  <c r="M2777" i="1"/>
  <c r="M2778" i="1"/>
  <c r="M2779" i="1"/>
  <c r="M2780" i="1"/>
  <c r="M2782" i="1"/>
  <c r="M1823" i="1"/>
  <c r="M494" i="1"/>
  <c r="M942" i="1"/>
  <c r="M1697" i="1"/>
  <c r="M1824" i="1"/>
  <c r="M2931" i="1"/>
  <c r="M2932" i="1"/>
  <c r="M3112" i="1"/>
  <c r="M3113" i="1"/>
  <c r="M4294" i="1"/>
  <c r="M4295" i="1"/>
  <c r="M350" i="1"/>
  <c r="M351" i="1"/>
  <c r="M352" i="1"/>
  <c r="M795" i="1"/>
  <c r="M3187" i="1"/>
  <c r="M1505" i="1"/>
  <c r="M1506" i="1"/>
  <c r="M2476" i="1"/>
  <c r="M2477" i="1"/>
  <c r="M3192" i="1"/>
  <c r="M3193" i="1"/>
  <c r="M3194" i="1"/>
  <c r="M3696" i="1"/>
  <c r="M3697" i="1"/>
  <c r="M3698" i="1"/>
  <c r="M3699" i="1"/>
  <c r="M3700" i="1"/>
  <c r="M3701" i="1"/>
  <c r="M3702" i="1"/>
  <c r="M3703" i="1"/>
  <c r="M3704" i="1"/>
  <c r="M1507" i="1"/>
  <c r="M1508" i="1"/>
  <c r="M2478" i="1"/>
  <c r="M2479" i="1"/>
  <c r="M2480" i="1"/>
  <c r="M2481" i="1"/>
  <c r="M3210" i="1"/>
  <c r="M3211" i="1"/>
  <c r="M3212" i="1"/>
  <c r="M3213" i="1"/>
  <c r="M3214" i="1"/>
  <c r="M3705" i="1"/>
  <c r="M3706" i="1"/>
  <c r="M3707" i="1"/>
  <c r="M2933" i="1"/>
  <c r="M3911" i="1"/>
  <c r="M3912" i="1"/>
  <c r="M1509" i="1"/>
  <c r="M353" i="1"/>
  <c r="M355" i="1"/>
  <c r="M356" i="1"/>
  <c r="M1510" i="1"/>
  <c r="M3708" i="1"/>
  <c r="M357" i="1"/>
  <c r="M1074" i="1"/>
  <c r="M3709" i="1"/>
  <c r="M3230" i="1"/>
  <c r="M2482" i="1"/>
  <c r="M3232" i="1"/>
  <c r="M358" i="1"/>
  <c r="M4056" i="1"/>
  <c r="M1511" i="1"/>
  <c r="M359" i="1"/>
  <c r="M2483" i="1"/>
  <c r="M3710" i="1"/>
  <c r="M3711" i="1"/>
  <c r="M3240" i="1"/>
  <c r="M3241" i="1"/>
  <c r="M3242" i="1"/>
  <c r="M3243" i="1"/>
  <c r="M3244" i="1"/>
  <c r="M3245" i="1"/>
  <c r="M360" i="1"/>
  <c r="M361" i="1"/>
  <c r="M796" i="1"/>
  <c r="M797" i="1"/>
  <c r="M362" i="1"/>
  <c r="M363" i="1"/>
  <c r="M364" i="1"/>
  <c r="M1512" i="1"/>
  <c r="M2484" i="1"/>
  <c r="M365" i="1"/>
  <c r="M366" i="1"/>
  <c r="M495" i="1"/>
  <c r="M3114" i="1"/>
  <c r="M3913" i="1"/>
  <c r="M3920" i="1"/>
  <c r="M2934" i="1"/>
  <c r="M2935" i="1"/>
  <c r="M798" i="1"/>
  <c r="M804" i="1"/>
  <c r="M1513" i="1"/>
  <c r="M2485" i="1"/>
  <c r="M2486" i="1"/>
  <c r="M2487" i="1"/>
  <c r="M2488" i="1"/>
  <c r="M2936" i="1"/>
  <c r="M3115" i="1"/>
  <c r="M3272" i="1"/>
  <c r="M3273" i="1"/>
  <c r="M3274" i="1"/>
  <c r="M3275" i="1"/>
  <c r="M3276" i="1"/>
  <c r="M3277" i="1"/>
  <c r="M2783" i="1"/>
  <c r="M2784" i="1"/>
  <c r="M3921" i="1"/>
  <c r="M4296" i="1"/>
  <c r="M367" i="1"/>
  <c r="M368" i="1"/>
  <c r="M805" i="1"/>
  <c r="M806" i="1"/>
  <c r="M1698" i="1"/>
  <c r="M1825" i="1"/>
  <c r="M2489" i="1"/>
  <c r="M1514" i="1"/>
  <c r="M1516" i="1"/>
  <c r="M807" i="1"/>
  <c r="M808" i="1"/>
  <c r="M1517" i="1"/>
  <c r="M1518" i="1"/>
  <c r="M1519" i="1"/>
  <c r="M1520" i="1"/>
  <c r="M1521" i="1"/>
  <c r="M1522" i="1"/>
  <c r="M2490" i="1"/>
  <c r="M2491" i="1"/>
  <c r="M2492" i="1"/>
  <c r="M3302" i="1"/>
  <c r="M3303" i="1"/>
  <c r="M3304" i="1"/>
  <c r="M3305" i="1"/>
  <c r="M3306" i="1"/>
  <c r="M369" i="1"/>
  <c r="M809" i="1"/>
  <c r="M1523" i="1"/>
  <c r="M1524" i="1"/>
  <c r="M1525" i="1"/>
  <c r="M1526" i="1"/>
  <c r="M2493" i="1"/>
  <c r="M2494" i="1"/>
  <c r="M4297" i="1"/>
  <c r="M810" i="1"/>
  <c r="M3317" i="1"/>
  <c r="M3318" i="1"/>
  <c r="M3319" i="1"/>
  <c r="M3320" i="1"/>
  <c r="M1826" i="1"/>
  <c r="M1827" i="1"/>
  <c r="M1828" i="1"/>
  <c r="M2937" i="1"/>
  <c r="M3116" i="1"/>
  <c r="M3922" i="1"/>
  <c r="M1829" i="1"/>
  <c r="M3328" i="1"/>
  <c r="M811" i="1"/>
  <c r="M812" i="1"/>
  <c r="M3331" i="1"/>
  <c r="M3332" i="1"/>
  <c r="M3333" i="1"/>
  <c r="M813" i="1"/>
  <c r="M1527" i="1"/>
  <c r="M1528" i="1"/>
  <c r="M1529" i="1"/>
  <c r="M2495" i="1"/>
  <c r="M2496" i="1"/>
  <c r="M2497" i="1"/>
  <c r="M2498" i="1"/>
  <c r="M2499" i="1"/>
  <c r="M2500" i="1"/>
  <c r="M2501" i="1"/>
  <c r="M2502" i="1"/>
  <c r="M3346" i="1"/>
  <c r="M3712" i="1"/>
  <c r="M3348" i="1"/>
  <c r="M3349" i="1"/>
  <c r="M1830" i="1"/>
  <c r="M1831" i="1"/>
  <c r="M3117" i="1"/>
  <c r="M3923" i="1"/>
  <c r="M3924" i="1"/>
  <c r="M3713" i="1"/>
  <c r="M3714" i="1"/>
  <c r="M3715" i="1"/>
  <c r="M3716" i="1"/>
  <c r="M3717" i="1"/>
  <c r="M814" i="1"/>
  <c r="M2503" i="1"/>
  <c r="M1832" i="1"/>
  <c r="M3927" i="1"/>
  <c r="M2504" i="1"/>
  <c r="M2505" i="1"/>
  <c r="M2506" i="1"/>
  <c r="M2507" i="1"/>
  <c r="M2785" i="1"/>
  <c r="M3118" i="1"/>
  <c r="M3119" i="1"/>
  <c r="M4298" i="1"/>
  <c r="M3372" i="1"/>
  <c r="M3373" i="1"/>
  <c r="M3374" i="1"/>
  <c r="M3375" i="1"/>
  <c r="M3376" i="1"/>
  <c r="M815" i="1"/>
  <c r="M1833" i="1"/>
  <c r="M3379" i="1"/>
  <c r="M4301" i="1"/>
  <c r="M4303" i="1"/>
  <c r="M4304" i="1"/>
  <c r="M370" i="1"/>
  <c r="M943" i="1"/>
  <c r="M1834" i="1"/>
  <c r="M3386" i="1"/>
  <c r="M3387" i="1"/>
  <c r="M2508" i="1"/>
  <c r="M3120" i="1"/>
  <c r="M371" i="1"/>
  <c r="M3391" i="1"/>
  <c r="M3392" i="1"/>
  <c r="M3393" i="1"/>
  <c r="M1530" i="1"/>
  <c r="M1532" i="1"/>
  <c r="M2509" i="1"/>
  <c r="M2510" i="1"/>
  <c r="M2511" i="1"/>
  <c r="M2512" i="1"/>
  <c r="M3400" i="1"/>
  <c r="M3401" i="1"/>
  <c r="M3402" i="1"/>
  <c r="M3403" i="1"/>
  <c r="M3404" i="1"/>
  <c r="M3718" i="1"/>
  <c r="M3406" i="1"/>
  <c r="M3407" i="1"/>
  <c r="M3408" i="1"/>
  <c r="M3409" i="1"/>
  <c r="M4306" i="1"/>
  <c r="M4307" i="1"/>
  <c r="M4308" i="1"/>
  <c r="M4309" i="1"/>
  <c r="M4310" i="1"/>
  <c r="M372" i="1"/>
  <c r="M373" i="1"/>
  <c r="M374" i="1"/>
  <c r="M375" i="1"/>
  <c r="M376" i="1"/>
  <c r="M377" i="1"/>
  <c r="M378" i="1"/>
  <c r="M379" i="1"/>
  <c r="M4311" i="1"/>
  <c r="M4312" i="1"/>
  <c r="M381" i="1"/>
  <c r="M382" i="1"/>
  <c r="M816" i="1"/>
  <c r="M2938" i="1"/>
  <c r="M3429" i="1"/>
  <c r="M4313" i="1"/>
  <c r="M383" i="1"/>
  <c r="M817" i="1"/>
  <c r="M1075" i="1"/>
  <c r="M1533" i="1"/>
  <c r="M2513" i="1"/>
  <c r="M2514" i="1"/>
  <c r="M3437" i="1"/>
  <c r="M3719" i="1"/>
  <c r="M4314" i="1"/>
  <c r="M4315" i="1"/>
  <c r="M4316" i="1"/>
  <c r="M4317" i="1"/>
  <c r="M4318" i="1"/>
  <c r="M4319" i="1"/>
  <c r="M384" i="1"/>
  <c r="M385" i="1"/>
  <c r="M386" i="1"/>
  <c r="M387" i="1"/>
  <c r="M818" i="1"/>
  <c r="M1076" i="1"/>
  <c r="M819" i="1"/>
  <c r="M820" i="1"/>
  <c r="M1534" i="1"/>
  <c r="M1535" i="1"/>
  <c r="M1536" i="1"/>
  <c r="M1537" i="1"/>
  <c r="M2515" i="1"/>
  <c r="M2516" i="1"/>
  <c r="M2517" i="1"/>
  <c r="M2518" i="1"/>
  <c r="M3461" i="1"/>
  <c r="M3462" i="1"/>
  <c r="M2787" i="1"/>
  <c r="M2789" i="1"/>
  <c r="M2790" i="1"/>
  <c r="M4057" i="1"/>
  <c r="M4058" i="1"/>
  <c r="M4059" i="1"/>
  <c r="M4060" i="1"/>
  <c r="M4320" i="1"/>
  <c r="M4321" i="1"/>
  <c r="M4322" i="1"/>
  <c r="M4323" i="1"/>
  <c r="M4324" i="1"/>
  <c r="M4326" i="1"/>
  <c r="M4327" i="1"/>
  <c r="M4328" i="1"/>
  <c r="M4329" i="1"/>
  <c r="M4115" i="1"/>
  <c r="M4332" i="1"/>
  <c r="M388" i="1"/>
  <c r="M389" i="1"/>
  <c r="M390" i="1"/>
  <c r="M391" i="1"/>
  <c r="M392" i="1"/>
  <c r="M393" i="1"/>
  <c r="M394" i="1"/>
  <c r="M400" i="1"/>
  <c r="M401" i="1"/>
  <c r="M402" i="1"/>
  <c r="M403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1077" i="1"/>
  <c r="M1078" i="1"/>
  <c r="M1079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080" i="1"/>
  <c r="M1081" i="1"/>
  <c r="M1082" i="1"/>
  <c r="M1083" i="1"/>
  <c r="M1084" i="1"/>
  <c r="M1085" i="1"/>
  <c r="M1086" i="1"/>
  <c r="M1087" i="1"/>
  <c r="M2519" i="1"/>
  <c r="M2520" i="1"/>
  <c r="M2521" i="1"/>
  <c r="M2522" i="1"/>
  <c r="M2523" i="1"/>
  <c r="M2524" i="1"/>
  <c r="M2525" i="1"/>
  <c r="M2526" i="1"/>
  <c r="M2527" i="1"/>
  <c r="M2528" i="1"/>
  <c r="M2532" i="1"/>
  <c r="M2533" i="1"/>
  <c r="M3720" i="1"/>
  <c r="M2534" i="1"/>
  <c r="M2536" i="1"/>
  <c r="M2537" i="1"/>
  <c r="M2538" i="1"/>
  <c r="M2539" i="1"/>
  <c r="M2541" i="1"/>
  <c r="M2542" i="1"/>
  <c r="M2543" i="1"/>
  <c r="M2544" i="1"/>
  <c r="M2545" i="1"/>
  <c r="M2546" i="1"/>
  <c r="M2547" i="1"/>
  <c r="M2548" i="1"/>
  <c r="M3567" i="1"/>
  <c r="M3568" i="1"/>
  <c r="M3721" i="1"/>
  <c r="M3722" i="1"/>
  <c r="M3723" i="1"/>
  <c r="M2791" i="1"/>
  <c r="M3573" i="1"/>
  <c r="M2792" i="1"/>
  <c r="M2793" i="1"/>
  <c r="M2794" i="1"/>
  <c r="M2795" i="1"/>
  <c r="M3578" i="1"/>
  <c r="M2796" i="1"/>
  <c r="M2797" i="1"/>
  <c r="M2798" i="1"/>
  <c r="M2799" i="1"/>
  <c r="M2800" i="1"/>
  <c r="M3584" i="1"/>
  <c r="M2810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724" i="1"/>
  <c r="M3725" i="1"/>
  <c r="M3726" i="1"/>
  <c r="M3727" i="1"/>
  <c r="M3728" i="1"/>
  <c r="M3729" i="1"/>
  <c r="M3730" i="1"/>
  <c r="M3731" i="1"/>
  <c r="M3732" i="1"/>
  <c r="M3744" i="1"/>
  <c r="M3745" i="1"/>
  <c r="M3749" i="1"/>
  <c r="M3750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4061" i="1"/>
  <c r="M4062" i="1"/>
  <c r="M4063" i="1"/>
  <c r="M4064" i="1"/>
  <c r="M4065" i="1"/>
  <c r="M4066" i="1"/>
  <c r="M4067" i="1"/>
  <c r="M4068" i="1"/>
  <c r="M4069" i="1"/>
  <c r="M4116" i="1"/>
  <c r="M4333" i="1"/>
  <c r="M4334" i="1"/>
  <c r="M4335" i="1"/>
  <c r="M4336" i="1"/>
  <c r="M4337" i="1"/>
  <c r="M4338" i="1"/>
  <c r="M4339" i="1"/>
  <c r="M4340" i="1"/>
  <c r="M4341" i="1"/>
  <c r="M4342" i="1"/>
  <c r="M4343" i="1"/>
  <c r="M404" i="1"/>
  <c r="M405" i="1"/>
  <c r="M406" i="1"/>
  <c r="M407" i="1"/>
  <c r="M408" i="1"/>
  <c r="M409" i="1"/>
  <c r="M411" i="1"/>
  <c r="M412" i="1"/>
  <c r="M413" i="1"/>
  <c r="M414" i="1"/>
  <c r="M415" i="1"/>
  <c r="M416" i="1"/>
  <c r="M418" i="1"/>
  <c r="M419" i="1"/>
  <c r="M420" i="1"/>
  <c r="M421" i="1"/>
  <c r="M422" i="1"/>
  <c r="M423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088" i="1"/>
  <c r="M1089" i="1"/>
  <c r="M1576" i="1"/>
  <c r="M1090" i="1"/>
  <c r="M1577" i="1"/>
  <c r="M1578" i="1"/>
  <c r="M1586" i="1"/>
  <c r="M1587" i="1"/>
  <c r="M1591" i="1"/>
  <c r="M1592" i="1"/>
  <c r="M1593" i="1"/>
  <c r="M1594" i="1"/>
  <c r="M1595" i="1"/>
  <c r="M1596" i="1"/>
  <c r="M2549" i="1"/>
  <c r="M2550" i="1"/>
  <c r="M2551" i="1"/>
  <c r="M2552" i="1"/>
  <c r="M2553" i="1"/>
  <c r="M2554" i="1"/>
  <c r="M2560" i="1"/>
  <c r="M2562" i="1"/>
  <c r="M2563" i="1"/>
  <c r="M2565" i="1"/>
  <c r="M2566" i="1"/>
  <c r="M2567" i="1"/>
  <c r="M2568" i="1"/>
  <c r="M3767" i="1"/>
  <c r="M2569" i="1"/>
  <c r="M2570" i="1"/>
  <c r="M2571" i="1"/>
  <c r="M2572" i="1"/>
  <c r="M2573" i="1"/>
  <c r="M2574" i="1"/>
  <c r="M2575" i="1"/>
  <c r="M2576" i="1"/>
  <c r="M2577" i="1"/>
  <c r="M3733" i="1"/>
  <c r="M3734" i="1"/>
  <c r="M3735" i="1"/>
  <c r="M3736" i="1"/>
  <c r="M3737" i="1"/>
  <c r="M3738" i="1"/>
  <c r="M3739" i="1"/>
  <c r="M3740" i="1"/>
  <c r="M3741" i="1"/>
  <c r="M3742" i="1"/>
  <c r="M3743" i="1"/>
  <c r="M2811" i="1"/>
  <c r="M2812" i="1"/>
  <c r="M3746" i="1"/>
  <c r="M3747" i="1"/>
  <c r="M3748" i="1"/>
  <c r="M2813" i="1"/>
  <c r="M3768" i="1"/>
  <c r="M3751" i="1"/>
  <c r="M3752" i="1"/>
  <c r="M2814" i="1"/>
  <c r="M2815" i="1"/>
  <c r="M2816" i="1"/>
  <c r="M2817" i="1"/>
  <c r="M281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7" i="1"/>
  <c r="M3790" i="1"/>
  <c r="M3791" i="1"/>
  <c r="M3792" i="1"/>
  <c r="M3793" i="1"/>
  <c r="M3794" i="1"/>
  <c r="M849" i="1"/>
  <c r="M850" i="1"/>
  <c r="M851" i="1"/>
  <c r="M852" i="1"/>
  <c r="M853" i="1"/>
  <c r="M3782" i="1"/>
  <c r="M3783" i="1"/>
  <c r="M3784" i="1"/>
  <c r="M3785" i="1"/>
  <c r="M3786" i="1"/>
  <c r="M3795" i="1"/>
  <c r="M3788" i="1"/>
  <c r="M3789" i="1"/>
  <c r="M1091" i="1"/>
  <c r="M2578" i="1"/>
  <c r="M2579" i="1"/>
  <c r="M2580" i="1"/>
  <c r="M3796" i="1"/>
  <c r="M2581" i="1"/>
  <c r="M2582" i="1"/>
  <c r="M424" i="1"/>
  <c r="M425" i="1"/>
  <c r="M1597" i="1"/>
  <c r="M1598" i="1"/>
  <c r="M1599" i="1"/>
  <c r="M1600" i="1"/>
  <c r="M1092" i="1"/>
  <c r="M1093" i="1"/>
  <c r="M1094" i="1"/>
  <c r="M1601" i="1"/>
  <c r="M3807" i="1"/>
  <c r="M3808" i="1"/>
  <c r="M854" i="1"/>
  <c r="M855" i="1"/>
  <c r="M4070" i="1"/>
  <c r="M4071" i="1"/>
  <c r="M2583" i="1"/>
  <c r="M2584" i="1"/>
  <c r="M2585" i="1"/>
  <c r="M2586" i="1"/>
  <c r="M2587" i="1"/>
  <c r="M2588" i="1"/>
  <c r="M2589" i="1"/>
  <c r="M426" i="1"/>
  <c r="M427" i="1"/>
  <c r="M4344" i="1"/>
  <c r="M4345" i="1"/>
  <c r="M1602" i="1"/>
  <c r="M1603" i="1"/>
  <c r="M1604" i="1"/>
  <c r="M1605" i="1"/>
  <c r="M1095" i="1"/>
  <c r="M1606" i="1"/>
  <c r="M1607" i="1"/>
  <c r="M1608" i="1"/>
  <c r="M4072" i="1"/>
  <c r="M4073" i="1"/>
  <c r="M4346" i="1"/>
  <c r="M4117" i="1"/>
  <c r="M4353" i="1"/>
  <c r="M1096" i="1"/>
  <c r="M1097" i="1"/>
  <c r="M1098" i="1"/>
  <c r="M1099" i="1"/>
  <c r="M1100" i="1"/>
  <c r="M1101" i="1"/>
  <c r="M1609" i="1"/>
  <c r="M1610" i="1"/>
  <c r="M1611" i="1"/>
  <c r="M1612" i="1"/>
  <c r="M1613" i="1"/>
  <c r="M1614" i="1"/>
  <c r="M1615" i="1"/>
  <c r="M1616" i="1"/>
  <c r="M1617" i="1"/>
  <c r="M1618" i="1"/>
  <c r="M1102" i="1"/>
  <c r="M1103" i="1"/>
  <c r="M1105" i="1"/>
  <c r="M2590" i="1"/>
  <c r="M2591" i="1"/>
  <c r="M2592" i="1"/>
  <c r="M2593" i="1"/>
  <c r="M2594" i="1"/>
  <c r="M2595" i="1"/>
  <c r="M2596" i="1"/>
  <c r="M2597" i="1"/>
  <c r="M2598" i="1"/>
  <c r="M2601" i="1"/>
  <c r="M2604" i="1"/>
  <c r="M2605" i="1"/>
  <c r="M2606" i="1"/>
  <c r="M3869" i="1"/>
  <c r="M3797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798" i="1"/>
  <c r="M3799" i="1"/>
  <c r="M3800" i="1"/>
  <c r="M3801" i="1"/>
  <c r="M3802" i="1"/>
  <c r="M3803" i="1"/>
  <c r="M3804" i="1"/>
  <c r="M3805" i="1"/>
  <c r="M3806" i="1"/>
  <c r="M3809" i="1"/>
  <c r="M3810" i="1"/>
  <c r="M3811" i="1"/>
  <c r="M1620" i="1"/>
  <c r="M1621" i="1"/>
  <c r="M1622" i="1"/>
  <c r="M1623" i="1"/>
  <c r="M1624" i="1"/>
  <c r="M1625" i="1"/>
  <c r="M1627" i="1"/>
  <c r="M1630" i="1"/>
  <c r="M2607" i="1"/>
  <c r="M2608" i="1"/>
  <c r="M2609" i="1"/>
  <c r="M2610" i="1"/>
  <c r="M2611" i="1"/>
  <c r="M2625" i="1"/>
  <c r="M2626" i="1"/>
  <c r="M2627" i="1"/>
  <c r="M3914" i="1"/>
  <c r="M3915" i="1"/>
  <c r="M3916" i="1"/>
  <c r="M3917" i="1"/>
  <c r="M3918" i="1"/>
  <c r="M3919" i="1"/>
  <c r="M3812" i="1"/>
  <c r="M3813" i="1"/>
  <c r="M3814" i="1"/>
  <c r="M3815" i="1"/>
  <c r="M3816" i="1"/>
  <c r="M3925" i="1"/>
  <c r="M3926" i="1"/>
  <c r="M2628" i="1"/>
  <c r="M2629" i="1"/>
  <c r="M2630" i="1"/>
  <c r="M3817" i="1"/>
  <c r="M1631" i="1"/>
  <c r="M3932" i="1"/>
  <c r="M2631" i="1"/>
  <c r="M2632" i="1"/>
  <c r="M510" i="1"/>
  <c r="M944" i="1"/>
  <c r="M1699" i="1"/>
  <c r="M1835" i="1"/>
  <c r="M2939" i="1"/>
  <c r="M3121" i="1"/>
  <c r="M3122" i="1"/>
  <c r="M945" i="1"/>
  <c r="M1700" i="1"/>
  <c r="M1836" i="1"/>
  <c r="M2940" i="1"/>
  <c r="M2941" i="1"/>
  <c r="M3123" i="1"/>
  <c r="M3124" i="1"/>
  <c r="M3125" i="1"/>
  <c r="M3928" i="1"/>
  <c r="M3929" i="1"/>
  <c r="M1837" i="1"/>
  <c r="M3126" i="1"/>
  <c r="M2942" i="1"/>
  <c r="M946" i="1"/>
  <c r="M3127" i="1"/>
  <c r="M3128" i="1"/>
  <c r="M1842" i="1"/>
  <c r="M2943" i="1"/>
  <c r="M1843" i="1"/>
  <c r="M3133" i="1"/>
  <c r="M1844" i="1"/>
  <c r="M1846" i="1"/>
  <c r="M313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2633" i="1"/>
  <c r="M4074" i="1"/>
  <c r="M4075" i="1"/>
  <c r="M4076" i="1"/>
  <c r="M4077" i="1"/>
  <c r="M4078" i="1"/>
  <c r="M4079" i="1"/>
  <c r="M4082" i="1"/>
  <c r="M4083" i="1"/>
  <c r="M4354" i="1"/>
  <c r="M4355" i="1"/>
  <c r="M4356" i="1"/>
  <c r="M4357" i="1"/>
  <c r="M4358" i="1"/>
  <c r="M4359" i="1"/>
  <c r="M4360" i="1"/>
  <c r="M4362" i="1"/>
  <c r="M429" i="1"/>
  <c r="M430" i="1"/>
  <c r="M431" i="1"/>
  <c r="M432" i="1"/>
  <c r="M433" i="1"/>
  <c r="M434" i="1"/>
  <c r="M435" i="1"/>
  <c r="M436" i="1"/>
  <c r="M437" i="1"/>
  <c r="M438" i="1"/>
  <c r="M856" i="1"/>
  <c r="M857" i="1"/>
  <c r="M858" i="1"/>
  <c r="M859" i="1"/>
  <c r="M860" i="1"/>
  <c r="M861" i="1"/>
  <c r="M862" i="1"/>
  <c r="M863" i="1"/>
  <c r="M864" i="1"/>
  <c r="M1632" i="1"/>
  <c r="M1633" i="1"/>
  <c r="M1634" i="1"/>
  <c r="M1635" i="1"/>
  <c r="M1636" i="1"/>
  <c r="M1637" i="1"/>
  <c r="M1639" i="1"/>
  <c r="M1640" i="1"/>
  <c r="M1642" i="1"/>
  <c r="M1643" i="1"/>
  <c r="M1644" i="1"/>
  <c r="M1645" i="1"/>
  <c r="M1646" i="1"/>
  <c r="M1647" i="1"/>
  <c r="M1648" i="1"/>
  <c r="M1649" i="1"/>
  <c r="M1650" i="1"/>
  <c r="M2634" i="1"/>
  <c r="M865" i="1"/>
  <c r="M496" i="1"/>
  <c r="M947" i="1"/>
  <c r="M1855" i="1"/>
  <c r="M1856" i="1"/>
  <c r="M2944" i="1"/>
  <c r="M1857" i="1"/>
  <c r="M4084" i="1"/>
  <c r="M4085" i="1"/>
  <c r="M4087" i="1"/>
  <c r="M4088" i="1"/>
  <c r="M4089" i="1"/>
  <c r="M4090" i="1"/>
  <c r="M4091" i="1"/>
  <c r="M4092" i="1"/>
  <c r="M4093" i="1"/>
  <c r="M4094" i="1"/>
  <c r="M4095" i="1"/>
  <c r="M4363" i="1"/>
  <c r="M4364" i="1"/>
  <c r="M4365" i="1"/>
  <c r="M4367" i="1"/>
  <c r="M4368" i="1"/>
  <c r="M4369" i="1"/>
  <c r="M4370" i="1"/>
  <c r="M4371" i="1"/>
  <c r="M4372" i="1"/>
  <c r="M4373" i="1"/>
  <c r="M4374" i="1"/>
  <c r="M4375" i="1"/>
  <c r="M439" i="1"/>
  <c r="M440" i="1"/>
  <c r="M441" i="1"/>
  <c r="M442" i="1"/>
  <c r="M443" i="1"/>
  <c r="M444" i="1"/>
  <c r="M445" i="1"/>
  <c r="M446" i="1"/>
  <c r="M447" i="1"/>
  <c r="M448" i="1"/>
  <c r="M866" i="1"/>
  <c r="M4080" i="1"/>
  <c r="M4081" i="1"/>
  <c r="M3135" i="1"/>
  <c r="M1858" i="1"/>
  <c r="M867" i="1"/>
  <c r="M449" i="1"/>
  <c r="M4086" i="1"/>
  <c r="M2635" i="1"/>
  <c r="M2636" i="1"/>
  <c r="M868" i="1"/>
  <c r="M869" i="1"/>
  <c r="M1651" i="1"/>
  <c r="M1652" i="1"/>
  <c r="M2819" i="1"/>
  <c r="M2820" i="1"/>
  <c r="M1859" i="1"/>
  <c r="M2945" i="1"/>
  <c r="M3136" i="1"/>
  <c r="M4098" i="1"/>
  <c r="M4376" i="1"/>
  <c r="M3818" i="1"/>
  <c r="M1653" i="1"/>
  <c r="M3930" i="1"/>
  <c r="M870" i="1"/>
  <c r="M450" i="1"/>
  <c r="M451" i="1"/>
  <c r="M4096" i="1"/>
  <c r="M1860" i="1"/>
  <c r="M871" i="1"/>
  <c r="M872" i="1"/>
  <c r="M873" i="1"/>
  <c r="M874" i="1"/>
  <c r="M1654" i="1"/>
  <c r="M2637" i="1"/>
  <c r="M2638" i="1"/>
  <c r="M2821" i="1"/>
  <c r="M2824" i="1"/>
  <c r="M2825" i="1"/>
  <c r="M2826" i="1"/>
  <c r="M3819" i="1"/>
  <c r="M3820" i="1"/>
  <c r="M1861" i="1"/>
  <c r="M2946" i="1"/>
  <c r="M3137" i="1"/>
  <c r="M3138" i="1"/>
  <c r="M4125" i="1"/>
  <c r="M4377" i="1"/>
  <c r="M452" i="1"/>
  <c r="M2639" i="1"/>
  <c r="M875" i="1"/>
  <c r="M3139" i="1"/>
  <c r="M4378" i="1"/>
  <c r="M4379" i="1"/>
  <c r="M1655" i="1"/>
  <c r="M1656" i="1"/>
  <c r="M3821" i="1"/>
  <c r="M4136" i="1"/>
  <c r="M2640" i="1"/>
  <c r="M876" i="1"/>
  <c r="M883" i="1"/>
  <c r="M1106" i="1"/>
  <c r="M2641" i="1"/>
  <c r="M4142" i="1"/>
  <c r="M4143" i="1"/>
  <c r="M4144" i="1"/>
  <c r="M3822" i="1"/>
  <c r="M3823" i="1"/>
  <c r="M1658" i="1"/>
  <c r="M2827" i="1"/>
  <c r="M3140" i="1"/>
  <c r="M2642" i="1"/>
  <c r="M2643" i="1"/>
  <c r="M2644" i="1"/>
  <c r="M2645" i="1"/>
  <c r="M2646" i="1"/>
  <c r="M2649" i="1"/>
  <c r="M2651" i="1"/>
  <c r="M2652" i="1"/>
  <c r="M2653" i="1"/>
  <c r="M2654" i="1"/>
  <c r="M2655" i="1"/>
  <c r="M2656" i="1"/>
  <c r="M2657" i="1"/>
  <c r="M2658" i="1"/>
  <c r="M2659" i="1"/>
  <c r="M2660" i="1"/>
  <c r="M2828" i="1"/>
  <c r="M2829" i="1"/>
  <c r="M2830" i="1"/>
  <c r="M2831" i="1"/>
  <c r="M2832" i="1"/>
  <c r="M2833" i="1"/>
  <c r="M2834" i="1"/>
  <c r="M2835" i="1"/>
  <c r="M3141" i="1"/>
  <c r="M3931" i="1"/>
  <c r="M4176" i="1"/>
  <c r="M2661" i="1"/>
  <c r="M2836" i="1"/>
  <c r="M453" i="1"/>
  <c r="M454" i="1"/>
  <c r="M455" i="1"/>
  <c r="M456" i="1"/>
  <c r="M884" i="1"/>
  <c r="M885" i="1"/>
  <c r="M457" i="1"/>
  <c r="M458" i="1"/>
  <c r="M459" i="1"/>
  <c r="M460" i="1"/>
  <c r="M461" i="1"/>
  <c r="M462" i="1"/>
  <c r="M886" i="1"/>
  <c r="M888" i="1"/>
  <c r="M889" i="1"/>
  <c r="M890" i="1"/>
  <c r="M2664" i="1"/>
  <c r="M2665" i="1"/>
  <c r="M2666" i="1"/>
  <c r="M4198" i="1"/>
  <c r="M4199" i="1"/>
  <c r="M891" i="1"/>
  <c r="M2667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3933" i="1"/>
  <c r="M3934" i="1"/>
  <c r="M4219" i="1"/>
  <c r="M4220" i="1"/>
  <c r="M3824" i="1"/>
  <c r="M3825" i="1"/>
  <c r="M4223" i="1"/>
  <c r="M2837" i="1"/>
  <c r="M1659" i="1"/>
  <c r="M1660" i="1"/>
  <c r="M892" i="1"/>
  <c r="M1862" i="1"/>
  <c r="M3826" i="1"/>
  <c r="M4230" i="1"/>
  <c r="M4231" i="1"/>
  <c r="M893" i="1"/>
  <c r="M4380" i="1"/>
  <c r="M4381" i="1"/>
  <c r="M894" i="1"/>
  <c r="M1661" i="1"/>
  <c r="M2668" i="1"/>
  <c r="M2947" i="1"/>
  <c r="M4239" i="1"/>
  <c r="M4240" i="1"/>
  <c r="M4241" i="1"/>
  <c r="M4242" i="1"/>
  <c r="M4243" i="1"/>
  <c r="M2839" i="1"/>
  <c r="M2669" i="1"/>
  <c r="M3142" i="1"/>
  <c r="M4247" i="1"/>
  <c r="M2670" i="1"/>
  <c r="M4249" i="1"/>
  <c r="M4250" i="1"/>
  <c r="M4251" i="1"/>
  <c r="M4252" i="1"/>
  <c r="M4253" i="1"/>
  <c r="M3827" i="1"/>
  <c r="M3828" i="1"/>
  <c r="M3143" i="1"/>
  <c r="M3935" i="1"/>
  <c r="M1863" i="1"/>
  <c r="M1662" i="1"/>
  <c r="M2671" i="1"/>
  <c r="M2672" i="1"/>
  <c r="M2673" i="1"/>
  <c r="M2674" i="1"/>
  <c r="M2675" i="1"/>
  <c r="M2676" i="1"/>
  <c r="M2840" i="1"/>
  <c r="M2841" i="1"/>
  <c r="M2842" i="1"/>
  <c r="M2843" i="1"/>
  <c r="M2844" i="1"/>
  <c r="M3829" i="1"/>
  <c r="M3830" i="1"/>
  <c r="M3831" i="1"/>
  <c r="M2948" i="1"/>
  <c r="M3144" i="1"/>
  <c r="M3145" i="1"/>
  <c r="M4277" i="1"/>
  <c r="M2677" i="1"/>
  <c r="M2678" i="1"/>
  <c r="M2679" i="1"/>
  <c r="M4281" i="1"/>
  <c r="M4282" i="1"/>
  <c r="M4283" i="1"/>
  <c r="M4284" i="1"/>
  <c r="M4285" i="1"/>
  <c r="M3146" i="1"/>
  <c r="M3936" i="1"/>
  <c r="M4288" i="1"/>
  <c r="M3832" i="1"/>
  <c r="M1107" i="1"/>
  <c r="M1108" i="1"/>
  <c r="M897" i="1"/>
  <c r="M1109" i="1"/>
  <c r="M2680" i="1"/>
  <c r="M898" i="1"/>
  <c r="M1667" i="1"/>
  <c r="M1868" i="1"/>
  <c r="M2949" i="1"/>
  <c r="M4299" i="1"/>
  <c r="M4300" i="1"/>
  <c r="M899" i="1"/>
  <c r="M4302" i="1"/>
  <c r="M1869" i="1"/>
  <c r="M2950" i="1"/>
  <c r="M4305" i="1"/>
  <c r="M1673" i="1"/>
  <c r="M900" i="1"/>
  <c r="M4382" i="1"/>
  <c r="M4097" i="1"/>
  <c r="M4383" i="1"/>
  <c r="M4099" i="1"/>
  <c r="M4100" i="1"/>
  <c r="M4101" i="1"/>
  <c r="M4102" i="1"/>
  <c r="M4103" i="1"/>
  <c r="M4104" i="1"/>
  <c r="M463" i="1"/>
  <c r="M4384" i="1"/>
  <c r="M4105" i="1"/>
  <c r="M901" i="1"/>
  <c r="M464" i="1"/>
  <c r="M465" i="1"/>
  <c r="M466" i="1"/>
  <c r="M902" i="1"/>
  <c r="M4325" i="1"/>
  <c r="M4106" i="1"/>
  <c r="M467" i="1"/>
  <c r="M1701" i="1"/>
  <c r="M3937" i="1"/>
  <c r="M4330" i="1"/>
  <c r="M4331" i="1"/>
  <c r="M2681" i="1"/>
  <c r="M2682" i="1"/>
  <c r="M468" i="1"/>
  <c r="M903" i="1"/>
  <c r="M2683" i="1"/>
  <c r="M904" i="1"/>
  <c r="M906" i="1"/>
  <c r="M2684" i="1"/>
  <c r="M4107" i="1"/>
  <c r="M1870" i="1"/>
  <c r="M1674" i="1"/>
  <c r="M469" i="1"/>
  <c r="M470" i="1"/>
  <c r="M4108" i="1"/>
  <c r="M471" i="1"/>
  <c r="M4347" i="1"/>
  <c r="M4348" i="1"/>
  <c r="M4349" i="1"/>
  <c r="M4350" i="1"/>
  <c r="M4351" i="1"/>
  <c r="M4352" i="1"/>
  <c r="M2686" i="1"/>
  <c r="M472" i="1"/>
  <c r="M473" i="1"/>
  <c r="M1675" i="1"/>
  <c r="M3833" i="1"/>
  <c r="M2687" i="1"/>
  <c r="M3147" i="1"/>
  <c r="M1676" i="1"/>
  <c r="M4361" i="1"/>
  <c r="M3148" i="1"/>
  <c r="M476" i="1"/>
  <c r="M2688" i="1"/>
  <c r="M1677" i="1"/>
  <c r="M4366" i="1"/>
  <c r="M3834" i="1"/>
  <c r="M2689" i="1"/>
  <c r="M3835" i="1"/>
  <c r="M2845" i="1"/>
  <c r="M2846" i="1"/>
  <c r="M3836" i="1"/>
  <c r="M477" i="1"/>
  <c r="M907" i="1"/>
  <c r="M908" i="1"/>
  <c r="M1678" i="1"/>
  <c r="M1110" i="1"/>
  <c r="M2847" i="1"/>
  <c r="M3837" i="1"/>
  <c r="M497" i="1"/>
  <c r="M2951" i="1"/>
  <c r="M3149" i="1"/>
  <c r="M3150" i="1"/>
  <c r="M1871" i="1"/>
  <c r="M4118" i="1"/>
  <c r="R532" i="1"/>
  <c r="R3938" i="1"/>
  <c r="R5" i="1"/>
  <c r="R948" i="1"/>
  <c r="R1702" i="1"/>
  <c r="R1703" i="1"/>
  <c r="R949" i="1"/>
  <c r="R2848" i="1"/>
  <c r="R950" i="1"/>
  <c r="R12" i="1"/>
  <c r="R13" i="1"/>
  <c r="R3838" i="1"/>
  <c r="R2849" i="1"/>
  <c r="R1872" i="1"/>
  <c r="R1873" i="1"/>
  <c r="R18" i="1"/>
  <c r="R19" i="1"/>
  <c r="R20" i="1"/>
  <c r="R21" i="1"/>
  <c r="R22" i="1"/>
  <c r="R23" i="1"/>
  <c r="R1704" i="1"/>
  <c r="R1705" i="1"/>
  <c r="R3839" i="1"/>
  <c r="R27" i="1"/>
  <c r="R1874" i="1"/>
  <c r="R533" i="1"/>
  <c r="R30" i="1"/>
  <c r="R31" i="1"/>
  <c r="R3840" i="1"/>
  <c r="R33" i="1"/>
  <c r="R34" i="1"/>
  <c r="R35" i="1"/>
  <c r="R36" i="1"/>
  <c r="R37" i="1"/>
  <c r="R38" i="1"/>
  <c r="R39" i="1"/>
  <c r="R40" i="1"/>
  <c r="R4119" i="1"/>
  <c r="R3939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478" i="1"/>
  <c r="R61" i="1"/>
  <c r="R1706" i="1"/>
  <c r="R3940" i="1"/>
  <c r="R3941" i="1"/>
  <c r="R3841" i="1"/>
  <c r="R66" i="1"/>
  <c r="R2952" i="1"/>
  <c r="R68" i="1"/>
  <c r="R69" i="1"/>
  <c r="R70" i="1"/>
  <c r="R71" i="1"/>
  <c r="R72" i="1"/>
  <c r="R73" i="1"/>
  <c r="R74" i="1"/>
  <c r="R75" i="1"/>
  <c r="R76" i="1"/>
  <c r="R1875" i="1"/>
  <c r="R1111" i="1"/>
  <c r="R1876" i="1"/>
  <c r="R2850" i="1"/>
  <c r="R2953" i="1"/>
  <c r="R82" i="1"/>
  <c r="R479" i="1"/>
  <c r="R537" i="1"/>
  <c r="R498" i="1"/>
  <c r="R3842" i="1"/>
  <c r="R87" i="1"/>
  <c r="R480" i="1"/>
  <c r="R89" i="1"/>
  <c r="R3" i="1"/>
  <c r="R2954" i="1"/>
  <c r="R2955" i="1"/>
  <c r="R93" i="1"/>
  <c r="R3151" i="1"/>
  <c r="R3152" i="1"/>
  <c r="R96" i="1"/>
  <c r="R2852" i="1"/>
  <c r="R98" i="1"/>
  <c r="R99" i="1"/>
  <c r="R3942" i="1"/>
  <c r="R101" i="1"/>
  <c r="R102" i="1"/>
  <c r="R103" i="1"/>
  <c r="R104" i="1"/>
  <c r="R105" i="1"/>
  <c r="R106" i="1"/>
  <c r="R1877" i="1"/>
  <c r="R1878" i="1"/>
  <c r="R109" i="1"/>
  <c r="R3943" i="1"/>
  <c r="R3843" i="1"/>
  <c r="R112" i="1"/>
  <c r="R3153" i="1"/>
  <c r="R3154" i="1"/>
  <c r="R3944" i="1"/>
  <c r="R116" i="1"/>
  <c r="R2956" i="1"/>
  <c r="R118" i="1"/>
  <c r="R119" i="1"/>
  <c r="R3844" i="1"/>
  <c r="R3845" i="1"/>
  <c r="R3846" i="1"/>
  <c r="R3155" i="1"/>
  <c r="R3162" i="1"/>
  <c r="R3945" i="1"/>
  <c r="R126" i="1"/>
  <c r="R1879" i="1"/>
  <c r="R555" i="1"/>
  <c r="R556" i="1"/>
  <c r="R1112" i="1"/>
  <c r="R2853" i="1"/>
  <c r="R2855" i="1"/>
  <c r="R3847" i="1"/>
  <c r="R3848" i="1"/>
  <c r="R135" i="1"/>
  <c r="R3167" i="1"/>
  <c r="R137" i="1"/>
  <c r="R2957" i="1"/>
  <c r="R3849" i="1"/>
  <c r="R3850" i="1"/>
  <c r="R3168" i="1"/>
  <c r="R3946" i="1"/>
  <c r="R3169" i="1"/>
  <c r="R1880" i="1"/>
  <c r="R4120" i="1"/>
  <c r="R909" i="1"/>
  <c r="R4121" i="1"/>
  <c r="R1113" i="1"/>
  <c r="R3170" i="1"/>
  <c r="R4" i="1"/>
  <c r="R2958" i="1"/>
  <c r="R1707" i="1"/>
  <c r="R153" i="1"/>
  <c r="R154" i="1"/>
  <c r="R155" i="1"/>
  <c r="R156" i="1"/>
  <c r="R157" i="1"/>
  <c r="R158" i="1"/>
  <c r="R3171" i="1"/>
  <c r="R6" i="1"/>
  <c r="R1708" i="1"/>
  <c r="R3851" i="1"/>
  <c r="R1709" i="1"/>
  <c r="R7" i="1"/>
  <c r="R1881" i="1"/>
  <c r="R166" i="1"/>
  <c r="R557" i="1"/>
  <c r="R168" i="1"/>
  <c r="R1710" i="1"/>
  <c r="R1114" i="1"/>
  <c r="R3172" i="1"/>
  <c r="R172" i="1"/>
  <c r="R3947" i="1"/>
  <c r="R3948" i="1"/>
  <c r="R8" i="1"/>
  <c r="R3173" i="1"/>
  <c r="R3949" i="1"/>
  <c r="R178" i="1"/>
  <c r="R9" i="1"/>
  <c r="R10" i="1"/>
  <c r="R2" i="1"/>
  <c r="R11" i="1"/>
  <c r="R14" i="1"/>
  <c r="R15" i="1"/>
  <c r="R558" i="1"/>
  <c r="R951" i="1"/>
  <c r="R187" i="1"/>
  <c r="R1882" i="1"/>
  <c r="R3852" i="1"/>
  <c r="R16" i="1"/>
  <c r="R3174" i="1"/>
  <c r="R3175" i="1"/>
  <c r="R193" i="1"/>
  <c r="R194" i="1"/>
  <c r="R1883" i="1"/>
  <c r="R196" i="1"/>
  <c r="R197" i="1"/>
  <c r="R952" i="1"/>
  <c r="R559" i="1"/>
  <c r="R1711" i="1"/>
  <c r="R3176" i="1"/>
  <c r="R3177" i="1"/>
  <c r="R3178" i="1"/>
  <c r="R2959" i="1"/>
  <c r="R2960" i="1"/>
  <c r="R499" i="1"/>
  <c r="R17" i="1"/>
  <c r="R24" i="1"/>
  <c r="R953" i="1"/>
  <c r="R3853" i="1"/>
  <c r="R211" i="1"/>
  <c r="R212" i="1"/>
  <c r="R25" i="1"/>
  <c r="R1884" i="1"/>
  <c r="R3179" i="1"/>
  <c r="R4122" i="1"/>
  <c r="R217" i="1"/>
  <c r="R4123" i="1"/>
  <c r="R560" i="1"/>
  <c r="R2857" i="1"/>
  <c r="R1885" i="1"/>
  <c r="R1712" i="1"/>
  <c r="R500" i="1"/>
  <c r="R2858" i="1"/>
  <c r="R1679" i="1"/>
  <c r="R1713" i="1"/>
  <c r="R1886" i="1"/>
  <c r="R910" i="1"/>
  <c r="R229" i="1"/>
  <c r="R561" i="1"/>
  <c r="R562" i="1"/>
  <c r="R563" i="1"/>
  <c r="R1115" i="1"/>
  <c r="R564" i="1"/>
  <c r="R1116" i="1"/>
  <c r="R1887" i="1"/>
  <c r="R1714" i="1"/>
  <c r="R3950" i="1"/>
  <c r="R26" i="1"/>
  <c r="R1888" i="1"/>
  <c r="R1889" i="1"/>
  <c r="R4124" i="1"/>
  <c r="R1890" i="1"/>
  <c r="R4126" i="1"/>
  <c r="R28" i="1"/>
  <c r="R565" i="1"/>
  <c r="R1117" i="1"/>
  <c r="R1118" i="1"/>
  <c r="R1119" i="1"/>
  <c r="R1715" i="1"/>
  <c r="R1891" i="1"/>
  <c r="R253" i="1"/>
  <c r="R254" i="1"/>
  <c r="R4127" i="1"/>
  <c r="R256" i="1"/>
  <c r="R1892" i="1"/>
  <c r="R29" i="1"/>
  <c r="R4128" i="1"/>
  <c r="R1120" i="1"/>
  <c r="R954" i="1"/>
  <c r="R32" i="1"/>
  <c r="R1121" i="1"/>
  <c r="R1122" i="1"/>
  <c r="R1893" i="1"/>
  <c r="R41" i="1"/>
  <c r="R566" i="1"/>
  <c r="R567" i="1"/>
  <c r="R1137" i="1"/>
  <c r="R1138" i="1"/>
  <c r="R42" i="1"/>
  <c r="R272" i="1"/>
  <c r="R1716" i="1"/>
  <c r="R1717" i="1"/>
  <c r="R275" i="1"/>
  <c r="R568" i="1"/>
  <c r="R569" i="1"/>
  <c r="R1718" i="1"/>
  <c r="R1719" i="1"/>
  <c r="R1139" i="1"/>
  <c r="R2859" i="1"/>
  <c r="R282" i="1"/>
  <c r="R283" i="1"/>
  <c r="R60" i="1"/>
  <c r="R285" i="1"/>
  <c r="R570" i="1"/>
  <c r="R287" i="1"/>
  <c r="R2961" i="1"/>
  <c r="R4129" i="1"/>
  <c r="R2860" i="1"/>
  <c r="R3951" i="1"/>
  <c r="R911" i="1"/>
  <c r="R2962" i="1"/>
  <c r="R294" i="1"/>
  <c r="R1894" i="1"/>
  <c r="R1895" i="1"/>
  <c r="R1720" i="1"/>
  <c r="R2861" i="1"/>
  <c r="R2963" i="1"/>
  <c r="R571" i="1"/>
  <c r="R3180" i="1"/>
  <c r="R3181" i="1"/>
  <c r="R3182" i="1"/>
  <c r="R3183" i="1"/>
  <c r="R3184" i="1"/>
  <c r="R3185" i="1"/>
  <c r="R3186" i="1"/>
  <c r="R3188" i="1"/>
  <c r="R62" i="1"/>
  <c r="R63" i="1"/>
  <c r="R64" i="1"/>
  <c r="R1896" i="1"/>
  <c r="R1897" i="1"/>
  <c r="R1898" i="1"/>
  <c r="R1899" i="1"/>
  <c r="R1900" i="1"/>
  <c r="R1901" i="1"/>
  <c r="R1902" i="1"/>
  <c r="R3189" i="1"/>
  <c r="R2964" i="1"/>
  <c r="R321" i="1"/>
  <c r="R65" i="1"/>
  <c r="R1140" i="1"/>
  <c r="R1141" i="1"/>
  <c r="R1142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854" i="1"/>
  <c r="R3855" i="1"/>
  <c r="R572" i="1"/>
  <c r="R4130" i="1"/>
  <c r="R1143" i="1"/>
  <c r="R1144" i="1"/>
  <c r="R1903" i="1"/>
  <c r="R1721" i="1"/>
  <c r="R4131" i="1"/>
  <c r="R1904" i="1"/>
  <c r="R2690" i="1"/>
  <c r="R354" i="1"/>
  <c r="R912" i="1"/>
  <c r="R2965" i="1"/>
  <c r="R3190" i="1"/>
  <c r="R4132" i="1"/>
  <c r="R67" i="1"/>
  <c r="R955" i="1"/>
  <c r="R1145" i="1"/>
  <c r="R1146" i="1"/>
  <c r="R956" i="1"/>
  <c r="R1905" i="1"/>
  <c r="R1906" i="1"/>
  <c r="R3191" i="1"/>
  <c r="R3195" i="1"/>
  <c r="R1147" i="1"/>
  <c r="R3952" i="1"/>
  <c r="R3953" i="1"/>
  <c r="R1907" i="1"/>
  <c r="R2691" i="1"/>
  <c r="R1148" i="1"/>
  <c r="R1149" i="1"/>
  <c r="R575" i="1"/>
  <c r="R1151" i="1"/>
  <c r="R3954" i="1"/>
  <c r="R77" i="1"/>
  <c r="R1908" i="1"/>
  <c r="R380" i="1"/>
  <c r="R576" i="1"/>
  <c r="R78" i="1"/>
  <c r="R79" i="1"/>
  <c r="R1909" i="1"/>
  <c r="R4133" i="1"/>
  <c r="R80" i="1"/>
  <c r="R81" i="1"/>
  <c r="R577" i="1"/>
  <c r="R3955" i="1"/>
  <c r="R2862" i="1"/>
  <c r="R83" i="1"/>
  <c r="R84" i="1"/>
  <c r="R957" i="1"/>
  <c r="R3856" i="1"/>
  <c r="R395" i="1"/>
  <c r="R396" i="1"/>
  <c r="R397" i="1"/>
  <c r="R398" i="1"/>
  <c r="R399" i="1"/>
  <c r="R3196" i="1"/>
  <c r="R1912" i="1"/>
  <c r="R958" i="1"/>
  <c r="R85" i="1"/>
  <c r="R578" i="1"/>
  <c r="R959" i="1"/>
  <c r="R1913" i="1"/>
  <c r="R3197" i="1"/>
  <c r="R3198" i="1"/>
  <c r="R2692" i="1"/>
  <c r="R410" i="1"/>
  <c r="R3199" i="1"/>
  <c r="R3200" i="1"/>
  <c r="R3201" i="1"/>
  <c r="R960" i="1"/>
  <c r="R1152" i="1"/>
  <c r="R1153" i="1"/>
  <c r="R417" i="1"/>
  <c r="R3202" i="1"/>
  <c r="R3203" i="1"/>
  <c r="R3204" i="1"/>
  <c r="R4134" i="1"/>
  <c r="R913" i="1"/>
  <c r="R3857" i="1"/>
  <c r="R3205" i="1"/>
  <c r="R2693" i="1"/>
  <c r="R1680" i="1"/>
  <c r="R1154" i="1"/>
  <c r="R428" i="1"/>
  <c r="R1914" i="1"/>
  <c r="R86" i="1"/>
  <c r="R88" i="1"/>
  <c r="R1155" i="1"/>
  <c r="R579" i="1"/>
  <c r="R90" i="1"/>
  <c r="R580" i="1"/>
  <c r="R1915" i="1"/>
  <c r="R581" i="1"/>
  <c r="R91" i="1"/>
  <c r="R4135" i="1"/>
  <c r="R4137" i="1"/>
  <c r="R4138" i="1"/>
  <c r="R4139" i="1"/>
  <c r="R4140" i="1"/>
  <c r="R92" i="1"/>
  <c r="R94" i="1"/>
  <c r="R95" i="1"/>
  <c r="R97" i="1"/>
  <c r="R4141" i="1"/>
  <c r="R582" i="1"/>
  <c r="R100" i="1"/>
  <c r="R107" i="1"/>
  <c r="R108" i="1"/>
  <c r="R110" i="1"/>
  <c r="R4145" i="1"/>
  <c r="R1722" i="1"/>
  <c r="R111" i="1"/>
  <c r="R2966" i="1"/>
  <c r="R3206" i="1"/>
  <c r="R3207" i="1"/>
  <c r="R3208" i="1"/>
  <c r="R3209" i="1"/>
  <c r="R3215" i="1"/>
  <c r="R1916" i="1"/>
  <c r="R1917" i="1"/>
  <c r="R1918" i="1"/>
  <c r="R1919" i="1"/>
  <c r="R1920" i="1"/>
  <c r="R1921" i="1"/>
  <c r="R1922" i="1"/>
  <c r="R113" i="1"/>
  <c r="R2967" i="1"/>
  <c r="R961" i="1"/>
  <c r="R914" i="1"/>
  <c r="R474" i="1"/>
  <c r="R475" i="1"/>
  <c r="R2694" i="1"/>
  <c r="R3216" i="1"/>
  <c r="R3217" i="1"/>
  <c r="R3218" i="1"/>
  <c r="R3219" i="1"/>
  <c r="R3220" i="1"/>
  <c r="R3221" i="1"/>
  <c r="R3222" i="1"/>
  <c r="R3223" i="1"/>
  <c r="R114" i="1"/>
  <c r="R1923" i="1"/>
  <c r="R1924" i="1"/>
  <c r="R115" i="1"/>
  <c r="R489" i="1"/>
  <c r="R490" i="1"/>
  <c r="R491" i="1"/>
  <c r="R3956" i="1"/>
  <c r="R117" i="1"/>
  <c r="R963" i="1"/>
  <c r="R2968" i="1"/>
  <c r="R1925" i="1"/>
  <c r="R1926" i="1"/>
  <c r="R1927" i="1"/>
  <c r="R1928" i="1"/>
  <c r="R1929" i="1"/>
  <c r="R1930" i="1"/>
  <c r="R1931" i="1"/>
  <c r="R1932" i="1"/>
  <c r="R3224" i="1"/>
  <c r="R3225" i="1"/>
  <c r="R3226" i="1"/>
  <c r="R3227" i="1"/>
  <c r="R3858" i="1"/>
  <c r="R583" i="1"/>
  <c r="R584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3859" i="1"/>
  <c r="R3860" i="1"/>
  <c r="R534" i="1"/>
  <c r="R535" i="1"/>
  <c r="R536" i="1"/>
  <c r="R1933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3861" i="1"/>
  <c r="R3862" i="1"/>
  <c r="R4146" i="1"/>
  <c r="R120" i="1"/>
  <c r="R121" i="1"/>
  <c r="R122" i="1"/>
  <c r="R123" i="1"/>
  <c r="R124" i="1"/>
  <c r="R481" i="1"/>
  <c r="R1934" i="1"/>
  <c r="R585" i="1"/>
  <c r="R586" i="1"/>
  <c r="R3228" i="1"/>
  <c r="R3229" i="1"/>
  <c r="R3231" i="1"/>
  <c r="R3233" i="1"/>
  <c r="R3234" i="1"/>
  <c r="R3235" i="1"/>
  <c r="R573" i="1"/>
  <c r="R574" i="1"/>
  <c r="R1156" i="1"/>
  <c r="R1935" i="1"/>
  <c r="R1937" i="1"/>
  <c r="R1938" i="1"/>
  <c r="R1939" i="1"/>
  <c r="R125" i="1"/>
  <c r="R1940" i="1"/>
  <c r="R1941" i="1"/>
  <c r="R3236" i="1"/>
  <c r="R3237" i="1"/>
  <c r="R1723" i="1"/>
  <c r="R1942" i="1"/>
  <c r="R3957" i="1"/>
  <c r="R4147" i="1"/>
  <c r="R4148" i="1"/>
  <c r="R4149" i="1"/>
  <c r="R4150" i="1"/>
  <c r="R4151" i="1"/>
  <c r="R587" i="1"/>
  <c r="R964" i="1"/>
  <c r="R127" i="1"/>
  <c r="R128" i="1"/>
  <c r="R129" i="1"/>
  <c r="R965" i="1"/>
  <c r="R966" i="1"/>
  <c r="R1943" i="1"/>
  <c r="R1959" i="1"/>
  <c r="R1960" i="1"/>
  <c r="R1962" i="1"/>
  <c r="R1963" i="1"/>
  <c r="R605" i="1"/>
  <c r="R606" i="1"/>
  <c r="R607" i="1"/>
  <c r="R608" i="1"/>
  <c r="R609" i="1"/>
  <c r="R610" i="1"/>
  <c r="R611" i="1"/>
  <c r="R967" i="1"/>
  <c r="R968" i="1"/>
  <c r="R1964" i="1"/>
  <c r="R1965" i="1"/>
  <c r="R616" i="1"/>
  <c r="R617" i="1"/>
  <c r="R618" i="1"/>
  <c r="R3238" i="1"/>
  <c r="R3239" i="1"/>
  <c r="R3246" i="1"/>
  <c r="R3247" i="1"/>
  <c r="R2709" i="1"/>
  <c r="R2710" i="1"/>
  <c r="R2711" i="1"/>
  <c r="R3248" i="1"/>
  <c r="R3249" i="1"/>
  <c r="R3250" i="1"/>
  <c r="R3251" i="1"/>
  <c r="R3252" i="1"/>
  <c r="R3253" i="1"/>
  <c r="R3254" i="1"/>
  <c r="R3255" i="1"/>
  <c r="R3256" i="1"/>
  <c r="R3257" i="1"/>
  <c r="R130" i="1"/>
  <c r="R131" i="1"/>
  <c r="R588" i="1"/>
  <c r="R969" i="1"/>
  <c r="R970" i="1"/>
  <c r="R1966" i="1"/>
  <c r="R3258" i="1"/>
  <c r="R643" i="1"/>
  <c r="R644" i="1"/>
  <c r="R645" i="1"/>
  <c r="R646" i="1"/>
  <c r="R647" i="1"/>
  <c r="R648" i="1"/>
  <c r="R649" i="1"/>
  <c r="R2712" i="1"/>
  <c r="R2713" i="1"/>
  <c r="R3259" i="1"/>
  <c r="R3260" i="1"/>
  <c r="R2714" i="1"/>
  <c r="R3261" i="1"/>
  <c r="R3262" i="1"/>
  <c r="R3263" i="1"/>
  <c r="R3264" i="1"/>
  <c r="R3265" i="1"/>
  <c r="R3266" i="1"/>
  <c r="R3267" i="1"/>
  <c r="R3268" i="1"/>
  <c r="R482" i="1"/>
  <c r="R2969" i="1"/>
  <c r="R2863" i="1"/>
  <c r="R1724" i="1"/>
  <c r="R501" i="1"/>
  <c r="R915" i="1"/>
  <c r="R2970" i="1"/>
  <c r="R3863" i="1"/>
  <c r="R916" i="1"/>
  <c r="R1725" i="1"/>
  <c r="R1726" i="1"/>
  <c r="R1727" i="1"/>
  <c r="R2864" i="1"/>
  <c r="R2865" i="1"/>
  <c r="R2866" i="1"/>
  <c r="R2971" i="1"/>
  <c r="R1728" i="1"/>
  <c r="R2867" i="1"/>
  <c r="R2972" i="1"/>
  <c r="R682" i="1"/>
  <c r="R683" i="1"/>
  <c r="R589" i="1"/>
  <c r="R971" i="1"/>
  <c r="R3958" i="1"/>
  <c r="R1968" i="1"/>
  <c r="R972" i="1"/>
  <c r="R1157" i="1"/>
  <c r="R590" i="1"/>
  <c r="R973" i="1"/>
  <c r="R1158" i="1"/>
  <c r="R1159" i="1"/>
  <c r="R1160" i="1"/>
  <c r="R1161" i="1"/>
  <c r="R1162" i="1"/>
  <c r="R1163" i="1"/>
  <c r="R974" i="1"/>
  <c r="R975" i="1"/>
  <c r="R976" i="1"/>
  <c r="R1164" i="1"/>
  <c r="R977" i="1"/>
  <c r="R978" i="1"/>
  <c r="R979" i="1"/>
  <c r="R984" i="1"/>
  <c r="R1165" i="1"/>
  <c r="R985" i="1"/>
  <c r="R1166" i="1"/>
  <c r="R1167" i="1"/>
  <c r="R1168" i="1"/>
  <c r="R1169" i="1"/>
  <c r="R1170" i="1"/>
  <c r="R1171" i="1"/>
  <c r="R1172" i="1"/>
  <c r="R1173" i="1"/>
  <c r="R1174" i="1"/>
  <c r="R1175" i="1"/>
  <c r="R1969" i="1"/>
  <c r="R719" i="1"/>
  <c r="R720" i="1"/>
  <c r="R1970" i="1"/>
  <c r="R1972" i="1"/>
  <c r="R1973" i="1"/>
  <c r="R1974" i="1"/>
  <c r="R1975" i="1"/>
  <c r="R1976" i="1"/>
  <c r="R1977" i="1"/>
  <c r="R1979" i="1"/>
  <c r="R1981" i="1"/>
  <c r="R1982" i="1"/>
  <c r="R1983" i="1"/>
  <c r="R1984" i="1"/>
  <c r="R1985" i="1"/>
  <c r="R1986" i="1"/>
  <c r="R735" i="1"/>
  <c r="R736" i="1"/>
  <c r="R737" i="1"/>
  <c r="R3269" i="1"/>
  <c r="R3270" i="1"/>
  <c r="R3271" i="1"/>
  <c r="R3278" i="1"/>
  <c r="R3279" i="1"/>
  <c r="R3280" i="1"/>
  <c r="R3281" i="1"/>
  <c r="R3282" i="1"/>
  <c r="R3283" i="1"/>
  <c r="R3284" i="1"/>
  <c r="R3285" i="1"/>
  <c r="R3286" i="1"/>
  <c r="R750" i="1"/>
  <c r="R751" i="1"/>
  <c r="R752" i="1"/>
  <c r="R753" i="1"/>
  <c r="R754" i="1"/>
  <c r="R755" i="1"/>
  <c r="R3959" i="1"/>
  <c r="R3960" i="1"/>
  <c r="R3961" i="1"/>
  <c r="R3962" i="1"/>
  <c r="R3963" i="1"/>
  <c r="R3964" i="1"/>
  <c r="R3985" i="1"/>
  <c r="R3986" i="1"/>
  <c r="R3987" i="1"/>
  <c r="R4152" i="1"/>
  <c r="R4153" i="1"/>
  <c r="R4154" i="1"/>
  <c r="R132" i="1"/>
  <c r="R133" i="1"/>
  <c r="R986" i="1"/>
  <c r="R591" i="1"/>
  <c r="R592" i="1"/>
  <c r="R593" i="1"/>
  <c r="R987" i="1"/>
  <c r="R988" i="1"/>
  <c r="R989" i="1"/>
  <c r="R594" i="1"/>
  <c r="R1176" i="1"/>
  <c r="R1177" i="1"/>
  <c r="R990" i="1"/>
  <c r="R1178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2004" i="1"/>
  <c r="R2005" i="1"/>
  <c r="R2006" i="1"/>
  <c r="R2007" i="1"/>
  <c r="R2008" i="1"/>
  <c r="R799" i="1"/>
  <c r="R800" i="1"/>
  <c r="R801" i="1"/>
  <c r="R802" i="1"/>
  <c r="R803" i="1"/>
  <c r="R483" i="1"/>
  <c r="R917" i="1"/>
  <c r="R1730" i="1"/>
  <c r="R1731" i="1"/>
  <c r="R2868" i="1"/>
  <c r="R2869" i="1"/>
  <c r="R2973" i="1"/>
  <c r="R2974" i="1"/>
  <c r="R2975" i="1"/>
  <c r="R2976" i="1"/>
  <c r="R3864" i="1"/>
  <c r="R3865" i="1"/>
  <c r="R2977" i="1"/>
  <c r="R1682" i="1"/>
  <c r="R2870" i="1"/>
  <c r="R2872" i="1"/>
  <c r="R2978" i="1"/>
  <c r="R3988" i="1"/>
  <c r="R3989" i="1"/>
  <c r="R3990" i="1"/>
  <c r="R3991" i="1"/>
  <c r="R3992" i="1"/>
  <c r="R3993" i="1"/>
  <c r="R3994" i="1"/>
  <c r="R3995" i="1"/>
  <c r="R3996" i="1"/>
  <c r="R3997" i="1"/>
  <c r="R4155" i="1"/>
  <c r="R4156" i="1"/>
  <c r="R4157" i="1"/>
  <c r="R4158" i="1"/>
  <c r="R4159" i="1"/>
  <c r="R4160" i="1"/>
  <c r="R4161" i="1"/>
  <c r="R4162" i="1"/>
  <c r="R4163" i="1"/>
  <c r="R4164" i="1"/>
  <c r="R4165" i="1"/>
  <c r="R134" i="1"/>
  <c r="R136" i="1"/>
  <c r="R138" i="1"/>
  <c r="R139" i="1"/>
  <c r="R140" i="1"/>
  <c r="R141" i="1"/>
  <c r="R142" i="1"/>
  <c r="R143" i="1"/>
  <c r="R144" i="1"/>
  <c r="R595" i="1"/>
  <c r="R596" i="1"/>
  <c r="R597" i="1"/>
  <c r="R991" i="1"/>
  <c r="R598" i="1"/>
  <c r="R599" i="1"/>
  <c r="R600" i="1"/>
  <c r="R601" i="1"/>
  <c r="R602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2009" i="1"/>
  <c r="R2010" i="1"/>
  <c r="R2011" i="1"/>
  <c r="R880" i="1"/>
  <c r="R881" i="1"/>
  <c r="R882" i="1"/>
  <c r="R603" i="1"/>
  <c r="R2012" i="1"/>
  <c r="R2017" i="1"/>
  <c r="R2018" i="1"/>
  <c r="R887" i="1"/>
  <c r="R918" i="1"/>
  <c r="R1732" i="1"/>
  <c r="R1733" i="1"/>
  <c r="R2019" i="1"/>
  <c r="R2020" i="1"/>
  <c r="R2021" i="1"/>
  <c r="R2022" i="1"/>
  <c r="R895" i="1"/>
  <c r="R896" i="1"/>
  <c r="R145" i="1"/>
  <c r="R1193" i="1"/>
  <c r="R2023" i="1"/>
  <c r="R1734" i="1"/>
  <c r="R1194" i="1"/>
  <c r="R1195" i="1"/>
  <c r="R2715" i="1"/>
  <c r="R3287" i="1"/>
  <c r="R905" i="1"/>
  <c r="R604" i="1"/>
  <c r="R2024" i="1"/>
  <c r="R2025" i="1"/>
  <c r="R2035" i="1"/>
  <c r="R2036" i="1"/>
  <c r="R2037" i="1"/>
  <c r="R2873" i="1"/>
  <c r="R1197" i="1"/>
  <c r="R1198" i="1"/>
  <c r="R1206" i="1"/>
  <c r="R612" i="1"/>
  <c r="R613" i="1"/>
  <c r="R2038" i="1"/>
  <c r="R3288" i="1"/>
  <c r="R3289" i="1"/>
  <c r="R2039" i="1"/>
  <c r="R2040" i="1"/>
  <c r="R2041" i="1"/>
  <c r="R3290" i="1"/>
  <c r="R2979" i="1"/>
  <c r="R2042" i="1"/>
  <c r="R927" i="1"/>
  <c r="R928" i="1"/>
  <c r="R929" i="1"/>
  <c r="R146" i="1"/>
  <c r="R931" i="1"/>
  <c r="R932" i="1"/>
  <c r="R3291" i="1"/>
  <c r="R2043" i="1"/>
  <c r="R3292" i="1"/>
  <c r="R936" i="1"/>
  <c r="R2874" i="1"/>
  <c r="R3293" i="1"/>
  <c r="R3294" i="1"/>
  <c r="R147" i="1"/>
  <c r="R614" i="1"/>
  <c r="R2044" i="1"/>
  <c r="R2045" i="1"/>
  <c r="R2046" i="1"/>
  <c r="R615" i="1"/>
  <c r="R148" i="1"/>
  <c r="R1207" i="1"/>
  <c r="R1208" i="1"/>
  <c r="R1209" i="1"/>
  <c r="R1210" i="1"/>
  <c r="R2047" i="1"/>
  <c r="R2048" i="1"/>
  <c r="R3295" i="1"/>
  <c r="R3296" i="1"/>
  <c r="R3297" i="1"/>
  <c r="R4166" i="1"/>
  <c r="R149" i="1"/>
  <c r="R619" i="1"/>
  <c r="R1211" i="1"/>
  <c r="R2049" i="1"/>
  <c r="R2050" i="1"/>
  <c r="R962" i="1"/>
  <c r="R1683" i="1"/>
  <c r="R2875" i="1"/>
  <c r="R2051" i="1"/>
  <c r="R150" i="1"/>
  <c r="R2052" i="1"/>
  <c r="R2053" i="1"/>
  <c r="R2054" i="1"/>
  <c r="R2055" i="1"/>
  <c r="R2876" i="1"/>
  <c r="R3298" i="1"/>
  <c r="R3299" i="1"/>
  <c r="R3300" i="1"/>
  <c r="R3301" i="1"/>
  <c r="R3307" i="1"/>
  <c r="R3998" i="1"/>
  <c r="R151" i="1"/>
  <c r="R992" i="1"/>
  <c r="R980" i="1"/>
  <c r="R981" i="1"/>
  <c r="R982" i="1"/>
  <c r="R983" i="1"/>
  <c r="R2716" i="1"/>
  <c r="R2717" i="1"/>
  <c r="R3308" i="1"/>
  <c r="R3309" i="1"/>
  <c r="R2877" i="1"/>
  <c r="R2980" i="1"/>
  <c r="R1735" i="1"/>
  <c r="R2981" i="1"/>
  <c r="R152" i="1"/>
  <c r="R620" i="1"/>
  <c r="R4167" i="1"/>
  <c r="R1736" i="1"/>
  <c r="R3310" i="1"/>
  <c r="R3311" i="1"/>
  <c r="R3312" i="1"/>
  <c r="R3313" i="1"/>
  <c r="R1000" i="1"/>
  <c r="R1001" i="1"/>
  <c r="R2718" i="1"/>
  <c r="R2056" i="1"/>
  <c r="R2058" i="1"/>
  <c r="R3866" i="1"/>
  <c r="R3867" i="1"/>
  <c r="R1737" i="1"/>
  <c r="R1738" i="1"/>
  <c r="R2982" i="1"/>
  <c r="R1739" i="1"/>
  <c r="R1743" i="1"/>
  <c r="R4168" i="1"/>
  <c r="R621" i="1"/>
  <c r="R622" i="1"/>
  <c r="R1212" i="1"/>
  <c r="R3999" i="1"/>
  <c r="R4000" i="1"/>
  <c r="R4001" i="1"/>
  <c r="R4002" i="1"/>
  <c r="R4169" i="1"/>
  <c r="R4170" i="1"/>
  <c r="R4171" i="1"/>
  <c r="R4172" i="1"/>
  <c r="R159" i="1"/>
  <c r="R160" i="1"/>
  <c r="R623" i="1"/>
  <c r="R624" i="1"/>
  <c r="R1213" i="1"/>
  <c r="R1029" i="1"/>
  <c r="R2983" i="1"/>
  <c r="R993" i="1"/>
  <c r="R161" i="1"/>
  <c r="R2059" i="1"/>
  <c r="R625" i="1"/>
  <c r="R1744" i="1"/>
  <c r="R1745" i="1"/>
  <c r="R162" i="1"/>
  <c r="R2984" i="1"/>
  <c r="R2985" i="1"/>
  <c r="R1214" i="1"/>
  <c r="R163" i="1"/>
  <c r="R2060" i="1"/>
  <c r="R164" i="1"/>
  <c r="R4173" i="1"/>
  <c r="R4174" i="1"/>
  <c r="R4109" i="1"/>
  <c r="R4110" i="1"/>
  <c r="R165" i="1"/>
  <c r="R994" i="1"/>
  <c r="R995" i="1"/>
  <c r="R996" i="1"/>
  <c r="R997" i="1"/>
  <c r="R998" i="1"/>
  <c r="R999" i="1"/>
  <c r="R1002" i="1"/>
  <c r="R1003" i="1"/>
  <c r="R1215" i="1"/>
  <c r="R2062" i="1"/>
  <c r="R2063" i="1"/>
  <c r="R2064" i="1"/>
  <c r="R1061" i="1"/>
  <c r="R1062" i="1"/>
  <c r="R3314" i="1"/>
  <c r="R3315" i="1"/>
  <c r="R3316" i="1"/>
  <c r="R2719" i="1"/>
  <c r="R1067" i="1"/>
  <c r="R3321" i="1"/>
  <c r="R1069" i="1"/>
  <c r="R3322" i="1"/>
  <c r="R3323" i="1"/>
  <c r="R3324" i="1"/>
  <c r="R3325" i="1"/>
  <c r="R3326" i="1"/>
  <c r="R3327" i="1"/>
  <c r="R3329" i="1"/>
  <c r="R3330" i="1"/>
  <c r="R3334" i="1"/>
  <c r="R3335" i="1"/>
  <c r="R3336" i="1"/>
  <c r="R3337" i="1"/>
  <c r="R4003" i="1"/>
  <c r="R4004" i="1"/>
  <c r="R4175" i="1"/>
  <c r="R4177" i="1"/>
  <c r="R4178" i="1"/>
  <c r="R167" i="1"/>
  <c r="R169" i="1"/>
  <c r="R170" i="1"/>
  <c r="R171" i="1"/>
  <c r="R173" i="1"/>
  <c r="R626" i="1"/>
  <c r="R1004" i="1"/>
  <c r="R2066" i="1"/>
  <c r="R2067" i="1"/>
  <c r="R2068" i="1"/>
  <c r="R2069" i="1"/>
  <c r="R2070" i="1"/>
  <c r="R2081" i="1"/>
  <c r="R2083" i="1"/>
  <c r="R2084" i="1"/>
  <c r="R3338" i="1"/>
  <c r="R3339" i="1"/>
  <c r="R1104" i="1"/>
  <c r="R2720" i="1"/>
  <c r="R2721" i="1"/>
  <c r="R3340" i="1"/>
  <c r="R3341" i="1"/>
  <c r="R3342" i="1"/>
  <c r="R3343" i="1"/>
  <c r="R3344" i="1"/>
  <c r="R3345" i="1"/>
  <c r="R3347" i="1"/>
  <c r="R3350" i="1"/>
  <c r="R3351" i="1"/>
  <c r="R3352" i="1"/>
  <c r="R4005" i="1"/>
  <c r="R2085" i="1"/>
  <c r="R2086" i="1"/>
  <c r="R2087" i="1"/>
  <c r="R3353" i="1"/>
  <c r="R3354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4179" i="1"/>
  <c r="R4180" i="1"/>
  <c r="R174" i="1"/>
  <c r="R175" i="1"/>
  <c r="R176" i="1"/>
  <c r="R177" i="1"/>
  <c r="R627" i="1"/>
  <c r="R1005" i="1"/>
  <c r="R2088" i="1"/>
  <c r="R2089" i="1"/>
  <c r="R2090" i="1"/>
  <c r="R2091" i="1"/>
  <c r="R2092" i="1"/>
  <c r="R1150" i="1"/>
  <c r="R628" i="1"/>
  <c r="R629" i="1"/>
  <c r="R4006" i="1"/>
  <c r="R4007" i="1"/>
  <c r="R4181" i="1"/>
  <c r="R4111" i="1"/>
  <c r="R1006" i="1"/>
  <c r="R1007" i="1"/>
  <c r="R1008" i="1"/>
  <c r="R1009" i="1"/>
  <c r="R1216" i="1"/>
  <c r="R1217" i="1"/>
  <c r="R1218" i="1"/>
  <c r="R1219" i="1"/>
  <c r="R1220" i="1"/>
  <c r="R1221" i="1"/>
  <c r="R1222" i="1"/>
  <c r="R1223" i="1"/>
  <c r="R1224" i="1"/>
  <c r="R1225" i="1"/>
  <c r="R1010" i="1"/>
  <c r="R1011" i="1"/>
  <c r="R1012" i="1"/>
  <c r="R1013" i="1"/>
  <c r="R1014" i="1"/>
  <c r="R1015" i="1"/>
  <c r="R1016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1196" i="1"/>
  <c r="R3355" i="1"/>
  <c r="R3356" i="1"/>
  <c r="R1199" i="1"/>
  <c r="R1200" i="1"/>
  <c r="R1201" i="1"/>
  <c r="R1202" i="1"/>
  <c r="R1203" i="1"/>
  <c r="R1204" i="1"/>
  <c r="R1205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7" i="1"/>
  <c r="R1226" i="1"/>
  <c r="R1227" i="1"/>
  <c r="R1228" i="1"/>
  <c r="R1229" i="1"/>
  <c r="R1230" i="1"/>
  <c r="R1231" i="1"/>
  <c r="R1232" i="1"/>
  <c r="R1233" i="1"/>
  <c r="R2111" i="1"/>
  <c r="R2112" i="1"/>
  <c r="R2113" i="1"/>
  <c r="R2114" i="1"/>
  <c r="R2115" i="1"/>
  <c r="R2116" i="1"/>
  <c r="R2117" i="1"/>
  <c r="R2118" i="1"/>
  <c r="R2119" i="1"/>
  <c r="R2120" i="1"/>
  <c r="R2121" i="1"/>
  <c r="R1241" i="1"/>
  <c r="R1242" i="1"/>
  <c r="R1243" i="1"/>
  <c r="R1244" i="1"/>
  <c r="R1245" i="1"/>
  <c r="R1246" i="1"/>
  <c r="R3378" i="1"/>
  <c r="R3380" i="1"/>
  <c r="R3381" i="1"/>
  <c r="R3382" i="1"/>
  <c r="R3383" i="1"/>
  <c r="R630" i="1"/>
  <c r="R2122" i="1"/>
  <c r="R2123" i="1"/>
  <c r="R2124" i="1"/>
  <c r="R2125" i="1"/>
  <c r="R2126" i="1"/>
  <c r="R1258" i="1"/>
  <c r="R2127" i="1"/>
  <c r="R2128" i="1"/>
  <c r="R1261" i="1"/>
  <c r="R1262" i="1"/>
  <c r="R919" i="1"/>
  <c r="R1684" i="1"/>
  <c r="R2986" i="1"/>
  <c r="R3868" i="1"/>
  <c r="R1746" i="1"/>
  <c r="R484" i="1"/>
  <c r="R2987" i="1"/>
  <c r="R1747" i="1"/>
  <c r="R920" i="1"/>
  <c r="R2988" i="1"/>
  <c r="R1748" i="1"/>
  <c r="R1749" i="1"/>
  <c r="R2878" i="1"/>
  <c r="R2989" i="1"/>
  <c r="R1750" i="1"/>
  <c r="R2879" i="1"/>
  <c r="R1751" i="1"/>
  <c r="R1752" i="1"/>
  <c r="R2880" i="1"/>
  <c r="R2990" i="1"/>
  <c r="R1753" i="1"/>
  <c r="R2881" i="1"/>
  <c r="R2991" i="1"/>
  <c r="R1286" i="1"/>
  <c r="R1287" i="1"/>
  <c r="R1288" i="1"/>
  <c r="R1289" i="1"/>
  <c r="R1290" i="1"/>
  <c r="R1291" i="1"/>
  <c r="R1292" i="1"/>
  <c r="R2129" i="1"/>
  <c r="R631" i="1"/>
  <c r="R632" i="1"/>
  <c r="R179" i="1"/>
  <c r="R485" i="1"/>
  <c r="R1754" i="1"/>
  <c r="R1755" i="1"/>
  <c r="R3002" i="1"/>
  <c r="R3870" i="1"/>
  <c r="R502" i="1"/>
  <c r="R1756" i="1"/>
  <c r="R180" i="1"/>
  <c r="R1305" i="1"/>
  <c r="R1234" i="1"/>
  <c r="R2130" i="1"/>
  <c r="R1308" i="1"/>
  <c r="R3004" i="1"/>
  <c r="R3005" i="1"/>
  <c r="R2131" i="1"/>
  <c r="R3886" i="1"/>
  <c r="R3006" i="1"/>
  <c r="R4182" i="1"/>
  <c r="R1315" i="1"/>
  <c r="R1316" i="1"/>
  <c r="R1317" i="1"/>
  <c r="R181" i="1"/>
  <c r="R1235" i="1"/>
  <c r="R633" i="1"/>
  <c r="R182" i="1"/>
  <c r="R1236" i="1"/>
  <c r="R2132" i="1"/>
  <c r="R1237" i="1"/>
  <c r="R183" i="1"/>
  <c r="R1238" i="1"/>
  <c r="R1239" i="1"/>
  <c r="R634" i="1"/>
  <c r="R635" i="1"/>
  <c r="R636" i="1"/>
  <c r="R637" i="1"/>
  <c r="R638" i="1"/>
  <c r="R3384" i="1"/>
  <c r="R3385" i="1"/>
  <c r="R3388" i="1"/>
  <c r="R1336" i="1"/>
  <c r="R3007" i="1"/>
  <c r="R184" i="1"/>
  <c r="R3389" i="1"/>
  <c r="R3390" i="1"/>
  <c r="R3394" i="1"/>
  <c r="R3395" i="1"/>
  <c r="R3396" i="1"/>
  <c r="R3397" i="1"/>
  <c r="R3398" i="1"/>
  <c r="R3399" i="1"/>
  <c r="R3405" i="1"/>
  <c r="R3410" i="1"/>
  <c r="R3411" i="1"/>
  <c r="R3412" i="1"/>
  <c r="R3413" i="1"/>
  <c r="R3414" i="1"/>
  <c r="R1017" i="1"/>
  <c r="R1354" i="1"/>
  <c r="R1355" i="1"/>
  <c r="R1356" i="1"/>
  <c r="R1357" i="1"/>
  <c r="R3415" i="1"/>
  <c r="R1359" i="1"/>
  <c r="R1360" i="1"/>
  <c r="R1361" i="1"/>
  <c r="R1362" i="1"/>
  <c r="R3416" i="1"/>
  <c r="R3417" i="1"/>
  <c r="R3418" i="1"/>
  <c r="R3887" i="1"/>
  <c r="R3888" i="1"/>
  <c r="R3419" i="1"/>
  <c r="R4183" i="1"/>
  <c r="R185" i="1"/>
  <c r="R1018" i="1"/>
  <c r="R3420" i="1"/>
  <c r="R1373" i="1"/>
  <c r="R1374" i="1"/>
  <c r="R3421" i="1"/>
  <c r="R3422" i="1"/>
  <c r="R3423" i="1"/>
  <c r="R3008" i="1"/>
  <c r="R3889" i="1"/>
  <c r="R2133" i="1"/>
  <c r="R4008" i="1"/>
  <c r="R186" i="1"/>
  <c r="R188" i="1"/>
  <c r="R1685" i="1"/>
  <c r="R1757" i="1"/>
  <c r="R2882" i="1"/>
  <c r="R2889" i="1"/>
  <c r="R3010" i="1"/>
  <c r="R3424" i="1"/>
  <c r="R1390" i="1"/>
  <c r="R1391" i="1"/>
  <c r="R1392" i="1"/>
  <c r="R1393" i="1"/>
  <c r="R2134" i="1"/>
  <c r="R2135" i="1"/>
  <c r="R1396" i="1"/>
  <c r="R1240" i="1"/>
  <c r="R2136" i="1"/>
  <c r="R1247" i="1"/>
  <c r="R1400" i="1"/>
  <c r="R2137" i="1"/>
  <c r="R1402" i="1"/>
  <c r="R1248" i="1"/>
  <c r="R2138" i="1"/>
  <c r="R3012" i="1"/>
  <c r="R2890" i="1"/>
  <c r="R3013" i="1"/>
  <c r="R3425" i="1"/>
  <c r="R3426" i="1"/>
  <c r="R3427" i="1"/>
  <c r="R3428" i="1"/>
  <c r="R3430" i="1"/>
  <c r="R3431" i="1"/>
  <c r="R3432" i="1"/>
  <c r="R3433" i="1"/>
  <c r="R3434" i="1"/>
  <c r="R3435" i="1"/>
  <c r="R3436" i="1"/>
  <c r="R3438" i="1"/>
  <c r="R3439" i="1"/>
  <c r="R3015" i="1"/>
  <c r="R2139" i="1"/>
  <c r="R1019" i="1"/>
  <c r="R1758" i="1"/>
  <c r="R2140" i="1"/>
  <c r="R1426" i="1"/>
  <c r="R2891" i="1"/>
  <c r="R3016" i="1"/>
  <c r="R3017" i="1"/>
  <c r="R1430" i="1"/>
  <c r="R1431" i="1"/>
  <c r="R2141" i="1"/>
  <c r="R1433" i="1"/>
  <c r="R2142" i="1"/>
  <c r="R1249" i="1"/>
  <c r="R639" i="1"/>
  <c r="R640" i="1"/>
  <c r="R641" i="1"/>
  <c r="R642" i="1"/>
  <c r="R1250" i="1"/>
  <c r="R1251" i="1"/>
  <c r="R1252" i="1"/>
  <c r="R2143" i="1"/>
  <c r="R2144" i="1"/>
  <c r="R2145" i="1"/>
  <c r="R2146" i="1"/>
  <c r="R2147" i="1"/>
  <c r="R2148" i="1"/>
  <c r="R2149" i="1"/>
  <c r="R1450" i="1"/>
  <c r="R1451" i="1"/>
  <c r="R1452" i="1"/>
  <c r="R1453" i="1"/>
  <c r="R1454" i="1"/>
  <c r="R1455" i="1"/>
  <c r="R1456" i="1"/>
  <c r="R1457" i="1"/>
  <c r="R3440" i="1"/>
  <c r="R3441" i="1"/>
  <c r="R3442" i="1"/>
  <c r="R2897" i="1"/>
  <c r="R2898" i="1"/>
  <c r="R3890" i="1"/>
  <c r="R3891" i="1"/>
  <c r="R189" i="1"/>
  <c r="R650" i="1"/>
  <c r="R1760" i="1"/>
  <c r="R2899" i="1"/>
  <c r="R1761" i="1"/>
  <c r="R2900" i="1"/>
  <c r="R1253" i="1"/>
  <c r="R3018" i="1"/>
  <c r="R1473" i="1"/>
  <c r="R190" i="1"/>
  <c r="R1254" i="1"/>
  <c r="R2902" i="1"/>
  <c r="R3443" i="1"/>
  <c r="R1020" i="1"/>
  <c r="R1021" i="1"/>
  <c r="R1022" i="1"/>
  <c r="R2150" i="1"/>
  <c r="R1686" i="1"/>
  <c r="R1483" i="1"/>
  <c r="R1484" i="1"/>
  <c r="R1485" i="1"/>
  <c r="R3892" i="1"/>
  <c r="R3019" i="1"/>
  <c r="R651" i="1"/>
  <c r="R652" i="1"/>
  <c r="R653" i="1"/>
  <c r="R654" i="1"/>
  <c r="R655" i="1"/>
  <c r="R2151" i="1"/>
  <c r="R3020" i="1"/>
  <c r="R191" i="1"/>
  <c r="R192" i="1"/>
  <c r="R3444" i="1"/>
  <c r="R3024" i="1"/>
  <c r="R3445" i="1"/>
  <c r="R656" i="1"/>
  <c r="R4184" i="1"/>
  <c r="R2152" i="1"/>
  <c r="R2155" i="1"/>
  <c r="R657" i="1"/>
  <c r="R658" i="1"/>
  <c r="R659" i="1"/>
  <c r="R660" i="1"/>
  <c r="R1255" i="1"/>
  <c r="R1256" i="1"/>
  <c r="R3025" i="1"/>
  <c r="R2156" i="1"/>
  <c r="R3026" i="1"/>
  <c r="R1687" i="1"/>
  <c r="R3446" i="1"/>
  <c r="R1515" i="1"/>
  <c r="R2157" i="1"/>
  <c r="R2158" i="1"/>
  <c r="R2159" i="1"/>
  <c r="R1762" i="1"/>
  <c r="R3027" i="1"/>
  <c r="R2160" i="1"/>
  <c r="R2161" i="1"/>
  <c r="R2162" i="1"/>
  <c r="R2163" i="1"/>
  <c r="R2164" i="1"/>
  <c r="R2733" i="1"/>
  <c r="R1764" i="1"/>
  <c r="R3028" i="1"/>
  <c r="R2165" i="1"/>
  <c r="R2734" i="1"/>
  <c r="R1531" i="1"/>
  <c r="R195" i="1"/>
  <c r="R1257" i="1"/>
  <c r="R4185" i="1"/>
  <c r="R1259" i="1"/>
  <c r="R4009" i="1"/>
  <c r="R4010" i="1"/>
  <c r="R4112" i="1"/>
  <c r="R2167" i="1"/>
  <c r="R921" i="1"/>
  <c r="R661" i="1"/>
  <c r="R662" i="1"/>
  <c r="R663" i="1"/>
  <c r="R1765" i="1"/>
  <c r="R4011" i="1"/>
  <c r="R4012" i="1"/>
  <c r="R4013" i="1"/>
  <c r="R4186" i="1"/>
  <c r="R4187" i="1"/>
  <c r="R4188" i="1"/>
  <c r="R198" i="1"/>
  <c r="R199" i="1"/>
  <c r="R200" i="1"/>
  <c r="R201" i="1"/>
  <c r="R1023" i="1"/>
  <c r="R1260" i="1"/>
  <c r="R1263" i="1"/>
  <c r="R1024" i="1"/>
  <c r="R1264" i="1"/>
  <c r="R1265" i="1"/>
  <c r="R2168" i="1"/>
  <c r="R2169" i="1"/>
  <c r="R3447" i="1"/>
  <c r="R2170" i="1"/>
  <c r="R2171" i="1"/>
  <c r="R2172" i="1"/>
  <c r="R2173" i="1"/>
  <c r="R2174" i="1"/>
  <c r="R2175" i="1"/>
  <c r="R2176" i="1"/>
  <c r="R2177" i="1"/>
  <c r="R3448" i="1"/>
  <c r="R3449" i="1"/>
  <c r="R3450" i="1"/>
  <c r="R3451" i="1"/>
  <c r="R3452" i="1"/>
  <c r="R2180" i="1"/>
  <c r="R2181" i="1"/>
  <c r="R1579" i="1"/>
  <c r="R1580" i="1"/>
  <c r="R1581" i="1"/>
  <c r="R1582" i="1"/>
  <c r="R1583" i="1"/>
  <c r="R1584" i="1"/>
  <c r="R1585" i="1"/>
  <c r="R3453" i="1"/>
  <c r="R2735" i="1"/>
  <c r="R1588" i="1"/>
  <c r="R1589" i="1"/>
  <c r="R1590" i="1"/>
  <c r="R2736" i="1"/>
  <c r="R3454" i="1"/>
  <c r="R3455" i="1"/>
  <c r="R3456" i="1"/>
  <c r="R3457" i="1"/>
  <c r="R3458" i="1"/>
  <c r="R3459" i="1"/>
  <c r="R3460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1619" i="1"/>
  <c r="R664" i="1"/>
  <c r="R4014" i="1"/>
  <c r="R2182" i="1"/>
  <c r="R202" i="1"/>
  <c r="R203" i="1"/>
  <c r="R4189" i="1"/>
  <c r="R1626" i="1"/>
  <c r="R3483" i="1"/>
  <c r="R1628" i="1"/>
  <c r="R1629" i="1"/>
  <c r="R3029" i="1"/>
  <c r="R3030" i="1"/>
  <c r="R503" i="1"/>
  <c r="R922" i="1"/>
  <c r="R1688" i="1"/>
  <c r="R1766" i="1"/>
  <c r="R3031" i="1"/>
  <c r="R3032" i="1"/>
  <c r="R1638" i="1"/>
  <c r="R1025" i="1"/>
  <c r="R3484" i="1"/>
  <c r="R1641" i="1"/>
  <c r="R4113" i="1"/>
  <c r="R4190" i="1"/>
  <c r="R1026" i="1"/>
  <c r="R1027" i="1"/>
  <c r="R1266" i="1"/>
  <c r="R1267" i="1"/>
  <c r="R1268" i="1"/>
  <c r="R1269" i="1"/>
  <c r="R1270" i="1"/>
  <c r="R1271" i="1"/>
  <c r="R1272" i="1"/>
  <c r="R1273" i="1"/>
  <c r="R1274" i="1"/>
  <c r="R2183" i="1"/>
  <c r="R2184" i="1"/>
  <c r="R1657" i="1"/>
  <c r="R2185" i="1"/>
  <c r="R2186" i="1"/>
  <c r="R2187" i="1"/>
  <c r="R2189" i="1"/>
  <c r="R2190" i="1"/>
  <c r="R1663" i="1"/>
  <c r="R1664" i="1"/>
  <c r="R1665" i="1"/>
  <c r="R1666" i="1"/>
  <c r="R3485" i="1"/>
  <c r="R1668" i="1"/>
  <c r="R1669" i="1"/>
  <c r="R1670" i="1"/>
  <c r="R1671" i="1"/>
  <c r="R1672" i="1"/>
  <c r="R204" i="1"/>
  <c r="R665" i="1"/>
  <c r="R666" i="1"/>
  <c r="R1275" i="1"/>
  <c r="R1028" i="1"/>
  <c r="R1276" i="1"/>
  <c r="R2191" i="1"/>
  <c r="R2192" i="1"/>
  <c r="R1681" i="1"/>
  <c r="R1767" i="1"/>
  <c r="R1768" i="1"/>
  <c r="R1769" i="1"/>
  <c r="R4191" i="1"/>
  <c r="R4192" i="1"/>
  <c r="R4193" i="1"/>
  <c r="R205" i="1"/>
  <c r="R667" i="1"/>
  <c r="R1690" i="1"/>
  <c r="R1691" i="1"/>
  <c r="R1770" i="1"/>
  <c r="R668" i="1"/>
  <c r="R669" i="1"/>
  <c r="R670" i="1"/>
  <c r="R1277" i="1"/>
  <c r="R206" i="1"/>
  <c r="R3033" i="1"/>
  <c r="R4015" i="1"/>
  <c r="R4194" i="1"/>
  <c r="R4195" i="1"/>
  <c r="R4196" i="1"/>
  <c r="R4197" i="1"/>
  <c r="R4200" i="1"/>
  <c r="R4201" i="1"/>
  <c r="R4217" i="1"/>
  <c r="R207" i="1"/>
  <c r="R208" i="1"/>
  <c r="R671" i="1"/>
  <c r="R1030" i="1"/>
  <c r="R4016" i="1"/>
  <c r="R4017" i="1"/>
  <c r="R209" i="1"/>
  <c r="R210" i="1"/>
  <c r="R213" i="1"/>
  <c r="R214" i="1"/>
  <c r="R1278" i="1"/>
  <c r="R1279" i="1"/>
  <c r="R1280" i="1"/>
  <c r="R1281" i="1"/>
  <c r="R1282" i="1"/>
  <c r="R2193" i="1"/>
  <c r="R672" i="1"/>
  <c r="R4218" i="1"/>
  <c r="R2194" i="1"/>
  <c r="R2195" i="1"/>
  <c r="R2196" i="1"/>
  <c r="R2198" i="1"/>
  <c r="R1729" i="1"/>
  <c r="R2737" i="1"/>
  <c r="R3486" i="1"/>
  <c r="R3487" i="1"/>
  <c r="R1771" i="1"/>
  <c r="R2903" i="1"/>
  <c r="R3035" i="1"/>
  <c r="R3036" i="1"/>
  <c r="R3037" i="1"/>
  <c r="R1031" i="1"/>
  <c r="R3488" i="1"/>
  <c r="R1740" i="1"/>
  <c r="R1741" i="1"/>
  <c r="R1742" i="1"/>
  <c r="R3489" i="1"/>
  <c r="R3490" i="1"/>
  <c r="R4018" i="1"/>
  <c r="R4019" i="1"/>
  <c r="R4020" i="1"/>
  <c r="R4221" i="1"/>
  <c r="R4222" i="1"/>
  <c r="R4224" i="1"/>
  <c r="R215" i="1"/>
  <c r="R216" i="1"/>
  <c r="R218" i="1"/>
  <c r="R219" i="1"/>
  <c r="R220" i="1"/>
  <c r="R1283" i="1"/>
  <c r="R1284" i="1"/>
  <c r="R2199" i="1"/>
  <c r="R1759" i="1"/>
  <c r="R2738" i="1"/>
  <c r="R2739" i="1"/>
  <c r="R2740" i="1"/>
  <c r="R1763" i="1"/>
  <c r="R2741" i="1"/>
  <c r="R2742" i="1"/>
  <c r="R2743" i="1"/>
  <c r="R2744" i="1"/>
  <c r="R3491" i="1"/>
  <c r="R3492" i="1"/>
  <c r="R1772" i="1"/>
  <c r="R3038" i="1"/>
  <c r="R3893" i="1"/>
  <c r="R673" i="1"/>
  <c r="R674" i="1"/>
  <c r="R2200" i="1"/>
  <c r="R2201" i="1"/>
  <c r="R2202" i="1"/>
  <c r="R1778" i="1"/>
  <c r="R1779" i="1"/>
  <c r="R1780" i="1"/>
  <c r="R1781" i="1"/>
  <c r="R1782" i="1"/>
  <c r="R3493" i="1"/>
  <c r="R3494" i="1"/>
  <c r="R3495" i="1"/>
  <c r="R1285" i="1"/>
  <c r="R2203" i="1"/>
  <c r="R1788" i="1"/>
  <c r="R1789" i="1"/>
  <c r="R1790" i="1"/>
  <c r="R1791" i="1"/>
  <c r="R1792" i="1"/>
  <c r="R1793" i="1"/>
  <c r="R3496" i="1"/>
  <c r="R1293" i="1"/>
  <c r="R2904" i="1"/>
  <c r="R3044" i="1"/>
  <c r="R1294" i="1"/>
  <c r="R1295" i="1"/>
  <c r="R1296" i="1"/>
  <c r="R1297" i="1"/>
  <c r="R1298" i="1"/>
  <c r="R2905" i="1"/>
  <c r="R2906" i="1"/>
  <c r="R3497" i="1"/>
  <c r="R1773" i="1"/>
  <c r="R4021" i="1"/>
  <c r="R675" i="1"/>
  <c r="R2205" i="1"/>
  <c r="R3498" i="1"/>
  <c r="R2207" i="1"/>
  <c r="R2745" i="1"/>
  <c r="R3045" i="1"/>
  <c r="R4225" i="1"/>
  <c r="R4022" i="1"/>
  <c r="R4023" i="1"/>
  <c r="R4024" i="1"/>
  <c r="R4025" i="1"/>
  <c r="R4026" i="1"/>
  <c r="R4226" i="1"/>
  <c r="R4227" i="1"/>
  <c r="R4228" i="1"/>
  <c r="R4229" i="1"/>
  <c r="R221" i="1"/>
  <c r="R222" i="1"/>
  <c r="R223" i="1"/>
  <c r="R224" i="1"/>
  <c r="R225" i="1"/>
  <c r="R226" i="1"/>
  <c r="R676" i="1"/>
  <c r="R923" i="1"/>
  <c r="R1774" i="1"/>
  <c r="R1775" i="1"/>
  <c r="R1776" i="1"/>
  <c r="R504" i="1"/>
  <c r="R924" i="1"/>
  <c r="R1777" i="1"/>
  <c r="R1838" i="1"/>
  <c r="R1839" i="1"/>
  <c r="R1840" i="1"/>
  <c r="R1841" i="1"/>
  <c r="R227" i="1"/>
  <c r="R1783" i="1"/>
  <c r="R1784" i="1"/>
  <c r="R1785" i="1"/>
  <c r="R1847" i="1"/>
  <c r="R1848" i="1"/>
  <c r="R1849" i="1"/>
  <c r="R1850" i="1"/>
  <c r="R1851" i="1"/>
  <c r="R1852" i="1"/>
  <c r="R1853" i="1"/>
  <c r="R1854" i="1"/>
  <c r="R3499" i="1"/>
  <c r="R3500" i="1"/>
  <c r="R3501" i="1"/>
  <c r="R3502" i="1"/>
  <c r="R3503" i="1"/>
  <c r="R3504" i="1"/>
  <c r="R3505" i="1"/>
  <c r="R3506" i="1"/>
  <c r="R3507" i="1"/>
  <c r="R1864" i="1"/>
  <c r="R1865" i="1"/>
  <c r="R1866" i="1"/>
  <c r="R1867" i="1"/>
  <c r="R3508" i="1"/>
  <c r="R3509" i="1"/>
  <c r="R3510" i="1"/>
  <c r="R3511" i="1"/>
  <c r="R3512" i="1"/>
  <c r="R3513" i="1"/>
  <c r="R3514" i="1"/>
  <c r="R3515" i="1"/>
  <c r="R3516" i="1"/>
  <c r="R677" i="1"/>
  <c r="R678" i="1"/>
  <c r="R679" i="1"/>
  <c r="R680" i="1"/>
  <c r="R681" i="1"/>
  <c r="R684" i="1"/>
  <c r="R685" i="1"/>
  <c r="R686" i="1"/>
  <c r="R687" i="1"/>
  <c r="R688" i="1"/>
  <c r="R689" i="1"/>
  <c r="R690" i="1"/>
  <c r="R691" i="1"/>
  <c r="R2208" i="1"/>
  <c r="R2209" i="1"/>
  <c r="R2210" i="1"/>
  <c r="R2211" i="1"/>
  <c r="R2212" i="1"/>
  <c r="R2213" i="1"/>
  <c r="R2215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1910" i="1"/>
  <c r="R1911" i="1"/>
  <c r="R2236" i="1"/>
  <c r="R2237" i="1"/>
  <c r="R2238" i="1"/>
  <c r="R2239" i="1"/>
  <c r="R2240" i="1"/>
  <c r="R2241" i="1"/>
  <c r="R2242" i="1"/>
  <c r="R2243" i="1"/>
  <c r="R2244" i="1"/>
  <c r="R1299" i="1"/>
  <c r="R1300" i="1"/>
  <c r="R1301" i="1"/>
  <c r="R1302" i="1"/>
  <c r="R1303" i="1"/>
  <c r="R1304" i="1"/>
  <c r="R1306" i="1"/>
  <c r="R1307" i="1"/>
  <c r="R1309" i="1"/>
  <c r="R1310" i="1"/>
  <c r="R1311" i="1"/>
  <c r="R1312" i="1"/>
  <c r="R1313" i="1"/>
  <c r="R1314" i="1"/>
  <c r="R1318" i="1"/>
  <c r="R1936" i="1"/>
  <c r="R1319" i="1"/>
  <c r="R1320" i="1"/>
  <c r="R1321" i="1"/>
  <c r="R1322" i="1"/>
  <c r="R1323" i="1"/>
  <c r="R1324" i="1"/>
  <c r="R1325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692" i="1"/>
  <c r="R693" i="1"/>
  <c r="R1961" i="1"/>
  <c r="R3894" i="1"/>
  <c r="R1786" i="1"/>
  <c r="R3046" i="1"/>
  <c r="R1787" i="1"/>
  <c r="R3895" i="1"/>
  <c r="R1967" i="1"/>
  <c r="R3517" i="1"/>
  <c r="R3518" i="1"/>
  <c r="R3519" i="1"/>
  <c r="R1971" i="1"/>
  <c r="R3520" i="1"/>
  <c r="R3521" i="1"/>
  <c r="R3522" i="1"/>
  <c r="R3523" i="1"/>
  <c r="R3524" i="1"/>
  <c r="R3525" i="1"/>
  <c r="R1978" i="1"/>
  <c r="R3526" i="1"/>
  <c r="R1980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1999" i="1"/>
  <c r="R2000" i="1"/>
  <c r="R2001" i="1"/>
  <c r="R2002" i="1"/>
  <c r="R2003" i="1"/>
  <c r="R694" i="1"/>
  <c r="R695" i="1"/>
  <c r="R696" i="1"/>
  <c r="R2245" i="1"/>
  <c r="R2246" i="1"/>
  <c r="R2247" i="1"/>
  <c r="R3545" i="1"/>
  <c r="R3546" i="1"/>
  <c r="R3547" i="1"/>
  <c r="R2013" i="1"/>
  <c r="R2014" i="1"/>
  <c r="R2015" i="1"/>
  <c r="R2016" i="1"/>
  <c r="R1794" i="1"/>
  <c r="R1326" i="1"/>
  <c r="R2248" i="1"/>
  <c r="R3047" i="1"/>
  <c r="R228" i="1"/>
  <c r="R1795" i="1"/>
  <c r="R1032" i="1"/>
  <c r="R1033" i="1"/>
  <c r="R230" i="1"/>
  <c r="R2026" i="1"/>
  <c r="R2027" i="1"/>
  <c r="R2028" i="1"/>
  <c r="R2029" i="1"/>
  <c r="R2030" i="1"/>
  <c r="R2031" i="1"/>
  <c r="R2032" i="1"/>
  <c r="R2033" i="1"/>
  <c r="R2034" i="1"/>
  <c r="R3896" i="1"/>
  <c r="R3897" i="1"/>
  <c r="R3048" i="1"/>
  <c r="R3049" i="1"/>
  <c r="R2249" i="1"/>
  <c r="R2250" i="1"/>
  <c r="R1327" i="1"/>
  <c r="R2746" i="1"/>
  <c r="R697" i="1"/>
  <c r="R698" i="1"/>
  <c r="R1034" i="1"/>
  <c r="R3548" i="1"/>
  <c r="R3549" i="1"/>
  <c r="R3050" i="1"/>
  <c r="R1796" i="1"/>
  <c r="R231" i="1"/>
  <c r="R699" i="1"/>
  <c r="R232" i="1"/>
  <c r="R233" i="1"/>
  <c r="R1328" i="1"/>
  <c r="R2251" i="1"/>
  <c r="R1329" i="1"/>
  <c r="R2057" i="1"/>
  <c r="R3051" i="1"/>
  <c r="R3898" i="1"/>
  <c r="R235" i="1"/>
  <c r="R2061" i="1"/>
  <c r="R236" i="1"/>
  <c r="R237" i="1"/>
  <c r="R238" i="1"/>
  <c r="R2065" i="1"/>
  <c r="R4027" i="1"/>
  <c r="R3550" i="1"/>
  <c r="R3551" i="1"/>
  <c r="R1330" i="1"/>
  <c r="R2252" i="1"/>
  <c r="R2071" i="1"/>
  <c r="R2072" i="1"/>
  <c r="R2073" i="1"/>
  <c r="R2074" i="1"/>
  <c r="R2075" i="1"/>
  <c r="R2076" i="1"/>
  <c r="R2077" i="1"/>
  <c r="R2078" i="1"/>
  <c r="R2079" i="1"/>
  <c r="R2080" i="1"/>
  <c r="R1331" i="1"/>
  <c r="R2082" i="1"/>
  <c r="R239" i="1"/>
  <c r="R240" i="1"/>
  <c r="R241" i="1"/>
  <c r="R242" i="1"/>
  <c r="R700" i="1"/>
  <c r="R1332" i="1"/>
  <c r="R1333" i="1"/>
  <c r="R1334" i="1"/>
  <c r="R1797" i="1"/>
  <c r="R2907" i="1"/>
  <c r="R243" i="1"/>
  <c r="R1035" i="1"/>
  <c r="R1335" i="1"/>
  <c r="R244" i="1"/>
  <c r="R1337" i="1"/>
  <c r="R701" i="1"/>
  <c r="R1338" i="1"/>
  <c r="R2253" i="1"/>
  <c r="R2747" i="1"/>
  <c r="R3552" i="1"/>
  <c r="R3052" i="1"/>
  <c r="R3053" i="1"/>
  <c r="R245" i="1"/>
  <c r="R4028" i="1"/>
  <c r="R486" i="1"/>
  <c r="R1339" i="1"/>
  <c r="R3054" i="1"/>
  <c r="R1036" i="1"/>
  <c r="R1798" i="1"/>
  <c r="R702" i="1"/>
  <c r="R2254" i="1"/>
  <c r="R3055" i="1"/>
  <c r="R246" i="1"/>
  <c r="R703" i="1"/>
  <c r="R704" i="1"/>
  <c r="R1340" i="1"/>
  <c r="R1341" i="1"/>
  <c r="R2255" i="1"/>
  <c r="R2256" i="1"/>
  <c r="R2264" i="1"/>
  <c r="R2265" i="1"/>
  <c r="R2266" i="1"/>
  <c r="R2267" i="1"/>
  <c r="R2268" i="1"/>
  <c r="R2269" i="1"/>
  <c r="R2270" i="1"/>
  <c r="R2748" i="1"/>
  <c r="R2749" i="1"/>
  <c r="R2750" i="1"/>
  <c r="R1689" i="1"/>
  <c r="R1799" i="1"/>
  <c r="R3056" i="1"/>
  <c r="R3057" i="1"/>
  <c r="R1342" i="1"/>
  <c r="R1343" i="1"/>
  <c r="R1344" i="1"/>
  <c r="R2271" i="1"/>
  <c r="R2272" i="1"/>
  <c r="R2273" i="1"/>
  <c r="R2274" i="1"/>
  <c r="R2275" i="1"/>
  <c r="R2276" i="1"/>
  <c r="R2277" i="1"/>
  <c r="R3553" i="1"/>
  <c r="R3554" i="1"/>
  <c r="R3555" i="1"/>
  <c r="R247" i="1"/>
  <c r="R248" i="1"/>
  <c r="R1345" i="1"/>
  <c r="R2278" i="1"/>
  <c r="R2153" i="1"/>
  <c r="R2154" i="1"/>
  <c r="R487" i="1"/>
  <c r="R925" i="1"/>
  <c r="R4232" i="1"/>
  <c r="R705" i="1"/>
  <c r="R706" i="1"/>
  <c r="R2279" i="1"/>
  <c r="R2280" i="1"/>
  <c r="R1346" i="1"/>
  <c r="R3058" i="1"/>
  <c r="R1347" i="1"/>
  <c r="R1348" i="1"/>
  <c r="R2166" i="1"/>
  <c r="R2281" i="1"/>
  <c r="R4233" i="1"/>
  <c r="R2282" i="1"/>
  <c r="R2283" i="1"/>
  <c r="R2284" i="1"/>
  <c r="R2751" i="1"/>
  <c r="R2285" i="1"/>
  <c r="R2286" i="1"/>
  <c r="R2287" i="1"/>
  <c r="R707" i="1"/>
  <c r="R2288" i="1"/>
  <c r="R2178" i="1"/>
  <c r="R2179" i="1"/>
  <c r="R708" i="1"/>
  <c r="R1349" i="1"/>
  <c r="R1350" i="1"/>
  <c r="R1351" i="1"/>
  <c r="R2289" i="1"/>
  <c r="R2290" i="1"/>
  <c r="R2291" i="1"/>
  <c r="R2292" i="1"/>
  <c r="R2188" i="1"/>
  <c r="R3059" i="1"/>
  <c r="R2293" i="1"/>
  <c r="R2294" i="1"/>
  <c r="R2295" i="1"/>
  <c r="R2296" i="1"/>
  <c r="R2297" i="1"/>
  <c r="R2298" i="1"/>
  <c r="R2299" i="1"/>
  <c r="R2197" i="1"/>
  <c r="R1800" i="1"/>
  <c r="R2752" i="1"/>
  <c r="R3060" i="1"/>
  <c r="R3061" i="1"/>
  <c r="R1801" i="1"/>
  <c r="R1352" i="1"/>
  <c r="R4234" i="1"/>
  <c r="R2206" i="1"/>
  <c r="R1802" i="1"/>
  <c r="R1353" i="1"/>
  <c r="R1358" i="1"/>
  <c r="R2300" i="1"/>
  <c r="R2301" i="1"/>
  <c r="R2908" i="1"/>
  <c r="R249" i="1"/>
  <c r="R2214" i="1"/>
  <c r="R4235" i="1"/>
  <c r="R2216" i="1"/>
  <c r="R2217" i="1"/>
  <c r="R2218" i="1"/>
  <c r="R2219" i="1"/>
  <c r="R2220" i="1"/>
  <c r="R2221" i="1"/>
  <c r="R2222" i="1"/>
  <c r="R3062" i="1"/>
  <c r="R709" i="1"/>
  <c r="R710" i="1"/>
  <c r="R711" i="1"/>
  <c r="R712" i="1"/>
  <c r="R713" i="1"/>
  <c r="R1363" i="1"/>
  <c r="R1364" i="1"/>
  <c r="R1365" i="1"/>
  <c r="R1366" i="1"/>
  <c r="R2909" i="1"/>
  <c r="R714" i="1"/>
  <c r="R1803" i="1"/>
  <c r="R3556" i="1"/>
  <c r="R488" i="1"/>
  <c r="R926" i="1"/>
  <c r="R2910" i="1"/>
  <c r="R3063" i="1"/>
  <c r="R3064" i="1"/>
  <c r="R715" i="1"/>
  <c r="R2302" i="1"/>
  <c r="R2303" i="1"/>
  <c r="R2304" i="1"/>
  <c r="R2306" i="1"/>
  <c r="R2307" i="1"/>
  <c r="R2308" i="1"/>
  <c r="R2753" i="1"/>
  <c r="R2754" i="1"/>
  <c r="R3065" i="1"/>
  <c r="R3066" i="1"/>
  <c r="R2309" i="1"/>
  <c r="R2310" i="1"/>
  <c r="R2311" i="1"/>
  <c r="R2312" i="1"/>
  <c r="R2257" i="1"/>
  <c r="R2258" i="1"/>
  <c r="R2259" i="1"/>
  <c r="R2260" i="1"/>
  <c r="R2261" i="1"/>
  <c r="R2262" i="1"/>
  <c r="R2263" i="1"/>
  <c r="R2313" i="1"/>
  <c r="R2317" i="1"/>
  <c r="R2318" i="1"/>
  <c r="R3899" i="1"/>
  <c r="R4236" i="1"/>
  <c r="R250" i="1"/>
  <c r="R251" i="1"/>
  <c r="R716" i="1"/>
  <c r="R717" i="1"/>
  <c r="R1692" i="1"/>
  <c r="R1804" i="1"/>
  <c r="R2911" i="1"/>
  <c r="R2319" i="1"/>
  <c r="R718" i="1"/>
  <c r="R721" i="1"/>
  <c r="R722" i="1"/>
  <c r="R723" i="1"/>
  <c r="R2320" i="1"/>
  <c r="R3067" i="1"/>
  <c r="R4237" i="1"/>
  <c r="R4238" i="1"/>
  <c r="R4244" i="1"/>
  <c r="R4245" i="1"/>
  <c r="R4246" i="1"/>
  <c r="R252" i="1"/>
  <c r="R255" i="1"/>
  <c r="R257" i="1"/>
  <c r="R258" i="1"/>
  <c r="R259" i="1"/>
  <c r="R260" i="1"/>
  <c r="R261" i="1"/>
  <c r="R262" i="1"/>
  <c r="R263" i="1"/>
  <c r="R724" i="1"/>
  <c r="R725" i="1"/>
  <c r="R726" i="1"/>
  <c r="R1367" i="1"/>
  <c r="R930" i="1"/>
  <c r="R1693" i="1"/>
  <c r="R1805" i="1"/>
  <c r="R3068" i="1"/>
  <c r="R2305" i="1"/>
  <c r="R264" i="1"/>
  <c r="R265" i="1"/>
  <c r="R1037" i="1"/>
  <c r="R1038" i="1"/>
  <c r="R1039" i="1"/>
  <c r="R1040" i="1"/>
  <c r="R2321" i="1"/>
  <c r="R2322" i="1"/>
  <c r="R2314" i="1"/>
  <c r="R2315" i="1"/>
  <c r="R2316" i="1"/>
  <c r="R3557" i="1"/>
  <c r="R3558" i="1"/>
  <c r="R3559" i="1"/>
  <c r="R3560" i="1"/>
  <c r="R3561" i="1"/>
  <c r="R3562" i="1"/>
  <c r="R3563" i="1"/>
  <c r="R3564" i="1"/>
  <c r="R3565" i="1"/>
  <c r="R1368" i="1"/>
  <c r="R1369" i="1"/>
  <c r="R2323" i="1"/>
  <c r="R2324" i="1"/>
  <c r="R2325" i="1"/>
  <c r="R2326" i="1"/>
  <c r="R2332" i="1"/>
  <c r="R2333" i="1"/>
  <c r="R2334" i="1"/>
  <c r="R2335" i="1"/>
  <c r="R2336" i="1"/>
  <c r="R3566" i="1"/>
  <c r="R3569" i="1"/>
  <c r="R3570" i="1"/>
  <c r="R2912" i="1"/>
  <c r="R3900" i="1"/>
  <c r="R4248" i="1"/>
  <c r="R4254" i="1"/>
  <c r="R4255" i="1"/>
  <c r="R4256" i="1"/>
  <c r="R266" i="1"/>
  <c r="R727" i="1"/>
  <c r="R2755" i="1"/>
  <c r="R3069" i="1"/>
  <c r="R267" i="1"/>
  <c r="R1694" i="1"/>
  <c r="R1370" i="1"/>
  <c r="R1371" i="1"/>
  <c r="R3571" i="1"/>
  <c r="R2913" i="1"/>
  <c r="R2327" i="1"/>
  <c r="R2328" i="1"/>
  <c r="R2756" i="1"/>
  <c r="R3572" i="1"/>
  <c r="R3070" i="1"/>
  <c r="R3071" i="1"/>
  <c r="R2757" i="1"/>
  <c r="R3574" i="1"/>
  <c r="R2329" i="1"/>
  <c r="R2330" i="1"/>
  <c r="R3072" i="1"/>
  <c r="R933" i="1"/>
  <c r="R1806" i="1"/>
  <c r="R2369" i="1"/>
  <c r="R3575" i="1"/>
  <c r="R3576" i="1"/>
  <c r="R2331" i="1"/>
  <c r="R3073" i="1"/>
  <c r="R2374" i="1"/>
  <c r="R1807" i="1"/>
  <c r="R2914" i="1"/>
  <c r="R2377" i="1"/>
  <c r="R268" i="1"/>
  <c r="R1372" i="1"/>
  <c r="R2337" i="1"/>
  <c r="R2338" i="1"/>
  <c r="R505" i="1"/>
  <c r="R2383" i="1"/>
  <c r="R728" i="1"/>
  <c r="R2385" i="1"/>
  <c r="R1375" i="1"/>
  <c r="R1808" i="1"/>
  <c r="R2915" i="1"/>
  <c r="R2339" i="1"/>
  <c r="R729" i="1"/>
  <c r="R2340" i="1"/>
  <c r="R2341" i="1"/>
  <c r="R2758" i="1"/>
  <c r="R4257" i="1"/>
  <c r="R2395" i="1"/>
  <c r="R1809" i="1"/>
  <c r="R269" i="1"/>
  <c r="R270" i="1"/>
  <c r="R1041" i="1"/>
  <c r="R1042" i="1"/>
  <c r="R1043" i="1"/>
  <c r="R1044" i="1"/>
  <c r="R1045" i="1"/>
  <c r="R1046" i="1"/>
  <c r="R1047" i="1"/>
  <c r="R1048" i="1"/>
  <c r="R271" i="1"/>
  <c r="R273" i="1"/>
  <c r="R1810" i="1"/>
  <c r="R3577" i="1"/>
  <c r="R2916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258" i="1"/>
  <c r="R4259" i="1"/>
  <c r="R4260" i="1"/>
  <c r="R4261" i="1"/>
  <c r="R4262" i="1"/>
  <c r="R4263" i="1"/>
  <c r="R274" i="1"/>
  <c r="R276" i="1"/>
  <c r="R277" i="1"/>
  <c r="R278" i="1"/>
  <c r="R279" i="1"/>
  <c r="R280" i="1"/>
  <c r="R281" i="1"/>
  <c r="R284" i="1"/>
  <c r="R286" i="1"/>
  <c r="R730" i="1"/>
  <c r="R731" i="1"/>
  <c r="R732" i="1"/>
  <c r="R733" i="1"/>
  <c r="R734" i="1"/>
  <c r="R1049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4" i="1"/>
  <c r="R1395" i="1"/>
  <c r="R1397" i="1"/>
  <c r="R1398" i="1"/>
  <c r="R1399" i="1"/>
  <c r="R1050" i="1"/>
  <c r="R1051" i="1"/>
  <c r="R1052" i="1"/>
  <c r="R1053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3579" i="1"/>
  <c r="R3580" i="1"/>
  <c r="R3581" i="1"/>
  <c r="R2363" i="1"/>
  <c r="R2364" i="1"/>
  <c r="R2365" i="1"/>
  <c r="R2366" i="1"/>
  <c r="R2367" i="1"/>
  <c r="R2368" i="1"/>
  <c r="R2370" i="1"/>
  <c r="R2371" i="1"/>
  <c r="R2372" i="1"/>
  <c r="R2373" i="1"/>
  <c r="R2375" i="1"/>
  <c r="R2376" i="1"/>
  <c r="R2378" i="1"/>
  <c r="R2379" i="1"/>
  <c r="R2380" i="1"/>
  <c r="R2381" i="1"/>
  <c r="R2382" i="1"/>
  <c r="R2384" i="1"/>
  <c r="R2386" i="1"/>
  <c r="R2387" i="1"/>
  <c r="R2388" i="1"/>
  <c r="R2389" i="1"/>
  <c r="R2390" i="1"/>
  <c r="R2391" i="1"/>
  <c r="R2392" i="1"/>
  <c r="R2393" i="1"/>
  <c r="R2394" i="1"/>
  <c r="R2396" i="1"/>
  <c r="R2397" i="1"/>
  <c r="R2398" i="1"/>
  <c r="R2399" i="1"/>
  <c r="R2400" i="1"/>
  <c r="R2401" i="1"/>
  <c r="R2402" i="1"/>
  <c r="R2529" i="1"/>
  <c r="R2530" i="1"/>
  <c r="R2531" i="1"/>
  <c r="R3582" i="1"/>
  <c r="R3583" i="1"/>
  <c r="R3585" i="1"/>
  <c r="R2535" i="1"/>
  <c r="R3602" i="1"/>
  <c r="R3603" i="1"/>
  <c r="R3604" i="1"/>
  <c r="R3605" i="1"/>
  <c r="R2540" i="1"/>
  <c r="R2759" i="1"/>
  <c r="R2760" i="1"/>
  <c r="R2761" i="1"/>
  <c r="R2762" i="1"/>
  <c r="R2763" i="1"/>
  <c r="R3606" i="1"/>
  <c r="R3607" i="1"/>
  <c r="R3608" i="1"/>
  <c r="R3609" i="1"/>
  <c r="R2764" i="1"/>
  <c r="R2765" i="1"/>
  <c r="R2766" i="1"/>
  <c r="R2767" i="1"/>
  <c r="R2768" i="1"/>
  <c r="R2555" i="1"/>
  <c r="R2556" i="1"/>
  <c r="R2557" i="1"/>
  <c r="R2558" i="1"/>
  <c r="R2559" i="1"/>
  <c r="R2769" i="1"/>
  <c r="R2561" i="1"/>
  <c r="R2770" i="1"/>
  <c r="R2771" i="1"/>
  <c r="R2564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2599" i="1"/>
  <c r="R2600" i="1"/>
  <c r="R3644" i="1"/>
  <c r="R2602" i="1"/>
  <c r="R2603" i="1"/>
  <c r="R738" i="1"/>
  <c r="R739" i="1"/>
  <c r="R2403" i="1"/>
  <c r="R2404" i="1"/>
  <c r="R2405" i="1"/>
  <c r="R1054" i="1"/>
  <c r="R1401" i="1"/>
  <c r="R1403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3901" i="1"/>
  <c r="R1811" i="1"/>
  <c r="R492" i="1"/>
  <c r="R3074" i="1"/>
  <c r="R3077" i="1"/>
  <c r="R506" i="1"/>
  <c r="R934" i="1"/>
  <c r="R1695" i="1"/>
  <c r="R1812" i="1"/>
  <c r="R1813" i="1"/>
  <c r="R2917" i="1"/>
  <c r="R2918" i="1"/>
  <c r="R2919" i="1"/>
  <c r="R3078" i="1"/>
  <c r="R3079" i="1"/>
  <c r="R3902" i="1"/>
  <c r="R3903" i="1"/>
  <c r="R935" i="1"/>
  <c r="R1814" i="1"/>
  <c r="R3084" i="1"/>
  <c r="R507" i="1"/>
  <c r="R937" i="1"/>
  <c r="R2647" i="1"/>
  <c r="R2648" i="1"/>
  <c r="R3645" i="1"/>
  <c r="R2650" i="1"/>
  <c r="R740" i="1"/>
  <c r="R741" i="1"/>
  <c r="R4044" i="1"/>
  <c r="R3646" i="1"/>
  <c r="R3647" i="1"/>
  <c r="R288" i="1"/>
  <c r="R1055" i="1"/>
  <c r="R289" i="1"/>
  <c r="R1404" i="1"/>
  <c r="R1056" i="1"/>
  <c r="R742" i="1"/>
  <c r="R2662" i="1"/>
  <c r="R2663" i="1"/>
  <c r="R4045" i="1"/>
  <c r="R4114" i="1"/>
  <c r="R1057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058" i="1"/>
  <c r="R1059" i="1"/>
  <c r="R1060" i="1"/>
  <c r="R1063" i="1"/>
  <c r="R1064" i="1"/>
  <c r="R2685" i="1"/>
  <c r="R2406" i="1"/>
  <c r="R2407" i="1"/>
  <c r="R2408" i="1"/>
  <c r="R2409" i="1"/>
  <c r="R2410" i="1"/>
  <c r="R2411" i="1"/>
  <c r="R2412" i="1"/>
  <c r="R2413" i="1"/>
  <c r="R241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2722" i="1"/>
  <c r="R2723" i="1"/>
  <c r="R2724" i="1"/>
  <c r="R2725" i="1"/>
  <c r="R2726" i="1"/>
  <c r="R2727" i="1"/>
  <c r="R2728" i="1"/>
  <c r="R2729" i="1"/>
  <c r="R2730" i="1"/>
  <c r="R2731" i="1"/>
  <c r="R2732" i="1"/>
  <c r="R4046" i="1"/>
  <c r="R4047" i="1"/>
  <c r="R4048" i="1"/>
  <c r="R4264" i="1"/>
  <c r="R4265" i="1"/>
  <c r="R4266" i="1"/>
  <c r="R290" i="1"/>
  <c r="R291" i="1"/>
  <c r="R292" i="1"/>
  <c r="R293" i="1"/>
  <c r="R295" i="1"/>
  <c r="R296" i="1"/>
  <c r="R743" i="1"/>
  <c r="R744" i="1"/>
  <c r="R745" i="1"/>
  <c r="R1418" i="1"/>
  <c r="R2415" i="1"/>
  <c r="R3661" i="1"/>
  <c r="R2416" i="1"/>
  <c r="R2417" i="1"/>
  <c r="R2418" i="1"/>
  <c r="R493" i="1"/>
  <c r="R938" i="1"/>
  <c r="R1815" i="1"/>
  <c r="R1816" i="1"/>
  <c r="R2920" i="1"/>
  <c r="R2921" i="1"/>
  <c r="R3085" i="1"/>
  <c r="R3086" i="1"/>
  <c r="R3088" i="1"/>
  <c r="R939" i="1"/>
  <c r="R2922" i="1"/>
  <c r="R4049" i="1"/>
  <c r="R4050" i="1"/>
  <c r="R4051" i="1"/>
  <c r="R4052" i="1"/>
  <c r="R4267" i="1"/>
  <c r="R4268" i="1"/>
  <c r="R4269" i="1"/>
  <c r="R4270" i="1"/>
  <c r="R4271" i="1"/>
  <c r="R297" i="1"/>
  <c r="R746" i="1"/>
  <c r="R747" i="1"/>
  <c r="R748" i="1"/>
  <c r="R1419" i="1"/>
  <c r="R1420" i="1"/>
  <c r="R1421" i="1"/>
  <c r="R3662" i="1"/>
  <c r="R2419" i="1"/>
  <c r="R4272" i="1"/>
  <c r="R940" i="1"/>
  <c r="R4273" i="1"/>
  <c r="R2788" i="1"/>
  <c r="R749" i="1"/>
  <c r="R756" i="1"/>
  <c r="R757" i="1"/>
  <c r="R758" i="1"/>
  <c r="R759" i="1"/>
  <c r="R760" i="1"/>
  <c r="R761" i="1"/>
  <c r="R762" i="1"/>
  <c r="R2923" i="1"/>
  <c r="R298" i="1"/>
  <c r="R2420" i="1"/>
  <c r="R1817" i="1"/>
  <c r="R2801" i="1"/>
  <c r="R2802" i="1"/>
  <c r="R2803" i="1"/>
  <c r="R2804" i="1"/>
  <c r="R2805" i="1"/>
  <c r="R2806" i="1"/>
  <c r="R2807" i="1"/>
  <c r="R2808" i="1"/>
  <c r="R2809" i="1"/>
  <c r="R3904" i="1"/>
  <c r="R3905" i="1"/>
  <c r="R1422" i="1"/>
  <c r="R1423" i="1"/>
  <c r="R1424" i="1"/>
  <c r="R1425" i="1"/>
  <c r="R1427" i="1"/>
  <c r="R1428" i="1"/>
  <c r="R1429" i="1"/>
  <c r="R1432" i="1"/>
  <c r="R1434" i="1"/>
  <c r="R1435" i="1"/>
  <c r="R2822" i="1"/>
  <c r="R2823" i="1"/>
  <c r="R299" i="1"/>
  <c r="R300" i="1"/>
  <c r="R301" i="1"/>
  <c r="R302" i="1"/>
  <c r="R303" i="1"/>
  <c r="R304" i="1"/>
  <c r="R3663" i="1"/>
  <c r="R305" i="1"/>
  <c r="R1436" i="1"/>
  <c r="R2421" i="1"/>
  <c r="R2422" i="1"/>
  <c r="R2423" i="1"/>
  <c r="R1065" i="1"/>
  <c r="R3664" i="1"/>
  <c r="R2838" i="1"/>
  <c r="R306" i="1"/>
  <c r="R763" i="1"/>
  <c r="R764" i="1"/>
  <c r="R4274" i="1"/>
  <c r="R4275" i="1"/>
  <c r="R3665" i="1"/>
  <c r="R307" i="1"/>
  <c r="R308" i="1"/>
  <c r="R1437" i="1"/>
  <c r="R3089" i="1"/>
  <c r="R1438" i="1"/>
  <c r="R2424" i="1"/>
  <c r="R2851" i="1"/>
  <c r="R4053" i="1"/>
  <c r="R3906" i="1"/>
  <c r="R2854" i="1"/>
  <c r="R2924" i="1"/>
  <c r="R2856" i="1"/>
  <c r="R765" i="1"/>
  <c r="R3666" i="1"/>
  <c r="R3667" i="1"/>
  <c r="R3668" i="1"/>
  <c r="R2425" i="1"/>
  <c r="R1439" i="1"/>
  <c r="R1440" i="1"/>
  <c r="R1441" i="1"/>
  <c r="R1442" i="1"/>
  <c r="R1443" i="1"/>
  <c r="R1444" i="1"/>
  <c r="R1445" i="1"/>
  <c r="R1446" i="1"/>
  <c r="R2925" i="1"/>
  <c r="R2871" i="1"/>
  <c r="R309" i="1"/>
  <c r="R1447" i="1"/>
  <c r="R2772" i="1"/>
  <c r="R3669" i="1"/>
  <c r="R3670" i="1"/>
  <c r="R766" i="1"/>
  <c r="R767" i="1"/>
  <c r="R1448" i="1"/>
  <c r="R2426" i="1"/>
  <c r="R2427" i="1"/>
  <c r="R2428" i="1"/>
  <c r="R2883" i="1"/>
  <c r="R2884" i="1"/>
  <c r="R2885" i="1"/>
  <c r="R2886" i="1"/>
  <c r="R2887" i="1"/>
  <c r="R2888" i="1"/>
  <c r="R3671" i="1"/>
  <c r="R1696" i="1"/>
  <c r="R3090" i="1"/>
  <c r="R2892" i="1"/>
  <c r="R2893" i="1"/>
  <c r="R2894" i="1"/>
  <c r="R2895" i="1"/>
  <c r="R2896" i="1"/>
  <c r="R310" i="1"/>
  <c r="R1449" i="1"/>
  <c r="R2926" i="1"/>
  <c r="R768" i="1"/>
  <c r="R2901" i="1"/>
  <c r="R4276" i="1"/>
  <c r="R769" i="1"/>
  <c r="R1458" i="1"/>
  <c r="R1459" i="1"/>
  <c r="R1460" i="1"/>
  <c r="R1461" i="1"/>
  <c r="R2429" i="1"/>
  <c r="R2430" i="1"/>
  <c r="R2431" i="1"/>
  <c r="R2432" i="1"/>
  <c r="R4278" i="1"/>
  <c r="R4279" i="1"/>
  <c r="R4280" i="1"/>
  <c r="R4286" i="1"/>
  <c r="R4287" i="1"/>
  <c r="R311" i="1"/>
  <c r="R312" i="1"/>
  <c r="R313" i="1"/>
  <c r="R314" i="1"/>
  <c r="R315" i="1"/>
  <c r="R770" i="1"/>
  <c r="R771" i="1"/>
  <c r="R772" i="1"/>
  <c r="R773" i="1"/>
  <c r="R1462" i="1"/>
  <c r="R1463" i="1"/>
  <c r="R1464" i="1"/>
  <c r="R1465" i="1"/>
  <c r="R1466" i="1"/>
  <c r="R1467" i="1"/>
  <c r="R1468" i="1"/>
  <c r="R2433" i="1"/>
  <c r="R2434" i="1"/>
  <c r="R2435" i="1"/>
  <c r="R2436" i="1"/>
  <c r="R2437" i="1"/>
  <c r="R2438" i="1"/>
  <c r="R2439" i="1"/>
  <c r="R2440" i="1"/>
  <c r="R2773" i="1"/>
  <c r="R316" i="1"/>
  <c r="R317" i="1"/>
  <c r="R774" i="1"/>
  <c r="R775" i="1"/>
  <c r="R776" i="1"/>
  <c r="R777" i="1"/>
  <c r="R1469" i="1"/>
  <c r="R1470" i="1"/>
  <c r="R1471" i="1"/>
  <c r="R1472" i="1"/>
  <c r="R1474" i="1"/>
  <c r="R1475" i="1"/>
  <c r="R1476" i="1"/>
  <c r="R2441" i="1"/>
  <c r="R3091" i="1"/>
  <c r="R778" i="1"/>
  <c r="R779" i="1"/>
  <c r="R780" i="1"/>
  <c r="R781" i="1"/>
  <c r="R782" i="1"/>
  <c r="R783" i="1"/>
  <c r="R784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1477" i="1"/>
  <c r="R1478" i="1"/>
  <c r="R1479" i="1"/>
  <c r="R1480" i="1"/>
  <c r="R1481" i="1"/>
  <c r="R1482" i="1"/>
  <c r="R1486" i="1"/>
  <c r="R1487" i="1"/>
  <c r="R1488" i="1"/>
  <c r="R1489" i="1"/>
  <c r="R1490" i="1"/>
  <c r="R1491" i="1"/>
  <c r="R1066" i="1"/>
  <c r="R1492" i="1"/>
  <c r="R1493" i="1"/>
  <c r="R2992" i="1"/>
  <c r="R2993" i="1"/>
  <c r="R2994" i="1"/>
  <c r="R2995" i="1"/>
  <c r="R2996" i="1"/>
  <c r="R2997" i="1"/>
  <c r="R2998" i="1"/>
  <c r="R2999" i="1"/>
  <c r="R3000" i="1"/>
  <c r="R3001" i="1"/>
  <c r="R3672" i="1"/>
  <c r="R3003" i="1"/>
  <c r="R3673" i="1"/>
  <c r="R3674" i="1"/>
  <c r="R3675" i="1"/>
  <c r="R785" i="1"/>
  <c r="R786" i="1"/>
  <c r="R3009" i="1"/>
  <c r="R3676" i="1"/>
  <c r="R3011" i="1"/>
  <c r="R3677" i="1"/>
  <c r="R3678" i="1"/>
  <c r="R3014" i="1"/>
  <c r="R2455" i="1"/>
  <c r="R2456" i="1"/>
  <c r="R2457" i="1"/>
  <c r="R1068" i="1"/>
  <c r="R1494" i="1"/>
  <c r="R1495" i="1"/>
  <c r="R3021" i="1"/>
  <c r="R3022" i="1"/>
  <c r="R3023" i="1"/>
  <c r="R1818" i="1"/>
  <c r="R1819" i="1"/>
  <c r="R3094" i="1"/>
  <c r="R3907" i="1"/>
  <c r="R3908" i="1"/>
  <c r="R3679" i="1"/>
  <c r="R3680" i="1"/>
  <c r="R3681" i="1"/>
  <c r="R3682" i="1"/>
  <c r="R3683" i="1"/>
  <c r="R3034" i="1"/>
  <c r="R3684" i="1"/>
  <c r="R3685" i="1"/>
  <c r="R3686" i="1"/>
  <c r="R3687" i="1"/>
  <c r="R3039" i="1"/>
  <c r="R3040" i="1"/>
  <c r="R3041" i="1"/>
  <c r="R3042" i="1"/>
  <c r="R3043" i="1"/>
  <c r="R3688" i="1"/>
  <c r="R3689" i="1"/>
  <c r="R3690" i="1"/>
  <c r="R3691" i="1"/>
  <c r="R3692" i="1"/>
  <c r="R787" i="1"/>
  <c r="R1496" i="1"/>
  <c r="R2458" i="1"/>
  <c r="R3096" i="1"/>
  <c r="R3909" i="1"/>
  <c r="R2927" i="1"/>
  <c r="R1820" i="1"/>
  <c r="R3098" i="1"/>
  <c r="R3099" i="1"/>
  <c r="R3693" i="1"/>
  <c r="R4289" i="1"/>
  <c r="R4290" i="1"/>
  <c r="R1497" i="1"/>
  <c r="R1498" i="1"/>
  <c r="R4291" i="1"/>
  <c r="R788" i="1"/>
  <c r="R789" i="1"/>
  <c r="R2928" i="1"/>
  <c r="R508" i="1"/>
  <c r="R1821" i="1"/>
  <c r="R790" i="1"/>
  <c r="R2929" i="1"/>
  <c r="R318" i="1"/>
  <c r="R4292" i="1"/>
  <c r="R319" i="1"/>
  <c r="R1499" i="1"/>
  <c r="R3075" i="1"/>
  <c r="R3076" i="1"/>
  <c r="R509" i="1"/>
  <c r="R941" i="1"/>
  <c r="R2930" i="1"/>
  <c r="R3080" i="1"/>
  <c r="R3081" i="1"/>
  <c r="R3082" i="1"/>
  <c r="R3083" i="1"/>
  <c r="R320" i="1"/>
  <c r="R2459" i="1"/>
  <c r="R2774" i="1"/>
  <c r="R3087" i="1"/>
  <c r="R3100" i="1"/>
  <c r="R3101" i="1"/>
  <c r="R3109" i="1"/>
  <c r="R791" i="1"/>
  <c r="R3092" i="1"/>
  <c r="R3093" i="1"/>
  <c r="R2460" i="1"/>
  <c r="R3095" i="1"/>
  <c r="R792" i="1"/>
  <c r="R3097" i="1"/>
  <c r="R322" i="1"/>
  <c r="R2461" i="1"/>
  <c r="R2462" i="1"/>
  <c r="R2463" i="1"/>
  <c r="R3102" i="1"/>
  <c r="R3103" i="1"/>
  <c r="R3104" i="1"/>
  <c r="R3105" i="1"/>
  <c r="R3106" i="1"/>
  <c r="R3107" i="1"/>
  <c r="R3108" i="1"/>
  <c r="R3910" i="1"/>
  <c r="R3110" i="1"/>
  <c r="R3694" i="1"/>
  <c r="R3111" i="1"/>
  <c r="R2464" i="1"/>
  <c r="R793" i="1"/>
  <c r="R1822" i="1"/>
  <c r="R4054" i="1"/>
  <c r="R1070" i="1"/>
  <c r="R1071" i="1"/>
  <c r="R1072" i="1"/>
  <c r="R794" i="1"/>
  <c r="R1500" i="1"/>
  <c r="R1073" i="1"/>
  <c r="R2465" i="1"/>
  <c r="R2466" i="1"/>
  <c r="R2467" i="1"/>
  <c r="R2468" i="1"/>
  <c r="R2469" i="1"/>
  <c r="R2775" i="1"/>
  <c r="R3129" i="1"/>
  <c r="R3130" i="1"/>
  <c r="R3131" i="1"/>
  <c r="R3132" i="1"/>
  <c r="R3695" i="1"/>
  <c r="R4055" i="1"/>
  <c r="R4293" i="1"/>
  <c r="R323" i="1"/>
  <c r="R324" i="1"/>
  <c r="R325" i="1"/>
  <c r="R343" i="1"/>
  <c r="R344" i="1"/>
  <c r="R345" i="1"/>
  <c r="R346" i="1"/>
  <c r="R347" i="1"/>
  <c r="R348" i="1"/>
  <c r="R349" i="1"/>
  <c r="R1501" i="1"/>
  <c r="R1502" i="1"/>
  <c r="R1503" i="1"/>
  <c r="R1504" i="1"/>
  <c r="R2470" i="1"/>
  <c r="R2471" i="1"/>
  <c r="R2472" i="1"/>
  <c r="R2473" i="1"/>
  <c r="R2474" i="1"/>
  <c r="R2475" i="1"/>
  <c r="R3156" i="1"/>
  <c r="R3157" i="1"/>
  <c r="R3158" i="1"/>
  <c r="R3159" i="1"/>
  <c r="R3160" i="1"/>
  <c r="R3161" i="1"/>
  <c r="R2776" i="1"/>
  <c r="R3163" i="1"/>
  <c r="R3164" i="1"/>
  <c r="R3165" i="1"/>
  <c r="R3166" i="1"/>
  <c r="R2777" i="1"/>
  <c r="R2778" i="1"/>
  <c r="R2779" i="1"/>
  <c r="R2780" i="1"/>
  <c r="R2782" i="1"/>
  <c r="R1823" i="1"/>
  <c r="R494" i="1"/>
  <c r="R942" i="1"/>
  <c r="R1697" i="1"/>
  <c r="R1824" i="1"/>
  <c r="R2931" i="1"/>
  <c r="R2932" i="1"/>
  <c r="R3112" i="1"/>
  <c r="R3113" i="1"/>
  <c r="R4294" i="1"/>
  <c r="R4295" i="1"/>
  <c r="R350" i="1"/>
  <c r="R351" i="1"/>
  <c r="R352" i="1"/>
  <c r="R795" i="1"/>
  <c r="R3187" i="1"/>
  <c r="R1505" i="1"/>
  <c r="R1506" i="1"/>
  <c r="R2476" i="1"/>
  <c r="R2477" i="1"/>
  <c r="R3192" i="1"/>
  <c r="R3193" i="1"/>
  <c r="R3194" i="1"/>
  <c r="R3696" i="1"/>
  <c r="R3697" i="1"/>
  <c r="R3698" i="1"/>
  <c r="R3699" i="1"/>
  <c r="R3700" i="1"/>
  <c r="R3701" i="1"/>
  <c r="R3702" i="1"/>
  <c r="R3703" i="1"/>
  <c r="R3704" i="1"/>
  <c r="R1507" i="1"/>
  <c r="R1508" i="1"/>
  <c r="R2478" i="1"/>
  <c r="R2479" i="1"/>
  <c r="R2480" i="1"/>
  <c r="R2481" i="1"/>
  <c r="R3210" i="1"/>
  <c r="R3211" i="1"/>
  <c r="R3212" i="1"/>
  <c r="R3213" i="1"/>
  <c r="R3214" i="1"/>
  <c r="R3705" i="1"/>
  <c r="R3706" i="1"/>
  <c r="R3707" i="1"/>
  <c r="R2933" i="1"/>
  <c r="R3911" i="1"/>
  <c r="R3912" i="1"/>
  <c r="R1509" i="1"/>
  <c r="R353" i="1"/>
  <c r="R355" i="1"/>
  <c r="R356" i="1"/>
  <c r="R1510" i="1"/>
  <c r="R3708" i="1"/>
  <c r="R357" i="1"/>
  <c r="R1074" i="1"/>
  <c r="R3709" i="1"/>
  <c r="R3230" i="1"/>
  <c r="R2482" i="1"/>
  <c r="R3232" i="1"/>
  <c r="R358" i="1"/>
  <c r="R4056" i="1"/>
  <c r="R1511" i="1"/>
  <c r="R359" i="1"/>
  <c r="R2483" i="1"/>
  <c r="R3710" i="1"/>
  <c r="R3711" i="1"/>
  <c r="R3240" i="1"/>
  <c r="R3241" i="1"/>
  <c r="R3242" i="1"/>
  <c r="R3243" i="1"/>
  <c r="R3244" i="1"/>
  <c r="R3245" i="1"/>
  <c r="R360" i="1"/>
  <c r="R361" i="1"/>
  <c r="R796" i="1"/>
  <c r="R797" i="1"/>
  <c r="R362" i="1"/>
  <c r="R363" i="1"/>
  <c r="R364" i="1"/>
  <c r="R1512" i="1"/>
  <c r="R2484" i="1"/>
  <c r="R365" i="1"/>
  <c r="R366" i="1"/>
  <c r="R495" i="1"/>
  <c r="R3114" i="1"/>
  <c r="R3913" i="1"/>
  <c r="R3920" i="1"/>
  <c r="R2934" i="1"/>
  <c r="R2935" i="1"/>
  <c r="R798" i="1"/>
  <c r="R804" i="1"/>
  <c r="R1513" i="1"/>
  <c r="R2485" i="1"/>
  <c r="R2486" i="1"/>
  <c r="R2487" i="1"/>
  <c r="R2488" i="1"/>
  <c r="R2936" i="1"/>
  <c r="R3115" i="1"/>
  <c r="R3272" i="1"/>
  <c r="R3273" i="1"/>
  <c r="R3274" i="1"/>
  <c r="R3275" i="1"/>
  <c r="R3276" i="1"/>
  <c r="R3277" i="1"/>
  <c r="R2783" i="1"/>
  <c r="R2784" i="1"/>
  <c r="R3921" i="1"/>
  <c r="R4296" i="1"/>
  <c r="R367" i="1"/>
  <c r="R368" i="1"/>
  <c r="R805" i="1"/>
  <c r="R806" i="1"/>
  <c r="R1698" i="1"/>
  <c r="R1825" i="1"/>
  <c r="R2489" i="1"/>
  <c r="R1514" i="1"/>
  <c r="R1516" i="1"/>
  <c r="R807" i="1"/>
  <c r="R808" i="1"/>
  <c r="R1517" i="1"/>
  <c r="R1518" i="1"/>
  <c r="R1519" i="1"/>
  <c r="R1520" i="1"/>
  <c r="R1521" i="1"/>
  <c r="R1522" i="1"/>
  <c r="R2490" i="1"/>
  <c r="R2491" i="1"/>
  <c r="R2492" i="1"/>
  <c r="R3302" i="1"/>
  <c r="R3303" i="1"/>
  <c r="R3304" i="1"/>
  <c r="R3305" i="1"/>
  <c r="R3306" i="1"/>
  <c r="R369" i="1"/>
  <c r="R809" i="1"/>
  <c r="R1523" i="1"/>
  <c r="R1524" i="1"/>
  <c r="R1525" i="1"/>
  <c r="R1526" i="1"/>
  <c r="R2493" i="1"/>
  <c r="R2494" i="1"/>
  <c r="R4297" i="1"/>
  <c r="R810" i="1"/>
  <c r="R3317" i="1"/>
  <c r="R3318" i="1"/>
  <c r="R3319" i="1"/>
  <c r="R3320" i="1"/>
  <c r="R1826" i="1"/>
  <c r="R1827" i="1"/>
  <c r="R1828" i="1"/>
  <c r="R2937" i="1"/>
  <c r="R3116" i="1"/>
  <c r="R3922" i="1"/>
  <c r="R1829" i="1"/>
  <c r="R811" i="1"/>
  <c r="R812" i="1"/>
  <c r="R3331" i="1"/>
  <c r="R3332" i="1"/>
  <c r="R3333" i="1"/>
  <c r="R813" i="1"/>
  <c r="R1527" i="1"/>
  <c r="R1528" i="1"/>
  <c r="R1529" i="1"/>
  <c r="R2495" i="1"/>
  <c r="R2496" i="1"/>
  <c r="R2497" i="1"/>
  <c r="R2498" i="1"/>
  <c r="R2499" i="1"/>
  <c r="R2500" i="1"/>
  <c r="R2501" i="1"/>
  <c r="R2502" i="1"/>
  <c r="R3346" i="1"/>
  <c r="R3712" i="1"/>
  <c r="R3348" i="1"/>
  <c r="R3349" i="1"/>
  <c r="R1830" i="1"/>
  <c r="R1831" i="1"/>
  <c r="R3117" i="1"/>
  <c r="R3923" i="1"/>
  <c r="R3924" i="1"/>
  <c r="R3713" i="1"/>
  <c r="R3714" i="1"/>
  <c r="R3715" i="1"/>
  <c r="R3716" i="1"/>
  <c r="R3717" i="1"/>
  <c r="R814" i="1"/>
  <c r="R2503" i="1"/>
  <c r="R1832" i="1"/>
  <c r="R3927" i="1"/>
  <c r="R2504" i="1"/>
  <c r="R2505" i="1"/>
  <c r="R2506" i="1"/>
  <c r="R2507" i="1"/>
  <c r="R2785" i="1"/>
  <c r="R3118" i="1"/>
  <c r="R3119" i="1"/>
  <c r="R4298" i="1"/>
  <c r="R3372" i="1"/>
  <c r="R3373" i="1"/>
  <c r="R3374" i="1"/>
  <c r="R3375" i="1"/>
  <c r="R3376" i="1"/>
  <c r="R815" i="1"/>
  <c r="R1833" i="1"/>
  <c r="R4301" i="1"/>
  <c r="R4303" i="1"/>
  <c r="R4304" i="1"/>
  <c r="R370" i="1"/>
  <c r="R943" i="1"/>
  <c r="R1834" i="1"/>
  <c r="R2508" i="1"/>
  <c r="R3120" i="1"/>
  <c r="R371" i="1"/>
  <c r="R3391" i="1"/>
  <c r="R3392" i="1"/>
  <c r="R3393" i="1"/>
  <c r="R1530" i="1"/>
  <c r="R1532" i="1"/>
  <c r="R2509" i="1"/>
  <c r="R2510" i="1"/>
  <c r="R2511" i="1"/>
  <c r="R2512" i="1"/>
  <c r="R3400" i="1"/>
  <c r="R3401" i="1"/>
  <c r="R3402" i="1"/>
  <c r="R3403" i="1"/>
  <c r="R3404" i="1"/>
  <c r="R3718" i="1"/>
  <c r="R3406" i="1"/>
  <c r="R3407" i="1"/>
  <c r="R3408" i="1"/>
  <c r="R3409" i="1"/>
  <c r="R4306" i="1"/>
  <c r="R4307" i="1"/>
  <c r="R4308" i="1"/>
  <c r="R4309" i="1"/>
  <c r="R4310" i="1"/>
  <c r="R372" i="1"/>
  <c r="R373" i="1"/>
  <c r="R374" i="1"/>
  <c r="R375" i="1"/>
  <c r="R376" i="1"/>
  <c r="R377" i="1"/>
  <c r="R378" i="1"/>
  <c r="R379" i="1"/>
  <c r="R4311" i="1"/>
  <c r="R4312" i="1"/>
  <c r="R381" i="1"/>
  <c r="R382" i="1"/>
  <c r="R816" i="1"/>
  <c r="R2938" i="1"/>
  <c r="R3429" i="1"/>
  <c r="R4313" i="1"/>
  <c r="R383" i="1"/>
  <c r="R817" i="1"/>
  <c r="R1075" i="1"/>
  <c r="R1533" i="1"/>
  <c r="R2513" i="1"/>
  <c r="R2514" i="1"/>
  <c r="R3437" i="1"/>
  <c r="R3719" i="1"/>
  <c r="R4314" i="1"/>
  <c r="R4315" i="1"/>
  <c r="R4316" i="1"/>
  <c r="R4317" i="1"/>
  <c r="R4318" i="1"/>
  <c r="R4319" i="1"/>
  <c r="R384" i="1"/>
  <c r="R385" i="1"/>
  <c r="R386" i="1"/>
  <c r="R387" i="1"/>
  <c r="R818" i="1"/>
  <c r="R1076" i="1"/>
  <c r="R819" i="1"/>
  <c r="R820" i="1"/>
  <c r="R1534" i="1"/>
  <c r="R1535" i="1"/>
  <c r="R1536" i="1"/>
  <c r="R1537" i="1"/>
  <c r="R2515" i="1"/>
  <c r="R2516" i="1"/>
  <c r="R2517" i="1"/>
  <c r="R2518" i="1"/>
  <c r="R3461" i="1"/>
  <c r="R3462" i="1"/>
  <c r="R2787" i="1"/>
  <c r="R2789" i="1"/>
  <c r="R2790" i="1"/>
  <c r="R4057" i="1"/>
  <c r="R4058" i="1"/>
  <c r="R4059" i="1"/>
  <c r="R4060" i="1"/>
  <c r="R4320" i="1"/>
  <c r="R4321" i="1"/>
  <c r="R4322" i="1"/>
  <c r="R4323" i="1"/>
  <c r="R4324" i="1"/>
  <c r="R4326" i="1"/>
  <c r="R4327" i="1"/>
  <c r="R4328" i="1"/>
  <c r="R4329" i="1"/>
  <c r="R4115" i="1"/>
  <c r="R4332" i="1"/>
  <c r="R388" i="1"/>
  <c r="R389" i="1"/>
  <c r="R390" i="1"/>
  <c r="R391" i="1"/>
  <c r="R392" i="1"/>
  <c r="R393" i="1"/>
  <c r="R394" i="1"/>
  <c r="R400" i="1"/>
  <c r="R401" i="1"/>
  <c r="R402" i="1"/>
  <c r="R403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1077" i="1"/>
  <c r="R1078" i="1"/>
  <c r="R1079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080" i="1"/>
  <c r="R1081" i="1"/>
  <c r="R1082" i="1"/>
  <c r="R1083" i="1"/>
  <c r="R1084" i="1"/>
  <c r="R1085" i="1"/>
  <c r="R1086" i="1"/>
  <c r="R1087" i="1"/>
  <c r="R2519" i="1"/>
  <c r="R2520" i="1"/>
  <c r="R2521" i="1"/>
  <c r="R2522" i="1"/>
  <c r="R2523" i="1"/>
  <c r="R2524" i="1"/>
  <c r="R2525" i="1"/>
  <c r="R2526" i="1"/>
  <c r="R2527" i="1"/>
  <c r="R2528" i="1"/>
  <c r="R2532" i="1"/>
  <c r="R2533" i="1"/>
  <c r="R3720" i="1"/>
  <c r="R2534" i="1"/>
  <c r="R2536" i="1"/>
  <c r="R2537" i="1"/>
  <c r="R2538" i="1"/>
  <c r="R2539" i="1"/>
  <c r="R2541" i="1"/>
  <c r="R2542" i="1"/>
  <c r="R2543" i="1"/>
  <c r="R2544" i="1"/>
  <c r="R2545" i="1"/>
  <c r="R2546" i="1"/>
  <c r="R2547" i="1"/>
  <c r="R2548" i="1"/>
  <c r="R3567" i="1"/>
  <c r="R3568" i="1"/>
  <c r="R3721" i="1"/>
  <c r="R3722" i="1"/>
  <c r="R3723" i="1"/>
  <c r="R2791" i="1"/>
  <c r="R3573" i="1"/>
  <c r="R2792" i="1"/>
  <c r="R2793" i="1"/>
  <c r="R2794" i="1"/>
  <c r="R2795" i="1"/>
  <c r="R3578" i="1"/>
  <c r="R2796" i="1"/>
  <c r="R2797" i="1"/>
  <c r="R2798" i="1"/>
  <c r="R2799" i="1"/>
  <c r="R2800" i="1"/>
  <c r="R3584" i="1"/>
  <c r="R2810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724" i="1"/>
  <c r="R3725" i="1"/>
  <c r="R3726" i="1"/>
  <c r="R3727" i="1"/>
  <c r="R3728" i="1"/>
  <c r="R3729" i="1"/>
  <c r="R3730" i="1"/>
  <c r="R3731" i="1"/>
  <c r="R3732" i="1"/>
  <c r="R3744" i="1"/>
  <c r="R3745" i="1"/>
  <c r="R3749" i="1"/>
  <c r="R3750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4061" i="1"/>
  <c r="R4062" i="1"/>
  <c r="R4063" i="1"/>
  <c r="R4064" i="1"/>
  <c r="R4065" i="1"/>
  <c r="R4066" i="1"/>
  <c r="R4067" i="1"/>
  <c r="R4068" i="1"/>
  <c r="R4069" i="1"/>
  <c r="R4116" i="1"/>
  <c r="R4333" i="1"/>
  <c r="R4334" i="1"/>
  <c r="R4335" i="1"/>
  <c r="R4336" i="1"/>
  <c r="R4337" i="1"/>
  <c r="R4338" i="1"/>
  <c r="R4339" i="1"/>
  <c r="R4340" i="1"/>
  <c r="R4341" i="1"/>
  <c r="R4342" i="1"/>
  <c r="R4343" i="1"/>
  <c r="R404" i="1"/>
  <c r="R405" i="1"/>
  <c r="R406" i="1"/>
  <c r="R407" i="1"/>
  <c r="R408" i="1"/>
  <c r="R409" i="1"/>
  <c r="R411" i="1"/>
  <c r="R412" i="1"/>
  <c r="R413" i="1"/>
  <c r="R414" i="1"/>
  <c r="R415" i="1"/>
  <c r="R416" i="1"/>
  <c r="R418" i="1"/>
  <c r="R419" i="1"/>
  <c r="R420" i="1"/>
  <c r="R421" i="1"/>
  <c r="R422" i="1"/>
  <c r="R423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088" i="1"/>
  <c r="R1089" i="1"/>
  <c r="R1576" i="1"/>
  <c r="R1090" i="1"/>
  <c r="R1577" i="1"/>
  <c r="R1578" i="1"/>
  <c r="R1586" i="1"/>
  <c r="R1587" i="1"/>
  <c r="R1591" i="1"/>
  <c r="R1592" i="1"/>
  <c r="R1593" i="1"/>
  <c r="R1594" i="1"/>
  <c r="R1595" i="1"/>
  <c r="R1596" i="1"/>
  <c r="R2549" i="1"/>
  <c r="R2550" i="1"/>
  <c r="R2551" i="1"/>
  <c r="R2552" i="1"/>
  <c r="R2553" i="1"/>
  <c r="R2554" i="1"/>
  <c r="R2560" i="1"/>
  <c r="R2562" i="1"/>
  <c r="R2563" i="1"/>
  <c r="R2565" i="1"/>
  <c r="R2566" i="1"/>
  <c r="R2567" i="1"/>
  <c r="R2568" i="1"/>
  <c r="R3767" i="1"/>
  <c r="R2569" i="1"/>
  <c r="R2570" i="1"/>
  <c r="R2571" i="1"/>
  <c r="R2572" i="1"/>
  <c r="R2573" i="1"/>
  <c r="R2574" i="1"/>
  <c r="R2575" i="1"/>
  <c r="R2576" i="1"/>
  <c r="R2577" i="1"/>
  <c r="R3733" i="1"/>
  <c r="R3734" i="1"/>
  <c r="R3735" i="1"/>
  <c r="R3736" i="1"/>
  <c r="R3737" i="1"/>
  <c r="R3738" i="1"/>
  <c r="R3739" i="1"/>
  <c r="R3740" i="1"/>
  <c r="R3741" i="1"/>
  <c r="R3742" i="1"/>
  <c r="R3743" i="1"/>
  <c r="R2811" i="1"/>
  <c r="R2812" i="1"/>
  <c r="R3746" i="1"/>
  <c r="R3747" i="1"/>
  <c r="R3748" i="1"/>
  <c r="R2813" i="1"/>
  <c r="R3768" i="1"/>
  <c r="R3751" i="1"/>
  <c r="R3752" i="1"/>
  <c r="R2814" i="1"/>
  <c r="R2815" i="1"/>
  <c r="R2816" i="1"/>
  <c r="R2817" i="1"/>
  <c r="R281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7" i="1"/>
  <c r="R3790" i="1"/>
  <c r="R3791" i="1"/>
  <c r="R3792" i="1"/>
  <c r="R3793" i="1"/>
  <c r="R3794" i="1"/>
  <c r="R849" i="1"/>
  <c r="R850" i="1"/>
  <c r="R851" i="1"/>
  <c r="R852" i="1"/>
  <c r="R853" i="1"/>
  <c r="R3782" i="1"/>
  <c r="R3783" i="1"/>
  <c r="R3784" i="1"/>
  <c r="R3785" i="1"/>
  <c r="R3786" i="1"/>
  <c r="R3795" i="1"/>
  <c r="R3788" i="1"/>
  <c r="R3789" i="1"/>
  <c r="R1091" i="1"/>
  <c r="R2578" i="1"/>
  <c r="R2579" i="1"/>
  <c r="R2580" i="1"/>
  <c r="R3796" i="1"/>
  <c r="R2581" i="1"/>
  <c r="R2582" i="1"/>
  <c r="R424" i="1"/>
  <c r="R425" i="1"/>
  <c r="R1597" i="1"/>
  <c r="R1598" i="1"/>
  <c r="R1599" i="1"/>
  <c r="R1600" i="1"/>
  <c r="R1092" i="1"/>
  <c r="R1093" i="1"/>
  <c r="R1094" i="1"/>
  <c r="R1601" i="1"/>
  <c r="R3807" i="1"/>
  <c r="R3808" i="1"/>
  <c r="R854" i="1"/>
  <c r="R855" i="1"/>
  <c r="R4070" i="1"/>
  <c r="R4071" i="1"/>
  <c r="R2583" i="1"/>
  <c r="R2584" i="1"/>
  <c r="R2585" i="1"/>
  <c r="R2586" i="1"/>
  <c r="R2587" i="1"/>
  <c r="R2588" i="1"/>
  <c r="R2589" i="1"/>
  <c r="R426" i="1"/>
  <c r="R427" i="1"/>
  <c r="R4344" i="1"/>
  <c r="R4345" i="1"/>
  <c r="R1602" i="1"/>
  <c r="R1603" i="1"/>
  <c r="R1604" i="1"/>
  <c r="R1605" i="1"/>
  <c r="R1095" i="1"/>
  <c r="R1606" i="1"/>
  <c r="R1607" i="1"/>
  <c r="R1608" i="1"/>
  <c r="R4072" i="1"/>
  <c r="R4073" i="1"/>
  <c r="R4346" i="1"/>
  <c r="R4117" i="1"/>
  <c r="R4353" i="1"/>
  <c r="R1096" i="1"/>
  <c r="R1097" i="1"/>
  <c r="R1098" i="1"/>
  <c r="R1099" i="1"/>
  <c r="R1100" i="1"/>
  <c r="R1101" i="1"/>
  <c r="R1609" i="1"/>
  <c r="R1610" i="1"/>
  <c r="R1611" i="1"/>
  <c r="R1612" i="1"/>
  <c r="R1613" i="1"/>
  <c r="R1614" i="1"/>
  <c r="R1615" i="1"/>
  <c r="R1616" i="1"/>
  <c r="R1617" i="1"/>
  <c r="R1618" i="1"/>
  <c r="R1102" i="1"/>
  <c r="R1103" i="1"/>
  <c r="R1105" i="1"/>
  <c r="R2590" i="1"/>
  <c r="R2591" i="1"/>
  <c r="R2592" i="1"/>
  <c r="R2593" i="1"/>
  <c r="R2594" i="1"/>
  <c r="R2595" i="1"/>
  <c r="R2596" i="1"/>
  <c r="R2597" i="1"/>
  <c r="R2598" i="1"/>
  <c r="R2601" i="1"/>
  <c r="R2604" i="1"/>
  <c r="R2605" i="1"/>
  <c r="R2606" i="1"/>
  <c r="R3869" i="1"/>
  <c r="R3797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798" i="1"/>
  <c r="R3799" i="1"/>
  <c r="R3800" i="1"/>
  <c r="R3801" i="1"/>
  <c r="R3802" i="1"/>
  <c r="R3803" i="1"/>
  <c r="R3804" i="1"/>
  <c r="R3805" i="1"/>
  <c r="R3806" i="1"/>
  <c r="R3809" i="1"/>
  <c r="R3810" i="1"/>
  <c r="R3811" i="1"/>
  <c r="R1620" i="1"/>
  <c r="R1621" i="1"/>
  <c r="R1622" i="1"/>
  <c r="R1623" i="1"/>
  <c r="R1624" i="1"/>
  <c r="R1625" i="1"/>
  <c r="R1627" i="1"/>
  <c r="R1630" i="1"/>
  <c r="R2607" i="1"/>
  <c r="R2608" i="1"/>
  <c r="R2609" i="1"/>
  <c r="R2610" i="1"/>
  <c r="R2611" i="1"/>
  <c r="R2625" i="1"/>
  <c r="R2626" i="1"/>
  <c r="R2627" i="1"/>
  <c r="R3914" i="1"/>
  <c r="R3915" i="1"/>
  <c r="R3916" i="1"/>
  <c r="R3917" i="1"/>
  <c r="R3918" i="1"/>
  <c r="R3919" i="1"/>
  <c r="R3812" i="1"/>
  <c r="R3813" i="1"/>
  <c r="R3814" i="1"/>
  <c r="R3815" i="1"/>
  <c r="R3816" i="1"/>
  <c r="R3925" i="1"/>
  <c r="R3926" i="1"/>
  <c r="R2628" i="1"/>
  <c r="R2629" i="1"/>
  <c r="R2630" i="1"/>
  <c r="R3817" i="1"/>
  <c r="R1631" i="1"/>
  <c r="R3932" i="1"/>
  <c r="R2631" i="1"/>
  <c r="R2632" i="1"/>
  <c r="R510" i="1"/>
  <c r="R944" i="1"/>
  <c r="R1699" i="1"/>
  <c r="R1835" i="1"/>
  <c r="R2939" i="1"/>
  <c r="R3121" i="1"/>
  <c r="R3122" i="1"/>
  <c r="R945" i="1"/>
  <c r="R1700" i="1"/>
  <c r="R1836" i="1"/>
  <c r="R2940" i="1"/>
  <c r="R2941" i="1"/>
  <c r="R3123" i="1"/>
  <c r="R3124" i="1"/>
  <c r="R3125" i="1"/>
  <c r="R3928" i="1"/>
  <c r="R3929" i="1"/>
  <c r="R1837" i="1"/>
  <c r="R3126" i="1"/>
  <c r="R2942" i="1"/>
  <c r="R946" i="1"/>
  <c r="R3127" i="1"/>
  <c r="R3128" i="1"/>
  <c r="R1842" i="1"/>
  <c r="R2943" i="1"/>
  <c r="R1843" i="1"/>
  <c r="R3133" i="1"/>
  <c r="R1844" i="1"/>
  <c r="R1846" i="1"/>
  <c r="R313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2633" i="1"/>
  <c r="R4074" i="1"/>
  <c r="R4075" i="1"/>
  <c r="R4076" i="1"/>
  <c r="R4077" i="1"/>
  <c r="R4078" i="1"/>
  <c r="R4079" i="1"/>
  <c r="R4082" i="1"/>
  <c r="R4083" i="1"/>
  <c r="R4354" i="1"/>
  <c r="R4355" i="1"/>
  <c r="R4356" i="1"/>
  <c r="R4357" i="1"/>
  <c r="R4358" i="1"/>
  <c r="R4359" i="1"/>
  <c r="R4360" i="1"/>
  <c r="R4362" i="1"/>
  <c r="R429" i="1"/>
  <c r="R430" i="1"/>
  <c r="R431" i="1"/>
  <c r="R432" i="1"/>
  <c r="R433" i="1"/>
  <c r="R434" i="1"/>
  <c r="R435" i="1"/>
  <c r="R436" i="1"/>
  <c r="R437" i="1"/>
  <c r="R438" i="1"/>
  <c r="R856" i="1"/>
  <c r="R857" i="1"/>
  <c r="R858" i="1"/>
  <c r="R859" i="1"/>
  <c r="R860" i="1"/>
  <c r="R861" i="1"/>
  <c r="R862" i="1"/>
  <c r="R863" i="1"/>
  <c r="R864" i="1"/>
  <c r="R1632" i="1"/>
  <c r="R1633" i="1"/>
  <c r="R1634" i="1"/>
  <c r="R1635" i="1"/>
  <c r="R1636" i="1"/>
  <c r="R1637" i="1"/>
  <c r="R1639" i="1"/>
  <c r="R1640" i="1"/>
  <c r="R1642" i="1"/>
  <c r="R1643" i="1"/>
  <c r="R1644" i="1"/>
  <c r="R1645" i="1"/>
  <c r="R1646" i="1"/>
  <c r="R1647" i="1"/>
  <c r="R1648" i="1"/>
  <c r="R1649" i="1"/>
  <c r="R1650" i="1"/>
  <c r="R2634" i="1"/>
  <c r="R865" i="1"/>
  <c r="R496" i="1"/>
  <c r="R947" i="1"/>
  <c r="R1855" i="1"/>
  <c r="R1856" i="1"/>
  <c r="R2944" i="1"/>
  <c r="R1857" i="1"/>
  <c r="R4084" i="1"/>
  <c r="R4085" i="1"/>
  <c r="R4087" i="1"/>
  <c r="R4088" i="1"/>
  <c r="R4089" i="1"/>
  <c r="R4090" i="1"/>
  <c r="R4091" i="1"/>
  <c r="R4092" i="1"/>
  <c r="R4093" i="1"/>
  <c r="R4094" i="1"/>
  <c r="R4095" i="1"/>
  <c r="R4363" i="1"/>
  <c r="R4364" i="1"/>
  <c r="R4365" i="1"/>
  <c r="R4367" i="1"/>
  <c r="R4368" i="1"/>
  <c r="R4369" i="1"/>
  <c r="R4370" i="1"/>
  <c r="R4371" i="1"/>
  <c r="R4372" i="1"/>
  <c r="R4373" i="1"/>
  <c r="R4374" i="1"/>
  <c r="R4375" i="1"/>
  <c r="R439" i="1"/>
  <c r="R440" i="1"/>
  <c r="R441" i="1"/>
  <c r="R442" i="1"/>
  <c r="R443" i="1"/>
  <c r="R444" i="1"/>
  <c r="R445" i="1"/>
  <c r="R446" i="1"/>
  <c r="R447" i="1"/>
  <c r="R448" i="1"/>
  <c r="R866" i="1"/>
  <c r="R4080" i="1"/>
  <c r="R4081" i="1"/>
  <c r="R3135" i="1"/>
  <c r="R1858" i="1"/>
  <c r="R867" i="1"/>
  <c r="R449" i="1"/>
  <c r="R4086" i="1"/>
  <c r="R2635" i="1"/>
  <c r="R2636" i="1"/>
  <c r="R868" i="1"/>
  <c r="R869" i="1"/>
  <c r="R1651" i="1"/>
  <c r="R1652" i="1"/>
  <c r="R2819" i="1"/>
  <c r="R2820" i="1"/>
  <c r="R1859" i="1"/>
  <c r="R2945" i="1"/>
  <c r="R3136" i="1"/>
  <c r="R4098" i="1"/>
  <c r="R4376" i="1"/>
  <c r="R3818" i="1"/>
  <c r="R1653" i="1"/>
  <c r="R3930" i="1"/>
  <c r="R870" i="1"/>
  <c r="R450" i="1"/>
  <c r="R451" i="1"/>
  <c r="R4096" i="1"/>
  <c r="R1860" i="1"/>
  <c r="R871" i="1"/>
  <c r="R872" i="1"/>
  <c r="R873" i="1"/>
  <c r="R874" i="1"/>
  <c r="R1654" i="1"/>
  <c r="R2637" i="1"/>
  <c r="R2638" i="1"/>
  <c r="R2821" i="1"/>
  <c r="R2824" i="1"/>
  <c r="R2825" i="1"/>
  <c r="R2826" i="1"/>
  <c r="R3819" i="1"/>
  <c r="R3820" i="1"/>
  <c r="R1861" i="1"/>
  <c r="R2946" i="1"/>
  <c r="R3137" i="1"/>
  <c r="R3138" i="1"/>
  <c r="R4125" i="1"/>
  <c r="R4377" i="1"/>
  <c r="R452" i="1"/>
  <c r="R2639" i="1"/>
  <c r="R875" i="1"/>
  <c r="R3139" i="1"/>
  <c r="R4378" i="1"/>
  <c r="R4379" i="1"/>
  <c r="R1655" i="1"/>
  <c r="R1656" i="1"/>
  <c r="R3821" i="1"/>
  <c r="R4136" i="1"/>
  <c r="R2640" i="1"/>
  <c r="R876" i="1"/>
  <c r="R883" i="1"/>
  <c r="R1106" i="1"/>
  <c r="R2641" i="1"/>
  <c r="R4142" i="1"/>
  <c r="R4143" i="1"/>
  <c r="R4144" i="1"/>
  <c r="R3822" i="1"/>
  <c r="R3823" i="1"/>
  <c r="R1658" i="1"/>
  <c r="R2827" i="1"/>
  <c r="R3140" i="1"/>
  <c r="R2642" i="1"/>
  <c r="R2643" i="1"/>
  <c r="R2644" i="1"/>
  <c r="R2645" i="1"/>
  <c r="R2646" i="1"/>
  <c r="R2649" i="1"/>
  <c r="R2651" i="1"/>
  <c r="R2652" i="1"/>
  <c r="R2653" i="1"/>
  <c r="R2654" i="1"/>
  <c r="R2655" i="1"/>
  <c r="R2656" i="1"/>
  <c r="R2657" i="1"/>
  <c r="R2658" i="1"/>
  <c r="R2659" i="1"/>
  <c r="R2660" i="1"/>
  <c r="R2828" i="1"/>
  <c r="R2829" i="1"/>
  <c r="R2830" i="1"/>
  <c r="R2831" i="1"/>
  <c r="R2832" i="1"/>
  <c r="R2833" i="1"/>
  <c r="R2834" i="1"/>
  <c r="R2835" i="1"/>
  <c r="R3141" i="1"/>
  <c r="R3931" i="1"/>
  <c r="R4176" i="1"/>
  <c r="R2661" i="1"/>
  <c r="R2836" i="1"/>
  <c r="R453" i="1"/>
  <c r="R454" i="1"/>
  <c r="R455" i="1"/>
  <c r="R456" i="1"/>
  <c r="R884" i="1"/>
  <c r="R885" i="1"/>
  <c r="R457" i="1"/>
  <c r="R458" i="1"/>
  <c r="R459" i="1"/>
  <c r="R460" i="1"/>
  <c r="R461" i="1"/>
  <c r="R462" i="1"/>
  <c r="R886" i="1"/>
  <c r="R888" i="1"/>
  <c r="R889" i="1"/>
  <c r="R890" i="1"/>
  <c r="R2664" i="1"/>
  <c r="R2665" i="1"/>
  <c r="R2666" i="1"/>
  <c r="R4198" i="1"/>
  <c r="R4199" i="1"/>
  <c r="R891" i="1"/>
  <c r="R2667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3933" i="1"/>
  <c r="R3934" i="1"/>
  <c r="R4219" i="1"/>
  <c r="R4220" i="1"/>
  <c r="R3824" i="1"/>
  <c r="R3825" i="1"/>
  <c r="R4223" i="1"/>
  <c r="R2837" i="1"/>
  <c r="R1659" i="1"/>
  <c r="R1660" i="1"/>
  <c r="R892" i="1"/>
  <c r="R1862" i="1"/>
  <c r="R3826" i="1"/>
  <c r="R4230" i="1"/>
  <c r="R4231" i="1"/>
  <c r="R893" i="1"/>
  <c r="R4380" i="1"/>
  <c r="R4381" i="1"/>
  <c r="R894" i="1"/>
  <c r="R1661" i="1"/>
  <c r="R2668" i="1"/>
  <c r="R2947" i="1"/>
  <c r="R4239" i="1"/>
  <c r="R4240" i="1"/>
  <c r="R4241" i="1"/>
  <c r="R4242" i="1"/>
  <c r="R4243" i="1"/>
  <c r="R2839" i="1"/>
  <c r="R2669" i="1"/>
  <c r="R3142" i="1"/>
  <c r="R4247" i="1"/>
  <c r="R2670" i="1"/>
  <c r="R4249" i="1"/>
  <c r="R4250" i="1"/>
  <c r="R4251" i="1"/>
  <c r="R4252" i="1"/>
  <c r="R4253" i="1"/>
  <c r="R3827" i="1"/>
  <c r="R3828" i="1"/>
  <c r="R3143" i="1"/>
  <c r="R3935" i="1"/>
  <c r="R1863" i="1"/>
  <c r="R1662" i="1"/>
  <c r="R2671" i="1"/>
  <c r="R2672" i="1"/>
  <c r="R2673" i="1"/>
  <c r="R2674" i="1"/>
  <c r="R2675" i="1"/>
  <c r="R2676" i="1"/>
  <c r="R2840" i="1"/>
  <c r="R2841" i="1"/>
  <c r="R2842" i="1"/>
  <c r="R2843" i="1"/>
  <c r="R2844" i="1"/>
  <c r="R3829" i="1"/>
  <c r="R3830" i="1"/>
  <c r="R3831" i="1"/>
  <c r="R2948" i="1"/>
  <c r="R3144" i="1"/>
  <c r="R3145" i="1"/>
  <c r="R4277" i="1"/>
  <c r="R2677" i="1"/>
  <c r="R2678" i="1"/>
  <c r="R2679" i="1"/>
  <c r="R4281" i="1"/>
  <c r="R4282" i="1"/>
  <c r="R4283" i="1"/>
  <c r="R4284" i="1"/>
  <c r="R4285" i="1"/>
  <c r="R3146" i="1"/>
  <c r="R3936" i="1"/>
  <c r="R4288" i="1"/>
  <c r="R3832" i="1"/>
  <c r="R1107" i="1"/>
  <c r="R1108" i="1"/>
  <c r="R897" i="1"/>
  <c r="R1109" i="1"/>
  <c r="R2680" i="1"/>
  <c r="R898" i="1"/>
  <c r="R1667" i="1"/>
  <c r="R1868" i="1"/>
  <c r="R2949" i="1"/>
  <c r="R4299" i="1"/>
  <c r="R4300" i="1"/>
  <c r="R899" i="1"/>
  <c r="R4302" i="1"/>
  <c r="R1869" i="1"/>
  <c r="R2950" i="1"/>
  <c r="R4305" i="1"/>
  <c r="R1673" i="1"/>
  <c r="R900" i="1"/>
  <c r="R4382" i="1"/>
  <c r="R4097" i="1"/>
  <c r="R4383" i="1"/>
  <c r="R4099" i="1"/>
  <c r="R4100" i="1"/>
  <c r="R4101" i="1"/>
  <c r="R4102" i="1"/>
  <c r="R4103" i="1"/>
  <c r="R4104" i="1"/>
  <c r="R463" i="1"/>
  <c r="R4384" i="1"/>
  <c r="R4105" i="1"/>
  <c r="R901" i="1"/>
  <c r="R464" i="1"/>
  <c r="R465" i="1"/>
  <c r="R466" i="1"/>
  <c r="R902" i="1"/>
  <c r="R4325" i="1"/>
  <c r="R4106" i="1"/>
  <c r="R467" i="1"/>
  <c r="R1701" i="1"/>
  <c r="R3937" i="1"/>
  <c r="R4330" i="1"/>
  <c r="R4331" i="1"/>
  <c r="R2681" i="1"/>
  <c r="R2682" i="1"/>
  <c r="R468" i="1"/>
  <c r="R903" i="1"/>
  <c r="R2683" i="1"/>
  <c r="R904" i="1"/>
  <c r="R906" i="1"/>
  <c r="R2684" i="1"/>
  <c r="R4107" i="1"/>
  <c r="R1870" i="1"/>
  <c r="R1674" i="1"/>
  <c r="R469" i="1"/>
  <c r="R470" i="1"/>
  <c r="R4108" i="1"/>
  <c r="R471" i="1"/>
  <c r="R4347" i="1"/>
  <c r="R4348" i="1"/>
  <c r="R4349" i="1"/>
  <c r="R4350" i="1"/>
  <c r="R4351" i="1"/>
  <c r="R4352" i="1"/>
  <c r="R2686" i="1"/>
  <c r="R472" i="1"/>
  <c r="R473" i="1"/>
  <c r="R1675" i="1"/>
  <c r="R3833" i="1"/>
  <c r="R2687" i="1"/>
  <c r="R3147" i="1"/>
  <c r="R1676" i="1"/>
  <c r="R4361" i="1"/>
  <c r="R3148" i="1"/>
  <c r="R476" i="1"/>
  <c r="R2688" i="1"/>
  <c r="R1677" i="1"/>
  <c r="R4366" i="1"/>
  <c r="R3834" i="1"/>
  <c r="R2689" i="1"/>
  <c r="R3835" i="1"/>
  <c r="R2845" i="1"/>
  <c r="R2846" i="1"/>
  <c r="R3836" i="1"/>
  <c r="R477" i="1"/>
  <c r="R907" i="1"/>
  <c r="R908" i="1"/>
  <c r="R1678" i="1"/>
  <c r="R1110" i="1"/>
  <c r="R2847" i="1"/>
  <c r="R3837" i="1"/>
  <c r="R497" i="1"/>
  <c r="R2951" i="1"/>
  <c r="R3149" i="1"/>
  <c r="R3150" i="1"/>
  <c r="R1871" i="1"/>
  <c r="R4118" i="1"/>
  <c r="P532" i="1"/>
  <c r="P3938" i="1"/>
  <c r="P5" i="1"/>
  <c r="P948" i="1"/>
  <c r="P1702" i="1"/>
  <c r="P1703" i="1"/>
  <c r="P949" i="1"/>
  <c r="P2848" i="1"/>
  <c r="P950" i="1"/>
  <c r="P12" i="1"/>
  <c r="P13" i="1"/>
  <c r="P3838" i="1"/>
  <c r="P2849" i="1"/>
  <c r="P1872" i="1"/>
  <c r="P1873" i="1"/>
  <c r="P18" i="1"/>
  <c r="P19" i="1"/>
  <c r="P20" i="1"/>
  <c r="P21" i="1"/>
  <c r="P22" i="1"/>
  <c r="P23" i="1"/>
  <c r="P1704" i="1"/>
  <c r="P1705" i="1"/>
  <c r="P3839" i="1"/>
  <c r="P27" i="1"/>
  <c r="P1874" i="1"/>
  <c r="P533" i="1"/>
  <c r="P30" i="1"/>
  <c r="P31" i="1"/>
  <c r="P3840" i="1"/>
  <c r="P33" i="1"/>
  <c r="P34" i="1"/>
  <c r="P35" i="1"/>
  <c r="P36" i="1"/>
  <c r="P37" i="1"/>
  <c r="P38" i="1"/>
  <c r="P39" i="1"/>
  <c r="P40" i="1"/>
  <c r="P4119" i="1"/>
  <c r="P3939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478" i="1"/>
  <c r="P61" i="1"/>
  <c r="P1706" i="1"/>
  <c r="P3940" i="1"/>
  <c r="P3941" i="1"/>
  <c r="P3841" i="1"/>
  <c r="P66" i="1"/>
  <c r="P2952" i="1"/>
  <c r="P68" i="1"/>
  <c r="P69" i="1"/>
  <c r="P70" i="1"/>
  <c r="P71" i="1"/>
  <c r="P72" i="1"/>
  <c r="P73" i="1"/>
  <c r="P74" i="1"/>
  <c r="P75" i="1"/>
  <c r="P76" i="1"/>
  <c r="P1875" i="1"/>
  <c r="P1111" i="1"/>
  <c r="P1876" i="1"/>
  <c r="P2850" i="1"/>
  <c r="P2953" i="1"/>
  <c r="P82" i="1"/>
  <c r="P479" i="1"/>
  <c r="P537" i="1"/>
  <c r="P498" i="1"/>
  <c r="P3842" i="1"/>
  <c r="P87" i="1"/>
  <c r="P480" i="1"/>
  <c r="P89" i="1"/>
  <c r="P3" i="1"/>
  <c r="P2954" i="1"/>
  <c r="P2955" i="1"/>
  <c r="P93" i="1"/>
  <c r="P3151" i="1"/>
  <c r="P3152" i="1"/>
  <c r="P96" i="1"/>
  <c r="P2852" i="1"/>
  <c r="P98" i="1"/>
  <c r="P99" i="1"/>
  <c r="P3942" i="1"/>
  <c r="P101" i="1"/>
  <c r="P102" i="1"/>
  <c r="P103" i="1"/>
  <c r="P104" i="1"/>
  <c r="P105" i="1"/>
  <c r="P106" i="1"/>
  <c r="P1877" i="1"/>
  <c r="P1878" i="1"/>
  <c r="P109" i="1"/>
  <c r="P3943" i="1"/>
  <c r="P3843" i="1"/>
  <c r="P112" i="1"/>
  <c r="P3153" i="1"/>
  <c r="P3154" i="1"/>
  <c r="P3944" i="1"/>
  <c r="P116" i="1"/>
  <c r="P2956" i="1"/>
  <c r="P118" i="1"/>
  <c r="P119" i="1"/>
  <c r="P3844" i="1"/>
  <c r="P3845" i="1"/>
  <c r="P3846" i="1"/>
  <c r="P3155" i="1"/>
  <c r="P3162" i="1"/>
  <c r="P3945" i="1"/>
  <c r="P126" i="1"/>
  <c r="P1879" i="1"/>
  <c r="P555" i="1"/>
  <c r="P556" i="1"/>
  <c r="P1112" i="1"/>
  <c r="P2853" i="1"/>
  <c r="P2855" i="1"/>
  <c r="P3847" i="1"/>
  <c r="P3848" i="1"/>
  <c r="P135" i="1"/>
  <c r="P3167" i="1"/>
  <c r="P137" i="1"/>
  <c r="P2957" i="1"/>
  <c r="P3849" i="1"/>
  <c r="P3850" i="1"/>
  <c r="P3168" i="1"/>
  <c r="P3946" i="1"/>
  <c r="P3169" i="1"/>
  <c r="P1880" i="1"/>
  <c r="P4120" i="1"/>
  <c r="P909" i="1"/>
  <c r="P4121" i="1"/>
  <c r="P1113" i="1"/>
  <c r="P3170" i="1"/>
  <c r="P4" i="1"/>
  <c r="P2958" i="1"/>
  <c r="P1707" i="1"/>
  <c r="P153" i="1"/>
  <c r="P154" i="1"/>
  <c r="P155" i="1"/>
  <c r="P156" i="1"/>
  <c r="P157" i="1"/>
  <c r="P158" i="1"/>
  <c r="P3171" i="1"/>
  <c r="P6" i="1"/>
  <c r="P1708" i="1"/>
  <c r="P3851" i="1"/>
  <c r="P1709" i="1"/>
  <c r="P7" i="1"/>
  <c r="P1881" i="1"/>
  <c r="P166" i="1"/>
  <c r="P557" i="1"/>
  <c r="P168" i="1"/>
  <c r="P1710" i="1"/>
  <c r="P1114" i="1"/>
  <c r="P3172" i="1"/>
  <c r="P172" i="1"/>
  <c r="P3947" i="1"/>
  <c r="P3948" i="1"/>
  <c r="P8" i="1"/>
  <c r="P3173" i="1"/>
  <c r="P3949" i="1"/>
  <c r="P178" i="1"/>
  <c r="P9" i="1"/>
  <c r="P10" i="1"/>
  <c r="P2" i="1"/>
  <c r="P11" i="1"/>
  <c r="P14" i="1"/>
  <c r="P15" i="1"/>
  <c r="P558" i="1"/>
  <c r="P951" i="1"/>
  <c r="P187" i="1"/>
  <c r="P1882" i="1"/>
  <c r="P3852" i="1"/>
  <c r="P16" i="1"/>
  <c r="P3174" i="1"/>
  <c r="P3175" i="1"/>
  <c r="P193" i="1"/>
  <c r="P194" i="1"/>
  <c r="P1883" i="1"/>
  <c r="P196" i="1"/>
  <c r="P197" i="1"/>
  <c r="P952" i="1"/>
  <c r="P559" i="1"/>
  <c r="P1711" i="1"/>
  <c r="P3176" i="1"/>
  <c r="P3177" i="1"/>
  <c r="P3178" i="1"/>
  <c r="P2959" i="1"/>
  <c r="P2960" i="1"/>
  <c r="P499" i="1"/>
  <c r="P17" i="1"/>
  <c r="P24" i="1"/>
  <c r="P953" i="1"/>
  <c r="P3853" i="1"/>
  <c r="P211" i="1"/>
  <c r="P212" i="1"/>
  <c r="P25" i="1"/>
  <c r="P1884" i="1"/>
  <c r="P3179" i="1"/>
  <c r="P4122" i="1"/>
  <c r="P217" i="1"/>
  <c r="P4123" i="1"/>
  <c r="P560" i="1"/>
  <c r="P2857" i="1"/>
  <c r="P1885" i="1"/>
  <c r="P1712" i="1"/>
  <c r="P500" i="1"/>
  <c r="P2858" i="1"/>
  <c r="P1679" i="1"/>
  <c r="P1713" i="1"/>
  <c r="P1886" i="1"/>
  <c r="P910" i="1"/>
  <c r="P229" i="1"/>
  <c r="P561" i="1"/>
  <c r="P562" i="1"/>
  <c r="P563" i="1"/>
  <c r="P1115" i="1"/>
  <c r="P564" i="1"/>
  <c r="P1116" i="1"/>
  <c r="P1887" i="1"/>
  <c r="P1714" i="1"/>
  <c r="P3950" i="1"/>
  <c r="P26" i="1"/>
  <c r="P1888" i="1"/>
  <c r="P1889" i="1"/>
  <c r="P4124" i="1"/>
  <c r="P1890" i="1"/>
  <c r="P4126" i="1"/>
  <c r="P28" i="1"/>
  <c r="P565" i="1"/>
  <c r="P1117" i="1"/>
  <c r="P1118" i="1"/>
  <c r="P1119" i="1"/>
  <c r="P1715" i="1"/>
  <c r="P1891" i="1"/>
  <c r="P253" i="1"/>
  <c r="P254" i="1"/>
  <c r="P4127" i="1"/>
  <c r="P256" i="1"/>
  <c r="P1892" i="1"/>
  <c r="P29" i="1"/>
  <c r="P4128" i="1"/>
  <c r="P1120" i="1"/>
  <c r="P954" i="1"/>
  <c r="P32" i="1"/>
  <c r="P1121" i="1"/>
  <c r="P1122" i="1"/>
  <c r="P1893" i="1"/>
  <c r="P41" i="1"/>
  <c r="P566" i="1"/>
  <c r="P567" i="1"/>
  <c r="P1137" i="1"/>
  <c r="P1138" i="1"/>
  <c r="P42" i="1"/>
  <c r="P272" i="1"/>
  <c r="P1716" i="1"/>
  <c r="P1717" i="1"/>
  <c r="P275" i="1"/>
  <c r="P568" i="1"/>
  <c r="P569" i="1"/>
  <c r="P1718" i="1"/>
  <c r="P1719" i="1"/>
  <c r="P1139" i="1"/>
  <c r="P2859" i="1"/>
  <c r="P282" i="1"/>
  <c r="P283" i="1"/>
  <c r="P60" i="1"/>
  <c r="P285" i="1"/>
  <c r="P570" i="1"/>
  <c r="P287" i="1"/>
  <c r="P2961" i="1"/>
  <c r="P4129" i="1"/>
  <c r="P2860" i="1"/>
  <c r="P3951" i="1"/>
  <c r="P911" i="1"/>
  <c r="P2962" i="1"/>
  <c r="P294" i="1"/>
  <c r="P1894" i="1"/>
  <c r="P1895" i="1"/>
  <c r="P1720" i="1"/>
  <c r="P2861" i="1"/>
  <c r="P2963" i="1"/>
  <c r="P571" i="1"/>
  <c r="P3180" i="1"/>
  <c r="P3181" i="1"/>
  <c r="P3182" i="1"/>
  <c r="P3183" i="1"/>
  <c r="P3184" i="1"/>
  <c r="P3185" i="1"/>
  <c r="P3186" i="1"/>
  <c r="P3188" i="1"/>
  <c r="P62" i="1"/>
  <c r="P63" i="1"/>
  <c r="P64" i="1"/>
  <c r="P1896" i="1"/>
  <c r="P1897" i="1"/>
  <c r="P1898" i="1"/>
  <c r="P1899" i="1"/>
  <c r="P1900" i="1"/>
  <c r="P1901" i="1"/>
  <c r="P1902" i="1"/>
  <c r="P3189" i="1"/>
  <c r="P2964" i="1"/>
  <c r="P321" i="1"/>
  <c r="P65" i="1"/>
  <c r="P1140" i="1"/>
  <c r="P1141" i="1"/>
  <c r="P1142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854" i="1"/>
  <c r="P3855" i="1"/>
  <c r="P572" i="1"/>
  <c r="P4130" i="1"/>
  <c r="P1143" i="1"/>
  <c r="P1144" i="1"/>
  <c r="P1903" i="1"/>
  <c r="P1721" i="1"/>
  <c r="P4131" i="1"/>
  <c r="P1904" i="1"/>
  <c r="P2690" i="1"/>
  <c r="P354" i="1"/>
  <c r="P912" i="1"/>
  <c r="P2965" i="1"/>
  <c r="P3190" i="1"/>
  <c r="P4132" i="1"/>
  <c r="P67" i="1"/>
  <c r="P955" i="1"/>
  <c r="P1145" i="1"/>
  <c r="P1146" i="1"/>
  <c r="P956" i="1"/>
  <c r="P1905" i="1"/>
  <c r="P1906" i="1"/>
  <c r="P3191" i="1"/>
  <c r="P3195" i="1"/>
  <c r="P1147" i="1"/>
  <c r="P3952" i="1"/>
  <c r="P3953" i="1"/>
  <c r="P1907" i="1"/>
  <c r="P2691" i="1"/>
  <c r="P1148" i="1"/>
  <c r="P1149" i="1"/>
  <c r="P575" i="1"/>
  <c r="P1151" i="1"/>
  <c r="P3954" i="1"/>
  <c r="P77" i="1"/>
  <c r="P1908" i="1"/>
  <c r="P380" i="1"/>
  <c r="P576" i="1"/>
  <c r="P78" i="1"/>
  <c r="P79" i="1"/>
  <c r="P1909" i="1"/>
  <c r="P4133" i="1"/>
  <c r="P80" i="1"/>
  <c r="P81" i="1"/>
  <c r="P577" i="1"/>
  <c r="P3955" i="1"/>
  <c r="P2862" i="1"/>
  <c r="P83" i="1"/>
  <c r="P84" i="1"/>
  <c r="P957" i="1"/>
  <c r="P3856" i="1"/>
  <c r="P395" i="1"/>
  <c r="P396" i="1"/>
  <c r="P397" i="1"/>
  <c r="P398" i="1"/>
  <c r="P399" i="1"/>
  <c r="P3196" i="1"/>
  <c r="P1912" i="1"/>
  <c r="P958" i="1"/>
  <c r="P85" i="1"/>
  <c r="P578" i="1"/>
  <c r="P959" i="1"/>
  <c r="P1913" i="1"/>
  <c r="P3197" i="1"/>
  <c r="P3198" i="1"/>
  <c r="P2692" i="1"/>
  <c r="P410" i="1"/>
  <c r="P3199" i="1"/>
  <c r="P3200" i="1"/>
  <c r="P3201" i="1"/>
  <c r="P960" i="1"/>
  <c r="P1152" i="1"/>
  <c r="P1153" i="1"/>
  <c r="P417" i="1"/>
  <c r="P3202" i="1"/>
  <c r="P3203" i="1"/>
  <c r="P3204" i="1"/>
  <c r="P4134" i="1"/>
  <c r="P913" i="1"/>
  <c r="P3857" i="1"/>
  <c r="P3205" i="1"/>
  <c r="P2693" i="1"/>
  <c r="P1680" i="1"/>
  <c r="P1154" i="1"/>
  <c r="P428" i="1"/>
  <c r="P1914" i="1"/>
  <c r="P86" i="1"/>
  <c r="P88" i="1"/>
  <c r="P1155" i="1"/>
  <c r="P579" i="1"/>
  <c r="P90" i="1"/>
  <c r="P580" i="1"/>
  <c r="P1915" i="1"/>
  <c r="P581" i="1"/>
  <c r="P91" i="1"/>
  <c r="P4135" i="1"/>
  <c r="P4137" i="1"/>
  <c r="P4138" i="1"/>
  <c r="P4139" i="1"/>
  <c r="P4140" i="1"/>
  <c r="P92" i="1"/>
  <c r="P94" i="1"/>
  <c r="P95" i="1"/>
  <c r="P97" i="1"/>
  <c r="P4141" i="1"/>
  <c r="P582" i="1"/>
  <c r="P100" i="1"/>
  <c r="P107" i="1"/>
  <c r="P108" i="1"/>
  <c r="P110" i="1"/>
  <c r="P4145" i="1"/>
  <c r="P1722" i="1"/>
  <c r="P111" i="1"/>
  <c r="P2966" i="1"/>
  <c r="P3206" i="1"/>
  <c r="P3207" i="1"/>
  <c r="P3208" i="1"/>
  <c r="P3209" i="1"/>
  <c r="P3215" i="1"/>
  <c r="P1916" i="1"/>
  <c r="P1917" i="1"/>
  <c r="P1918" i="1"/>
  <c r="P1919" i="1"/>
  <c r="P1920" i="1"/>
  <c r="P1921" i="1"/>
  <c r="P1922" i="1"/>
  <c r="P113" i="1"/>
  <c r="P2967" i="1"/>
  <c r="P961" i="1"/>
  <c r="P914" i="1"/>
  <c r="P474" i="1"/>
  <c r="P475" i="1"/>
  <c r="P2694" i="1"/>
  <c r="P3216" i="1"/>
  <c r="P3217" i="1"/>
  <c r="P3218" i="1"/>
  <c r="P3219" i="1"/>
  <c r="P3220" i="1"/>
  <c r="P3221" i="1"/>
  <c r="P3222" i="1"/>
  <c r="P3223" i="1"/>
  <c r="P114" i="1"/>
  <c r="P1923" i="1"/>
  <c r="P1924" i="1"/>
  <c r="P115" i="1"/>
  <c r="P489" i="1"/>
  <c r="P490" i="1"/>
  <c r="P491" i="1"/>
  <c r="P3956" i="1"/>
  <c r="P117" i="1"/>
  <c r="P963" i="1"/>
  <c r="P2968" i="1"/>
  <c r="P1925" i="1"/>
  <c r="P1926" i="1"/>
  <c r="P1927" i="1"/>
  <c r="P1928" i="1"/>
  <c r="P1929" i="1"/>
  <c r="P1930" i="1"/>
  <c r="P1931" i="1"/>
  <c r="P1932" i="1"/>
  <c r="P3224" i="1"/>
  <c r="P3225" i="1"/>
  <c r="P3226" i="1"/>
  <c r="P3227" i="1"/>
  <c r="P3858" i="1"/>
  <c r="P583" i="1"/>
  <c r="P584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3859" i="1"/>
  <c r="P3860" i="1"/>
  <c r="P534" i="1"/>
  <c r="P535" i="1"/>
  <c r="P536" i="1"/>
  <c r="P1933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3861" i="1"/>
  <c r="P3862" i="1"/>
  <c r="P4146" i="1"/>
  <c r="P120" i="1"/>
  <c r="P121" i="1"/>
  <c r="P122" i="1"/>
  <c r="P123" i="1"/>
  <c r="P124" i="1"/>
  <c r="P481" i="1"/>
  <c r="P1934" i="1"/>
  <c r="P585" i="1"/>
  <c r="P586" i="1"/>
  <c r="P3228" i="1"/>
  <c r="P3229" i="1"/>
  <c r="P3231" i="1"/>
  <c r="P3233" i="1"/>
  <c r="P3234" i="1"/>
  <c r="P3235" i="1"/>
  <c r="P573" i="1"/>
  <c r="P574" i="1"/>
  <c r="P1156" i="1"/>
  <c r="P1935" i="1"/>
  <c r="P1937" i="1"/>
  <c r="P1938" i="1"/>
  <c r="P1939" i="1"/>
  <c r="P125" i="1"/>
  <c r="P1940" i="1"/>
  <c r="P1941" i="1"/>
  <c r="P3236" i="1"/>
  <c r="P3237" i="1"/>
  <c r="P1723" i="1"/>
  <c r="P1942" i="1"/>
  <c r="P3957" i="1"/>
  <c r="P4147" i="1"/>
  <c r="P4148" i="1"/>
  <c r="P4149" i="1"/>
  <c r="P4150" i="1"/>
  <c r="P4151" i="1"/>
  <c r="P587" i="1"/>
  <c r="P964" i="1"/>
  <c r="P127" i="1"/>
  <c r="P128" i="1"/>
  <c r="P129" i="1"/>
  <c r="P965" i="1"/>
  <c r="P966" i="1"/>
  <c r="P1943" i="1"/>
  <c r="P1959" i="1"/>
  <c r="P1960" i="1"/>
  <c r="P1962" i="1"/>
  <c r="P1963" i="1"/>
  <c r="P605" i="1"/>
  <c r="P606" i="1"/>
  <c r="P607" i="1"/>
  <c r="P608" i="1"/>
  <c r="P609" i="1"/>
  <c r="P610" i="1"/>
  <c r="P611" i="1"/>
  <c r="P967" i="1"/>
  <c r="P968" i="1"/>
  <c r="P1964" i="1"/>
  <c r="P1965" i="1"/>
  <c r="P616" i="1"/>
  <c r="P617" i="1"/>
  <c r="P618" i="1"/>
  <c r="P3238" i="1"/>
  <c r="P3239" i="1"/>
  <c r="P3246" i="1"/>
  <c r="P3247" i="1"/>
  <c r="P2709" i="1"/>
  <c r="P2710" i="1"/>
  <c r="P2711" i="1"/>
  <c r="P3248" i="1"/>
  <c r="P3249" i="1"/>
  <c r="P3250" i="1"/>
  <c r="P3251" i="1"/>
  <c r="P3252" i="1"/>
  <c r="P3253" i="1"/>
  <c r="P3254" i="1"/>
  <c r="P3255" i="1"/>
  <c r="P3256" i="1"/>
  <c r="P3257" i="1"/>
  <c r="P130" i="1"/>
  <c r="P131" i="1"/>
  <c r="P588" i="1"/>
  <c r="P969" i="1"/>
  <c r="P970" i="1"/>
  <c r="P1966" i="1"/>
  <c r="P3258" i="1"/>
  <c r="P643" i="1"/>
  <c r="P644" i="1"/>
  <c r="P645" i="1"/>
  <c r="P646" i="1"/>
  <c r="P647" i="1"/>
  <c r="P648" i="1"/>
  <c r="P649" i="1"/>
  <c r="P2712" i="1"/>
  <c r="P2713" i="1"/>
  <c r="P3259" i="1"/>
  <c r="P3260" i="1"/>
  <c r="P2714" i="1"/>
  <c r="P3261" i="1"/>
  <c r="P3262" i="1"/>
  <c r="P3263" i="1"/>
  <c r="P3264" i="1"/>
  <c r="P3265" i="1"/>
  <c r="P3266" i="1"/>
  <c r="P3267" i="1"/>
  <c r="P3268" i="1"/>
  <c r="P482" i="1"/>
  <c r="P2969" i="1"/>
  <c r="P2863" i="1"/>
  <c r="P1724" i="1"/>
  <c r="P501" i="1"/>
  <c r="P915" i="1"/>
  <c r="P2970" i="1"/>
  <c r="P3863" i="1"/>
  <c r="P916" i="1"/>
  <c r="P1725" i="1"/>
  <c r="P1726" i="1"/>
  <c r="P1727" i="1"/>
  <c r="P2864" i="1"/>
  <c r="P2865" i="1"/>
  <c r="P2866" i="1"/>
  <c r="P2971" i="1"/>
  <c r="P1728" i="1"/>
  <c r="P2867" i="1"/>
  <c r="P2972" i="1"/>
  <c r="P682" i="1"/>
  <c r="P683" i="1"/>
  <c r="P589" i="1"/>
  <c r="P971" i="1"/>
  <c r="P3958" i="1"/>
  <c r="P1968" i="1"/>
  <c r="P972" i="1"/>
  <c r="P1157" i="1"/>
  <c r="P590" i="1"/>
  <c r="P973" i="1"/>
  <c r="P1158" i="1"/>
  <c r="P1159" i="1"/>
  <c r="P1160" i="1"/>
  <c r="P1161" i="1"/>
  <c r="P1162" i="1"/>
  <c r="P1163" i="1"/>
  <c r="P974" i="1"/>
  <c r="P975" i="1"/>
  <c r="P976" i="1"/>
  <c r="P1164" i="1"/>
  <c r="P977" i="1"/>
  <c r="P978" i="1"/>
  <c r="P979" i="1"/>
  <c r="P984" i="1"/>
  <c r="P1165" i="1"/>
  <c r="P985" i="1"/>
  <c r="P1166" i="1"/>
  <c r="P1167" i="1"/>
  <c r="P1168" i="1"/>
  <c r="P1169" i="1"/>
  <c r="P1170" i="1"/>
  <c r="P1171" i="1"/>
  <c r="P1172" i="1"/>
  <c r="P1173" i="1"/>
  <c r="P1174" i="1"/>
  <c r="P1175" i="1"/>
  <c r="P1969" i="1"/>
  <c r="P719" i="1"/>
  <c r="P720" i="1"/>
  <c r="P1970" i="1"/>
  <c r="P1972" i="1"/>
  <c r="P1973" i="1"/>
  <c r="P1974" i="1"/>
  <c r="P1975" i="1"/>
  <c r="P1976" i="1"/>
  <c r="P1977" i="1"/>
  <c r="P1979" i="1"/>
  <c r="P1981" i="1"/>
  <c r="P1982" i="1"/>
  <c r="P1983" i="1"/>
  <c r="P1984" i="1"/>
  <c r="P1985" i="1"/>
  <c r="P1986" i="1"/>
  <c r="P735" i="1"/>
  <c r="P736" i="1"/>
  <c r="P737" i="1"/>
  <c r="P3269" i="1"/>
  <c r="P3270" i="1"/>
  <c r="P3271" i="1"/>
  <c r="P3278" i="1"/>
  <c r="P3279" i="1"/>
  <c r="P3280" i="1"/>
  <c r="P3281" i="1"/>
  <c r="P3282" i="1"/>
  <c r="P3283" i="1"/>
  <c r="P3284" i="1"/>
  <c r="P3285" i="1"/>
  <c r="P3286" i="1"/>
  <c r="P750" i="1"/>
  <c r="P751" i="1"/>
  <c r="P752" i="1"/>
  <c r="P753" i="1"/>
  <c r="P754" i="1"/>
  <c r="P755" i="1"/>
  <c r="P3959" i="1"/>
  <c r="P3960" i="1"/>
  <c r="P3961" i="1"/>
  <c r="P3962" i="1"/>
  <c r="P3963" i="1"/>
  <c r="P3964" i="1"/>
  <c r="P3985" i="1"/>
  <c r="P3986" i="1"/>
  <c r="P3987" i="1"/>
  <c r="P4152" i="1"/>
  <c r="P4153" i="1"/>
  <c r="P4154" i="1"/>
  <c r="P132" i="1"/>
  <c r="P133" i="1"/>
  <c r="P986" i="1"/>
  <c r="P591" i="1"/>
  <c r="P592" i="1"/>
  <c r="P593" i="1"/>
  <c r="P987" i="1"/>
  <c r="P988" i="1"/>
  <c r="P989" i="1"/>
  <c r="P594" i="1"/>
  <c r="P1176" i="1"/>
  <c r="P1177" i="1"/>
  <c r="P990" i="1"/>
  <c r="P1178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2004" i="1"/>
  <c r="P2005" i="1"/>
  <c r="P2006" i="1"/>
  <c r="P2007" i="1"/>
  <c r="P2008" i="1"/>
  <c r="P799" i="1"/>
  <c r="P800" i="1"/>
  <c r="P801" i="1"/>
  <c r="P802" i="1"/>
  <c r="P803" i="1"/>
  <c r="P483" i="1"/>
  <c r="P917" i="1"/>
  <c r="P1730" i="1"/>
  <c r="P1731" i="1"/>
  <c r="P2868" i="1"/>
  <c r="P2869" i="1"/>
  <c r="P2973" i="1"/>
  <c r="P2974" i="1"/>
  <c r="P2975" i="1"/>
  <c r="P2976" i="1"/>
  <c r="P3864" i="1"/>
  <c r="P3865" i="1"/>
  <c r="P2977" i="1"/>
  <c r="P1682" i="1"/>
  <c r="P2870" i="1"/>
  <c r="P2872" i="1"/>
  <c r="P2978" i="1"/>
  <c r="P3988" i="1"/>
  <c r="P3989" i="1"/>
  <c r="P3990" i="1"/>
  <c r="P3991" i="1"/>
  <c r="P3992" i="1"/>
  <c r="P3993" i="1"/>
  <c r="P3994" i="1"/>
  <c r="P3995" i="1"/>
  <c r="P3996" i="1"/>
  <c r="P3997" i="1"/>
  <c r="P4155" i="1"/>
  <c r="P4156" i="1"/>
  <c r="P4157" i="1"/>
  <c r="P4158" i="1"/>
  <c r="P4159" i="1"/>
  <c r="P4160" i="1"/>
  <c r="P4161" i="1"/>
  <c r="P4162" i="1"/>
  <c r="P4163" i="1"/>
  <c r="P4164" i="1"/>
  <c r="P4165" i="1"/>
  <c r="P134" i="1"/>
  <c r="P136" i="1"/>
  <c r="P138" i="1"/>
  <c r="P139" i="1"/>
  <c r="P140" i="1"/>
  <c r="P141" i="1"/>
  <c r="P142" i="1"/>
  <c r="P143" i="1"/>
  <c r="P144" i="1"/>
  <c r="P595" i="1"/>
  <c r="P596" i="1"/>
  <c r="P597" i="1"/>
  <c r="P991" i="1"/>
  <c r="P598" i="1"/>
  <c r="P599" i="1"/>
  <c r="P600" i="1"/>
  <c r="P601" i="1"/>
  <c r="P602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2009" i="1"/>
  <c r="P2010" i="1"/>
  <c r="P2011" i="1"/>
  <c r="P880" i="1"/>
  <c r="P881" i="1"/>
  <c r="P882" i="1"/>
  <c r="P603" i="1"/>
  <c r="P2012" i="1"/>
  <c r="P2017" i="1"/>
  <c r="P2018" i="1"/>
  <c r="P887" i="1"/>
  <c r="P918" i="1"/>
  <c r="P1732" i="1"/>
  <c r="P1733" i="1"/>
  <c r="P2019" i="1"/>
  <c r="P2020" i="1"/>
  <c r="P2021" i="1"/>
  <c r="P2022" i="1"/>
  <c r="P895" i="1"/>
  <c r="P896" i="1"/>
  <c r="P145" i="1"/>
  <c r="P1193" i="1"/>
  <c r="P2023" i="1"/>
  <c r="P1734" i="1"/>
  <c r="P1194" i="1"/>
  <c r="P1195" i="1"/>
  <c r="P2715" i="1"/>
  <c r="P3287" i="1"/>
  <c r="P905" i="1"/>
  <c r="P604" i="1"/>
  <c r="P2024" i="1"/>
  <c r="P2025" i="1"/>
  <c r="P2035" i="1"/>
  <c r="P2036" i="1"/>
  <c r="P2037" i="1"/>
  <c r="P2873" i="1"/>
  <c r="P1197" i="1"/>
  <c r="P1198" i="1"/>
  <c r="P1206" i="1"/>
  <c r="P612" i="1"/>
  <c r="P613" i="1"/>
  <c r="P2038" i="1"/>
  <c r="P3288" i="1"/>
  <c r="P3289" i="1"/>
  <c r="P2039" i="1"/>
  <c r="P2040" i="1"/>
  <c r="P2041" i="1"/>
  <c r="P3290" i="1"/>
  <c r="P2979" i="1"/>
  <c r="P2042" i="1"/>
  <c r="P927" i="1"/>
  <c r="P928" i="1"/>
  <c r="P929" i="1"/>
  <c r="P146" i="1"/>
  <c r="P931" i="1"/>
  <c r="P932" i="1"/>
  <c r="P3291" i="1"/>
  <c r="P2043" i="1"/>
  <c r="P3292" i="1"/>
  <c r="P936" i="1"/>
  <c r="P2874" i="1"/>
  <c r="P3293" i="1"/>
  <c r="P3294" i="1"/>
  <c r="P147" i="1"/>
  <c r="P614" i="1"/>
  <c r="P2044" i="1"/>
  <c r="P2045" i="1"/>
  <c r="P2046" i="1"/>
  <c r="P615" i="1"/>
  <c r="P148" i="1"/>
  <c r="P1207" i="1"/>
  <c r="P1208" i="1"/>
  <c r="P1209" i="1"/>
  <c r="P1210" i="1"/>
  <c r="P2047" i="1"/>
  <c r="P2048" i="1"/>
  <c r="P3295" i="1"/>
  <c r="P3296" i="1"/>
  <c r="P3297" i="1"/>
  <c r="P4166" i="1"/>
  <c r="P149" i="1"/>
  <c r="P619" i="1"/>
  <c r="P1211" i="1"/>
  <c r="P2049" i="1"/>
  <c r="P2050" i="1"/>
  <c r="P962" i="1"/>
  <c r="P1683" i="1"/>
  <c r="P2875" i="1"/>
  <c r="P2051" i="1"/>
  <c r="P150" i="1"/>
  <c r="P2052" i="1"/>
  <c r="P2053" i="1"/>
  <c r="P2054" i="1"/>
  <c r="P2055" i="1"/>
  <c r="P2876" i="1"/>
  <c r="P3298" i="1"/>
  <c r="P3299" i="1"/>
  <c r="P3300" i="1"/>
  <c r="P3301" i="1"/>
  <c r="P3307" i="1"/>
  <c r="P3998" i="1"/>
  <c r="P151" i="1"/>
  <c r="P992" i="1"/>
  <c r="P980" i="1"/>
  <c r="P981" i="1"/>
  <c r="P982" i="1"/>
  <c r="P983" i="1"/>
  <c r="P2716" i="1"/>
  <c r="P2717" i="1"/>
  <c r="P3308" i="1"/>
  <c r="P3309" i="1"/>
  <c r="P2877" i="1"/>
  <c r="P2980" i="1"/>
  <c r="P1735" i="1"/>
  <c r="P2981" i="1"/>
  <c r="P152" i="1"/>
  <c r="P620" i="1"/>
  <c r="P4167" i="1"/>
  <c r="P1736" i="1"/>
  <c r="P3310" i="1"/>
  <c r="P3311" i="1"/>
  <c r="P3312" i="1"/>
  <c r="P3313" i="1"/>
  <c r="P1000" i="1"/>
  <c r="P1001" i="1"/>
  <c r="P2718" i="1"/>
  <c r="P2056" i="1"/>
  <c r="P2058" i="1"/>
  <c r="P3866" i="1"/>
  <c r="P3867" i="1"/>
  <c r="P1737" i="1"/>
  <c r="P1738" i="1"/>
  <c r="P2982" i="1"/>
  <c r="P1739" i="1"/>
  <c r="P1743" i="1"/>
  <c r="P4168" i="1"/>
  <c r="P621" i="1"/>
  <c r="P622" i="1"/>
  <c r="P1212" i="1"/>
  <c r="P3999" i="1"/>
  <c r="P4000" i="1"/>
  <c r="P4001" i="1"/>
  <c r="P4002" i="1"/>
  <c r="P4169" i="1"/>
  <c r="P4170" i="1"/>
  <c r="P4171" i="1"/>
  <c r="P4172" i="1"/>
  <c r="P159" i="1"/>
  <c r="P160" i="1"/>
  <c r="P623" i="1"/>
  <c r="P624" i="1"/>
  <c r="P1213" i="1"/>
  <c r="P1029" i="1"/>
  <c r="P2983" i="1"/>
  <c r="P993" i="1"/>
  <c r="P161" i="1"/>
  <c r="P2059" i="1"/>
  <c r="P625" i="1"/>
  <c r="P1744" i="1"/>
  <c r="P1745" i="1"/>
  <c r="P162" i="1"/>
  <c r="P2984" i="1"/>
  <c r="P2985" i="1"/>
  <c r="P1214" i="1"/>
  <c r="P163" i="1"/>
  <c r="P2060" i="1"/>
  <c r="P164" i="1"/>
  <c r="P4173" i="1"/>
  <c r="P4174" i="1"/>
  <c r="P4109" i="1"/>
  <c r="P4110" i="1"/>
  <c r="P165" i="1"/>
  <c r="P994" i="1"/>
  <c r="P995" i="1"/>
  <c r="P996" i="1"/>
  <c r="P997" i="1"/>
  <c r="P998" i="1"/>
  <c r="P999" i="1"/>
  <c r="P1002" i="1"/>
  <c r="P1003" i="1"/>
  <c r="P1215" i="1"/>
  <c r="P2062" i="1"/>
  <c r="P2063" i="1"/>
  <c r="P2064" i="1"/>
  <c r="P1061" i="1"/>
  <c r="P1062" i="1"/>
  <c r="P3314" i="1"/>
  <c r="P3315" i="1"/>
  <c r="P3316" i="1"/>
  <c r="P2719" i="1"/>
  <c r="P1067" i="1"/>
  <c r="P3321" i="1"/>
  <c r="P1069" i="1"/>
  <c r="P3322" i="1"/>
  <c r="P3323" i="1"/>
  <c r="P3324" i="1"/>
  <c r="P3325" i="1"/>
  <c r="P3326" i="1"/>
  <c r="P3327" i="1"/>
  <c r="P3329" i="1"/>
  <c r="P3330" i="1"/>
  <c r="P3334" i="1"/>
  <c r="P3335" i="1"/>
  <c r="P3336" i="1"/>
  <c r="P3337" i="1"/>
  <c r="P4003" i="1"/>
  <c r="P4004" i="1"/>
  <c r="P4175" i="1"/>
  <c r="P4177" i="1"/>
  <c r="P4178" i="1"/>
  <c r="P167" i="1"/>
  <c r="P169" i="1"/>
  <c r="P170" i="1"/>
  <c r="P171" i="1"/>
  <c r="P173" i="1"/>
  <c r="P626" i="1"/>
  <c r="P1004" i="1"/>
  <c r="P2066" i="1"/>
  <c r="P2067" i="1"/>
  <c r="P2068" i="1"/>
  <c r="P2069" i="1"/>
  <c r="P2070" i="1"/>
  <c r="P2081" i="1"/>
  <c r="P2083" i="1"/>
  <c r="P2084" i="1"/>
  <c r="P3338" i="1"/>
  <c r="P3339" i="1"/>
  <c r="P1104" i="1"/>
  <c r="P2720" i="1"/>
  <c r="P2721" i="1"/>
  <c r="P3340" i="1"/>
  <c r="P3341" i="1"/>
  <c r="P3342" i="1"/>
  <c r="P3343" i="1"/>
  <c r="P3344" i="1"/>
  <c r="P3345" i="1"/>
  <c r="P3347" i="1"/>
  <c r="P3350" i="1"/>
  <c r="P3351" i="1"/>
  <c r="P3352" i="1"/>
  <c r="P4005" i="1"/>
  <c r="P2085" i="1"/>
  <c r="P2086" i="1"/>
  <c r="P2087" i="1"/>
  <c r="P3353" i="1"/>
  <c r="P3354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4179" i="1"/>
  <c r="P4180" i="1"/>
  <c r="P174" i="1"/>
  <c r="P175" i="1"/>
  <c r="P176" i="1"/>
  <c r="P177" i="1"/>
  <c r="P627" i="1"/>
  <c r="P1005" i="1"/>
  <c r="P2088" i="1"/>
  <c r="P2089" i="1"/>
  <c r="P2090" i="1"/>
  <c r="P2091" i="1"/>
  <c r="P2092" i="1"/>
  <c r="P1150" i="1"/>
  <c r="P628" i="1"/>
  <c r="P629" i="1"/>
  <c r="P4006" i="1"/>
  <c r="P4007" i="1"/>
  <c r="P4181" i="1"/>
  <c r="P4111" i="1"/>
  <c r="P1006" i="1"/>
  <c r="P1007" i="1"/>
  <c r="P1008" i="1"/>
  <c r="P1009" i="1"/>
  <c r="P1216" i="1"/>
  <c r="P1217" i="1"/>
  <c r="P1218" i="1"/>
  <c r="P1219" i="1"/>
  <c r="P1220" i="1"/>
  <c r="P1221" i="1"/>
  <c r="P1222" i="1"/>
  <c r="P1223" i="1"/>
  <c r="P1224" i="1"/>
  <c r="P1225" i="1"/>
  <c r="P1010" i="1"/>
  <c r="P1011" i="1"/>
  <c r="P1012" i="1"/>
  <c r="P1013" i="1"/>
  <c r="P1014" i="1"/>
  <c r="P1015" i="1"/>
  <c r="P1016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1196" i="1"/>
  <c r="P3355" i="1"/>
  <c r="P3356" i="1"/>
  <c r="P1199" i="1"/>
  <c r="P1200" i="1"/>
  <c r="P1201" i="1"/>
  <c r="P1202" i="1"/>
  <c r="P1203" i="1"/>
  <c r="P1204" i="1"/>
  <c r="P1205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7" i="1"/>
  <c r="P1226" i="1"/>
  <c r="P1227" i="1"/>
  <c r="P1228" i="1"/>
  <c r="P1229" i="1"/>
  <c r="P1230" i="1"/>
  <c r="P1231" i="1"/>
  <c r="P1232" i="1"/>
  <c r="P1233" i="1"/>
  <c r="P2111" i="1"/>
  <c r="P2112" i="1"/>
  <c r="P2113" i="1"/>
  <c r="P2114" i="1"/>
  <c r="P2115" i="1"/>
  <c r="P2116" i="1"/>
  <c r="P2117" i="1"/>
  <c r="P2118" i="1"/>
  <c r="P2119" i="1"/>
  <c r="P2120" i="1"/>
  <c r="P2121" i="1"/>
  <c r="P1241" i="1"/>
  <c r="P1242" i="1"/>
  <c r="P1243" i="1"/>
  <c r="P1244" i="1"/>
  <c r="P1245" i="1"/>
  <c r="P1246" i="1"/>
  <c r="P3378" i="1"/>
  <c r="P3380" i="1"/>
  <c r="P3381" i="1"/>
  <c r="P3382" i="1"/>
  <c r="P3383" i="1"/>
  <c r="P630" i="1"/>
  <c r="P2122" i="1"/>
  <c r="P2123" i="1"/>
  <c r="P2124" i="1"/>
  <c r="P2125" i="1"/>
  <c r="P2126" i="1"/>
  <c r="P1258" i="1"/>
  <c r="P2127" i="1"/>
  <c r="P2128" i="1"/>
  <c r="P1261" i="1"/>
  <c r="P1262" i="1"/>
  <c r="P919" i="1"/>
  <c r="P1684" i="1"/>
  <c r="P2986" i="1"/>
  <c r="P3868" i="1"/>
  <c r="P1746" i="1"/>
  <c r="P484" i="1"/>
  <c r="P2987" i="1"/>
  <c r="P1747" i="1"/>
  <c r="P920" i="1"/>
  <c r="P2988" i="1"/>
  <c r="P1748" i="1"/>
  <c r="P1749" i="1"/>
  <c r="P2878" i="1"/>
  <c r="P2989" i="1"/>
  <c r="P1750" i="1"/>
  <c r="P2879" i="1"/>
  <c r="P1751" i="1"/>
  <c r="P1752" i="1"/>
  <c r="P2880" i="1"/>
  <c r="P2990" i="1"/>
  <c r="P1753" i="1"/>
  <c r="P2881" i="1"/>
  <c r="P2991" i="1"/>
  <c r="P1286" i="1"/>
  <c r="P1287" i="1"/>
  <c r="P1288" i="1"/>
  <c r="P1289" i="1"/>
  <c r="P1290" i="1"/>
  <c r="P1291" i="1"/>
  <c r="P1292" i="1"/>
  <c r="P2129" i="1"/>
  <c r="P631" i="1"/>
  <c r="P632" i="1"/>
  <c r="P179" i="1"/>
  <c r="P485" i="1"/>
  <c r="P1754" i="1"/>
  <c r="P1755" i="1"/>
  <c r="P3002" i="1"/>
  <c r="P3870" i="1"/>
  <c r="P502" i="1"/>
  <c r="P1756" i="1"/>
  <c r="P180" i="1"/>
  <c r="P1305" i="1"/>
  <c r="P1234" i="1"/>
  <c r="P2130" i="1"/>
  <c r="P1308" i="1"/>
  <c r="P3004" i="1"/>
  <c r="P3005" i="1"/>
  <c r="P2131" i="1"/>
  <c r="P3886" i="1"/>
  <c r="P3006" i="1"/>
  <c r="P4182" i="1"/>
  <c r="P1315" i="1"/>
  <c r="P1316" i="1"/>
  <c r="P1317" i="1"/>
  <c r="P181" i="1"/>
  <c r="P1235" i="1"/>
  <c r="P633" i="1"/>
  <c r="P182" i="1"/>
  <c r="P1236" i="1"/>
  <c r="P2132" i="1"/>
  <c r="P1237" i="1"/>
  <c r="P183" i="1"/>
  <c r="P1238" i="1"/>
  <c r="P1239" i="1"/>
  <c r="P634" i="1"/>
  <c r="P635" i="1"/>
  <c r="P636" i="1"/>
  <c r="P637" i="1"/>
  <c r="P638" i="1"/>
  <c r="P3384" i="1"/>
  <c r="P3385" i="1"/>
  <c r="P3388" i="1"/>
  <c r="P1336" i="1"/>
  <c r="P3007" i="1"/>
  <c r="P184" i="1"/>
  <c r="P3389" i="1"/>
  <c r="P3390" i="1"/>
  <c r="P3394" i="1"/>
  <c r="P3395" i="1"/>
  <c r="P3396" i="1"/>
  <c r="P3397" i="1"/>
  <c r="P3398" i="1"/>
  <c r="P3399" i="1"/>
  <c r="P3405" i="1"/>
  <c r="P3410" i="1"/>
  <c r="P3411" i="1"/>
  <c r="P3412" i="1"/>
  <c r="P3413" i="1"/>
  <c r="P3414" i="1"/>
  <c r="P1017" i="1"/>
  <c r="P1354" i="1"/>
  <c r="P1355" i="1"/>
  <c r="P1356" i="1"/>
  <c r="P1357" i="1"/>
  <c r="P3415" i="1"/>
  <c r="P1359" i="1"/>
  <c r="P1360" i="1"/>
  <c r="P1361" i="1"/>
  <c r="P1362" i="1"/>
  <c r="P3416" i="1"/>
  <c r="P3417" i="1"/>
  <c r="P3418" i="1"/>
  <c r="P3887" i="1"/>
  <c r="P3888" i="1"/>
  <c r="P3419" i="1"/>
  <c r="P4183" i="1"/>
  <c r="P185" i="1"/>
  <c r="P1018" i="1"/>
  <c r="P3420" i="1"/>
  <c r="P1373" i="1"/>
  <c r="P1374" i="1"/>
  <c r="P3421" i="1"/>
  <c r="P3422" i="1"/>
  <c r="P3423" i="1"/>
  <c r="P3008" i="1"/>
  <c r="P3889" i="1"/>
  <c r="P2133" i="1"/>
  <c r="P4008" i="1"/>
  <c r="P186" i="1"/>
  <c r="P188" i="1"/>
  <c r="P1685" i="1"/>
  <c r="P1757" i="1"/>
  <c r="P2882" i="1"/>
  <c r="P2889" i="1"/>
  <c r="P3010" i="1"/>
  <c r="P3424" i="1"/>
  <c r="P1390" i="1"/>
  <c r="P1391" i="1"/>
  <c r="P1392" i="1"/>
  <c r="P1393" i="1"/>
  <c r="P2134" i="1"/>
  <c r="P2135" i="1"/>
  <c r="P1396" i="1"/>
  <c r="P1240" i="1"/>
  <c r="P2136" i="1"/>
  <c r="P1247" i="1"/>
  <c r="P1400" i="1"/>
  <c r="P2137" i="1"/>
  <c r="P1402" i="1"/>
  <c r="P1248" i="1"/>
  <c r="P2138" i="1"/>
  <c r="P3012" i="1"/>
  <c r="P2890" i="1"/>
  <c r="P3013" i="1"/>
  <c r="P3425" i="1"/>
  <c r="P3426" i="1"/>
  <c r="P3427" i="1"/>
  <c r="P3428" i="1"/>
  <c r="P3430" i="1"/>
  <c r="P3431" i="1"/>
  <c r="P3432" i="1"/>
  <c r="P3433" i="1"/>
  <c r="P3434" i="1"/>
  <c r="P3435" i="1"/>
  <c r="P3436" i="1"/>
  <c r="P3438" i="1"/>
  <c r="P3439" i="1"/>
  <c r="P3015" i="1"/>
  <c r="P2139" i="1"/>
  <c r="P1019" i="1"/>
  <c r="P1758" i="1"/>
  <c r="P2140" i="1"/>
  <c r="P1426" i="1"/>
  <c r="P2891" i="1"/>
  <c r="P3016" i="1"/>
  <c r="P3017" i="1"/>
  <c r="P1430" i="1"/>
  <c r="P1431" i="1"/>
  <c r="P2141" i="1"/>
  <c r="P1433" i="1"/>
  <c r="P2142" i="1"/>
  <c r="P1249" i="1"/>
  <c r="P639" i="1"/>
  <c r="P640" i="1"/>
  <c r="P641" i="1"/>
  <c r="P642" i="1"/>
  <c r="P1250" i="1"/>
  <c r="P1251" i="1"/>
  <c r="P1252" i="1"/>
  <c r="P2143" i="1"/>
  <c r="P2144" i="1"/>
  <c r="P2145" i="1"/>
  <c r="P2146" i="1"/>
  <c r="P2147" i="1"/>
  <c r="P2148" i="1"/>
  <c r="P2149" i="1"/>
  <c r="P1450" i="1"/>
  <c r="P1451" i="1"/>
  <c r="P1452" i="1"/>
  <c r="P1453" i="1"/>
  <c r="P1454" i="1"/>
  <c r="P1455" i="1"/>
  <c r="P1456" i="1"/>
  <c r="P1457" i="1"/>
  <c r="P3440" i="1"/>
  <c r="P3441" i="1"/>
  <c r="P3442" i="1"/>
  <c r="P2897" i="1"/>
  <c r="P2898" i="1"/>
  <c r="P3890" i="1"/>
  <c r="P3891" i="1"/>
  <c r="P189" i="1"/>
  <c r="P650" i="1"/>
  <c r="P1760" i="1"/>
  <c r="P2899" i="1"/>
  <c r="P1761" i="1"/>
  <c r="P2900" i="1"/>
  <c r="P1253" i="1"/>
  <c r="P3018" i="1"/>
  <c r="P1473" i="1"/>
  <c r="P190" i="1"/>
  <c r="P1254" i="1"/>
  <c r="P2902" i="1"/>
  <c r="P3443" i="1"/>
  <c r="P1020" i="1"/>
  <c r="P1021" i="1"/>
  <c r="P1022" i="1"/>
  <c r="P2150" i="1"/>
  <c r="P1686" i="1"/>
  <c r="P1483" i="1"/>
  <c r="P1484" i="1"/>
  <c r="P1485" i="1"/>
  <c r="P3892" i="1"/>
  <c r="P3019" i="1"/>
  <c r="P651" i="1"/>
  <c r="P652" i="1"/>
  <c r="P653" i="1"/>
  <c r="P654" i="1"/>
  <c r="P655" i="1"/>
  <c r="P2151" i="1"/>
  <c r="P3020" i="1"/>
  <c r="P191" i="1"/>
  <c r="P192" i="1"/>
  <c r="P3444" i="1"/>
  <c r="P3024" i="1"/>
  <c r="P3445" i="1"/>
  <c r="P656" i="1"/>
  <c r="P4184" i="1"/>
  <c r="P2152" i="1"/>
  <c r="P2155" i="1"/>
  <c r="P657" i="1"/>
  <c r="P658" i="1"/>
  <c r="P659" i="1"/>
  <c r="P660" i="1"/>
  <c r="P1255" i="1"/>
  <c r="P1256" i="1"/>
  <c r="P3025" i="1"/>
  <c r="P2156" i="1"/>
  <c r="P3026" i="1"/>
  <c r="P1687" i="1"/>
  <c r="P3446" i="1"/>
  <c r="P1515" i="1"/>
  <c r="P2157" i="1"/>
  <c r="P2158" i="1"/>
  <c r="P2159" i="1"/>
  <c r="P1762" i="1"/>
  <c r="P3027" i="1"/>
  <c r="P2160" i="1"/>
  <c r="P2161" i="1"/>
  <c r="P2162" i="1"/>
  <c r="P2163" i="1"/>
  <c r="P2164" i="1"/>
  <c r="P2733" i="1"/>
  <c r="P1764" i="1"/>
  <c r="P3028" i="1"/>
  <c r="P2165" i="1"/>
  <c r="P2734" i="1"/>
  <c r="P1531" i="1"/>
  <c r="P195" i="1"/>
  <c r="P1257" i="1"/>
  <c r="P4185" i="1"/>
  <c r="P1259" i="1"/>
  <c r="P4009" i="1"/>
  <c r="P4010" i="1"/>
  <c r="P4112" i="1"/>
  <c r="P2167" i="1"/>
  <c r="P921" i="1"/>
  <c r="P661" i="1"/>
  <c r="P662" i="1"/>
  <c r="P663" i="1"/>
  <c r="P1765" i="1"/>
  <c r="P4011" i="1"/>
  <c r="P4012" i="1"/>
  <c r="P4013" i="1"/>
  <c r="P4186" i="1"/>
  <c r="P4187" i="1"/>
  <c r="P4188" i="1"/>
  <c r="P198" i="1"/>
  <c r="P199" i="1"/>
  <c r="P200" i="1"/>
  <c r="P201" i="1"/>
  <c r="P1023" i="1"/>
  <c r="P1260" i="1"/>
  <c r="P1263" i="1"/>
  <c r="P1024" i="1"/>
  <c r="P1264" i="1"/>
  <c r="P1265" i="1"/>
  <c r="P2168" i="1"/>
  <c r="P2169" i="1"/>
  <c r="P3447" i="1"/>
  <c r="P2170" i="1"/>
  <c r="P2171" i="1"/>
  <c r="P2172" i="1"/>
  <c r="P2173" i="1"/>
  <c r="P2174" i="1"/>
  <c r="P2175" i="1"/>
  <c r="P2176" i="1"/>
  <c r="P2177" i="1"/>
  <c r="P3448" i="1"/>
  <c r="P3449" i="1"/>
  <c r="P3450" i="1"/>
  <c r="P3451" i="1"/>
  <c r="P3452" i="1"/>
  <c r="P2180" i="1"/>
  <c r="P2181" i="1"/>
  <c r="P1579" i="1"/>
  <c r="P1580" i="1"/>
  <c r="P1581" i="1"/>
  <c r="P1582" i="1"/>
  <c r="P1583" i="1"/>
  <c r="P1584" i="1"/>
  <c r="P1585" i="1"/>
  <c r="P3453" i="1"/>
  <c r="P2735" i="1"/>
  <c r="P1588" i="1"/>
  <c r="P1589" i="1"/>
  <c r="P1590" i="1"/>
  <c r="P2736" i="1"/>
  <c r="P3454" i="1"/>
  <c r="P3455" i="1"/>
  <c r="P3456" i="1"/>
  <c r="P3457" i="1"/>
  <c r="P3458" i="1"/>
  <c r="P3459" i="1"/>
  <c r="P3460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1619" i="1"/>
  <c r="P664" i="1"/>
  <c r="P4014" i="1"/>
  <c r="P2182" i="1"/>
  <c r="P202" i="1"/>
  <c r="P203" i="1"/>
  <c r="P4189" i="1"/>
  <c r="P1626" i="1"/>
  <c r="P3483" i="1"/>
  <c r="P1628" i="1"/>
  <c r="P1629" i="1"/>
  <c r="P3029" i="1"/>
  <c r="P3030" i="1"/>
  <c r="P503" i="1"/>
  <c r="P922" i="1"/>
  <c r="P1688" i="1"/>
  <c r="P1766" i="1"/>
  <c r="P3031" i="1"/>
  <c r="P3032" i="1"/>
  <c r="P1638" i="1"/>
  <c r="P1025" i="1"/>
  <c r="P3484" i="1"/>
  <c r="P1641" i="1"/>
  <c r="P4113" i="1"/>
  <c r="P4190" i="1"/>
  <c r="P1026" i="1"/>
  <c r="P1027" i="1"/>
  <c r="P1266" i="1"/>
  <c r="P1267" i="1"/>
  <c r="P1268" i="1"/>
  <c r="P1269" i="1"/>
  <c r="P1270" i="1"/>
  <c r="P1271" i="1"/>
  <c r="P1272" i="1"/>
  <c r="P1273" i="1"/>
  <c r="P1274" i="1"/>
  <c r="P2183" i="1"/>
  <c r="P2184" i="1"/>
  <c r="P1657" i="1"/>
  <c r="P2185" i="1"/>
  <c r="P2186" i="1"/>
  <c r="P2187" i="1"/>
  <c r="P2189" i="1"/>
  <c r="P2190" i="1"/>
  <c r="P1663" i="1"/>
  <c r="P1664" i="1"/>
  <c r="P1665" i="1"/>
  <c r="P1666" i="1"/>
  <c r="P3485" i="1"/>
  <c r="P1668" i="1"/>
  <c r="P1669" i="1"/>
  <c r="P1670" i="1"/>
  <c r="P1671" i="1"/>
  <c r="P1672" i="1"/>
  <c r="P204" i="1"/>
  <c r="P665" i="1"/>
  <c r="P666" i="1"/>
  <c r="P1275" i="1"/>
  <c r="P1028" i="1"/>
  <c r="P1276" i="1"/>
  <c r="P2191" i="1"/>
  <c r="P2192" i="1"/>
  <c r="P1681" i="1"/>
  <c r="P1767" i="1"/>
  <c r="P1768" i="1"/>
  <c r="P1769" i="1"/>
  <c r="P4191" i="1"/>
  <c r="P4192" i="1"/>
  <c r="P4193" i="1"/>
  <c r="P205" i="1"/>
  <c r="P667" i="1"/>
  <c r="P1690" i="1"/>
  <c r="P1691" i="1"/>
  <c r="P1770" i="1"/>
  <c r="P668" i="1"/>
  <c r="P669" i="1"/>
  <c r="P670" i="1"/>
  <c r="P1277" i="1"/>
  <c r="P206" i="1"/>
  <c r="P3033" i="1"/>
  <c r="P4015" i="1"/>
  <c r="P4194" i="1"/>
  <c r="P4195" i="1"/>
  <c r="P4196" i="1"/>
  <c r="P4197" i="1"/>
  <c r="P4200" i="1"/>
  <c r="P4201" i="1"/>
  <c r="P4217" i="1"/>
  <c r="P207" i="1"/>
  <c r="P208" i="1"/>
  <c r="P671" i="1"/>
  <c r="P1030" i="1"/>
  <c r="P4016" i="1"/>
  <c r="P4017" i="1"/>
  <c r="P209" i="1"/>
  <c r="P210" i="1"/>
  <c r="P213" i="1"/>
  <c r="P214" i="1"/>
  <c r="P1278" i="1"/>
  <c r="P1279" i="1"/>
  <c r="P1280" i="1"/>
  <c r="P1281" i="1"/>
  <c r="P1282" i="1"/>
  <c r="P2193" i="1"/>
  <c r="P672" i="1"/>
  <c r="P4218" i="1"/>
  <c r="P2194" i="1"/>
  <c r="P2195" i="1"/>
  <c r="P2196" i="1"/>
  <c r="P2198" i="1"/>
  <c r="P1729" i="1"/>
  <c r="P2737" i="1"/>
  <c r="P3486" i="1"/>
  <c r="P3487" i="1"/>
  <c r="P1771" i="1"/>
  <c r="P2903" i="1"/>
  <c r="P3035" i="1"/>
  <c r="P3036" i="1"/>
  <c r="P3037" i="1"/>
  <c r="P1031" i="1"/>
  <c r="P3488" i="1"/>
  <c r="P1740" i="1"/>
  <c r="P1741" i="1"/>
  <c r="P1742" i="1"/>
  <c r="P3489" i="1"/>
  <c r="P3490" i="1"/>
  <c r="P4018" i="1"/>
  <c r="P4019" i="1"/>
  <c r="P4020" i="1"/>
  <c r="P4221" i="1"/>
  <c r="P4222" i="1"/>
  <c r="P4224" i="1"/>
  <c r="P215" i="1"/>
  <c r="P216" i="1"/>
  <c r="P218" i="1"/>
  <c r="P219" i="1"/>
  <c r="P220" i="1"/>
  <c r="P1283" i="1"/>
  <c r="P1284" i="1"/>
  <c r="P2199" i="1"/>
  <c r="P1759" i="1"/>
  <c r="P2738" i="1"/>
  <c r="P2739" i="1"/>
  <c r="P2740" i="1"/>
  <c r="P1763" i="1"/>
  <c r="P2741" i="1"/>
  <c r="P2742" i="1"/>
  <c r="P2743" i="1"/>
  <c r="P2744" i="1"/>
  <c r="P3491" i="1"/>
  <c r="P3492" i="1"/>
  <c r="P1772" i="1"/>
  <c r="P3038" i="1"/>
  <c r="P3893" i="1"/>
  <c r="P673" i="1"/>
  <c r="P674" i="1"/>
  <c r="P2200" i="1"/>
  <c r="P2201" i="1"/>
  <c r="P2202" i="1"/>
  <c r="P1778" i="1"/>
  <c r="P1779" i="1"/>
  <c r="P1780" i="1"/>
  <c r="P1781" i="1"/>
  <c r="P1782" i="1"/>
  <c r="P3493" i="1"/>
  <c r="P3494" i="1"/>
  <c r="P3495" i="1"/>
  <c r="P1285" i="1"/>
  <c r="P2203" i="1"/>
  <c r="P1788" i="1"/>
  <c r="P1789" i="1"/>
  <c r="P1790" i="1"/>
  <c r="P1791" i="1"/>
  <c r="P1792" i="1"/>
  <c r="P1793" i="1"/>
  <c r="P3496" i="1"/>
  <c r="P1293" i="1"/>
  <c r="P2904" i="1"/>
  <c r="P3044" i="1"/>
  <c r="P1294" i="1"/>
  <c r="P1295" i="1"/>
  <c r="P1296" i="1"/>
  <c r="P1297" i="1"/>
  <c r="P1298" i="1"/>
  <c r="P2905" i="1"/>
  <c r="P2906" i="1"/>
  <c r="P3497" i="1"/>
  <c r="P1773" i="1"/>
  <c r="P4021" i="1"/>
  <c r="P675" i="1"/>
  <c r="P2205" i="1"/>
  <c r="P3498" i="1"/>
  <c r="P2207" i="1"/>
  <c r="P2745" i="1"/>
  <c r="P3045" i="1"/>
  <c r="P4225" i="1"/>
  <c r="P4022" i="1"/>
  <c r="P4023" i="1"/>
  <c r="P4024" i="1"/>
  <c r="P4025" i="1"/>
  <c r="P4026" i="1"/>
  <c r="P4226" i="1"/>
  <c r="P4227" i="1"/>
  <c r="P4228" i="1"/>
  <c r="P4229" i="1"/>
  <c r="P221" i="1"/>
  <c r="P222" i="1"/>
  <c r="P223" i="1"/>
  <c r="P224" i="1"/>
  <c r="P225" i="1"/>
  <c r="P226" i="1"/>
  <c r="P676" i="1"/>
  <c r="P923" i="1"/>
  <c r="P1774" i="1"/>
  <c r="P1775" i="1"/>
  <c r="P1776" i="1"/>
  <c r="P504" i="1"/>
  <c r="P924" i="1"/>
  <c r="P1777" i="1"/>
  <c r="P1838" i="1"/>
  <c r="P1839" i="1"/>
  <c r="P1840" i="1"/>
  <c r="P1841" i="1"/>
  <c r="P227" i="1"/>
  <c r="P1783" i="1"/>
  <c r="P1784" i="1"/>
  <c r="P1785" i="1"/>
  <c r="P1847" i="1"/>
  <c r="P1848" i="1"/>
  <c r="P1849" i="1"/>
  <c r="P1850" i="1"/>
  <c r="P1851" i="1"/>
  <c r="P1852" i="1"/>
  <c r="P1853" i="1"/>
  <c r="P1854" i="1"/>
  <c r="P3499" i="1"/>
  <c r="P3500" i="1"/>
  <c r="P3501" i="1"/>
  <c r="P3502" i="1"/>
  <c r="P3503" i="1"/>
  <c r="P3504" i="1"/>
  <c r="P3505" i="1"/>
  <c r="P3506" i="1"/>
  <c r="P3507" i="1"/>
  <c r="P1864" i="1"/>
  <c r="P1865" i="1"/>
  <c r="P1866" i="1"/>
  <c r="P1867" i="1"/>
  <c r="P3508" i="1"/>
  <c r="P3509" i="1"/>
  <c r="P3510" i="1"/>
  <c r="P3511" i="1"/>
  <c r="P3512" i="1"/>
  <c r="P3513" i="1"/>
  <c r="P3514" i="1"/>
  <c r="P3515" i="1"/>
  <c r="P3516" i="1"/>
  <c r="P677" i="1"/>
  <c r="P678" i="1"/>
  <c r="P679" i="1"/>
  <c r="P680" i="1"/>
  <c r="P681" i="1"/>
  <c r="P684" i="1"/>
  <c r="P685" i="1"/>
  <c r="P686" i="1"/>
  <c r="P687" i="1"/>
  <c r="P688" i="1"/>
  <c r="P689" i="1"/>
  <c r="P690" i="1"/>
  <c r="P691" i="1"/>
  <c r="P2208" i="1"/>
  <c r="P2209" i="1"/>
  <c r="P2210" i="1"/>
  <c r="P2211" i="1"/>
  <c r="P2212" i="1"/>
  <c r="P2213" i="1"/>
  <c r="P2215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1910" i="1"/>
  <c r="P1911" i="1"/>
  <c r="P2236" i="1"/>
  <c r="P2237" i="1"/>
  <c r="P2238" i="1"/>
  <c r="P2239" i="1"/>
  <c r="P2240" i="1"/>
  <c r="P2241" i="1"/>
  <c r="P2242" i="1"/>
  <c r="P2243" i="1"/>
  <c r="P2244" i="1"/>
  <c r="P1299" i="1"/>
  <c r="P1300" i="1"/>
  <c r="P1301" i="1"/>
  <c r="P1302" i="1"/>
  <c r="P1303" i="1"/>
  <c r="P1304" i="1"/>
  <c r="P1306" i="1"/>
  <c r="P1307" i="1"/>
  <c r="P1309" i="1"/>
  <c r="P1310" i="1"/>
  <c r="P1311" i="1"/>
  <c r="P1312" i="1"/>
  <c r="P1313" i="1"/>
  <c r="P1314" i="1"/>
  <c r="P1318" i="1"/>
  <c r="P1936" i="1"/>
  <c r="P1319" i="1"/>
  <c r="P1320" i="1"/>
  <c r="P1321" i="1"/>
  <c r="P1322" i="1"/>
  <c r="P1323" i="1"/>
  <c r="P1324" i="1"/>
  <c r="P1325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692" i="1"/>
  <c r="P693" i="1"/>
  <c r="P1961" i="1"/>
  <c r="P3894" i="1"/>
  <c r="P1786" i="1"/>
  <c r="P3046" i="1"/>
  <c r="P1787" i="1"/>
  <c r="P3895" i="1"/>
  <c r="P1967" i="1"/>
  <c r="P3517" i="1"/>
  <c r="P3518" i="1"/>
  <c r="P3519" i="1"/>
  <c r="P1971" i="1"/>
  <c r="P3520" i="1"/>
  <c r="P3521" i="1"/>
  <c r="P3522" i="1"/>
  <c r="P3523" i="1"/>
  <c r="P3524" i="1"/>
  <c r="P3525" i="1"/>
  <c r="P1978" i="1"/>
  <c r="P3526" i="1"/>
  <c r="P1980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1999" i="1"/>
  <c r="P2000" i="1"/>
  <c r="P2001" i="1"/>
  <c r="P2002" i="1"/>
  <c r="P2003" i="1"/>
  <c r="P694" i="1"/>
  <c r="P695" i="1"/>
  <c r="P696" i="1"/>
  <c r="P2245" i="1"/>
  <c r="P2246" i="1"/>
  <c r="P2247" i="1"/>
  <c r="P3545" i="1"/>
  <c r="P3546" i="1"/>
  <c r="P3547" i="1"/>
  <c r="P2013" i="1"/>
  <c r="P2014" i="1"/>
  <c r="P2015" i="1"/>
  <c r="P2016" i="1"/>
  <c r="P1794" i="1"/>
  <c r="P1326" i="1"/>
  <c r="P2248" i="1"/>
  <c r="P3047" i="1"/>
  <c r="P228" i="1"/>
  <c r="P1795" i="1"/>
  <c r="P1032" i="1"/>
  <c r="P1033" i="1"/>
  <c r="P230" i="1"/>
  <c r="P2026" i="1"/>
  <c r="P2027" i="1"/>
  <c r="P2028" i="1"/>
  <c r="P2029" i="1"/>
  <c r="P2030" i="1"/>
  <c r="P2031" i="1"/>
  <c r="P2032" i="1"/>
  <c r="P2033" i="1"/>
  <c r="P2034" i="1"/>
  <c r="P3896" i="1"/>
  <c r="P3897" i="1"/>
  <c r="P3048" i="1"/>
  <c r="P3049" i="1"/>
  <c r="P2249" i="1"/>
  <c r="P2250" i="1"/>
  <c r="P1327" i="1"/>
  <c r="P2746" i="1"/>
  <c r="P697" i="1"/>
  <c r="P698" i="1"/>
  <c r="P1034" i="1"/>
  <c r="P3548" i="1"/>
  <c r="P3549" i="1"/>
  <c r="P3050" i="1"/>
  <c r="P1796" i="1"/>
  <c r="P231" i="1"/>
  <c r="P699" i="1"/>
  <c r="P232" i="1"/>
  <c r="P233" i="1"/>
  <c r="P1328" i="1"/>
  <c r="P2251" i="1"/>
  <c r="P1329" i="1"/>
  <c r="P2057" i="1"/>
  <c r="P3051" i="1"/>
  <c r="P3898" i="1"/>
  <c r="P235" i="1"/>
  <c r="P2061" i="1"/>
  <c r="P236" i="1"/>
  <c r="P237" i="1"/>
  <c r="P238" i="1"/>
  <c r="P2065" i="1"/>
  <c r="P4027" i="1"/>
  <c r="P3550" i="1"/>
  <c r="P3551" i="1"/>
  <c r="P1330" i="1"/>
  <c r="P2252" i="1"/>
  <c r="P2071" i="1"/>
  <c r="P2072" i="1"/>
  <c r="P2073" i="1"/>
  <c r="P2074" i="1"/>
  <c r="P2075" i="1"/>
  <c r="P2076" i="1"/>
  <c r="P2077" i="1"/>
  <c r="P2078" i="1"/>
  <c r="P2079" i="1"/>
  <c r="P2080" i="1"/>
  <c r="P1331" i="1"/>
  <c r="P2082" i="1"/>
  <c r="P239" i="1"/>
  <c r="P240" i="1"/>
  <c r="P241" i="1"/>
  <c r="P242" i="1"/>
  <c r="P700" i="1"/>
  <c r="P1332" i="1"/>
  <c r="P1333" i="1"/>
  <c r="P1334" i="1"/>
  <c r="P1797" i="1"/>
  <c r="P2907" i="1"/>
  <c r="P243" i="1"/>
  <c r="P1035" i="1"/>
  <c r="P1335" i="1"/>
  <c r="P244" i="1"/>
  <c r="P1337" i="1"/>
  <c r="P701" i="1"/>
  <c r="P1338" i="1"/>
  <c r="P2253" i="1"/>
  <c r="P2747" i="1"/>
  <c r="P3552" i="1"/>
  <c r="P3052" i="1"/>
  <c r="P3053" i="1"/>
  <c r="P245" i="1"/>
  <c r="P4028" i="1"/>
  <c r="P486" i="1"/>
  <c r="P1339" i="1"/>
  <c r="P3054" i="1"/>
  <c r="P1036" i="1"/>
  <c r="P1798" i="1"/>
  <c r="P702" i="1"/>
  <c r="P2254" i="1"/>
  <c r="P3055" i="1"/>
  <c r="P246" i="1"/>
  <c r="P703" i="1"/>
  <c r="P704" i="1"/>
  <c r="P1340" i="1"/>
  <c r="P1341" i="1"/>
  <c r="P2255" i="1"/>
  <c r="P2256" i="1"/>
  <c r="P2264" i="1"/>
  <c r="P2265" i="1"/>
  <c r="P2266" i="1"/>
  <c r="P2267" i="1"/>
  <c r="P2268" i="1"/>
  <c r="P2269" i="1"/>
  <c r="P2270" i="1"/>
  <c r="P2748" i="1"/>
  <c r="P2749" i="1"/>
  <c r="P2750" i="1"/>
  <c r="P1689" i="1"/>
  <c r="P1799" i="1"/>
  <c r="P3056" i="1"/>
  <c r="P3057" i="1"/>
  <c r="P1342" i="1"/>
  <c r="P1343" i="1"/>
  <c r="P1344" i="1"/>
  <c r="P2271" i="1"/>
  <c r="P2272" i="1"/>
  <c r="P2273" i="1"/>
  <c r="P2274" i="1"/>
  <c r="P2275" i="1"/>
  <c r="P2276" i="1"/>
  <c r="P2277" i="1"/>
  <c r="P3553" i="1"/>
  <c r="P3554" i="1"/>
  <c r="P3555" i="1"/>
  <c r="P247" i="1"/>
  <c r="P248" i="1"/>
  <c r="P1345" i="1"/>
  <c r="P2278" i="1"/>
  <c r="P2153" i="1"/>
  <c r="P2154" i="1"/>
  <c r="P487" i="1"/>
  <c r="P925" i="1"/>
  <c r="P4232" i="1"/>
  <c r="P705" i="1"/>
  <c r="P706" i="1"/>
  <c r="P2279" i="1"/>
  <c r="P2280" i="1"/>
  <c r="P1346" i="1"/>
  <c r="P3058" i="1"/>
  <c r="P1347" i="1"/>
  <c r="P1348" i="1"/>
  <c r="P2166" i="1"/>
  <c r="P2281" i="1"/>
  <c r="P4233" i="1"/>
  <c r="P2282" i="1"/>
  <c r="P2283" i="1"/>
  <c r="P2284" i="1"/>
  <c r="P2751" i="1"/>
  <c r="P2285" i="1"/>
  <c r="P2286" i="1"/>
  <c r="P2287" i="1"/>
  <c r="P707" i="1"/>
  <c r="P2288" i="1"/>
  <c r="P2178" i="1"/>
  <c r="P2179" i="1"/>
  <c r="P708" i="1"/>
  <c r="P1349" i="1"/>
  <c r="P1350" i="1"/>
  <c r="P1351" i="1"/>
  <c r="P2289" i="1"/>
  <c r="P2290" i="1"/>
  <c r="P2291" i="1"/>
  <c r="P2292" i="1"/>
  <c r="P2188" i="1"/>
  <c r="P3059" i="1"/>
  <c r="P2293" i="1"/>
  <c r="P2294" i="1"/>
  <c r="P2295" i="1"/>
  <c r="P2296" i="1"/>
  <c r="P2297" i="1"/>
  <c r="P2298" i="1"/>
  <c r="P2299" i="1"/>
  <c r="P2197" i="1"/>
  <c r="P1800" i="1"/>
  <c r="P2752" i="1"/>
  <c r="P3060" i="1"/>
  <c r="P3061" i="1"/>
  <c r="P1801" i="1"/>
  <c r="P1352" i="1"/>
  <c r="P4234" i="1"/>
  <c r="P2206" i="1"/>
  <c r="P1802" i="1"/>
  <c r="P1353" i="1"/>
  <c r="P1358" i="1"/>
  <c r="P2300" i="1"/>
  <c r="P2301" i="1"/>
  <c r="P2908" i="1"/>
  <c r="P249" i="1"/>
  <c r="P2214" i="1"/>
  <c r="P4235" i="1"/>
  <c r="P2216" i="1"/>
  <c r="P2217" i="1"/>
  <c r="P2218" i="1"/>
  <c r="P2219" i="1"/>
  <c r="P2220" i="1"/>
  <c r="P2221" i="1"/>
  <c r="P2222" i="1"/>
  <c r="P3062" i="1"/>
  <c r="P709" i="1"/>
  <c r="P710" i="1"/>
  <c r="P711" i="1"/>
  <c r="P712" i="1"/>
  <c r="P713" i="1"/>
  <c r="P1363" i="1"/>
  <c r="P1364" i="1"/>
  <c r="P1365" i="1"/>
  <c r="P1366" i="1"/>
  <c r="P2909" i="1"/>
  <c r="P714" i="1"/>
  <c r="P1803" i="1"/>
  <c r="P3556" i="1"/>
  <c r="P488" i="1"/>
  <c r="P926" i="1"/>
  <c r="P2910" i="1"/>
  <c r="P3063" i="1"/>
  <c r="P3064" i="1"/>
  <c r="P715" i="1"/>
  <c r="P2302" i="1"/>
  <c r="P2303" i="1"/>
  <c r="P2304" i="1"/>
  <c r="P2306" i="1"/>
  <c r="P2307" i="1"/>
  <c r="P2308" i="1"/>
  <c r="P2753" i="1"/>
  <c r="P2754" i="1"/>
  <c r="P3065" i="1"/>
  <c r="P3066" i="1"/>
  <c r="P2309" i="1"/>
  <c r="P2310" i="1"/>
  <c r="P2311" i="1"/>
  <c r="P2312" i="1"/>
  <c r="P2257" i="1"/>
  <c r="P2258" i="1"/>
  <c r="P2259" i="1"/>
  <c r="P2260" i="1"/>
  <c r="P2261" i="1"/>
  <c r="P2262" i="1"/>
  <c r="P2263" i="1"/>
  <c r="P2313" i="1"/>
  <c r="P2317" i="1"/>
  <c r="P2318" i="1"/>
  <c r="P3899" i="1"/>
  <c r="P4236" i="1"/>
  <c r="P250" i="1"/>
  <c r="P251" i="1"/>
  <c r="P716" i="1"/>
  <c r="P717" i="1"/>
  <c r="P1692" i="1"/>
  <c r="P1804" i="1"/>
  <c r="P2911" i="1"/>
  <c r="P2319" i="1"/>
  <c r="P718" i="1"/>
  <c r="P721" i="1"/>
  <c r="P722" i="1"/>
  <c r="P723" i="1"/>
  <c r="P2320" i="1"/>
  <c r="P3067" i="1"/>
  <c r="P4237" i="1"/>
  <c r="P4238" i="1"/>
  <c r="P4244" i="1"/>
  <c r="P4245" i="1"/>
  <c r="P4246" i="1"/>
  <c r="P252" i="1"/>
  <c r="P255" i="1"/>
  <c r="P257" i="1"/>
  <c r="P258" i="1"/>
  <c r="P259" i="1"/>
  <c r="P260" i="1"/>
  <c r="P261" i="1"/>
  <c r="P262" i="1"/>
  <c r="P263" i="1"/>
  <c r="P724" i="1"/>
  <c r="P725" i="1"/>
  <c r="P726" i="1"/>
  <c r="P1367" i="1"/>
  <c r="P930" i="1"/>
  <c r="P1693" i="1"/>
  <c r="P1805" i="1"/>
  <c r="P3068" i="1"/>
  <c r="P2305" i="1"/>
  <c r="P264" i="1"/>
  <c r="P265" i="1"/>
  <c r="P1037" i="1"/>
  <c r="P1038" i="1"/>
  <c r="P1039" i="1"/>
  <c r="P1040" i="1"/>
  <c r="P2321" i="1"/>
  <c r="P2322" i="1"/>
  <c r="P2314" i="1"/>
  <c r="P2315" i="1"/>
  <c r="P2316" i="1"/>
  <c r="P3557" i="1"/>
  <c r="P3558" i="1"/>
  <c r="P3559" i="1"/>
  <c r="P3560" i="1"/>
  <c r="P3561" i="1"/>
  <c r="P3562" i="1"/>
  <c r="P3563" i="1"/>
  <c r="P3564" i="1"/>
  <c r="P3565" i="1"/>
  <c r="P1368" i="1"/>
  <c r="P1369" i="1"/>
  <c r="P2323" i="1"/>
  <c r="P2324" i="1"/>
  <c r="P2325" i="1"/>
  <c r="P2326" i="1"/>
  <c r="P2332" i="1"/>
  <c r="P2333" i="1"/>
  <c r="P2334" i="1"/>
  <c r="P2335" i="1"/>
  <c r="P2336" i="1"/>
  <c r="P3566" i="1"/>
  <c r="P3569" i="1"/>
  <c r="P3570" i="1"/>
  <c r="P2912" i="1"/>
  <c r="P3900" i="1"/>
  <c r="P4248" i="1"/>
  <c r="P4254" i="1"/>
  <c r="P4255" i="1"/>
  <c r="P4256" i="1"/>
  <c r="P266" i="1"/>
  <c r="P727" i="1"/>
  <c r="P2755" i="1"/>
  <c r="P3069" i="1"/>
  <c r="P267" i="1"/>
  <c r="P1694" i="1"/>
  <c r="P1370" i="1"/>
  <c r="P1371" i="1"/>
  <c r="P3571" i="1"/>
  <c r="P2913" i="1"/>
  <c r="P2327" i="1"/>
  <c r="P2328" i="1"/>
  <c r="P2756" i="1"/>
  <c r="P3572" i="1"/>
  <c r="P3070" i="1"/>
  <c r="P3071" i="1"/>
  <c r="P2757" i="1"/>
  <c r="P3574" i="1"/>
  <c r="P2329" i="1"/>
  <c r="P2330" i="1"/>
  <c r="P3072" i="1"/>
  <c r="P933" i="1"/>
  <c r="P1806" i="1"/>
  <c r="P2369" i="1"/>
  <c r="P3575" i="1"/>
  <c r="P3576" i="1"/>
  <c r="P2331" i="1"/>
  <c r="P3073" i="1"/>
  <c r="P2374" i="1"/>
  <c r="P1807" i="1"/>
  <c r="P2914" i="1"/>
  <c r="P2377" i="1"/>
  <c r="P268" i="1"/>
  <c r="P1372" i="1"/>
  <c r="P2337" i="1"/>
  <c r="P2338" i="1"/>
  <c r="P505" i="1"/>
  <c r="P2383" i="1"/>
  <c r="P728" i="1"/>
  <c r="P2385" i="1"/>
  <c r="P1375" i="1"/>
  <c r="P1808" i="1"/>
  <c r="P2915" i="1"/>
  <c r="P2339" i="1"/>
  <c r="P729" i="1"/>
  <c r="P2340" i="1"/>
  <c r="P2341" i="1"/>
  <c r="P2758" i="1"/>
  <c r="P4257" i="1"/>
  <c r="P2395" i="1"/>
  <c r="P1809" i="1"/>
  <c r="P269" i="1"/>
  <c r="P270" i="1"/>
  <c r="P1041" i="1"/>
  <c r="P1042" i="1"/>
  <c r="P1043" i="1"/>
  <c r="P1044" i="1"/>
  <c r="P1045" i="1"/>
  <c r="P1046" i="1"/>
  <c r="P1047" i="1"/>
  <c r="P1048" i="1"/>
  <c r="P271" i="1"/>
  <c r="P273" i="1"/>
  <c r="P1810" i="1"/>
  <c r="P3577" i="1"/>
  <c r="P2916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258" i="1"/>
  <c r="P4259" i="1"/>
  <c r="P4260" i="1"/>
  <c r="P4261" i="1"/>
  <c r="P4262" i="1"/>
  <c r="P4263" i="1"/>
  <c r="P274" i="1"/>
  <c r="P276" i="1"/>
  <c r="P277" i="1"/>
  <c r="P278" i="1"/>
  <c r="P279" i="1"/>
  <c r="P280" i="1"/>
  <c r="P281" i="1"/>
  <c r="P284" i="1"/>
  <c r="P286" i="1"/>
  <c r="P730" i="1"/>
  <c r="P731" i="1"/>
  <c r="P732" i="1"/>
  <c r="P733" i="1"/>
  <c r="P734" i="1"/>
  <c r="P1049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4" i="1"/>
  <c r="P1395" i="1"/>
  <c r="P1397" i="1"/>
  <c r="P1398" i="1"/>
  <c r="P1399" i="1"/>
  <c r="P1050" i="1"/>
  <c r="P1051" i="1"/>
  <c r="P1052" i="1"/>
  <c r="P1053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3579" i="1"/>
  <c r="P3580" i="1"/>
  <c r="P3581" i="1"/>
  <c r="P2363" i="1"/>
  <c r="P2364" i="1"/>
  <c r="P2365" i="1"/>
  <c r="P2366" i="1"/>
  <c r="P2367" i="1"/>
  <c r="P2368" i="1"/>
  <c r="P2370" i="1"/>
  <c r="P2371" i="1"/>
  <c r="P2372" i="1"/>
  <c r="P2373" i="1"/>
  <c r="P2375" i="1"/>
  <c r="P2376" i="1"/>
  <c r="P2378" i="1"/>
  <c r="P2379" i="1"/>
  <c r="P2380" i="1"/>
  <c r="P2381" i="1"/>
  <c r="P2382" i="1"/>
  <c r="P2384" i="1"/>
  <c r="P2386" i="1"/>
  <c r="P2387" i="1"/>
  <c r="P2388" i="1"/>
  <c r="P2389" i="1"/>
  <c r="P2390" i="1"/>
  <c r="P2391" i="1"/>
  <c r="P2392" i="1"/>
  <c r="P2393" i="1"/>
  <c r="P2394" i="1"/>
  <c r="P2396" i="1"/>
  <c r="P2397" i="1"/>
  <c r="P2398" i="1"/>
  <c r="P2399" i="1"/>
  <c r="P2400" i="1"/>
  <c r="P2401" i="1"/>
  <c r="P2402" i="1"/>
  <c r="P2529" i="1"/>
  <c r="P2530" i="1"/>
  <c r="P2531" i="1"/>
  <c r="P3582" i="1"/>
  <c r="P3583" i="1"/>
  <c r="P3585" i="1"/>
  <c r="P2535" i="1"/>
  <c r="P3602" i="1"/>
  <c r="P3603" i="1"/>
  <c r="P3604" i="1"/>
  <c r="P3605" i="1"/>
  <c r="P2540" i="1"/>
  <c r="P2759" i="1"/>
  <c r="P2760" i="1"/>
  <c r="P2761" i="1"/>
  <c r="P2762" i="1"/>
  <c r="P2763" i="1"/>
  <c r="P3606" i="1"/>
  <c r="P3607" i="1"/>
  <c r="P3608" i="1"/>
  <c r="P3609" i="1"/>
  <c r="P2764" i="1"/>
  <c r="P2765" i="1"/>
  <c r="P2766" i="1"/>
  <c r="P2767" i="1"/>
  <c r="P2768" i="1"/>
  <c r="P2555" i="1"/>
  <c r="P2556" i="1"/>
  <c r="P2557" i="1"/>
  <c r="P2558" i="1"/>
  <c r="P2559" i="1"/>
  <c r="P2769" i="1"/>
  <c r="P2561" i="1"/>
  <c r="P2770" i="1"/>
  <c r="P2771" i="1"/>
  <c r="P2564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2599" i="1"/>
  <c r="P2600" i="1"/>
  <c r="P3644" i="1"/>
  <c r="P2602" i="1"/>
  <c r="P2603" i="1"/>
  <c r="P738" i="1"/>
  <c r="P739" i="1"/>
  <c r="P2403" i="1"/>
  <c r="P2404" i="1"/>
  <c r="P2405" i="1"/>
  <c r="P1054" i="1"/>
  <c r="P1401" i="1"/>
  <c r="P1403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3901" i="1"/>
  <c r="P1811" i="1"/>
  <c r="P492" i="1"/>
  <c r="P3074" i="1"/>
  <c r="P3077" i="1"/>
  <c r="P506" i="1"/>
  <c r="P934" i="1"/>
  <c r="P1695" i="1"/>
  <c r="P1812" i="1"/>
  <c r="P1813" i="1"/>
  <c r="P2917" i="1"/>
  <c r="P2918" i="1"/>
  <c r="P2919" i="1"/>
  <c r="P3078" i="1"/>
  <c r="P3079" i="1"/>
  <c r="P3902" i="1"/>
  <c r="P3903" i="1"/>
  <c r="P935" i="1"/>
  <c r="P1814" i="1"/>
  <c r="P3084" i="1"/>
  <c r="P507" i="1"/>
  <c r="P937" i="1"/>
  <c r="P2647" i="1"/>
  <c r="P2648" i="1"/>
  <c r="P3645" i="1"/>
  <c r="P2650" i="1"/>
  <c r="P740" i="1"/>
  <c r="P741" i="1"/>
  <c r="P4044" i="1"/>
  <c r="P3646" i="1"/>
  <c r="P3647" i="1"/>
  <c r="P288" i="1"/>
  <c r="P1055" i="1"/>
  <c r="P289" i="1"/>
  <c r="P1404" i="1"/>
  <c r="P1056" i="1"/>
  <c r="P742" i="1"/>
  <c r="P2662" i="1"/>
  <c r="P2663" i="1"/>
  <c r="P4045" i="1"/>
  <c r="P4114" i="1"/>
  <c r="P1057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058" i="1"/>
  <c r="P1059" i="1"/>
  <c r="P1060" i="1"/>
  <c r="P1063" i="1"/>
  <c r="P1064" i="1"/>
  <c r="P2685" i="1"/>
  <c r="P2406" i="1"/>
  <c r="P2407" i="1"/>
  <c r="P2408" i="1"/>
  <c r="P2409" i="1"/>
  <c r="P2410" i="1"/>
  <c r="P2411" i="1"/>
  <c r="P2412" i="1"/>
  <c r="P2413" i="1"/>
  <c r="P241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2722" i="1"/>
  <c r="P2723" i="1"/>
  <c r="P2724" i="1"/>
  <c r="P2725" i="1"/>
  <c r="P2726" i="1"/>
  <c r="P2727" i="1"/>
  <c r="P2728" i="1"/>
  <c r="P2729" i="1"/>
  <c r="P2730" i="1"/>
  <c r="P2731" i="1"/>
  <c r="P2732" i="1"/>
  <c r="P4046" i="1"/>
  <c r="P4047" i="1"/>
  <c r="P4048" i="1"/>
  <c r="P4264" i="1"/>
  <c r="P4265" i="1"/>
  <c r="P4266" i="1"/>
  <c r="P290" i="1"/>
  <c r="P291" i="1"/>
  <c r="P292" i="1"/>
  <c r="P293" i="1"/>
  <c r="P295" i="1"/>
  <c r="P296" i="1"/>
  <c r="P743" i="1"/>
  <c r="P744" i="1"/>
  <c r="P745" i="1"/>
  <c r="P1418" i="1"/>
  <c r="P2415" i="1"/>
  <c r="P3661" i="1"/>
  <c r="P2416" i="1"/>
  <c r="P2417" i="1"/>
  <c r="P2418" i="1"/>
  <c r="P493" i="1"/>
  <c r="P938" i="1"/>
  <c r="P1815" i="1"/>
  <c r="P1816" i="1"/>
  <c r="P2920" i="1"/>
  <c r="P2921" i="1"/>
  <c r="P3085" i="1"/>
  <c r="P3086" i="1"/>
  <c r="P3088" i="1"/>
  <c r="P939" i="1"/>
  <c r="P2922" i="1"/>
  <c r="P4049" i="1"/>
  <c r="P4050" i="1"/>
  <c r="P4051" i="1"/>
  <c r="P4052" i="1"/>
  <c r="P4267" i="1"/>
  <c r="P4268" i="1"/>
  <c r="P4269" i="1"/>
  <c r="P4270" i="1"/>
  <c r="P4271" i="1"/>
  <c r="P297" i="1"/>
  <c r="P746" i="1"/>
  <c r="P747" i="1"/>
  <c r="P748" i="1"/>
  <c r="P1419" i="1"/>
  <c r="P1420" i="1"/>
  <c r="P1421" i="1"/>
  <c r="P3662" i="1"/>
  <c r="P2419" i="1"/>
  <c r="P4272" i="1"/>
  <c r="P940" i="1"/>
  <c r="P4273" i="1"/>
  <c r="P2788" i="1"/>
  <c r="P749" i="1"/>
  <c r="P756" i="1"/>
  <c r="P757" i="1"/>
  <c r="P758" i="1"/>
  <c r="P759" i="1"/>
  <c r="P760" i="1"/>
  <c r="P761" i="1"/>
  <c r="P762" i="1"/>
  <c r="P2923" i="1"/>
  <c r="P298" i="1"/>
  <c r="P2420" i="1"/>
  <c r="P1817" i="1"/>
  <c r="P2801" i="1"/>
  <c r="P2802" i="1"/>
  <c r="P2803" i="1"/>
  <c r="P2804" i="1"/>
  <c r="P2805" i="1"/>
  <c r="P2806" i="1"/>
  <c r="P2807" i="1"/>
  <c r="P2808" i="1"/>
  <c r="P2809" i="1"/>
  <c r="P3904" i="1"/>
  <c r="P3905" i="1"/>
  <c r="P1422" i="1"/>
  <c r="P1423" i="1"/>
  <c r="P1424" i="1"/>
  <c r="P1425" i="1"/>
  <c r="P1427" i="1"/>
  <c r="P1428" i="1"/>
  <c r="P1429" i="1"/>
  <c r="P1432" i="1"/>
  <c r="P1434" i="1"/>
  <c r="P1435" i="1"/>
  <c r="P2822" i="1"/>
  <c r="P2823" i="1"/>
  <c r="P299" i="1"/>
  <c r="P300" i="1"/>
  <c r="P301" i="1"/>
  <c r="P302" i="1"/>
  <c r="P303" i="1"/>
  <c r="P304" i="1"/>
  <c r="P3663" i="1"/>
  <c r="P305" i="1"/>
  <c r="P1436" i="1"/>
  <c r="P2421" i="1"/>
  <c r="P2422" i="1"/>
  <c r="P2423" i="1"/>
  <c r="P1065" i="1"/>
  <c r="P3664" i="1"/>
  <c r="P2838" i="1"/>
  <c r="P306" i="1"/>
  <c r="P763" i="1"/>
  <c r="P764" i="1"/>
  <c r="P4274" i="1"/>
  <c r="P4275" i="1"/>
  <c r="P3665" i="1"/>
  <c r="P307" i="1"/>
  <c r="P308" i="1"/>
  <c r="P1437" i="1"/>
  <c r="P3089" i="1"/>
  <c r="P1438" i="1"/>
  <c r="P2424" i="1"/>
  <c r="P2851" i="1"/>
  <c r="P4053" i="1"/>
  <c r="P3906" i="1"/>
  <c r="P2854" i="1"/>
  <c r="P2924" i="1"/>
  <c r="P2856" i="1"/>
  <c r="P765" i="1"/>
  <c r="P3666" i="1"/>
  <c r="P3667" i="1"/>
  <c r="P3668" i="1"/>
  <c r="P2425" i="1"/>
  <c r="P1439" i="1"/>
  <c r="P1440" i="1"/>
  <c r="P1441" i="1"/>
  <c r="P1442" i="1"/>
  <c r="P1443" i="1"/>
  <c r="P1444" i="1"/>
  <c r="P1445" i="1"/>
  <c r="P1446" i="1"/>
  <c r="P2925" i="1"/>
  <c r="P2871" i="1"/>
  <c r="P309" i="1"/>
  <c r="P1447" i="1"/>
  <c r="P2772" i="1"/>
  <c r="P3669" i="1"/>
  <c r="P3670" i="1"/>
  <c r="P766" i="1"/>
  <c r="P767" i="1"/>
  <c r="P1448" i="1"/>
  <c r="P2426" i="1"/>
  <c r="P2427" i="1"/>
  <c r="P2428" i="1"/>
  <c r="P2883" i="1"/>
  <c r="P2884" i="1"/>
  <c r="P2885" i="1"/>
  <c r="P2886" i="1"/>
  <c r="P2887" i="1"/>
  <c r="P2888" i="1"/>
  <c r="P3671" i="1"/>
  <c r="P1696" i="1"/>
  <c r="P3090" i="1"/>
  <c r="P2892" i="1"/>
  <c r="P2893" i="1"/>
  <c r="P2894" i="1"/>
  <c r="P2895" i="1"/>
  <c r="P2896" i="1"/>
  <c r="P310" i="1"/>
  <c r="P1449" i="1"/>
  <c r="P2926" i="1"/>
  <c r="P768" i="1"/>
  <c r="P2901" i="1"/>
  <c r="P4276" i="1"/>
  <c r="P769" i="1"/>
  <c r="P1458" i="1"/>
  <c r="P1459" i="1"/>
  <c r="P1460" i="1"/>
  <c r="P1461" i="1"/>
  <c r="P2429" i="1"/>
  <c r="P2430" i="1"/>
  <c r="P2431" i="1"/>
  <c r="P2432" i="1"/>
  <c r="P4278" i="1"/>
  <c r="P4279" i="1"/>
  <c r="P4280" i="1"/>
  <c r="P4286" i="1"/>
  <c r="P4287" i="1"/>
  <c r="P311" i="1"/>
  <c r="P312" i="1"/>
  <c r="P313" i="1"/>
  <c r="P314" i="1"/>
  <c r="P315" i="1"/>
  <c r="P770" i="1"/>
  <c r="P771" i="1"/>
  <c r="P772" i="1"/>
  <c r="P773" i="1"/>
  <c r="P1462" i="1"/>
  <c r="P1463" i="1"/>
  <c r="P1464" i="1"/>
  <c r="P1465" i="1"/>
  <c r="P1466" i="1"/>
  <c r="P1467" i="1"/>
  <c r="P1468" i="1"/>
  <c r="P2433" i="1"/>
  <c r="P2434" i="1"/>
  <c r="P2435" i="1"/>
  <c r="P2436" i="1"/>
  <c r="P2437" i="1"/>
  <c r="P2438" i="1"/>
  <c r="P2439" i="1"/>
  <c r="P2440" i="1"/>
  <c r="P2773" i="1"/>
  <c r="P316" i="1"/>
  <c r="P317" i="1"/>
  <c r="P774" i="1"/>
  <c r="P775" i="1"/>
  <c r="P776" i="1"/>
  <c r="P777" i="1"/>
  <c r="P1469" i="1"/>
  <c r="P1470" i="1"/>
  <c r="P1471" i="1"/>
  <c r="P1472" i="1"/>
  <c r="P1474" i="1"/>
  <c r="P1475" i="1"/>
  <c r="P1476" i="1"/>
  <c r="P2441" i="1"/>
  <c r="P3091" i="1"/>
  <c r="P778" i="1"/>
  <c r="P779" i="1"/>
  <c r="P780" i="1"/>
  <c r="P781" i="1"/>
  <c r="P782" i="1"/>
  <c r="P783" i="1"/>
  <c r="P784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1477" i="1"/>
  <c r="P1478" i="1"/>
  <c r="P1479" i="1"/>
  <c r="P1480" i="1"/>
  <c r="P1481" i="1"/>
  <c r="P1482" i="1"/>
  <c r="P1486" i="1"/>
  <c r="P1487" i="1"/>
  <c r="P1488" i="1"/>
  <c r="P1489" i="1"/>
  <c r="P1490" i="1"/>
  <c r="P1491" i="1"/>
  <c r="P1066" i="1"/>
  <c r="P1492" i="1"/>
  <c r="P1493" i="1"/>
  <c r="P2992" i="1"/>
  <c r="P2993" i="1"/>
  <c r="P2994" i="1"/>
  <c r="P2995" i="1"/>
  <c r="P2996" i="1"/>
  <c r="P2997" i="1"/>
  <c r="P2998" i="1"/>
  <c r="P2999" i="1"/>
  <c r="P3000" i="1"/>
  <c r="P3001" i="1"/>
  <c r="P3672" i="1"/>
  <c r="P3003" i="1"/>
  <c r="P3673" i="1"/>
  <c r="P3674" i="1"/>
  <c r="P3675" i="1"/>
  <c r="P785" i="1"/>
  <c r="P786" i="1"/>
  <c r="P3009" i="1"/>
  <c r="P3676" i="1"/>
  <c r="P3011" i="1"/>
  <c r="P3677" i="1"/>
  <c r="P3678" i="1"/>
  <c r="P3014" i="1"/>
  <c r="P2455" i="1"/>
  <c r="P2456" i="1"/>
  <c r="P2457" i="1"/>
  <c r="P1068" i="1"/>
  <c r="P1494" i="1"/>
  <c r="P1495" i="1"/>
  <c r="P3021" i="1"/>
  <c r="P3022" i="1"/>
  <c r="P3023" i="1"/>
  <c r="P1818" i="1"/>
  <c r="P1819" i="1"/>
  <c r="P3094" i="1"/>
  <c r="P3907" i="1"/>
  <c r="P3908" i="1"/>
  <c r="P3679" i="1"/>
  <c r="P3680" i="1"/>
  <c r="P3681" i="1"/>
  <c r="P3682" i="1"/>
  <c r="P3683" i="1"/>
  <c r="P3034" i="1"/>
  <c r="P3684" i="1"/>
  <c r="P3685" i="1"/>
  <c r="P3686" i="1"/>
  <c r="P3687" i="1"/>
  <c r="P3039" i="1"/>
  <c r="P3040" i="1"/>
  <c r="P3041" i="1"/>
  <c r="P3042" i="1"/>
  <c r="P3043" i="1"/>
  <c r="P3688" i="1"/>
  <c r="P3689" i="1"/>
  <c r="P3690" i="1"/>
  <c r="P3691" i="1"/>
  <c r="P3692" i="1"/>
  <c r="P787" i="1"/>
  <c r="P1496" i="1"/>
  <c r="P2458" i="1"/>
  <c r="P3096" i="1"/>
  <c r="P3909" i="1"/>
  <c r="P2927" i="1"/>
  <c r="P1820" i="1"/>
  <c r="P3098" i="1"/>
  <c r="P3099" i="1"/>
  <c r="P3693" i="1"/>
  <c r="P4289" i="1"/>
  <c r="P4290" i="1"/>
  <c r="P1497" i="1"/>
  <c r="P1498" i="1"/>
  <c r="P4291" i="1"/>
  <c r="P788" i="1"/>
  <c r="P789" i="1"/>
  <c r="P2928" i="1"/>
  <c r="P508" i="1"/>
  <c r="P1821" i="1"/>
  <c r="P790" i="1"/>
  <c r="P2929" i="1"/>
  <c r="P318" i="1"/>
  <c r="P4292" i="1"/>
  <c r="P319" i="1"/>
  <c r="P1499" i="1"/>
  <c r="P3075" i="1"/>
  <c r="P3076" i="1"/>
  <c r="P509" i="1"/>
  <c r="P941" i="1"/>
  <c r="P2930" i="1"/>
  <c r="P3080" i="1"/>
  <c r="P3081" i="1"/>
  <c r="P3082" i="1"/>
  <c r="P3083" i="1"/>
  <c r="P320" i="1"/>
  <c r="P2459" i="1"/>
  <c r="P2774" i="1"/>
  <c r="P3087" i="1"/>
  <c r="P3100" i="1"/>
  <c r="P3101" i="1"/>
  <c r="P3109" i="1"/>
  <c r="P791" i="1"/>
  <c r="P3092" i="1"/>
  <c r="P3093" i="1"/>
  <c r="P2460" i="1"/>
  <c r="P3095" i="1"/>
  <c r="P792" i="1"/>
  <c r="P3097" i="1"/>
  <c r="P322" i="1"/>
  <c r="P2461" i="1"/>
  <c r="P2462" i="1"/>
  <c r="P2463" i="1"/>
  <c r="P3102" i="1"/>
  <c r="P3103" i="1"/>
  <c r="P3104" i="1"/>
  <c r="P3105" i="1"/>
  <c r="P3106" i="1"/>
  <c r="P3107" i="1"/>
  <c r="P3108" i="1"/>
  <c r="P3910" i="1"/>
  <c r="P3110" i="1"/>
  <c r="P3694" i="1"/>
  <c r="P3111" i="1"/>
  <c r="P2464" i="1"/>
  <c r="P793" i="1"/>
  <c r="P1822" i="1"/>
  <c r="P4054" i="1"/>
  <c r="P1070" i="1"/>
  <c r="P1071" i="1"/>
  <c r="P1072" i="1"/>
  <c r="P794" i="1"/>
  <c r="P1500" i="1"/>
  <c r="P1073" i="1"/>
  <c r="P2465" i="1"/>
  <c r="P2466" i="1"/>
  <c r="P2467" i="1"/>
  <c r="P2468" i="1"/>
  <c r="P2469" i="1"/>
  <c r="P2775" i="1"/>
  <c r="P3129" i="1"/>
  <c r="P3130" i="1"/>
  <c r="P3131" i="1"/>
  <c r="P3132" i="1"/>
  <c r="P3695" i="1"/>
  <c r="P4055" i="1"/>
  <c r="P4293" i="1"/>
  <c r="P323" i="1"/>
  <c r="P324" i="1"/>
  <c r="P325" i="1"/>
  <c r="P343" i="1"/>
  <c r="P344" i="1"/>
  <c r="P345" i="1"/>
  <c r="P346" i="1"/>
  <c r="P347" i="1"/>
  <c r="P348" i="1"/>
  <c r="P349" i="1"/>
  <c r="P1501" i="1"/>
  <c r="P1502" i="1"/>
  <c r="P1503" i="1"/>
  <c r="P1504" i="1"/>
  <c r="P2470" i="1"/>
  <c r="P2471" i="1"/>
  <c r="P2472" i="1"/>
  <c r="P2473" i="1"/>
  <c r="P2474" i="1"/>
  <c r="P2475" i="1"/>
  <c r="P3156" i="1"/>
  <c r="P3157" i="1"/>
  <c r="P3158" i="1"/>
  <c r="P3159" i="1"/>
  <c r="P3160" i="1"/>
  <c r="P3161" i="1"/>
  <c r="P2776" i="1"/>
  <c r="P3163" i="1"/>
  <c r="P3164" i="1"/>
  <c r="P3165" i="1"/>
  <c r="P3166" i="1"/>
  <c r="P2777" i="1"/>
  <c r="P2778" i="1"/>
  <c r="P2779" i="1"/>
  <c r="P2780" i="1"/>
  <c r="P2782" i="1"/>
  <c r="P1823" i="1"/>
  <c r="P494" i="1"/>
  <c r="P942" i="1"/>
  <c r="P1697" i="1"/>
  <c r="P1824" i="1"/>
  <c r="P2931" i="1"/>
  <c r="P2932" i="1"/>
  <c r="P3112" i="1"/>
  <c r="P3113" i="1"/>
  <c r="P4294" i="1"/>
  <c r="P4295" i="1"/>
  <c r="P350" i="1"/>
  <c r="P351" i="1"/>
  <c r="P352" i="1"/>
  <c r="P795" i="1"/>
  <c r="P3187" i="1"/>
  <c r="P1505" i="1"/>
  <c r="P1506" i="1"/>
  <c r="P2476" i="1"/>
  <c r="P2477" i="1"/>
  <c r="P3192" i="1"/>
  <c r="P3193" i="1"/>
  <c r="P3194" i="1"/>
  <c r="P3696" i="1"/>
  <c r="P3697" i="1"/>
  <c r="P3698" i="1"/>
  <c r="P3699" i="1"/>
  <c r="P3700" i="1"/>
  <c r="P3701" i="1"/>
  <c r="P3702" i="1"/>
  <c r="P3703" i="1"/>
  <c r="P3704" i="1"/>
  <c r="P1507" i="1"/>
  <c r="P1508" i="1"/>
  <c r="P2478" i="1"/>
  <c r="P2479" i="1"/>
  <c r="P2480" i="1"/>
  <c r="P2481" i="1"/>
  <c r="P3210" i="1"/>
  <c r="P3211" i="1"/>
  <c r="P3212" i="1"/>
  <c r="P3213" i="1"/>
  <c r="P3214" i="1"/>
  <c r="P3705" i="1"/>
  <c r="P3706" i="1"/>
  <c r="P3707" i="1"/>
  <c r="P2933" i="1"/>
  <c r="P3911" i="1"/>
  <c r="P3912" i="1"/>
  <c r="P1509" i="1"/>
  <c r="P353" i="1"/>
  <c r="P355" i="1"/>
  <c r="P356" i="1"/>
  <c r="P1510" i="1"/>
  <c r="P3708" i="1"/>
  <c r="P357" i="1"/>
  <c r="P1074" i="1"/>
  <c r="P3709" i="1"/>
  <c r="P3230" i="1"/>
  <c r="P2482" i="1"/>
  <c r="P3232" i="1"/>
  <c r="P358" i="1"/>
  <c r="P4056" i="1"/>
  <c r="P1511" i="1"/>
  <c r="P359" i="1"/>
  <c r="P2483" i="1"/>
  <c r="P3710" i="1"/>
  <c r="P3711" i="1"/>
  <c r="P3240" i="1"/>
  <c r="P3241" i="1"/>
  <c r="P3242" i="1"/>
  <c r="P3243" i="1"/>
  <c r="P3244" i="1"/>
  <c r="P3245" i="1"/>
  <c r="P360" i="1"/>
  <c r="P361" i="1"/>
  <c r="P796" i="1"/>
  <c r="P797" i="1"/>
  <c r="P362" i="1"/>
  <c r="P363" i="1"/>
  <c r="P364" i="1"/>
  <c r="P1512" i="1"/>
  <c r="P2484" i="1"/>
  <c r="P365" i="1"/>
  <c r="P366" i="1"/>
  <c r="P495" i="1"/>
  <c r="P3114" i="1"/>
  <c r="P3913" i="1"/>
  <c r="P3920" i="1"/>
  <c r="P2934" i="1"/>
  <c r="P2935" i="1"/>
  <c r="P798" i="1"/>
  <c r="P804" i="1"/>
  <c r="P1513" i="1"/>
  <c r="P2485" i="1"/>
  <c r="P2486" i="1"/>
  <c r="P2487" i="1"/>
  <c r="P2488" i="1"/>
  <c r="P2936" i="1"/>
  <c r="P3115" i="1"/>
  <c r="P3272" i="1"/>
  <c r="P3273" i="1"/>
  <c r="P3274" i="1"/>
  <c r="P3275" i="1"/>
  <c r="P3276" i="1"/>
  <c r="P3277" i="1"/>
  <c r="P2783" i="1"/>
  <c r="P2784" i="1"/>
  <c r="P3921" i="1"/>
  <c r="P4296" i="1"/>
  <c r="P367" i="1"/>
  <c r="P368" i="1"/>
  <c r="P805" i="1"/>
  <c r="P806" i="1"/>
  <c r="P1698" i="1"/>
  <c r="P1825" i="1"/>
  <c r="P2489" i="1"/>
  <c r="P1514" i="1"/>
  <c r="P1516" i="1"/>
  <c r="P807" i="1"/>
  <c r="P808" i="1"/>
  <c r="P1517" i="1"/>
  <c r="P1518" i="1"/>
  <c r="P1519" i="1"/>
  <c r="P1520" i="1"/>
  <c r="P1521" i="1"/>
  <c r="P1522" i="1"/>
  <c r="P2490" i="1"/>
  <c r="P2491" i="1"/>
  <c r="P2492" i="1"/>
  <c r="P3302" i="1"/>
  <c r="P3303" i="1"/>
  <c r="P3304" i="1"/>
  <c r="P3305" i="1"/>
  <c r="P3306" i="1"/>
  <c r="P369" i="1"/>
  <c r="P809" i="1"/>
  <c r="P1523" i="1"/>
  <c r="P1524" i="1"/>
  <c r="P1525" i="1"/>
  <c r="P1526" i="1"/>
  <c r="P2493" i="1"/>
  <c r="P2494" i="1"/>
  <c r="P4297" i="1"/>
  <c r="P810" i="1"/>
  <c r="P3317" i="1"/>
  <c r="P3318" i="1"/>
  <c r="P3319" i="1"/>
  <c r="P3320" i="1"/>
  <c r="P1826" i="1"/>
  <c r="P1827" i="1"/>
  <c r="P1828" i="1"/>
  <c r="P2937" i="1"/>
  <c r="P3116" i="1"/>
  <c r="P3922" i="1"/>
  <c r="P1829" i="1"/>
  <c r="P811" i="1"/>
  <c r="P812" i="1"/>
  <c r="P3331" i="1"/>
  <c r="P3332" i="1"/>
  <c r="P3333" i="1"/>
  <c r="P813" i="1"/>
  <c r="P1527" i="1"/>
  <c r="P1528" i="1"/>
  <c r="P1529" i="1"/>
  <c r="P2495" i="1"/>
  <c r="P2496" i="1"/>
  <c r="P2497" i="1"/>
  <c r="P2498" i="1"/>
  <c r="P2499" i="1"/>
  <c r="P2500" i="1"/>
  <c r="P2501" i="1"/>
  <c r="P2502" i="1"/>
  <c r="P3346" i="1"/>
  <c r="P3712" i="1"/>
  <c r="P3348" i="1"/>
  <c r="P3349" i="1"/>
  <c r="P1830" i="1"/>
  <c r="P1831" i="1"/>
  <c r="P3117" i="1"/>
  <c r="P3923" i="1"/>
  <c r="P3924" i="1"/>
  <c r="P3713" i="1"/>
  <c r="P3714" i="1"/>
  <c r="P3715" i="1"/>
  <c r="P3716" i="1"/>
  <c r="P3717" i="1"/>
  <c r="P814" i="1"/>
  <c r="P2503" i="1"/>
  <c r="P1832" i="1"/>
  <c r="P3927" i="1"/>
  <c r="P2504" i="1"/>
  <c r="P2505" i="1"/>
  <c r="P2506" i="1"/>
  <c r="P2507" i="1"/>
  <c r="P2785" i="1"/>
  <c r="P3118" i="1"/>
  <c r="P3119" i="1"/>
  <c r="P4298" i="1"/>
  <c r="P3372" i="1"/>
  <c r="P3373" i="1"/>
  <c r="P3374" i="1"/>
  <c r="P3375" i="1"/>
  <c r="P3376" i="1"/>
  <c r="P815" i="1"/>
  <c r="P1833" i="1"/>
  <c r="P4301" i="1"/>
  <c r="P4303" i="1"/>
  <c r="P4304" i="1"/>
  <c r="P370" i="1"/>
  <c r="P943" i="1"/>
  <c r="P1834" i="1"/>
  <c r="P2508" i="1"/>
  <c r="P3120" i="1"/>
  <c r="P371" i="1"/>
  <c r="P3391" i="1"/>
  <c r="P3392" i="1"/>
  <c r="P3393" i="1"/>
  <c r="P1530" i="1"/>
  <c r="P1532" i="1"/>
  <c r="P2509" i="1"/>
  <c r="P2510" i="1"/>
  <c r="P2511" i="1"/>
  <c r="P2512" i="1"/>
  <c r="P3400" i="1"/>
  <c r="P3401" i="1"/>
  <c r="P3402" i="1"/>
  <c r="P3403" i="1"/>
  <c r="P3404" i="1"/>
  <c r="P3718" i="1"/>
  <c r="P3406" i="1"/>
  <c r="P3407" i="1"/>
  <c r="P3408" i="1"/>
  <c r="P3409" i="1"/>
  <c r="P4306" i="1"/>
  <c r="P4307" i="1"/>
  <c r="P4308" i="1"/>
  <c r="P4309" i="1"/>
  <c r="P4310" i="1"/>
  <c r="P372" i="1"/>
  <c r="P373" i="1"/>
  <c r="P374" i="1"/>
  <c r="P375" i="1"/>
  <c r="P376" i="1"/>
  <c r="P377" i="1"/>
  <c r="P378" i="1"/>
  <c r="P379" i="1"/>
  <c r="P4311" i="1"/>
  <c r="P4312" i="1"/>
  <c r="P381" i="1"/>
  <c r="P382" i="1"/>
  <c r="P816" i="1"/>
  <c r="P2938" i="1"/>
  <c r="P3429" i="1"/>
  <c r="P4313" i="1"/>
  <c r="P383" i="1"/>
  <c r="P817" i="1"/>
  <c r="P1075" i="1"/>
  <c r="P1533" i="1"/>
  <c r="P2513" i="1"/>
  <c r="P2514" i="1"/>
  <c r="P3437" i="1"/>
  <c r="P3719" i="1"/>
  <c r="P4314" i="1"/>
  <c r="P4315" i="1"/>
  <c r="P4316" i="1"/>
  <c r="P4317" i="1"/>
  <c r="P4318" i="1"/>
  <c r="P4319" i="1"/>
  <c r="P384" i="1"/>
  <c r="P385" i="1"/>
  <c r="P386" i="1"/>
  <c r="P387" i="1"/>
  <c r="P818" i="1"/>
  <c r="P1076" i="1"/>
  <c r="P819" i="1"/>
  <c r="P820" i="1"/>
  <c r="P1534" i="1"/>
  <c r="P1535" i="1"/>
  <c r="P1536" i="1"/>
  <c r="P1537" i="1"/>
  <c r="P2515" i="1"/>
  <c r="P2516" i="1"/>
  <c r="P2517" i="1"/>
  <c r="P2518" i="1"/>
  <c r="P3461" i="1"/>
  <c r="P3462" i="1"/>
  <c r="P2787" i="1"/>
  <c r="P2789" i="1"/>
  <c r="P2790" i="1"/>
  <c r="P4057" i="1"/>
  <c r="P4058" i="1"/>
  <c r="P4059" i="1"/>
  <c r="P4060" i="1"/>
  <c r="P4320" i="1"/>
  <c r="P4321" i="1"/>
  <c r="P4322" i="1"/>
  <c r="P4323" i="1"/>
  <c r="P4324" i="1"/>
  <c r="P4326" i="1"/>
  <c r="P4327" i="1"/>
  <c r="P4328" i="1"/>
  <c r="P4329" i="1"/>
  <c r="P4115" i="1"/>
  <c r="P4332" i="1"/>
  <c r="P388" i="1"/>
  <c r="P389" i="1"/>
  <c r="P390" i="1"/>
  <c r="P391" i="1"/>
  <c r="P392" i="1"/>
  <c r="P393" i="1"/>
  <c r="P394" i="1"/>
  <c r="P400" i="1"/>
  <c r="P401" i="1"/>
  <c r="P402" i="1"/>
  <c r="P403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1077" i="1"/>
  <c r="P1078" i="1"/>
  <c r="P1079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080" i="1"/>
  <c r="P1081" i="1"/>
  <c r="P1082" i="1"/>
  <c r="P1083" i="1"/>
  <c r="P1084" i="1"/>
  <c r="P1085" i="1"/>
  <c r="P1086" i="1"/>
  <c r="P1087" i="1"/>
  <c r="P2519" i="1"/>
  <c r="P2520" i="1"/>
  <c r="P2521" i="1"/>
  <c r="P2522" i="1"/>
  <c r="P2523" i="1"/>
  <c r="P2524" i="1"/>
  <c r="P2525" i="1"/>
  <c r="P2526" i="1"/>
  <c r="P2527" i="1"/>
  <c r="P2528" i="1"/>
  <c r="P2532" i="1"/>
  <c r="P2533" i="1"/>
  <c r="P3720" i="1"/>
  <c r="P2534" i="1"/>
  <c r="P2536" i="1"/>
  <c r="P2537" i="1"/>
  <c r="P2538" i="1"/>
  <c r="P2539" i="1"/>
  <c r="P2541" i="1"/>
  <c r="P2542" i="1"/>
  <c r="P2543" i="1"/>
  <c r="P2544" i="1"/>
  <c r="P2545" i="1"/>
  <c r="P2546" i="1"/>
  <c r="P2547" i="1"/>
  <c r="P2548" i="1"/>
  <c r="P3567" i="1"/>
  <c r="P3568" i="1"/>
  <c r="P3721" i="1"/>
  <c r="P3722" i="1"/>
  <c r="P3723" i="1"/>
  <c r="P2791" i="1"/>
  <c r="P3573" i="1"/>
  <c r="P2792" i="1"/>
  <c r="P2793" i="1"/>
  <c r="P2794" i="1"/>
  <c r="P2795" i="1"/>
  <c r="P3578" i="1"/>
  <c r="P2796" i="1"/>
  <c r="P2797" i="1"/>
  <c r="P2798" i="1"/>
  <c r="P2799" i="1"/>
  <c r="P2800" i="1"/>
  <c r="P3584" i="1"/>
  <c r="P2810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724" i="1"/>
  <c r="P3725" i="1"/>
  <c r="P3726" i="1"/>
  <c r="P3727" i="1"/>
  <c r="P3728" i="1"/>
  <c r="P3729" i="1"/>
  <c r="P3730" i="1"/>
  <c r="P3731" i="1"/>
  <c r="P3732" i="1"/>
  <c r="P3744" i="1"/>
  <c r="P3745" i="1"/>
  <c r="P3749" i="1"/>
  <c r="P3750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4061" i="1"/>
  <c r="P4062" i="1"/>
  <c r="P4063" i="1"/>
  <c r="P4064" i="1"/>
  <c r="P4065" i="1"/>
  <c r="P4066" i="1"/>
  <c r="P4067" i="1"/>
  <c r="P4068" i="1"/>
  <c r="P4069" i="1"/>
  <c r="P4116" i="1"/>
  <c r="P4333" i="1"/>
  <c r="P4334" i="1"/>
  <c r="P4335" i="1"/>
  <c r="P4336" i="1"/>
  <c r="P4337" i="1"/>
  <c r="P4338" i="1"/>
  <c r="P4339" i="1"/>
  <c r="P4340" i="1"/>
  <c r="P4341" i="1"/>
  <c r="P4342" i="1"/>
  <c r="P4343" i="1"/>
  <c r="P404" i="1"/>
  <c r="P405" i="1"/>
  <c r="P406" i="1"/>
  <c r="P407" i="1"/>
  <c r="P408" i="1"/>
  <c r="P409" i="1"/>
  <c r="P411" i="1"/>
  <c r="P412" i="1"/>
  <c r="P413" i="1"/>
  <c r="P414" i="1"/>
  <c r="P415" i="1"/>
  <c r="P416" i="1"/>
  <c r="P418" i="1"/>
  <c r="P419" i="1"/>
  <c r="P420" i="1"/>
  <c r="P421" i="1"/>
  <c r="P422" i="1"/>
  <c r="P423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088" i="1"/>
  <c r="P1089" i="1"/>
  <c r="P1576" i="1"/>
  <c r="P1090" i="1"/>
  <c r="P1577" i="1"/>
  <c r="P1578" i="1"/>
  <c r="P1586" i="1"/>
  <c r="P1587" i="1"/>
  <c r="P1591" i="1"/>
  <c r="P1592" i="1"/>
  <c r="P1593" i="1"/>
  <c r="P1594" i="1"/>
  <c r="P1595" i="1"/>
  <c r="P1596" i="1"/>
  <c r="P2549" i="1"/>
  <c r="P2550" i="1"/>
  <c r="P2551" i="1"/>
  <c r="P2552" i="1"/>
  <c r="P2553" i="1"/>
  <c r="P2554" i="1"/>
  <c r="P2560" i="1"/>
  <c r="P2562" i="1"/>
  <c r="P2563" i="1"/>
  <c r="P2565" i="1"/>
  <c r="P2566" i="1"/>
  <c r="P2567" i="1"/>
  <c r="P2568" i="1"/>
  <c r="P3767" i="1"/>
  <c r="P2569" i="1"/>
  <c r="P2570" i="1"/>
  <c r="P2571" i="1"/>
  <c r="P2572" i="1"/>
  <c r="P2573" i="1"/>
  <c r="P2574" i="1"/>
  <c r="P2575" i="1"/>
  <c r="P2576" i="1"/>
  <c r="P2577" i="1"/>
  <c r="P3733" i="1"/>
  <c r="P3734" i="1"/>
  <c r="P3735" i="1"/>
  <c r="P3736" i="1"/>
  <c r="P3737" i="1"/>
  <c r="P3738" i="1"/>
  <c r="P3739" i="1"/>
  <c r="P3740" i="1"/>
  <c r="P3741" i="1"/>
  <c r="P3742" i="1"/>
  <c r="P3743" i="1"/>
  <c r="P2811" i="1"/>
  <c r="P2812" i="1"/>
  <c r="P3746" i="1"/>
  <c r="P3747" i="1"/>
  <c r="P3748" i="1"/>
  <c r="P2813" i="1"/>
  <c r="P3768" i="1"/>
  <c r="P3751" i="1"/>
  <c r="P3752" i="1"/>
  <c r="P2814" i="1"/>
  <c r="P2815" i="1"/>
  <c r="P2816" i="1"/>
  <c r="P2817" i="1"/>
  <c r="P281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7" i="1"/>
  <c r="P3790" i="1"/>
  <c r="P3791" i="1"/>
  <c r="P3792" i="1"/>
  <c r="P3793" i="1"/>
  <c r="P3794" i="1"/>
  <c r="P849" i="1"/>
  <c r="P850" i="1"/>
  <c r="P851" i="1"/>
  <c r="P852" i="1"/>
  <c r="P853" i="1"/>
  <c r="P3782" i="1"/>
  <c r="P3783" i="1"/>
  <c r="P3784" i="1"/>
  <c r="P3785" i="1"/>
  <c r="P3786" i="1"/>
  <c r="P3795" i="1"/>
  <c r="P3788" i="1"/>
  <c r="P3789" i="1"/>
  <c r="P1091" i="1"/>
  <c r="P2578" i="1"/>
  <c r="P2579" i="1"/>
  <c r="P2580" i="1"/>
  <c r="P3796" i="1"/>
  <c r="P2581" i="1"/>
  <c r="P2582" i="1"/>
  <c r="P424" i="1"/>
  <c r="P425" i="1"/>
  <c r="P1597" i="1"/>
  <c r="P1598" i="1"/>
  <c r="P1599" i="1"/>
  <c r="P1600" i="1"/>
  <c r="P1092" i="1"/>
  <c r="P1093" i="1"/>
  <c r="P1094" i="1"/>
  <c r="P1601" i="1"/>
  <c r="P3807" i="1"/>
  <c r="P3808" i="1"/>
  <c r="P854" i="1"/>
  <c r="P855" i="1"/>
  <c r="P4070" i="1"/>
  <c r="P4071" i="1"/>
  <c r="P2583" i="1"/>
  <c r="P2584" i="1"/>
  <c r="P2585" i="1"/>
  <c r="P2586" i="1"/>
  <c r="P2587" i="1"/>
  <c r="P2588" i="1"/>
  <c r="P2589" i="1"/>
  <c r="P426" i="1"/>
  <c r="P427" i="1"/>
  <c r="P4344" i="1"/>
  <c r="P4345" i="1"/>
  <c r="P1602" i="1"/>
  <c r="P1603" i="1"/>
  <c r="P1604" i="1"/>
  <c r="P1605" i="1"/>
  <c r="P1095" i="1"/>
  <c r="P1606" i="1"/>
  <c r="P1607" i="1"/>
  <c r="P1608" i="1"/>
  <c r="P4072" i="1"/>
  <c r="P4073" i="1"/>
  <c r="P4346" i="1"/>
  <c r="P4117" i="1"/>
  <c r="P4353" i="1"/>
  <c r="P1096" i="1"/>
  <c r="P1097" i="1"/>
  <c r="P1098" i="1"/>
  <c r="P1099" i="1"/>
  <c r="P1100" i="1"/>
  <c r="P1101" i="1"/>
  <c r="P1609" i="1"/>
  <c r="P1610" i="1"/>
  <c r="P1611" i="1"/>
  <c r="P1612" i="1"/>
  <c r="P1613" i="1"/>
  <c r="P1614" i="1"/>
  <c r="P1615" i="1"/>
  <c r="P1616" i="1"/>
  <c r="P1617" i="1"/>
  <c r="P1618" i="1"/>
  <c r="P1102" i="1"/>
  <c r="P1103" i="1"/>
  <c r="P1105" i="1"/>
  <c r="P2590" i="1"/>
  <c r="P2591" i="1"/>
  <c r="P2592" i="1"/>
  <c r="P2593" i="1"/>
  <c r="P2594" i="1"/>
  <c r="P2595" i="1"/>
  <c r="P2596" i="1"/>
  <c r="P2597" i="1"/>
  <c r="P2598" i="1"/>
  <c r="P2601" i="1"/>
  <c r="P2604" i="1"/>
  <c r="P2605" i="1"/>
  <c r="P2606" i="1"/>
  <c r="P3869" i="1"/>
  <c r="P3797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798" i="1"/>
  <c r="P3799" i="1"/>
  <c r="P3800" i="1"/>
  <c r="P3801" i="1"/>
  <c r="P3802" i="1"/>
  <c r="P3803" i="1"/>
  <c r="P3804" i="1"/>
  <c r="P3805" i="1"/>
  <c r="P3806" i="1"/>
  <c r="P3809" i="1"/>
  <c r="P3810" i="1"/>
  <c r="P3811" i="1"/>
  <c r="P1620" i="1"/>
  <c r="P1621" i="1"/>
  <c r="P1622" i="1"/>
  <c r="P1623" i="1"/>
  <c r="P1624" i="1"/>
  <c r="P1625" i="1"/>
  <c r="P1627" i="1"/>
  <c r="P1630" i="1"/>
  <c r="P2607" i="1"/>
  <c r="P2608" i="1"/>
  <c r="P2609" i="1"/>
  <c r="P2610" i="1"/>
  <c r="P2611" i="1"/>
  <c r="P2625" i="1"/>
  <c r="P2626" i="1"/>
  <c r="P2627" i="1"/>
  <c r="P3914" i="1"/>
  <c r="P3915" i="1"/>
  <c r="P3916" i="1"/>
  <c r="P3917" i="1"/>
  <c r="P3918" i="1"/>
  <c r="P3919" i="1"/>
  <c r="P3812" i="1"/>
  <c r="P3813" i="1"/>
  <c r="P3814" i="1"/>
  <c r="P3815" i="1"/>
  <c r="P3816" i="1"/>
  <c r="P3925" i="1"/>
  <c r="P3926" i="1"/>
  <c r="P2628" i="1"/>
  <c r="P2629" i="1"/>
  <c r="P2630" i="1"/>
  <c r="P3817" i="1"/>
  <c r="P1631" i="1"/>
  <c r="P3932" i="1"/>
  <c r="P2631" i="1"/>
  <c r="P2632" i="1"/>
  <c r="P510" i="1"/>
  <c r="P944" i="1"/>
  <c r="P1699" i="1"/>
  <c r="P1835" i="1"/>
  <c r="P2939" i="1"/>
  <c r="P3121" i="1"/>
  <c r="P3122" i="1"/>
  <c r="P945" i="1"/>
  <c r="P1700" i="1"/>
  <c r="P1836" i="1"/>
  <c r="P2940" i="1"/>
  <c r="P2941" i="1"/>
  <c r="P3123" i="1"/>
  <c r="P3124" i="1"/>
  <c r="P3125" i="1"/>
  <c r="P3928" i="1"/>
  <c r="P3929" i="1"/>
  <c r="P1837" i="1"/>
  <c r="P3126" i="1"/>
  <c r="P2942" i="1"/>
  <c r="P946" i="1"/>
  <c r="P3127" i="1"/>
  <c r="P3128" i="1"/>
  <c r="P1842" i="1"/>
  <c r="P2943" i="1"/>
  <c r="P1843" i="1"/>
  <c r="P3133" i="1"/>
  <c r="P1844" i="1"/>
  <c r="P1846" i="1"/>
  <c r="P313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2633" i="1"/>
  <c r="P4074" i="1"/>
  <c r="P4075" i="1"/>
  <c r="P4076" i="1"/>
  <c r="P4077" i="1"/>
  <c r="P4078" i="1"/>
  <c r="P4079" i="1"/>
  <c r="P4082" i="1"/>
  <c r="P4083" i="1"/>
  <c r="P4354" i="1"/>
  <c r="P4355" i="1"/>
  <c r="P4356" i="1"/>
  <c r="P4357" i="1"/>
  <c r="P4358" i="1"/>
  <c r="P4359" i="1"/>
  <c r="P4360" i="1"/>
  <c r="P4362" i="1"/>
  <c r="P429" i="1"/>
  <c r="P430" i="1"/>
  <c r="P431" i="1"/>
  <c r="P432" i="1"/>
  <c r="P433" i="1"/>
  <c r="P434" i="1"/>
  <c r="P435" i="1"/>
  <c r="P436" i="1"/>
  <c r="P437" i="1"/>
  <c r="P438" i="1"/>
  <c r="P856" i="1"/>
  <c r="P857" i="1"/>
  <c r="P858" i="1"/>
  <c r="P859" i="1"/>
  <c r="P860" i="1"/>
  <c r="P861" i="1"/>
  <c r="P862" i="1"/>
  <c r="P863" i="1"/>
  <c r="P864" i="1"/>
  <c r="P1632" i="1"/>
  <c r="P1633" i="1"/>
  <c r="P1634" i="1"/>
  <c r="P1635" i="1"/>
  <c r="P1636" i="1"/>
  <c r="P1637" i="1"/>
  <c r="P1639" i="1"/>
  <c r="P1640" i="1"/>
  <c r="P1642" i="1"/>
  <c r="P1643" i="1"/>
  <c r="P1644" i="1"/>
  <c r="P1645" i="1"/>
  <c r="P1646" i="1"/>
  <c r="P1647" i="1"/>
  <c r="P1648" i="1"/>
  <c r="P1649" i="1"/>
  <c r="P1650" i="1"/>
  <c r="P2634" i="1"/>
  <c r="P865" i="1"/>
  <c r="P496" i="1"/>
  <c r="P947" i="1"/>
  <c r="P1855" i="1"/>
  <c r="P1856" i="1"/>
  <c r="P2944" i="1"/>
  <c r="P1857" i="1"/>
  <c r="P4084" i="1"/>
  <c r="P4085" i="1"/>
  <c r="P4087" i="1"/>
  <c r="P4088" i="1"/>
  <c r="P4089" i="1"/>
  <c r="P4090" i="1"/>
  <c r="P4091" i="1"/>
  <c r="P4092" i="1"/>
  <c r="P4093" i="1"/>
  <c r="P4094" i="1"/>
  <c r="P4095" i="1"/>
  <c r="P4363" i="1"/>
  <c r="P4364" i="1"/>
  <c r="P4365" i="1"/>
  <c r="P4367" i="1"/>
  <c r="P4368" i="1"/>
  <c r="P4369" i="1"/>
  <c r="P4370" i="1"/>
  <c r="P4371" i="1"/>
  <c r="P4372" i="1"/>
  <c r="P4373" i="1"/>
  <c r="P4374" i="1"/>
  <c r="P4375" i="1"/>
  <c r="P439" i="1"/>
  <c r="P440" i="1"/>
  <c r="P441" i="1"/>
  <c r="P442" i="1"/>
  <c r="P443" i="1"/>
  <c r="P444" i="1"/>
  <c r="P445" i="1"/>
  <c r="P446" i="1"/>
  <c r="P447" i="1"/>
  <c r="P448" i="1"/>
  <c r="P866" i="1"/>
  <c r="P4080" i="1"/>
  <c r="P4081" i="1"/>
  <c r="P3135" i="1"/>
  <c r="P1858" i="1"/>
  <c r="P867" i="1"/>
  <c r="P449" i="1"/>
  <c r="P4086" i="1"/>
  <c r="P2635" i="1"/>
  <c r="P2636" i="1"/>
  <c r="P868" i="1"/>
  <c r="P869" i="1"/>
  <c r="P1651" i="1"/>
  <c r="P1652" i="1"/>
  <c r="P2819" i="1"/>
  <c r="P2820" i="1"/>
  <c r="P1859" i="1"/>
  <c r="P2945" i="1"/>
  <c r="P3136" i="1"/>
  <c r="P4098" i="1"/>
  <c r="P4376" i="1"/>
  <c r="P3818" i="1"/>
  <c r="P1653" i="1"/>
  <c r="P3930" i="1"/>
  <c r="P870" i="1"/>
  <c r="P450" i="1"/>
  <c r="P451" i="1"/>
  <c r="P4096" i="1"/>
  <c r="P1860" i="1"/>
  <c r="P871" i="1"/>
  <c r="P872" i="1"/>
  <c r="P873" i="1"/>
  <c r="P874" i="1"/>
  <c r="P1654" i="1"/>
  <c r="P2637" i="1"/>
  <c r="P2638" i="1"/>
  <c r="P2821" i="1"/>
  <c r="P2824" i="1"/>
  <c r="P2825" i="1"/>
  <c r="P2826" i="1"/>
  <c r="P3819" i="1"/>
  <c r="P3820" i="1"/>
  <c r="P1861" i="1"/>
  <c r="P2946" i="1"/>
  <c r="P3137" i="1"/>
  <c r="P3138" i="1"/>
  <c r="P4125" i="1"/>
  <c r="P4377" i="1"/>
  <c r="P452" i="1"/>
  <c r="P2639" i="1"/>
  <c r="P875" i="1"/>
  <c r="P3139" i="1"/>
  <c r="P4378" i="1"/>
  <c r="P4379" i="1"/>
  <c r="P1655" i="1"/>
  <c r="P1656" i="1"/>
  <c r="P3821" i="1"/>
  <c r="P4136" i="1"/>
  <c r="P2640" i="1"/>
  <c r="P876" i="1"/>
  <c r="P883" i="1"/>
  <c r="P1106" i="1"/>
  <c r="P2641" i="1"/>
  <c r="P4142" i="1"/>
  <c r="P4143" i="1"/>
  <c r="P4144" i="1"/>
  <c r="P3822" i="1"/>
  <c r="P3823" i="1"/>
  <c r="P1658" i="1"/>
  <c r="P2827" i="1"/>
  <c r="P3140" i="1"/>
  <c r="P2642" i="1"/>
  <c r="P2643" i="1"/>
  <c r="P2644" i="1"/>
  <c r="P2645" i="1"/>
  <c r="P2646" i="1"/>
  <c r="P2649" i="1"/>
  <c r="P2651" i="1"/>
  <c r="P2652" i="1"/>
  <c r="P2653" i="1"/>
  <c r="P2654" i="1"/>
  <c r="P2655" i="1"/>
  <c r="P2656" i="1"/>
  <c r="P2657" i="1"/>
  <c r="P2658" i="1"/>
  <c r="P2659" i="1"/>
  <c r="P2660" i="1"/>
  <c r="P2828" i="1"/>
  <c r="P2829" i="1"/>
  <c r="P2830" i="1"/>
  <c r="P2831" i="1"/>
  <c r="P2832" i="1"/>
  <c r="P2833" i="1"/>
  <c r="P2834" i="1"/>
  <c r="P2835" i="1"/>
  <c r="P3141" i="1"/>
  <c r="P3931" i="1"/>
  <c r="P4176" i="1"/>
  <c r="P2661" i="1"/>
  <c r="P2836" i="1"/>
  <c r="P453" i="1"/>
  <c r="P454" i="1"/>
  <c r="P455" i="1"/>
  <c r="P456" i="1"/>
  <c r="P884" i="1"/>
  <c r="P885" i="1"/>
  <c r="P457" i="1"/>
  <c r="P458" i="1"/>
  <c r="P459" i="1"/>
  <c r="P460" i="1"/>
  <c r="P461" i="1"/>
  <c r="P462" i="1"/>
  <c r="P886" i="1"/>
  <c r="P888" i="1"/>
  <c r="P889" i="1"/>
  <c r="P890" i="1"/>
  <c r="P2664" i="1"/>
  <c r="P2665" i="1"/>
  <c r="P2666" i="1"/>
  <c r="P4198" i="1"/>
  <c r="P4199" i="1"/>
  <c r="P891" i="1"/>
  <c r="P2667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3933" i="1"/>
  <c r="P3934" i="1"/>
  <c r="P4219" i="1"/>
  <c r="P4220" i="1"/>
  <c r="P3824" i="1"/>
  <c r="P3825" i="1"/>
  <c r="P4223" i="1"/>
  <c r="P2837" i="1"/>
  <c r="P1659" i="1"/>
  <c r="P1660" i="1"/>
  <c r="P892" i="1"/>
  <c r="P1862" i="1"/>
  <c r="P3826" i="1"/>
  <c r="P4230" i="1"/>
  <c r="P4231" i="1"/>
  <c r="P893" i="1"/>
  <c r="P4380" i="1"/>
  <c r="P4381" i="1"/>
  <c r="P894" i="1"/>
  <c r="P1661" i="1"/>
  <c r="P2668" i="1"/>
  <c r="P2947" i="1"/>
  <c r="P4239" i="1"/>
  <c r="P4240" i="1"/>
  <c r="P4241" i="1"/>
  <c r="P4242" i="1"/>
  <c r="P4243" i="1"/>
  <c r="P2839" i="1"/>
  <c r="P2669" i="1"/>
  <c r="P3142" i="1"/>
  <c r="P4247" i="1"/>
  <c r="P2670" i="1"/>
  <c r="P4249" i="1"/>
  <c r="P4250" i="1"/>
  <c r="P4251" i="1"/>
  <c r="P4252" i="1"/>
  <c r="P4253" i="1"/>
  <c r="P3827" i="1"/>
  <c r="P3828" i="1"/>
  <c r="P3143" i="1"/>
  <c r="P3935" i="1"/>
  <c r="P1863" i="1"/>
  <c r="P1662" i="1"/>
  <c r="P2671" i="1"/>
  <c r="P2672" i="1"/>
  <c r="P2673" i="1"/>
  <c r="P2674" i="1"/>
  <c r="P2675" i="1"/>
  <c r="P2676" i="1"/>
  <c r="P2840" i="1"/>
  <c r="P2841" i="1"/>
  <c r="P2842" i="1"/>
  <c r="P2843" i="1"/>
  <c r="P2844" i="1"/>
  <c r="P3829" i="1"/>
  <c r="P3830" i="1"/>
  <c r="P3831" i="1"/>
  <c r="P2948" i="1"/>
  <c r="P3144" i="1"/>
  <c r="P3145" i="1"/>
  <c r="P4277" i="1"/>
  <c r="P2677" i="1"/>
  <c r="P2678" i="1"/>
  <c r="P2679" i="1"/>
  <c r="P4281" i="1"/>
  <c r="P4282" i="1"/>
  <c r="P4283" i="1"/>
  <c r="P4284" i="1"/>
  <c r="P4285" i="1"/>
  <c r="P3146" i="1"/>
  <c r="P3936" i="1"/>
  <c r="P4288" i="1"/>
  <c r="P3832" i="1"/>
  <c r="P1107" i="1"/>
  <c r="P1108" i="1"/>
  <c r="P897" i="1"/>
  <c r="P1109" i="1"/>
  <c r="P2680" i="1"/>
  <c r="P898" i="1"/>
  <c r="P1667" i="1"/>
  <c r="P1868" i="1"/>
  <c r="P2949" i="1"/>
  <c r="P4299" i="1"/>
  <c r="P4300" i="1"/>
  <c r="P899" i="1"/>
  <c r="P4302" i="1"/>
  <c r="P1869" i="1"/>
  <c r="P2950" i="1"/>
  <c r="P4305" i="1"/>
  <c r="P1673" i="1"/>
  <c r="P900" i="1"/>
  <c r="P4382" i="1"/>
  <c r="P4097" i="1"/>
  <c r="P4383" i="1"/>
  <c r="P4099" i="1"/>
  <c r="P4100" i="1"/>
  <c r="P4101" i="1"/>
  <c r="P4102" i="1"/>
  <c r="P4103" i="1"/>
  <c r="P4104" i="1"/>
  <c r="P463" i="1"/>
  <c r="P4384" i="1"/>
  <c r="P4105" i="1"/>
  <c r="P901" i="1"/>
  <c r="P464" i="1"/>
  <c r="P465" i="1"/>
  <c r="P466" i="1"/>
  <c r="P902" i="1"/>
  <c r="P4325" i="1"/>
  <c r="P4106" i="1"/>
  <c r="P467" i="1"/>
  <c r="P1701" i="1"/>
  <c r="P3937" i="1"/>
  <c r="P4330" i="1"/>
  <c r="P4331" i="1"/>
  <c r="P2681" i="1"/>
  <c r="P2682" i="1"/>
  <c r="P468" i="1"/>
  <c r="P903" i="1"/>
  <c r="P2683" i="1"/>
  <c r="P904" i="1"/>
  <c r="P906" i="1"/>
  <c r="P2684" i="1"/>
  <c r="P4107" i="1"/>
  <c r="P1870" i="1"/>
  <c r="P1674" i="1"/>
  <c r="P469" i="1"/>
  <c r="P470" i="1"/>
  <c r="P4108" i="1"/>
  <c r="P471" i="1"/>
  <c r="P4347" i="1"/>
  <c r="P4348" i="1"/>
  <c r="P4349" i="1"/>
  <c r="P4350" i="1"/>
  <c r="P4351" i="1"/>
  <c r="P4352" i="1"/>
  <c r="P2686" i="1"/>
  <c r="P472" i="1"/>
  <c r="P473" i="1"/>
  <c r="P1675" i="1"/>
  <c r="P3833" i="1"/>
  <c r="P2687" i="1"/>
  <c r="P3147" i="1"/>
  <c r="P1676" i="1"/>
  <c r="P4361" i="1"/>
  <c r="P3148" i="1"/>
  <c r="P476" i="1"/>
  <c r="P2688" i="1"/>
  <c r="P1677" i="1"/>
  <c r="P4366" i="1"/>
  <c r="P3834" i="1"/>
  <c r="P2689" i="1"/>
  <c r="P3835" i="1"/>
  <c r="P2845" i="1"/>
  <c r="P2846" i="1"/>
  <c r="P3836" i="1"/>
  <c r="P477" i="1"/>
  <c r="P907" i="1"/>
  <c r="P908" i="1"/>
  <c r="P1678" i="1"/>
  <c r="P1110" i="1"/>
  <c r="P2847" i="1"/>
  <c r="P3837" i="1"/>
  <c r="P497" i="1"/>
  <c r="P2951" i="1"/>
  <c r="P3149" i="1"/>
  <c r="P3150" i="1"/>
  <c r="P1871" i="1"/>
  <c r="P4118" i="1"/>
  <c r="AB1" i="1" l="1"/>
</calcChain>
</file>

<file path=xl/sharedStrings.xml><?xml version="1.0" encoding="utf-8"?>
<sst xmlns="http://schemas.openxmlformats.org/spreadsheetml/2006/main" count="68423" uniqueCount="11528">
  <si>
    <t xml:space="preserve">Finish </t>
  </si>
  <si>
    <t xml:space="preserve">RM Component </t>
  </si>
  <si>
    <t>Material description</t>
  </si>
  <si>
    <t>Finish Wt.</t>
  </si>
  <si>
    <t>ROD DIA1.</t>
  </si>
  <si>
    <t>DRAWN DIA.1</t>
  </si>
  <si>
    <t>M/C-NAME</t>
  </si>
  <si>
    <t>Seg-2</t>
  </si>
  <si>
    <t>Seg-3</t>
  </si>
  <si>
    <t>SPECIAL REMARKS</t>
  </si>
  <si>
    <t>BOM</t>
  </si>
  <si>
    <t>BLK</t>
  </si>
  <si>
    <t>CD10B33M07650768</t>
  </si>
  <si>
    <t>827840J</t>
  </si>
  <si>
    <t>HEX HD BOLT M08X80 DIN931 TVT8.8SB BLK</t>
  </si>
  <si>
    <t>M08</t>
  </si>
  <si>
    <t>HEX-BOLT</t>
  </si>
  <si>
    <t>10B33</t>
  </si>
  <si>
    <t>07.65/07.68</t>
  </si>
  <si>
    <t>84S</t>
  </si>
  <si>
    <t>ALLOY-HEX</t>
  </si>
  <si>
    <t>ALLOY-BOLT</t>
  </si>
  <si>
    <t>READY</t>
  </si>
  <si>
    <t>COIL DIRECT DRAWN AS 10B33M 07.65/07.68</t>
  </si>
  <si>
    <t>C351B3712411245</t>
  </si>
  <si>
    <t>111769J</t>
  </si>
  <si>
    <t>BHSS 1/2XUNCX02 BLK</t>
  </si>
  <si>
    <t>1/2 UNC</t>
  </si>
  <si>
    <t>BHSS</t>
  </si>
  <si>
    <t>51B37</t>
  </si>
  <si>
    <t>12.41/12.45</t>
  </si>
  <si>
    <t>134L</t>
  </si>
  <si>
    <t>SOC</t>
  </si>
  <si>
    <t>NEED TO ANN</t>
  </si>
  <si>
    <t>COIL 2ANNEAL&amp;2DRAWN 51B37 12.41/12.45</t>
  </si>
  <si>
    <t>C1304CA27005180520</t>
  </si>
  <si>
    <t>5001276J</t>
  </si>
  <si>
    <t>SCHCS M06X25 ISO10642/DIN7991 SS304A2-70</t>
  </si>
  <si>
    <t>M06</t>
  </si>
  <si>
    <t>SS-CSK-SCREW-A2-70</t>
  </si>
  <si>
    <t>304L</t>
  </si>
  <si>
    <t>5.18/5.20</t>
  </si>
  <si>
    <t>64S</t>
  </si>
  <si>
    <t>SPL</t>
  </si>
  <si>
    <t>SS-BOLT</t>
  </si>
  <si>
    <t>COIL PWDR DRWN SS304CU2 A270 05.18-05.20</t>
  </si>
  <si>
    <t>WASHER</t>
  </si>
  <si>
    <t>ZC3</t>
  </si>
  <si>
    <t>FCRCC45CR193016</t>
  </si>
  <si>
    <t>829225J</t>
  </si>
  <si>
    <t>M06 FLAT WASHER ZC3 036600008AH</t>
  </si>
  <si>
    <t>FLAT WASHER</t>
  </si>
  <si>
    <t>-</t>
  </si>
  <si>
    <t>C-45</t>
  </si>
  <si>
    <t>193X1.6</t>
  </si>
  <si>
    <t>300T</t>
  </si>
  <si>
    <t>ALLOY-WASHER</t>
  </si>
  <si>
    <t>FLAT COLD ROLLED COIL C45CR 193X1.6 MM</t>
  </si>
  <si>
    <t>C1316LA47008820884</t>
  </si>
  <si>
    <t>5001695J</t>
  </si>
  <si>
    <t>H.SCREW M10X200 DIN933 SS316 A4-70</t>
  </si>
  <si>
    <t>M10</t>
  </si>
  <si>
    <t>SS-HEX-SCREW-A4-70</t>
  </si>
  <si>
    <t>316L</t>
  </si>
  <si>
    <t>08.72/08.75</t>
  </si>
  <si>
    <t>164LL</t>
  </si>
  <si>
    <t>SS-HEX</t>
  </si>
  <si>
    <t>COIL POWDER DRWN SS316L A470 08.82/08.84</t>
  </si>
  <si>
    <t>NUT</t>
  </si>
  <si>
    <t>CRA10181500</t>
  </si>
  <si>
    <t>828717J</t>
  </si>
  <si>
    <t>HEX LOCK NUT M10 IS1364 GR04 ZC3</t>
  </si>
  <si>
    <t>HEX LOCK NUT</t>
  </si>
  <si>
    <t>15.01/15.02</t>
  </si>
  <si>
    <t>19B6S</t>
  </si>
  <si>
    <t>SPL-NUT</t>
  </si>
  <si>
    <t>ALLOY-NUT</t>
  </si>
  <si>
    <t>COIL ROLLED AISI-1018 15MM</t>
  </si>
  <si>
    <t>5000693J</t>
  </si>
  <si>
    <t>H.SCREW M12X180 DIN933 SS316 A4-70</t>
  </si>
  <si>
    <t>M12</t>
  </si>
  <si>
    <t>C110B33M17861790</t>
  </si>
  <si>
    <t>822834J</t>
  </si>
  <si>
    <t>PRV TORQ NUT BLANK M12 GR10ZC3</t>
  </si>
  <si>
    <t>TORQUE NUT</t>
  </si>
  <si>
    <t>17.95/17.99</t>
  </si>
  <si>
    <t>24B6S</t>
  </si>
  <si>
    <t>COIL 1ANNEAL &amp; 1DRAWN 10B33M 17.86/17.90</t>
  </si>
  <si>
    <t>C1304LA27015651570</t>
  </si>
  <si>
    <t>5001934J</t>
  </si>
  <si>
    <t>H.BOLT M16X200 DIN931 SS304 A2-70</t>
  </si>
  <si>
    <t>M16</t>
  </si>
  <si>
    <t>SS-HEX-BOLT-A2-70</t>
  </si>
  <si>
    <t>15.50/15.55</t>
  </si>
  <si>
    <t>COIL POWDER DRWN SS304L A270 15.65/15.70</t>
  </si>
  <si>
    <t>C1304CA27021502153</t>
  </si>
  <si>
    <t>5000881J</t>
  </si>
  <si>
    <t>SHCS KNRL M22X110 DIN912 SS304 A2-70 F/T</t>
  </si>
  <si>
    <t>M22</t>
  </si>
  <si>
    <t>SS-SOC-SCREW-A2-70</t>
  </si>
  <si>
    <t>21.45/21.50</t>
  </si>
  <si>
    <t>254L-1</t>
  </si>
  <si>
    <t>SS-SOC</t>
  </si>
  <si>
    <t>COIL 1ANNEAL&amp;1DRAWN SS 304C 21.50/21.53</t>
  </si>
  <si>
    <t>CD10B33M20052010</t>
  </si>
  <si>
    <t>550775J</t>
  </si>
  <si>
    <t>HEX HEAD BOLT M22X40 CL10.9 F/T BLK</t>
  </si>
  <si>
    <t>HEX-SCREW</t>
  </si>
  <si>
    <t>20.00/20.05</t>
  </si>
  <si>
    <t>254L-2</t>
  </si>
  <si>
    <t>COIL DIRECT DRAWN 10B33M 20.05/20.10</t>
  </si>
  <si>
    <t>C110B3331953200</t>
  </si>
  <si>
    <t>290010J</t>
  </si>
  <si>
    <t>NYLOCK NUT B/R M24X3 DIN985 CL10 ZC3</t>
  </si>
  <si>
    <t>M24</t>
  </si>
  <si>
    <t>NYLOCK NUT</t>
  </si>
  <si>
    <t>31.45/31.50</t>
  </si>
  <si>
    <t>41B6S</t>
  </si>
  <si>
    <t>C110B2122752280</t>
  </si>
  <si>
    <t>630453J</t>
  </si>
  <si>
    <t>NYLOCK NUT R/R M14X2 ISO7040 CL8 ZC3</t>
  </si>
  <si>
    <t>M14</t>
  </si>
  <si>
    <t>19.45/19.50</t>
  </si>
  <si>
    <t>C1316LA47018071810</t>
  </si>
  <si>
    <t>5000566J</t>
  </si>
  <si>
    <t>H.SCREW M20X180 DIN933 SS316 A4-70</t>
  </si>
  <si>
    <t>M20</t>
  </si>
  <si>
    <t>18.04/18.07</t>
  </si>
  <si>
    <t>204L</t>
  </si>
  <si>
    <t>COIL POWDER DRWN SS316L A470 18.07/18.10</t>
  </si>
  <si>
    <t>C1304LA27018041807</t>
  </si>
  <si>
    <t>5000150J</t>
  </si>
  <si>
    <t>H.SCREW M20X50 DIN933 SS304 A2-70</t>
  </si>
  <si>
    <t>SS-HEX-SCREW A2-70</t>
  </si>
  <si>
    <t>18.00/18.03</t>
  </si>
  <si>
    <t>COIL POWDER DRWN SS304L A270 18.04/18.07</t>
  </si>
  <si>
    <t>YZ3</t>
  </si>
  <si>
    <t>581752J</t>
  </si>
  <si>
    <t>PLAIN WASHER M05 HV140 DRG YZ3</t>
  </si>
  <si>
    <t>M05</t>
  </si>
  <si>
    <t>PLAIN WASHER</t>
  </si>
  <si>
    <t>BOM NOT UP</t>
  </si>
  <si>
    <t>100T</t>
  </si>
  <si>
    <t>UTTPT10023</t>
  </si>
  <si>
    <t>FCRC0513D19015GC</t>
  </si>
  <si>
    <t>UTTPT10023J</t>
  </si>
  <si>
    <t>23.8X49.2XM10 CLIP ZC3+VINYL (TTP-T1)</t>
  </si>
  <si>
    <t>Clip</t>
  </si>
  <si>
    <t>IS 513D (G90)</t>
  </si>
  <si>
    <t xml:space="preserve"> 19.0X1.5</t>
  </si>
  <si>
    <t>19.00X1.50</t>
  </si>
  <si>
    <t>STAMPING</t>
  </si>
  <si>
    <t>FLAT COIL ROLLED COIL 513D(G90) 19.0X1.5</t>
  </si>
  <si>
    <t>UOTPT1092</t>
  </si>
  <si>
    <t>FCRC0513D25015GC</t>
  </si>
  <si>
    <t>UOTPT1092J</t>
  </si>
  <si>
    <t>25.00X1.60 CLIP ZC3 (OTP-T1)</t>
  </si>
  <si>
    <t>25.00X1.50</t>
  </si>
  <si>
    <t>FLAT COIL ROLLED COIL 513D(G90) 25.0X1.5</t>
  </si>
  <si>
    <t>UOTPT1082</t>
  </si>
  <si>
    <t>FCRC0513D19012GC</t>
  </si>
  <si>
    <t>UOTPT1082J</t>
  </si>
  <si>
    <t>19.00X1.20CLIP ZC3+VINYL (OTP-T1)</t>
  </si>
  <si>
    <t>19.00X1.20</t>
  </si>
  <si>
    <t>GALVANISED COIL JS-SGCC 19 X 1.20 MM</t>
  </si>
  <si>
    <t>UTTPT30025</t>
  </si>
  <si>
    <t>UTTPT30025J</t>
  </si>
  <si>
    <t>19.00X1.20 CLIP ZC3 (TTP-T3)</t>
  </si>
  <si>
    <t>UHATT30002</t>
  </si>
  <si>
    <t>FHRC0206270040NC</t>
  </si>
  <si>
    <t>UHATT30002J</t>
  </si>
  <si>
    <t>R23X125.5 CLIP ZC3 (HAT-T3)</t>
  </si>
  <si>
    <t>CLIP</t>
  </si>
  <si>
    <t>IS 2062(E250A)</t>
  </si>
  <si>
    <t>70.0x4.00</t>
  </si>
  <si>
    <t>FLAT HOT ROLLED COIL IS 2062 27.0/4.0</t>
  </si>
  <si>
    <t>814421J</t>
  </si>
  <si>
    <t>PTN WITH METAL NUT INSERT M24 GR 10 ZC3</t>
  </si>
  <si>
    <t>PTN WITH METAL NUT</t>
  </si>
  <si>
    <t>M36</t>
  </si>
  <si>
    <t>FCR40CRMOV431155</t>
  </si>
  <si>
    <t>819016J</t>
  </si>
  <si>
    <t>METAL NUT INSERT M10X1.5 ZC3 MNS1800017A</t>
  </si>
  <si>
    <t>NUT INSERT</t>
  </si>
  <si>
    <t>40CRMOV4</t>
  </si>
  <si>
    <t>31X1.55</t>
  </si>
  <si>
    <t>FLAT COLD ROLLED  40CRMOV4-6 31.0X1.55</t>
  </si>
  <si>
    <t>828536J</t>
  </si>
  <si>
    <t>HEX LOCK NUT M10X1.5 ISO4035 CL04 BLK</t>
  </si>
  <si>
    <t>CR10B33M1500</t>
  </si>
  <si>
    <t>830477J</t>
  </si>
  <si>
    <t>HEX LOCK NUT M10X1.5 ISO4035 CL05 BLK</t>
  </si>
  <si>
    <t>COIL ROLLED 10B33 M 15 MM</t>
  </si>
  <si>
    <t>CR10B33M3200</t>
  </si>
  <si>
    <t>830479J</t>
  </si>
  <si>
    <t>HEX LOCK NUT M24X3 ISO4035 CL05 BLK</t>
  </si>
  <si>
    <t>COIL ROLLED 10B33 M 32MM</t>
  </si>
  <si>
    <t>UOTPT10071</t>
  </si>
  <si>
    <t>UOTPT10071J</t>
  </si>
  <si>
    <t>22.22X28.58XM10 CLIP ZC3+VINYL</t>
  </si>
  <si>
    <t>C1304CA27018001803</t>
  </si>
  <si>
    <t>5000870J</t>
  </si>
  <si>
    <t>SHCS KNRL M20X110 DIN912 SS304 A2-70 F/T</t>
  </si>
  <si>
    <t>COIL 1ANNEAL&amp;1DRAWN SS 304C 18.00/18.03</t>
  </si>
  <si>
    <t>ZNP</t>
  </si>
  <si>
    <t>C1ASGR1611311133</t>
  </si>
  <si>
    <t>826478J</t>
  </si>
  <si>
    <t>STUD 1/2XUNCX90 B.SIDE DRG 6L4088 ZNP</t>
  </si>
  <si>
    <t>STUD</t>
  </si>
  <si>
    <t>GR16</t>
  </si>
  <si>
    <t>11.31/11.33</t>
  </si>
  <si>
    <t>COIL 1ANNEAL&amp;1DRAWN AS GR 16 11.31/11.33</t>
  </si>
  <si>
    <t>C1304LA27021622167</t>
  </si>
  <si>
    <t>5000170J</t>
  </si>
  <si>
    <t>H.SCREW M24X50 DIN933 SS304 A2-70</t>
  </si>
  <si>
    <t>COIL POWDER DRWN SS304L A270 21.62/21.67</t>
  </si>
  <si>
    <t>5000172J</t>
  </si>
  <si>
    <t>H.SCREW M24X60 DIN933 SS304 A2-70</t>
  </si>
  <si>
    <t>CASS316L3000</t>
  </si>
  <si>
    <t>5001349J</t>
  </si>
  <si>
    <t>HEX NUT M24 DIN934 GLEITMO SS316 A4-80</t>
  </si>
  <si>
    <t>SS-HEX NUT</t>
  </si>
  <si>
    <t>SS-NUT</t>
  </si>
  <si>
    <t>COIL HRAP SS316L 30.00 - 550 MPA MIN</t>
  </si>
  <si>
    <t>UOTPT1011</t>
  </si>
  <si>
    <t>FCRC0513D25012GC</t>
  </si>
  <si>
    <t>UOTPT1011J</t>
  </si>
  <si>
    <t>14.29X25.5XM10 CLIP ZC3+VINYL(OTP1)</t>
  </si>
  <si>
    <t>25.00X1.20</t>
  </si>
  <si>
    <t>GALVANISED COIL JS-SGCC 25 X 1.20 MM</t>
  </si>
  <si>
    <t>UOTPT1069</t>
  </si>
  <si>
    <t>UOTPT1069J</t>
  </si>
  <si>
    <t>25.00X1.20CLIP ZC3+VINYL (OTP-T1)</t>
  </si>
  <si>
    <t>UOTPT10076</t>
  </si>
  <si>
    <t>UOTPT10076J</t>
  </si>
  <si>
    <t>19.05X23XM10 CLIP ZC3+VINYL</t>
  </si>
  <si>
    <t xml:space="preserve"> JS-SGCC</t>
  </si>
  <si>
    <t xml:space="preserve">19 X 1.20 </t>
  </si>
  <si>
    <t>UOTPT1019</t>
  </si>
  <si>
    <t>UOTPT1019J</t>
  </si>
  <si>
    <t>UOTPT1026</t>
  </si>
  <si>
    <t>FCRC0513D22012GC</t>
  </si>
  <si>
    <t>UOTPT1026J</t>
  </si>
  <si>
    <t>22.00X1.20CLIP ZC3+VINYL (OTP-T1)</t>
  </si>
  <si>
    <t>22.00X1.20</t>
  </si>
  <si>
    <t>GALVANISED COIL JS-SGCC 22 X 1.20 MM</t>
  </si>
  <si>
    <t>C1A414023932396</t>
  </si>
  <si>
    <t>830093J</t>
  </si>
  <si>
    <t>HHS 1-14 UNSx3 SAE8 BLK 86982438</t>
  </si>
  <si>
    <t>1-14 UNS</t>
  </si>
  <si>
    <t>HHS</t>
  </si>
  <si>
    <t>23.93/23.96</t>
  </si>
  <si>
    <t>COIL1ANEAL&amp;1DRN AISI 4140 23.93/23.96</t>
  </si>
  <si>
    <t>830095J</t>
  </si>
  <si>
    <t>HHS 1-14 UNSx4 SAE8 BLK 86982439</t>
  </si>
  <si>
    <t>C1304LA27007000702</t>
  </si>
  <si>
    <t>5001288J</t>
  </si>
  <si>
    <t>SCHCS M08X25 ISO10642/DIN7991 SS304A2-70</t>
  </si>
  <si>
    <t>7.00/7.02</t>
  </si>
  <si>
    <t>COIL POWDER DRWN SS304L A270 07.00/07.02</t>
  </si>
  <si>
    <t>DB616780</t>
  </si>
  <si>
    <t>CD10B2105180520</t>
  </si>
  <si>
    <t>DB616780J</t>
  </si>
  <si>
    <t>HEX HD SCREW M06X50 ISO4017 CL8.8 BLK</t>
  </si>
  <si>
    <t>05.18/05.20</t>
  </si>
  <si>
    <t>COIL DIRECT DRAWN 10B21 5.18/5.20</t>
  </si>
  <si>
    <t>UTTPT20024</t>
  </si>
  <si>
    <t>UTTPT20024J</t>
  </si>
  <si>
    <t>25.00X1.20CLIP ZC3+VINYL (TTP-T2)</t>
  </si>
  <si>
    <t>UOTPT1072</t>
  </si>
  <si>
    <t>FCRC0513D19008GC</t>
  </si>
  <si>
    <t>UOTPT1072J</t>
  </si>
  <si>
    <t>9.52X27XM10 CLIP ZC3+VINYL(OTP1)</t>
  </si>
  <si>
    <t>19X0.80</t>
  </si>
  <si>
    <t>GALVANISED COIL JS-SGCC 19 X 0.80 MM</t>
  </si>
  <si>
    <t>UOTPT2101</t>
  </si>
  <si>
    <t>UOTPT2101J</t>
  </si>
  <si>
    <t>15.8X21.3X10.3 CLIP ZC3+VINYL(OTP2)</t>
  </si>
  <si>
    <t>UOTPT1059</t>
  </si>
  <si>
    <t>UOTPT1059J</t>
  </si>
  <si>
    <t>25.00X1.60CLIP ZC3+VINYL (OTP-T1)</t>
  </si>
  <si>
    <t>USTST10007</t>
  </si>
  <si>
    <t>FHRC0206238050NC</t>
  </si>
  <si>
    <t>USTST10007J</t>
  </si>
  <si>
    <t>31.75X114.52 CLIP ZC3 (STS-T1)</t>
  </si>
  <si>
    <t>IS-2062</t>
  </si>
  <si>
    <t>38.00X5.00</t>
  </si>
  <si>
    <t>FLAT HOT ROLLED COIL IS 2062 38.0/5.0</t>
  </si>
  <si>
    <t>USTST10010</t>
  </si>
  <si>
    <t>FHRC0206225025NC</t>
  </si>
  <si>
    <t>USTST10010J</t>
  </si>
  <si>
    <t>R12.5X51 CLIP ZC3(STS1)</t>
  </si>
  <si>
    <t>25.00X2.50</t>
  </si>
  <si>
    <t>FLAT HOT ROLLED COIL IS 2062 25.0/2.5</t>
  </si>
  <si>
    <t>USTST40021</t>
  </si>
  <si>
    <t>USTST40021J</t>
  </si>
  <si>
    <t>R23X125.5 CLIP ZC3 (STS-T4)</t>
  </si>
  <si>
    <t>70.0X4.0</t>
  </si>
  <si>
    <t>ULTST10003</t>
  </si>
  <si>
    <t>FHRC0206220023NC</t>
  </si>
  <si>
    <t>ULTST10003J</t>
  </si>
  <si>
    <t>26.5X67 CLIP ZC3+VINYL (LTS-T1)</t>
  </si>
  <si>
    <t>20.0X2.3</t>
  </si>
  <si>
    <t>FLAT HOT ROLLED COIL IS 2062 20.0/2.3</t>
  </si>
  <si>
    <t>5000176J</t>
  </si>
  <si>
    <t>H.SCREW M24X80 DIN933 SS304 A2-70</t>
  </si>
  <si>
    <t>UOTPT4108</t>
  </si>
  <si>
    <t>UOTPT4108J</t>
  </si>
  <si>
    <t>19.00X1.20 CLIP ZC3 (OTP-T4)</t>
  </si>
  <si>
    <t>CRA10180700</t>
  </si>
  <si>
    <t>581800J</t>
  </si>
  <si>
    <t>HEX NUT M05X0.8 DRG CL8 YZ3</t>
  </si>
  <si>
    <t>HEX NUT</t>
  </si>
  <si>
    <t>7.01/7.02</t>
  </si>
  <si>
    <t>11B5S</t>
  </si>
  <si>
    <t>COIL ROLLED AISI-1018 07MM</t>
  </si>
  <si>
    <t>ZFS</t>
  </si>
  <si>
    <t>ACRC65MN00042016</t>
  </si>
  <si>
    <t>820359J</t>
  </si>
  <si>
    <t>DURLOK WASHER M14L ZFS</t>
  </si>
  <si>
    <t>DURLOK WASHER</t>
  </si>
  <si>
    <t>65MN</t>
  </si>
  <si>
    <t xml:space="preserve"> 42.0/1.6</t>
  </si>
  <si>
    <t>ANNEALED COLD ROLL COIL 65MN 42.0/1.6</t>
  </si>
  <si>
    <t>C1A101815861590</t>
  </si>
  <si>
    <t>612513J</t>
  </si>
  <si>
    <t>HEX THIN NUT M10 DRG ZC3</t>
  </si>
  <si>
    <t>HEX THIN NUT</t>
  </si>
  <si>
    <t>COIL1ANEAL&amp;1DRN AISI 1018 15.86/15.90</t>
  </si>
  <si>
    <t>CD10B33M05180520</t>
  </si>
  <si>
    <t>830114J</t>
  </si>
  <si>
    <t>HEX HD SCREW M06X120 ISO4017 CL8.8 BLK</t>
  </si>
  <si>
    <t>COIL DIRECT DRAWN 10B33M 5.18/5.20</t>
  </si>
  <si>
    <t>550639J</t>
  </si>
  <si>
    <t>HEX HEAD BOLT M06X80 CL10.9 F/T BLK</t>
  </si>
  <si>
    <t>CD10B33M35453550</t>
  </si>
  <si>
    <t>612170J</t>
  </si>
  <si>
    <t>HEX NUT M27X3 DIN934 CL8 ZC3</t>
  </si>
  <si>
    <t>M27</t>
  </si>
  <si>
    <t>35.5/35.55</t>
  </si>
  <si>
    <t>COIL DIRECT DRWN  10B33M  35.45/35.50</t>
  </si>
  <si>
    <t>787161J</t>
  </si>
  <si>
    <t>TAPER WASHER M20 HV100 IS 5372 BLK</t>
  </si>
  <si>
    <t>TAPER WASHER</t>
  </si>
  <si>
    <t>C310B33M27952800</t>
  </si>
  <si>
    <t>818774J</t>
  </si>
  <si>
    <t>SPHERICALCOLLARNUTM22X1.5 DR.9120423036</t>
  </si>
  <si>
    <t>SPHERICALCOLLAR NUT</t>
  </si>
  <si>
    <t>28.04/28.05</t>
  </si>
  <si>
    <t>33B6S</t>
  </si>
  <si>
    <t>COIL 2ANNEAL &amp; 2DRAWN 10B33 27.95/28.00</t>
  </si>
  <si>
    <t>Self colour</t>
  </si>
  <si>
    <t>C1A101820152018</t>
  </si>
  <si>
    <t>826471J</t>
  </si>
  <si>
    <t>SPL HEX HD BOLT 7/8XUNCX5.5 DRG S/C</t>
  </si>
  <si>
    <t>7/8 UNC</t>
  </si>
  <si>
    <t>20.15/20.18</t>
  </si>
  <si>
    <t>COIL 1A&amp;1D  AISI-1018 20.15/20.18</t>
  </si>
  <si>
    <t>USTST40022</t>
  </si>
  <si>
    <t>USTST40022J</t>
  </si>
  <si>
    <t>R26X138 CLIP ZC3 (STS-T4)</t>
  </si>
  <si>
    <t>C1SCM43523162319</t>
  </si>
  <si>
    <t>826454J</t>
  </si>
  <si>
    <t>STUD FULL THREAD 01XUNCX100 DRG ZNP</t>
  </si>
  <si>
    <t>01 UNC</t>
  </si>
  <si>
    <t>SCM435</t>
  </si>
  <si>
    <t>23.16/23.19</t>
  </si>
  <si>
    <t>COIL 1ANNEAL&amp;1DRAWN SCM435 23.16/23.19</t>
  </si>
  <si>
    <t>1J</t>
  </si>
  <si>
    <t>5/8"-11UNCx4" Full Thread Stud B8M</t>
  </si>
  <si>
    <t>5/8-11 UNC</t>
  </si>
  <si>
    <t>14.26/14.30</t>
  </si>
  <si>
    <t>164S</t>
  </si>
  <si>
    <t>2J</t>
  </si>
  <si>
    <t>3/4"-10UNCx4" Full Thread Stud B8M</t>
  </si>
  <si>
    <t>3/4-10 UNC</t>
  </si>
  <si>
    <t>17.27/17.30</t>
  </si>
  <si>
    <t>3J</t>
  </si>
  <si>
    <t>5/8"-11UNC HEAVY HEX NUT WASHER FACE 8M</t>
  </si>
  <si>
    <t>HEAVY -HEX NUT</t>
  </si>
  <si>
    <t>4J</t>
  </si>
  <si>
    <t>3/4"-10UNC HEAVY HEX NUT WASHER FACE 8M</t>
  </si>
  <si>
    <t>ACRC65MN00037016</t>
  </si>
  <si>
    <t>550260J</t>
  </si>
  <si>
    <t>DURLOK WASHER M16 ZFS</t>
  </si>
  <si>
    <t>37.0/1.7</t>
  </si>
  <si>
    <t>200T</t>
  </si>
  <si>
    <t>ANNEALED COLD ROLL COIL 65MN 37.0/1.7</t>
  </si>
  <si>
    <t>CRA10180900</t>
  </si>
  <si>
    <t>551797J</t>
  </si>
  <si>
    <t>HEX NUT M06X1 ISO4032 CL8 ZC3</t>
  </si>
  <si>
    <t>8.96/8.97</t>
  </si>
  <si>
    <t>COIL ROLLED AISI-1018 09MM</t>
  </si>
  <si>
    <t>CD10B33M10611063</t>
  </si>
  <si>
    <t>603847J</t>
  </si>
  <si>
    <t>HEX HD SCREW M12X70 DIN933 CL8.8 BLK</t>
  </si>
  <si>
    <t>10.55/10.60</t>
  </si>
  <si>
    <t>COIL DIRECT DRAWN AS 10B33M 10.61/10.63</t>
  </si>
  <si>
    <t>581799J</t>
  </si>
  <si>
    <t>HEX NUT M06X1 DRG CL8 YZ3</t>
  </si>
  <si>
    <t>11B6S</t>
  </si>
  <si>
    <t>ZTS</t>
  </si>
  <si>
    <t>CA10B33M3800</t>
  </si>
  <si>
    <t>815688J</t>
  </si>
  <si>
    <t>HEX NUT W/F1.5/16X12UNFX2B DR1800021 ZTS</t>
  </si>
  <si>
    <t>1.5/16 UNF</t>
  </si>
  <si>
    <t>COIL ANNEALED  10B33M 38.00</t>
  </si>
  <si>
    <t>ZFB</t>
  </si>
  <si>
    <t>FCRC10B3512703</t>
  </si>
  <si>
    <t>819042J</t>
  </si>
  <si>
    <t>PLN WSR 25.5X13.5X3 D8T4223 36-42HRC ZFB</t>
  </si>
  <si>
    <t>M25.5</t>
  </si>
  <si>
    <t>127X3</t>
  </si>
  <si>
    <t>FLAT COLD ROLLED COIL 10B35  127.0X3.0</t>
  </si>
  <si>
    <t>C9HC616501800185</t>
  </si>
  <si>
    <t>581785J</t>
  </si>
  <si>
    <t>SPRING WASHER FLAT SEC M05B IS3063 YZ3</t>
  </si>
  <si>
    <t>SPRING WASHER FLAT SEC</t>
  </si>
  <si>
    <t>HC6165</t>
  </si>
  <si>
    <t>1.80/1.85</t>
  </si>
  <si>
    <t>SPR-3</t>
  </si>
  <si>
    <t>SPRING WASHER</t>
  </si>
  <si>
    <t>ALLOY-SPRING WASHER</t>
  </si>
  <si>
    <t>COIL 3 ANNEAL &amp; 6DRAWN HC6165 1.80/1.85</t>
  </si>
  <si>
    <t>CD10B33M09650968</t>
  </si>
  <si>
    <t>626418J</t>
  </si>
  <si>
    <t>HEX HEAD BOLT M10X35 DIN931 CL8.8 BLK</t>
  </si>
  <si>
    <t>09.65/09.68</t>
  </si>
  <si>
    <t>104S</t>
  </si>
  <si>
    <t>COIL DIRECT DRAWN 10B33M 9.65/9.68</t>
  </si>
  <si>
    <t>SPHRICALCOLLARNUT</t>
  </si>
  <si>
    <t>29.50/29.53</t>
  </si>
  <si>
    <t>C1SCM43523702375</t>
  </si>
  <si>
    <t>330009J</t>
  </si>
  <si>
    <t>TRACK SHOE BOLT M 24X1.5X78.5 GR 12.9BLK</t>
  </si>
  <si>
    <t>TRACK SHOE BOLT</t>
  </si>
  <si>
    <t>23.70/23.75</t>
  </si>
  <si>
    <t>COIL 1ANNEAL &amp; 1DRAWN SCM435 23.70/23.75</t>
  </si>
  <si>
    <t>C1SCM43526702675</t>
  </si>
  <si>
    <t>330011J</t>
  </si>
  <si>
    <t>TRACK SHOE BOLT M 27X1.5X82.5 GR 12.9BLK</t>
  </si>
  <si>
    <t>26.70/26.75</t>
  </si>
  <si>
    <t>41B4S</t>
  </si>
  <si>
    <t>COIL 1ANNEAL &amp; 1DRAWN SCM435 26.70/26.75</t>
  </si>
  <si>
    <t>CD10B33M23502353</t>
  </si>
  <si>
    <t>832015J</t>
  </si>
  <si>
    <t>HEX HD BOLT M24X290 ISO4014 CL10.9 ZNP</t>
  </si>
  <si>
    <t>19.50/19.55</t>
  </si>
  <si>
    <t>COIL DIRECT DRAWN AS 10B33M 23.50/23.53</t>
  </si>
  <si>
    <t>CDA101821502153</t>
  </si>
  <si>
    <t>612165J</t>
  </si>
  <si>
    <t>HEX NUT M16X2 DIN934 CL8 ZC3</t>
  </si>
  <si>
    <t>21.50/21.55</t>
  </si>
  <si>
    <t>COIL DIRECT DRAWN AISI-1018 21.50/21.53</t>
  </si>
  <si>
    <t>FCRCC45020000800</t>
  </si>
  <si>
    <t>815938J</t>
  </si>
  <si>
    <t>PLAIN WASHER Ø 15.5X7X0.8 DR.4I3069</t>
  </si>
  <si>
    <t>Ø 15.5X7X0.8</t>
  </si>
  <si>
    <t>20X0.8</t>
  </si>
  <si>
    <t>FLAT COLD ROLLED COIL C45 20X0.80</t>
  </si>
  <si>
    <t>UOTPT1035</t>
  </si>
  <si>
    <t>UOTPT1035J</t>
  </si>
  <si>
    <t>11.12X41XM10 CLIP ZC3+VINYL(OTP1)</t>
  </si>
  <si>
    <t>C351B3703780380</t>
  </si>
  <si>
    <t>103022J</t>
  </si>
  <si>
    <t>SHCS M04X0.7X45 GR 12.9 H/T BLK</t>
  </si>
  <si>
    <t>M04</t>
  </si>
  <si>
    <t>SOC-BOLT</t>
  </si>
  <si>
    <t>03.75/03.78</t>
  </si>
  <si>
    <t>COIL 2ANNEAL&amp;2DRAWN 51B37 03.78/03.80</t>
  </si>
  <si>
    <t>UOTPT1001</t>
  </si>
  <si>
    <t>UOTPT1001J</t>
  </si>
  <si>
    <t>UOTPT4111</t>
  </si>
  <si>
    <t>UOTPT4111J</t>
  </si>
  <si>
    <t>JS-SGCC</t>
  </si>
  <si>
    <t>19x1.2</t>
  </si>
  <si>
    <t>C351B3721502153</t>
  </si>
  <si>
    <t>400563J</t>
  </si>
  <si>
    <t>SHCS M24X3X280 GR 12.9 H/T BLK</t>
  </si>
  <si>
    <t>23.45/23.50</t>
  </si>
  <si>
    <t>COIL 2ANNEAL&amp;2DRAWN 51B37 21.50/21.53</t>
  </si>
  <si>
    <t>C251B3719501953</t>
  </si>
  <si>
    <t>107465J</t>
  </si>
  <si>
    <t>SHCS M20X2.5X30 GR 12.9 F/T BLK</t>
  </si>
  <si>
    <t>SOC-SCREW</t>
  </si>
  <si>
    <t>COIL 1ANNEAL &amp; 2DRAWN 51B37 19.50/19.53</t>
  </si>
  <si>
    <t>171759J</t>
  </si>
  <si>
    <t>SPRING WASHER SQ. SEC M04 IS6735 BLK</t>
  </si>
  <si>
    <t>C351B3705650568</t>
  </si>
  <si>
    <t>122121J</t>
  </si>
  <si>
    <t>SHCS M06X1X30 GR 12.9 F/T BLK</t>
  </si>
  <si>
    <t>05.65/05.68</t>
  </si>
  <si>
    <t>COIL 2ANNEAL&amp;2DRAWN 51B37 05.65/05.68</t>
  </si>
  <si>
    <t>HDG</t>
  </si>
  <si>
    <t>799274J</t>
  </si>
  <si>
    <t>HSSW M24 F436M-T1 HDG</t>
  </si>
  <si>
    <t>HSSW</t>
  </si>
  <si>
    <t>103X4.0</t>
  </si>
  <si>
    <t>CD10B33M21652170</t>
  </si>
  <si>
    <t>624881J</t>
  </si>
  <si>
    <t>HEX HD SCREW M24X240 ISO4017 CL8.8 BLK</t>
  </si>
  <si>
    <t>COIL DIRECT DRAWN AS 10B33M 21.65/21.70</t>
  </si>
  <si>
    <t>CD10B33M22002203</t>
  </si>
  <si>
    <t>819031J</t>
  </si>
  <si>
    <t>HHB 7/8X14UNFX292.1 DR4B7572 GR8 ZNP</t>
  </si>
  <si>
    <t>7/8 UNF</t>
  </si>
  <si>
    <t>22.00/22.03</t>
  </si>
  <si>
    <t>COIL DIRECT DRWN  10B33M  22.00/22.03</t>
  </si>
  <si>
    <t>C251B3706120615</t>
  </si>
  <si>
    <t>105288J</t>
  </si>
  <si>
    <t>SHCS 1960&amp;1936 1/4XUNCX1.1/2  H/T BLK</t>
  </si>
  <si>
    <t>1/4 UNC</t>
  </si>
  <si>
    <t>1.1/2</t>
  </si>
  <si>
    <t>06.12/06.15</t>
  </si>
  <si>
    <t>COIL 1ANNEAL &amp; 2DRAWN 51B37 6.12/6.15</t>
  </si>
  <si>
    <t>CD10B33M21852190</t>
  </si>
  <si>
    <t>170484J</t>
  </si>
  <si>
    <t>HEX HD BOLT 7/8XUNCX08 SAE8 H/T BLK</t>
  </si>
  <si>
    <t>COIL DIRECT DRAWN AS 10B33M 21.85/21.90</t>
  </si>
  <si>
    <t>CA10B33M3200</t>
  </si>
  <si>
    <t>623207J</t>
  </si>
  <si>
    <t>HEX NUT M22X2.5 ISO4032 CL8 BLK</t>
  </si>
  <si>
    <t>COIL ANNEALED  10B33 M 32 MM</t>
  </si>
  <si>
    <t>UOTPT1089</t>
  </si>
  <si>
    <t>FCRC0513D25008GC</t>
  </si>
  <si>
    <t>UOTPT1089J</t>
  </si>
  <si>
    <t>9.52X16XM8 CLIP ZC3(OTP1)</t>
  </si>
  <si>
    <t>25x0.80</t>
  </si>
  <si>
    <t>GALVANISED COIL JS-SGCC 25 X 0.80 MM</t>
  </si>
  <si>
    <t>UCTT30006</t>
  </si>
  <si>
    <t>FCRCIS206203800500</t>
  </si>
  <si>
    <t>UCTT30006J</t>
  </si>
  <si>
    <t>DIA. 101.6 CLIP ZC3 (CT-T3)</t>
  </si>
  <si>
    <t>38.0x5.0</t>
  </si>
  <si>
    <t>38.0X5.0</t>
  </si>
  <si>
    <t>COLD ROLLED COIL (HRPO) IS2062 38X5.00MM</t>
  </si>
  <si>
    <t>832421J</t>
  </si>
  <si>
    <t>TRACK NUT 1.1/8X12UNC HRC30-38ZNP 5P8221</t>
  </si>
  <si>
    <t>1.1/8 UNC</t>
  </si>
  <si>
    <t xml:space="preserve">TRACK NUT </t>
  </si>
  <si>
    <t>832422J</t>
  </si>
  <si>
    <t>TRACK NUT  7/8-14UNC HRC30-38 ZNP 7G6442</t>
  </si>
  <si>
    <t>832423J</t>
  </si>
  <si>
    <t>TRACK NUT M39X3 HRC 29-38  ZNP4762817</t>
  </si>
  <si>
    <t>M39</t>
  </si>
  <si>
    <t>CD10B3331053110</t>
  </si>
  <si>
    <t>817883J</t>
  </si>
  <si>
    <t>HHB 1.1/4 -7UNCx101.6  Gr8 ZFS DRG:29973</t>
  </si>
  <si>
    <t>1.1/4 UNC</t>
  </si>
  <si>
    <t>31.05/31.10</t>
  </si>
  <si>
    <t>COIL DIRECT DRAWN 10B33 31.05/31.10</t>
  </si>
  <si>
    <t>CD10B3323502353</t>
  </si>
  <si>
    <t>815900J</t>
  </si>
  <si>
    <t>HEX HEAD BOLT M24X3X320 DR.1049255</t>
  </si>
  <si>
    <t>COIL DIRECT DRAWN 10B33 23.50/23.53</t>
  </si>
  <si>
    <t>C3SCM43504750478</t>
  </si>
  <si>
    <t>817889J</t>
  </si>
  <si>
    <t>SHCS M5X0.8X30 GR12.9 ZFS H/T DRG:9X6615</t>
  </si>
  <si>
    <t>4.75/4.78</t>
  </si>
  <si>
    <t>COIL2ANEAL&amp;2DRWN SCM435 4.75/4.78(ADAD)</t>
  </si>
  <si>
    <t>C3SCM43511621165</t>
  </si>
  <si>
    <t>814850J</t>
  </si>
  <si>
    <t>DURLOK HFB M12X1.75X30 GR12.9C F/T BLK</t>
  </si>
  <si>
    <t xml:space="preserve">DURLOK-SCREW </t>
  </si>
  <si>
    <t>11.62/11.65</t>
  </si>
  <si>
    <t>COIL2ANEAL&amp;2DRWN SCM435 11.62/11.65(ADAD</t>
  </si>
  <si>
    <t>814851J</t>
  </si>
  <si>
    <t>DURLOK HFB M12X1.75X50 GR12.9C F/T BLK</t>
  </si>
  <si>
    <t>CD10B33M16071610</t>
  </si>
  <si>
    <t>825187J</t>
  </si>
  <si>
    <t>HEX HEAD BOLT M18X60 FATOR8.8SB F/T HDG</t>
  </si>
  <si>
    <t>M18</t>
  </si>
  <si>
    <t>15.96/16.00</t>
  </si>
  <si>
    <t>COIL DIRECT DRAWN 10B33M 16.07/16.10</t>
  </si>
  <si>
    <t>C210B33M22752280</t>
  </si>
  <si>
    <t>814861J</t>
  </si>
  <si>
    <t>DURLOK NUT M16 X 2 GR 12C BLK</t>
  </si>
  <si>
    <t>DURLOK NUT</t>
  </si>
  <si>
    <t>21.95/22</t>
  </si>
  <si>
    <t>COIL 1ANNEAL  &amp; 2DRAWN 10B33M 22.75/22.8</t>
  </si>
  <si>
    <t>CA10B332000</t>
  </si>
  <si>
    <t>796883J</t>
  </si>
  <si>
    <t>HSSN M12X1.75 BSEN14399-4 CL10 HV K1 BLK</t>
  </si>
  <si>
    <t>HSFG-NUT</t>
  </si>
  <si>
    <t>COIL ANNEALED 10B33 20 MM</t>
  </si>
  <si>
    <t>CA10B333200</t>
  </si>
  <si>
    <t>796886J</t>
  </si>
  <si>
    <t>HSSN M22X2.5 BSEN14399-4 CL10 HV K1 BLK</t>
  </si>
  <si>
    <t>COIL ANNEALED  10B33 32 MM</t>
  </si>
  <si>
    <t>CA10B333600</t>
  </si>
  <si>
    <t>796887J</t>
  </si>
  <si>
    <t>HSSN M24X3 BSEN14399-4 CL10 HV K1 BLK</t>
  </si>
  <si>
    <t>COIL ANNEALED 10B33 36 MM</t>
  </si>
  <si>
    <t>FCRCC45CR05203</t>
  </si>
  <si>
    <t>625773J</t>
  </si>
  <si>
    <t>HSSW CHAMFERED M12 H BSEN14399-6 BLK</t>
  </si>
  <si>
    <t>HARDEN CHAMFER WASHER</t>
  </si>
  <si>
    <t>52X03</t>
  </si>
  <si>
    <t>FLAT COLD ROLLED COIL C-45 CR 52X3(DNU)</t>
  </si>
  <si>
    <t>C351B3724952500</t>
  </si>
  <si>
    <t>210063J</t>
  </si>
  <si>
    <t>SHCS 01XBSWX10  H/T BLK</t>
  </si>
  <si>
    <t>01 BSW</t>
  </si>
  <si>
    <t>24.80/24.85</t>
  </si>
  <si>
    <t>COIL 2ANNEAL&amp;2DRAWN 51B37 24.95/25.00</t>
  </si>
  <si>
    <t>SPRING WASHER SQUARE</t>
  </si>
  <si>
    <t>5.05/5.10</t>
  </si>
  <si>
    <t>SPR-1</t>
  </si>
  <si>
    <t>DB623207</t>
  </si>
  <si>
    <t>DB623207J</t>
  </si>
  <si>
    <t>CR10B333600</t>
  </si>
  <si>
    <t>629115J</t>
  </si>
  <si>
    <t>HEX NUT M27X3 ISO4032CE CL8 ZC3</t>
  </si>
  <si>
    <t>COIL ROLLED 10B33 36 MM</t>
  </si>
  <si>
    <t>825436J</t>
  </si>
  <si>
    <t>HEX NUT M27X3-6AZ ISO4032 CL10ZSB HDG</t>
  </si>
  <si>
    <t>C1SCM43528152820</t>
  </si>
  <si>
    <t>831166J</t>
  </si>
  <si>
    <t>HHB 1-1/8-7 UNJCX133.35 ZFS DR.6C3218</t>
  </si>
  <si>
    <t>1-1/8 UNC</t>
  </si>
  <si>
    <t>28.15/28.20</t>
  </si>
  <si>
    <t>COIL 1ANNEAL &amp; 1DRAWN SCM435 28.15/28.20</t>
  </si>
  <si>
    <t>122087J</t>
  </si>
  <si>
    <t>SHCS M06X1X45 GR 12.9 H/T BLK</t>
  </si>
  <si>
    <t>C351B3729502953</t>
  </si>
  <si>
    <t>400622J</t>
  </si>
  <si>
    <t>SHCS M30X3.5X220 GR 12.9 H/T BLK</t>
  </si>
  <si>
    <t>M30</t>
  </si>
  <si>
    <t>29.50/29.55</t>
  </si>
  <si>
    <t>COIL 2ANNEAL&amp;2DRAWN 51B37 29.50/29.53</t>
  </si>
  <si>
    <t>C351B3719501953</t>
  </si>
  <si>
    <t>106337J</t>
  </si>
  <si>
    <t>SCHCS M20X2.5X60 GR 012.9 F/T BLK</t>
  </si>
  <si>
    <t>CSK-SCREW</t>
  </si>
  <si>
    <t>COIL 2ANNEAL&amp;2DRAWN 51B37 19.50/19.53</t>
  </si>
  <si>
    <t>C210B33M07650768</t>
  </si>
  <si>
    <t>103519J</t>
  </si>
  <si>
    <t>SLHCS M08X1.25X12 GR 10.9 90183M F/T BLK</t>
  </si>
  <si>
    <t>LOW HEAD-SCREW</t>
  </si>
  <si>
    <t>COIL 1ANNEAL  &amp; 2DRAWN 10B33M 07.65/07.6</t>
  </si>
  <si>
    <t>C310B33M12121215</t>
  </si>
  <si>
    <t>404917J</t>
  </si>
  <si>
    <t>DURLOK NUT M08 X 1.25 GR 12 BLK</t>
  </si>
  <si>
    <t>14B6S</t>
  </si>
  <si>
    <t>COIL 2ANNEAL &amp; 2DRAWN 10B33 12.12/12.15</t>
  </si>
  <si>
    <t>ZF9</t>
  </si>
  <si>
    <t>C3SCM43507650768</t>
  </si>
  <si>
    <t>832710J</t>
  </si>
  <si>
    <t>SHCS M08X1.25X20 ISO4762 CL8.8 ZF9</t>
  </si>
  <si>
    <t>COIL2ANEAL&amp;2DRWN SCM435 07.65/07.68(ADAD</t>
  </si>
  <si>
    <t>C310B33M15531556</t>
  </si>
  <si>
    <t>832709J</t>
  </si>
  <si>
    <t>SER.FLANGE BOLT M16X40 DIN6921 CL8.8 S/C</t>
  </si>
  <si>
    <t>SER.FLANGE BOLT</t>
  </si>
  <si>
    <t>COIL 2ANNEAL &amp; 2DRAWN 10B33M 15.53/15.56</t>
  </si>
  <si>
    <t>CD10B33M31053110</t>
  </si>
  <si>
    <t>831153J</t>
  </si>
  <si>
    <t>HHB 1 1/4-7 UNCX266.7 ZNP DR.6B0388</t>
  </si>
  <si>
    <t>1-1/4 UNC</t>
  </si>
  <si>
    <t>COIL DIRECT DRAWN 10B33M 31.05/31.10</t>
  </si>
  <si>
    <t>C1SCM43510001005</t>
  </si>
  <si>
    <t>831180J</t>
  </si>
  <si>
    <t>SHLD BOLT M10(M8)X25 ZTS 12.9 DR.1746944</t>
  </si>
  <si>
    <t>SHLD BOLT</t>
  </si>
  <si>
    <t>10.00/100.05</t>
  </si>
  <si>
    <t>COIL 1ANNEAL &amp; 1DRAWN SCM435 10.00/10.05</t>
  </si>
  <si>
    <t>C1A101815651568</t>
  </si>
  <si>
    <t>830622J</t>
  </si>
  <si>
    <t>WELD NUT M10X1.5 DRG CL9 BLK</t>
  </si>
  <si>
    <t>WELD NUT</t>
  </si>
  <si>
    <t>COIL 1ANNEAL&amp;1DRAWNAISI-1018 15.65/15.68</t>
  </si>
  <si>
    <t>UOTPT10199</t>
  </si>
  <si>
    <t>UOTPT10199J</t>
  </si>
  <si>
    <t>Ø61X25CLIP ZC3+VINYL(OTP1)</t>
  </si>
  <si>
    <t>UCSTT10002</t>
  </si>
  <si>
    <t>UCSTT10002J</t>
  </si>
  <si>
    <t>355X19CLIP-STRAP ZC3+VINYL(CST1)</t>
  </si>
  <si>
    <t>UHATT30003</t>
  </si>
  <si>
    <t>FHRC0206250040NC</t>
  </si>
  <si>
    <t>UHATT30003J</t>
  </si>
  <si>
    <t>R20.64X72X11.5 CLIP ZC3(HAT3)</t>
  </si>
  <si>
    <t>25.0x4.00</t>
  </si>
  <si>
    <t>FLAT HOT ROLLED COIL IS 2062 25.0/4.0</t>
  </si>
  <si>
    <t>CD10B3318001803</t>
  </si>
  <si>
    <t>832738J</t>
  </si>
  <si>
    <t>HEX HD BOLT M20X260 ISO4017 CL10.9 ZC3</t>
  </si>
  <si>
    <t>COIL DIRECT DRAWN 10B33 18.00/18.03</t>
  </si>
  <si>
    <t>C3A414009650968</t>
  </si>
  <si>
    <t>815482J</t>
  </si>
  <si>
    <t>SIX LOBE BOLT M10X1.5X80 10.9(MV) BLK</t>
  </si>
  <si>
    <t>SIX LOBE BOLT</t>
  </si>
  <si>
    <t>COIL2ANEL&amp;2DRNAISI4140 9.65/9.68(ADAD)</t>
  </si>
  <si>
    <t>822835J</t>
  </si>
  <si>
    <t>PTN WITH METAL NUT INSERT M12 GR10 ZC3</t>
  </si>
  <si>
    <t>818082J</t>
  </si>
  <si>
    <t>SIX LOBE BOLT M10X1.5X72 10.9(MV) ZFS</t>
  </si>
  <si>
    <t>CD10B3319851988</t>
  </si>
  <si>
    <t>817878J</t>
  </si>
  <si>
    <t>BANJO BOLT 3/4XUNF S/C DRG:1470266</t>
  </si>
  <si>
    <t>3/4 UNF</t>
  </si>
  <si>
    <t>BANJO-BOLT</t>
  </si>
  <si>
    <t>19.50/19.53</t>
  </si>
  <si>
    <t>COIL DIRECT DRAWN 10B33 19.85/19.88</t>
  </si>
  <si>
    <t>C3SCM43521502153</t>
  </si>
  <si>
    <t>828460J</t>
  </si>
  <si>
    <t>TCSB CUP HD M24X65 QAP CL10.9 BLK</t>
  </si>
  <si>
    <t xml:space="preserve">TCSB CUP HD </t>
  </si>
  <si>
    <t>19.92/19.95</t>
  </si>
  <si>
    <t>COIL2ANEAL&amp;2DRWN SCM435 21.50/21.53(ADAD</t>
  </si>
  <si>
    <t>C251B3711661170</t>
  </si>
  <si>
    <t>190330J</t>
  </si>
  <si>
    <t>DURLOK HFB M12X1.75X30 GR12.9 F/T BLK</t>
  </si>
  <si>
    <t>COIL 1ANNEAL&amp;2DRAWN 51B37 11.66/11.70</t>
  </si>
  <si>
    <t>CRCHRPOC4507800350</t>
  </si>
  <si>
    <t>582662J</t>
  </si>
  <si>
    <t>DIRECT TENSION INDI M16 14399-9 CL10 ZFS</t>
  </si>
  <si>
    <t>ATI WASHER</t>
  </si>
  <si>
    <t>78X3.50</t>
  </si>
  <si>
    <t>COLD ROLLED COIL (HRPO) C45 78X3.50 MM</t>
  </si>
  <si>
    <t>831351J</t>
  </si>
  <si>
    <t>HEX TAPPER NUT M10 DRG ZC3</t>
  </si>
  <si>
    <t>HEX TAPPER NUT</t>
  </si>
  <si>
    <t>832426J</t>
  </si>
  <si>
    <t>BI HEX 5/8-18UNJFX171.45 GR11.9ZNP1N3825</t>
  </si>
  <si>
    <t>5/8 UNJF</t>
  </si>
  <si>
    <t>HHB</t>
  </si>
  <si>
    <t>832463J</t>
  </si>
  <si>
    <t>HHB M30X3.5X50 GR10.9 ZNP 9X2199</t>
  </si>
  <si>
    <t>27.30/27.35</t>
  </si>
  <si>
    <t>COIL DIRECT DRWN 10B33 27.30/27.35</t>
  </si>
  <si>
    <t>832440J</t>
  </si>
  <si>
    <t>HHB 1X14UNFX57.15 GR 8  ZNP 2H3744</t>
  </si>
  <si>
    <t>1 UNF</t>
  </si>
  <si>
    <t>23.85/23.88</t>
  </si>
  <si>
    <t>COIL DIRECT DRWN 10B33 23.85/23.88</t>
  </si>
  <si>
    <t>832433J</t>
  </si>
  <si>
    <t>BOLT SHOULDER M06X36 GR 12.9 ZTS 4359193</t>
  </si>
  <si>
    <t xml:space="preserve">BOLT SHOULDER </t>
  </si>
  <si>
    <t>08.00/08.02</t>
  </si>
  <si>
    <t>Less Qty.</t>
  </si>
  <si>
    <t>COIL 2ANNEAL &amp; 2DRAWN C3SCM435 08.00/08.</t>
  </si>
  <si>
    <t>832442J</t>
  </si>
  <si>
    <t>SHCS M05X0.8X20 GR 12.9 ZNP 4498813</t>
  </si>
  <si>
    <t>SHCS</t>
  </si>
  <si>
    <t>4.33/04.34</t>
  </si>
  <si>
    <t>COIL 2ANNEAL &amp; 2DRAWN C3SCM435 04.33/04.</t>
  </si>
  <si>
    <t>832430J</t>
  </si>
  <si>
    <t>STUDTAPERLOCK M10X150 GR10.9 ZFS 4310709</t>
  </si>
  <si>
    <t xml:space="preserve">STUDTAPERLOCK </t>
  </si>
  <si>
    <t>08.81/08.83</t>
  </si>
  <si>
    <t>COIL DIRECT DRWN 10B33 08.81/08.83</t>
  </si>
  <si>
    <t>C1SCM43531053110</t>
  </si>
  <si>
    <t>831160J</t>
  </si>
  <si>
    <t>HHB 1-1/4-7 X 184.15 ZNP DR. 8C3435</t>
  </si>
  <si>
    <t>COIL 1ANNEAL &amp; 1DRAWN SCM435 31.05/31.10</t>
  </si>
  <si>
    <t>C1SCM43509260929</t>
  </si>
  <si>
    <t>826421J</t>
  </si>
  <si>
    <t>12 PT CAP BOLT 3/8"XUNCX31.75 DRG ZNP</t>
  </si>
  <si>
    <t>3/8 UNC</t>
  </si>
  <si>
    <t xml:space="preserve">12 PT CAP </t>
  </si>
  <si>
    <t>09.26/09.30</t>
  </si>
  <si>
    <t>COIL 1ANNEAL &amp; 1DRAWN SCM 435 09.26/09.3</t>
  </si>
  <si>
    <t>CD10B3309260930</t>
  </si>
  <si>
    <t>826477J</t>
  </si>
  <si>
    <t>STUD BOLT 3/8XUNFX80 B.SIDE DRG ZTS</t>
  </si>
  <si>
    <t>3/8 UNF</t>
  </si>
  <si>
    <t>COIL DIRECT DRAWN 10B33 09.26/09.30</t>
  </si>
  <si>
    <t>825914J</t>
  </si>
  <si>
    <t>SIX LOBE BOLT M10X120 DRG CL10.9(MV) ZFS</t>
  </si>
  <si>
    <t>104L</t>
  </si>
  <si>
    <t>815488J</t>
  </si>
  <si>
    <t>SIX LOBE BOLT M10X1.5X115 10.9(MV) ZFS</t>
  </si>
  <si>
    <t>815487J</t>
  </si>
  <si>
    <t>SIX LOBE BOLT M10X1.5X98 10.9(MV) ZFS</t>
  </si>
  <si>
    <t>820044J</t>
  </si>
  <si>
    <t>SIX LOBE BOLT M10X93 GR10.9 (MV) ZFS</t>
  </si>
  <si>
    <t>C251B3713551358</t>
  </si>
  <si>
    <t>551663J</t>
  </si>
  <si>
    <t>SHCS M14X2X200 GR 12.9 H/T BLK</t>
  </si>
  <si>
    <t>13.50/13.55</t>
  </si>
  <si>
    <t>COIL 1ANNEAL&amp;2DRAWN 51B37 13.55/13.58</t>
  </si>
  <si>
    <t>C351B3721852190</t>
  </si>
  <si>
    <t>701139J</t>
  </si>
  <si>
    <t>SHCS 7/8XBSWX07  H/T BLK</t>
  </si>
  <si>
    <t>7/8 BSW</t>
  </si>
  <si>
    <t>COIL 2ANNEAL&amp;2DRAWN 51B37 21.85/21.90</t>
  </si>
  <si>
    <t>5000149J</t>
  </si>
  <si>
    <t>H.SCREW M20X45 DIN933 SS304 A2-70</t>
  </si>
  <si>
    <t>828394J</t>
  </si>
  <si>
    <t>HSSN M24X3 BSEN14399-3 CL8 HR ZFS</t>
  </si>
  <si>
    <t>C251B3709260930</t>
  </si>
  <si>
    <t>110867J</t>
  </si>
  <si>
    <t>SHCS 1960&amp;1936 3/8XUNFX1/2  F/T BLK</t>
  </si>
  <si>
    <t>1/2</t>
  </si>
  <si>
    <t>COIL 1ANNEAL&amp;2DRAWN 51B37 09.26/09.30</t>
  </si>
  <si>
    <t>C1A414029953000</t>
  </si>
  <si>
    <t>830100J</t>
  </si>
  <si>
    <t>HHS 1 1/4-12 UNRFx3 SAE8 BLK 86982441</t>
  </si>
  <si>
    <t>1-1/4 UNRF</t>
  </si>
  <si>
    <t>29.95/30.00</t>
  </si>
  <si>
    <t>COIL1ANEAL&amp;1DRN AISI 4140 29.95/30.00</t>
  </si>
  <si>
    <t>830102J</t>
  </si>
  <si>
    <t>HHS 1 1/4-12 UNRFx3.25 SAE8 PL 86982442</t>
  </si>
  <si>
    <t>830090J</t>
  </si>
  <si>
    <t>HHS 1-14 UNSx2.5 SAE8 BLK 86982437</t>
  </si>
  <si>
    <t>C1A414017751778</t>
  </si>
  <si>
    <t>830087J</t>
  </si>
  <si>
    <t>HHS 3/4-16 UNRFx2.5 SAE8 BLK 86982435</t>
  </si>
  <si>
    <t>3/4 UNRF</t>
  </si>
  <si>
    <t>17.75/17.78</t>
  </si>
  <si>
    <t>COIL1ANEAL&amp;1DRN AISI 4140 17.75/17.78</t>
  </si>
  <si>
    <t>FR10B35143060</t>
  </si>
  <si>
    <t>819043J</t>
  </si>
  <si>
    <t>PLN WSR 45X22X6TK DR8T5439 36-42 HRC ZFS</t>
  </si>
  <si>
    <t>M45</t>
  </si>
  <si>
    <t xml:space="preserve">PLAIN WASHER </t>
  </si>
  <si>
    <t>10B35</t>
  </si>
  <si>
    <t>143X6</t>
  </si>
  <si>
    <t>FLAT ROLLED 10B35 143X6.0</t>
  </si>
  <si>
    <t>FR10B3510006</t>
  </si>
  <si>
    <t>817892J</t>
  </si>
  <si>
    <t>WASHER Ø44.5X28X6 ZNP DRG:9M2828</t>
  </si>
  <si>
    <t>Ø44.5X28X6</t>
  </si>
  <si>
    <t>HARDENED WASHER</t>
  </si>
  <si>
    <t>100X6</t>
  </si>
  <si>
    <t>FLAT ROLLED 10B35 100X6</t>
  </si>
  <si>
    <t>CD10B33M12411243</t>
  </si>
  <si>
    <t>831170J</t>
  </si>
  <si>
    <t>HHB 1/2-13UNC X 238.12 ZNP 8 DR.7H1911</t>
  </si>
  <si>
    <t>12.41/12.43</t>
  </si>
  <si>
    <t>COIL DIRECT DRAWN 10B33M 12.41/12.43</t>
  </si>
  <si>
    <t>831205J</t>
  </si>
  <si>
    <t>HHB 1/213 UNC X 139.7 ZTS 8 DR.7X0336</t>
  </si>
  <si>
    <t>CA10B33M1200</t>
  </si>
  <si>
    <t>796314J</t>
  </si>
  <si>
    <t>ALL METAL PRV TORQUE NUT M08 GR10ZC3</t>
  </si>
  <si>
    <t>COIL ANNEALED  10B33 M 12 MM</t>
  </si>
  <si>
    <t>CD10B33M18001803</t>
  </si>
  <si>
    <t>560867J</t>
  </si>
  <si>
    <t>HEX HD SCREW M20X260 ISO4017 CL8.8 BLK</t>
  </si>
  <si>
    <t>COIL DIRECT DRAWN AS 10B33M 18.00/18.03</t>
  </si>
  <si>
    <t>761189J</t>
  </si>
  <si>
    <t>HEX HD SCREW M20X300 ISO4017 CL8.8 BLK</t>
  </si>
  <si>
    <t>551188J</t>
  </si>
  <si>
    <t>HEX HEAD BOLT M24X260 CL10.9 F/T BLK</t>
  </si>
  <si>
    <t>CA10B33M2800</t>
  </si>
  <si>
    <t>581789J</t>
  </si>
  <si>
    <t>HEX NUT M20X2.5 DRG CL8 YZ3</t>
  </si>
  <si>
    <t>27.45/27.50</t>
  </si>
  <si>
    <t>COIL ANNEALED  10B33 M 28 MM</t>
  </si>
  <si>
    <t>825379J</t>
  </si>
  <si>
    <t>HEX NUT M24X3 DRG CL8 YZ3</t>
  </si>
  <si>
    <t>787598J</t>
  </si>
  <si>
    <t>HEX HEAD BOLT M10X35 DIN931 CL8.8 ZC3</t>
  </si>
  <si>
    <t>C310B3310581061</t>
  </si>
  <si>
    <t>826267J</t>
  </si>
  <si>
    <t>PAN HEAD BOLT M12X170 DRG CL8.8 S/C</t>
  </si>
  <si>
    <t>PAN HEAD BOLT</t>
  </si>
  <si>
    <t>COIL 2ANNEAL &amp; 2DRAWN 10B33 10.58/10.61</t>
  </si>
  <si>
    <t>CR10B333200</t>
  </si>
  <si>
    <t>131003J</t>
  </si>
  <si>
    <t>HSSN M22X2.5 IS6623 CL10S BLK</t>
  </si>
  <si>
    <t>COIL ROLLED 10B33 32 MM</t>
  </si>
  <si>
    <t>CD10B33M19501953</t>
  </si>
  <si>
    <t>824942J</t>
  </si>
  <si>
    <t>HEX HEAD BOLT M20X240 CL10.9 H/T ZC3</t>
  </si>
  <si>
    <t>COIL DIRECT DRWN  10B33M  19.50/19.53</t>
  </si>
  <si>
    <t>CD10B3319501953</t>
  </si>
  <si>
    <t>832758J</t>
  </si>
  <si>
    <t>HHB M20X2.5X260 ISO4014 CL10.9 H/T ZC3</t>
  </si>
  <si>
    <t>COIL DIRECT DRAWN 10B33 19.50/19.53</t>
  </si>
  <si>
    <t>CD10B3308820884</t>
  </si>
  <si>
    <t>832821J</t>
  </si>
  <si>
    <t>HEX HD BOLT M10X90 ISO4017 CL10.9 ZC3</t>
  </si>
  <si>
    <t>08.70/08.75</t>
  </si>
  <si>
    <t>COIL DIRECT DRAWN  10B33 08.82/08.84</t>
  </si>
  <si>
    <t>551477J</t>
  </si>
  <si>
    <t>HEX HEAD BOLT M20X35 CL10.9 F/T ZC3</t>
  </si>
  <si>
    <t>CD10B3307720775</t>
  </si>
  <si>
    <t>832834J</t>
  </si>
  <si>
    <t>HEX HD BOLT 5/16XUNCX3/4 B18.2.1SAE8 ZC3</t>
  </si>
  <si>
    <t>5/16 UNC</t>
  </si>
  <si>
    <t>3/4</t>
  </si>
  <si>
    <t>07.00/07.02</t>
  </si>
  <si>
    <t>COIL DIRECT DRAWN 10B33 07.72/07.75</t>
  </si>
  <si>
    <t>C1304CA27007000702</t>
  </si>
  <si>
    <t>5000783J</t>
  </si>
  <si>
    <t>SHCS KNRL M08X25 DIN912 SS304 A2-70 F/T</t>
  </si>
  <si>
    <t>COIL PWDR DRWN SS304CU2 A270 07.00-07.02</t>
  </si>
  <si>
    <t>C310B33M11621165</t>
  </si>
  <si>
    <t>830624J</t>
  </si>
  <si>
    <t>FLANGE BOLT M12X50 CL10.9 H/T ZC3</t>
  </si>
  <si>
    <t>FLANGE-BOLT</t>
  </si>
  <si>
    <t>COIL2ANEAL&amp;2DRWN 10B33M 11.62/11.65</t>
  </si>
  <si>
    <t>CA10B33M1300</t>
  </si>
  <si>
    <t>170648J</t>
  </si>
  <si>
    <t>HEX NUT 3/8 UNC GR SAE8 BLK</t>
  </si>
  <si>
    <t>COIL ANNEALED  10B33 M 13 MM</t>
  </si>
  <si>
    <t>CASS304L0900</t>
  </si>
  <si>
    <t>5009946J</t>
  </si>
  <si>
    <t>HEX NUT M06 ISO4032 SS304 A2-70</t>
  </si>
  <si>
    <t>8.96/8.98</t>
  </si>
  <si>
    <t>COIL ANNLED &amp; PICKLE SS304L 09MM</t>
  </si>
  <si>
    <t>819014J</t>
  </si>
  <si>
    <t>METALWASHER INSERT M20X2.5ZC3 MNS1800017</t>
  </si>
  <si>
    <t>WASHER INSERT</t>
  </si>
  <si>
    <t>56.0/2.50</t>
  </si>
  <si>
    <t>FLAT COLD ROLLED  40CRMOV4-6 56.0X2.50</t>
  </si>
  <si>
    <t>CA10B331500</t>
  </si>
  <si>
    <t>825197J</t>
  </si>
  <si>
    <t>HEX NUT M10X1.5-6AZ ISO4032 CL10ZSB HDG</t>
  </si>
  <si>
    <t>17B6S</t>
  </si>
  <si>
    <t>COIL ANNEALED  10B33 15 MM</t>
  </si>
  <si>
    <t>CA10B33M1630</t>
  </si>
  <si>
    <t>825325J</t>
  </si>
  <si>
    <t>HEX NUT M12X1.75-6AZ ISO4032 CL10ZSB HDG</t>
  </si>
  <si>
    <t>COIL ANNEALED  10B33 M 16.30MM</t>
  </si>
  <si>
    <t>C1A101818001805</t>
  </si>
  <si>
    <t>628849J</t>
  </si>
  <si>
    <t>CUP DEE BOLT M20X120 DR:6757 GR 4.8 S/C</t>
  </si>
  <si>
    <t>CUP DEE BOLT</t>
  </si>
  <si>
    <t>18.03/18.05</t>
  </si>
  <si>
    <t>COIL 1ANNEAL &amp; 1DRAWN A1018 18.00/18.05</t>
  </si>
  <si>
    <t>CRA10181200</t>
  </si>
  <si>
    <t>581797J</t>
  </si>
  <si>
    <t>HEX NUT M08X1.25 DRG CL8 YZ3</t>
  </si>
  <si>
    <t>COIL ROLLED AISI-1018 12MM</t>
  </si>
  <si>
    <t>C1SCM43523502353</t>
  </si>
  <si>
    <t>832292J</t>
  </si>
  <si>
    <t>HEX HD BOLT M24X70TL35 ISO4014 CL10.9HDG</t>
  </si>
  <si>
    <t>COIL 1ANNEAL&amp;1DRAWNSCM-435 23.50/23.53</t>
  </si>
  <si>
    <t>YZ6</t>
  </si>
  <si>
    <t>CD10B33M10561058</t>
  </si>
  <si>
    <t>796894J</t>
  </si>
  <si>
    <t>HEX HEAD BOLT M12X50 CL10.9 F/T YZ6</t>
  </si>
  <si>
    <t>10.60/10.62</t>
  </si>
  <si>
    <t>COIL DIRECT DRAWN AS 10B33M 10.56/10.58</t>
  </si>
  <si>
    <t>813715J</t>
  </si>
  <si>
    <t>HEX HEAD BOLT M12X60 CL10.9 F/T YZ6</t>
  </si>
  <si>
    <t>COIL DIRECT DRAWN 10B33 10.61/10.63</t>
  </si>
  <si>
    <t>813713J</t>
  </si>
  <si>
    <t>SLHCS M12X1.75X20 DIN 7984 GR8.8 F/T YZ6</t>
  </si>
  <si>
    <t>5010394J</t>
  </si>
  <si>
    <t>SHCS M16X100 DIN912 SS304 A2-70 F/T</t>
  </si>
  <si>
    <t>14.35/14.40</t>
  </si>
  <si>
    <t>COIL PWDR DRWN SS304CU2 A270 14.45-14.48</t>
  </si>
  <si>
    <t>C2SS304L08050810</t>
  </si>
  <si>
    <t>5001400J</t>
  </si>
  <si>
    <t>SPRING WASHER FLAT SEC M30B DIN127 A2EPO</t>
  </si>
  <si>
    <t>SS-Spring Washer</t>
  </si>
  <si>
    <t>8.05/8.10</t>
  </si>
  <si>
    <t xml:space="preserve">SS-SPRING WASHER </t>
  </si>
  <si>
    <t>COIL 1ANNEAL &amp; 2DRAWN SS304L 08.05/08.10</t>
  </si>
  <si>
    <t>832066J</t>
  </si>
  <si>
    <t>SERRATED FLNG BOLT M12X30 DRG CL10.9 HDG</t>
  </si>
  <si>
    <t>SERRATED F.BOLT</t>
  </si>
  <si>
    <t>C251B3715531556</t>
  </si>
  <si>
    <t>822367J</t>
  </si>
  <si>
    <t>SHCS M16X2X30 GR 12.9 F/T ZFS</t>
  </si>
  <si>
    <t>COIL 1ANNEAL &amp; 2DRAWN 51B37 15.53/15.56</t>
  </si>
  <si>
    <t>CD10B33M17551758</t>
  </si>
  <si>
    <t>170187J</t>
  </si>
  <si>
    <t>HEX HEAD BOLT M18X160 CL10.9 H/T BLK</t>
  </si>
  <si>
    <t>17.45/17.50</t>
  </si>
  <si>
    <t>COIL DIRECT DRAWN AS 10B33M 17.55/17.58</t>
  </si>
  <si>
    <t>5003204J</t>
  </si>
  <si>
    <t>HEX NUT 1/2XUNC GR.A4-80 EPO</t>
  </si>
  <si>
    <t>16.95/17.00</t>
  </si>
  <si>
    <t>COIL ANNEALED (HRAP) SS316 16.95/17.00</t>
  </si>
  <si>
    <t>833015J</t>
  </si>
  <si>
    <t>HHS M06X1.0X30 F/T CL10.9 ZFS 8T4971</t>
  </si>
  <si>
    <t>COIL DIRECT DRAWN 10B33 05.18/05.20</t>
  </si>
  <si>
    <t>833117J</t>
  </si>
  <si>
    <t>HHB M10X1.5X20 CL10.9 F/T ZTS 4578759</t>
  </si>
  <si>
    <t>COIL DIRECT DRAWN 10B33 09.65/09.68</t>
  </si>
  <si>
    <t>833115J</t>
  </si>
  <si>
    <t>HHB M20X2.5X70 CL10.9 F/T ZFS 8T4141</t>
  </si>
  <si>
    <t>833018J</t>
  </si>
  <si>
    <t>HHS M20X2.5X130 F/T CL10.9 ZTS 1687790</t>
  </si>
  <si>
    <t>833119J</t>
  </si>
  <si>
    <t>HHB M08X1.25X50 CL10.9F/T ZNP PH 1219874</t>
  </si>
  <si>
    <t>COIL DIRECT DRAWN 10B33 07.00/07.02</t>
  </si>
  <si>
    <t>833032J</t>
  </si>
  <si>
    <t>HHS M20X2.5X60 F/T CL10.9 ZTS PH 4532846</t>
  </si>
  <si>
    <t>833036J</t>
  </si>
  <si>
    <t>HHS M08X1.25X25 F/T CL10.9 ZFB PH 8T5093</t>
  </si>
  <si>
    <t>833030J</t>
  </si>
  <si>
    <t>HHB M10X1.5X130 H/T CL10.9 ZFB 8T5436</t>
  </si>
  <si>
    <t>833022J</t>
  </si>
  <si>
    <t>HHB M12X1.75X60 H/T CL10.9 ZTS 4533450</t>
  </si>
  <si>
    <t>11.65/11.68</t>
  </si>
  <si>
    <t>COIL DIRECT DRAWN 10B33 11.66/11.70</t>
  </si>
  <si>
    <t>833019J</t>
  </si>
  <si>
    <t>HHB M16X2X80 H/T CL10.9 ZTS 4471708</t>
  </si>
  <si>
    <t>COIL DIRECT DRAWN 10B33 15.53/15.56</t>
  </si>
  <si>
    <t>833029J</t>
  </si>
  <si>
    <t>HHB M16X2X120 H/T CL10.9 ZFS 8T4174</t>
  </si>
  <si>
    <t>833010J</t>
  </si>
  <si>
    <t>HHB M16X2X130 H/T CL10.9 ZFS 7X2475</t>
  </si>
  <si>
    <t>833037J</t>
  </si>
  <si>
    <t>HEX NUT M12X1.75 CL12 ZFB 3293356</t>
  </si>
  <si>
    <t>16.96/16.97</t>
  </si>
  <si>
    <t>COIL 1ANNEAL &amp; 1DRAWN 10B33 15.95/16.00</t>
  </si>
  <si>
    <t>C1SCM43518001803</t>
  </si>
  <si>
    <t>829673J</t>
  </si>
  <si>
    <t>HHB M20X2.5X150 ISO4017 CL10.9 F/T HDG</t>
  </si>
  <si>
    <t>COIL 1ANNEAL &amp; 1DRAWNSCM 435 18.00/18.03</t>
  </si>
  <si>
    <t>820109J</t>
  </si>
  <si>
    <t>HHB M24X3X140 ISO4014 CL10.9 H/T HDG</t>
  </si>
  <si>
    <t>COIL2ANEL&amp;2DRWN SCM435 23.50/23.53(ADAD)</t>
  </si>
  <si>
    <t>809712J</t>
  </si>
  <si>
    <t>HHB M24X3X150 ISO4014 CL10.9 H/T HDG</t>
  </si>
  <si>
    <t>815516J</t>
  </si>
  <si>
    <t>HEX HEAD BOLT M08X16 CL10.9 F/T ZFS</t>
  </si>
  <si>
    <t>C1SCM43521852190</t>
  </si>
  <si>
    <t>815918J</t>
  </si>
  <si>
    <t>HEX HEAD BOLT 7/8X9UNJCX69.85 ZNP DR.1D4</t>
  </si>
  <si>
    <t>7/8 UNJC</t>
  </si>
  <si>
    <t>COIL 1ANNEAL &amp; 1DRAWN SCM435 21.85/21.90</t>
  </si>
  <si>
    <t>C1ASGR1609300933</t>
  </si>
  <si>
    <t>827823J</t>
  </si>
  <si>
    <t>HEX HD BOLT 3/8XUNCX50.80 DRG 9L7373 ZNP</t>
  </si>
  <si>
    <t xml:space="preserve">3/8 UNC </t>
  </si>
  <si>
    <t>09.32/09.35</t>
  </si>
  <si>
    <t>COIL 1ANNEAL&amp;1DRAWN AS GR 16 09.30/09.33</t>
  </si>
  <si>
    <t>CD10B33M07720775</t>
  </si>
  <si>
    <t>819022J</t>
  </si>
  <si>
    <t>STUD INT 5/16X18X57 D81430 25-35HRC BLK</t>
  </si>
  <si>
    <t>5/16''</t>
  </si>
  <si>
    <t>COIL DIRECT DRAWN 10B33M 7.72/7.75</t>
  </si>
  <si>
    <t>C1SCM43515501555</t>
  </si>
  <si>
    <t>826422J</t>
  </si>
  <si>
    <t>12 PT CAP BOLT 5/8"XUNJFX209.55 DRG S/C</t>
  </si>
  <si>
    <t>COIL 1ANNEAL&amp;1DRAWNSCM-435 15.50/15.55</t>
  </si>
  <si>
    <t>CD10B3315531556</t>
  </si>
  <si>
    <t>815908J</t>
  </si>
  <si>
    <t>HEX HEAD BOLT M16X2X160 DR.8T0650</t>
  </si>
  <si>
    <t>C1ASGR1608380840</t>
  </si>
  <si>
    <t>826440J</t>
  </si>
  <si>
    <t>STUD F/T 3/8XUNCX81 DRG 4S6137 ZNP</t>
  </si>
  <si>
    <t>8.38/8.40</t>
  </si>
  <si>
    <t>COIL DIRECT DRAWN AS GR 16 08.38/08.40</t>
  </si>
  <si>
    <t>CD10B3314231426</t>
  </si>
  <si>
    <t>826447J</t>
  </si>
  <si>
    <t>STUD FULL THREAD 5/8XUNCX70 DRG ZNP</t>
  </si>
  <si>
    <t>5/8UNC</t>
  </si>
  <si>
    <t>14.23/14.26</t>
  </si>
  <si>
    <t>COIL DIRECT DRAWN 10B33 14.23/14.26</t>
  </si>
  <si>
    <t>C1SCM43514531455</t>
  </si>
  <si>
    <t>826210J</t>
  </si>
  <si>
    <t>TAPER LOCK STUD MJ16X120 DRG CL11.9 ZNP</t>
  </si>
  <si>
    <t>STUD FULL THREAD</t>
  </si>
  <si>
    <t>14.53/14.55</t>
  </si>
  <si>
    <t>COIL 1ANNEAL &amp; 1DRAWN SCM435 14.53/14.55</t>
  </si>
  <si>
    <t>CD10B33M23162319</t>
  </si>
  <si>
    <t>815952J</t>
  </si>
  <si>
    <t>STUD BOLT 1’’X8UNC X 120.65 DR.4739878</t>
  </si>
  <si>
    <t>STUD BOLT</t>
  </si>
  <si>
    <t>23.20/23.23</t>
  </si>
  <si>
    <t>COIL DIRECT DRAWN AS 10B33M 23.16/23.19</t>
  </si>
  <si>
    <t>826445J</t>
  </si>
  <si>
    <t>STUD F/T 3/8XUNCX60 DRG 1061793 ZNP</t>
  </si>
  <si>
    <t>C3SCM43515531556</t>
  </si>
  <si>
    <t>814854J</t>
  </si>
  <si>
    <t>DURLOK HFB M16X2X60 GR12.9C F/T BLK</t>
  </si>
  <si>
    <t>COIL2ANEAL&amp;2DRWN SCM435 15.53/15.56(ADAD</t>
  </si>
  <si>
    <t>814844J</t>
  </si>
  <si>
    <t>DURLOK HFB M16X2X130 GR12.9C F/T BLK</t>
  </si>
  <si>
    <t>C1ASGR1609650968</t>
  </si>
  <si>
    <t>828553J</t>
  </si>
  <si>
    <t>HHB M10X1.5X50 DRG 4696048 GR B16</t>
  </si>
  <si>
    <t>COIL 1ANNEAL&amp;1DRAWN AS GR16 09.65/09.68</t>
  </si>
  <si>
    <t>815005MC</t>
  </si>
  <si>
    <t>815005J</t>
  </si>
  <si>
    <t>PTN WITH METAL NUT INSERT M10 GR10 ZC3</t>
  </si>
  <si>
    <t>822835MC</t>
  </si>
  <si>
    <t>FCR40CRMOV434180</t>
  </si>
  <si>
    <t>822836J</t>
  </si>
  <si>
    <t>METAL NUT INSERT M12ZC3 DR.MNS1800017(A)</t>
  </si>
  <si>
    <t xml:space="preserve"> 34.0X1.80</t>
  </si>
  <si>
    <t>FLAT COLD ROLLED  40CRMOV4-6 34.0X1.80</t>
  </si>
  <si>
    <t>C1304LA27010611064</t>
  </si>
  <si>
    <t>5000298J</t>
  </si>
  <si>
    <t>HHB M12X1.75X25 DIN933 GRA2-70 F/T EPO</t>
  </si>
  <si>
    <t>COIL POWDER DRWN SS304L A270 10.61/10.64</t>
  </si>
  <si>
    <t>5000345J</t>
  </si>
  <si>
    <t>HHB M12X1.75X110 DIN933 GRA2-70 F/T EPO</t>
  </si>
  <si>
    <t>5010319F</t>
  </si>
  <si>
    <t>5010319J</t>
  </si>
  <si>
    <t>NYLOCK NUT R/R M10X1.5 DIN982 GRA2-70</t>
  </si>
  <si>
    <t>SS NYLOCK NUT</t>
  </si>
  <si>
    <t>5010320F</t>
  </si>
  <si>
    <t>5010320J</t>
  </si>
  <si>
    <t>NYLOCK NUT R/R M12X1.75 DIN982 GRA2-70</t>
  </si>
  <si>
    <t>SS-NYLOCK NUT</t>
  </si>
  <si>
    <t>16.96/16.98</t>
  </si>
  <si>
    <t>103115J</t>
  </si>
  <si>
    <t>SHCS M16X2X45 ISO4762 CL12.9 F/T BLK</t>
  </si>
  <si>
    <t>CA10B33M2500</t>
  </si>
  <si>
    <t>625462J</t>
  </si>
  <si>
    <t>HSSN M16X2 EN14399-3 CL10HR ZC3</t>
  </si>
  <si>
    <t>23.50/23.55</t>
  </si>
  <si>
    <t>COIL ANNEALED  10B33 M 25 MM</t>
  </si>
  <si>
    <t>FCRCC45CR06404</t>
  </si>
  <si>
    <t>625780J</t>
  </si>
  <si>
    <t>HSSW CHAMFERED M16 H BSEN14399-6 ZC3</t>
  </si>
  <si>
    <t>HSSW CHAMFERED</t>
  </si>
  <si>
    <t>64X4</t>
  </si>
  <si>
    <t>FLATCOLDROLLED COILC-45CR 64X4(DNU)</t>
  </si>
  <si>
    <t>FCRCIS206221004</t>
  </si>
  <si>
    <t>825359J</t>
  </si>
  <si>
    <t>PLAIN WASHER M24 HV140 DRG YZ3</t>
  </si>
  <si>
    <t>210X4.0</t>
  </si>
  <si>
    <t>FLAT COLD ROLLED COIL  IS-2062 210X4.0</t>
  </si>
  <si>
    <t>CD10B33M09320935</t>
  </si>
  <si>
    <t>831199J</t>
  </si>
  <si>
    <t>HHB 3/8-16 UNC X 95.25 ZNP 8 DR.0S1608</t>
  </si>
  <si>
    <t>COIL DIRECT DRAWN 10B33M 9.32/9.35</t>
  </si>
  <si>
    <t>C1A4140M20752078</t>
  </si>
  <si>
    <t>826489J</t>
  </si>
  <si>
    <t>SPL HEX HD BOLT 7/8XUNFX135.5 DRG BLK</t>
  </si>
  <si>
    <t>20.75/20.78</t>
  </si>
  <si>
    <t>COIL 1ANNEAL &amp; 1DRAWN A4140M 20.75/20.78</t>
  </si>
  <si>
    <t>CD10B3312411245</t>
  </si>
  <si>
    <t>831165J</t>
  </si>
  <si>
    <t>CRG BLT 1/2-13 UNCX44.4 ZTS 8.8 1D4689</t>
  </si>
  <si>
    <t>CRG BLT</t>
  </si>
  <si>
    <t>13.50/14.00</t>
  </si>
  <si>
    <t>COIL DIRECT DRAWN 10B33 12.41/12.45</t>
  </si>
  <si>
    <t>C1SCM43524952500</t>
  </si>
  <si>
    <t>831640J</t>
  </si>
  <si>
    <t>12PTCAP SCREW1'X14UNSX165.1 ZNP DR5P8086</t>
  </si>
  <si>
    <t>1 UNS</t>
  </si>
  <si>
    <t>24.95/25.00</t>
  </si>
  <si>
    <t>COIL 1ANNEAL&amp;1DRAWN SCM435 24.95/25.00</t>
  </si>
  <si>
    <t>629113J</t>
  </si>
  <si>
    <t>HEX NUT M20X2.5 ISO4032CE CL8 ZC3</t>
  </si>
  <si>
    <t>833209J</t>
  </si>
  <si>
    <t>HHB M08X1.25X10 ISO4017 CL8.8 F/T ZTS</t>
  </si>
  <si>
    <t>823877MC</t>
  </si>
  <si>
    <t>823877J</t>
  </si>
  <si>
    <t>WHEEL NUT M18X1.5 DRG CL10 ZFS</t>
  </si>
  <si>
    <t>WHEEL NUT</t>
  </si>
  <si>
    <t>23.95/24</t>
  </si>
  <si>
    <t>833202J</t>
  </si>
  <si>
    <t>SHCS M06X1X16 ISO4762 CL10.9 F/T ZC3</t>
  </si>
  <si>
    <t>COIL DIRECT DRAWN 10B33 05.65/05.68</t>
  </si>
  <si>
    <t>403618J</t>
  </si>
  <si>
    <t>DURLOK NUT M20 X 2.5 CL 12 BLK</t>
  </si>
  <si>
    <t>830405J</t>
  </si>
  <si>
    <t>3/4 SAE WAHSER ZC3</t>
  </si>
  <si>
    <t>3/4'</t>
  </si>
  <si>
    <t>212.5X3.5</t>
  </si>
  <si>
    <t>FLAT COLD ROLLED COIL C45 212.5X3.5</t>
  </si>
  <si>
    <t>5000550J</t>
  </si>
  <si>
    <t>HHB M20X2.5X60 DIN933 GRA4-70 F/T EPO</t>
  </si>
  <si>
    <t>5000555J</t>
  </si>
  <si>
    <t>HHB M20X2.5X85 DIN933 GRA4-70 F/T EPO</t>
  </si>
  <si>
    <t>CASS316L1600</t>
  </si>
  <si>
    <t>5009710J</t>
  </si>
  <si>
    <t>HEX NUT M10 DIN934 A4-70 EPO</t>
  </si>
  <si>
    <t>COIL ANNEALED SS-316L 16 (HRAP)</t>
  </si>
  <si>
    <t>CASS316L2200</t>
  </si>
  <si>
    <t>5009765J</t>
  </si>
  <si>
    <t>HEX NUT M16 DIN934 GMT SS316 A4-70 EPO</t>
  </si>
  <si>
    <t>COIL ANNEALED SS-316L 22 (HRAP)</t>
  </si>
  <si>
    <t>CASS316L2800</t>
  </si>
  <si>
    <t>5009711J</t>
  </si>
  <si>
    <t>HEX NUT M20 DIN934 GLEITMO SS316 A4-70</t>
  </si>
  <si>
    <t>COIL HRAP SS316L 28.00 - 550 MPA MIN</t>
  </si>
  <si>
    <t>799147J</t>
  </si>
  <si>
    <t>SHCS M12X1.75X40 ISO4762 CL12.9 F/T ZFS</t>
  </si>
  <si>
    <t>CD10B33M26502653</t>
  </si>
  <si>
    <t>550937J</t>
  </si>
  <si>
    <t>HHB M27X3X90 ISO4014 CL10.9 H/T BLK</t>
  </si>
  <si>
    <t>26.50/26.53</t>
  </si>
  <si>
    <t>COIL DIRECT DRAWN AS 10B33M 26.50/26.53</t>
  </si>
  <si>
    <t>170270J</t>
  </si>
  <si>
    <t>HHB M27X3X130 ISO4014 CL10.9 H/T BLK</t>
  </si>
  <si>
    <t>170279J</t>
  </si>
  <si>
    <t>HHB M27X3X280 ISO4014 CL10.9 H/T BLK</t>
  </si>
  <si>
    <t>140615J</t>
  </si>
  <si>
    <t>SHCS M30X3.5X130 ISO4762 CL12.9 H/T BLK</t>
  </si>
  <si>
    <t>140616J</t>
  </si>
  <si>
    <t>SHCS M30X3.5X140 ISO4762 CL12.9 H/T BLK</t>
  </si>
  <si>
    <t>140618J</t>
  </si>
  <si>
    <t>SHCS M30X3.5X160 ISO4762 CL12.9 H/T BLK</t>
  </si>
  <si>
    <t>140621J</t>
  </si>
  <si>
    <t>SHCS M30X3.5X200 ISO4762 CL12.9 H/T BLK</t>
  </si>
  <si>
    <t>140625J</t>
  </si>
  <si>
    <t>SHCS M30X3.5X280 ISO4762 CL12.9 H/T BLK</t>
  </si>
  <si>
    <t>827821J</t>
  </si>
  <si>
    <t>STUD FULL THREAD 3/8XUNCX100 DRG ZNP</t>
  </si>
  <si>
    <t>816442J</t>
  </si>
  <si>
    <t>HHB M20X2.5X55 ISO4017 CL10.9 F/T HDG</t>
  </si>
  <si>
    <t>551568J</t>
  </si>
  <si>
    <t>HHB M20X2.5X65 ISO4017 CL10.9 F/T HDG</t>
  </si>
  <si>
    <t>551573J</t>
  </si>
  <si>
    <t>HHB M20X2.5X75 ISO4017 CL10.9 F/T HDG</t>
  </si>
  <si>
    <t>831315J</t>
  </si>
  <si>
    <t>HHB M20X2.5X85 ISO4017 CL10.9 F/T HDG</t>
  </si>
  <si>
    <t>831316J</t>
  </si>
  <si>
    <t>HHB M20X2.5X95 ISO4017 CL10.9 F/T HDG</t>
  </si>
  <si>
    <t>COIL 2ANNEAL &amp; 2DRAWN SCM435 18.00/18.03</t>
  </si>
  <si>
    <t>816526J</t>
  </si>
  <si>
    <t>HHB M20X2.5X110 ISO4017 CL10.9F/T HDG</t>
  </si>
  <si>
    <t>820052J</t>
  </si>
  <si>
    <t>HEX HEAD BOLT M20X160 CL10.9 F/T HDG</t>
  </si>
  <si>
    <t>C1SCM43527302734</t>
  </si>
  <si>
    <t>818614J</t>
  </si>
  <si>
    <t>HHB M30X3.5X120 ISO4017 CL10.9 F/T HDG</t>
  </si>
  <si>
    <t>27.30/27.34</t>
  </si>
  <si>
    <t>COIL 1ANNEAL &amp; 1DRAWN SCM 435 27.30/27.3</t>
  </si>
  <si>
    <t>795971J</t>
  </si>
  <si>
    <t>HEX NUT M24X3 ISO4032 CL10 HDG</t>
  </si>
  <si>
    <t>551585J</t>
  </si>
  <si>
    <t>HHB M24X3X110 ISO4014 CL10.9 H/T HDG</t>
  </si>
  <si>
    <t>C251B3709650968</t>
  </si>
  <si>
    <t>814901J</t>
  </si>
  <si>
    <t>SHCS M10x1.5 X20 GR 12.9 F/T ZFS</t>
  </si>
  <si>
    <t>COIL 1ANNEAL &amp; 2DRAWN 51B37 09.65/09.68</t>
  </si>
  <si>
    <t>814924J</t>
  </si>
  <si>
    <t>SHCS M16X2X25 ISO4762 CL12.9 F/T ZFS</t>
  </si>
  <si>
    <t>SHCS M16X2X30 ISO4762 CL12.9 F/T ZFS</t>
  </si>
  <si>
    <t>821955J</t>
  </si>
  <si>
    <t>SHCS M16X2X60 ISO4762 CL12.9 F/T ZFS</t>
  </si>
  <si>
    <t>TCSB CUPHD M24X65 QAP CL10.9 F/T BLK</t>
  </si>
  <si>
    <t>TCSB CUP SCREW</t>
  </si>
  <si>
    <t>828462J</t>
  </si>
  <si>
    <t>TCSB CUPHD M24X70 QAP CL10.9 F/T BLK</t>
  </si>
  <si>
    <t>828464J</t>
  </si>
  <si>
    <t>TCSB CUPHD M24X75 QAP CL10.9 F/T BLK</t>
  </si>
  <si>
    <t>828466J</t>
  </si>
  <si>
    <t>TCSB CUPHD M24X80 QAP CL10.9 F/T BLK</t>
  </si>
  <si>
    <t>C3SCM43523502353</t>
  </si>
  <si>
    <t>828454J</t>
  </si>
  <si>
    <t>TCSB CUP HEAD M22X75 QAP CL10.9 H/T BLK</t>
  </si>
  <si>
    <t>TCSB CUP BOLT</t>
  </si>
  <si>
    <t>828468J</t>
  </si>
  <si>
    <t>TCSB CUP HEAD M24X85 QAP CL10.9 H/T BLK</t>
  </si>
  <si>
    <t>828476J</t>
  </si>
  <si>
    <t>TCSB CUP HEAD M24X105 QAP CL10.9 H/T BLK</t>
  </si>
  <si>
    <t>828478J</t>
  </si>
  <si>
    <t>TCSB CUP HEAD M24X110 QAP CL10.9 H/T BLK</t>
  </si>
  <si>
    <t>828480J</t>
  </si>
  <si>
    <t>TCSB CUP HEAD M24X115 QAP CL10.9 H/T BLK</t>
  </si>
  <si>
    <t>828482J</t>
  </si>
  <si>
    <t>TCSB CUP HEAD M24X120 QAP CL10.9 H/T BLK</t>
  </si>
  <si>
    <t>828484J</t>
  </si>
  <si>
    <t>TCSB CUP HEAD M24X125 QAP CL10.9 H/T BLK</t>
  </si>
  <si>
    <t>828486J</t>
  </si>
  <si>
    <t>TCSB CUP HEAD M24X130 QAP CL10.9 H/T BLK</t>
  </si>
  <si>
    <t>828488J</t>
  </si>
  <si>
    <t>TCSB CUP HEAD M24X135 QAP CL10.9 H/T BLK</t>
  </si>
  <si>
    <t>828490J</t>
  </si>
  <si>
    <t>TCSB CUP HEAD M24X140 QAP CL10.9 H/T BLK</t>
  </si>
  <si>
    <t>828492J</t>
  </si>
  <si>
    <t>TCSB CUP HEAD M24X145 QAP CL10.9 H/T BLK</t>
  </si>
  <si>
    <t>828494J</t>
  </si>
  <si>
    <t>TCSB CUP HEAD M24X150 QAP CL10.9 H/T BLK</t>
  </si>
  <si>
    <t>828498J</t>
  </si>
  <si>
    <t>TCSB CUP HEAD M24X160 QAP CL10.9 H/T BLK</t>
  </si>
  <si>
    <t>630627J</t>
  </si>
  <si>
    <t>HSSN M22X2.5 EN14399-10 CL10 HRD BLK</t>
  </si>
  <si>
    <t>C110B3335953600</t>
  </si>
  <si>
    <t>798050J</t>
  </si>
  <si>
    <t>HSSN M24X3 EN14399-10 CL10 HRD BLK</t>
  </si>
  <si>
    <t>35.95/36.00</t>
  </si>
  <si>
    <t>COIL 1ANNEAL&amp;1DRAWN 10B33 35.95/36.00</t>
  </si>
  <si>
    <t>C110B33M12341236</t>
  </si>
  <si>
    <t>828899J</t>
  </si>
  <si>
    <t>WHEEL BOLT M12X1.25X41 DR.25-2058-1</t>
  </si>
  <si>
    <t>WHEEL BOLT</t>
  </si>
  <si>
    <t>12.34/12.36</t>
  </si>
  <si>
    <t>COIL 1ANNEAL&amp;1DRAWN 10B33M 12.34/12.36</t>
  </si>
  <si>
    <t>C251B3707720775</t>
  </si>
  <si>
    <t>190600J</t>
  </si>
  <si>
    <t>DURLOK HFB M08X1.25X35 CL12.9 F/T BLK</t>
  </si>
  <si>
    <t>DURLOK-SCREW</t>
  </si>
  <si>
    <t>COIL 1ANNEAL&amp;2DRAWN 51B37 07.72/07.75</t>
  </si>
  <si>
    <t>C251B3713661370</t>
  </si>
  <si>
    <t>190770J</t>
  </si>
  <si>
    <t>DURLOK HFB M14X2X60 CL12.9 F/T BLK</t>
  </si>
  <si>
    <t>COIL 1ANNEAL&amp;2DRAWN 51B37 13.66/13.70</t>
  </si>
  <si>
    <t>C251B3715651570</t>
  </si>
  <si>
    <t>184005J</t>
  </si>
  <si>
    <t>DURLOK HFB M16X2X130 GR12.9 F/T BLK</t>
  </si>
  <si>
    <t>COIL 1ANNEAL&amp;2DRAWN 51B37 15.65/15.70</t>
  </si>
  <si>
    <t>C351B3719601965</t>
  </si>
  <si>
    <t>190900J</t>
  </si>
  <si>
    <t>DURLOK HFB M20X2.5X80 CL12.9 F/T BLK</t>
  </si>
  <si>
    <t>COIL 2ANNEAL&amp;2DRAWN 51B37 19.60/19.65</t>
  </si>
  <si>
    <t>CASS304L1600</t>
  </si>
  <si>
    <t>5001334J</t>
  </si>
  <si>
    <t>HEX NUT M10 DIN934 GMT SS304 A2-70 EPO</t>
  </si>
  <si>
    <t>COIL ANNLED &amp; PICKLE SS304L 16MM</t>
  </si>
  <si>
    <t>833292J</t>
  </si>
  <si>
    <t>HHB M08X1.25X55 ISO4017 CL10.9 F/T ZFS</t>
  </si>
  <si>
    <t>C1SCM43521652170</t>
  </si>
  <si>
    <t>831733J</t>
  </si>
  <si>
    <t>HHB M24X3X200 ISO4017 CL10.9 F/T HDG</t>
  </si>
  <si>
    <t>24B4S</t>
  </si>
  <si>
    <t>COIL 1ANNEAL &amp; 1DRAWN SCM 435 21.65/21.7</t>
  </si>
  <si>
    <t>630603J</t>
  </si>
  <si>
    <t>HSSB M20X2.5X220 IS3757 CL10.9S H/T BLK</t>
  </si>
  <si>
    <t>HSFG-BOLT</t>
  </si>
  <si>
    <t>833294J</t>
  </si>
  <si>
    <t>HHB M20X2.5X240 ISO4014 CL10.9 H/T HDG</t>
  </si>
  <si>
    <t>COIL2ANEL&amp;2DRWN SCM435 19.50/19.53(ADAD)</t>
  </si>
  <si>
    <t>190240J</t>
  </si>
  <si>
    <t>DURLOK HFB M08X1.25X40 CL12.9 F/T BLK</t>
  </si>
  <si>
    <t>106241J</t>
  </si>
  <si>
    <t>SHCS M10X1.5X140 ISO4762 CL12.9 H/T BLK</t>
  </si>
  <si>
    <t>106243J</t>
  </si>
  <si>
    <t>SHCS M10X1.5X160 ISO4762 CL12.9 H/T BLK</t>
  </si>
  <si>
    <t>103122J</t>
  </si>
  <si>
    <t>SHCS M16X2X90 ISO4762 CL12.9 H/T BLK</t>
  </si>
  <si>
    <t>103123J</t>
  </si>
  <si>
    <t>SHCS M16X2X100 ISO4762 CL12.9 H/T BLK</t>
  </si>
  <si>
    <t>400574J</t>
  </si>
  <si>
    <t>SHCS M16X2X220 ISO4762 CL12.9 H/T BLK</t>
  </si>
  <si>
    <t>103143J</t>
  </si>
  <si>
    <t>SHCS M20X2.5X80 ISO4762 CL12.9 H/T BLK</t>
  </si>
  <si>
    <t>103144J</t>
  </si>
  <si>
    <t>SHCS M20X2.5X90 ISO4762 CL12.9 H/T BLK</t>
  </si>
  <si>
    <t>400556J</t>
  </si>
  <si>
    <t>SHCS M20X2.5X280 ISO4762 CL12.9 H/T BLK</t>
  </si>
  <si>
    <t>140613J</t>
  </si>
  <si>
    <t>SHCS M30X3.5X110 ISO4762 CL12.9 H/T BLK</t>
  </si>
  <si>
    <t>C310B33M04750478</t>
  </si>
  <si>
    <t>103500J</t>
  </si>
  <si>
    <t>SLHCS M05X0.8X10 CL10.9 90183M F/T BLK</t>
  </si>
  <si>
    <t>04.75/04.78</t>
  </si>
  <si>
    <t>COIL 2ANNEAL &amp; 2DRAWN 10B33M 04.75/04.78</t>
  </si>
  <si>
    <t>C310B33M05650568</t>
  </si>
  <si>
    <t>103508J</t>
  </si>
  <si>
    <t>SLHCS M06X1X10 CL10.9 90183M F/T BLK</t>
  </si>
  <si>
    <t>COIL 2ANNEAL &amp; 2DRAWN 10B33M 05.65/05.68</t>
  </si>
  <si>
    <t>C310B33M19501953</t>
  </si>
  <si>
    <t>103580J</t>
  </si>
  <si>
    <t>SLHCS M20X2.5X50 CL10.9 90183M F/T BLK</t>
  </si>
  <si>
    <t>COIL 2ANNEAL &amp; 2DRAWN 10B33M 19.50/19.53</t>
  </si>
  <si>
    <t>816443J</t>
  </si>
  <si>
    <t>HHB M24X90 ISO4017 CL10.9 F/T HDG</t>
  </si>
  <si>
    <t>400536J</t>
  </si>
  <si>
    <t>SHCS M14X2X75 ISO4762 CL12.9 H/T BLK</t>
  </si>
  <si>
    <t>400537J</t>
  </si>
  <si>
    <t>SHCS M14X2X80 ISO4762 CL12.9 H/T BLK</t>
  </si>
  <si>
    <t>832470J</t>
  </si>
  <si>
    <t>BI HEX 1/2-13UNCX82.55 GR11.9 ZNP 9K7290</t>
  </si>
  <si>
    <t>BI HEX</t>
  </si>
  <si>
    <t>12.41/12.42</t>
  </si>
  <si>
    <t>COIL 1ANNEAL &amp; 1DRAWN SCM 435 12.41/12.4</t>
  </si>
  <si>
    <t>832441J</t>
  </si>
  <si>
    <t>BI HEX 5/8-11UNCX57.15 GR11.9 ZNP 6M9149</t>
  </si>
  <si>
    <t>5/8 UNC</t>
  </si>
  <si>
    <t>832431J</t>
  </si>
  <si>
    <t>HHB M6X1X100 GR10.9 ZNP 7X0465</t>
  </si>
  <si>
    <t>05.75/05.78</t>
  </si>
  <si>
    <t>COIL DIRECT DRAWN 10B33 05.75/05.78</t>
  </si>
  <si>
    <t>832469J</t>
  </si>
  <si>
    <t>HHB 3/8"-16UNCX5 GR8 ZNP 9L5595</t>
  </si>
  <si>
    <t>08.27/08.30</t>
  </si>
  <si>
    <t>COIL DIRECT DRWN 10B33 08.27/08.30</t>
  </si>
  <si>
    <t>832471J</t>
  </si>
  <si>
    <t>HHB 3/4"-10 UNC X76.2 GR 8 ZTS 7X0368</t>
  </si>
  <si>
    <t>3/4 UNC</t>
  </si>
  <si>
    <t>18.69/18.75</t>
  </si>
  <si>
    <t>COIL DIRECT DRAWN 10B33 18.69/18.75</t>
  </si>
  <si>
    <t>832472J</t>
  </si>
  <si>
    <t>HHB 1''-8 UNCX114.3 GR 8 ZTS 8C8843</t>
  </si>
  <si>
    <t>24.94/25.00</t>
  </si>
  <si>
    <t>COIL DIRECT DRWN 10B33 24.94/25.00</t>
  </si>
  <si>
    <t>832473J</t>
  </si>
  <si>
    <t>HHB 1/2"-13 UNC X292.1 GR 8 ZTS 2938861</t>
  </si>
  <si>
    <t>832443J</t>
  </si>
  <si>
    <t>HFB M10X1.5X90 GR 8.8 ZTS 1985842</t>
  </si>
  <si>
    <t>HFB</t>
  </si>
  <si>
    <t>832476J</t>
  </si>
  <si>
    <t>STUDTAPERLOCK M10X50 GR10.9 ZNP 2640168</t>
  </si>
  <si>
    <t>08.82/08.84</t>
  </si>
  <si>
    <t>832438J</t>
  </si>
  <si>
    <t>STUDTAPERLOCK M20X85 CL10.9 ZNP 1600011</t>
  </si>
  <si>
    <t>18.20/18.23</t>
  </si>
  <si>
    <t>COIL DIRECT DRWN 10B33 18.20/18.23</t>
  </si>
  <si>
    <t>832452J</t>
  </si>
  <si>
    <t>STUD BOLT M8X1.25X50 GR10.9 ZTS 2113445</t>
  </si>
  <si>
    <t>07.03/07.05</t>
  </si>
  <si>
    <t>832455J</t>
  </si>
  <si>
    <t>STUDTAPERLOCK M10X70 GR10.9 ZTS 2310336</t>
  </si>
  <si>
    <t>832456J</t>
  </si>
  <si>
    <t>STUDTAPERLOCK M10X65 GR10.9 ZNP 1093001</t>
  </si>
  <si>
    <t>08.86/08.88</t>
  </si>
  <si>
    <t>COIL DIRECT DRWN 10B33 08.86/08.88</t>
  </si>
  <si>
    <t>832460J</t>
  </si>
  <si>
    <t>STUDTAPERLOCK 1/2-13UNCX165 ZNP 4M8547</t>
  </si>
  <si>
    <t>11.30/11.32</t>
  </si>
  <si>
    <t>COIL DIRECT DRWN 10B33 11.30/11.32</t>
  </si>
  <si>
    <t>832467J</t>
  </si>
  <si>
    <t>STUDTAPERLOCK 5/16-18UNCX27.5 ZNP 6L7442</t>
  </si>
  <si>
    <t>06.88/06.91</t>
  </si>
  <si>
    <t>COIL DIRECT DRWN 10B33 06.88/06.91</t>
  </si>
  <si>
    <t>832432J</t>
  </si>
  <si>
    <t>WELDNUTM12X1.75 ZNP 1658719</t>
  </si>
  <si>
    <t>19.47/19.50</t>
  </si>
  <si>
    <t>COIL 1ANNEAL&amp;1DRAWNAISI-1018 19.47/19.50</t>
  </si>
  <si>
    <t>832451J</t>
  </si>
  <si>
    <t>SHCS M10X1.5X50 GR 12.9 ZNP 3888555</t>
  </si>
  <si>
    <t>09.72/09.75</t>
  </si>
  <si>
    <t>COIL 1ANNEAL&amp;1DRAWN SCM-435 9.72/9.75</t>
  </si>
  <si>
    <t>CD10B33M12411245</t>
  </si>
  <si>
    <t>830398J</t>
  </si>
  <si>
    <t>HHB 1/2-13UNCX6  GR-5 CLEAR ZC3</t>
  </si>
  <si>
    <t>1/2-13 UNC</t>
  </si>
  <si>
    <t>COIL DIRECT DRAWN 10B33M 12.41/12.45 MM</t>
  </si>
  <si>
    <t>CA10B333400</t>
  </si>
  <si>
    <t>830403J</t>
  </si>
  <si>
    <t>HEX NUT 1-8UNC GR-5 CLEAR ZC3</t>
  </si>
  <si>
    <t>1-8 UNC</t>
  </si>
  <si>
    <t>COIL ANNEALED  10B33 34 MM</t>
  </si>
  <si>
    <t>CRHC61650550</t>
  </si>
  <si>
    <t>829609J</t>
  </si>
  <si>
    <t>1/2" MED LOCK WASHER ZINC PLATED</t>
  </si>
  <si>
    <t>1/2''</t>
  </si>
  <si>
    <t>MED LOCK WASHER</t>
  </si>
  <si>
    <t>COIL ROLLED HC6165 5.5MM</t>
  </si>
  <si>
    <t>CRHC61650800</t>
  </si>
  <si>
    <t>830407J</t>
  </si>
  <si>
    <t>3/4 MED LOCK WASHER ZC3</t>
  </si>
  <si>
    <t>3/4''</t>
  </si>
  <si>
    <t>COIL ROLLED HC6165 08MM</t>
  </si>
  <si>
    <t>FCRCC45CR174503500</t>
  </si>
  <si>
    <t>830404J</t>
  </si>
  <si>
    <t>5/8 SAE WASHER CLEAR ZC3</t>
  </si>
  <si>
    <t>5/8'</t>
  </si>
  <si>
    <t>174.5X3.5</t>
  </si>
  <si>
    <t>FLAT COLD ROLLED COIL C45CR 174.5X3.5 MM</t>
  </si>
  <si>
    <t>FCRCC45CR145503500</t>
  </si>
  <si>
    <t>829608J</t>
  </si>
  <si>
    <t>1/2 SAE WASHER PLATE</t>
  </si>
  <si>
    <t>1/2'</t>
  </si>
  <si>
    <t>145.5X3.5</t>
  </si>
  <si>
    <t>FLAT COLD ROLLED COIL C45CR 145.5X3.5 MM</t>
  </si>
  <si>
    <t>FCRCC45212535</t>
  </si>
  <si>
    <t>C310B33M29502953</t>
  </si>
  <si>
    <t>831228J</t>
  </si>
  <si>
    <t>SHCS M30X3.5X130 ISO4762 CL8.8 H/T ZC3</t>
  </si>
  <si>
    <t>COIL 2ANNEAL &amp; 2DRAWN 10B33M 29.50/29.53</t>
  </si>
  <si>
    <t>DB618176</t>
  </si>
  <si>
    <t>DB618176J</t>
  </si>
  <si>
    <t>HEX HD SCREW M20X40 ISO4017 CL8.8 YZ6</t>
  </si>
  <si>
    <t>833355J</t>
  </si>
  <si>
    <t>SHCS M16X2X200 ISO4762 CL12.9 H/T ZFS</t>
  </si>
  <si>
    <t>815485J</t>
  </si>
  <si>
    <t>SIX LOBE BOLT M10X1.5X150 10.9(MV) BLK</t>
  </si>
  <si>
    <t>821945J</t>
  </si>
  <si>
    <t>SHCS M12X1.75X25 ISO4762 CL12.9 F/T ZFS</t>
  </si>
  <si>
    <t>COIL 1ANNEAL&amp;2DRAWN 51B37  11.62/11.65</t>
  </si>
  <si>
    <t>550692J</t>
  </si>
  <si>
    <t>HHB M12X1.75X180 ISO4017 CL10.9 F/T BLK</t>
  </si>
  <si>
    <t>170178J</t>
  </si>
  <si>
    <t>HHB M18X2.5X75 ISO4014 CL10.9 H/T BLK</t>
  </si>
  <si>
    <t>170212J</t>
  </si>
  <si>
    <t>HHB M20X2.5X260 ISO4014 CL10.9 H/T BLK</t>
  </si>
  <si>
    <t>COIL DIRECT DRAWN 10B33M 19.50/19.55 MM</t>
  </si>
  <si>
    <t>170214J</t>
  </si>
  <si>
    <t>HHB M20X2.5X300 ISO4014 CL10.9 H/T BLK</t>
  </si>
  <si>
    <t>170232J</t>
  </si>
  <si>
    <t>HHB M22X2.5X220 ISO4014 CL10.9 H/T BLK</t>
  </si>
  <si>
    <t>COIL DIRECT DRAWN 10B33M 21.50/21.53</t>
  </si>
  <si>
    <t>170216J</t>
  </si>
  <si>
    <t>HHB M22X2.5X55 ISO4017 CL10.9 F/T BLK</t>
  </si>
  <si>
    <t>550806J</t>
  </si>
  <si>
    <t>HHB M24X3X240 ISO4017 CL10.9 F/T BLK</t>
  </si>
  <si>
    <t>170257J</t>
  </si>
  <si>
    <t>HHB M24X3X280 ISO4014 CL10.9 H/T BLK</t>
  </si>
  <si>
    <t>550808J</t>
  </si>
  <si>
    <t>HHB M24X3X300 ISO4017 CL10.9 F/T BLK</t>
  </si>
  <si>
    <t>107448J</t>
  </si>
  <si>
    <t>SHCS M16X2X200 ISO4762 CL12.9 H/T BLK</t>
  </si>
  <si>
    <t>103112J</t>
  </si>
  <si>
    <t>SHCS M16X2X30 ISO4762 CL12.9 F/T BLK</t>
  </si>
  <si>
    <t>400561J</t>
  </si>
  <si>
    <t>SHCS M24X3X240 ISO4762 CL12.9 H/T BLK</t>
  </si>
  <si>
    <t>140617J</t>
  </si>
  <si>
    <t>SHCS M30X3.5X150 ISO4762 CL12.9 H/T BLK</t>
  </si>
  <si>
    <t>400623J</t>
  </si>
  <si>
    <t>SHCS M30X3.5X240 ISO4762 CL12.9 H/T BLK</t>
  </si>
  <si>
    <t>551776J</t>
  </si>
  <si>
    <t>SHCS M30X3.5X250 ISO4762 CL12.9 H/T BLK</t>
  </si>
  <si>
    <t>COIL 2ANNEAL &amp; 2DRAWN SCM435 29.50/29.53</t>
  </si>
  <si>
    <t>5000056J</t>
  </si>
  <si>
    <t>HHB M08X1.25X16 DIN933 GRA2-70 F/T EPO</t>
  </si>
  <si>
    <t>COIL POWDER DRAWNSS304 A270 07.00/07.02</t>
  </si>
  <si>
    <t>5001323J</t>
  </si>
  <si>
    <t>HEX NUT M08 DIN934 SS304 A2-70 EPO</t>
  </si>
  <si>
    <t>COIL ANNLED &amp; PICKLE SS304L 12MM</t>
  </si>
  <si>
    <t>5001331J</t>
  </si>
  <si>
    <t>HEX NUT M24 DIN934 GMT SS304 A2-70 EPO</t>
  </si>
  <si>
    <t>COIL ANNLED &amp; PICKLE SS304L 30MM</t>
  </si>
  <si>
    <t>833386J</t>
  </si>
  <si>
    <t>HHB M24X3X170 ISO4017 CL10.9 F/T HDG</t>
  </si>
  <si>
    <t>COIL 2ANNEAL &amp; 2DRAWN SCM435 21.65/21.70</t>
  </si>
  <si>
    <t>815513J</t>
  </si>
  <si>
    <t>HEX NUT M10X1.5 ISO4032 CL10 ZFS</t>
  </si>
  <si>
    <t>815885J</t>
  </si>
  <si>
    <t>PLOW BOLT 5/8x11 UNJC X 2 3/4 DR.4F3657</t>
  </si>
  <si>
    <t>5/8 UNJC</t>
  </si>
  <si>
    <t>PLOW BOLT</t>
  </si>
  <si>
    <t>2.3/4</t>
  </si>
  <si>
    <t>832462J</t>
  </si>
  <si>
    <t>BI HEX 3/4-10UNCX69.85 GR11.9 ZNP 6V6869</t>
  </si>
  <si>
    <t>COIL 1ANNEAL &amp; 1DRAWN SCM435 18.70/18.75</t>
  </si>
  <si>
    <t>832457J</t>
  </si>
  <si>
    <t>BI HEX 10X1.5X50 GR 11.9 ZFS 2619436</t>
  </si>
  <si>
    <t>COIL 1ANNEAL&amp;1DRAWN SCM-435 9.65/9.68</t>
  </si>
  <si>
    <t>832450J</t>
  </si>
  <si>
    <t>BI HEX M10X1.5X60 GR 11.9 ZFS 4923592</t>
  </si>
  <si>
    <t>832429J</t>
  </si>
  <si>
    <t>BI HEX MJ14X2X40 CL11.9 ZNP 3612657</t>
  </si>
  <si>
    <t>MJ14</t>
  </si>
  <si>
    <t>COIL 1ANNEAL &amp; 1DRAWN SCM35 13.55/13.58</t>
  </si>
  <si>
    <t>832446J</t>
  </si>
  <si>
    <t>BI HEX 7/16-14UNCX38.1 GR11.9 2993435ZFS</t>
  </si>
  <si>
    <t>7/16 UNC</t>
  </si>
  <si>
    <t>COIL 1ANNEAL &amp; 1DRAWN SCM 435 10.84/10.8</t>
  </si>
  <si>
    <t>832427J</t>
  </si>
  <si>
    <t>HHB M10X1.5X76 GR 12.9 ZTS 3434076</t>
  </si>
  <si>
    <t>COIL 1ANNEAL &amp; 1DRAWN SCM435 12.00/12.05</t>
  </si>
  <si>
    <t>832448J</t>
  </si>
  <si>
    <t>HHB 7/16''-20 UNCX38.1 GR 8 ZTS 8S4723</t>
  </si>
  <si>
    <t>COIL DIRECT DRAWN 10B33 10.84/10.88</t>
  </si>
  <si>
    <t>832458J</t>
  </si>
  <si>
    <t>HHB 3/4X16UNFX79.38 GR 8 ZNP 2B9873</t>
  </si>
  <si>
    <t>COIL DIRECT DRWN 10B33 18.90/18.93</t>
  </si>
  <si>
    <t>832466J</t>
  </si>
  <si>
    <t>HHB 7/16''-14 UNCX69.85 GR 8 ZNP 1D4556</t>
  </si>
  <si>
    <t>832475J</t>
  </si>
  <si>
    <t>HHB 3/8''-16 UNCX196.85 GR 8 ZNP 6L3670</t>
  </si>
  <si>
    <t>COIL DIRECT DRAWN 10B33 09.32/09.35</t>
  </si>
  <si>
    <t>832428J</t>
  </si>
  <si>
    <t>STUDWELD M8X1.25X25 ZTS 8C8778</t>
  </si>
  <si>
    <t>COIL 1ANNEAL &amp; 1DRAWN 10B33 06.95/06.98</t>
  </si>
  <si>
    <t>832447J</t>
  </si>
  <si>
    <t>STUD BOLT M8X1.25X30 GR10.9 ZTS 9X2099</t>
  </si>
  <si>
    <t>COIL 1ANNEAL &amp; 1DRAWN 10B33 06.90/06.93</t>
  </si>
  <si>
    <t>832435J</t>
  </si>
  <si>
    <t>STUD BOLTM8X1.25X45 GR10.9 ZTS 9X2098</t>
  </si>
  <si>
    <t>COIL 1ANNEAL &amp; 1DRAWN 10B33 07.60/07.65</t>
  </si>
  <si>
    <t>832437J</t>
  </si>
  <si>
    <t>STUD BOLT M8X1.25X30 GR10.9 ZNP 2410542</t>
  </si>
  <si>
    <t>832445J</t>
  </si>
  <si>
    <t>STUD BOLT M8X1.25X30 GR10.9 ZTS 2103321</t>
  </si>
  <si>
    <t>832465J</t>
  </si>
  <si>
    <t>STUDBOLT M10X1.5X30.5 GR10.9 ZFS 1013129</t>
  </si>
  <si>
    <t>COIL 1ANNEAL &amp; 1DRAWN 10B33 08.70/08.75</t>
  </si>
  <si>
    <t>832436J</t>
  </si>
  <si>
    <t>STUD BOLT 3/8-16UNCX30.22 GR8ZTS 1005725</t>
  </si>
  <si>
    <t>COIL 1ANNEAL &amp; 1DRAWN 10B33 08.18/08.21</t>
  </si>
  <si>
    <t>832468J</t>
  </si>
  <si>
    <t>STUDBOLT 3/8-16UNCX41 GR 8 ZTS 2492943</t>
  </si>
  <si>
    <t>832459J</t>
  </si>
  <si>
    <t>STUDBOLT 3/8-16UNCX39.75 GR8 ZTS 1293172</t>
  </si>
  <si>
    <t>832449J</t>
  </si>
  <si>
    <t>STUD BOLT 5/16-18UNCX24 GR8 ZNP 1751366</t>
  </si>
  <si>
    <t>COIL 1ANNEAL&amp;1DRAWN 10B33 07.72/07.75</t>
  </si>
  <si>
    <t>832461J</t>
  </si>
  <si>
    <t>STUD 1/2''-13 UNCX88.9 GR5 ZTS 9K0416</t>
  </si>
  <si>
    <t>COIL DIRECT DRWN 10B33 11.60/11.65</t>
  </si>
  <si>
    <t>832454J</t>
  </si>
  <si>
    <t>STUD 3/8"-16 UNCX37 ZNP 0S0699</t>
  </si>
  <si>
    <t>COIL DIRECT DRWN 10B33 09.27/09.30</t>
  </si>
  <si>
    <t>832464J</t>
  </si>
  <si>
    <t>STUD END 3/8-24X3/8-16UNCX37.5ZNP 7S7147</t>
  </si>
  <si>
    <t>832478J</t>
  </si>
  <si>
    <t>STUD END 3/8-24-3/8-16UNCx33 ZNP 6H0192</t>
  </si>
  <si>
    <t>832439J</t>
  </si>
  <si>
    <t>U BOLT M10X1.5X60 CL4.6 ZTS 7Y5262</t>
  </si>
  <si>
    <t>U BOLT</t>
  </si>
  <si>
    <t>COIL 1ANNEAL&amp;1DRAWN AISI1018 08.88/08.91</t>
  </si>
  <si>
    <t>832444J</t>
  </si>
  <si>
    <t>U BOLT M08X1.25X54 CL 4.6 ZTS 2480102</t>
  </si>
  <si>
    <t>COIL 1ANNEAL&amp;1DRAWN AISI-1018 7.05/7.08</t>
  </si>
  <si>
    <t>832453J</t>
  </si>
  <si>
    <t>HEX FLANGE LN 7/16X20UNF GR8 ZTS 8S0934</t>
  </si>
  <si>
    <t>COIL 2ANNEAL &amp; 2DRAWN C310B33 15.95/16.0</t>
  </si>
  <si>
    <t>5001300J</t>
  </si>
  <si>
    <t>CSK M10X1.5X30 ISO10642 GRA2-70 F/T EPO</t>
  </si>
  <si>
    <t>SS-CSK SCREW A2-70</t>
  </si>
  <si>
    <t>COIL PWDR DRWN SS304CU2 A270 08.82-08.84</t>
  </si>
  <si>
    <t>809503J</t>
  </si>
  <si>
    <t>NYLOCK NUT R/R M20X2.5 ISO7040 CL10 YZ6</t>
  </si>
  <si>
    <t>583285J</t>
  </si>
  <si>
    <t>HSSB M30X3.5X80 IS3757 CL8.8S F/T HDG</t>
  </si>
  <si>
    <t>HSFG-SCREW</t>
  </si>
  <si>
    <t>COIL DIRECT DRAWN 10B33 27.30/27.34</t>
  </si>
  <si>
    <t>819072J</t>
  </si>
  <si>
    <t>HSSB M30X3.5X90 IS3757 CL8.8S F/T HDG</t>
  </si>
  <si>
    <t>COIL DIRECT DRAWN AS 10B33M 27.30/27.34</t>
  </si>
  <si>
    <t>583281J</t>
  </si>
  <si>
    <t>HSSB M30X3.5X120 IS3757 CL8.8S F/T HDG</t>
  </si>
  <si>
    <t>825838J</t>
  </si>
  <si>
    <t>HSSB M30X3.5X140 IS3757 CL8.8S F/T HDG</t>
  </si>
  <si>
    <t>825933J</t>
  </si>
  <si>
    <t>HSSB M30X3.5X150 IS3757 CL8.8S F/T HDG</t>
  </si>
  <si>
    <t>625591J</t>
  </si>
  <si>
    <t>HSSB M20X55 EN14399-4 CL10.9HV H/T ZC3</t>
  </si>
  <si>
    <t>625592J</t>
  </si>
  <si>
    <t>HSSB M20X60 EN14399-4 CL10.9HV H/T ZC3</t>
  </si>
  <si>
    <t>625593J</t>
  </si>
  <si>
    <t>HSSB M20X65 EN14399-4 CL10.9HV H/T ZC3</t>
  </si>
  <si>
    <t>625595J</t>
  </si>
  <si>
    <t>HSSB M20X75 EN14399-4 CL10.9HV H/T ZC3</t>
  </si>
  <si>
    <t>625598J</t>
  </si>
  <si>
    <t>BS EN14399-4 HEX BOLT M20X90 10.9HV ZC3</t>
  </si>
  <si>
    <t>625599J</t>
  </si>
  <si>
    <t>BS EN14399-4 HEX BOLT M20X95 10.9HV ZC3</t>
  </si>
  <si>
    <t>COIL DIRECT DRAWN 10B33M 19.60/19.65</t>
  </si>
  <si>
    <t>625600J</t>
  </si>
  <si>
    <t>BS EN14399-4 HEX BOLT M20X100 10.9HV ZC3</t>
  </si>
  <si>
    <t>833422J</t>
  </si>
  <si>
    <t>HHB 3/8-16UNCX44.45 GR8 ZTS H/T 5S7383</t>
  </si>
  <si>
    <t>S/C</t>
  </si>
  <si>
    <t>582758J</t>
  </si>
  <si>
    <t>CUP DEE BOLT M12X275 DRG CL4.8 S/C</t>
  </si>
  <si>
    <t>10.58/10.61</t>
  </si>
  <si>
    <t>COIL 1ANNEAL &amp; 1DRAWN A1018 10.58/10.61</t>
  </si>
  <si>
    <t>815947J</t>
  </si>
  <si>
    <t>HEX WELD NUT 3/8X16UNCX2B DR.1F0750</t>
  </si>
  <si>
    <t>DB624858</t>
  </si>
  <si>
    <t>DB624858J</t>
  </si>
  <si>
    <t>HHB M20X2.5X280 ISO4014 CL8.8 H/T BLK</t>
  </si>
  <si>
    <t>DB617042</t>
  </si>
  <si>
    <t>DB617042J</t>
  </si>
  <si>
    <t>HEX HD SCREW M22X130 ISO4017 CL8.8 BLK</t>
  </si>
  <si>
    <t>DB624880</t>
  </si>
  <si>
    <t>DB624880J</t>
  </si>
  <si>
    <t>HEX HD SCREW M24X220 ISO4017 CL8.8 BLK</t>
  </si>
  <si>
    <t>DB624869</t>
  </si>
  <si>
    <t>DB624869J</t>
  </si>
  <si>
    <t>HHB M24X3X260 ISO4014 CL8.8 H/T BLK</t>
  </si>
  <si>
    <t>DB624884</t>
  </si>
  <si>
    <t>DB624884J</t>
  </si>
  <si>
    <t>HEX HD SCREW M24X300 ISO4017 CL8.8 BLK</t>
  </si>
  <si>
    <t>DB613211</t>
  </si>
  <si>
    <t>DB613211J</t>
  </si>
  <si>
    <t>HHB M27X3X120 ISO4014 CL8.8 H/T BLK</t>
  </si>
  <si>
    <t>DB613214</t>
  </si>
  <si>
    <t>DB613214J</t>
  </si>
  <si>
    <t>HHB M27X3X150 ISO4014 CL8.8 H/T BLK</t>
  </si>
  <si>
    <t>DB613215</t>
  </si>
  <si>
    <t>DB613215J</t>
  </si>
  <si>
    <t>HHB M27X3X160 ISO4014 CL8.8 H/T BLK</t>
  </si>
  <si>
    <t>DB617118</t>
  </si>
  <si>
    <t>DB617118J</t>
  </si>
  <si>
    <t>HEX HD SCREW M30X80 ISO4017 CL8.8 BLK</t>
  </si>
  <si>
    <t>DB617120</t>
  </si>
  <si>
    <t>DB617120J</t>
  </si>
  <si>
    <t>HEX HD SCREW M30X90 ISO4017 CL8.8 BLK</t>
  </si>
  <si>
    <t>DB617124</t>
  </si>
  <si>
    <t>DB617124J</t>
  </si>
  <si>
    <t>HEX HD SCREW M30X120 ISO4017 CL8.8 BLK</t>
  </si>
  <si>
    <t>COIL DIRECT DRAWN AS 10B33M 29.50/29.53</t>
  </si>
  <si>
    <t>832969J</t>
  </si>
  <si>
    <t>HHB M10X1.5X40 ISO4017 CL10.9 F/T ZFS</t>
  </si>
  <si>
    <t>815912J</t>
  </si>
  <si>
    <t>HEX HEAD BOLT 7/8X9UNJCX82.55 DR.1D4628</t>
  </si>
  <si>
    <t>819050J</t>
  </si>
  <si>
    <t>PLN WSR 49X28X5TK DR5P8250 36-42HRC ZNP</t>
  </si>
  <si>
    <t>M49</t>
  </si>
  <si>
    <t>PLN WSR</t>
  </si>
  <si>
    <t>120X05</t>
  </si>
  <si>
    <t>FLAT ROLLED 10B35 105X5 MM</t>
  </si>
  <si>
    <t>819048J</t>
  </si>
  <si>
    <t>PLN WSR41.5X24X4TK DR5P8249 36-42HRC ZNP</t>
  </si>
  <si>
    <t>127X4</t>
  </si>
  <si>
    <t>FLAT ROLLED 10B35 127X4.0</t>
  </si>
  <si>
    <t>831183J</t>
  </si>
  <si>
    <t>SHCS M4X0.7X16 ZFB 12.9 DR.2213700</t>
  </si>
  <si>
    <t>03.35/03.37</t>
  </si>
  <si>
    <t>COIL 1ANNEAL &amp; 1DRAWN SCM435 03.35/03.37</t>
  </si>
  <si>
    <t>815899J</t>
  </si>
  <si>
    <t>HEX HEAD BOLT M10x1.5x230 DR.1532146</t>
  </si>
  <si>
    <t>816037J</t>
  </si>
  <si>
    <t>STUD BOLT  5/8 X 11UNC X 270  DR. 9X2497</t>
  </si>
  <si>
    <t>15.65/15.70</t>
  </si>
  <si>
    <t>COIL DIRECT DRAWN 10B33 15.65/15.70</t>
  </si>
  <si>
    <t>815941J</t>
  </si>
  <si>
    <t>HEX NUT(W/F) 7/8X9UNCX2B DRG.2J3505</t>
  </si>
  <si>
    <t>COIL ANNEALED  10B33 M 30 MM</t>
  </si>
  <si>
    <t>815926J</t>
  </si>
  <si>
    <t>WHEEL BOLT 3/4X10UNC X 99 DR.9K7807</t>
  </si>
  <si>
    <t>580441J</t>
  </si>
  <si>
    <t>HSSB M20X2.5X60 IS3757 CL10.9S H/T HDG</t>
  </si>
  <si>
    <t>COIL 1ANNEAL&amp;1DRAWN SCM 435 19.50/19.53</t>
  </si>
  <si>
    <t>580442J</t>
  </si>
  <si>
    <t>HSSB M20X2.5X65 IS3757 CL10.9S H/T HDG</t>
  </si>
  <si>
    <t>580443J</t>
  </si>
  <si>
    <t>HSSB M20X2.5X70 IS3757 CL10.9S H/T HDG</t>
  </si>
  <si>
    <t>580445J</t>
  </si>
  <si>
    <t>HSSB M20X2.5X80 IS3757 CL10.9S H/T HDG</t>
  </si>
  <si>
    <t>581200J</t>
  </si>
  <si>
    <t>HSSB M20X2.5X85 IS3757 CL10.9S H/T HDG</t>
  </si>
  <si>
    <t>832384J</t>
  </si>
  <si>
    <t>HSSB M20X2.5X105 IS3757 CL10.9S H/T HDG</t>
  </si>
  <si>
    <t>300080J</t>
  </si>
  <si>
    <t>HSSB M27X3X80 IS3757 CL10.9S H/T BLK</t>
  </si>
  <si>
    <t>COIL DIRECT DRAWN 10B33 26.50/26.53</t>
  </si>
  <si>
    <t>300081J</t>
  </si>
  <si>
    <t>HSSB M27X3X90 IS3757 CL10.9S H/T BLK</t>
  </si>
  <si>
    <t>300092J</t>
  </si>
  <si>
    <t>HSSB M30X3.5X75 IS3757 CL10.9S H/T BLK</t>
  </si>
  <si>
    <t>300093J</t>
  </si>
  <si>
    <t>HSSB M30X3.5X80 IS3757 CL10.9S H/T BLK</t>
  </si>
  <si>
    <t>5003238J</t>
  </si>
  <si>
    <t>TEE BOLT SCANT SHANK M12X115 A4-50 EPO</t>
  </si>
  <si>
    <t xml:space="preserve">TEE BOLT </t>
  </si>
  <si>
    <t>5003239J</t>
  </si>
  <si>
    <t>TEE BOLT SCANT SHANK M12X125 A4-50 EPO</t>
  </si>
  <si>
    <t>828450J</t>
  </si>
  <si>
    <t>TCSB CUPHD M22X65 QAP CL10.9 F/T BLK</t>
  </si>
  <si>
    <t>COIL 2ANNEAL &amp; 2DRAWN SCM435 19.92/19.95</t>
  </si>
  <si>
    <t>550074J</t>
  </si>
  <si>
    <t>TCSB CUPHD M22X85 EN14399CL10.9 H/T BLK</t>
  </si>
  <si>
    <t>COIL 2ANNEAL&amp; 2DRAWN SCM435 21.60/21.65</t>
  </si>
  <si>
    <t>828470J</t>
  </si>
  <si>
    <t>TCSB CUP HEAD M24X90 QAP CL10.9 H/T BLK</t>
  </si>
  <si>
    <t>828472J</t>
  </si>
  <si>
    <t>TCSB CUP HEAD M24X95 QAP CL10.9 H/T BLK</t>
  </si>
  <si>
    <t>828474J</t>
  </si>
  <si>
    <t>TCSB CUP HEAD M24X100 QAP CL10.9 H/T BLK</t>
  </si>
  <si>
    <t>828496J</t>
  </si>
  <si>
    <t>TCSB CUP HEAD M24X155 QAP CL10.9 H/T BLK</t>
  </si>
  <si>
    <t>832232J</t>
  </si>
  <si>
    <t>DURLOK WASHER M16 ZF9</t>
  </si>
  <si>
    <t>37.0/1.6</t>
  </si>
  <si>
    <t>618766J</t>
  </si>
  <si>
    <t>HHB M20X2.5X40 ISO4017 CL8.8 F/T HDG</t>
  </si>
  <si>
    <t>618000J</t>
  </si>
  <si>
    <t>HEX HD SCREW M08X22 ISO4017 CL8.8 YZ6</t>
  </si>
  <si>
    <t>COIL DIRECT DRAWN AS 10B33M 06.90/06.92</t>
  </si>
  <si>
    <t>618025J</t>
  </si>
  <si>
    <t>HEX HD SCREW M10X18 ISO4017 CL8.8 YZ6</t>
  </si>
  <si>
    <t>COIL DIRECT DRAWN 10B21 08.82/08.84</t>
  </si>
  <si>
    <t>618026J</t>
  </si>
  <si>
    <t>HHB M10X1.5X20 ISO4017 CL8.8 F/T YZ6</t>
  </si>
  <si>
    <t>COIL DIRECT DRAWN AS 10B33M 08.73/08.75</t>
  </si>
  <si>
    <t>618027J</t>
  </si>
  <si>
    <t>HHB M10X1.5X22 ISO4017 CL8.8 F/T YZ6</t>
  </si>
  <si>
    <t>618028J</t>
  </si>
  <si>
    <t>HHB M10X1.5X25 ISO4017 CL8.8 F/T YZ6</t>
  </si>
  <si>
    <t>616846J</t>
  </si>
  <si>
    <t>HHB M10X1.5X20 ISO4017 CL8.8 F/T BLK</t>
  </si>
  <si>
    <t>COIL DIRECT DRAWN 10B33M 8.82/8.84</t>
  </si>
  <si>
    <t>825363J</t>
  </si>
  <si>
    <t>HEX NUT M06X1 ISO4032 CL8 YZ6</t>
  </si>
  <si>
    <t>COIL 1ANNEAL &amp; 1DRAWN A1018 8.97/9.00</t>
  </si>
  <si>
    <t>617601J</t>
  </si>
  <si>
    <t>HHB M20X2.5X130 ISO4017 CL8.8 F/T ZC3</t>
  </si>
  <si>
    <t>833611J</t>
  </si>
  <si>
    <t>HHB M12X1.75X80 ISO4017 CL8.8 F/T ZNP</t>
  </si>
  <si>
    <t>833681J</t>
  </si>
  <si>
    <t>HHB M12X1.75X100 ISO4017 CL8.8 F/T ZNP</t>
  </si>
  <si>
    <t>833677J</t>
  </si>
  <si>
    <t>HSSB M30X3.5X80 IS3757 CL8.8S F/T ZNP</t>
  </si>
  <si>
    <t>833679J</t>
  </si>
  <si>
    <t>HSSB M30X3.5X100 IS3757 CL8.8S F/T ZNP</t>
  </si>
  <si>
    <t>833693J</t>
  </si>
  <si>
    <t>HSSB M30X3.5X150 IS3757 CL8.8S F/T ZNP</t>
  </si>
  <si>
    <t>833691J</t>
  </si>
  <si>
    <t>HSSB M30X3.5X180 IS3757 CL8.8S F/T ZNP</t>
  </si>
  <si>
    <t>833689J</t>
  </si>
  <si>
    <t>HSSB M30X3.5X200 IS3757 CL8.8S F/T ZNP</t>
  </si>
  <si>
    <t>833687J</t>
  </si>
  <si>
    <t>HSSB M30X3.5X250 IS3757 CL8.8S F/T ZNP</t>
  </si>
  <si>
    <t>170497J</t>
  </si>
  <si>
    <t>HHB 01XUNCX04 B18.2.1 SAE8 H/T BLK</t>
  </si>
  <si>
    <t>COIL DIRECT DRAWN AS 10B33M 24.95/25.00</t>
  </si>
  <si>
    <t>551760J</t>
  </si>
  <si>
    <t>SPRING WASHER FLAT SEC TYPE-B M05 ZC3</t>
  </si>
  <si>
    <t>5010614J</t>
  </si>
  <si>
    <t>CUP SQ NK BOLT M16X120 DR12568-R8 A4-70</t>
  </si>
  <si>
    <t xml:space="preserve">CUP SQ NCK BOLT </t>
  </si>
  <si>
    <t>COIL 1ANNEAL&amp;1DRAWN SS 316L 14.30/14.35</t>
  </si>
  <si>
    <t>300022J</t>
  </si>
  <si>
    <t>HSSB M20X2.5X45 IS3757 CL10.9S H/T BLK</t>
  </si>
  <si>
    <t>300026J</t>
  </si>
  <si>
    <t>HSSB M20X2.5X65 IS3757 CL10.9S H/T BLK</t>
  </si>
  <si>
    <t>300028J</t>
  </si>
  <si>
    <t>HSSB M20X2.5X75 IS3757 CL10.9S H/T BLK</t>
  </si>
  <si>
    <t>300029J</t>
  </si>
  <si>
    <t>HSSB M20X2.5X80 IS3757 CL10.9S H/T BLK</t>
  </si>
  <si>
    <t>825868J</t>
  </si>
  <si>
    <t>HHB M10X1.25X25 CL10.9 F/T BLK</t>
  </si>
  <si>
    <t>300036J</t>
  </si>
  <si>
    <t>HSSB M20X2.5X150 IS3757 CL10.9S H/T BLK</t>
  </si>
  <si>
    <t>300082J</t>
  </si>
  <si>
    <t>HSSB M27X3X100 IS3757 CL10.9S H/T BLK</t>
  </si>
  <si>
    <t>300083J</t>
  </si>
  <si>
    <t>HSSB M27X3X110 IS3757 CL10.9S H/T BLK</t>
  </si>
  <si>
    <t>809499J</t>
  </si>
  <si>
    <t>NYLOCK NUT R/R M10X1.5 ISO7040 CL10 YZ6</t>
  </si>
  <si>
    <t>300021J</t>
  </si>
  <si>
    <t>HSSB M20X2.5X40 IS3757 CL10.9S H/T BLK</t>
  </si>
  <si>
    <t>COIL DIRECT DRAWN 10B33 19.50/19.55</t>
  </si>
  <si>
    <t>170363J</t>
  </si>
  <si>
    <t>HHB 1/4XUNCX03 B18.2.1 SAE8 H/T BLK</t>
  </si>
  <si>
    <t>06.10/06.12</t>
  </si>
  <si>
    <t>COIL DIRECT DRAWN 10B33M 6.12/6.15</t>
  </si>
  <si>
    <t>170376J</t>
  </si>
  <si>
    <t>HHB 5/16XUNCX03 B18.2.1 SAE8 H/T BLK</t>
  </si>
  <si>
    <t>170370J</t>
  </si>
  <si>
    <t>HHB 5/16XUNCX1.1/2 B18.2.1 SAE8 H/T BLK</t>
  </si>
  <si>
    <t>170374J</t>
  </si>
  <si>
    <t>HHB 5/16XUNCX2.1/2 B18.2.1 SAE8 H/T BLK</t>
  </si>
  <si>
    <t>2.1/2</t>
  </si>
  <si>
    <t>170368J</t>
  </si>
  <si>
    <t>HHB 5/16XUNCX01 B18.2.1 SAE8 F/T BLK</t>
  </si>
  <si>
    <t>550992J</t>
  </si>
  <si>
    <t>HHB 5/16XUNCX1.1/4 B18.2.1 SAE8 F/T BLK</t>
  </si>
  <si>
    <t>1.1/4</t>
  </si>
  <si>
    <t>240034J</t>
  </si>
  <si>
    <t>HHB 3/8XUNCX05 B18.2.1 SAE8 H/T BLK</t>
  </si>
  <si>
    <t>18.50/18.55</t>
  </si>
  <si>
    <t>COIL DIRECT DRAWN 10B33M 9.26/9.30</t>
  </si>
  <si>
    <t>240036J</t>
  </si>
  <si>
    <t>HHB 3/8XUNCX06 B18.2.1 SAE8 H/T BLK</t>
  </si>
  <si>
    <t>170390J</t>
  </si>
  <si>
    <t>HHB 3/8XUNCX2.1/4 B18.2.1 SAE8 H/T BLK</t>
  </si>
  <si>
    <t>2.1/4</t>
  </si>
  <si>
    <t>240035J</t>
  </si>
  <si>
    <t>HHB 3/8XUNCX5.1/2 B18.2.1 SAE8 H/T BLK</t>
  </si>
  <si>
    <t>5.1/2</t>
  </si>
  <si>
    <t>170385J</t>
  </si>
  <si>
    <t>HHB 3/8XUNCX01 B18.2.1 SAE8 F/T BLK</t>
  </si>
  <si>
    <t>170419J</t>
  </si>
  <si>
    <t>HHB 1/2XUNCX06 B18.2.1 SAE8 H/T BLK</t>
  </si>
  <si>
    <t>240037J</t>
  </si>
  <si>
    <t>HHB 1/2XUNCX6.1/2 B18.2.1 SAE8 H/T BLK</t>
  </si>
  <si>
    <t>6.1/2</t>
  </si>
  <si>
    <t>170449J</t>
  </si>
  <si>
    <t>HHB 3/4XUNCX2.1/2 B18.2.1 SAE8 H/T BLK</t>
  </si>
  <si>
    <t>COIL DIRECT DRAWN 10B33M 18.70/18.75</t>
  </si>
  <si>
    <t>170448J</t>
  </si>
  <si>
    <t>HHB 3/4XUNCX2.1/4 B18.2.1 SAE8 H/T BLK</t>
  </si>
  <si>
    <t>551039J</t>
  </si>
  <si>
    <t>HHB 3/4XUNCX05 B18.2.1 SAE8 F/T BLK</t>
  </si>
  <si>
    <t>16.96/17.00</t>
  </si>
  <si>
    <t>551040J</t>
  </si>
  <si>
    <t>HHB 3/4XUNCX06 B18.2.1 SAE8 F/T BLK</t>
  </si>
  <si>
    <t>170446J</t>
  </si>
  <si>
    <t>HHB 3/4XUNCX1.3/4 B18.2.1 SAE8 F/T BLK</t>
  </si>
  <si>
    <t>1.3/4</t>
  </si>
  <si>
    <t>170475J</t>
  </si>
  <si>
    <t>HHB 7/8XUNCX04 B18.2.1 SAE8 H/T BLK</t>
  </si>
  <si>
    <t>551048J</t>
  </si>
  <si>
    <t>HHB 7/8XUNCX04 B18.2.1 SAE8 F/T BLK</t>
  </si>
  <si>
    <t>170473J</t>
  </si>
  <si>
    <t>HHB 7/8XUNCX3.1/2 B18.2.1 SAE8 H/T BLK</t>
  </si>
  <si>
    <t>3.1/2</t>
  </si>
  <si>
    <t>170500J</t>
  </si>
  <si>
    <t>HHB 01XUNCX05 B18.2.1 SAE8 H/T BLK</t>
  </si>
  <si>
    <t>170502J</t>
  </si>
  <si>
    <t>HHB 01XUNCX06 B18.2.1 SAE8 H/T BLK</t>
  </si>
  <si>
    <t>170499J</t>
  </si>
  <si>
    <t>HHB 01XUNCX4.1/2 B18.2.1 SAE8 H/T BLK</t>
  </si>
  <si>
    <t>4.1/2</t>
  </si>
  <si>
    <t>550876J</t>
  </si>
  <si>
    <t>HHB M10X1.5X200 ISO4014 CL10.9 H/T BLK</t>
  </si>
  <si>
    <t>170140J</t>
  </si>
  <si>
    <t>HHB M14X2X160 ISO4014 CL10.9 H/T BLK</t>
  </si>
  <si>
    <t>COIL DIRECT DRAWN AS 10B33M 13.55/13.58</t>
  </si>
  <si>
    <t>170176J</t>
  </si>
  <si>
    <t>HHB M18X2.5X65 ISO4014 CL10.9 H/T BLK</t>
  </si>
  <si>
    <t>550910J</t>
  </si>
  <si>
    <t>HHB M20X2.5X170 ISO4014 CL10.9 H/T BLK</t>
  </si>
  <si>
    <t>170209J</t>
  </si>
  <si>
    <t>HHB M20X2.5X200 ISO4014 CL10.9 H/T BLK</t>
  </si>
  <si>
    <t>170210J</t>
  </si>
  <si>
    <t>HHB M20X2.5X220 ISO4014 CL10.9 H/T BLK</t>
  </si>
  <si>
    <t>550913J</t>
  </si>
  <si>
    <t>HHB M20X2.5X230 ISO4014 CL10.9 H/T BLK</t>
  </si>
  <si>
    <t>170211J</t>
  </si>
  <si>
    <t>HHB M20X2.5X240 ISO4014 CL10.9 H/T BLK</t>
  </si>
  <si>
    <t>550915J</t>
  </si>
  <si>
    <t>HHB M20X2.5X270 ISO4014 CL10.9 H/T BLK</t>
  </si>
  <si>
    <t>170223J</t>
  </si>
  <si>
    <t>HHB M22X2.5X100 ISO4014 CL10.9 H/T BLK</t>
  </si>
  <si>
    <t>170228J</t>
  </si>
  <si>
    <t>HHB M22X2.5X150 ISO4014 CL10.9 H/T BLK</t>
  </si>
  <si>
    <t>170256J</t>
  </si>
  <si>
    <t>HHB M24X3X260 ISO4014 CL10.9 H/T BLK</t>
  </si>
  <si>
    <t>170258J</t>
  </si>
  <si>
    <t>HHB M24X3X300 ISO4014 CL10.9 H/T BLK</t>
  </si>
  <si>
    <t>811834J</t>
  </si>
  <si>
    <t>HHB M24X250 ISO4017 CL10.9 F/T BLK</t>
  </si>
  <si>
    <t>COIL DIRECT DRAWN 10B33 21.65/21.70</t>
  </si>
  <si>
    <t>170267J</t>
  </si>
  <si>
    <t>HHB M27X3X100 ISO4014 CL10.9 H/T BLK</t>
  </si>
  <si>
    <t>613210J</t>
  </si>
  <si>
    <t>HHB M27X3X110 ISO4014 CL8.8 H/T BLK</t>
  </si>
  <si>
    <t>170269J</t>
  </si>
  <si>
    <t>HHB M27X3X120 ISO4014 CL10.9 H/T BLK</t>
  </si>
  <si>
    <t>613212J</t>
  </si>
  <si>
    <t>HHB M27X3X130 ISO4014 CL8.8 H/T BLK</t>
  </si>
  <si>
    <t>170272J</t>
  </si>
  <si>
    <t>HHB M27X3X150 ISO4014 CL10.9 H/T BLK</t>
  </si>
  <si>
    <t>170274J</t>
  </si>
  <si>
    <t>HHB M27X3X180 ISO4014 CL10.9 H/T BLK</t>
  </si>
  <si>
    <t>170070J</t>
  </si>
  <si>
    <t>HHB M10X1.5X20 ISO4017 CL10.9 F/T BLK</t>
  </si>
  <si>
    <t>550673J</t>
  </si>
  <si>
    <t>HHB M12X1.75X16 ISO4017 CL10.9 F/T BLK</t>
  </si>
  <si>
    <t>550693J</t>
  </si>
  <si>
    <t>HHB M12X1.75X200 ISO4017 CL10.9 F/T BLK</t>
  </si>
  <si>
    <t>624896J</t>
  </si>
  <si>
    <t>HHB M12X1.75X200 ISO4017 CL8.8 F/T BLK</t>
  </si>
  <si>
    <t>COIL DIRECT DRAWN 15B25 10.61/10.63</t>
  </si>
  <si>
    <t>550748J</t>
  </si>
  <si>
    <t>HHB M18X2.5X200 ISO4017 CL10.9 F/T BLK</t>
  </si>
  <si>
    <t>550774J</t>
  </si>
  <si>
    <t>HHB M20X2.5X300 ISO4017 CL10.9 F/T BLK</t>
  </si>
  <si>
    <t>550781J</t>
  </si>
  <si>
    <t>HHB M22X2.5X100 ISO4017 CL10.9 F/T BLK</t>
  </si>
  <si>
    <t>550783J</t>
  </si>
  <si>
    <t>HHB M22X2.5X120 ISO4017 CL10.9 F/T BLK</t>
  </si>
  <si>
    <t>550784J</t>
  </si>
  <si>
    <t>HHB M22X2.5X130 ISO4017 CL10.9 F/T BLK</t>
  </si>
  <si>
    <t>170215J</t>
  </si>
  <si>
    <t>HHB M22X2.5X50 ISO4017 CL10.9 F/T BLK</t>
  </si>
  <si>
    <t>170218J</t>
  </si>
  <si>
    <t>HHB M22X2.5X65 ISO4017 CL10.9 F/T BLK</t>
  </si>
  <si>
    <t>550777J</t>
  </si>
  <si>
    <t>HHB M22X2.5X70 ISO4017 CL10.9 F/T BLK</t>
  </si>
  <si>
    <t>550780J</t>
  </si>
  <si>
    <t>HHB M22X2.5X90 ISO4017 CL10.9 F/T BLK</t>
  </si>
  <si>
    <t>550805J</t>
  </si>
  <si>
    <t>HHB M24X3X220 ISO4017 CL10.9 F/T BLK</t>
  </si>
  <si>
    <t>624880J</t>
  </si>
  <si>
    <t>HHB M24X3X220 ISO4017 CL8.8 F/T BLK</t>
  </si>
  <si>
    <t>HHB M24X3X260 ISO4017 CL10.9 F/T BLK</t>
  </si>
  <si>
    <t>624882J</t>
  </si>
  <si>
    <t>HHB M24X3X260 ISO4017 CL8.8 F/T BLK</t>
  </si>
  <si>
    <t>170240J</t>
  </si>
  <si>
    <t>HHB M24X3X65 ISO4017 CL10.9 F/T BLK</t>
  </si>
  <si>
    <t>550817J</t>
  </si>
  <si>
    <t>HHB M27X3X160 ISO4017 CL10.9 F/T BLK</t>
  </si>
  <si>
    <t>24.65/24.70</t>
  </si>
  <si>
    <t>COIL DIRECT DRAWN 10B33M 24.65/24.70</t>
  </si>
  <si>
    <t>550826J</t>
  </si>
  <si>
    <t>HHB M30X3.5X120 ISO4017 CL10.9 F/T BLK</t>
  </si>
  <si>
    <t>550830J</t>
  </si>
  <si>
    <t>HHB M30X3.5X160 ISO4017 CL10.9 F/T BLK</t>
  </si>
  <si>
    <t>617130J</t>
  </si>
  <si>
    <t>HHB M30X3.5X180 ISO4017 CL8.8 F/T BLK</t>
  </si>
  <si>
    <t>550834J</t>
  </si>
  <si>
    <t>HHB M30X3.5X260 ISO4017 CL10.9 F/T BLK</t>
  </si>
  <si>
    <t>170283J</t>
  </si>
  <si>
    <t>HHB M30X3.5X60 ISO4017 CL10.9 F/T BLK</t>
  </si>
  <si>
    <t>170286J</t>
  </si>
  <si>
    <t>HHB M30X3.5X75 ISO4017 CL10.9 F/T BLK</t>
  </si>
  <si>
    <t>170287J</t>
  </si>
  <si>
    <t>HHB M30X3.5X80 ISO4017 CL10.9 F/T BLK</t>
  </si>
  <si>
    <t>170646J</t>
  </si>
  <si>
    <t>HEX NUT 1/4 UNC GR SAE8 BLK</t>
  </si>
  <si>
    <t>COIL ANNEALED  10B33 M 10 MM</t>
  </si>
  <si>
    <t>170651J</t>
  </si>
  <si>
    <t>HEX NUT 3/4 UNC GR SAE8 BLK</t>
  </si>
  <si>
    <t>25.50/25.55</t>
  </si>
  <si>
    <t>COIL ANNEALED  10B33 M 26 MM</t>
  </si>
  <si>
    <t>170658J</t>
  </si>
  <si>
    <t>HEX NUT 7/16 UNC GR SAE8 BLK</t>
  </si>
  <si>
    <t>COIL ANNEALED  10B33M 15.53/15.56</t>
  </si>
  <si>
    <t>170619J</t>
  </si>
  <si>
    <t>HEX NUT M06X1 ISO4032 CL10 BLK</t>
  </si>
  <si>
    <t>COIL ANNEALED  10B33 09 MM</t>
  </si>
  <si>
    <t>170620J</t>
  </si>
  <si>
    <t>HEX NUT M08X1.25 ISO4032 CL10 BLK</t>
  </si>
  <si>
    <t>170634J</t>
  </si>
  <si>
    <t>HEX NUT M24X3 ISO4032 CL10 BLK</t>
  </si>
  <si>
    <t>170635J</t>
  </si>
  <si>
    <t>HEX NUT M27X3 ISO4032 CL10 BLK</t>
  </si>
  <si>
    <t>COIL ANNEALED  10B33M 36.00</t>
  </si>
  <si>
    <t>290002J</t>
  </si>
  <si>
    <t>NYLOCK NUT B/R M08X1.25 DIN985 CL8 ZC3</t>
  </si>
  <si>
    <t>290003J</t>
  </si>
  <si>
    <t>NYLOCK NUT B/R M10X1.5 DIN985 CL8 ZC3</t>
  </si>
  <si>
    <t>630306J</t>
  </si>
  <si>
    <t>NYLOCK NUT B/R M12X1.75 DIN985 CL10 ZC3</t>
  </si>
  <si>
    <t>290004J</t>
  </si>
  <si>
    <t>NYLOCK NUT B/R M12X1.75 DIN985 CL8 ZC3</t>
  </si>
  <si>
    <t>290006J</t>
  </si>
  <si>
    <t>NYLOCK NUT B/R M14X2 DIN985 CL8 ZC3</t>
  </si>
  <si>
    <t>290007J</t>
  </si>
  <si>
    <t>NYLOCK NUT B/R M16X2 DIN985 CL10 ZC3</t>
  </si>
  <si>
    <t>560957J</t>
  </si>
  <si>
    <t>NYLOCK NUT B/R M16X2 DIN985 CL8 ZC3</t>
  </si>
  <si>
    <t>290009J</t>
  </si>
  <si>
    <t>NYLOCK NUT B/R M20X2.5 DIN985 CL10 ZC3</t>
  </si>
  <si>
    <t>630451J</t>
  </si>
  <si>
    <t>NYLOCK NUT R/R M12X1.75 ISO7040 CL8 ZC3</t>
  </si>
  <si>
    <t>630462J</t>
  </si>
  <si>
    <t>NYLOCK NUT R/R M20X2.5 ISO7040 CL10 ZC3</t>
  </si>
  <si>
    <t>400200J</t>
  </si>
  <si>
    <t>SHCS 01XBSWX05 BS2470 H/T BLK</t>
  </si>
  <si>
    <t>400197J</t>
  </si>
  <si>
    <t>SHCS 01XBSWX3.1/2 BS2470 H/T BLK</t>
  </si>
  <si>
    <t>400145J</t>
  </si>
  <si>
    <t>SHCS 1/2XBSWX5.1/2 BS2470 H/T BLK</t>
  </si>
  <si>
    <t>1/2 BSW</t>
  </si>
  <si>
    <t>12.42/12.45</t>
  </si>
  <si>
    <t>COIL 1ANNEAL &amp; 2DRAWN 51B37 12.41/12.45</t>
  </si>
  <si>
    <t>400147J</t>
  </si>
  <si>
    <t>SHCS 1/2XBSWX6.1/2 BS2470 H/T BLK</t>
  </si>
  <si>
    <t>400065J</t>
  </si>
  <si>
    <t>SHCS 3/16XBSWX02 BS2470 H/T BLK</t>
  </si>
  <si>
    <t>3/16 BSW</t>
  </si>
  <si>
    <t>4.30/4.32</t>
  </si>
  <si>
    <t>COIL 2ANNEAL&amp;2DRAWN 51B37 04.60/04.62</t>
  </si>
  <si>
    <t>400171J</t>
  </si>
  <si>
    <t>SHCS 3/4XBSWX02 BS2470 F/T BLK</t>
  </si>
  <si>
    <t>3/4 BSW</t>
  </si>
  <si>
    <t>18.70/18.75</t>
  </si>
  <si>
    <t>COIL 1ANNEAL&amp;2DRAWN 51B37 18.70/18.75</t>
  </si>
  <si>
    <t>210037J</t>
  </si>
  <si>
    <t>SHCS 5/8XBSWX09 BS2470 H/T BLK</t>
  </si>
  <si>
    <t>5/8 BSW</t>
  </si>
  <si>
    <t>400163J</t>
  </si>
  <si>
    <t>SHCS 5/8XBSWX5.1/2 BS2470 H/T BLK</t>
  </si>
  <si>
    <t>400125J</t>
  </si>
  <si>
    <t>SHCS 7/16XBSWX02 BS2470 H/T BLK</t>
  </si>
  <si>
    <t>7/16 BSW</t>
  </si>
  <si>
    <t>10.84/10.88</t>
  </si>
  <si>
    <t>COIL 1ANNEAL&amp;2DRAWN 51B37 10.84/10.88</t>
  </si>
  <si>
    <t>180226J</t>
  </si>
  <si>
    <t>SHCS M14X2X160 ISO4762 CL12.9 H/T BLK</t>
  </si>
  <si>
    <t>400528J</t>
  </si>
  <si>
    <t>SHCS M14X2X25 ISO4762 CL12.9 F/T BLK</t>
  </si>
  <si>
    <t>103124J</t>
  </si>
  <si>
    <t>SHCS M16X2X110 ISO4762 CL12.9 H/T BLK</t>
  </si>
  <si>
    <t>103126J</t>
  </si>
  <si>
    <t>SHCS M16X2X120 ISO4762 CL12.9 H/T BLK</t>
  </si>
  <si>
    <t>103127J</t>
  </si>
  <si>
    <t>SHCS M16X2X130 ISO4762 CL12.9 H/T BLK</t>
  </si>
  <si>
    <t>103128J</t>
  </si>
  <si>
    <t>SHCS M16X2X140 ISO4762 CL12.9 H/T BLK</t>
  </si>
  <si>
    <t>103129J</t>
  </si>
  <si>
    <t>SHCS M16X2X150 ISO4762 CL12.9 H/T BLK</t>
  </si>
  <si>
    <t>103364J</t>
  </si>
  <si>
    <t>SHCS M16X2X160 ISO4762 CL12.9 H/T BLK</t>
  </si>
  <si>
    <t>107460J</t>
  </si>
  <si>
    <t>SHCS M16X2X180 ISO4762 CL12.9 H/T BLK</t>
  </si>
  <si>
    <t>210003J</t>
  </si>
  <si>
    <t>SHCS M16X2X20 ISO4762 CL12.9 F/T BLK</t>
  </si>
  <si>
    <t>182815J</t>
  </si>
  <si>
    <t>SHCS M16X2X230 ISO4762 CL12.9 H/T BLK</t>
  </si>
  <si>
    <t>400575J</t>
  </si>
  <si>
    <t>SHCS M16X2X240 ISO4762 CL12.9 H/T BLK</t>
  </si>
  <si>
    <t>106248J</t>
  </si>
  <si>
    <t>SHCS M16X2X25 ISO4762 CL12.9 F/T BLK</t>
  </si>
  <si>
    <t>400576J</t>
  </si>
  <si>
    <t>SHCS M16X2X260 ISO4762 CL12.9 H/T BLK</t>
  </si>
  <si>
    <t>125751J</t>
  </si>
  <si>
    <t>SHCS M16X2X40 ISO4762 CL12.9 F/T BLK</t>
  </si>
  <si>
    <t>103117J</t>
  </si>
  <si>
    <t>SHCS M16X2X55 ISO4762 CL12.9 F/T BLK</t>
  </si>
  <si>
    <t>112594J</t>
  </si>
  <si>
    <t>SHCS M16X2X60 ISO4762 CL12.9 F/T BLK</t>
  </si>
  <si>
    <t>103118J</t>
  </si>
  <si>
    <t>SHCS M16X2X65 ISO4762 CL12.9 H/T BLK</t>
  </si>
  <si>
    <t>103119J</t>
  </si>
  <si>
    <t>SHCS M16X2X70 ISO4762 CL12.9 H/T BLK</t>
  </si>
  <si>
    <t>103120J</t>
  </si>
  <si>
    <t>SHCS M16X2X75 ISO4762 CL12.9 H/T BLK</t>
  </si>
  <si>
    <t>125658J</t>
  </si>
  <si>
    <t>SHCS M16X2X80 ISO4762 CL12.9 H/T BLK</t>
  </si>
  <si>
    <t>400551J</t>
  </si>
  <si>
    <t>SHCS M18X2.5X100 ISO4762 CL12.9 H/T BLK</t>
  </si>
  <si>
    <t>COIL 1ANNEAL&amp;2DRAWN 51B37 17.55/17.58</t>
  </si>
  <si>
    <t>551668J</t>
  </si>
  <si>
    <t>SHCS M18X2.5X200 ISO4762 CL12.9 H/T BLK</t>
  </si>
  <si>
    <t>791325J</t>
  </si>
  <si>
    <t>SHCS M18X2.5X220 ISO4762 CL12.9 H/T BLK</t>
  </si>
  <si>
    <t>183894J</t>
  </si>
  <si>
    <t>SHCS M18X2.5X30 ISO4762 CL12.9 F/T BLK</t>
  </si>
  <si>
    <t>400541J</t>
  </si>
  <si>
    <t>SHCS M18X2.5X35 ISO4762 CL12.9 F/T BLK</t>
  </si>
  <si>
    <t>400545J</t>
  </si>
  <si>
    <t>SHCS M18X2.5X65 ISO4762 CL12.9 F/T BLK</t>
  </si>
  <si>
    <t>400546J</t>
  </si>
  <si>
    <t>SHCS M18X2.5X70 ISO4762 CL12.9 H/T BLK</t>
  </si>
  <si>
    <t>400547J</t>
  </si>
  <si>
    <t>SHCS M18X2.5X75 ISO4762 CL12.9 H/T BLK</t>
  </si>
  <si>
    <t>400549J</t>
  </si>
  <si>
    <t>SHCS M18X2.5X80 ISO4762 CL12.9 H/T BLK</t>
  </si>
  <si>
    <t>400550J</t>
  </si>
  <si>
    <t>SHCS M18X2.5X90 ISO4762 CL12.9 H/T BLK</t>
  </si>
  <si>
    <t>103146J</t>
  </si>
  <si>
    <t>SHCS M20X2.5X110 ISO4762 CL12.9 H/T BLK</t>
  </si>
  <si>
    <t>103148J</t>
  </si>
  <si>
    <t>SHCS M20X2.5X120 ISO4762 CL12.9 H/T BLK</t>
  </si>
  <si>
    <t>103150J</t>
  </si>
  <si>
    <t>SHCS M20X2.5X130 ISO4762 CL12.9 H/T BLK</t>
  </si>
  <si>
    <t>107464J</t>
  </si>
  <si>
    <t>SHCS M20X2.5X200 ISO4762 CL12.9 H/T BLK</t>
  </si>
  <si>
    <t>107466J</t>
  </si>
  <si>
    <t>SHCS M20X2.5X35 ISO4762 CL12.9 F/T BLK</t>
  </si>
  <si>
    <t>103130J</t>
  </si>
  <si>
    <t>SHCS M20X2.5X40 ISO4762 CL12.9 F/T BLK</t>
  </si>
  <si>
    <t>180408J</t>
  </si>
  <si>
    <t>SHCS M22X2.5X40 ISO4762 CL12.9 F/T BLK</t>
  </si>
  <si>
    <t>104146J</t>
  </si>
  <si>
    <t>SHCS M24X3X180 ISO4762 CL12.9 H/T BLK</t>
  </si>
  <si>
    <t>406166J</t>
  </si>
  <si>
    <t>SHCS M27X3X140 ISO4762 CL12.9 H/T BLK</t>
  </si>
  <si>
    <t>26.50/26.55</t>
  </si>
  <si>
    <t>COIL 2ANNEAL&amp;2DRAWN 51B37 26.50/26.53</t>
  </si>
  <si>
    <t>406168J</t>
  </si>
  <si>
    <t>SHCS M27X3X180 ISO4762 CL12.9 H/T BLK</t>
  </si>
  <si>
    <t>406162J</t>
  </si>
  <si>
    <t>SHCS M27X3X90 ISO4762 CL12.9 F/T BLK</t>
  </si>
  <si>
    <t>140614J</t>
  </si>
  <si>
    <t>SHCS M30X3.5X120 ISO4762 CL12.9 H/T BLK</t>
  </si>
  <si>
    <t>140620J</t>
  </si>
  <si>
    <t>SHCS M30X3.5X180 ISO4762 CL12.9 H/T BLK</t>
  </si>
  <si>
    <t>140624J</t>
  </si>
  <si>
    <t>SHCS M30X3.5X260 ISO4762 CL12.9 H/T BLK</t>
  </si>
  <si>
    <t>171778J</t>
  </si>
  <si>
    <t>SPRING WASHER FLAT SEC TYPE-B M05 BLK</t>
  </si>
  <si>
    <t>171779J</t>
  </si>
  <si>
    <t>SPRING WASHER FLAT SEC TYPE-B M06 BLK</t>
  </si>
  <si>
    <t>2.45/2.50</t>
  </si>
  <si>
    <t>COIL 3ANEAL &amp; 6DRWN HC6165  2.45/2.50</t>
  </si>
  <si>
    <t>171780J</t>
  </si>
  <si>
    <t>SPRING WASHER FLAT SEC TYPE-B M08 BLK</t>
  </si>
  <si>
    <t>2.90/2.95</t>
  </si>
  <si>
    <t>COIL 2 ANNEAL &amp; 5DRAWN HC6165 2.90/2.95</t>
  </si>
  <si>
    <t>171761J</t>
  </si>
  <si>
    <t>SPRING WASHER SQUARE SECTION M06 BLK</t>
  </si>
  <si>
    <t>2.05/2.10</t>
  </si>
  <si>
    <t>COIL 3ANEAL &amp; 6DRWN HC6165  2.05/2.10</t>
  </si>
  <si>
    <t>171762J</t>
  </si>
  <si>
    <t>SPRING WASHER SQUARE SECTION M08 BLK</t>
  </si>
  <si>
    <t>2.70/2.75</t>
  </si>
  <si>
    <t>COIL 3 ANNEAL &amp; 6DRAWN HC6165 2.70/2.75</t>
  </si>
  <si>
    <t>5001677J</t>
  </si>
  <si>
    <t>HEX HD BOLT M24X250 DIN933 GR.A4-70 EPO</t>
  </si>
  <si>
    <t>COIL POWDER DRWN SS316L A470 21.65/21.70</t>
  </si>
  <si>
    <t>5000023J</t>
  </si>
  <si>
    <t>HHB M05X0.8X16 DIN933 GRA2-70 F/T EPO</t>
  </si>
  <si>
    <t>04.30/04.32</t>
  </si>
  <si>
    <t>COIL POWDER DRWN SS304L A270 04.30/04.32</t>
  </si>
  <si>
    <t>5000026J</t>
  </si>
  <si>
    <t>HHB M05X0.8X30 DIN933 GRA2-70 F/T EPO</t>
  </si>
  <si>
    <t>5000037J</t>
  </si>
  <si>
    <t>HHB M06X1X10 DIN933 GRA2-70 F/T EPO</t>
  </si>
  <si>
    <t>COIL POWDER DRWN SS304L A270 05.18/05.20</t>
  </si>
  <si>
    <t>5000055J</t>
  </si>
  <si>
    <t>HHB M06X1X100 DIN933 GRA2-70 F/T EPO</t>
  </si>
  <si>
    <t>5000403J</t>
  </si>
  <si>
    <t>HHB M06X1X16 DIN933 GRA4-70 F/T EPO</t>
  </si>
  <si>
    <t>COIL POWDER DRWN SS316L A470 05.18/05.20</t>
  </si>
  <si>
    <t>5000404J</t>
  </si>
  <si>
    <t>HHB M06X1X20 DIN933 GRA4-70 F/T EPO</t>
  </si>
  <si>
    <t>5000044J</t>
  </si>
  <si>
    <t>HHB M06X1X40 DIN933 GRA2-70 F/T EPO</t>
  </si>
  <si>
    <t>5000047J</t>
  </si>
  <si>
    <t>HHB M06X1X55 DIN933 GRA2-70 F/T EPO</t>
  </si>
  <si>
    <t>5000048J</t>
  </si>
  <si>
    <t>HHB M06X1X60 DIN933 GRA2-70 F/T EPO</t>
  </si>
  <si>
    <t>5000202J</t>
  </si>
  <si>
    <t>HHB M08X1.25X140 DIN933 GRA2-70 F/T EPO</t>
  </si>
  <si>
    <t>07.00/7.02</t>
  </si>
  <si>
    <t>5000420J</t>
  </si>
  <si>
    <t>HHB M08X1.25X16 DIN933 GRA4-70 F/T EPO</t>
  </si>
  <si>
    <t>COIL POWDER DRWN SS316L A470 07.00/07.02</t>
  </si>
  <si>
    <t>5000071J</t>
  </si>
  <si>
    <t>HHB M08X1.25X90 DIN933 GRA2-70 F/T EPO</t>
  </si>
  <si>
    <t>5000296J</t>
  </si>
  <si>
    <t>HHB M10X1.5X100 DIN933 GRA2-70 F/T EPO</t>
  </si>
  <si>
    <t>COIL POWDER DRWN SS304L A270 08.82/08.84</t>
  </si>
  <si>
    <t>5000280J</t>
  </si>
  <si>
    <t>HHB M10X1.5X16 DIN933 GRA2-70 F/T EPO</t>
  </si>
  <si>
    <t>08.76/08.78</t>
  </si>
  <si>
    <t>5001607J</t>
  </si>
  <si>
    <t>HHB M10X1.5X180 DIN933 GRA2-70 F/T EPO</t>
  </si>
  <si>
    <t>5000347J</t>
  </si>
  <si>
    <t>HHB M12X1.75X125 DIN933 GRA2-70 F/T EPO</t>
  </si>
  <si>
    <t>5000350J</t>
  </si>
  <si>
    <t>HHB M12X1.75X150 DIN933 GRA2-70 F/T EPO</t>
  </si>
  <si>
    <t>5000353J</t>
  </si>
  <si>
    <t>HHB M12X1.75X180 DIN933 GRA2-70 F/T EPO</t>
  </si>
  <si>
    <t>5000354J</t>
  </si>
  <si>
    <t>HHB M12X1.75X200 DIN933 GRA2-70 F/T EPO</t>
  </si>
  <si>
    <t>5001612J</t>
  </si>
  <si>
    <t>HHB M12X1.75X220 DIN933 GRA2-70 F/T EPO</t>
  </si>
  <si>
    <t>5000306J</t>
  </si>
  <si>
    <t>HHB M12X1.75X65 DIN933 GRA2-70 F/T EPO</t>
  </si>
  <si>
    <t>5000700J</t>
  </si>
  <si>
    <t>HHB M14X2X50 DIN933 GRA4-70 F/T EPO</t>
  </si>
  <si>
    <t>12.45/12.48</t>
  </si>
  <si>
    <t>COIL POWDER DRWN SS316L A470 12.45-12.48</t>
  </si>
  <si>
    <t>5000528J</t>
  </si>
  <si>
    <t>HHB M16X2X150 DIN933 GRA4-70 F/T EPO</t>
  </si>
  <si>
    <t>COIL POWDER DRWN SS316L A470 14.45-14.48</t>
  </si>
  <si>
    <t>5000531J</t>
  </si>
  <si>
    <t>HHB M16X2X180 DIN933 GRA4-70 F/T EPO</t>
  </si>
  <si>
    <t>5000147J</t>
  </si>
  <si>
    <t>HHB M18X2.5X100 DIN933 GRA2-70 F/T EPO</t>
  </si>
  <si>
    <t>COIL POWDER DRWN SS304L A270 16.04/16.07</t>
  </si>
  <si>
    <t>5001573J</t>
  </si>
  <si>
    <t>HHB M18X2.5X150 DIN933 GRA2-70 F/T EPO</t>
  </si>
  <si>
    <t>5000138J</t>
  </si>
  <si>
    <t>HHB M18X2.5X50 DIN933 GRA2-70 F/T EPO</t>
  </si>
  <si>
    <t>5000146J</t>
  </si>
  <si>
    <t>HHB M18X2.5X90 DIN933 GRA2-70 F/T EPO</t>
  </si>
  <si>
    <t>5000232J</t>
  </si>
  <si>
    <t>HHB M20X2.5X120 DIN933 GRA2-70 F/T EPO</t>
  </si>
  <si>
    <t>5000234J</t>
  </si>
  <si>
    <t>HHB M20X2.5X130 DIN933 GRA2-70 F/T EPO</t>
  </si>
  <si>
    <t>5000235J</t>
  </si>
  <si>
    <t>HHB M20X2.5X140 DIN933 GRA2-70 F/T EPO</t>
  </si>
  <si>
    <t>5001668J</t>
  </si>
  <si>
    <t>HHB M20X2.5X200 DIN933 GRA4-70 F/T EPO</t>
  </si>
  <si>
    <t>5000148J</t>
  </si>
  <si>
    <t>HHB M20X2.5X40 DIN933 GRA2-70 F/T EPO</t>
  </si>
  <si>
    <t>HHB M20X2.5X45 DIN933 GRA2-70 F/T EPO</t>
  </si>
  <si>
    <t>HHB M20X2.5X50 DIN933 GRA2-70 F/T EPO</t>
  </si>
  <si>
    <t>5000151J</t>
  </si>
  <si>
    <t>HHB M20X2.5X55 DIN933 GRA2-70 F/T EPO</t>
  </si>
  <si>
    <t>5000152J</t>
  </si>
  <si>
    <t>HHB M20X2.5X60 DIN933 GRA2-70 F/T EPO</t>
  </si>
  <si>
    <t>5000153J</t>
  </si>
  <si>
    <t>HHB M20X2.5X65 DIN933 GRA2-70 F/T EPO</t>
  </si>
  <si>
    <t>5000154J</t>
  </si>
  <si>
    <t>HHB M20X2.5X70 DIN933 GRA2-70 F/T EPO</t>
  </si>
  <si>
    <t>5000155J</t>
  </si>
  <si>
    <t>HHB M20X2.5X75 DIN933 GRA2-70 F/T EPO</t>
  </si>
  <si>
    <t>5000158J</t>
  </si>
  <si>
    <t>HHB M20X2.5X90 DIN933 GRA2-70 F/T EPO</t>
  </si>
  <si>
    <t>5000556J</t>
  </si>
  <si>
    <t>HHB M20X2.5X90 DIN933 GRA4-70 F/T EPO</t>
  </si>
  <si>
    <t>5000179J</t>
  </si>
  <si>
    <t>HHB M24X3X100 DIN933 GRA2-70 F/T EPO</t>
  </si>
  <si>
    <t>5000254J</t>
  </si>
  <si>
    <t>HHB M24X3X140 DIN933 GRA2-70 F/T EPO</t>
  </si>
  <si>
    <t>5000257J</t>
  </si>
  <si>
    <t>HHB M24X3X170 DIN933 GRA2-70 F/T EPO</t>
  </si>
  <si>
    <t>5000606J</t>
  </si>
  <si>
    <t>HHB M24X3X200 DIN933 GRA4-70 F/T EPO</t>
  </si>
  <si>
    <t>21.65/21.70</t>
  </si>
  <si>
    <t>HHB M24X3X60 DIN933 GRA2-70 F/T EPO</t>
  </si>
  <si>
    <t>5001322J</t>
  </si>
  <si>
    <t>HEX NUT M06 DIN934 SS304 A2-70 EPO</t>
  </si>
  <si>
    <t>5001353J</t>
  </si>
  <si>
    <t>HEX NUT M12 DIN934 GMT SS316 A4-80 EPO</t>
  </si>
  <si>
    <t>COIL HRAP SS316L 17.30 - 550 MPA MIN</t>
  </si>
  <si>
    <t>5001354J</t>
  </si>
  <si>
    <t>HEX NUT M14 DIN934 GMT SS316 A4-80 EPO</t>
  </si>
  <si>
    <t>COIL ANEALED N PICKLED (HRAP)SS316L 20MM</t>
  </si>
  <si>
    <t>5001347J</t>
  </si>
  <si>
    <t>HEX NUT M18 DIN934 GLEITMO SS316 A4-80</t>
  </si>
  <si>
    <t>COIL HRAP SS316L 25.00 - 550 MPA MIN</t>
  </si>
  <si>
    <t>5001328J</t>
  </si>
  <si>
    <t>HEX NUT M18 DIN934 GMT SS304 A2-70 EPO</t>
  </si>
  <si>
    <t>COIL ANNLED &amp; PICKLE SS304L 25.00MM</t>
  </si>
  <si>
    <t>5001329J</t>
  </si>
  <si>
    <t>HEX NUT M20 DIN934 GMT SS304 A2-70 EPO</t>
  </si>
  <si>
    <t>COIL ANNLED &amp; PICKLE SS304L 28.00MM</t>
  </si>
  <si>
    <t>5001337J</t>
  </si>
  <si>
    <t>HEX NUT M22 DIN934 GMT SS304 A2-70 EPO</t>
  </si>
  <si>
    <t>5009714J</t>
  </si>
  <si>
    <t>HEX NUT M22 DIN934 SS316 A4-70 EPO GMT</t>
  </si>
  <si>
    <t>COIL 1ANNEAL &amp; 1DRAWN SS316L 29.50/29.55</t>
  </si>
  <si>
    <t>HEX NUT M24 DIN934 GMT SS316 A4-80 EPO</t>
  </si>
  <si>
    <t>5009858J</t>
  </si>
  <si>
    <t>NYLOCK NUT B/R M20X2.5 DIN985 GRA2-70GMT</t>
  </si>
  <si>
    <t>5009854J</t>
  </si>
  <si>
    <t>NYLOCK NUT B/R M8X1.25 DIN985 GRA2-70GMT</t>
  </si>
  <si>
    <t>5010321J</t>
  </si>
  <si>
    <t>NYLOCK NUT R/R M16X2 DIN982 GRA2-70</t>
  </si>
  <si>
    <t>5010327J</t>
  </si>
  <si>
    <t>NYLOCK NUT R/R M16X2 DIN982 GRA4-80</t>
  </si>
  <si>
    <t>5010328J</t>
  </si>
  <si>
    <t>NYLOCK NUT R/R M20X2.5 DIN982 GRA4-80</t>
  </si>
  <si>
    <t>5000744J</t>
  </si>
  <si>
    <t>SHCS M04X0.7X25 DIN912 A2-70 F/T EPO</t>
  </si>
  <si>
    <t>03.41/03.43</t>
  </si>
  <si>
    <t>COIL 2ANNL &amp; 4DRWN SS304CU2 3.41/3.43</t>
  </si>
  <si>
    <t>5000749J</t>
  </si>
  <si>
    <t>SHCS M05X0.8X10 DIN912 GRA2-70 F/T EPO</t>
  </si>
  <si>
    <t>4.32/4.35</t>
  </si>
  <si>
    <t>COIL 1ANNEAL&amp;1DRAWN SS 304C 04.28/04.30</t>
  </si>
  <si>
    <t>5000754J</t>
  </si>
  <si>
    <t>SHCS M05X0.8X30 DIN912 GRA2-70 F/T EPO</t>
  </si>
  <si>
    <t>5000759J</t>
  </si>
  <si>
    <t>SHCS M05X0.8X55 DIN912 GRA2-70 F/T EPO</t>
  </si>
  <si>
    <t>5000764J</t>
  </si>
  <si>
    <t>SHCS M06X1X16 DIN912 GRA2-70 F/T EPO</t>
  </si>
  <si>
    <t>5000765J</t>
  </si>
  <si>
    <t>SHCS M06X1X20 DIN912 GRA2-70 F/T EPO</t>
  </si>
  <si>
    <t>5000766J</t>
  </si>
  <si>
    <t>SHCS M06X1X25 DIN912 GRA2-70 F/T EPO</t>
  </si>
  <si>
    <t>5000769J</t>
  </si>
  <si>
    <t>SHCS M06X1X40 DIN912 GRA2-70 F/T EPO</t>
  </si>
  <si>
    <t>5000773J</t>
  </si>
  <si>
    <t>SHCS M06X1X60 DIN912 GRA2-70 F/T EPO</t>
  </si>
  <si>
    <t>5000776J</t>
  </si>
  <si>
    <t>SHCS M06X1X75 DIN912 GRA2-70 F/T EPO</t>
  </si>
  <si>
    <t>5001472J</t>
  </si>
  <si>
    <t>SHCS M08X1.25X150 DIN912 GRA2-70F/T EPO</t>
  </si>
  <si>
    <t>5000782J</t>
  </si>
  <si>
    <t>SHCS M08X1.25X20 DIN912 GRA2-70 F/T EPO</t>
  </si>
  <si>
    <t>SHCS M08X1.25X25 DIN912 GRA2-70 F/T EPO</t>
  </si>
  <si>
    <t>5000996J</t>
  </si>
  <si>
    <t>SHCS M08X1.25X30 DIN912 GRA4-70 F/T EPO</t>
  </si>
  <si>
    <t>SS-SOC-SCREW-A4-70</t>
  </si>
  <si>
    <t>5000997J</t>
  </si>
  <si>
    <t>SHCS KNRL M08X35 DIN912 SS316 A4-70 F/T</t>
  </si>
  <si>
    <t>5000998J</t>
  </si>
  <si>
    <t>SHCS M08X1.25X40 DIN912 GRA4-70 F/T EPO</t>
  </si>
  <si>
    <t>5000787J</t>
  </si>
  <si>
    <t>SHCS M08X1.25X45 DIN912 GRA2-70 F/T EPO</t>
  </si>
  <si>
    <t>5000999J</t>
  </si>
  <si>
    <t>SHCS M08X1.25X45 DIN912 GRA4-70 F/T EPO</t>
  </si>
  <si>
    <t>COIL POWDER DRWN SS316L A470 07.65/07.68</t>
  </si>
  <si>
    <t>5001002J</t>
  </si>
  <si>
    <t>SHCS M08X1.25X60 DIN912 GRA4-70 F/T EPO</t>
  </si>
  <si>
    <t>5000792J</t>
  </si>
  <si>
    <t>SHCS M08X1.25X70 DIN912 GRA2-70 F/T EPO</t>
  </si>
  <si>
    <t>5000794J</t>
  </si>
  <si>
    <t>SHCS M08X1.25X80 DIN912 GRA2-70 F/T EPO</t>
  </si>
  <si>
    <t>5000816J</t>
  </si>
  <si>
    <t>SHCS M10X1.5X100 DIN912 GRA2-70 F/T EPO</t>
  </si>
  <si>
    <t>5000802J</t>
  </si>
  <si>
    <t>SHCS M10X1.5X20 DIN912 GRA2-70 F/T EPO</t>
  </si>
  <si>
    <t>5001009J</t>
  </si>
  <si>
    <t>SHCS M10X1.5X20 DIN912 GRA4-70 F/T EPO</t>
  </si>
  <si>
    <t>5000803J</t>
  </si>
  <si>
    <t>SHCS M10X1.5X25 DIN912 GRA2-70 F/T EPO</t>
  </si>
  <si>
    <t>5000804J</t>
  </si>
  <si>
    <t>SHCS M10X1.5X30 DIN912 GRA2-70 F/T EPO</t>
  </si>
  <si>
    <t>5000805J</t>
  </si>
  <si>
    <t>SHCS M10X1.5X35 DIN912 GRA2-70 F/T EPO</t>
  </si>
  <si>
    <t>5000806J</t>
  </si>
  <si>
    <t>SHCS M10X1.5X40 DIN912 GRA2-70 F/T EPO</t>
  </si>
  <si>
    <t>5000807J</t>
  </si>
  <si>
    <t>SHCS M10X1.5X45 DIN912 GRA2-70 F/T EPO</t>
  </si>
  <si>
    <t>5000815J</t>
  </si>
  <si>
    <t>SHCS M10X1.5X90 DIN912 GRA2-70 F/T EPO</t>
  </si>
  <si>
    <t>5000839J</t>
  </si>
  <si>
    <t>SHCS M12X1.75X130 DIN912 GRA2-70F/T EPO</t>
  </si>
  <si>
    <t>COIL 1ANNEAL&amp;1DRAWN SS 304C 10.61/10.63</t>
  </si>
  <si>
    <t>5000821J</t>
  </si>
  <si>
    <t>SHCS M12X1.75X20 DIN912 GRA2-70 F/T EPO</t>
  </si>
  <si>
    <t>5001512J</t>
  </si>
  <si>
    <t>SHCS M12X1.75X20 DIN912 GRA4-70 F/T EPO</t>
  </si>
  <si>
    <t>COIL POWDER DRWN SS316L A470 10.64-10.67</t>
  </si>
  <si>
    <t>5001724J</t>
  </si>
  <si>
    <t>SHCS M12X1.75X220 DIN912 GRA2-70F/T EPO</t>
  </si>
  <si>
    <t>5000822J</t>
  </si>
  <si>
    <t>SHCS M12X1.75X25 DIN912 GRA2-70 F/T EPO</t>
  </si>
  <si>
    <t>5001024J</t>
  </si>
  <si>
    <t>SHCS M12X1.75X25 DIN912 GRA4-70 F/T EPO</t>
  </si>
  <si>
    <t>5000827J</t>
  </si>
  <si>
    <t>SHCS M12X1.75X50 DIN912 GRA2-70 F/T EPO</t>
  </si>
  <si>
    <t>5000832J</t>
  </si>
  <si>
    <t>SHCS M12X1.75X75 DIN912 GRA2-70 F/T EPO</t>
  </si>
  <si>
    <t>5000834J</t>
  </si>
  <si>
    <t>SHCS M12X1.75X90 DIN912 GRA2-70 F/T EPO</t>
  </si>
  <si>
    <t>5000854J</t>
  </si>
  <si>
    <t>SHCS M16X2X100 DIN912 GRA2-70 F/T EPO</t>
  </si>
  <si>
    <t>5000842J</t>
  </si>
  <si>
    <t>SHCS M16X2X30 DIN912 GRA2-70 F/T EPO</t>
  </si>
  <si>
    <t>5000843J</t>
  </si>
  <si>
    <t>SHCS M16X2X35 DIN912 GRA2-70 F/T EPO</t>
  </si>
  <si>
    <t>5001038J</t>
  </si>
  <si>
    <t>SHCS M16X2X35 DIN912 GRA4-70 F/T EPO</t>
  </si>
  <si>
    <t>5000844J</t>
  </si>
  <si>
    <t>SHCS M16X2X40 DIN912 GRA2-70 F/T EPO</t>
  </si>
  <si>
    <t>5001039J</t>
  </si>
  <si>
    <t>SHCS M16X2X40 DIN912 GRA4-70 F/T EPO</t>
  </si>
  <si>
    <t>5000845J</t>
  </si>
  <si>
    <t>SHCS M16X2X45 DIN912 GRA2-70 F/T EPO</t>
  </si>
  <si>
    <t>5000846J</t>
  </si>
  <si>
    <t>SHCS M16X2X50 DIN912 GRA2-70 F/T EPO</t>
  </si>
  <si>
    <t>5000847J</t>
  </si>
  <si>
    <t>SHCS M16X2X55 DIN912 GRA2-70 F/T EPO</t>
  </si>
  <si>
    <t>5000848J</t>
  </si>
  <si>
    <t>SHCS M16X2X60 DIN912 GRA2-70 F/T EPO</t>
  </si>
  <si>
    <t>5000849J</t>
  </si>
  <si>
    <t>SHCS M16X2X65 DIN912 GRA2-70 F/T EPO</t>
  </si>
  <si>
    <t>5000850J</t>
  </si>
  <si>
    <t>SHCS M16X2X70 DIN912 GRA2-70 F/T EPO</t>
  </si>
  <si>
    <t>5000851J</t>
  </si>
  <si>
    <t>SHCS M16X2X75 DIN912 GRA2-70 F/T EPO</t>
  </si>
  <si>
    <t>5000853J</t>
  </si>
  <si>
    <t>SHCS M16X2X90 DIN912 GRA2-70 F/T EPO</t>
  </si>
  <si>
    <t>5000861J</t>
  </si>
  <si>
    <t>SHCS M20X2.5X50 DIN912 GRA2-70 F/T EPO</t>
  </si>
  <si>
    <t>5000866J</t>
  </si>
  <si>
    <t>SHCS M20X2.5X75 DIN912 GRA2-70 F/T EPO</t>
  </si>
  <si>
    <t>5000867J</t>
  </si>
  <si>
    <t>SHCS M20X2.5X80 DIN912 GRA2-70 F/T EPO</t>
  </si>
  <si>
    <t>5001388J</t>
  </si>
  <si>
    <t>SPRING WASHER FLAT SEC M05 DIN 127B A2</t>
  </si>
  <si>
    <t>COIL 3ANNEAL&amp;6DRAWN  SS 304L 01.80/01.85</t>
  </si>
  <si>
    <t>5001389J</t>
  </si>
  <si>
    <t>SPRING WASHER FLAT SEC M06 DIN 127B A2</t>
  </si>
  <si>
    <t>COIL 3ANNL &amp; 6DRWN SS304L 2.45/2.50</t>
  </si>
  <si>
    <t>5001396J</t>
  </si>
  <si>
    <t>SPRING WASHER FLAT SEC M20 DIN 127B A2</t>
  </si>
  <si>
    <t>6.05/6.10</t>
  </si>
  <si>
    <t>COIL 2ANNL &amp; 4DRWN SS304L 6.05/6.10</t>
  </si>
  <si>
    <t>5001454J</t>
  </si>
  <si>
    <t>THREAD ROD M06X1MTR DIN975 GR.A2 EPO</t>
  </si>
  <si>
    <t xml:space="preserve">THREAD ROD </t>
  </si>
  <si>
    <t>1 MTR</t>
  </si>
  <si>
    <t>05.25/05.27</t>
  </si>
  <si>
    <t>TR</t>
  </si>
  <si>
    <t>COIL POWDER DRWN SS304L A270 05.25/05.27</t>
  </si>
  <si>
    <t>5001455J</t>
  </si>
  <si>
    <t>THREAD ROD M08X1MTR DIN975 GR.A2 EPO</t>
  </si>
  <si>
    <t>07.05/07.07</t>
  </si>
  <si>
    <t>COIL POWDER DRWN SS304L A270 07.05/07.07</t>
  </si>
  <si>
    <t>5001459J</t>
  </si>
  <si>
    <t>THREAD ROD M20X1MTR DIN975 GR.A2 EPO</t>
  </si>
  <si>
    <t>18.20/18.24</t>
  </si>
  <si>
    <t>COIL POWDER DRWN SS304L A270 18.20/18.24</t>
  </si>
  <si>
    <t>816613J</t>
  </si>
  <si>
    <t>SERRATED F.BOLT M12X30 DFL421 GR8.8 HDG</t>
  </si>
  <si>
    <t xml:space="preserve">SERRATED FLANGE BOLT </t>
  </si>
  <si>
    <t>625594J</t>
  </si>
  <si>
    <t>HSSB M20X70 EN14399-4 CL10.9HV H/T ZC3</t>
  </si>
  <si>
    <t>833797J</t>
  </si>
  <si>
    <t>H &amp; T WASHER M24 ISO7089 HV300 HDG</t>
  </si>
  <si>
    <t xml:space="preserve">H &amp; T WASHER </t>
  </si>
  <si>
    <t>166X4</t>
  </si>
  <si>
    <t>FLAT COLD ROLLED COIL C45 210X04</t>
  </si>
  <si>
    <t>5009713J</t>
  </si>
  <si>
    <t>HEX NUT M08 DIN934 CLA4-70 EPO</t>
  </si>
  <si>
    <t>COIL ANNEALED SS-316L 12 (HRAP)</t>
  </si>
  <si>
    <t>HEX NUT M10 DIN934 CLA4-70 EPO</t>
  </si>
  <si>
    <t>5009764J</t>
  </si>
  <si>
    <t>HEX NUT M12 DIN934 CLA4-70 EPO</t>
  </si>
  <si>
    <t>170191J</t>
  </si>
  <si>
    <t>HHB M20X2.5X40 ISO4017 CL10.9 F/T BLK</t>
  </si>
  <si>
    <t>5000239J</t>
  </si>
  <si>
    <t>HHB M20X2.5X180 DIN933 GRA2-70 F/T EPO</t>
  </si>
  <si>
    <t>HHB M24X3X50 DIN933 GRA2-70 F/T EPO</t>
  </si>
  <si>
    <t>5000178J</t>
  </si>
  <si>
    <t>HHB M24X3X90 DIN933 GRA2-70 F/T EPO</t>
  </si>
  <si>
    <t>HEX NUT M10 DIN934 CLA2-70 EPO</t>
  </si>
  <si>
    <t>833819J</t>
  </si>
  <si>
    <t>HEX FIT BOLT M16X2X80 DIN609 CL8.8 ZF9</t>
  </si>
  <si>
    <t>HEX FIT BOLT</t>
  </si>
  <si>
    <t>COIL DIRECT DRAWN 10B33 14.41/14.44</t>
  </si>
  <si>
    <t>584106J</t>
  </si>
  <si>
    <t>HHB M24X3X120 ISO4017 CL10.9 F/T HDG</t>
  </si>
  <si>
    <t>833811J</t>
  </si>
  <si>
    <t>HHB M30X3.5X250 ISO4017 CL10.9 F/T HDG</t>
  </si>
  <si>
    <t>550268J</t>
  </si>
  <si>
    <t>DURLOK WASHER M24 ZFS</t>
  </si>
  <si>
    <t>51.0/1.6</t>
  </si>
  <si>
    <t>ANNEALED COLD ROLL COIL 65MN 51.0/1.7</t>
  </si>
  <si>
    <t>551529J</t>
  </si>
  <si>
    <t>HHB M12X1.75X50 ISO4017 CL10.9 F/T HDG</t>
  </si>
  <si>
    <t>COIL 1ANNEAL&amp;1DRAWNSCM-435 11.62/11.65</t>
  </si>
  <si>
    <t>833592J</t>
  </si>
  <si>
    <t>HHB M18X2.5X80 ISO4017 CL10.9 F/T HDG</t>
  </si>
  <si>
    <t>COIL 2ANNEAL &amp; 2DRAWN SCM435 16.07/16.10</t>
  </si>
  <si>
    <t>832097J</t>
  </si>
  <si>
    <t>HHB M18X2.5X120 ISO4017 CL10.9 F/T HDG</t>
  </si>
  <si>
    <t>609251J</t>
  </si>
  <si>
    <t>HHB M18X2.5X150 ISO4017 CL10.9 F/T HDG</t>
  </si>
  <si>
    <t>551564J</t>
  </si>
  <si>
    <t>HHB M20X2.5X100 ISO4017 CL10.9 F/T HDG</t>
  </si>
  <si>
    <t>825632J</t>
  </si>
  <si>
    <t>HEX NUT M18X2.5 ISO4032 CL10 HDG</t>
  </si>
  <si>
    <t>COIL ANNEALED 10B33 24 MM</t>
  </si>
  <si>
    <t>821956J</t>
  </si>
  <si>
    <t>SHCS M16X2X70 ISO4762 CL12.9 H/T ZFS</t>
  </si>
  <si>
    <t>821957J</t>
  </si>
  <si>
    <t>SHCS M16X2X80 ISO4762 CL12.9 H/T ZFS</t>
  </si>
  <si>
    <t>819449J</t>
  </si>
  <si>
    <t>SHCS M16X2X90 ISO4762 CL12.9 H/T ZFS</t>
  </si>
  <si>
    <t>814914J</t>
  </si>
  <si>
    <t>SHCS M12X1.75X45 ISO4762 CL12.9 F/T ZFS</t>
  </si>
  <si>
    <t>822369J</t>
  </si>
  <si>
    <t>SHCS M20X2.5X70 ISO4762 CL12.9 F/T ZFS</t>
  </si>
  <si>
    <t>833834J</t>
  </si>
  <si>
    <t>SHCS M30X3.5X170 ISO4762 CL12.9 H/T ZFS</t>
  </si>
  <si>
    <t>833833J</t>
  </si>
  <si>
    <t>SHCS M30X3.5X190 ISO4762 CL12.9 H/T ZFS</t>
  </si>
  <si>
    <t>824909J</t>
  </si>
  <si>
    <t>HSSB M20X80 EN14399-3 CL10.9HR  ZFS</t>
  </si>
  <si>
    <t>825984J</t>
  </si>
  <si>
    <t>HSSB M20X85 EN14399-3 CL10.9HR  ZFS</t>
  </si>
  <si>
    <t>826434J</t>
  </si>
  <si>
    <t>12PTCAPBOLTM20X2.5X210 DRG ZNP+PH2063592</t>
  </si>
  <si>
    <t>12PTCAPBOLT</t>
  </si>
  <si>
    <t>19.60/19.65</t>
  </si>
  <si>
    <t>COIL 1ANNEAL&amp;1DRAWNSCM-435 19.60/19.65</t>
  </si>
  <si>
    <t>815897J</t>
  </si>
  <si>
    <t>HEX BOLT M24X3X240 GR.10.9 DR.7X2579</t>
  </si>
  <si>
    <t>815943J</t>
  </si>
  <si>
    <t>HEX FLANGE NUT 3/4X16UNFX2B DRG.1417221</t>
  </si>
  <si>
    <t>FLANGE NUT</t>
  </si>
  <si>
    <t>26.01/26.05</t>
  </si>
  <si>
    <t>COIL 2ANNEAL &amp; 2DRAWN 10B33 25.95/26.00</t>
  </si>
  <si>
    <t>815919J</t>
  </si>
  <si>
    <t>HEX HEAD BOLT 7/8X9UNC X 76.20 DR.1D4627</t>
  </si>
  <si>
    <t>21.80/21.85</t>
  </si>
  <si>
    <t>COIL DIRECT DRAWN 10B33 21.85/21.90</t>
  </si>
  <si>
    <t>831175J</t>
  </si>
  <si>
    <t>HHB 3/8-16 UNC X 76.2 ZNP 8 DR.0S1619</t>
  </si>
  <si>
    <t>815913J</t>
  </si>
  <si>
    <t>HEX HEAD BOLT 1"X8UNCX88.9 DR.1D4638</t>
  </si>
  <si>
    <t>COIL DIRECT DRAWN 10B33 24.95/25.00</t>
  </si>
  <si>
    <t>815916J</t>
  </si>
  <si>
    <t>HEX HEAD BOLT 1"X8UNC X 165.1 DR.5B5473</t>
  </si>
  <si>
    <t>815915J</t>
  </si>
  <si>
    <t>HEX HEAD BOLT 1.1/8X7X165.10UNC DR8F4486</t>
  </si>
  <si>
    <t>28.10/28.15</t>
  </si>
  <si>
    <t>COIL DIRECT DRAWN 10B33 28.10/28.15</t>
  </si>
  <si>
    <t>815901J</t>
  </si>
  <si>
    <t>HEX HEAD BOLT M30X3.5MJX160 DR.1779755</t>
  </si>
  <si>
    <t>COIL 1ANNEAL&amp;1DRAWN  SCM435 29.50/29.55</t>
  </si>
  <si>
    <t>581744J</t>
  </si>
  <si>
    <t>PLAIN WASHER M20 HV140 DRG YZ3</t>
  </si>
  <si>
    <t>212X3</t>
  </si>
  <si>
    <t>FLAT COLD ROLLED COIL  IS-2062 212X3.0</t>
  </si>
  <si>
    <t>796312J</t>
  </si>
  <si>
    <t>ALL METAL PRV TORQUE NUT M16 CL10 ZC3</t>
  </si>
  <si>
    <t>COIL ANNEALED  10B33 M 22 MM</t>
  </si>
  <si>
    <t>HHB M20X2.5X260 ISO4017 CL8.8 F/T BLK</t>
  </si>
  <si>
    <t>815511J</t>
  </si>
  <si>
    <t>HHB M10X1.5X30 ISO4017 CL10.9 F/T ZFS</t>
  </si>
  <si>
    <t>580840J</t>
  </si>
  <si>
    <t>HSSB M20X2.5X130 IS3757 CL8.8S H/T HDG</t>
  </si>
  <si>
    <t>580823J</t>
  </si>
  <si>
    <t>HSSB M20X2.5X45 IS3757 CL8.8S H/T HDG</t>
  </si>
  <si>
    <t>103132J</t>
  </si>
  <si>
    <t>SHCS M20X2.5X50 ISO4762 CL12.9 F/T BLK</t>
  </si>
  <si>
    <t>833615J</t>
  </si>
  <si>
    <t>BI HEX 1/2-13UNJX63.5 GR8 ZNP 6457327</t>
  </si>
  <si>
    <t>1/2 UNJ</t>
  </si>
  <si>
    <t>COIL2ANEAL&amp;2DRWN SCM435 12.41/12.45 ADAD</t>
  </si>
  <si>
    <t>617441J</t>
  </si>
  <si>
    <t>HHB M10X1.5X35 ISO4017 CL8.8 F/T ZC3</t>
  </si>
  <si>
    <t>821842J</t>
  </si>
  <si>
    <t>SHCS M14X2X70 ISO4762 CL12.9 H/T ZFS</t>
  </si>
  <si>
    <t>COIL2ANEAL&amp;2DRWN SCM435 13.55/13.58</t>
  </si>
  <si>
    <t>624298J</t>
  </si>
  <si>
    <t>SHCS M16X2X100 ISO4762 CL12.9 H/T ZFS</t>
  </si>
  <si>
    <t>821958J</t>
  </si>
  <si>
    <t>SHCS M20X2.5X100 ISO4762 CL12.9 H/T ZFS</t>
  </si>
  <si>
    <t>827929J</t>
  </si>
  <si>
    <t>SHCS M20X2.5X120 ISO4762 CL12.9 H/T ZFS</t>
  </si>
  <si>
    <t>833892J</t>
  </si>
  <si>
    <t>SHCS M30X3.5X110 ISO4762 CL12.9 H/T ZFS</t>
  </si>
  <si>
    <t>833890J</t>
  </si>
  <si>
    <t>SHCS M30X3.5X140 ISO4762 CL12.9 H/T ZFS</t>
  </si>
  <si>
    <t>833882J</t>
  </si>
  <si>
    <t>SHCS M30X3.5X150 ISO4762 CL12.9 H/T ZFS</t>
  </si>
  <si>
    <t>814891J</t>
  </si>
  <si>
    <t>SHCS M8X1.25 X25 ISO4762 CL12.9 F/T ZFS</t>
  </si>
  <si>
    <t>COIL 2ANNEAL &amp; 2DRAWN 51B37  07.65/07.68</t>
  </si>
  <si>
    <t>814904J</t>
  </si>
  <si>
    <t>SHCS M10X1.5 X35 ISO4762 CL12.9 F/T ZFS</t>
  </si>
  <si>
    <t>821953J</t>
  </si>
  <si>
    <t>SHCS M16X2X45 ISO4762 CL12.9 F/T ZFS</t>
  </si>
  <si>
    <t>821960J</t>
  </si>
  <si>
    <t>SHCS M20X2.5X50 ISO4762 CL12.9 F/T ZFS</t>
  </si>
  <si>
    <t>821961J</t>
  </si>
  <si>
    <t>SHCS M20X2.5X60 ISO4762 CL12.9 F/T ZFS</t>
  </si>
  <si>
    <t>581621J</t>
  </si>
  <si>
    <t>SHCS M24X3X80 ISO4762 CL12.9 F/T ZFS</t>
  </si>
  <si>
    <t>833060J</t>
  </si>
  <si>
    <t>HEX NUT M14X2 ISO4032 CL10 ZFS</t>
  </si>
  <si>
    <t>COIL 1ANNEAL&amp;1DRAWN 10B33 19.50/19.55</t>
  </si>
  <si>
    <t>826146J</t>
  </si>
  <si>
    <t>HHB M20X2.5X65 ISO4017 CL10.9 F/T ZF9</t>
  </si>
  <si>
    <t>832802J</t>
  </si>
  <si>
    <t>HHB M/C BLT M10X1.5X75 XL8.8 ZTS 6401213</t>
  </si>
  <si>
    <t>810291J</t>
  </si>
  <si>
    <t>HSSN M16X2 EN14399-4 CL10 HV ZC3</t>
  </si>
  <si>
    <t>COIL ROLLED 10B33 24 MM</t>
  </si>
  <si>
    <t>DB624859</t>
  </si>
  <si>
    <t>DB624859J</t>
  </si>
  <si>
    <t>HHB M20X2.5X300 ISO4014 CL8.8 H/T BLK</t>
  </si>
  <si>
    <t>DB613212</t>
  </si>
  <si>
    <t>DB613212J</t>
  </si>
  <si>
    <t>DB613220</t>
  </si>
  <si>
    <t>DB613220J</t>
  </si>
  <si>
    <t>HHB M27X3X220 ISO4014 CL8.8 H/T BLK</t>
  </si>
  <si>
    <t>DB613225</t>
  </si>
  <si>
    <t>DB613225J</t>
  </si>
  <si>
    <t>HHB M30X3.5X100 ISO4014 CL8.8 H/T BLK</t>
  </si>
  <si>
    <t>DB616725</t>
  </si>
  <si>
    <t>DB616725J</t>
  </si>
  <si>
    <t>HHB M04X0.7X12 ISO4017 CL8.8 F/T BLK</t>
  </si>
  <si>
    <t>03.40/03.42</t>
  </si>
  <si>
    <t>COIL DIRECT DRAWN 10B21M 03.41/03.43</t>
  </si>
  <si>
    <t>DB616846</t>
  </si>
  <si>
    <t>DB616846J</t>
  </si>
  <si>
    <t>DB791648</t>
  </si>
  <si>
    <t>DB791648J</t>
  </si>
  <si>
    <t>HHB M12X1.75X220 ISO4017 CL8.8 F/T BLK</t>
  </si>
  <si>
    <t>DB617030</t>
  </si>
  <si>
    <t>DB617030J</t>
  </si>
  <si>
    <t>HHB M22X2.5X55 ISO4017 CL8.8 F/T BLK</t>
  </si>
  <si>
    <t>COIL DIRECT DRAWN 10B33 20.05/20.10</t>
  </si>
  <si>
    <t>DB617032</t>
  </si>
  <si>
    <t>DB617032J</t>
  </si>
  <si>
    <t>HHB M22X2.5X65 ISO4017 CL8.8 F/T BLK</t>
  </si>
  <si>
    <t>DB617037</t>
  </si>
  <si>
    <t>DB617037J</t>
  </si>
  <si>
    <t>HHB M22X2.5X90 ISO4017 CL8.8 F/T BLK</t>
  </si>
  <si>
    <t>DB617040</t>
  </si>
  <si>
    <t>DB617040J</t>
  </si>
  <si>
    <t>HHB M22X2.5X110 ISO4017 CL8.8 F/T BLK</t>
  </si>
  <si>
    <t>DB617061</t>
  </si>
  <si>
    <t>DB617061J</t>
  </si>
  <si>
    <t>HHB M24X3X55 ISO4017 CL8.8 F/T BLK</t>
  </si>
  <si>
    <t>DB617117</t>
  </si>
  <si>
    <t>DB617117J</t>
  </si>
  <si>
    <t>HHB M30X3.5X75 ISO4017 CL8.8 F/T BLK</t>
  </si>
  <si>
    <t>DB624889</t>
  </si>
  <si>
    <t>DB624889J</t>
  </si>
  <si>
    <t>HHB M30X3.5X300 ISO4017 CL8.8 F/T BLK</t>
  </si>
  <si>
    <t>DB623205</t>
  </si>
  <si>
    <t>DB623205J</t>
  </si>
  <si>
    <t>HEX NUT M18X2.5 ISO4032 CL8 BLK</t>
  </si>
  <si>
    <t>COIL ROLLED 10B21 24MM</t>
  </si>
  <si>
    <t>DB623208</t>
  </si>
  <si>
    <t>DB623208J</t>
  </si>
  <si>
    <t>HEX NUT M24X3 ISO4032 CL8 BLK</t>
  </si>
  <si>
    <t>COIL ANNEALED  10B21 32</t>
  </si>
  <si>
    <t>DB630098</t>
  </si>
  <si>
    <t>DB630098J</t>
  </si>
  <si>
    <t>DB612692</t>
  </si>
  <si>
    <t>DB612692J</t>
  </si>
  <si>
    <t>NYLOCK NUT R/R M16X2 DIN982 CL8 ZC3</t>
  </si>
  <si>
    <t>814900J</t>
  </si>
  <si>
    <t>SHCS M10X1.5 X16 ISO4762 CL12.9 F/T ZFS</t>
  </si>
  <si>
    <t>833855J</t>
  </si>
  <si>
    <t>TRACK BOLT1.3/8X12UNJFX109 C37ZNP 6T8853</t>
  </si>
  <si>
    <t>1.3/8 UNJF</t>
  </si>
  <si>
    <t>TRACK BOLT</t>
  </si>
  <si>
    <t>COIL 2ANNEAL &amp; 2DRAWN SCM435 34.85/34.88</t>
  </si>
  <si>
    <t>833854J</t>
  </si>
  <si>
    <t>TRACK BOLT1.1/4X7UNJCX116 C37 ZNP 9W7269</t>
  </si>
  <si>
    <t>1.1/4 UNJC</t>
  </si>
  <si>
    <t>COIL 2ANNEAL &amp; 2DRAWN SCM435 31.05/31.10</t>
  </si>
  <si>
    <t>833850J</t>
  </si>
  <si>
    <t>HHB 1.1/8X12UNJSX105 HRC37-42 ZNP 7T1243</t>
  </si>
  <si>
    <t>1.1/8 UNJS</t>
  </si>
  <si>
    <t>COIL 2ANNEAL &amp; 2DRAWN SCM435 29.60/29.63</t>
  </si>
  <si>
    <t>833851J</t>
  </si>
  <si>
    <t>HHB 1.3/8X6UNJCX203.2 HRC37-42 ZNP8T5881</t>
  </si>
  <si>
    <t>1.3/8 UNJC</t>
  </si>
  <si>
    <t>COIL 2ANNEAL &amp; 2DRAWN SCM435 34.30/34.35</t>
  </si>
  <si>
    <t>833852J</t>
  </si>
  <si>
    <t>WASHER Ø55X34X6 HRC 37-42 ZNP 4K0684</t>
  </si>
  <si>
    <t>M55</t>
  </si>
  <si>
    <t>FLAT ROLLED 10B35 110X6</t>
  </si>
  <si>
    <t>833853J</t>
  </si>
  <si>
    <t>WASHER Ø62X37.5X6.0 HRC 37-42 ZNP 7D5238</t>
  </si>
  <si>
    <t>M62</t>
  </si>
  <si>
    <t>581054J</t>
  </si>
  <si>
    <t>HSSB M20X2.5X85 IS3757 CL10.9S H/T BLK</t>
  </si>
  <si>
    <t>581061J</t>
  </si>
  <si>
    <t>HSSB M20X2.5X155 IS3757 CL10.9S H/T BLK</t>
  </si>
  <si>
    <t>HEX NUT M24X3 DIN934 CLA2-70 EPO</t>
  </si>
  <si>
    <t>5003332J</t>
  </si>
  <si>
    <t>HEX LOCK NUT M24X3 ISO4035 CLA2-70 EPO</t>
  </si>
  <si>
    <t>HEX LOCK NUT-A2-70</t>
  </si>
  <si>
    <t>COIL ANNLED &amp; PICKLE SS304L 32MM</t>
  </si>
  <si>
    <t>ALL METAL PRV TORQUE NUT M08 CL10 ZC3</t>
  </si>
  <si>
    <t>796313J</t>
  </si>
  <si>
    <t>ALL METAL PRV TORQUE NUT M12 CL10 ZC3</t>
  </si>
  <si>
    <t>796310J</t>
  </si>
  <si>
    <t>ALL METAL PRV TORQUE NUT M20 CL10 ZC3</t>
  </si>
  <si>
    <t>830478J</t>
  </si>
  <si>
    <t>HEX LOCK NUT M12X1.75 ISO4035 CL05 BLK</t>
  </si>
  <si>
    <t>COIL ROLLED 10B33 M 16.30MM</t>
  </si>
  <si>
    <t>833907J</t>
  </si>
  <si>
    <t>SLHCS M08X1.25X40 DIN7984 CL010.9H/T BLK</t>
  </si>
  <si>
    <t>LOW HEAD-BOLT</t>
  </si>
  <si>
    <t>COIL DIRECT DRAWN 10B33 07.65/07.68</t>
  </si>
  <si>
    <t>833928J</t>
  </si>
  <si>
    <t>SLHCS M12X1.75X50 DIN7984 CL010.9 H/TBLK</t>
  </si>
  <si>
    <t>COIL DIRECT DRAWN 10B33 11.62/11.65</t>
  </si>
  <si>
    <t>833912J</t>
  </si>
  <si>
    <t>SLHCS M12X1.75X60 DIN7984 CL010.9H/T BLK</t>
  </si>
  <si>
    <t>833929J</t>
  </si>
  <si>
    <t>SLHCS M16X2X60 DIN7984 CL010.9 H/T BLK</t>
  </si>
  <si>
    <t>833899J</t>
  </si>
  <si>
    <t>SLHCS M05X0.8X12 DIN7984 CL010.9 F/T BLK</t>
  </si>
  <si>
    <t>COIL DIRECT DRAWN 10B33 04.75/04.78</t>
  </si>
  <si>
    <t>833900J</t>
  </si>
  <si>
    <t>SLHCS M06X1X12 DIN7984 CL010.9  F/T BLK</t>
  </si>
  <si>
    <t>833901J</t>
  </si>
  <si>
    <t>SLHCS M06X1X16 DIN7984 CL010.9 F/T BLK</t>
  </si>
  <si>
    <t>833902J</t>
  </si>
  <si>
    <t>SLHCS M06X1X25 DIN7984 CL010.9  F/T BLK</t>
  </si>
  <si>
    <t>833903J</t>
  </si>
  <si>
    <t>SLHCS M08X1.25X12 DIN7984 CL010.9F/T BLK</t>
  </si>
  <si>
    <t>833904J</t>
  </si>
  <si>
    <t>SLHCS M08X1.25X16 DIN7984 CL010.9F/T BLK</t>
  </si>
  <si>
    <t>833905J</t>
  </si>
  <si>
    <t>SLHCS M08X1.25X20 DIN7984 CL010.9F/T BLK</t>
  </si>
  <si>
    <t>833906J</t>
  </si>
  <si>
    <t>SLHCS M08X1.25X25 DIN7984 CL010.9F/T BLK</t>
  </si>
  <si>
    <t>833908J</t>
  </si>
  <si>
    <t>SLHCS M10X1.5X20 DIN7984 CL010.9 F/T BLK</t>
  </si>
  <si>
    <t>833909J</t>
  </si>
  <si>
    <t>SLHCS M10X1.5X25 DIN7984 CL010.9 F/T BLK</t>
  </si>
  <si>
    <t>833910J</t>
  </si>
  <si>
    <t>SLHCS M12X1.75X25 DIN7984 CL010.9F/T BLK</t>
  </si>
  <si>
    <t>833911J</t>
  </si>
  <si>
    <t>SLHCS M12X1.75X30 DIN7984 CL010.9F/T BLK</t>
  </si>
  <si>
    <t>833913J</t>
  </si>
  <si>
    <t>SLHCS M16X2X30 DIN7984 CL010.9 F/T BLK</t>
  </si>
  <si>
    <t>830782J</t>
  </si>
  <si>
    <t>UBOLT M22X415X75T/L GR4.6 HDG DRG</t>
  </si>
  <si>
    <t>U-BOLT</t>
  </si>
  <si>
    <t>21.70/21.75</t>
  </si>
  <si>
    <t>UBOLT MACHINE</t>
  </si>
  <si>
    <t>COIL1ANEAL&amp;1DRN AISI 1018 21.83/21.85</t>
  </si>
  <si>
    <t>830783J</t>
  </si>
  <si>
    <t>HEX NUT M22X2.5 CL5 HDG</t>
  </si>
  <si>
    <t>COIL ROLLED AISI-1018 32MM</t>
  </si>
  <si>
    <t>832801J</t>
  </si>
  <si>
    <t>STUD M10X1.5X220 B.SIDE CL8.8 ZNP 640448</t>
  </si>
  <si>
    <t xml:space="preserve">STUD </t>
  </si>
  <si>
    <t>COIL DIRECT DRWN 10B33 09.80/09.82</t>
  </si>
  <si>
    <t>832803J</t>
  </si>
  <si>
    <t>HFB M10X1.5X16 F/T CL8.8 ZTS PH 2931875</t>
  </si>
  <si>
    <t>HFB-SCREW</t>
  </si>
  <si>
    <t>COIL2ANEAL&amp;2DRWN 10B33 09.65/09.68(ADAD)</t>
  </si>
  <si>
    <t>832804J</t>
  </si>
  <si>
    <t>HHB M20X2.5X70 H/T CL10.9 ZNP 6502625</t>
  </si>
  <si>
    <t>COIL DIRECT DRAWN 10B33 19.60/19.65</t>
  </si>
  <si>
    <t>833976J</t>
  </si>
  <si>
    <t>SHCS M12X1.75X50 GR12.9 DRG BLK</t>
  </si>
  <si>
    <t>833972J</t>
  </si>
  <si>
    <t>HEX NUT M10X1.5 GR10 DRG ZC3</t>
  </si>
  <si>
    <t>COIL 1ANNEAL &amp; 1DRAWN 10B33 15.50/15.55</t>
  </si>
  <si>
    <t>833973J</t>
  </si>
  <si>
    <t>HEX NUT M12X1.25 GR10 DRG ZC3</t>
  </si>
  <si>
    <t>COIL 1ANNEAL &amp; 1DRAWN 10B33 16.95/17.00</t>
  </si>
  <si>
    <t>833980J</t>
  </si>
  <si>
    <t>B END STUD M10X1.5X35 GR10.9 DRG ZC3</t>
  </si>
  <si>
    <t>B END STUD</t>
  </si>
  <si>
    <t>COIL DIRECT DRWN 10B33 09.70/09.73</t>
  </si>
  <si>
    <t>821912J</t>
  </si>
  <si>
    <t>HEX NUT M24X3 ISO4032 CL10 ZFS</t>
  </si>
  <si>
    <t>COIL ROLLED 10B33 31.50/31.60</t>
  </si>
  <si>
    <t>831454J</t>
  </si>
  <si>
    <t>STUD BOLT M16X50 IS1862 TYPE-A CL4.8 ZC3</t>
  </si>
  <si>
    <t>15.75/15.78</t>
  </si>
  <si>
    <t>COIL DIRECT DRWN 10B21 15.75/15.78</t>
  </si>
  <si>
    <t>551537J</t>
  </si>
  <si>
    <t>HHB M20X2.5X80 ISO4017 CL10.9 F/T HDG</t>
  </si>
  <si>
    <t>616852J</t>
  </si>
  <si>
    <t>HHB M10X1.5X40 ISO4017 CL8.8 F/T BLK</t>
  </si>
  <si>
    <t>170060J</t>
  </si>
  <si>
    <t>HHB M08X1.25X55 ISO4014 CL10.9 H/T BLK</t>
  </si>
  <si>
    <t>170061J</t>
  </si>
  <si>
    <t>HHB M08X1.25X60 ISO4014 CL10.9 H/T BLK</t>
  </si>
  <si>
    <t>170066J</t>
  </si>
  <si>
    <t>HHB M08X1.25X90 ISO4014 CL10.9 H/T BLK</t>
  </si>
  <si>
    <t>84LL</t>
  </si>
  <si>
    <t>787955J</t>
  </si>
  <si>
    <t>HHB M08X1.25X200 ISO4014 CL10.9 H/T BLK</t>
  </si>
  <si>
    <t>170082J</t>
  </si>
  <si>
    <t>HHB M10X1.5X75 ISO4014 CL10.9 H/T BLK</t>
  </si>
  <si>
    <t>170091J</t>
  </si>
  <si>
    <t>HHB M10X1.5X160 ISO4014 CL10.9 H/T BLK</t>
  </si>
  <si>
    <t>170092J</t>
  </si>
  <si>
    <t>HHB M10X1.5X180 ISO4014 CL10.9 H/T BLK</t>
  </si>
  <si>
    <t>170113J</t>
  </si>
  <si>
    <t>HHB M12X1.75X160 ISO4014 CL10.9 H/T BLK</t>
  </si>
  <si>
    <t>COIL DIRECT DRAWN AS 10B33M 11.62/11.65</t>
  </si>
  <si>
    <t>170114J</t>
  </si>
  <si>
    <t>HHB M12X1.75X180 ISO4014 CL10.9 H/T BLK</t>
  </si>
  <si>
    <t>170115J</t>
  </si>
  <si>
    <t>HHB M12X1.75X200 ISO4014 CL10.9 H/T BLK</t>
  </si>
  <si>
    <t>170116J</t>
  </si>
  <si>
    <t>HHB M12X1.75X220 ISO4014 CL10.9 H/T BLK</t>
  </si>
  <si>
    <t>170117J</t>
  </si>
  <si>
    <t>HHB M12X1.75X240 ISO4014 CL10.9 H/T BLK</t>
  </si>
  <si>
    <t>170118J</t>
  </si>
  <si>
    <t>HHB M12X1.75X260 ISO4014 CL10.9 H/T BLK</t>
  </si>
  <si>
    <t>170161J</t>
  </si>
  <si>
    <t>HHB M16X2X140 ISO4014 CL10.9 H/T BLK</t>
  </si>
  <si>
    <t>COIL DIRECT DRWN  10B33M  15.53/15.56</t>
  </si>
  <si>
    <t>170181J</t>
  </si>
  <si>
    <t>HHB M18X2.5X100 ISO4014 CL10.9 H/T BLK</t>
  </si>
  <si>
    <t>170196J</t>
  </si>
  <si>
    <t>HHB M20X2.5X65 ISO4014 CL10.9 H/T BLK</t>
  </si>
  <si>
    <t>170198J</t>
  </si>
  <si>
    <t>HHB M20X2.5X75 ISO4014 CL10.9 H/T BLK</t>
  </si>
  <si>
    <t>170233J</t>
  </si>
  <si>
    <t>HHB M22X2.5X240 ISO4014 CL10.9 H/T BLK</t>
  </si>
  <si>
    <t>170236J</t>
  </si>
  <si>
    <t>HHB M22X2.5X300 ISO4014 CL10.9 H/T BLK</t>
  </si>
  <si>
    <t>240025J</t>
  </si>
  <si>
    <t>HHB M24X3X170 ISO4014 CL10.9 H/T BLK</t>
  </si>
  <si>
    <t>170255J</t>
  </si>
  <si>
    <t>HHB M24X3X240 ISO4014 CL10.9 H/T BLK</t>
  </si>
  <si>
    <t>170273J</t>
  </si>
  <si>
    <t>HHB M27X3X160 ISO4014 CL10.9 H/T BLK</t>
  </si>
  <si>
    <t>170275J</t>
  </si>
  <si>
    <t>HHB M27X3X200 ISO4014 CL10.9 H/T BLK</t>
  </si>
  <si>
    <t>170276J</t>
  </si>
  <si>
    <t>HHB M27X3X220 ISO4014 CL10.9 H/T BLK</t>
  </si>
  <si>
    <t>170029J</t>
  </si>
  <si>
    <t>HHB M06X1X10 ISO4017 CL10.9 F/T BLK</t>
  </si>
  <si>
    <t>170031J</t>
  </si>
  <si>
    <t>HHB M06X1X16 ISO4017 CL10.9 F/T BLK</t>
  </si>
  <si>
    <t>170049J</t>
  </si>
  <si>
    <t>HHB M08X1.25X12 ISO4017 CL10.9 F/T BLK</t>
  </si>
  <si>
    <t>COIL DIRECT DRAWN 10B33M 07.00/07.02</t>
  </si>
  <si>
    <t>170052J</t>
  </si>
  <si>
    <t>HHB M08X1.25X20 ISO4017 CL10.9 F/T BLK</t>
  </si>
  <si>
    <t>550643J</t>
  </si>
  <si>
    <t>HHB M08X1.25X35 ISO4017 CL10.9 F/T BLK</t>
  </si>
  <si>
    <t>170068J</t>
  </si>
  <si>
    <t>HHB M10X1.5X16 ISO4017 CL10.9 F/T BLK</t>
  </si>
  <si>
    <t>170074J</t>
  </si>
  <si>
    <t>HHB M10X1.5X35 ISO4017 CL10.9 F/T BLK</t>
  </si>
  <si>
    <t>550660J</t>
  </si>
  <si>
    <t>HHB M10X1.5X55 ISO4017 CL10.9 F/T BLK</t>
  </si>
  <si>
    <t>550672J</t>
  </si>
  <si>
    <t>HHB M10X1.5X150 ISO4017 CL10.9 F/T BLK</t>
  </si>
  <si>
    <t>170093J</t>
  </si>
  <si>
    <t>HHB M12X1.75X20 ISO4017 CL10.9 F/T BLK</t>
  </si>
  <si>
    <t>170173J</t>
  </si>
  <si>
    <t>HHB M18X2.5X50 ISO4017 CL10.9 F/T BLK</t>
  </si>
  <si>
    <t>550742J</t>
  </si>
  <si>
    <t>HHB M18X2.5X100 ISO4017 CL10.9 F/T BLK</t>
  </si>
  <si>
    <t>550743J</t>
  </si>
  <si>
    <t>HHB M18X2.5X110 ISO4017 CL10.9 F/T BLK</t>
  </si>
  <si>
    <t>170190J</t>
  </si>
  <si>
    <t>HHB M20X2.5X35 ISO4017 CL10.9 F/T BLK</t>
  </si>
  <si>
    <t>170195J</t>
  </si>
  <si>
    <t>HHB M20X2.5X60 ISO4017 CL10.9 F/T BLK</t>
  </si>
  <si>
    <t>550768J</t>
  </si>
  <si>
    <t>HHB M20X2.5X180 ISO4017 CL10.9 F/T BLK</t>
  </si>
  <si>
    <t>550769J</t>
  </si>
  <si>
    <t>HHB M20X2.5X200 ISO4017 CL10.9 F/T BLK</t>
  </si>
  <si>
    <t>550771J</t>
  </si>
  <si>
    <t>HHB M20X2.5X240 ISO4017 CL10.9 F/T BLK</t>
  </si>
  <si>
    <t>170217J</t>
  </si>
  <si>
    <t>HHB M22X2.5X60 ISO4017 CL10.9 F/T BLK</t>
  </si>
  <si>
    <t>550791J</t>
  </si>
  <si>
    <t>HHB M24X3X40 ISO4017 CL10.9 F/T BLK</t>
  </si>
  <si>
    <t>170239J</t>
  </si>
  <si>
    <t>HHB M24X3X60 ISO4017 CL10.9 F/T BLK</t>
  </si>
  <si>
    <t>170284J</t>
  </si>
  <si>
    <t>HHB M30X3.5X65 ISO4017 CL10.9 F/T BLK</t>
  </si>
  <si>
    <t>170288J</t>
  </si>
  <si>
    <t>HHB M30X3.5X90 ISO4017 CL10.9 F/T BLK</t>
  </si>
  <si>
    <t>550824J</t>
  </si>
  <si>
    <t>HHB M30X3.5X100 ISO4017 CL10.9 F/T BLK</t>
  </si>
  <si>
    <t>550825J</t>
  </si>
  <si>
    <t>HHB M30X3.5X110 ISO4017 CL10.9 F/T BLK</t>
  </si>
  <si>
    <t>550829J</t>
  </si>
  <si>
    <t>HHB M30X3.5X150 ISO4017 CL10.9 F/T BLK</t>
  </si>
  <si>
    <t>550831J</t>
  </si>
  <si>
    <t>HHB M30X3.5X180 ISO4017 CL10.9 F/T BLK</t>
  </si>
  <si>
    <t>240028J</t>
  </si>
  <si>
    <t>HHB 1/4XUNCX3.1/2 B18.2.1 SAE8 H/T BLK</t>
  </si>
  <si>
    <t>COIL DIRECT DRAWN 10B33 06.12/06.15</t>
  </si>
  <si>
    <t>170460J</t>
  </si>
  <si>
    <t>HHB 3/4XUNCX06 B18.2.1 SAE8 H/T BLK</t>
  </si>
  <si>
    <t>170464J</t>
  </si>
  <si>
    <t>HHB 3/4XUNCX08 B18.2.1 SAE8 H/T BLK</t>
  </si>
  <si>
    <t>170465J</t>
  </si>
  <si>
    <t>HHB 3/4XUNCX09 B18.2.1 SAE8 H/T BLK</t>
  </si>
  <si>
    <t>170466J</t>
  </si>
  <si>
    <t>HHB 3/4XUNCX10 B18.2.1 SAE8 H/T BLK</t>
  </si>
  <si>
    <t>170469J</t>
  </si>
  <si>
    <t>HHB 7/8XUNCX2.1/2 B18.2.1 SAE8 H/T BLK</t>
  </si>
  <si>
    <t>170477J</t>
  </si>
  <si>
    <t>HHB 7/8XUNCX4.1/2 B18.2.1 SAE8 H/T BLK</t>
  </si>
  <si>
    <t>170493J</t>
  </si>
  <si>
    <t>HHB 01XUNCX03 B18.2.1 SAE8 H/T BLK</t>
  </si>
  <si>
    <t>170495J</t>
  </si>
  <si>
    <t>HHB 01XUNCX3.1/2 B18.2.1 SAE8 H/T BLK</t>
  </si>
  <si>
    <t>170501J</t>
  </si>
  <si>
    <t>HHB 01XUNCX5.1/2 B18.2.1 SAE8 H/T BLK</t>
  </si>
  <si>
    <t>170504J</t>
  </si>
  <si>
    <t>HHB 01XUNCX07 B18.2.1 SAE8 H/T BLK</t>
  </si>
  <si>
    <t>170506J</t>
  </si>
  <si>
    <t>HHB 01XUNCX08 B18.2.1 SAE8 H/T BLK</t>
  </si>
  <si>
    <t>170507J</t>
  </si>
  <si>
    <t>HHB 01XUNCX09 B18.2.1 SAE8 H/T BLK</t>
  </si>
  <si>
    <t>170510J</t>
  </si>
  <si>
    <t>HHB 01XUNCX12 B18.2.1 SAE8 H/T BLK</t>
  </si>
  <si>
    <t>550993J</t>
  </si>
  <si>
    <t>HHB 5/16XUNCX1.1/2 B18.2.1 SAE8 F/T BLK</t>
  </si>
  <si>
    <t>170386J</t>
  </si>
  <si>
    <t>HHB 3/8XUNCX1.1/4 B18.2.1 SAE8 F/T BLK</t>
  </si>
  <si>
    <t>551001J</t>
  </si>
  <si>
    <t>HHB 3/8XUNCX02 B18.2.1 SAE8 F/T BLK</t>
  </si>
  <si>
    <t>170383J</t>
  </si>
  <si>
    <t>HHB 3/8XUNCX3/4 B18.2.1 SAE8 F/T BLK</t>
  </si>
  <si>
    <t>170402J</t>
  </si>
  <si>
    <t>HHB 1/2XUNCX01 B18.2.1 SAE8 F/T BLK</t>
  </si>
  <si>
    <t>551028J</t>
  </si>
  <si>
    <t>HHB 5/8XUNCX06 B18.2.1 SAE8 F/T BLK</t>
  </si>
  <si>
    <t>14.10/14.05</t>
  </si>
  <si>
    <t>170445J</t>
  </si>
  <si>
    <t>HHB 3/4XUNCX1.1/2 B18.2.1 SAE8 F/T BLK</t>
  </si>
  <si>
    <t>551035J</t>
  </si>
  <si>
    <t>HHB 3/4XUNCX03 B18.2.1 SAE8 F/T BLK</t>
  </si>
  <si>
    <t>551060J</t>
  </si>
  <si>
    <t>HHB 01XUNCX06 B18.2.1 SAE8 F/T BLK</t>
  </si>
  <si>
    <t>23.00/23.05</t>
  </si>
  <si>
    <t>COIL 1ANNEAL&amp;1DRAWN 10B33M 24.95/25.00</t>
  </si>
  <si>
    <t>551245J</t>
  </si>
  <si>
    <t>HHB 1/2XBSWX03 SAE8 BS1083 F/T BLK</t>
  </si>
  <si>
    <t>551237J</t>
  </si>
  <si>
    <t>HHB 1/2XBSWX04 SAE8 BS1083 F/T BLK</t>
  </si>
  <si>
    <t>181525J</t>
  </si>
  <si>
    <t>SHCS M05X0.8X90 ISO4762 CL12.9 H/T BLK</t>
  </si>
  <si>
    <t>COIL 2ANNEAL&amp;2DRAWN 51B37 04.75/04.78</t>
  </si>
  <si>
    <t>103053J</t>
  </si>
  <si>
    <t>SHCS M06X1X100 ISO4762 CL12.9 H/T BLK</t>
  </si>
  <si>
    <t>103077J</t>
  </si>
  <si>
    <t>SHCS M08X1.25X120 ISO4762 CL12.9 H/T BLK</t>
  </si>
  <si>
    <t>COIL 1ANNEAL &amp; 2DRAWN 51B37 07.65/07.68</t>
  </si>
  <si>
    <t>106232J</t>
  </si>
  <si>
    <t>SHCS M08X1.25X150 ISO4762 CL12.9 H/T BLK</t>
  </si>
  <si>
    <t>106244J</t>
  </si>
  <si>
    <t>SHCS M10X1.5X180 ISO4762 CL12.9 H/T BLK</t>
  </si>
  <si>
    <t>400572J</t>
  </si>
  <si>
    <t>SHCS M12X1.75X260 ISO4762 CL12.9 H/T BLK</t>
  </si>
  <si>
    <t>SHCS M14X2X200 ISO4762 CL12.9 H/T BLK</t>
  </si>
  <si>
    <t>551666J</t>
  </si>
  <si>
    <t>SHCS M16X2X85 ISO4762 CL12.9 H/T BLK</t>
  </si>
  <si>
    <t>180418J</t>
  </si>
  <si>
    <t>SHCS M16X2X170 ISO4762 CL12.9 H/T BLK</t>
  </si>
  <si>
    <t>103142J</t>
  </si>
  <si>
    <t>SHCS M20X2.5X75 ISO4762 CL12.9 H/T BLK</t>
  </si>
  <si>
    <t>103145J</t>
  </si>
  <si>
    <t>SHCS M20X2.5X100 ISO4762 CL12.9 H/T BLK</t>
  </si>
  <si>
    <t>103151J</t>
  </si>
  <si>
    <t>SHCS M20X2.5X140 ISO4762 CL12.9 H/T BLK</t>
  </si>
  <si>
    <t>103152J</t>
  </si>
  <si>
    <t>SHCS M20X2.5X150 ISO4762 CL12.9 H/T BLK</t>
  </si>
  <si>
    <t>107462J</t>
  </si>
  <si>
    <t>SHCS M20X2.5X160 ISO4762 CL12.9 H/T BLK</t>
  </si>
  <si>
    <t>180495J</t>
  </si>
  <si>
    <t>SHCS M20X2.5X170 ISO4762 CL12.9 H/T BLK</t>
  </si>
  <si>
    <t>107463J</t>
  </si>
  <si>
    <t>SHCS M20X2.5X180 ISO4762 CL12.9 H/T BLK</t>
  </si>
  <si>
    <t>400553J</t>
  </si>
  <si>
    <t>SHCS M20X2.5X220 ISO4762 CL12.9 H/T BLK</t>
  </si>
  <si>
    <t>400555J</t>
  </si>
  <si>
    <t>SHCS M20X2.5X260 ISO4762 CL12.9 H/T BLK</t>
  </si>
  <si>
    <t>180186J</t>
  </si>
  <si>
    <t>SHCS M22X2.5X80 ISO4762 CL12.9 H/T BLK</t>
  </si>
  <si>
    <t>180188J</t>
  </si>
  <si>
    <t>SHCS M22X2.5X100 ISO4762 CL12.9 H/T BLK</t>
  </si>
  <si>
    <t>103170J</t>
  </si>
  <si>
    <t>SHCS M24X3X140 ISO4762 CL12.9 H/T BLK</t>
  </si>
  <si>
    <t>103171J</t>
  </si>
  <si>
    <t>SHCS M24X3X150 ISO4762 CL12.9 H/T BLK</t>
  </si>
  <si>
    <t>104143J</t>
  </si>
  <si>
    <t>SHCS M24X3X160 ISO4762 CL12.9 H/T BLK</t>
  </si>
  <si>
    <t>400562J</t>
  </si>
  <si>
    <t>SHCS M24X3X260 ISO4762 CL12.9 H/T BLK</t>
  </si>
  <si>
    <t>SHCS M24X3X280 ISO4762 CL12.9 H/T BLK</t>
  </si>
  <si>
    <t>400564J</t>
  </si>
  <si>
    <t>SHCS M24X3X300 ISO4762 CL12.9 H/T BLK</t>
  </si>
  <si>
    <t>406165J</t>
  </si>
  <si>
    <t>SHCS M27X3X130 ISO4762 CL12.9 H/T BLK</t>
  </si>
  <si>
    <t>SHCS M30X3.5X220 ISO4762 CL12.9 H/T BLK</t>
  </si>
  <si>
    <t>103113J</t>
  </si>
  <si>
    <t>SHCS M16X2X35 ISO4762 CL12.9 F/T BLK</t>
  </si>
  <si>
    <t>112474J</t>
  </si>
  <si>
    <t>SHCS M16X2X50 ISO4762 CL12.9 F/T BLK</t>
  </si>
  <si>
    <t>400544J</t>
  </si>
  <si>
    <t>SHCS M18X2.5X60 ISO4762 CL12.9 F/T BLK</t>
  </si>
  <si>
    <t>SHCS M20X2.5X30 ISO4762 CL12.9 F/T BLK</t>
  </si>
  <si>
    <t>103131J</t>
  </si>
  <si>
    <t>SHCS M20X2.5X45 ISO4762 CL12.9 F/T BLK</t>
  </si>
  <si>
    <t>103136J</t>
  </si>
  <si>
    <t>SHCS M20X2.5X55 ISO4762 CL12.9 F/T BLK</t>
  </si>
  <si>
    <t>103137J</t>
  </si>
  <si>
    <t>SHCS M20X2.5X60 ISO4762 CL12.9 F/T BLK</t>
  </si>
  <si>
    <t>103138J</t>
  </si>
  <si>
    <t>SHCS M20X2.5X65 ISO4762 CL12.9 F/T BLK</t>
  </si>
  <si>
    <t>103141J</t>
  </si>
  <si>
    <t>SHCS M20X2.5X70 ISO4762 CL12.9 F/T BLK</t>
  </si>
  <si>
    <t>103155J</t>
  </si>
  <si>
    <t>SHCS M24X3X50 ISO4762 CL12.9 F/T BLK</t>
  </si>
  <si>
    <t>103158J</t>
  </si>
  <si>
    <t>SHCS M24X3X60 ISO4762 CL12.9 F/T BLK</t>
  </si>
  <si>
    <t>103159J</t>
  </si>
  <si>
    <t>SHCS M24X3X65 ISO4762 CL12.9 F/T BLK</t>
  </si>
  <si>
    <t>103160J</t>
  </si>
  <si>
    <t>SHCS M24X3X70 ISO4762 CL12.9 F/T BLK</t>
  </si>
  <si>
    <t>103161J</t>
  </si>
  <si>
    <t>SHCS M24X3X75 ISO4762 CL12.9 F/T BLK</t>
  </si>
  <si>
    <t>103162J</t>
  </si>
  <si>
    <t>SHCS M24X3X80 ISO4762 CL12.9 F/T BLK</t>
  </si>
  <si>
    <t>180207J</t>
  </si>
  <si>
    <t>SHCS M30X3.5X60 ISO4762 CL12.9 F/T BLK</t>
  </si>
  <si>
    <t>210014J</t>
  </si>
  <si>
    <t>SHCS M30X3.5X65 ISO4762 CL12.9 F/T BLK</t>
  </si>
  <si>
    <t>116464J</t>
  </si>
  <si>
    <t>SHCS M30X3.5X70 ISO4762 CL12.9 F/T BLK</t>
  </si>
  <si>
    <t>182283J</t>
  </si>
  <si>
    <t>SHCS M30X3.5X75 ISO4762 CL12.9 F/T BLK</t>
  </si>
  <si>
    <t>140610J</t>
  </si>
  <si>
    <t>SHCS M30X3.5X80 ISO4762 CL12.9 F/T BLK</t>
  </si>
  <si>
    <t>400146J</t>
  </si>
  <si>
    <t>SHCS 1/2XBSWX06 BS2470 H/T BLK</t>
  </si>
  <si>
    <t>400175J</t>
  </si>
  <si>
    <t>SHCS 3/4XBSWX03 BS2470 H/T BLK</t>
  </si>
  <si>
    <t>400177J</t>
  </si>
  <si>
    <t>SHCS 3/4XBSWX3.1/2 BS2470 H/T BLK</t>
  </si>
  <si>
    <t>400178J</t>
  </si>
  <si>
    <t>SHCS 3/4XBSWX04 BS2470 H/T BLK</t>
  </si>
  <si>
    <t>701121J</t>
  </si>
  <si>
    <t>SHCS 3/4XBSWX5.1/2 BS2470 H/T BLK</t>
  </si>
  <si>
    <t>400182J</t>
  </si>
  <si>
    <t>SHCS 3/4XBSWX06 BS2470 H/T BLK</t>
  </si>
  <si>
    <t>400198J</t>
  </si>
  <si>
    <t>SHCS 01XBSWX04 BS2470 H/T BLK</t>
  </si>
  <si>
    <t>400173J</t>
  </si>
  <si>
    <t>SHCS 3/4XBSWX2.1/2 BS2470 F/T BLK</t>
  </si>
  <si>
    <t>404637J</t>
  </si>
  <si>
    <t>SHCS 7/8XBSWX2.1/4 BS2470 F/T BLK</t>
  </si>
  <si>
    <t>400196J</t>
  </si>
  <si>
    <t>SHCS 01XBSWX03 BS2470 F/T BLK</t>
  </si>
  <si>
    <t>170621J</t>
  </si>
  <si>
    <t>HEX NUT M10X1.5 ISO4032 CL10 BLK</t>
  </si>
  <si>
    <t>170653J</t>
  </si>
  <si>
    <t>HEX NUT 01 UNC GR SAE8 BLK</t>
  </si>
  <si>
    <t>COIL ANNEALED  10B33M 34.00</t>
  </si>
  <si>
    <t>170649J</t>
  </si>
  <si>
    <t>HEX NUT 1/2 UNC GR SAE8 BLK</t>
  </si>
  <si>
    <t>COIL ANNEALED  10B33M 18.00</t>
  </si>
  <si>
    <t>170647J</t>
  </si>
  <si>
    <t>HEX NUT 5/16 UNC GR SAE8 BLK</t>
  </si>
  <si>
    <t>COIL ANNEALED  10B33 11.50 MM</t>
  </si>
  <si>
    <t>170652J</t>
  </si>
  <si>
    <t>HEX NUT 7/8 UNC GR SAE8 BLK</t>
  </si>
  <si>
    <t>551206J</t>
  </si>
  <si>
    <t>HEX NUT 1/2 BSW GR V BLK</t>
  </si>
  <si>
    <t>COIL 2ANNEAL &amp; 2DRAWN 10B33 19.95/20.00</t>
  </si>
  <si>
    <t>630380J</t>
  </si>
  <si>
    <t>NYLOCK NUT B/R M20X2.5 DIN985 CL8 ZC3</t>
  </si>
  <si>
    <t>630450J</t>
  </si>
  <si>
    <t>NYLOCK NUT R/R M10X1.5 ISO7040 CL8 ZC3</t>
  </si>
  <si>
    <t>630454J</t>
  </si>
  <si>
    <t>NYLOCK NUT R/R M16X2 ISO7040 CL8 ZC3</t>
  </si>
  <si>
    <t>630456J</t>
  </si>
  <si>
    <t>NYLOCK NUT R/R M20X2.5 ISO7040 CL8 ZC3</t>
  </si>
  <si>
    <t>630459J</t>
  </si>
  <si>
    <t>NYLOCK NUT R/R M12X1.75 ISO7040 CL10 ZC3</t>
  </si>
  <si>
    <t>630460J</t>
  </si>
  <si>
    <t>NYLOCK NUT R/R M16X2 ISO7040 CL10 ZC3</t>
  </si>
  <si>
    <t>171781J</t>
  </si>
  <si>
    <t>SPRING WASHER FLAT SEC TYPE-B M10 BLK</t>
  </si>
  <si>
    <t>3.40/3.50</t>
  </si>
  <si>
    <t>COIL 2 ANNEAL &amp; 5DRAWN HC6165 3.40/3.45</t>
  </si>
  <si>
    <t>171792J</t>
  </si>
  <si>
    <t>SPRING WASHER FLAT SEC TYPE-B M36 BLK</t>
  </si>
  <si>
    <t>COIL ROLLED HC6165 10MM</t>
  </si>
  <si>
    <t>171763J</t>
  </si>
  <si>
    <t>SPRING WASHER SQUARE SECTION M10 BLK</t>
  </si>
  <si>
    <t>3.20/3.25</t>
  </si>
  <si>
    <t>COIL 2 ANNEAL &amp; 5DRAWN HC6165 3.20/3.25</t>
  </si>
  <si>
    <t>171768J</t>
  </si>
  <si>
    <t>SPRING WASHER SQUARE SECTION M20 BLK</t>
  </si>
  <si>
    <t>5.70/5.75</t>
  </si>
  <si>
    <t>COIL 1 ANNEAL &amp; 2DRAWN HC6165 5.70/5.75</t>
  </si>
  <si>
    <t>171770J</t>
  </si>
  <si>
    <t>SPRING WASHER SQUARE SECTION M24 BLK</t>
  </si>
  <si>
    <t>6.30/6.35</t>
  </si>
  <si>
    <t>COIL 1 ANNEAL &amp; 2DRAWN HC6165 6.30/6.35</t>
  </si>
  <si>
    <t>5002332J</t>
  </si>
  <si>
    <t>HHB M20X2.5X90 DIN931 GRA4-70 H/T EPO</t>
  </si>
  <si>
    <t>SS-HEX-BOLT-A4-70</t>
  </si>
  <si>
    <t>COIL POWDER DRWN SS316L A470 19.50/19.53</t>
  </si>
  <si>
    <t>5000308J</t>
  </si>
  <si>
    <t>HHB M12X1.75X75 DIN933 GRA2-70 F/T EPO</t>
  </si>
  <si>
    <t>5000647J</t>
  </si>
  <si>
    <t>HHB M10X1.5X25 DIN933 GRA4-70 F/T EPO</t>
  </si>
  <si>
    <t>SS-HEX-SCREW A4-70</t>
  </si>
  <si>
    <t>HEX NUT M10X1.5 DIN934 CLA2-70 EPO GL1</t>
  </si>
  <si>
    <t>5001335J</t>
  </si>
  <si>
    <t>HEX NUT M12X1.75 DIN934 CLA2-70 EPO GL1</t>
  </si>
  <si>
    <t>COIL ANNLED &amp; PICKLE SS304L 17.30MM</t>
  </si>
  <si>
    <t>5010317J</t>
  </si>
  <si>
    <t>NYLOCK NUT R/R M6X1 DIN982 GRA2-70</t>
  </si>
  <si>
    <t>NYLOCK NUT R/R M12X1.75 DIN982GRA2-70EP0</t>
  </si>
  <si>
    <t>5000808J</t>
  </si>
  <si>
    <t>SHCS M10X1.5X50 DIN912 GRA2-70 F/T EPO</t>
  </si>
  <si>
    <t>5001457J</t>
  </si>
  <si>
    <t>THREAD ROD M12X1MTR DIN975 GR.A2 EPO</t>
  </si>
  <si>
    <t>10.69/10.72</t>
  </si>
  <si>
    <t>COIL POWDER DRWN SS304L A270 10.71/10.74</t>
  </si>
  <si>
    <t>833985J</t>
  </si>
  <si>
    <t>PLOW BOLT 5/8X11UNCX57.50 DRG ZNP</t>
  </si>
  <si>
    <t>833982J</t>
  </si>
  <si>
    <t>PLOW BOLT 3/4X10UNCX63.5 DRG ZNP</t>
  </si>
  <si>
    <t>COIL 2ANNEAL &amp; 2DRAWN SCM435 18.53/18.56</t>
  </si>
  <si>
    <t>833988J</t>
  </si>
  <si>
    <t>SEGMENT BOLT M22X1.5X70 DRG ZNP</t>
  </si>
  <si>
    <t>SEGMENT BOLT</t>
  </si>
  <si>
    <t>COIL 1ANNEAL &amp; 1DRAWN SCM435 22.60/22.65</t>
  </si>
  <si>
    <t>833983J</t>
  </si>
  <si>
    <t>HEX NUT 3/4X10UNC DRG ZNP</t>
  </si>
  <si>
    <t>COIL 1ANNEAL &amp; 1DRAWN 10B33 25.50/25.55</t>
  </si>
  <si>
    <t>833989J</t>
  </si>
  <si>
    <t>HEX NUT M22X1.5 DRG ZNP</t>
  </si>
  <si>
    <t>COIL 1ANNEAL&amp;1DRAWN 10B33 27.95/28.00</t>
  </si>
  <si>
    <t>580574J</t>
  </si>
  <si>
    <t>HSSB M20X2.5X80 IS3757 CL8.8S H/T BLK</t>
  </si>
  <si>
    <t>826470J</t>
  </si>
  <si>
    <t>HEX HD SCREW M08X1.25X25 ZNP 3519437</t>
  </si>
  <si>
    <t>815936J</t>
  </si>
  <si>
    <t>PLAIN WSR(HARD)Ø63.5X35.05X3.17 DR.93020</t>
  </si>
  <si>
    <t>Ø63.5X35.05X3.17</t>
  </si>
  <si>
    <t>130.0X3.20</t>
  </si>
  <si>
    <t>FLAT ROLLED 10B35 130.0X3.20</t>
  </si>
  <si>
    <t>815920J</t>
  </si>
  <si>
    <t>HEX HEAD BOLT 1"X8UNJCX107.95 ZNP 1D4640</t>
  </si>
  <si>
    <t>833007J</t>
  </si>
  <si>
    <t>HHS M16X2X60 F/T CL10.9 ZNP 6V3303</t>
  </si>
  <si>
    <t>14.40/14.44</t>
  </si>
  <si>
    <t>833033J</t>
  </si>
  <si>
    <t>HHS M12X1.75X35 F/T CL10.9 ZTS 4533446</t>
  </si>
  <si>
    <t>833024J</t>
  </si>
  <si>
    <t>HHB M10X1.5X75 H/T CL10.9 ZNP 6V5815</t>
  </si>
  <si>
    <t>COIL DIRECT DRAWN  10B33 09.72/09.75</t>
  </si>
  <si>
    <t>832493J</t>
  </si>
  <si>
    <t>HHB 3/4"-10 UNCX114.3 GR8 ZFS 8T9311</t>
  </si>
  <si>
    <t>814840J</t>
  </si>
  <si>
    <t>SHCS M16X2X100 GR 12.9C H/T BLK</t>
  </si>
  <si>
    <t>827825J</t>
  </si>
  <si>
    <t>HEX HD BOLT M10X1.5X55 DRG ZNP</t>
  </si>
  <si>
    <t>814841J</t>
  </si>
  <si>
    <t>SHCS M16X2X120 GR 12.9C H/T BLK</t>
  </si>
  <si>
    <t>814859J</t>
  </si>
  <si>
    <t>DURLOK HFB M16X2X80 GR12.9C F/T BLK</t>
  </si>
  <si>
    <t>5003206J</t>
  </si>
  <si>
    <t>SILO BOLT W/O CAP 1/2X01 DRG A4-80 EPO</t>
  </si>
  <si>
    <t>SILO BOLT</t>
  </si>
  <si>
    <t>12.40/12.45</t>
  </si>
  <si>
    <t>COIL 2ANNEAL &amp; 2DRAWN SS316L 12.40/12.45</t>
  </si>
  <si>
    <t>5003207J</t>
  </si>
  <si>
    <t>SILO BOLT W/O CAP 1/2X1.1/4 DRG A4-80EPO</t>
  </si>
  <si>
    <t>5003208J</t>
  </si>
  <si>
    <t>SILO BOLT W/O CAP 1/2X1.1/2 DRG A4-80EPO</t>
  </si>
  <si>
    <t>5003210J</t>
  </si>
  <si>
    <t>SILO BOLT W/O CAP 1/2X1.3/4 DRG A4-80EPO</t>
  </si>
  <si>
    <t>5003218J</t>
  </si>
  <si>
    <t>SILO BOLT W/O CAP 1/2X02 DRG A4-80 EPO</t>
  </si>
  <si>
    <t>613544J</t>
  </si>
  <si>
    <t>HHB M27X3X120 ISO4014 CL8.8 H/T ZC3</t>
  </si>
  <si>
    <t>613545J</t>
  </si>
  <si>
    <t>HHB M27X3X130 ISO4014 CL8.8 H/T ZC3</t>
  </si>
  <si>
    <t>828355J</t>
  </si>
  <si>
    <t>HSSB M30X3.5X110 IS3757 CL8.8S F/T YZ6</t>
  </si>
  <si>
    <t>819461J</t>
  </si>
  <si>
    <t>SPRING WASHER FLAT SEC TYPE-B M36 HDG</t>
  </si>
  <si>
    <t>822883J</t>
  </si>
  <si>
    <t>SHCS M10X1.5X45 ISO4762 CL12.9 H/T ZFS</t>
  </si>
  <si>
    <t>833998J</t>
  </si>
  <si>
    <t>HSSB M30X3.5X130 F3125MA325MS-T1 F/TBLK</t>
  </si>
  <si>
    <t>833993J</t>
  </si>
  <si>
    <t>HSSB M30X3.5X90 F3125MA325MT-T1 F/T BLK</t>
  </si>
  <si>
    <t>833995J</t>
  </si>
  <si>
    <t>HSSB M30X3.5X100 F3125MA325MT-T1 BLK</t>
  </si>
  <si>
    <t>832202J</t>
  </si>
  <si>
    <t>HSSB M30X3.5X120 F3125A325MT-T1 BLK</t>
  </si>
  <si>
    <t>583857J</t>
  </si>
  <si>
    <t>HSSB M30X3.5X95 F3125M A490MS-T1 F/T BLK</t>
  </si>
  <si>
    <t>811019J</t>
  </si>
  <si>
    <t>HSSB M30X3.5X100 F3125M A490MS-T1 FTBLK</t>
  </si>
  <si>
    <t>COIL DIRECT DRWN 19MNB4M HC 27.33/27.38</t>
  </si>
  <si>
    <t>796542J</t>
  </si>
  <si>
    <t>HSSB M30X3.5X105 F3125M A490MS-T1F/T BLK</t>
  </si>
  <si>
    <t>834007J</t>
  </si>
  <si>
    <t>HSSB M30X3.5X115 F3125MA490MS-T1F/T BLK</t>
  </si>
  <si>
    <t>811023J</t>
  </si>
  <si>
    <t>HSSB M30X3.5X120 F3125M A490MS-T1 FT BLK</t>
  </si>
  <si>
    <t>834009J</t>
  </si>
  <si>
    <t>HSSB M30X3.5X125 F3125MA490MS-T1F/T BLK</t>
  </si>
  <si>
    <t>834013J</t>
  </si>
  <si>
    <t>HSSB M30X3.5X145 F3125MA490MS-T1F/T BLK</t>
  </si>
  <si>
    <t>811027J</t>
  </si>
  <si>
    <t>HSSB M30X3.5X150 F3125M A490MS-T1 FT BLK</t>
  </si>
  <si>
    <t>834011J</t>
  </si>
  <si>
    <t>HSSB M30X3.5X155 F3125MA490MS-T1F/T BLK</t>
  </si>
  <si>
    <t>822653J</t>
  </si>
  <si>
    <t>STUD BOLT 1.1/8XUN8X5.3/4 GRB7 BLK</t>
  </si>
  <si>
    <t>1.1/8 UN</t>
  </si>
  <si>
    <t>5.3/4</t>
  </si>
  <si>
    <t>4140B</t>
  </si>
  <si>
    <t>26.35/26.38</t>
  </si>
  <si>
    <t>COIL 1ANNEAL &amp; 1DRAWN 4140B 26.28/26.30</t>
  </si>
  <si>
    <t>834052J</t>
  </si>
  <si>
    <t>STUD BOLT 5/8XUNCX15.1/4 GRB7 BLK</t>
  </si>
  <si>
    <t>5/8 UN</t>
  </si>
  <si>
    <t>15.1/4</t>
  </si>
  <si>
    <t>14.25/14.27</t>
  </si>
  <si>
    <t>COIL 1ANNEAL &amp; 1DRAWN 4140B 14.16/14.19</t>
  </si>
  <si>
    <t>552421J</t>
  </si>
  <si>
    <t>STUD BOLT 7/8XUNCX4.1/2 GRB7 BLK</t>
  </si>
  <si>
    <t>7/8 UN</t>
  </si>
  <si>
    <t>20.18/20.21</t>
  </si>
  <si>
    <t>COIL 1ANNEAL &amp; 1DRAWN 4140B 20.17/20.20</t>
  </si>
  <si>
    <t>552422J</t>
  </si>
  <si>
    <t>STUD BOLT 7/8XUNCX4.3/4 GRB7 BLK</t>
  </si>
  <si>
    <t>4.3/4</t>
  </si>
  <si>
    <t>COIL 1ANNEAL&amp;1DRAWN A4140 20.21/20.24</t>
  </si>
  <si>
    <t>552423J</t>
  </si>
  <si>
    <t>STUD BOLT 7/8XUNCX5 GRB7 BLK</t>
  </si>
  <si>
    <t>COIL 1ANNEAL &amp; 1DRAWN 4140B 20.18/20.21</t>
  </si>
  <si>
    <t>552426J</t>
  </si>
  <si>
    <t>STUD BOLT 7/8XUNCX6.1/2 GRB7 BLK</t>
  </si>
  <si>
    <t>812541J</t>
  </si>
  <si>
    <t>STUD BOLT 7/8XUNCX9 GRB7 BLK</t>
  </si>
  <si>
    <t>791371J</t>
  </si>
  <si>
    <t>STUD BOLT 01XUNCX5.1/4 GRB7 BLK</t>
  </si>
  <si>
    <t>01 UN</t>
  </si>
  <si>
    <t>5.1/4</t>
  </si>
  <si>
    <t>23.15/23.18</t>
  </si>
  <si>
    <t>COIL 1ANNEAL &amp; 1DRAWN 4140B 23.13/23.15</t>
  </si>
  <si>
    <t>791372J</t>
  </si>
  <si>
    <t>STUD BOLT 01XUNCX6.1/4 GRB7 BLK</t>
  </si>
  <si>
    <t>6.1/4</t>
  </si>
  <si>
    <t>COIL 1A&amp;1D  AISI-4140 23.15/23.18</t>
  </si>
  <si>
    <t>814599J</t>
  </si>
  <si>
    <t>STUD BOLT 01XUNCX6.3/4 GRB7 BLK</t>
  </si>
  <si>
    <t>6.3/4</t>
  </si>
  <si>
    <t>COIL 1ANNEAL &amp; 1DRAWN 4140B 23.15/23.18</t>
  </si>
  <si>
    <t>552441J</t>
  </si>
  <si>
    <t>STUD BOLT 01XUNCX7 GRB7 BLK</t>
  </si>
  <si>
    <t>814585J</t>
  </si>
  <si>
    <t>STUD BOLT 01XUNCX7.1/4 GRB7 BLK</t>
  </si>
  <si>
    <t>7.1/4</t>
  </si>
  <si>
    <t>814597J</t>
  </si>
  <si>
    <t>STUD BOLT 01XUNCX7.3/4 GRB7 BLK</t>
  </si>
  <si>
    <t>7.3/4</t>
  </si>
  <si>
    <t>823553J</t>
  </si>
  <si>
    <t>STUD BOLT 01XUNCX11 GRB7 BLK</t>
  </si>
  <si>
    <t>470004J</t>
  </si>
  <si>
    <t>HEAVY HEX NUT 7/8XUNC W/F GR2H BLK</t>
  </si>
  <si>
    <t>EN8DCr</t>
  </si>
  <si>
    <t>31.50/31.55</t>
  </si>
  <si>
    <t>COIL 2ANEAL&amp; 1DRWN EN8D 31.95/32.00</t>
  </si>
  <si>
    <t>470005J</t>
  </si>
  <si>
    <t>HEAVY HEX NUT 01XUNC W/F GR2H BLK</t>
  </si>
  <si>
    <t>35.00/35.00</t>
  </si>
  <si>
    <t>COIL 1ANNEAL &amp; 1DRAWN 4140B 35.50/35.55</t>
  </si>
  <si>
    <t>DB624854</t>
  </si>
  <si>
    <t>DB624854J</t>
  </si>
  <si>
    <t>HHB M20X2.5X220 ISO4014 CL8.8 H/T BLK</t>
  </si>
  <si>
    <t>DB616819</t>
  </si>
  <si>
    <t>DB616819J</t>
  </si>
  <si>
    <t>HHB M08X1.25X20 ISO4017 CL8.8 F/T BLK</t>
  </si>
  <si>
    <t>COIL DIRECT DRAWN 10B21 07.00/07.02</t>
  </si>
  <si>
    <t>DB616850</t>
  </si>
  <si>
    <t>DB616850J</t>
  </si>
  <si>
    <t>HHB M10X1.5X30 ISO4017 CL8.8 F/T BLK</t>
  </si>
  <si>
    <t>DB624896</t>
  </si>
  <si>
    <t>DB624896J</t>
  </si>
  <si>
    <t>DB624878</t>
  </si>
  <si>
    <t>DB624878J</t>
  </si>
  <si>
    <t>HHB M20X2.5X220 ISO4017 CL8.8 F/T BLK</t>
  </si>
  <si>
    <t>DB617060</t>
  </si>
  <si>
    <t>DB617060J</t>
  </si>
  <si>
    <t>HHB M24X3X50 ISO4017 CL8.8 F/T BLK</t>
  </si>
  <si>
    <t>DB617123</t>
  </si>
  <si>
    <t>DB617123J</t>
  </si>
  <si>
    <t>HHB M30X3.5X110 ISO4017 CL8.8 F/T BLK</t>
  </si>
  <si>
    <t>DB617125</t>
  </si>
  <si>
    <t>DB617125J</t>
  </si>
  <si>
    <t>HHB M30X3.5X130 ISO4017 CL8.8 F/T BLK</t>
  </si>
  <si>
    <t>DB617127</t>
  </si>
  <si>
    <t>DB617127J</t>
  </si>
  <si>
    <t>HHB M30X3.5X150 ISO4017 CL8.8 F/T BLK</t>
  </si>
  <si>
    <t>DB623209</t>
  </si>
  <si>
    <t>DB623209J</t>
  </si>
  <si>
    <t>HEX NUT M27X3 ISO4032 CL8 BLK</t>
  </si>
  <si>
    <t>125753J</t>
  </si>
  <si>
    <t>SHCS M04X0.7X20 ISO4762 CL12.9 F/T BLK</t>
  </si>
  <si>
    <t>604401J</t>
  </si>
  <si>
    <t>HHB M10X1.5X40 DIN933 CL8.8 FT ZC3</t>
  </si>
  <si>
    <t>604418J</t>
  </si>
  <si>
    <t>HHB M10X1.5X150 DIN933 CL8.8 FT ZC3</t>
  </si>
  <si>
    <t>612162J</t>
  </si>
  <si>
    <t>HEX NUT M10X1.5 DIN934 CL8 ZC3</t>
  </si>
  <si>
    <t>COIL ANNEALED AISI-1018 16</t>
  </si>
  <si>
    <t>612163J</t>
  </si>
  <si>
    <t>HEX NUT M12X1.75 DIN934 CL8 ZC3</t>
  </si>
  <si>
    <t>COIL 1ANNEAL&amp;1DRAWN A1018 16.95/17.00</t>
  </si>
  <si>
    <t>5001346J</t>
  </si>
  <si>
    <t>HEX NUT M16 DIN934 GMT SS316 A4-80 EPO</t>
  </si>
  <si>
    <t>5001348J</t>
  </si>
  <si>
    <t>HEX NUT M20 DIN934 GMT SS316 A4-80 EPO</t>
  </si>
  <si>
    <t>834057J</t>
  </si>
  <si>
    <t>HHB MJ30X3.5X100 GR11.9 ZFS 6529992</t>
  </si>
  <si>
    <t>MJ30</t>
  </si>
  <si>
    <t>UOTPT1010</t>
  </si>
  <si>
    <t>UOTPT1010J</t>
  </si>
  <si>
    <t>15.5X22XM10 CLIP ZC3+VINYL(OTP1)</t>
  </si>
  <si>
    <t>UCTT10003</t>
  </si>
  <si>
    <t>UCTT10003J</t>
  </si>
  <si>
    <t>R63.5X170 CLIP ZC3(CT1)</t>
  </si>
  <si>
    <t>USTST10002</t>
  </si>
  <si>
    <t>USTST10002J</t>
  </si>
  <si>
    <t>R50.8X150 CLIP ZC3(STS1)</t>
  </si>
  <si>
    <t>FLAT HOT ROLLED COIL IS 2062 32.0/5.0</t>
  </si>
  <si>
    <t>815937J</t>
  </si>
  <si>
    <t>PLAIN WASHER  Ø76.2X45.25X6.35 DR.1D0503</t>
  </si>
  <si>
    <t>85.0X6.35</t>
  </si>
  <si>
    <t>FLAT ROLLED IS 2062 85.0X6.35</t>
  </si>
  <si>
    <t>798239J</t>
  </si>
  <si>
    <t>FLNG TRK SHOE BOLT M20X1.5X56 CL12.9BLK</t>
  </si>
  <si>
    <t>FLNG TRK SHOE BOLT</t>
  </si>
  <si>
    <t>19.75/19.78</t>
  </si>
  <si>
    <t>COIL 2ANNEAL &amp; 2DRAWN SCM435 19.75/19.78</t>
  </si>
  <si>
    <t>798098J</t>
  </si>
  <si>
    <t>FLNG TRK SHOE BOLT M20X1.5X65 CL12.9 BLK</t>
  </si>
  <si>
    <t>832741J</t>
  </si>
  <si>
    <t>FLNG TRK SHOE BOLT M24X1.5X72 CL12.9 BLK</t>
  </si>
  <si>
    <t>23.70/23.73</t>
  </si>
  <si>
    <t>COIL 2ANNEAL &amp; 2DRAWN SCM435 23.70/23.73</t>
  </si>
  <si>
    <t>18.53/18.56</t>
  </si>
  <si>
    <t>834076J</t>
  </si>
  <si>
    <t>SEGMENT BOLT 5/8X18UNFX54 DRG ZNP</t>
  </si>
  <si>
    <t>5/8 UNF</t>
  </si>
  <si>
    <t>COIL 1ANNEAL &amp; 1DRAWN SCM435 17.00/17.03</t>
  </si>
  <si>
    <t>22.60/22.65</t>
  </si>
  <si>
    <t>834067J</t>
  </si>
  <si>
    <t>TRACK SHOE BOLT 3/4X16UNFX60 DRG BLK</t>
  </si>
  <si>
    <t>COIL 2ANNEAL &amp; 2DRAWN SCM435 18.69/18.72</t>
  </si>
  <si>
    <t>833278J</t>
  </si>
  <si>
    <t>TRACK SHOE BOLT 7/8XUNFX2.66 CL12.9 BLK</t>
  </si>
  <si>
    <t>22.45/22.50</t>
  </si>
  <si>
    <t>COIL 1ANNEAL &amp; 1DRAWN SCM435 22.45/22.50</t>
  </si>
  <si>
    <t>834073J</t>
  </si>
  <si>
    <t>TRACK SHOE BOLT M16X1.5X73 DRG BLK</t>
  </si>
  <si>
    <t>15.60/15.62</t>
  </si>
  <si>
    <t>COIL 2ANNEAL &amp; 2DRAWN SCM435 15.60/15.62</t>
  </si>
  <si>
    <t>834070J</t>
  </si>
  <si>
    <t>TRACK SHOE BOLT M18X1.5X55 DRG BLK</t>
  </si>
  <si>
    <t>17.60/17.62</t>
  </si>
  <si>
    <t>COIL 2ANNEAL &amp; 2DRAWN SCM435 17.60/17.62</t>
  </si>
  <si>
    <t>834077J</t>
  </si>
  <si>
    <t>HEX NUT 5/8X18UNF DRG ZNP</t>
  </si>
  <si>
    <t>COIL 1ANNEAL &amp; 1DRAWN 10B33 21.50/21.55</t>
  </si>
  <si>
    <t>834111J</t>
  </si>
  <si>
    <t>HSSB M30X3.5X70 F3125M A325MT-T1 FT BLK</t>
  </si>
  <si>
    <t>834113J</t>
  </si>
  <si>
    <t>HSSB M30X3.5X80 F3125M A325MT-T1 FT BLK</t>
  </si>
  <si>
    <t>828665J</t>
  </si>
  <si>
    <t>HSSB M30X3.5X110 F3125M A325MT-T1 FT BLK</t>
  </si>
  <si>
    <t>811021J</t>
  </si>
  <si>
    <t>HSSB M30X3.5X110 F3125M A490MS-T1 FT BLK</t>
  </si>
  <si>
    <t>811025J</t>
  </si>
  <si>
    <t>HSSB M30X3.5X130 F3125M A490MS-T1 FT BLK</t>
  </si>
  <si>
    <t>811727J</t>
  </si>
  <si>
    <t>HSSB M30X3.5X140 F3125M A490MS-T1 FT BLK</t>
  </si>
  <si>
    <t>811729J</t>
  </si>
  <si>
    <t>HSSB M30X3.5X170 F3125M A490MS-T1 FT BLK</t>
  </si>
  <si>
    <t>COIL DIRECT DRAWN 10B33M 29.50/29.55</t>
  </si>
  <si>
    <t>5000237J</t>
  </si>
  <si>
    <t>HHB M20X2.5X160 DIN933 GRA2-70 F/T EPO</t>
  </si>
  <si>
    <t>581343J</t>
  </si>
  <si>
    <t>PAN HEAD BOLT M12X260 DR:8205R-10 8.8S/C</t>
  </si>
  <si>
    <t>819037J</t>
  </si>
  <si>
    <t>WLD NUT M10X1.5 DR8T3490 GR9 ZTS</t>
  </si>
  <si>
    <t>831457J</t>
  </si>
  <si>
    <t>B.END STUD M20X110X65TLX25TL DRG YZ3</t>
  </si>
  <si>
    <t>COIL DIRECT DRWN 10B21 19.75/19.78</t>
  </si>
  <si>
    <t>603161J</t>
  </si>
  <si>
    <t>B.END STUD M24X135X91TLX24TL DRG YZ3</t>
  </si>
  <si>
    <t>21.82/21.84</t>
  </si>
  <si>
    <t>COIL DIRECT DRWN 10B33M 23.75/23.78</t>
  </si>
  <si>
    <t>612167J</t>
  </si>
  <si>
    <t>HEX NUT M20X2.5 DIN934 CL8 ZC3</t>
  </si>
  <si>
    <t>COIL DIRECT DRAWN 10B33M 27.51/27.55</t>
  </si>
  <si>
    <t>612169J</t>
  </si>
  <si>
    <t>HEX NUT M24X3 DIN934 CL8 ZC3</t>
  </si>
  <si>
    <t>COIL DIRECT DRAWN 10B33M 31.60/31.65</t>
  </si>
  <si>
    <t>612608J</t>
  </si>
  <si>
    <t>PLAIN WASHER M20 DIN125A-1 HV140 ZC3</t>
  </si>
  <si>
    <t>612610J</t>
  </si>
  <si>
    <t>PLAIN WASHER M24 DIN125A-1 HV140 ZC3</t>
  </si>
  <si>
    <t>300023J</t>
  </si>
  <si>
    <t>HSSB M20X2.5X50 IS3757 CL10.9S H/T BLK</t>
  </si>
  <si>
    <t>834144J</t>
  </si>
  <si>
    <t>SHCS 01XBSWX02 BS2470 F/T ZFS</t>
  </si>
  <si>
    <t>COIL2ANEAL&amp;2DRWN SCM435 24.95/25.00(ADAD</t>
  </si>
  <si>
    <t>613487J</t>
  </si>
  <si>
    <t>HHB M20X2.5X65 ISO4014 CL8.8 H/T ZC3</t>
  </si>
  <si>
    <t>625475J</t>
  </si>
  <si>
    <t>HSSB M12X35 EN14399-4 CL10.9HV H/T BLK</t>
  </si>
  <si>
    <t>11.62/1165</t>
  </si>
  <si>
    <t>625476J</t>
  </si>
  <si>
    <t>HSSB M12X40 EN14399-4 CL10.9HV H/T BLK</t>
  </si>
  <si>
    <t>625477J</t>
  </si>
  <si>
    <t>HSSB M12X45 EN14399-4 CL10.9HV H/T BLK</t>
  </si>
  <si>
    <t>625478J</t>
  </si>
  <si>
    <t>HSSB M12X50 EN14399-4 CL10.9HV H/T BLK</t>
  </si>
  <si>
    <t>625487J</t>
  </si>
  <si>
    <t>HSSB M16X50 EN14399-4 CL10.9HV H/T BLK</t>
  </si>
  <si>
    <t>625488J</t>
  </si>
  <si>
    <t>HSSB M16X55 EN14399-4 CL10.9HV H/T BLK</t>
  </si>
  <si>
    <t>625490J</t>
  </si>
  <si>
    <t>HSSB M16X65 EN14399-4 CL10.9HV H/T BLK</t>
  </si>
  <si>
    <t>625501J</t>
  </si>
  <si>
    <t>HSSB M20X55 EN14399-4 CL10.9HV H/T BLK</t>
  </si>
  <si>
    <t>625502J</t>
  </si>
  <si>
    <t>HSSB M20X60 EN14399-4 CL10.9HV H/T BLK</t>
  </si>
  <si>
    <t>625505J</t>
  </si>
  <si>
    <t>HSSB M20X75 EN14399-4 CL10.9HV H/T BLK</t>
  </si>
  <si>
    <t>834133J</t>
  </si>
  <si>
    <t>HSSB M20X120 EN14399-4 CL10.9HV H/T BLK</t>
  </si>
  <si>
    <t>625514J</t>
  </si>
  <si>
    <t>HSSB M20X140 EN14399-4 CL10.9HV H/T BLK</t>
  </si>
  <si>
    <t>802271J</t>
  </si>
  <si>
    <t>HSSB M20X160 EN14399-4 CL10.9HV H/T BLK</t>
  </si>
  <si>
    <t>802272J</t>
  </si>
  <si>
    <t>HSSB M20X170 EN14399-4 CL10.9HV H/T BLK</t>
  </si>
  <si>
    <t>834160J</t>
  </si>
  <si>
    <t>HSSB M22X60 EN14399-4 CL10.9HV HT BLK</t>
  </si>
  <si>
    <t>COIL DIRECT DRAWN 10B33 21.50/21.53</t>
  </si>
  <si>
    <t>796687J</t>
  </si>
  <si>
    <t>HSSB M22X65 EN14399-4 CL10.9HV H/T BLK</t>
  </si>
  <si>
    <t>802278J</t>
  </si>
  <si>
    <t>HSSB M22X70 EN14399-4 CL10.9HV H/T BLK</t>
  </si>
  <si>
    <t>796690J</t>
  </si>
  <si>
    <t>HSSB M22X75 EN14399-4 CL10.9HV H/T BLK</t>
  </si>
  <si>
    <t>802280J</t>
  </si>
  <si>
    <t>HSSB M22X90 EN14399-4 CL10.9HV H/T BLK</t>
  </si>
  <si>
    <t>802281J</t>
  </si>
  <si>
    <t>HSSB M22X100 EN14399-4 CL10.9HV HT BLK</t>
  </si>
  <si>
    <t>802282J</t>
  </si>
  <si>
    <t>HSSB M22X110 EN14399-4 CL10.9HV HT BLK</t>
  </si>
  <si>
    <t>802283J</t>
  </si>
  <si>
    <t>HSSB M22X120 EN14399-4 CL10.9HV HT BLK</t>
  </si>
  <si>
    <t>802302J</t>
  </si>
  <si>
    <t>HSSB M27X80 EN14399-4 CL10.9HV H/T BLK</t>
  </si>
  <si>
    <t>802304J</t>
  </si>
  <si>
    <t>HSSB M27X90 EN14399-4 CL10.9HV H/T BLK</t>
  </si>
  <si>
    <t>802312J</t>
  </si>
  <si>
    <t>HSSB M27X160 EN14399-4 CL10.9HV H/T BLK</t>
  </si>
  <si>
    <t>HSSN M12X1.75 EN14399-4 CL 10 HV BLK</t>
  </si>
  <si>
    <t>796884J</t>
  </si>
  <si>
    <t>HSSN M16X2 EN14399-4 CL 10 HV BLK</t>
  </si>
  <si>
    <t>HSSN M22X2.5 EN14399-4 CL10 HV BLK</t>
  </si>
  <si>
    <t>HSSN M24X3 EN14399-4 CL 10 HV BLK</t>
  </si>
  <si>
    <t>122114J</t>
  </si>
  <si>
    <t>SHCS M10X1.5X30 ISO4762 CL12.9 F/T BLK</t>
  </si>
  <si>
    <t>816614J</t>
  </si>
  <si>
    <t>FLANGE NUT M12 GR.8 DFL-00420 HDG</t>
  </si>
  <si>
    <t>COIL 2ANNEAL &amp; 2DRAWN 10B33 16.96/17.00</t>
  </si>
  <si>
    <t>290008J</t>
  </si>
  <si>
    <t>NYLOCK NUT O/R M16X1.5 DIN985 CL10 ZC3</t>
  </si>
  <si>
    <t>618707J</t>
  </si>
  <si>
    <t>HHB M16X2X30 ISO4017 CL8.8 FT HDG</t>
  </si>
  <si>
    <t>790693J</t>
  </si>
  <si>
    <t>HEX NUT 3/4 UNC GR SAE8 YZ3</t>
  </si>
  <si>
    <t>829620J</t>
  </si>
  <si>
    <t>HEX HEAD BOLT M24X95 CL8.8 H/T DRG S/C</t>
  </si>
  <si>
    <t>23.60/23.65</t>
  </si>
  <si>
    <t>COIL DIRECT DRAWN 10B33M 23.60/23.65</t>
  </si>
  <si>
    <t>824678J</t>
  </si>
  <si>
    <t>HEX HD SCREW M10X50 DRG CL8.8 YZ3</t>
  </si>
  <si>
    <t>823938J</t>
  </si>
  <si>
    <t>HEX HD SCREW M16X30 DRG CL8.8 YZ3</t>
  </si>
  <si>
    <t>833398J</t>
  </si>
  <si>
    <t>HSSN M12X1.75-6AZ EN14399-3 CL10HR HDG</t>
  </si>
  <si>
    <t>834170J</t>
  </si>
  <si>
    <t>SHCS M30X3.5X60 ISO4762 CL12.9 FT ZFS</t>
  </si>
  <si>
    <t>COIL 2DRAWN &amp; 2ANNEAL SCM435 29.50-29.55</t>
  </si>
  <si>
    <t>834178J</t>
  </si>
  <si>
    <t>SHCS M10X1.5X240 ISO4762CL12.9 HT ZFS</t>
  </si>
  <si>
    <t>COIL2ANEAL&amp;2DRWN SCM435 9.65/9.68(ADAD)</t>
  </si>
  <si>
    <t>834174J</t>
  </si>
  <si>
    <t>SHCS M16X2X190 ISO4762 CL12.9 HT ZFS</t>
  </si>
  <si>
    <t>834176J</t>
  </si>
  <si>
    <t>SHCS M16X2X220 ISO4762 CL12.9 HT ZFS</t>
  </si>
  <si>
    <t>834172J</t>
  </si>
  <si>
    <t>SHCS M20X2.5X200 ISO4762 CL12.9 HT ZFS</t>
  </si>
  <si>
    <t>828500J</t>
  </si>
  <si>
    <t>TCSB CUP HEAD M24X165 QAP CL10.9 H/T BLK</t>
  </si>
  <si>
    <t>828502J</t>
  </si>
  <si>
    <t>TCSB CUP HEAD M24X170 QAP CL10.9 H/T BLK</t>
  </si>
  <si>
    <t>828504J</t>
  </si>
  <si>
    <t>TCSB CUP HEAD M24X175 QAP CL10.9 H/T BLK</t>
  </si>
  <si>
    <t>786471J</t>
  </si>
  <si>
    <t>NYLOCK NUT B/R M20X2.5 DIN985 CL10 ZFS</t>
  </si>
  <si>
    <t>551447J</t>
  </si>
  <si>
    <t>HHB M12X1.75X25 ISO4017 CL10.9 FT ZC3</t>
  </si>
  <si>
    <t>551440J</t>
  </si>
  <si>
    <t>HHB M12X1.75X30 ISO4017 CL10.9 FT ZC3</t>
  </si>
  <si>
    <t>551456J</t>
  </si>
  <si>
    <t>HHB M12X1.75X40 ISO4017 CL10.9 FT ZC3</t>
  </si>
  <si>
    <t>551462J</t>
  </si>
  <si>
    <t>HHB M12X1.75X50 ISO4017 CL10.9 FT ZC3</t>
  </si>
  <si>
    <t>551428J</t>
  </si>
  <si>
    <t>HHB M12X1.75X90 ISO4017 CL10.9 FT ZC3</t>
  </si>
  <si>
    <t>824951J</t>
  </si>
  <si>
    <t>HHB M20X2.5X170 ISO4017 CL10.9 FT ZC3</t>
  </si>
  <si>
    <t>790777J</t>
  </si>
  <si>
    <t>HEX NUT M24X3 ISO4032 CL10 ZC3</t>
  </si>
  <si>
    <t>405438J</t>
  </si>
  <si>
    <t>SHCS M10X1.5X20 ISO4762 CL12.9 FT ZC3</t>
  </si>
  <si>
    <t>406297J</t>
  </si>
  <si>
    <t>SHCS M10X1.5X30 ISO4762 CL12.9 FT ZC3</t>
  </si>
  <si>
    <t>824317J</t>
  </si>
  <si>
    <t>THREAD ROD M24X220 DIN976-1B CL8.8 HDG</t>
  </si>
  <si>
    <t>THREAD ROD</t>
  </si>
  <si>
    <t>21.90/21.93</t>
  </si>
  <si>
    <t>COIL DIRECT DRWN 10B33 21.90/21.93</t>
  </si>
  <si>
    <t>560989J</t>
  </si>
  <si>
    <t>HEX NUT M24X3 ISO4032 CL8 HDG</t>
  </si>
  <si>
    <t>761052J</t>
  </si>
  <si>
    <t>HHB M30X3.5X160 ISO4014 CL10.9 HT HDG</t>
  </si>
  <si>
    <t>822528J</t>
  </si>
  <si>
    <t>HEX HEAD BOLT M12X150 CL10.9 F/T HDG</t>
  </si>
  <si>
    <t>COIL 1ANNEAL&amp;1DRAWN  SCM435 10.60/10.62</t>
  </si>
  <si>
    <t>821870J</t>
  </si>
  <si>
    <t>HHB M08X1.25X20 ISO4017 CL10.9 FT ZFS</t>
  </si>
  <si>
    <t>821959J</t>
  </si>
  <si>
    <t>SHCS M20X2.5X40 ISO4762 CL12.9 FT ZFS</t>
  </si>
  <si>
    <t>SHCS M20X2.5X50 ISO4762 CL12.9 FT ZFS</t>
  </si>
  <si>
    <t>5003194J</t>
  </si>
  <si>
    <t>SILO BOLT W/O CAP 1/2X1 DRG A4-50 EPO</t>
  </si>
  <si>
    <t>12.55/12.60</t>
  </si>
  <si>
    <t>COIL 2ANNEAL &amp; 2DRAWN SS316L 12.27/12.30</t>
  </si>
  <si>
    <t>5003200J</t>
  </si>
  <si>
    <t>SILO BOLT W/O CAP 1/2X1.1/4 DRG A4-50EPO</t>
  </si>
  <si>
    <t>COIL 2ANNEAL &amp; 2DRAWN SS316L 12.38/12.40</t>
  </si>
  <si>
    <t>5003202J</t>
  </si>
  <si>
    <t>SILO BOLT W/O CAP 1/2X1.3/4 DRG A4-50EPO</t>
  </si>
  <si>
    <t>5003203J</t>
  </si>
  <si>
    <t>SILO BOLT W/O CAP 1/2X2 DRG A4-50 EPO</t>
  </si>
  <si>
    <t>551586J</t>
  </si>
  <si>
    <t>HHB M16X2X120 ISO4014 CL10.9 HT HDG</t>
  </si>
  <si>
    <t>COIL 1ANNEAL&amp;1DRAWN SCM435 15.53/15.56</t>
  </si>
  <si>
    <t>551522J</t>
  </si>
  <si>
    <t>HHB M16X2X40 ISO4017 CL10.9 FT HDG</t>
  </si>
  <si>
    <t>COIL 1ANNEAL &amp; 1DRAWN SCM 435 14.41/14.4</t>
  </si>
  <si>
    <t>834219J</t>
  </si>
  <si>
    <t>CSK M20X2.5X60 ISO10642 CL012.9 FT ZFS</t>
  </si>
  <si>
    <t>811199J</t>
  </si>
  <si>
    <t>HHB M30X3.5X100 ISO4014 CL10.9 HT HDG</t>
  </si>
  <si>
    <t>580885J</t>
  </si>
  <si>
    <t>HSSB M22X215 EN14399-3 CL8.8HR HDG</t>
  </si>
  <si>
    <t>629104J</t>
  </si>
  <si>
    <t>HHB M20X2.5X50 ISO4017 CL8.8SB FT ZC3</t>
  </si>
  <si>
    <t>628936J</t>
  </si>
  <si>
    <t>HHB M20X2.5X65 ISO4017 CL8.8SB FT ZC3</t>
  </si>
  <si>
    <t>628937J</t>
  </si>
  <si>
    <t>HHB M20X2.5X70 ISO4017 CL8.8SB FT ZC3</t>
  </si>
  <si>
    <t>628736J</t>
  </si>
  <si>
    <t>HEX NUT M12X1.75 ISO4032 CL8SB ZC3</t>
  </si>
  <si>
    <t>HEX NUT M20X2.5 ISO4032 CL8SB ZC3</t>
  </si>
  <si>
    <t>628883J</t>
  </si>
  <si>
    <t>HHB M20X2.5X55 ISO4017 CL8.8SB FT HDG</t>
  </si>
  <si>
    <t>628918J</t>
  </si>
  <si>
    <t>HHB M20X2.5X60 ISO4017 CL8.8SB FT HDG</t>
  </si>
  <si>
    <t>628884J</t>
  </si>
  <si>
    <t>HHB M20X2.5X65 ISO4017 CL8.8SB FT HDG</t>
  </si>
  <si>
    <t>628885J</t>
  </si>
  <si>
    <t>HHB M20X2.5X70 ISO4017 CL8.8SB FT HDG</t>
  </si>
  <si>
    <t>628887J</t>
  </si>
  <si>
    <t>HHB M20X2.5X80 ISO4017 CL8.8SB FT HDG</t>
  </si>
  <si>
    <t>628897J</t>
  </si>
  <si>
    <t>HHB M24X3X90 ISO4017 CL8.8SB FT HDG</t>
  </si>
  <si>
    <t>825330J</t>
  </si>
  <si>
    <t>HEX NUT M24X3-6AZ ISO4032 CL10ZSB HDG</t>
  </si>
  <si>
    <t>628886J</t>
  </si>
  <si>
    <t>HHB M20X2.5X75 ISO4017 CL8.8SB FT HDG</t>
  </si>
  <si>
    <t>628899J</t>
  </si>
  <si>
    <t>HHB M24X3X100 ISO4017 CL8.8SB FT HDG</t>
  </si>
  <si>
    <t>DB618035</t>
  </si>
  <si>
    <t>DB618035J</t>
  </si>
  <si>
    <t>HHB M10X1.5X55 ISO4017 CL8.8 FT YZ6</t>
  </si>
  <si>
    <t>COIL DIRECT DRAWN 10B21 08.73/08.75</t>
  </si>
  <si>
    <t>HHB 1/2-13UNCX6 GR-5 CLEAR ZC3</t>
  </si>
  <si>
    <t>834225J</t>
  </si>
  <si>
    <t>HHS M8X1.25X75 CL10.9 FT ZFS 0965866</t>
  </si>
  <si>
    <t>834230J</t>
  </si>
  <si>
    <t>HHS M16X2X40 CL10.9 FT ZNP 6V4429</t>
  </si>
  <si>
    <t>834233J</t>
  </si>
  <si>
    <t>HHS M06X1X50 CL10.9 FT ZNP 8T0275</t>
  </si>
  <si>
    <t>834238J</t>
  </si>
  <si>
    <t>HHS M4X0.7X25 CL8.8 FT ZFS 1977499</t>
  </si>
  <si>
    <t>COIL DIRECT DRAWN 10B33 03.41/03.43</t>
  </si>
  <si>
    <t>834228J</t>
  </si>
  <si>
    <t>HHB M08X1.25X180 CL10.9 HT ZFS 3155494</t>
  </si>
  <si>
    <t>834232J</t>
  </si>
  <si>
    <t>HHB M20X2.5X90 CL10.9 HT ZFS 7X2564</t>
  </si>
  <si>
    <t>834237J</t>
  </si>
  <si>
    <t>LOCK NUT M08X1.25X7.1 ZTS 6V9189</t>
  </si>
  <si>
    <t>COIL 1ANNEAL &amp; 1DRAWN 10B33  11.65/11.70</t>
  </si>
  <si>
    <t>827421J</t>
  </si>
  <si>
    <t>SILO BOLT 1/2X01 B-CAP GR. SAE-5 HDG</t>
  </si>
  <si>
    <t>COIL 2ANNEAL &amp; 2DRAWN 10B33 12.55/12.60</t>
  </si>
  <si>
    <t>827422J</t>
  </si>
  <si>
    <t>SILO BOLT 1/2X1.1/4 Y-CAP GR. SAE-5 HDG</t>
  </si>
  <si>
    <t>827423J</t>
  </si>
  <si>
    <t>SILO BOLT 1/2X1.1/2 R-CAP GR. SAE-5 HDG</t>
  </si>
  <si>
    <t>826550J</t>
  </si>
  <si>
    <t>HEX LOCK NUT M12X1.75 ISO4035 CL05 HDG</t>
  </si>
  <si>
    <t>170008J</t>
  </si>
  <si>
    <t>HHB M04X0.7X30 ISO4014 CL10.9 HT BLK</t>
  </si>
  <si>
    <t>COIL DIRECT DRAWN AS 10B33M 03.75/03.78</t>
  </si>
  <si>
    <t>550637J</t>
  </si>
  <si>
    <t>HHB M06X1X70 ISO4017 CL10.9 FT BLK</t>
  </si>
  <si>
    <t>HHB M06X1X80 ISO4017 CL10.9 FT BLK</t>
  </si>
  <si>
    <t>616819J</t>
  </si>
  <si>
    <t>HHB M08X1.25X20 ISO4017 CL8.8 FT BLK</t>
  </si>
  <si>
    <t>170055J</t>
  </si>
  <si>
    <t>HHB M08X1.25X30 ISO4017 CL10.9 FT BLK</t>
  </si>
  <si>
    <t>240011J</t>
  </si>
  <si>
    <t>HHB M08X1.25X120 ISO4014 CL10.9 HT BLK</t>
  </si>
  <si>
    <t>170073J</t>
  </si>
  <si>
    <t>HHB M10X1.5X30 ISO4017 CL10.9 FT BLK</t>
  </si>
  <si>
    <t>HHB M10X1.5X35 ISO4017 CL10.9 FT BLK</t>
  </si>
  <si>
    <t>616855J</t>
  </si>
  <si>
    <t>HHB M10X1.5X55 ISO4017 CL8.8 FT BLK</t>
  </si>
  <si>
    <t>550662J</t>
  </si>
  <si>
    <t>HHB M10X1.5X65 ISO4017 CL10.9 FT BLK</t>
  </si>
  <si>
    <t>550690J</t>
  </si>
  <si>
    <t>HHB M12X1.75X160 ISO4017 CL10.9 FT BLK</t>
  </si>
  <si>
    <t>170137J</t>
  </si>
  <si>
    <t>HHB M14X2X130 ISO4014 CL10.9 HT BLK</t>
  </si>
  <si>
    <t>550708J</t>
  </si>
  <si>
    <t>HHB M14X2X150 ISO4017 CL10.9 FT BLK</t>
  </si>
  <si>
    <t>COIL DIRECT DRAWN AS 10B33M 12.40/12.43</t>
  </si>
  <si>
    <t>550887J</t>
  </si>
  <si>
    <t>HHB M14X2X200 ISO4014 CL10.9 HT BLK</t>
  </si>
  <si>
    <t>13.55/13.58</t>
  </si>
  <si>
    <t>613134J</t>
  </si>
  <si>
    <t>HHB M16X2X130 ISO4014 CL8.8 HT BLK</t>
  </si>
  <si>
    <t>170142J</t>
  </si>
  <si>
    <t>HHB M16X2X20 ISO4017 CL10.9 FT BLK</t>
  </si>
  <si>
    <t>COIL DIRECT DRAWN AS 10B33M 14.41/14.44</t>
  </si>
  <si>
    <t>550744J</t>
  </si>
  <si>
    <t>HHB M18X2.5X120 ISO4017 CL10.9 FT BLK</t>
  </si>
  <si>
    <t>552739J</t>
  </si>
  <si>
    <t>HHB M18X2.5X180 ISO4017 CL10.9 FT BLK</t>
  </si>
  <si>
    <t>240024J</t>
  </si>
  <si>
    <t>HHB M18X2.5X300 ISO4014 CL10.9 HT BLK</t>
  </si>
  <si>
    <t>170175J</t>
  </si>
  <si>
    <t>HHB M18X2.5X60 ISO4014 CL10.9 HT BLK</t>
  </si>
  <si>
    <t>550736J</t>
  </si>
  <si>
    <t>HHB M18X2.5X60 ISO4017 CL10.9 FT BLK</t>
  </si>
  <si>
    <t>550737J</t>
  </si>
  <si>
    <t>HHB M18X2.5X65 ISO4017 CL10.9 FT BLK</t>
  </si>
  <si>
    <t>170177J</t>
  </si>
  <si>
    <t>HHB M18X2.5X70 ISO4014 CL10.9 HT BLK</t>
  </si>
  <si>
    <t>550739J</t>
  </si>
  <si>
    <t>HHB M18X2.5X75 ISO4017 CL10.9 FT BLK</t>
  </si>
  <si>
    <t>550740J</t>
  </si>
  <si>
    <t>HHB M18X2.5X80 ISO4017 CL10.9 FT BLK</t>
  </si>
  <si>
    <t>HHB M20X2.5X180 ISO4017 CL10.9 FT BLK</t>
  </si>
  <si>
    <t>HHB M20X2.5X200 ISO4017 CL10.9 FT BLK</t>
  </si>
  <si>
    <t>HHB M20X2.5X240 ISO4014 CL10.9 HT BLK</t>
  </si>
  <si>
    <t>550772J</t>
  </si>
  <si>
    <t>HHB M20X2.5X250 ISO4017 CL10.9 FT BLK</t>
  </si>
  <si>
    <t>170213J</t>
  </si>
  <si>
    <t>HHB M20X2.5X280 ISO4014 CL10.9 HT BLK</t>
  </si>
  <si>
    <t>HHB M20X2.5X300 ISO4014 CL10.9 HT BLK</t>
  </si>
  <si>
    <t>HHB M20X2.5X300 ISO4017 CL10.9 FT BLK</t>
  </si>
  <si>
    <t>170197J</t>
  </si>
  <si>
    <t>HHB M20X2.5X70 ISO4014 CL10.9 HT BLK</t>
  </si>
  <si>
    <t>170200J</t>
  </si>
  <si>
    <t>HHB M20X2.5X90 ISO4014 CL10.9 HT BLK</t>
  </si>
  <si>
    <t>550788J</t>
  </si>
  <si>
    <t>HHB M22X2.5X160 ISO4017 CL10.9 FT BLK</t>
  </si>
  <si>
    <t>170231J</t>
  </si>
  <si>
    <t>HHB M22X2.5X200 ISO4014 CL10.9 HT BLK</t>
  </si>
  <si>
    <t>HHB M22X2.5X220 ISO4014 CL10.9 HT BLK</t>
  </si>
  <si>
    <t>HHB M22X2.5X70 ISO4017 CL10.9 FT BLK</t>
  </si>
  <si>
    <t>550778J</t>
  </si>
  <si>
    <t>HHB M22X2.5X75 ISO4017 CL10.9 FT BLK</t>
  </si>
  <si>
    <t>550779J</t>
  </si>
  <si>
    <t>HHB M22X2.5X80 ISO4017 CL10.9 FT BLK</t>
  </si>
  <si>
    <t>550795J</t>
  </si>
  <si>
    <t>HHB M24X3X100 ISO4017 CL10.9 FT BLK</t>
  </si>
  <si>
    <t>HHB M24X3X260 ISO4014 CL10.9 HT BLK</t>
  </si>
  <si>
    <t>HHB M24X3X260 ISO4017 CL10.9 FT BLK</t>
  </si>
  <si>
    <t>170237J</t>
  </si>
  <si>
    <t>HHB M24X3X50 ISO4017 CL10.9 FT BLK</t>
  </si>
  <si>
    <t>170238J</t>
  </si>
  <si>
    <t>HHB M24X3X55 ISO4017 CL10.9 FT BLK</t>
  </si>
  <si>
    <t>617062J</t>
  </si>
  <si>
    <t>HHB M24X3X60 ISO4017 CL8.8 FT BLK</t>
  </si>
  <si>
    <t>HHB M24X3X65 ISO4017 CL10.9 FT BLK</t>
  </si>
  <si>
    <t>HHB M27X3X100 ISO4014 CL10.9 HT BLK</t>
  </si>
  <si>
    <t>HHB M27X3X120 ISO4014 CL10.9 HT BLK</t>
  </si>
  <si>
    <t>HHB M27X3X180 ISO4014 CL10.9 HT BLK</t>
  </si>
  <si>
    <t>170277J</t>
  </si>
  <si>
    <t>HHB M27X3X240 ISO4014 CL10.9 HT BLK</t>
  </si>
  <si>
    <t>170261J</t>
  </si>
  <si>
    <t>HHB M27X3X60 ISO4017 CL10.9 FT BLK</t>
  </si>
  <si>
    <t>170265J</t>
  </si>
  <si>
    <t>HHB M27X3X80 ISO4017 CL10.9 FT BLK</t>
  </si>
  <si>
    <t>HHB M30X3.5X100 ISO4017 CL10.9 FT BLK</t>
  </si>
  <si>
    <t>617122J</t>
  </si>
  <si>
    <t>HHB M30X3.5X100 ISO4017 CL8.8 FT BLK</t>
  </si>
  <si>
    <t>HHB M30X3.5X110 ISO4017 CL10.9 FT BLK</t>
  </si>
  <si>
    <t>617123J</t>
  </si>
  <si>
    <t>HHB M30X3.5X110 ISO4017 CL8.8 FT BLK</t>
  </si>
  <si>
    <t>HHB M30X3.5X120 ISO4017 CL10.9 FT BLK</t>
  </si>
  <si>
    <t>617124J</t>
  </si>
  <si>
    <t>HHB M30X3.5X120 ISO4017 CL8.8 FT BLK</t>
  </si>
  <si>
    <t>550827J</t>
  </si>
  <si>
    <t>HHB M30X3.5X130 ISO4017 CL10.9 FT BLK</t>
  </si>
  <si>
    <t>617125J</t>
  </si>
  <si>
    <t>HHB M30X3.5X130 ISO4017 CL8.8 FT BLK</t>
  </si>
  <si>
    <t>550828J</t>
  </si>
  <si>
    <t>HHB M30X3.5X140 ISO4017 CL10.9 FT BLK</t>
  </si>
  <si>
    <t>HHB M30X3.5X150 ISO4017 CL10.9 FT BLK</t>
  </si>
  <si>
    <t>617127J</t>
  </si>
  <si>
    <t>HHB M30X3.5X150 ISO4017 CL8.8 FT BLK</t>
  </si>
  <si>
    <t>HHB M30X3.5X160 ISO4017 CL10.9 FT BLK</t>
  </si>
  <si>
    <t>HHB M30X3.5X180 ISO4017 CL10.9 FT BLK</t>
  </si>
  <si>
    <t>550832J</t>
  </si>
  <si>
    <t>HHB M30X3.5X200 ISO4017 CL10.9 FT BLK</t>
  </si>
  <si>
    <t>617132J</t>
  </si>
  <si>
    <t>HHB M30X3.5X200 ISO4017 CL8.8 FT BLK</t>
  </si>
  <si>
    <t>170285J</t>
  </si>
  <si>
    <t>HHB M30X3.5X70 ISO4017 CL10.9 FT BLK</t>
  </si>
  <si>
    <t>617116J</t>
  </si>
  <si>
    <t>HHB M30X3.5X70 ISO4017 CL8.8 FT BLK</t>
  </si>
  <si>
    <t>HHB M30X3.5X75 ISO4017 CL10.9 FT BLK</t>
  </si>
  <si>
    <t>HHB M30X3.5X80 ISO4017 CL10.9 FT BLK</t>
  </si>
  <si>
    <t>HHB M30X3.5X90 ISO4017 CL10.9 FT BLK</t>
  </si>
  <si>
    <t>794581J</t>
  </si>
  <si>
    <t>HHB M30X3.5X280 ISO4017 CL10.9 FT BLK</t>
  </si>
  <si>
    <t>170489J</t>
  </si>
  <si>
    <t>HHB 01XUNCX02 B18.2.1 SAE8 F/T BLK</t>
  </si>
  <si>
    <t>170416J</t>
  </si>
  <si>
    <t>HHB 1/2XUNCX4.1/2 B18.2.1 SAE8 H/T BLK</t>
  </si>
  <si>
    <t>170356J</t>
  </si>
  <si>
    <t>HHB 1/4XUNCX1.1/4 B18.2.1 SAE8 H/T BLK</t>
  </si>
  <si>
    <t>170450J</t>
  </si>
  <si>
    <t>HHB 3/4XUNCX2.3/4 B18.2.1 SAE8 H/T BLK</t>
  </si>
  <si>
    <t>551004J</t>
  </si>
  <si>
    <t>HHB 3/8XUNCX3.1/2 B18.2.1 SAE8 F/T BLK</t>
  </si>
  <si>
    <t>170478J</t>
  </si>
  <si>
    <t>HHB 7/8XUNCX05 B18.2.1 SAE8 H/T BLK</t>
  </si>
  <si>
    <t>170486J</t>
  </si>
  <si>
    <t>HHB 7/8XUNCX10 B18.2.1 SAE8 H/T BLK</t>
  </si>
  <si>
    <t>170479J</t>
  </si>
  <si>
    <t>HHB 7/8XUNCX5.1/2 B18.2.1 SAE8 H/T BLK</t>
  </si>
  <si>
    <t>550305J</t>
  </si>
  <si>
    <t>HEX NUT M10X1.5 ISO4032 CL8 BLK</t>
  </si>
  <si>
    <t>170622J</t>
  </si>
  <si>
    <t>HEX NUT M12X1.75 ISO4032 CL10 BLK</t>
  </si>
  <si>
    <t>623208J</t>
  </si>
  <si>
    <t>400199J</t>
  </si>
  <si>
    <t>SHCS 01XBSWX4.1/2 BS2470 H/T BLK</t>
  </si>
  <si>
    <t>400149J</t>
  </si>
  <si>
    <t>SHCS 1/2XBSWX08 BS2470 H/T BLK</t>
  </si>
  <si>
    <t>701127J</t>
  </si>
  <si>
    <t>SHCS 3/4XBSWX10 BS2470 H/T BLK</t>
  </si>
  <si>
    <t>400192J</t>
  </si>
  <si>
    <t>SHCS 7/8XBSWX04 BS2470 H/T BLK</t>
  </si>
  <si>
    <t>183896J</t>
  </si>
  <si>
    <t>SHCS M06X1X130 ISO4762 CL12.9 HT BLK</t>
  </si>
  <si>
    <t>106234J</t>
  </si>
  <si>
    <t>SHCS M08X1.25X180 ISO4762 CL12.9 HT BLK</t>
  </si>
  <si>
    <t>210001J</t>
  </si>
  <si>
    <t>SHCS M10X1.5X170 ISO4762 CL12.9 HT BLK</t>
  </si>
  <si>
    <t>180227J</t>
  </si>
  <si>
    <t>SHCS M14X2X180 ISO4762 CL12.9 HT BLK</t>
  </si>
  <si>
    <t>SHCS M16X2X100 ISO4762 CL12.9 HT BLK</t>
  </si>
  <si>
    <t>SHCS M16X2X120 ISO4762 CL12.9 HT BLK</t>
  </si>
  <si>
    <t>SHCS M16X2X35 ISO4762 CL12.9 FT BLK</t>
  </si>
  <si>
    <t>SHCS M16X2X40 ISO4762 CL12.9 FT BLK</t>
  </si>
  <si>
    <t>SHCS M16X2X50 ISO4762 CL12.9 FT BLK</t>
  </si>
  <si>
    <t>SHCS M16X2X60 ISO4762 CL12.9 FT BLK</t>
  </si>
  <si>
    <t>SHCS M16X2X70 ISO4762 CL12.9 HT BLK</t>
  </si>
  <si>
    <t>SHCS M16X2X80 ISO4762 CL12.9 HT BLK</t>
  </si>
  <si>
    <t>SHCS M16X2X90 ISO4762 CL12.9 HT BLK</t>
  </si>
  <si>
    <t>180311J</t>
  </si>
  <si>
    <t>SHCS M18X2.5X130 ISO4762 CL12.9 HT BLK</t>
  </si>
  <si>
    <t>180407J</t>
  </si>
  <si>
    <t>SHCS M18X2.5X150 ISO4762 CL12.9 HT BLK</t>
  </si>
  <si>
    <t>SHCS M18X2.5X200 ISO4762 CL12.9 HT BLK</t>
  </si>
  <si>
    <t>210006J</t>
  </si>
  <si>
    <t>SHCS M20X2.5X25 ISO4762 CL12.9 FT BLK</t>
  </si>
  <si>
    <t>SHCS M20X2.5X50 ISO4762 CL12.9 FT BLK</t>
  </si>
  <si>
    <t>SHCS M20X2.5X60 ISO4762 CL12.9 FT BLK</t>
  </si>
  <si>
    <t>SHCS M20X2.5X65 ISO4762 CL12.9 FT BLK</t>
  </si>
  <si>
    <t>SHCS M20X2.5X80 ISO4762 CL12.9 HT BLK</t>
  </si>
  <si>
    <t>180190J</t>
  </si>
  <si>
    <t>SHCS M22X2.5X120 ISO4762 CL12.9 HT BLK</t>
  </si>
  <si>
    <t>180191J</t>
  </si>
  <si>
    <t>SHCS M22X2.5X130 ISO4762 CL12.9 HT BLK</t>
  </si>
  <si>
    <t>210007J</t>
  </si>
  <si>
    <t>SHCS M22X2.5X75 ISO4762 CL12.9 HT BLK</t>
  </si>
  <si>
    <t>SHCS M24X3X80 ISO4762 CL12.9 FT BLK</t>
  </si>
  <si>
    <t>400609J</t>
  </si>
  <si>
    <t>SHCS M27X3X160 ISO4762 CL12.9 HT BLK</t>
  </si>
  <si>
    <t>171791J</t>
  </si>
  <si>
    <t>SPRING WASHER FLAT SEC TYPE-B M33 BLK</t>
  </si>
  <si>
    <t>M33</t>
  </si>
  <si>
    <t>171772J</t>
  </si>
  <si>
    <t>SPRING WASHER SQUARE SECTION M30 BLK</t>
  </si>
  <si>
    <t>COIL 1ANNEAL &amp; 1DRAWN  HC6165 7.40/7.45</t>
  </si>
  <si>
    <t>171774J</t>
  </si>
  <si>
    <t>SPRING WASHER SQUARE SECTION M36 BLK</t>
  </si>
  <si>
    <t xml:space="preserve">SPRING WASHER SQUARE </t>
  </si>
  <si>
    <t>5000654J</t>
  </si>
  <si>
    <t>HHB M10X1.5X60 DIN933 GRA4-70 F/T EPO</t>
  </si>
  <si>
    <t>SS-HEX SCREW A4-70</t>
  </si>
  <si>
    <t>5000312J</t>
  </si>
  <si>
    <t>HHB M12X1.75X100 DIN933 GRA2-70 F/T EPO</t>
  </si>
  <si>
    <t>5000678J</t>
  </si>
  <si>
    <t>HHB M12X1.75X65 DIN933 GRA4-70 F/T EPO</t>
  </si>
  <si>
    <t>5000226J</t>
  </si>
  <si>
    <t>HHB M16X2X150 DIN933 GRA2-70 F/T EPO</t>
  </si>
  <si>
    <t>COIL POWDER DRWN SS304L A270 14.42/14.45</t>
  </si>
  <si>
    <t>5000230J</t>
  </si>
  <si>
    <t>HHB M16X2X200 DIN933 GRA2-70 F/T EPO</t>
  </si>
  <si>
    <t>5000121J</t>
  </si>
  <si>
    <t>HHB M16X2X25 DIN933 GRA2-70 F/T EPO</t>
  </si>
  <si>
    <t>5000559J</t>
  </si>
  <si>
    <t>HHB M20X2.5X120 DIN933 GRA4-70 F/T EPO</t>
  </si>
  <si>
    <t>5000251J</t>
  </si>
  <si>
    <t>HHB M24X3X120 DIN933 GRA2-70 F/T EPO</t>
  </si>
  <si>
    <t>5001352J</t>
  </si>
  <si>
    <t>HEX NUT M10 DIN934 GMT SS316 A4-80 EPO</t>
  </si>
  <si>
    <t>NYLOCK NUT R/R M10X1.5 DIN982 GRA2-70EPO</t>
  </si>
  <si>
    <t>5010325J</t>
  </si>
  <si>
    <t>NYLOCK NUT R/R M10X1.5 DIN982 GRA4-80</t>
  </si>
  <si>
    <t>5000781J</t>
  </si>
  <si>
    <t>SHCS M08X1.25X16 DIN912 CLA2-70 FT EPO</t>
  </si>
  <si>
    <t>SHCS M08X1.25X25 DIN912 CLA2-70 FT EPO</t>
  </si>
  <si>
    <t>5000785J</t>
  </si>
  <si>
    <t>SHCS M08X1.25X35 DIN912 CLA2-70 FT EPO</t>
  </si>
  <si>
    <t>5000810J</t>
  </si>
  <si>
    <t>SHCS M10X1.5X60 DIN912 CLA2-70 FT EPO</t>
  </si>
  <si>
    <t>SHCS M12X1.75X20 DIN912 CLA2-70 FT EPO</t>
  </si>
  <si>
    <t>5001456J</t>
  </si>
  <si>
    <t>THREAD ROD M10X1MTR DIN975 GR.A2 EPO</t>
  </si>
  <si>
    <t>COIL POWDER DRWN SS304L A270 08.88/08.90</t>
  </si>
  <si>
    <t>TRACK SHOE BOLT M24X1.5X78.5 CL12.9 BLK</t>
  </si>
  <si>
    <t>623268J</t>
  </si>
  <si>
    <t>HEX NUT M12X1.75 ISO4032 CL8 YZ6</t>
  </si>
  <si>
    <t>COIL ROLLED AISI-1018 16.3MM</t>
  </si>
  <si>
    <t>5003381J</t>
  </si>
  <si>
    <t>SILO BOLT W/O CAP M12X25 DRG CLA4-80 EPO</t>
  </si>
  <si>
    <t>5003382J</t>
  </si>
  <si>
    <t>SILO BOLT W/O CAP M12X30 DRG CLA4-80 EPO</t>
  </si>
  <si>
    <t>5003383J</t>
  </si>
  <si>
    <t>SILO BOLT W/O CAP M12X35 DRG CLA4-80 EPO</t>
  </si>
  <si>
    <t>DB617436</t>
  </si>
  <si>
    <t>DB617436J</t>
  </si>
  <si>
    <t>HHB M10X1.5X20 ISO4017 CL8.8 FT ZC3</t>
  </si>
  <si>
    <t>MZN</t>
  </si>
  <si>
    <t>831841J</t>
  </si>
  <si>
    <t>HSSN 3/4XUNC A563-T1 GR.DH MZNBWC</t>
  </si>
  <si>
    <t>COIL DIRECT DRWN  10B33M 27.95/28.00</t>
  </si>
  <si>
    <t>106228J</t>
  </si>
  <si>
    <t>SHCS M05X0.8X70 ISO4762 CL12.9 HT BLK</t>
  </si>
  <si>
    <t>113143J</t>
  </si>
  <si>
    <t>SHCS M08X1.25X40 ISO4762 CL12.9 HT BLK</t>
  </si>
  <si>
    <t>121076J</t>
  </si>
  <si>
    <t>SHCS M08X1.25X45 ISO4762 CL12.9 HT BLK</t>
  </si>
  <si>
    <t>103064J</t>
  </si>
  <si>
    <t>SHCS M08X1.25X65 ISO4762 CL12.9 HT BLK</t>
  </si>
  <si>
    <t>103066J</t>
  </si>
  <si>
    <t>SHCS M08X1.25X70 ISO4762 CL12.9 HT BLK</t>
  </si>
  <si>
    <t>103070J</t>
  </si>
  <si>
    <t>SHCS M08X1.25X80 ISO4762 CL12.9 HT BLK</t>
  </si>
  <si>
    <t>103075J</t>
  </si>
  <si>
    <t>SHCS M08X1.25X100 ISO4762 CL12.9 HT BLK</t>
  </si>
  <si>
    <t>SHCS M08X1.25X120 ISO4762 CL12.9 HT BLK</t>
  </si>
  <si>
    <t>121088J</t>
  </si>
  <si>
    <t>SHCS M10X1.5X45 ISO4762 CL12.9 HT BLK</t>
  </si>
  <si>
    <t>103091J</t>
  </si>
  <si>
    <t>SHCS M10X1.5X80 ISO4762 CL12.9 HT BLK</t>
  </si>
  <si>
    <t>103110J</t>
  </si>
  <si>
    <t>SHCS M12X1.75X150 ISO4762 CL12.9 HT BLK</t>
  </si>
  <si>
    <t>107458J</t>
  </si>
  <si>
    <t>SHCS M12X1.75X180 ISO4762 CL12.9 HT BLK</t>
  </si>
  <si>
    <t>120872J</t>
  </si>
  <si>
    <t>SHCS M06X1X12 ISO4762 CL12.9 FT BLK</t>
  </si>
  <si>
    <t>103044J</t>
  </si>
  <si>
    <t>SHCS M06X1X16 ISO4762 CL12.9 FT BLK</t>
  </si>
  <si>
    <t>103080J</t>
  </si>
  <si>
    <t>SHCS M10X1.5X16 ISO4762 CL12.9 FT BLK</t>
  </si>
  <si>
    <t>SHCS M10X1.5X30 ISO4762 CL12.9 FT BLK</t>
  </si>
  <si>
    <t>113257J</t>
  </si>
  <si>
    <t>SHCS M10X1.5X35 ISO4762 CL12.9 FT BLK</t>
  </si>
  <si>
    <t>100845J</t>
  </si>
  <si>
    <t>SHCS M10X1.5X40 ISO4762 CL12.9 FT BLK</t>
  </si>
  <si>
    <t>SHCS M16X2X30 ISO4762 CL12.9 FT BLK</t>
  </si>
  <si>
    <t>SHCS M16X2X45 ISO4762 CL12.9 FT BLK</t>
  </si>
  <si>
    <t>106314J</t>
  </si>
  <si>
    <t>CSK M12X1.75X70 ISO10642 CL012.9 H/T BLK</t>
  </si>
  <si>
    <t>CSK-BOLT</t>
  </si>
  <si>
    <t>COIL 2ANNEAL&amp;2DRAWN 51B37 11.62/11.65</t>
  </si>
  <si>
    <t>103520J</t>
  </si>
  <si>
    <t>SLHCS  M08X1.25X16 CL10.9 90183M F/T BLK</t>
  </si>
  <si>
    <t>COIL 2ANNEAL &amp; 2DRAWN 10B33M 07.65/07.68</t>
  </si>
  <si>
    <t>618769J</t>
  </si>
  <si>
    <t>HHB M20X2.5X55 ISO4017 CL8.8 FT HDG</t>
  </si>
  <si>
    <t>618773J</t>
  </si>
  <si>
    <t>HHB M20X2.5X75 ISO4017 CL8.8 FT HDG</t>
  </si>
  <si>
    <t>618775J</t>
  </si>
  <si>
    <t>HHB M20X2.5X85 ISO4017 CL8.8 FT HDG</t>
  </si>
  <si>
    <t>618777J</t>
  </si>
  <si>
    <t>HHB M20X2.5X95 ISO4017 CL8.8 FT HDG</t>
  </si>
  <si>
    <t>618809J</t>
  </si>
  <si>
    <t>HHB M22X2.5X100 ISO4017 CL8.8 FT HDG</t>
  </si>
  <si>
    <t>618838J</t>
  </si>
  <si>
    <t>HHB M24X3X90 ISO4017 CL8.8 FT HDG</t>
  </si>
  <si>
    <t>618892J</t>
  </si>
  <si>
    <t>HHB M30X3.5X100 ISO4017 CL8.8 FT HDG</t>
  </si>
  <si>
    <t>834285J</t>
  </si>
  <si>
    <t>HHB M30X3.5X125 ISO4017 CL8.8 FT HDG</t>
  </si>
  <si>
    <t>623301J</t>
  </si>
  <si>
    <t>HEX NUT M12X1.75 ISO4032 CL8 HDG</t>
  </si>
  <si>
    <t>623303J</t>
  </si>
  <si>
    <t>HEX NUT M16X2 ISO4032 CL8 HDG</t>
  </si>
  <si>
    <t>623305J</t>
  </si>
  <si>
    <t>HEX NUT M20X2.5 ISO4032 CL8 HDG</t>
  </si>
  <si>
    <t>623306J</t>
  </si>
  <si>
    <t>HEX NUT M22X2.5 ISO4032 CL8 HDG</t>
  </si>
  <si>
    <t>COIL 1ANNEAL &amp; 1DRAWN 10B33 31.50/31.55</t>
  </si>
  <si>
    <t>DB624826</t>
  </si>
  <si>
    <t>DB624826J</t>
  </si>
  <si>
    <t>HHB M12X1.75X160 ISO4014 CL8.8 HT BLK</t>
  </si>
  <si>
    <t>COIL DIRECT DRAWN 10B25 11.62/11.65</t>
  </si>
  <si>
    <t>HHB M20X2.5X220 ISO4014 CL8.8 HT BLK</t>
  </si>
  <si>
    <t>HHB M20X2.5X280 ISO4014 CL8.8 HT BLK</t>
  </si>
  <si>
    <t>DB613205</t>
  </si>
  <si>
    <t>DB613205J</t>
  </si>
  <si>
    <t>HHB M24X3X220 ISO4014 CL8.8 HT BLK</t>
  </si>
  <si>
    <t>HHB M24X3X260 ISO4014 CL8.8 HT BLK</t>
  </si>
  <si>
    <t>DB613210</t>
  </si>
  <si>
    <t>DB613210J</t>
  </si>
  <si>
    <t>HHB M27X3X110 ISO4014 CL8.8 HT BLK</t>
  </si>
  <si>
    <t>DB624874</t>
  </si>
  <si>
    <t>DB624874J</t>
  </si>
  <si>
    <t>HHB M27X3X300 ISO4014 CL8.8 HT BLK</t>
  </si>
  <si>
    <t>DB616768</t>
  </si>
  <si>
    <t>DB616768J</t>
  </si>
  <si>
    <t>HHB M06X1X12 ISO4017 CL8.8 FT BLK</t>
  </si>
  <si>
    <t>DB616779</t>
  </si>
  <si>
    <t>DB616779J</t>
  </si>
  <si>
    <t>HHB M06X1X45 ISO4017 CL8.8 FT BLK</t>
  </si>
  <si>
    <t>HHB M06X1X50 ISO4017 CL8.8 FT BLK</t>
  </si>
  <si>
    <t>DB616817</t>
  </si>
  <si>
    <t>DB616817J</t>
  </si>
  <si>
    <t>HHB M08X1.25X16 ISO4017 CL8.8 FT BLK</t>
  </si>
  <si>
    <t>DB616821</t>
  </si>
  <si>
    <t>DB616821J</t>
  </si>
  <si>
    <t>HHB M08X1.25X25 ISO4017 CL8.8 FT BLK</t>
  </si>
  <si>
    <t>COIL DIRECT DRAWN 10B21M 07.00/07.02</t>
  </si>
  <si>
    <t>HHB M10X1.5X20 ISO4017 CL8.8 FT BLK</t>
  </si>
  <si>
    <t>DB616848</t>
  </si>
  <si>
    <t>DB616848J</t>
  </si>
  <si>
    <t>HHB M10X1.5X25 ISO4017 CL8.8 FT BLK</t>
  </si>
  <si>
    <t>DB616853</t>
  </si>
  <si>
    <t>DB616853J</t>
  </si>
  <si>
    <t>HHB M10X1.5X45 ISO4017 CL8.8 FT BLK</t>
  </si>
  <si>
    <t>DB616854</t>
  </si>
  <si>
    <t>DB616854J</t>
  </si>
  <si>
    <t>HHB M10X1.5X50 ISO4017 CL8.8 FT BLK</t>
  </si>
  <si>
    <t>DB616858</t>
  </si>
  <si>
    <t>DB616858J</t>
  </si>
  <si>
    <t>HHB M10X1.5X70 ISO4017 CL8.8 FT BLK</t>
  </si>
  <si>
    <t>DB616912</t>
  </si>
  <si>
    <t>DB616912J</t>
  </si>
  <si>
    <t>HHB M14X2X45 ISO4017 CL8.8 FT BLK</t>
  </si>
  <si>
    <t>COIL DIRECT DRAWN 10B25 12.40/12.43</t>
  </si>
  <si>
    <t>DB616915</t>
  </si>
  <si>
    <t>DB616915J</t>
  </si>
  <si>
    <t>HHB M14X2X60 ISO4017 CL8.8 FT BLK</t>
  </si>
  <si>
    <t>DB617014</t>
  </si>
  <si>
    <t>DB617014J</t>
  </si>
  <si>
    <t>HHB M20X2.5X160 ISO4017 CL8.8 FT BLK</t>
  </si>
  <si>
    <t>DB617039</t>
  </si>
  <si>
    <t>DB617039J</t>
  </si>
  <si>
    <t>HHB M22X2.5X100 ISO4017 CL8.8 FT BLK</t>
  </si>
  <si>
    <t>HHB M24X3X55 ISO4017 CL8.8 FT BLK</t>
  </si>
  <si>
    <t>DB617062</t>
  </si>
  <si>
    <t>DB617062J</t>
  </si>
  <si>
    <t>DB617063</t>
  </si>
  <si>
    <t>DB617063J</t>
  </si>
  <si>
    <t>HHB M24X3X65 ISO4017 CL8.8 FT BLK</t>
  </si>
  <si>
    <t>DB617068</t>
  </si>
  <si>
    <t>DB617068J</t>
  </si>
  <si>
    <t>HHB M24X3X90 ISO4017 CL8.8 FT BLK</t>
  </si>
  <si>
    <t>COIL DIRECT DRAWN 10B21 21.65/21.70</t>
  </si>
  <si>
    <t>DB617076</t>
  </si>
  <si>
    <t>DB617076J</t>
  </si>
  <si>
    <t>HHB M24X3X160 ISO4017 CL8.8 FT BLK</t>
  </si>
  <si>
    <t>DB617077</t>
  </si>
  <si>
    <t>DB617077J</t>
  </si>
  <si>
    <t>HHB M24X3X170 ISO4017 CL8.8 FT BLK</t>
  </si>
  <si>
    <t>DB617078</t>
  </si>
  <si>
    <t>DB617078J</t>
  </si>
  <si>
    <t>HHB M24X3X180 ISO4017 CL8.8 FT BLK</t>
  </si>
  <si>
    <t>DB617080</t>
  </si>
  <si>
    <t>DB617080J</t>
  </si>
  <si>
    <t>HHB M24X3X200 ISO4017 CL8.8 FT BLK</t>
  </si>
  <si>
    <t>DB617094</t>
  </si>
  <si>
    <t>DB617094J</t>
  </si>
  <si>
    <t>HHB M27X3X80 ISO4017 CL8.8 FT BLK</t>
  </si>
  <si>
    <t>HHB M30X3.5X75 ISO4017 CL8.8 FT BLK</t>
  </si>
  <si>
    <t>DB623202</t>
  </si>
  <si>
    <t>DB623202J</t>
  </si>
  <si>
    <t>HEX NUT M12X1.75 ISO4032 CL8 BLK</t>
  </si>
  <si>
    <t>405720J</t>
  </si>
  <si>
    <t>SHCS M12X1.75X80 ISO4762 CL12.9 HT ZC3</t>
  </si>
  <si>
    <t>402814J</t>
  </si>
  <si>
    <t>SHCS M12X1.75X30 ISO4762 CL12.9 FT ZC3</t>
  </si>
  <si>
    <t>SHCS M20X2.5X170 ISO4762 CL12.9 HT BLK</t>
  </si>
  <si>
    <t>551670J</t>
  </si>
  <si>
    <t>SHCS M20X2.5X190 ISO4762 CL12.9 HT BLK</t>
  </si>
  <si>
    <t>SHCS M20X2.5X200 ISO4762 CL12.9 HT BLK</t>
  </si>
  <si>
    <t>SHCS M20X2.5X220 ISO4762 CL12.9 HT BLK</t>
  </si>
  <si>
    <t>103165J</t>
  </si>
  <si>
    <t>SHCS M24X3X100 ISO4762 CL12.9 HT BLK</t>
  </si>
  <si>
    <t>103166J</t>
  </si>
  <si>
    <t>SHCS M24X3X110 ISO4762 CL12.9 HT BLK</t>
  </si>
  <si>
    <t>SHCS M24X3X150 ISO4762 CL12.9 HT BLK</t>
  </si>
  <si>
    <t>400560J</t>
  </si>
  <si>
    <t>SHCS M24X3X220 ISO4762 CL12.9 HT BLK</t>
  </si>
  <si>
    <t>SHCS M30X3.5X200 ISO4762 CL12.9 HT BLK</t>
  </si>
  <si>
    <t>SHCS M30X3.5X240 ISO4762 CL12.9 HT BLK</t>
  </si>
  <si>
    <t>SHCS M30X3.5X260 ISO4762 CL12.9 HT BLK</t>
  </si>
  <si>
    <t>SHCS M20X2.5X40 ISO4762 CL12.9 FT BLK</t>
  </si>
  <si>
    <t>SHCS M24X3X60 ISO4762 CL12.9 FT BLK</t>
  </si>
  <si>
    <t>582297J</t>
  </si>
  <si>
    <t>SHCS M24X3X100 ISO4762 CL12.9 HT ZFS</t>
  </si>
  <si>
    <t>833895J</t>
  </si>
  <si>
    <t>SHCS M24X3X130 ISO4762 CL12.9 HT ZFS</t>
  </si>
  <si>
    <t>834281J</t>
  </si>
  <si>
    <t>SHCS M24X3X150 ISO4762 CL12.9 HT ZFS</t>
  </si>
  <si>
    <t>624308J</t>
  </si>
  <si>
    <t>SHCS M24X3X160 ISO4762 CL12.9 HT ZFS</t>
  </si>
  <si>
    <t>834280J</t>
  </si>
  <si>
    <t>SHCS M24X3X360 ISO4762 CL12.9 HT ZFS</t>
  </si>
  <si>
    <t>821952J</t>
  </si>
  <si>
    <t>SHCS M16X2X40 ISO4762 CL12.9 FT ZFS</t>
  </si>
  <si>
    <t>833166J</t>
  </si>
  <si>
    <t>NYLOCK NUT B/R M16X2  DIN985 CL10 ZFS</t>
  </si>
  <si>
    <t>551618J</t>
  </si>
  <si>
    <t>HHB M16X2X60 ISO4014 CL10.9 HT HDG</t>
  </si>
  <si>
    <t>551552J</t>
  </si>
  <si>
    <t>HHB M14X2X40 ISO4017 CL10.9 FT HDG</t>
  </si>
  <si>
    <t>COIL 2ANNEAL &amp; 2DRAWN SCM435 12.40/12.43</t>
  </si>
  <si>
    <t>622223J</t>
  </si>
  <si>
    <t>HHB M14X2X50 ISO4017 CL10.9 FT HDG</t>
  </si>
  <si>
    <t>551542J</t>
  </si>
  <si>
    <t>HHB M16X2X55 ISO4017 CL10.9 FT HDG</t>
  </si>
  <si>
    <t>551533J</t>
  </si>
  <si>
    <t>HHB M16X2X80 ISO4017 CL10.9 FT HDG</t>
  </si>
  <si>
    <t>815395J</t>
  </si>
  <si>
    <t>HEX NUT M14X2 ISO4032 CL10 HDG</t>
  </si>
  <si>
    <t>580521J</t>
  </si>
  <si>
    <t>HSSN M16X2 IS6623 CL10S HDG</t>
  </si>
  <si>
    <t>140611J</t>
  </si>
  <si>
    <t>SHCS M30X3.5X90 ISO4762 CL12.9 FT BLK</t>
  </si>
  <si>
    <t>406039J</t>
  </si>
  <si>
    <t>SHCS M06X1X20 ISO4762 CL12.9 FT ZC3</t>
  </si>
  <si>
    <t>COIL 2ANNEAL&amp;2DRAWN 51B37 05.75/05.78</t>
  </si>
  <si>
    <t>809537J</t>
  </si>
  <si>
    <t>SLHCS M12X1.75X30 DIN7984 CL08.8 F/T ZC3</t>
  </si>
  <si>
    <t>SHCS M30X3.5X110 ISO4762 CL12.9 HT BLK</t>
  </si>
  <si>
    <t>617593J</t>
  </si>
  <si>
    <t>HHB M20X2.5X75 ISO4017 CL8.8 FT ZC3</t>
  </si>
  <si>
    <t>617653J</t>
  </si>
  <si>
    <t>HHB M24X3X65 ISO4017 CL8.8 FT ZC3</t>
  </si>
  <si>
    <t>623241J</t>
  </si>
  <si>
    <t>HEX NUT M24X3 ISO4032 CL8 ZC3</t>
  </si>
  <si>
    <t>S437</t>
  </si>
  <si>
    <t>818713J</t>
  </si>
  <si>
    <t>HHB M08X1.25X60 ISO4014 CL8.8 HT S437</t>
  </si>
  <si>
    <t>834301J</t>
  </si>
  <si>
    <t>HHB M06X1X10 ISO4017 CL8.8 FT S437</t>
  </si>
  <si>
    <t>834302J</t>
  </si>
  <si>
    <t>HHB M06X1X35 ISO4017 CL8.8 FT S437</t>
  </si>
  <si>
    <t>834303J</t>
  </si>
  <si>
    <t>HHB M06X1X40 ISO4017 CL8.8 FT S437</t>
  </si>
  <si>
    <t>834304J</t>
  </si>
  <si>
    <t>HHB M06X1X45 ISO4017 CL8.8 FT S437</t>
  </si>
  <si>
    <t>821278J</t>
  </si>
  <si>
    <t>HHB M06X1X50 ISO4017 CL8.8 FT S437</t>
  </si>
  <si>
    <t>COIL DIRECT DRAWN AS 10B33M 05.08/05.10</t>
  </si>
  <si>
    <t>817564J</t>
  </si>
  <si>
    <t>HHB M08X1.25X20 ISO4017 CL8.8 FT S437</t>
  </si>
  <si>
    <t>818606J</t>
  </si>
  <si>
    <t>HHB M08X1.25X25 ISO4017 CL8.8 FT S437</t>
  </si>
  <si>
    <t>817573J</t>
  </si>
  <si>
    <t>HHB M08X1.25X30 ISO4017 CL8.8 FT S437</t>
  </si>
  <si>
    <t>583415J</t>
  </si>
  <si>
    <t>HHB M08X1.25X35 ISO4017 CL8.8 FT S437</t>
  </si>
  <si>
    <t>817558J</t>
  </si>
  <si>
    <t>HHB M10X1.5X20 ISO4017 CL8.8 FT S437</t>
  </si>
  <si>
    <t>814990J</t>
  </si>
  <si>
    <t>HHB M10X1.5X30 ISO4017 CL8.8 FT S437</t>
  </si>
  <si>
    <t>583445J</t>
  </si>
  <si>
    <t>HHB M10X1.5X35 ISO4017 CL8.8 FT S437</t>
  </si>
  <si>
    <t>829113J</t>
  </si>
  <si>
    <t>HHB M10X1.5X40 ISO4017 CL8.8 FT S437</t>
  </si>
  <si>
    <t>834308J</t>
  </si>
  <si>
    <t>HHB M10X1.5X45 ISO4017 CL8.8 FT S437</t>
  </si>
  <si>
    <t>814987J</t>
  </si>
  <si>
    <t>HHB M10X1.5X50 ISO4017 CL8.8 FT S437</t>
  </si>
  <si>
    <t>834307J</t>
  </si>
  <si>
    <t>HHB M12X1.75X25 ISO4017 CL8.8 FT S437</t>
  </si>
  <si>
    <t>583413J</t>
  </si>
  <si>
    <t>HEX NUT M08X1.25 ISO4032 CL8 S437</t>
  </si>
  <si>
    <t>COIL 1ANNEAL &amp; 1DRAWN A1018 11.66/11.70</t>
  </si>
  <si>
    <t>825592J</t>
  </si>
  <si>
    <t>HEX NUT M12X1.75 ISO4032 CL8 S437</t>
  </si>
  <si>
    <t>COIL 1ANNEAL&amp;1DRAWNAISI-1018 15.50/15.55</t>
  </si>
  <si>
    <t>834310J</t>
  </si>
  <si>
    <t>HEX LOCK NUT M10X1.5 ISO4035 CL04 S437</t>
  </si>
  <si>
    <t>COIL 1ANNEAL &amp; 1DRAWN A1018 14.95/15.00</t>
  </si>
  <si>
    <t>834311J</t>
  </si>
  <si>
    <t>HEX LOCK NUT M12X1.75 ISO4035 CL04 S437</t>
  </si>
  <si>
    <t>814997J</t>
  </si>
  <si>
    <t>NYLOCK NUT B/R M06X1 DIN985 CL8 S437</t>
  </si>
  <si>
    <t>834312J</t>
  </si>
  <si>
    <t>NYLOCK NUT B/R M08X1.25 DIN985 CL8 S437</t>
  </si>
  <si>
    <t>834313J</t>
  </si>
  <si>
    <t>NYLOCK NUT B/R M10X1.5 DIN985 CL8 S437</t>
  </si>
  <si>
    <t>834314J</t>
  </si>
  <si>
    <t>SPRING WASHER SQUARE SECTION M06 S437</t>
  </si>
  <si>
    <t>SPRING WASHER SQUARE SECTION</t>
  </si>
  <si>
    <t>834315J</t>
  </si>
  <si>
    <t>SPRING WASHER SQUARE SECTION M08 S437</t>
  </si>
  <si>
    <t>834316J</t>
  </si>
  <si>
    <t>SPRING WASHER SQUARE SECTION M12 S437</t>
  </si>
  <si>
    <t>SPR-2</t>
  </si>
  <si>
    <t>COIL 1ANNEAL &amp; 3DRAWN HC6165 03.90/03.95</t>
  </si>
  <si>
    <t>834318J</t>
  </si>
  <si>
    <t>SPRING WASHER SQUARE SECTION M24 S437</t>
  </si>
  <si>
    <t>5000284J</t>
  </si>
  <si>
    <t>HHB M10X1.5X35 DIN933 GRA2-70 F/T EPO</t>
  </si>
  <si>
    <t>5001391J</t>
  </si>
  <si>
    <t>SPRING WASHER FLAT SEC M10B DIN127 A2EPO</t>
  </si>
  <si>
    <t>03.40/03.45</t>
  </si>
  <si>
    <t>COIL 2ANNEAL&amp;5DRAWN  SS 304L 03.40/03.45</t>
  </si>
  <si>
    <t>170636J</t>
  </si>
  <si>
    <t>HEX NUT M30X3.5 ISO4032 CL10 BLK</t>
  </si>
  <si>
    <t>HOT FORGING</t>
  </si>
  <si>
    <t>COIL ANNEALED  10B33M 42.00</t>
  </si>
  <si>
    <t>170638J</t>
  </si>
  <si>
    <t>HEX NUT M36X4 ISO4032 CL10 BLK</t>
  </si>
  <si>
    <t>131006J</t>
  </si>
  <si>
    <t>HSSN M30X3.5 IS6623 CL10S BLK</t>
  </si>
  <si>
    <t>552685J</t>
  </si>
  <si>
    <t>HSSN M36X4 IS6623 CL10S HDG</t>
  </si>
  <si>
    <t>623210J</t>
  </si>
  <si>
    <t>HEX NUT M30X3.5 ISO4032 CL8 BLK</t>
  </si>
  <si>
    <t>623212J</t>
  </si>
  <si>
    <t>HEX NUT M36X4 ISO4032 CL8 BLK</t>
  </si>
  <si>
    <t>DB623210</t>
  </si>
  <si>
    <t>DB623210J</t>
  </si>
  <si>
    <t>DB623212</t>
  </si>
  <si>
    <t>DB623212J</t>
  </si>
  <si>
    <t>552438J</t>
  </si>
  <si>
    <t>STUD BOLT 01"XUNCX5.1/2" GRB7 BLK</t>
  </si>
  <si>
    <t xml:space="preserve">STUD BOLT </t>
  </si>
  <si>
    <t>23.13/23.15</t>
  </si>
  <si>
    <t>552439J</t>
  </si>
  <si>
    <t>STUD BOLT 01"XUNCX6" GRB7 BLK</t>
  </si>
  <si>
    <t>820515J</t>
  </si>
  <si>
    <t>STUD BOLT 01"XUNCX6.3/8" GRB7 BLK</t>
  </si>
  <si>
    <t>6.3/8</t>
  </si>
  <si>
    <t>552442J</t>
  </si>
  <si>
    <t>STUD BOLT 01"XUNCX7.1/2" GRB7 BLK</t>
  </si>
  <si>
    <t>7.1/2</t>
  </si>
  <si>
    <t>584466J</t>
  </si>
  <si>
    <t>STUD BOLT 01"XUNCX8.1/4" GRB7 BLK</t>
  </si>
  <si>
    <t>8.1/4</t>
  </si>
  <si>
    <t>552446J</t>
  </si>
  <si>
    <t>STUD BOLT 01"XUNCX9.1/2" GRB7 BLK</t>
  </si>
  <si>
    <t>9.1/2</t>
  </si>
  <si>
    <t>823548J</t>
  </si>
  <si>
    <t>STUD BOLT 01XUNCX05 GRB7 BLK</t>
  </si>
  <si>
    <t>823551J</t>
  </si>
  <si>
    <t>STUD BOLT 01XUNCX10 GRB7 BLK</t>
  </si>
  <si>
    <t>834408J</t>
  </si>
  <si>
    <t>STUD BOLT 01XUNCX12.1/4 GRB7 FT BLK</t>
  </si>
  <si>
    <t>12.1/4</t>
  </si>
  <si>
    <t>834367J</t>
  </si>
  <si>
    <t>STUD BOLT 01XUNCX14 GRB7 FT BLK</t>
  </si>
  <si>
    <t>B7</t>
  </si>
  <si>
    <t>834406J</t>
  </si>
  <si>
    <t>STUD BOLT 01XUNCX14.1/4 GRB7 FT BLK</t>
  </si>
  <si>
    <t>14.1/4</t>
  </si>
  <si>
    <t>834400J</t>
  </si>
  <si>
    <t>STUD BOLT 01XUNCX14.763 GRB7 FT BLK</t>
  </si>
  <si>
    <t>COIL 1ANNEAL&amp;1DRAWNAISI4140B 23.20/23.23</t>
  </si>
  <si>
    <t>834404J</t>
  </si>
  <si>
    <t>STUD BOLT 01XUNCX15.3/4 GRB7 FT BLK</t>
  </si>
  <si>
    <t>15.3/4</t>
  </si>
  <si>
    <t>823546J</t>
  </si>
  <si>
    <t>STUD BOLT 01XUNCX4.1/2 GRB7 BLK</t>
  </si>
  <si>
    <t>834338J</t>
  </si>
  <si>
    <t>STUD BOLT 01XUNCX4.1/4 GRB7 FT BLK</t>
  </si>
  <si>
    <t>4.1/4</t>
  </si>
  <si>
    <t xml:space="preserve"> 5.1/4</t>
  </si>
  <si>
    <t>834336J</t>
  </si>
  <si>
    <t>STUD BOLT 01XUNCX5.3/4 GRB7 FT BLK</t>
  </si>
  <si>
    <t>820523J</t>
  </si>
  <si>
    <t>STUD BOLT 01XUNCX7.3/8 GRB7 FT BLK</t>
  </si>
  <si>
    <t>7.3/8</t>
  </si>
  <si>
    <t>792726J</t>
  </si>
  <si>
    <t>STUD BOLT 1/2"XUNCX2.1/2" GRB7 BLK</t>
  </si>
  <si>
    <t>11.22/11.25</t>
  </si>
  <si>
    <t>COIL 1A&amp;1D  AISI-4140 11.22/11.25</t>
  </si>
  <si>
    <t>552376J</t>
  </si>
  <si>
    <t>STUD BOLT 1/2"XUNCX2.3/4" GRB7 BLK</t>
  </si>
  <si>
    <t>552377J</t>
  </si>
  <si>
    <t>STUD BOLT 1/2"XUNCX3" GRB7 BLK</t>
  </si>
  <si>
    <t>COIL 1ANNEAL &amp; 1DRAWN 4140B 11.22/11.25</t>
  </si>
  <si>
    <t>552378J</t>
  </si>
  <si>
    <t>STUD BOLT 1/2"XUNCX3.1/2" GRB7 BLK</t>
  </si>
  <si>
    <t>552379J</t>
  </si>
  <si>
    <t>STUD BOLT 1/2"XUNCX4" GRB7 BLK</t>
  </si>
  <si>
    <t>552382J</t>
  </si>
  <si>
    <t>STUD BOLT 1/2"XUNCX5" GRB7 BLK</t>
  </si>
  <si>
    <t>552384J</t>
  </si>
  <si>
    <t>STUD BOLT 1/2"XUNCX6" GRB7 BLK</t>
  </si>
  <si>
    <t>834325J</t>
  </si>
  <si>
    <t>STUD BOLT 1/2XUNCX10 GRB7 FT BLK</t>
  </si>
  <si>
    <t>834323J</t>
  </si>
  <si>
    <t>STUD BOLT 1/2XUNCX12 GRB7 FT BLK</t>
  </si>
  <si>
    <t>823526J</t>
  </si>
  <si>
    <t>STUD BOLT 1/2XUNCX4.1/2 GRB7 BLK</t>
  </si>
  <si>
    <t>823527J</t>
  </si>
  <si>
    <t>STUD BOLT 1/2XUNCX4.3/4 GRB7 BLK</t>
  </si>
  <si>
    <t>834369J</t>
  </si>
  <si>
    <t>STUD BOLT 1/2XUNCX4.3/8 GRB7 FT BLK</t>
  </si>
  <si>
    <t>4.3/8</t>
  </si>
  <si>
    <t>823528J</t>
  </si>
  <si>
    <t>STUD BOLT 1/2XUNCX5.1/2 GRB7 BLK</t>
  </si>
  <si>
    <t>834419J</t>
  </si>
  <si>
    <t>STUD BOLT 3/4XUNCX3.3/8 GRB7 FT BLK</t>
  </si>
  <si>
    <t>3.3/8</t>
  </si>
  <si>
    <t>17.18/17.20</t>
  </si>
  <si>
    <t>COIL 1ANNEAL &amp; 1DRAWN 4140B 17.18/17.20</t>
  </si>
  <si>
    <t>834398J</t>
  </si>
  <si>
    <t>STUD BOLT 3/4 XUNCX 10.3/4 GRB7 FT BLK</t>
  </si>
  <si>
    <t>10.3/4</t>
  </si>
  <si>
    <t>584469J</t>
  </si>
  <si>
    <t>STUD BOLT 3/4 XUNCX4.921 GRB7 FT BLK</t>
  </si>
  <si>
    <t>834402J</t>
  </si>
  <si>
    <t>STUD BOLT 3/4 XUNCX6.102 GRB7 FT BLK</t>
  </si>
  <si>
    <t>814555J</t>
  </si>
  <si>
    <t>STUD BOLT 3/4"XUNCX3.3/4" GRB7 BLK</t>
  </si>
  <si>
    <t>3.3/4</t>
  </si>
  <si>
    <t>COIL 1ANNEAL &amp; 1DRAWN A4140  17.22/17.25</t>
  </si>
  <si>
    <t>791375J</t>
  </si>
  <si>
    <t>STUD BOLT 3/4"XUNCX4.1/4" GRB7 BLK</t>
  </si>
  <si>
    <t>794377J</t>
  </si>
  <si>
    <t>STUD BOLT 3/4"XUNCX4.3/8" GRB7 BLK</t>
  </si>
  <si>
    <t>552409J</t>
  </si>
  <si>
    <t>STUD BOLT 3/4"XUNCX5" GRB7 BLK</t>
  </si>
  <si>
    <t>552410J</t>
  </si>
  <si>
    <t>STUD BOLT 3/4"XUNCX5.1/2" GRB7 BLK</t>
  </si>
  <si>
    <t>814543J</t>
  </si>
  <si>
    <t>STUD BOLT 3/4"XUNCX5.1/4" GRB7 BLK</t>
  </si>
  <si>
    <t>552412J</t>
  </si>
  <si>
    <t>STUD BOLT 3/4"XUNCX6.1/2" GRB7 BLK</t>
  </si>
  <si>
    <t>814539J</t>
  </si>
  <si>
    <t>STUD BOLT 3/4"XUNCX6.1/4" GRB7 BLK</t>
  </si>
  <si>
    <t>552413J</t>
  </si>
  <si>
    <t>STUD BOLT 3/4"XUNCX7" GRB7 BLK</t>
  </si>
  <si>
    <t>812532J</t>
  </si>
  <si>
    <t>STUD BOLT 3/4"XUNCX7.3/4" GRB7 BLK</t>
  </si>
  <si>
    <t>552415J</t>
  </si>
  <si>
    <t>STUD BOLT 3/4"XUNCX8" GRB7 BLK</t>
  </si>
  <si>
    <t>552417J</t>
  </si>
  <si>
    <t>STUD BOLT 3/4"XUNCX9" GRB7 BLK</t>
  </si>
  <si>
    <t>820739J</t>
  </si>
  <si>
    <t>STUD BOLT 3/4"XUNCX9.3/8" GRB7 BLK</t>
  </si>
  <si>
    <t>9.3/8</t>
  </si>
  <si>
    <t>834374J</t>
  </si>
  <si>
    <t>STUD BOLT 3/4XUNCX10 GRB7 FT BLK</t>
  </si>
  <si>
    <t>834388J</t>
  </si>
  <si>
    <t>STUD BOLT 3/4XUNCX10.1/4 GRB7 FT BLK</t>
  </si>
  <si>
    <t>10.1/4</t>
  </si>
  <si>
    <t>834392J</t>
  </si>
  <si>
    <t>STUD BOLT 3/4XUNCX11.1/8 GRB7 FT BLK</t>
  </si>
  <si>
    <t>11.1/8</t>
  </si>
  <si>
    <t>834390J</t>
  </si>
  <si>
    <t>STUD BOLT 3/4XUNCX13 GRB7 FT BLK</t>
  </si>
  <si>
    <t>834372J</t>
  </si>
  <si>
    <t>STUD BOLT 3/4XUNCX16.1/8 GRB7 FT BLK</t>
  </si>
  <si>
    <t>16.1/8</t>
  </si>
  <si>
    <t>552405J</t>
  </si>
  <si>
    <t>STUD BOLT 3/4XUNCX3.1/2 GRB7 BLK</t>
  </si>
  <si>
    <t>450035J</t>
  </si>
  <si>
    <t>STUD BOLT 3/4XUNCX3.937 GRB7 FT BLK</t>
  </si>
  <si>
    <t>552406J</t>
  </si>
  <si>
    <t>STUD BOLT 3/4XUNCX4 GRB7 BLK</t>
  </si>
  <si>
    <t>552407J</t>
  </si>
  <si>
    <t>STUD BOLT 3/4XUNCX4.1/2 GRB7 BLK</t>
  </si>
  <si>
    <t>552408J</t>
  </si>
  <si>
    <t>STUD BOLT 3/4XUNCX4.3/4 GRB7 BLK</t>
  </si>
  <si>
    <t>791376J</t>
  </si>
  <si>
    <t>STUD BOLT 3/4XUNCX5.3/4 GRB7 BLK</t>
  </si>
  <si>
    <t>834376J</t>
  </si>
  <si>
    <t>STUD BOLT 3/4XUNCX5.3/8 GRB7 FT BLK</t>
  </si>
  <si>
    <t>5.3/8</t>
  </si>
  <si>
    <t>792734J</t>
  </si>
  <si>
    <t>STUD BOLT 3/4XUNCX6.3/4 GRB7 FT BLK</t>
  </si>
  <si>
    <t>834350J</t>
  </si>
  <si>
    <t>STUD BOLT 3/4XUNCX8.1/4 GRB7 FT BLK</t>
  </si>
  <si>
    <t>552390J</t>
  </si>
  <si>
    <t>STUD BOLT 5/8"XUNCX3.1/2" GRB7 BLK</t>
  </si>
  <si>
    <t>14.16/14.19</t>
  </si>
  <si>
    <t>791380J</t>
  </si>
  <si>
    <t>STUD BOLT 5/8"XUNCX3.3/4" GRB7 BLK</t>
  </si>
  <si>
    <t>COIL 1ANNEAL&amp;1DRAWN A4140 14.21/14.24</t>
  </si>
  <si>
    <t>820362J</t>
  </si>
  <si>
    <t>STUD BOLT 5/8"XUNCX3.3/8" GRB7 BLK</t>
  </si>
  <si>
    <t>794375J</t>
  </si>
  <si>
    <t>STUD BOLT 5/8"XUNCX3.5/8" GRB7 BLK</t>
  </si>
  <si>
    <t>3.5/8</t>
  </si>
  <si>
    <t>552391J</t>
  </si>
  <si>
    <t>STUD BOLT 5/8"XUNCX4" GRB7 BLK</t>
  </si>
  <si>
    <t>791379J</t>
  </si>
  <si>
    <t>STUD BOLT 5/8"XUNCX4.1/4" GRB7 BLK</t>
  </si>
  <si>
    <t>552393J</t>
  </si>
  <si>
    <t>STUD BOLT 5/8"XUNCX4.3/4" GRB7 BLK</t>
  </si>
  <si>
    <t>820314J</t>
  </si>
  <si>
    <t>STUD BOLT 5/8"XUNCX4.3/8" GRB7 BLK</t>
  </si>
  <si>
    <t>552394J</t>
  </si>
  <si>
    <t>STUD BOLT 5/8"XUNCX5" GRB7 BLK</t>
  </si>
  <si>
    <t>814521J</t>
  </si>
  <si>
    <t>STUD BOLT 5/8"XUNCX5.1/4" GRB7 BLK</t>
  </si>
  <si>
    <t>792729J</t>
  </si>
  <si>
    <t>STUD BOLT 5/8"XUNCX5.3/4" GRB7 BLK</t>
  </si>
  <si>
    <t>552398J</t>
  </si>
  <si>
    <t>STUD BOLT 5/8"XUNCX7" GRB7 BLK</t>
  </si>
  <si>
    <t>552400J</t>
  </si>
  <si>
    <t>STUD BOLT 5/8"XUNCX8" GRB7 BLK</t>
  </si>
  <si>
    <t>834340J</t>
  </si>
  <si>
    <t>STUD BOLT 5/8XUNCX11 GRB7 FT BLK</t>
  </si>
  <si>
    <t>834344J</t>
  </si>
  <si>
    <t>STUD BOLT 5/8XUNCX13.1/2 GRB7 FT BLK</t>
  </si>
  <si>
    <t>13.1/2</t>
  </si>
  <si>
    <t>791377J</t>
  </si>
  <si>
    <t>STUD BOLT 5/8XUNCX3.1/4 GRB7 BLK</t>
  </si>
  <si>
    <t>3.1/4</t>
  </si>
  <si>
    <t>834386J</t>
  </si>
  <si>
    <t>STUD BOLT 5/8XUNCX3.7/8 GRB7 FT BLK</t>
  </si>
  <si>
    <t>3.7/8</t>
  </si>
  <si>
    <t>552392J</t>
  </si>
  <si>
    <t>STUD BOLT 5/8XUNCX4.1/2 GRB7 BLK</t>
  </si>
  <si>
    <t>834384J</t>
  </si>
  <si>
    <t>STUD BOLT 5/8XUNCX5.7/8 GRB7 FT BLK</t>
  </si>
  <si>
    <t>5.7/8</t>
  </si>
  <si>
    <t>823532J</t>
  </si>
  <si>
    <t>STUD BOLT 5/8XUNCX6.1/2 GRB7 BLK</t>
  </si>
  <si>
    <t>823533J</t>
  </si>
  <si>
    <t>STUD BOLT 5/8XUNCX7.1/2 GRB7 BLK</t>
  </si>
  <si>
    <t>834342J</t>
  </si>
  <si>
    <t>STUD BOLT 5/8XUNCX7.3/4 GRB7 FT BLK</t>
  </si>
  <si>
    <t>834378J</t>
  </si>
  <si>
    <t>STUD BOLT 7/8 XUNCX9.3/8 GRB7 FT BLK</t>
  </si>
  <si>
    <t>20.17/20.20</t>
  </si>
  <si>
    <t>792736J</t>
  </si>
  <si>
    <t>STUD BOLT 7/8"XUNCX3.3/4" GRB7 BLK</t>
  </si>
  <si>
    <t>552424J</t>
  </si>
  <si>
    <t>STUD BOLT 7/8"XUNCX5.1/2" GRB7 BLK</t>
  </si>
  <si>
    <t>819517J</t>
  </si>
  <si>
    <t>STUD BOLT 7/8"XUNCX5.1/4" GRB7 BLK</t>
  </si>
  <si>
    <t>814561J</t>
  </si>
  <si>
    <t>STUD BOLT 7/8"XUNCX5.3/4" GRB7 BLK</t>
  </si>
  <si>
    <t>552425J</t>
  </si>
  <si>
    <t>STUD BOLT 7/8"XUNCX6" GRB7 BLK</t>
  </si>
  <si>
    <t>814563J</t>
  </si>
  <si>
    <t>STUD BOLT 7/8"XUNCX6.1/4" GRB7 BLK</t>
  </si>
  <si>
    <t>792740J</t>
  </si>
  <si>
    <t>STUD BOLT 7/8"XUNCX6.3/4" A193B7 BLK</t>
  </si>
  <si>
    <t>552428J</t>
  </si>
  <si>
    <t>STUD BOLT 7/8"XUNCX7.1/2" GRB7 BLK</t>
  </si>
  <si>
    <t>823541J</t>
  </si>
  <si>
    <t>STUD BOLT 7/8XUNCX04 GRB7 BLK</t>
  </si>
  <si>
    <t>820742J</t>
  </si>
  <si>
    <t>STUD BOLT 7/8XUNCX11 GRB7 FT BLK</t>
  </si>
  <si>
    <t>834396J</t>
  </si>
  <si>
    <t>STUD BOLT 7/8XUNCX16.1/2 GRB7 FT BLK</t>
  </si>
  <si>
    <t>16.1/2</t>
  </si>
  <si>
    <t>20.26/20.29</t>
  </si>
  <si>
    <t>584464J</t>
  </si>
  <si>
    <t>STUD BOLT 1/2"XUNCX80 GRB7 BLK</t>
  </si>
  <si>
    <t>787074J</t>
  </si>
  <si>
    <t>STUD BOLT 1/2"XUNCX85 GRB7 BLK</t>
  </si>
  <si>
    <t>450068J</t>
  </si>
  <si>
    <t>STUD BOLT 7/8"XUNCX210 GRB7 BLK</t>
  </si>
  <si>
    <t>EN-8DCr</t>
  </si>
  <si>
    <t>35.50/35.50</t>
  </si>
  <si>
    <t>470001J</t>
  </si>
  <si>
    <t>HEAVY HEX NUT 1/2XUNC W/F GR2H BLK</t>
  </si>
  <si>
    <t>COIL 2ANEAL&amp; 1DRWN EN8D 19.95/20.00</t>
  </si>
  <si>
    <t>470003J</t>
  </si>
  <si>
    <t>HEAVY HEX NUT 3/4XUNC W/F GR2H BLK</t>
  </si>
  <si>
    <t>COIL 2ANEAL&amp; 1DRWN EN8D 27.95/28.00</t>
  </si>
  <si>
    <t>470002J</t>
  </si>
  <si>
    <t>HEAVY HEX NUT 5/8XUNC W/F GR2H BLK</t>
  </si>
  <si>
    <t>COIL 2ANEAL&amp; 1DRWN EN8D 23.95/24.00</t>
  </si>
  <si>
    <t>823596J</t>
  </si>
  <si>
    <t>STUD BOLT 1.1/2XUN8X10.1/2 GRB7 BLK</t>
  </si>
  <si>
    <t>1.1/2 UN8</t>
  </si>
  <si>
    <t>10.1/2</t>
  </si>
  <si>
    <t>35.88/35.91</t>
  </si>
  <si>
    <t>COIL 1ANNEAL&amp;1DRAWNAISI4140B 35.88/35.91</t>
  </si>
  <si>
    <t>834410J</t>
  </si>
  <si>
    <t>STUD BOLT 1.1/2XUN8X9.3/4 GRB7 FT BLK</t>
  </si>
  <si>
    <t>9.3/4</t>
  </si>
  <si>
    <t>834055J</t>
  </si>
  <si>
    <t>STUD BOLT 1.1/4 XUN8X6.3/4 GRB7 BLK</t>
  </si>
  <si>
    <t>1.1/4 UN8</t>
  </si>
  <si>
    <t>29.48/29.50</t>
  </si>
  <si>
    <t>COIL 1ANNEAL &amp; 1DRAWN 4140B 29.48/29.50</t>
  </si>
  <si>
    <t>812585J</t>
  </si>
  <si>
    <t>STUD BOLT 1.1/4"XUN8X10.1/4" GRB7 BLK</t>
  </si>
  <si>
    <t>819628J</t>
  </si>
  <si>
    <t>STUD BOLT 1.1/4"XUN8X18" GRB7 BLK</t>
  </si>
  <si>
    <t>29.54/29.57</t>
  </si>
  <si>
    <t>COIL 1ANNEAL &amp; 1DRAWN 4140B 29.54/29.57</t>
  </si>
  <si>
    <t>792751J</t>
  </si>
  <si>
    <t>STUD BOLT 1.1/4"XUN8X6.1/4" GRB7 BLK</t>
  </si>
  <si>
    <t>816283J</t>
  </si>
  <si>
    <t>STUD BOLT 1.1/4"XUN8X7.1/4" GRB7 BLK</t>
  </si>
  <si>
    <t>552479J</t>
  </si>
  <si>
    <t>STUD BOLT 1.1/4"XUN8X8" GRB7 BLK</t>
  </si>
  <si>
    <t>815624J</t>
  </si>
  <si>
    <t>STUD BOLT 1.1/4"XUN8X8.1/2" GRB7 BLK</t>
  </si>
  <si>
    <t>8.1/2</t>
  </si>
  <si>
    <t>815625J</t>
  </si>
  <si>
    <t>STUD BOLT 1.1/4"XUN8X9" GRB7 BLK</t>
  </si>
  <si>
    <t>834329J</t>
  </si>
  <si>
    <t>STUD BOLT 1.1/4XUN8X10.3/8 GRB7 FT BLK</t>
  </si>
  <si>
    <t>10.3/8</t>
  </si>
  <si>
    <t>823581J</t>
  </si>
  <si>
    <t>STUD BOLT 1.1/4XUN8X13 GRB7 BLK</t>
  </si>
  <si>
    <t>834331J</t>
  </si>
  <si>
    <t>STUD BOLT 1.1/4XUN8X13.1/4 GRB7 FT BLK</t>
  </si>
  <si>
    <t>13.1/4</t>
  </si>
  <si>
    <t>834380J</t>
  </si>
  <si>
    <t>STUD BOLT 1.1/4XUN8X18.1/2 GRB7 FT BLK</t>
  </si>
  <si>
    <t>18.1/2</t>
  </si>
  <si>
    <t>792748J</t>
  </si>
  <si>
    <t>STUD BOLT 1.1/4XUN8X7.3/4 GRB7 BLK</t>
  </si>
  <si>
    <t>834333J</t>
  </si>
  <si>
    <t>STUD BOLT 1.1/4XUN8X9.3/8 GRB7 FT BLK</t>
  </si>
  <si>
    <t>791367J</t>
  </si>
  <si>
    <t>STUD BOLT 1.1/8"XUN8X6.3/4" GRB7 BLK</t>
  </si>
  <si>
    <t>1.1/8 UN8</t>
  </si>
  <si>
    <t>26.28/26.30</t>
  </si>
  <si>
    <t>815622J</t>
  </si>
  <si>
    <t>STUD BOLT 1.1/8"XUN8X7.1/2" GRB7 BLK</t>
  </si>
  <si>
    <t>822816J</t>
  </si>
  <si>
    <t>STUD BOLT 1.1/8"XUN8X7.1/4" GRB7 BLK</t>
  </si>
  <si>
    <t>791368J</t>
  </si>
  <si>
    <t>STUD BOLT 1.1/8"XUN8X7.3/4" GRB7 BLK</t>
  </si>
  <si>
    <t>814707J</t>
  </si>
  <si>
    <t>STUD BOLT 1.1/8"XUN8X8.3/4" GRB7 BLK</t>
  </si>
  <si>
    <t>8.3/4</t>
  </si>
  <si>
    <t>823561J</t>
  </si>
  <si>
    <t>STUD BOLT 1.1/8XUN8X10 GRB7 BLK</t>
  </si>
  <si>
    <t>823563J</t>
  </si>
  <si>
    <t>STUD BOLT 1.1/8XUN8X11 GRB7 BLK</t>
  </si>
  <si>
    <t>834394J</t>
  </si>
  <si>
    <t>STUD BOLT 1.1/8XUN8X11.3/8 GRB7 FT BLK</t>
  </si>
  <si>
    <t>11.3/8</t>
  </si>
  <si>
    <t>823565J</t>
  </si>
  <si>
    <t>STUD BOLT 1.1/8XUN8X12 GRB7 BLK</t>
  </si>
  <si>
    <t>791366J</t>
  </si>
  <si>
    <t>STUD BOLT 1.1/8XUN8X6.1/4 GRB7 BLK</t>
  </si>
  <si>
    <t>815621J</t>
  </si>
  <si>
    <t>STUD BOLT 1.1/8XUN8X7 GRB7 BLK</t>
  </si>
  <si>
    <t>815623J</t>
  </si>
  <si>
    <t>STUD BOLT 1.1/8XUN8X8 GRB7 BLK</t>
  </si>
  <si>
    <t>812570J</t>
  </si>
  <si>
    <t>STUD BOLT 1.1/8XUN8X8.1/2 GRB7 BLK</t>
  </si>
  <si>
    <t>812571J</t>
  </si>
  <si>
    <t>STUD BOLT 1.1/8XUN8X8.1/4 GRB7 FT BLK</t>
  </si>
  <si>
    <t>823651J</t>
  </si>
  <si>
    <t>STUD BOLT 1.3/4XUN8X09 GRB7 BLK</t>
  </si>
  <si>
    <t>42.23/42.27</t>
  </si>
  <si>
    <t>BAR 1ANNEAL &amp; 1DRAWN 4140B 42.23/42.27</t>
  </si>
  <si>
    <t>834355J</t>
  </si>
  <si>
    <t>STUD BOLT 1.3/4XUN8X26.3/8 GRB7 FT BLK</t>
  </si>
  <si>
    <t>1.3/4 UN8</t>
  </si>
  <si>
    <t>26.3/8</t>
  </si>
  <si>
    <t>814637J</t>
  </si>
  <si>
    <t>STUD BOLT 1.3/8"XUN8X10.1/8" GRB7 BLK</t>
  </si>
  <si>
    <t>1.3/8 UN8</t>
  </si>
  <si>
    <t>10.1/8</t>
  </si>
  <si>
    <t>32.63/32.65</t>
  </si>
  <si>
    <t>COIL 1ANNEAL &amp; 1DRAWN 4140B 32.63/32.65</t>
  </si>
  <si>
    <t>814683J</t>
  </si>
  <si>
    <t>STUD BOLT 1.5/8XUN8X13.3/4 GRB7 FT BLK</t>
  </si>
  <si>
    <t>1.5/8 UN8</t>
  </si>
  <si>
    <t>13.3/4</t>
  </si>
  <si>
    <t>39.06/39.10</t>
  </si>
  <si>
    <t>BAR 1ANNEAL &amp; 1DRAWN 4140B 39.06/39.10</t>
  </si>
  <si>
    <t>834320J</t>
  </si>
  <si>
    <t>STUD BOLT 2.1/2XUN8X24.3/8 GRB7 FT BLK</t>
  </si>
  <si>
    <t>2.1/2 UN8</t>
  </si>
  <si>
    <t>24.3/8</t>
  </si>
  <si>
    <t>61.27/61.31</t>
  </si>
  <si>
    <t>BAR 1ANNEAL &amp; 1DRAWN 4140B 61.27/61.31</t>
  </si>
  <si>
    <t>834352J</t>
  </si>
  <si>
    <t>STUD BOLT 1.7/8XUN8X640 GRB7 FT BLK</t>
  </si>
  <si>
    <t>1.7/8 UN8</t>
  </si>
  <si>
    <t>45.40/45.44</t>
  </si>
  <si>
    <t>BAR 1ANNEAL &amp; 1DRAWN 4140B 45.40/45.44</t>
  </si>
  <si>
    <t>552002J</t>
  </si>
  <si>
    <t>STUD BOLT M12X1.75X70 GRB7 BLK</t>
  </si>
  <si>
    <t>10.65/10.67</t>
  </si>
  <si>
    <t>COIL 1ANNEAL &amp; 1DRAWN 4140B 10.65/10.67</t>
  </si>
  <si>
    <t>552005J</t>
  </si>
  <si>
    <t>STUD BOLT M12X1.75X100 GRB7 BLK</t>
  </si>
  <si>
    <t>552010J</t>
  </si>
  <si>
    <t>STUD BOLT M12X1.75X150 GRB7 BLK</t>
  </si>
  <si>
    <t>552059J</t>
  </si>
  <si>
    <t>STUD BOLT M20X2.5X120 GRB7 BLK</t>
  </si>
  <si>
    <t>18.14/18.17</t>
  </si>
  <si>
    <t>COIL 1ANNEAL &amp; 1DRAWN 4140B 18.14/18.17</t>
  </si>
  <si>
    <t>552069J</t>
  </si>
  <si>
    <t>STUD BOLT M20X2.5X220 GRB7 BLK</t>
  </si>
  <si>
    <t>552072J</t>
  </si>
  <si>
    <t>STUD BOLT M20X2.5X250 GRB7 BLK</t>
  </si>
  <si>
    <t>834413J</t>
  </si>
  <si>
    <t>STUD BOLT M20X2.5X345 GRB7 FT BLK</t>
  </si>
  <si>
    <t>18.23/18.26</t>
  </si>
  <si>
    <t>552112J</t>
  </si>
  <si>
    <t>STUD BOLT M24X3X200 GRB7 BLK</t>
  </si>
  <si>
    <t>COIL 1ANNEAL &amp; 1DRAWN 4140B 21.82/21.84</t>
  </si>
  <si>
    <t>552159J</t>
  </si>
  <si>
    <t>STUD BOLT M30X3.5X200 GRB7 BLK</t>
  </si>
  <si>
    <t>27.48/27.50</t>
  </si>
  <si>
    <t>COIL 1ANNEAL &amp; 1DRAWN 4140B 27.48/27.50</t>
  </si>
  <si>
    <t>822563J</t>
  </si>
  <si>
    <t>STUD BOLT M36X4X350 GRB7 BLK</t>
  </si>
  <si>
    <t>33.23/33.26</t>
  </si>
  <si>
    <t>COIL 1ANNEAL &amp; 1DRAWN 4140B 33.23/33.26</t>
  </si>
  <si>
    <t>552229J</t>
  </si>
  <si>
    <t>STUD BOLT M36X4X400 GRB7 BLK</t>
  </si>
  <si>
    <t>834416J</t>
  </si>
  <si>
    <t>STUD BOLT M42X4.5X450 GRB7 FT BLK</t>
  </si>
  <si>
    <t>M42</t>
  </si>
  <si>
    <t>38.90/38.93</t>
  </si>
  <si>
    <t>BAR 1ANNEAL &amp; 1DRAWN 4140B 38.90/38.93</t>
  </si>
  <si>
    <t>834418J</t>
  </si>
  <si>
    <t>STUD BOLT M42X4.5X645 GRB7 FT BLK</t>
  </si>
  <si>
    <t>551700J</t>
  </si>
  <si>
    <t>HEAVY HEX NUT M12X1.75 D/F GR2H BLK</t>
  </si>
  <si>
    <t>809676J</t>
  </si>
  <si>
    <t>HHB M16X2X130 ISO4017 CL10.9 FT HDG</t>
  </si>
  <si>
    <t>820051J</t>
  </si>
  <si>
    <t>HHB M20X2.5X120 ISO4017 CL10.9 FT HDG</t>
  </si>
  <si>
    <t>809728J</t>
  </si>
  <si>
    <t>HEX NUT M20X2.5 ISO4032 CL10 HDG</t>
  </si>
  <si>
    <t>COIL ANNEALED  10B33 28 MM</t>
  </si>
  <si>
    <t>DB618616</t>
  </si>
  <si>
    <t>DB618616J</t>
  </si>
  <si>
    <t>HHB M10X1.5X20 ISO4017 CL8.8 FT HDG</t>
  </si>
  <si>
    <t>DB623301</t>
  </si>
  <si>
    <t>DB623301J</t>
  </si>
  <si>
    <t>828248J</t>
  </si>
  <si>
    <t>HEX HEAD BOLT M10X205 CL10.9 H/T ZFS</t>
  </si>
  <si>
    <t>825339J</t>
  </si>
  <si>
    <t>SIX LOBE BOLT M10X166TL135 DRGCL10.9 ZFS</t>
  </si>
  <si>
    <t>828452J</t>
  </si>
  <si>
    <t>TCSB CUPHD M22X70 QAP CL10.9 F/T BLK</t>
  </si>
  <si>
    <t>830637J</t>
  </si>
  <si>
    <t>HEX LOCK NUT M20X2.5 ISO4035 CL05 ZC3</t>
  </si>
  <si>
    <t>618770J</t>
  </si>
  <si>
    <t>HHB M20X2.5X60 ISO4017 CL8.8 FT HDG</t>
  </si>
  <si>
    <t>551604J</t>
  </si>
  <si>
    <t>HHB M20X2.5X70 ISO4014 CL10.9 HT HDG</t>
  </si>
  <si>
    <t>551523J</t>
  </si>
  <si>
    <t>HHB M16X2X50 ISO4017 CL10.9 FT HDG</t>
  </si>
  <si>
    <t>551528J</t>
  </si>
  <si>
    <t>HHB M24X3X100 ISO4017 CL10.9 FT HDG</t>
  </si>
  <si>
    <t>618666J</t>
  </si>
  <si>
    <t>HHB M12X1.75X120 ISO4017 CL8.8 FT HDG</t>
  </si>
  <si>
    <t>618667J</t>
  </si>
  <si>
    <t>HHB M12X1.75X130 ISO4017 CL8.8 FT HDG</t>
  </si>
  <si>
    <t>834436J</t>
  </si>
  <si>
    <t>HHB M12X1.75X180 ISO4017 CL8.8 FT HDG</t>
  </si>
  <si>
    <t>834437J</t>
  </si>
  <si>
    <t>HHB M20X2.5X220 ISO4017 CL8.8 FT HDG</t>
  </si>
  <si>
    <t>618894J</t>
  </si>
  <si>
    <t>HHB M30X3.5X120 ISO4017 CL8.8 FT HDG</t>
  </si>
  <si>
    <t>819936J</t>
  </si>
  <si>
    <t>SLHCS M10X1.5X25 DIN7984 CL08.8 FT BLK</t>
  </si>
  <si>
    <t>COIL2ANEAL&amp;2DRWN 10B33M  09.65/09.68</t>
  </si>
  <si>
    <t>625660J</t>
  </si>
  <si>
    <t>HSSB M12X60 EN14399-4 CL10.9HV H/T HDG</t>
  </si>
  <si>
    <t>COIL 1ANNEAL &amp; 1DRAWN 51B37 11.62/11.65</t>
  </si>
  <si>
    <t>827824J</t>
  </si>
  <si>
    <t>STUD F/T M10X1.5X85 DRG 1163715 ZNP</t>
  </si>
  <si>
    <t>08.87/08.89</t>
  </si>
  <si>
    <t>COIL 1ANNEAL&amp;1DRAWN AS GR 16 08.87/08.89</t>
  </si>
  <si>
    <t>826476J</t>
  </si>
  <si>
    <t>STUD 3/8XUNCX140 B.SIDE DRG 2W0482 ZNP</t>
  </si>
  <si>
    <t>817881J</t>
  </si>
  <si>
    <t>HHB M16X2X150 GR10.9 BLK DRG:4532229</t>
  </si>
  <si>
    <t>826432J</t>
  </si>
  <si>
    <t>12 PT CAP BOLTM20X2.5X140 DRG ZNP2063591</t>
  </si>
  <si>
    <t>STUD F/T M16X2.0JX120 DRG ZNP3429452</t>
  </si>
  <si>
    <t>815940J</t>
  </si>
  <si>
    <t>HEX NUT(W/F) 1X8UNCX2B DRG.2J3507</t>
  </si>
  <si>
    <t>817876J</t>
  </si>
  <si>
    <t>HHB M10X1.5X40 GR10.9 BLK DRG:4498818</t>
  </si>
  <si>
    <t>COIL DIRECT DRAWN 10B33M 9.72/9.76</t>
  </si>
  <si>
    <t>815923J</t>
  </si>
  <si>
    <t>HEX HEAD BOLT 1"X8UNC X 120.65 DR.2A1420</t>
  </si>
  <si>
    <t>831563J</t>
  </si>
  <si>
    <t>HHS M10X1.5X25 ZFB 10.9 DR 9X2125</t>
  </si>
  <si>
    <t>832192J</t>
  </si>
  <si>
    <t>STUD M10X1.5X115 GRB16 ZNP 6120952</t>
  </si>
  <si>
    <t>815892J</t>
  </si>
  <si>
    <t>12PT CAP SCREW 1X14UNFX152.4DR.5P8865</t>
  </si>
  <si>
    <t>01 UNS</t>
  </si>
  <si>
    <t>815921J</t>
  </si>
  <si>
    <t>HEX HEAD BOLT 1.1/4X7UNCX241.3 DR.1K9420</t>
  </si>
  <si>
    <t>832194J</t>
  </si>
  <si>
    <t>HHB 1.1/4X7UNJCX177.8 GR16 ZNP DR:6V2624</t>
  </si>
  <si>
    <t>817884J</t>
  </si>
  <si>
    <t>HHB 5/8XUNJX95.25 ZNP DRG:9X6417</t>
  </si>
  <si>
    <t>COIL1ANEAL&amp;2DRWN SCM435 15.65/15.70(DAD)</t>
  </si>
  <si>
    <t>815907J</t>
  </si>
  <si>
    <t>HEX HEAD BOLT M24X3MJX100 DR.1123929</t>
  </si>
  <si>
    <t>819030J</t>
  </si>
  <si>
    <t>PLN WSR 52.5X31X6 DR3S1349 36-42HRC ZNP</t>
  </si>
  <si>
    <t>M52.5</t>
  </si>
  <si>
    <t>110X6</t>
  </si>
  <si>
    <t>817891J</t>
  </si>
  <si>
    <t>WASHER Ø 57X34X8  ZNP DRG:5D0764</t>
  </si>
  <si>
    <t>Ø 57X34X8</t>
  </si>
  <si>
    <t>130X08</t>
  </si>
  <si>
    <t>FLAT ROLLED 10B35 130X08 MM</t>
  </si>
  <si>
    <t>817894J</t>
  </si>
  <si>
    <t>WASHER Ø44.5X13.5X6 ZFB DRG:7X0590</t>
  </si>
  <si>
    <t>Ø44.5X13.5X6</t>
  </si>
  <si>
    <t>819036J</t>
  </si>
  <si>
    <t>PLN WSR 25X11X3TK DR7X7729 36-42HRC ZFB</t>
  </si>
  <si>
    <t>M25</t>
  </si>
  <si>
    <t>829591J</t>
  </si>
  <si>
    <t>WASHER 36.5ODX20.0IDX5TK ZNP 2S011</t>
  </si>
  <si>
    <t>M36.5X20</t>
  </si>
  <si>
    <t>80X05</t>
  </si>
  <si>
    <t>FLAT ROLLED 10B35 80X05 MM</t>
  </si>
  <si>
    <t>Ø41.5X24</t>
  </si>
  <si>
    <t>819039J</t>
  </si>
  <si>
    <t>PLN WSR 21X11X2.5TK D8T4121 36-42HRC ZFB</t>
  </si>
  <si>
    <t>M21</t>
  </si>
  <si>
    <t>106X2.50</t>
  </si>
  <si>
    <t>FLAT COLD ROLLED COIL 10B35  106.0X2.50</t>
  </si>
  <si>
    <t>814842J</t>
  </si>
  <si>
    <t>SHCS M24X3X75 GR 12.9C F/T BLK</t>
  </si>
  <si>
    <t>814846J</t>
  </si>
  <si>
    <t>DURLOK HFB M10X1.5X25 GR12.9C F/T BLK</t>
  </si>
  <si>
    <t>814848J</t>
  </si>
  <si>
    <t>DURLOK HFB M10X1.5X40 GR12.9C F/T BLK</t>
  </si>
  <si>
    <t>814849J</t>
  </si>
  <si>
    <t>DURLOK HFB M10X1.5X50 GR12.9C F/T BLK</t>
  </si>
  <si>
    <t>826964J</t>
  </si>
  <si>
    <t>DURLOKH/TM10X1.5X60GR12.9C F/TBLK5129147</t>
  </si>
  <si>
    <t>814852J</t>
  </si>
  <si>
    <t>DURLOK HFB M16X2X40 GR12.9C F/T BLK</t>
  </si>
  <si>
    <t>814853J</t>
  </si>
  <si>
    <t>DURLOK HFB M16X2X50 GR12.9C F/T BLK</t>
  </si>
  <si>
    <t>814863J</t>
  </si>
  <si>
    <t>DURLOK NUT M10 X 1.5 GR 12C BLK</t>
  </si>
  <si>
    <t>14.20/14.25</t>
  </si>
  <si>
    <t>COIL 1ANNEAL  &amp; 2DRAWN 10B33M 14.16/14.2</t>
  </si>
  <si>
    <t>828551J</t>
  </si>
  <si>
    <t>HHB M10X1.5X190 DRG 4499512</t>
  </si>
  <si>
    <t>825823J</t>
  </si>
  <si>
    <t>STUD BOLT M16X2X40 B.SIDE CL8.8 BLK</t>
  </si>
  <si>
    <t>16.18/16.20</t>
  </si>
  <si>
    <t>COIL DIRECT DRWN 10B33M 16.05/16.10</t>
  </si>
  <si>
    <t>816690J</t>
  </si>
  <si>
    <t>SHCB 3/8XUNCX2.1/2 B18.3 GR190 H/T YZ6</t>
  </si>
  <si>
    <t>551610J</t>
  </si>
  <si>
    <t>HHB M16X2X90 ISO4014 CL10.9 HT HDG</t>
  </si>
  <si>
    <t>551544J</t>
  </si>
  <si>
    <t>HHB M12X1.75X45 ISO4017 CL10.9 FT HDG</t>
  </si>
  <si>
    <t>COIL 2ANNEAL &amp; 2DRAWN SCM435 10.61/10.63</t>
  </si>
  <si>
    <t>551543J</t>
  </si>
  <si>
    <t>HHB M16X2X75 ISO4017 CL10.9 F/T HDG</t>
  </si>
  <si>
    <t>HHB M24X3X120 ISO4017 CL10.9 FT HDG</t>
  </si>
  <si>
    <t>HHB M30X3.5X120 ISO4017 CL10.9 FT HDG</t>
  </si>
  <si>
    <t>5000041J</t>
  </si>
  <si>
    <t>HHB M06X1X25 DIN933 GRA2-70 F/T EPO</t>
  </si>
  <si>
    <t>SS-HEX SCREW A2-70</t>
  </si>
  <si>
    <t>833604J</t>
  </si>
  <si>
    <t>SHCS M16X2X65 ISO4762 CL12.9 HT ZFS</t>
  </si>
  <si>
    <t>SHCS M16X2X200 ISO4762 CL12.9 HT ZFS</t>
  </si>
  <si>
    <t>825373J</t>
  </si>
  <si>
    <t>ROUND HEAD SCREW M12X45 DRG CL8.8 BLK</t>
  </si>
  <si>
    <t>ROUND HEAD SCREW</t>
  </si>
  <si>
    <t>10.61/10.63</t>
  </si>
  <si>
    <t>COIL 1ANNEAL &amp; 1DRAWN 10B33 10.61/10.63</t>
  </si>
  <si>
    <t>834425J</t>
  </si>
  <si>
    <t>HHB M20X2.5X300 ISO4017 CL8.8 FT HDG</t>
  </si>
  <si>
    <t>616880J</t>
  </si>
  <si>
    <t>HHB M12X1.75X30 ISO4017 CL8.8 FT BLK</t>
  </si>
  <si>
    <t>616894J</t>
  </si>
  <si>
    <t>HHB M12X1.75X100 ISO4017 CL8.8 FT BLK</t>
  </si>
  <si>
    <t>616937J</t>
  </si>
  <si>
    <t>HHB M16X2X30 ISO4017 CL8.8 FT BLK</t>
  </si>
  <si>
    <t>616938J</t>
  </si>
  <si>
    <t>HHB M16X2X35 ISO4017 CL8.8 FT BLK</t>
  </si>
  <si>
    <t>616997J</t>
  </si>
  <si>
    <t>HHB M20X2.5X45 ISO4017 CL8.8 FT BLK</t>
  </si>
  <si>
    <t>616998J</t>
  </si>
  <si>
    <t>HHB M20X2.5X50 ISO4017 CL8.8 FT BLK</t>
  </si>
  <si>
    <t>616999J</t>
  </si>
  <si>
    <t>HHB M20X2.5X55 ISO4017 CL8.8 FT BLK</t>
  </si>
  <si>
    <t>617000J</t>
  </si>
  <si>
    <t>HHB M20X2.5X60 ISO4017 CL8.8 FT BLK</t>
  </si>
  <si>
    <t>617001J</t>
  </si>
  <si>
    <t>HHB M20X2.5X65 ISO4017 CL8.8 FT BLK</t>
  </si>
  <si>
    <t>617003J</t>
  </si>
  <si>
    <t>HHB M20X2.5X75 ISO4017 CL8.8 FT BLK</t>
  </si>
  <si>
    <t>617004J</t>
  </si>
  <si>
    <t>HHB M20X2.5X80 ISO4017 CL8.8 FT BLK</t>
  </si>
  <si>
    <t>617008J</t>
  </si>
  <si>
    <t>HHB M20X2.5X100 ISO4017 CL8.8 FT BLK</t>
  </si>
  <si>
    <t>617018J</t>
  </si>
  <si>
    <t>HHB M20X2.5X200 ISO4017 CL8.8 FT BLK</t>
  </si>
  <si>
    <t>617063J</t>
  </si>
  <si>
    <t>617064J</t>
  </si>
  <si>
    <t>HHB M24X3X70 ISO4017 CL8.8 FT BLK</t>
  </si>
  <si>
    <t>617078J</t>
  </si>
  <si>
    <t>623201J</t>
  </si>
  <si>
    <t>623202J</t>
  </si>
  <si>
    <t>623206J</t>
  </si>
  <si>
    <t>HEX NUT M20X2.5 ISO4032 CL8 BLK</t>
  </si>
  <si>
    <t>300002J</t>
  </si>
  <si>
    <t>HSSB M16X2X45 IS3757 CL10.9S HT BLK</t>
  </si>
  <si>
    <t>300010J</t>
  </si>
  <si>
    <t>HSSB M16X2X90 IS3757 CL10.9S HT BLK</t>
  </si>
  <si>
    <t>300011J</t>
  </si>
  <si>
    <t>HSSB M16X2X100 IS3757 CL10.9S HT BLK</t>
  </si>
  <si>
    <t>HSSB M20X2.5X45 IS3757 CL10.9S HT BLK</t>
  </si>
  <si>
    <t>HSSB M20X2.5X50 IS3757 CL10.9S HT BLK</t>
  </si>
  <si>
    <t>300025J</t>
  </si>
  <si>
    <t>HSSB M20X2.5X60 IS3757 CL10.9S HT BLK</t>
  </si>
  <si>
    <t>HSSB M20X2.5X80 IS3757 CL10.9S HT BLK</t>
  </si>
  <si>
    <t>300030J</t>
  </si>
  <si>
    <t>HSSB M20X2.5X90 IS3757 CL10.9S HT BLK</t>
  </si>
  <si>
    <t>300031J</t>
  </si>
  <si>
    <t>HSSB M20X2.5X100 IS3757 CL10.9S HT BLK</t>
  </si>
  <si>
    <t>300037J</t>
  </si>
  <si>
    <t>HSSB M20X2.5X160 IS3757 CL10.9S HT BLK</t>
  </si>
  <si>
    <t>300095J</t>
  </si>
  <si>
    <t>HSSB M30X3.5X100 IS3757 CL10.9S HT BLK</t>
  </si>
  <si>
    <t>300097J</t>
  </si>
  <si>
    <t>HSSB M30X3.5X120 IS3757 CL10.9S HT BLK</t>
  </si>
  <si>
    <t>300098J</t>
  </si>
  <si>
    <t>HSSB M30X3.5X130 IS3757 CL10.9S HT BLK</t>
  </si>
  <si>
    <t>581807J</t>
  </si>
  <si>
    <t>HEX HD SCREW M10X55 DRG CL8.8 YZ3</t>
  </si>
  <si>
    <t>582874J</t>
  </si>
  <si>
    <t>HEX HD SCREW M10X100 DRG CL8.8 YZ3</t>
  </si>
  <si>
    <t>825358J</t>
  </si>
  <si>
    <t>HEX HD SCREW M16X90 DRG CL8.8 YZ3</t>
  </si>
  <si>
    <t>823936J</t>
  </si>
  <si>
    <t>HEX HD SCREW M20X50 DRG CL8.8 YZ3</t>
  </si>
  <si>
    <t>581750J</t>
  </si>
  <si>
    <t>PLAIN WASHER M06 HV140 DRG YZ3</t>
  </si>
  <si>
    <t>FLAT COLD ROLLED COIL  IS-2062 193X1.6</t>
  </si>
  <si>
    <t>581748J</t>
  </si>
  <si>
    <t>PLAIN WASHER M10 HV140 DRG YZ3</t>
  </si>
  <si>
    <t>178X2</t>
  </si>
  <si>
    <t>FLAT COLD ROLLED COIL  IS-2062 178X2.0</t>
  </si>
  <si>
    <t>820567J</t>
  </si>
  <si>
    <t>SHCS M08X90 GR 12.9 H/T BLK MBC1900111</t>
  </si>
  <si>
    <t>820569J</t>
  </si>
  <si>
    <t>SHCS M12X130 GR 12.9 H/T BLK MBC1900113</t>
  </si>
  <si>
    <t>820563J</t>
  </si>
  <si>
    <t>SHCS M12X35 GR 12.9 F/T BLK MBC1900112</t>
  </si>
  <si>
    <t>815903J</t>
  </si>
  <si>
    <t>HEX HEAD SCREW 3/4X10 UNCX50.8 DR.0L1178</t>
  </si>
  <si>
    <t>COIL DIRECT DRAWN 10B33 17.09/17.12</t>
  </si>
  <si>
    <t>815906J</t>
  </si>
  <si>
    <t>H.HEAD BOLT 3/4X10XUNJCX69.85 DR.1D4608</t>
  </si>
  <si>
    <t>3/4 UNJC</t>
  </si>
  <si>
    <t>PLOW BOLT 5/8X11 UNJC X 2 3/4 DR.4F3657</t>
  </si>
  <si>
    <t>815939J</t>
  </si>
  <si>
    <t>HEX NUT (W/F) 3/4X10UNCX2B DRG.2J3506</t>
  </si>
  <si>
    <t>613155J</t>
  </si>
  <si>
    <t>HHB M20X2.5X70 ISO4014 CL8.8 HT BLK</t>
  </si>
  <si>
    <t>616821J</t>
  </si>
  <si>
    <t>616965J</t>
  </si>
  <si>
    <t>HHB M18X2.5X40 ISO4017 CL8.8 FT BLK</t>
  </si>
  <si>
    <t>616966J</t>
  </si>
  <si>
    <t>HHB M18X2.5X45 ISO4017 CL8.8 FT BLK</t>
  </si>
  <si>
    <t>617061J</t>
  </si>
  <si>
    <t>825367J</t>
  </si>
  <si>
    <t>HHB M20X2.5X70 ISO4014 CL10.9 HT ZFS</t>
  </si>
  <si>
    <t>825366J</t>
  </si>
  <si>
    <t>HHB M20X2.5X50 ISO4017 CL10.9 FT ZFS</t>
  </si>
  <si>
    <t>820027J</t>
  </si>
  <si>
    <t>HHB M20X2.5X100 ISO4017 CL10.9 FT ZFS</t>
  </si>
  <si>
    <t>821950J</t>
  </si>
  <si>
    <t>SHCS M12X1.75X60 ISO4762 CL12.9 HT ZFS</t>
  </si>
  <si>
    <t>821962J</t>
  </si>
  <si>
    <t>SHCS M20X2.5X80 ISO4762 CL12.9 HT ZFS</t>
  </si>
  <si>
    <t>822370J</t>
  </si>
  <si>
    <t>SHCS M24X3X90 ISO4762 CL12.9 HT ZFS</t>
  </si>
  <si>
    <t>799148J</t>
  </si>
  <si>
    <t>SHCS M12X1.75X50 ISO4762 CL12.9 FT ZFS</t>
  </si>
  <si>
    <t>SHCS M16X2X45 ISO4762 CL12.9 FT ZFS</t>
  </si>
  <si>
    <t>SHCS M16X2X60 ISO4762 CL12.9 FT ZFS</t>
  </si>
  <si>
    <t>SHCS M20X2.5X60 ISO4762 CL12.9 FT ZFS</t>
  </si>
  <si>
    <t>SHCS M20X2.5X70 ISO4762 CL12.9 FT ZFS</t>
  </si>
  <si>
    <t>821963J</t>
  </si>
  <si>
    <t>SHCS M24X3X60 ISO4762 CL12.9 FT ZFS</t>
  </si>
  <si>
    <t>820022J</t>
  </si>
  <si>
    <t>HEX NUT M20X2.5 ISO4032 CL10 ZFS</t>
  </si>
  <si>
    <t>HSSB M20X2.5X65 IS3757 CL10.9S HT BLK</t>
  </si>
  <si>
    <t>300027J</t>
  </si>
  <si>
    <t>HSSB M20X2.5X70 IS3757 CL10.9S HT BLK</t>
  </si>
  <si>
    <t>HSSB M20X2.5X75 IS3757 CL10.9S HT BLK</t>
  </si>
  <si>
    <t>HSSB M20X2.5X85 IS3757 CL10.9S HT BLK</t>
  </si>
  <si>
    <t>HSSB M20X2.5X150 IS3757 CL10.9S HT BLK</t>
  </si>
  <si>
    <t>132002J</t>
  </si>
  <si>
    <t>HSSW LUGS M20 IS6649A BLK</t>
  </si>
  <si>
    <t>LUGS WASHER</t>
  </si>
  <si>
    <t>159.5x3.5</t>
  </si>
  <si>
    <t>159.5X3.5</t>
  </si>
  <si>
    <t>FLAT COLD ROLLED COIL C45CR 159.5X3.5 MM</t>
  </si>
  <si>
    <t>617658J</t>
  </si>
  <si>
    <t>HHB M24X3X90 ISO4017 CL8.8 FT ZC3</t>
  </si>
  <si>
    <t>623239J</t>
  </si>
  <si>
    <t>HEX NUT M20X2.5 ISO4032 CL8 ZC3</t>
  </si>
  <si>
    <t>815101J</t>
  </si>
  <si>
    <t>HEX NUT M12X1.75 ISO4032 CL10 ZFS</t>
  </si>
  <si>
    <t>551594J</t>
  </si>
  <si>
    <t>HHB M16X2X65 ISO4014 CL10.9 HT HDG</t>
  </si>
  <si>
    <t>617409J</t>
  </si>
  <si>
    <t>HHB M08X1.25X20 ISO4017 CL8.8 FT ZC3</t>
  </si>
  <si>
    <t>826502J</t>
  </si>
  <si>
    <t>HHB M24X3X170 ISO4014 CL10.9 HT ZFS</t>
  </si>
  <si>
    <t>834480J</t>
  </si>
  <si>
    <t>FLNG TRK SHOE BOLT M16X1.5X75 DRG BLK</t>
  </si>
  <si>
    <t>832504J</t>
  </si>
  <si>
    <t>HSSB M16X60 EN14399-3 CL10.9HR ZFS</t>
  </si>
  <si>
    <t>HSSB M20X80 EN14399-3 CL10.9HR H/T ZFS</t>
  </si>
  <si>
    <t>824907J</t>
  </si>
  <si>
    <t>HSSB M20X105 EN14399-3 CL10.9HR HT ZFS</t>
  </si>
  <si>
    <t>824912J</t>
  </si>
  <si>
    <t>HSSN M16X2 EN14399-3 CL10 HR ZFS</t>
  </si>
  <si>
    <t>DB617413</t>
  </si>
  <si>
    <t>DB617413J</t>
  </si>
  <si>
    <t>HHB M08X1.25X30 ISO4017 CL8.8 FT ZC3</t>
  </si>
  <si>
    <t>UOTPT1037</t>
  </si>
  <si>
    <t>UOTPT1037J</t>
  </si>
  <si>
    <t>19.05X44.45XM10 CLIP ZC3+VINYL(OTP1)</t>
  </si>
  <si>
    <t>22 X 1.20</t>
  </si>
  <si>
    <t>UOTPT1022</t>
  </si>
  <si>
    <t>UOTPT1022J</t>
  </si>
  <si>
    <t>12.7X28.5XM10 CLIP ZC3+VINYL(OTP1)</t>
  </si>
  <si>
    <t>UTTPT10003</t>
  </si>
  <si>
    <t>UTTPT10003J</t>
  </si>
  <si>
    <t>14.28X35XM10 CLIP ZC3+VINYL(OTP1)</t>
  </si>
  <si>
    <t>R26X89XM10 CLIP ZC3(HAT3)</t>
  </si>
  <si>
    <t>UCTT10004</t>
  </si>
  <si>
    <t>UCTT10004J</t>
  </si>
  <si>
    <t>R15.875X68.8XM12 CLIP ZC3(CT1)</t>
  </si>
  <si>
    <t>32x2.7</t>
  </si>
  <si>
    <t>FLAT HOT ROLLED COIL IS 2062 32.0/2.7</t>
  </si>
  <si>
    <t>USTST20018</t>
  </si>
  <si>
    <t>USTST20018J</t>
  </si>
  <si>
    <t>R26X89 CLIP ZC3(STS1)</t>
  </si>
  <si>
    <t>834431J</t>
  </si>
  <si>
    <t>SILO BOLT 1/2X01 BLUE CAP SAE8 HDG</t>
  </si>
  <si>
    <t>834432J</t>
  </si>
  <si>
    <t>SILO BOLT 1/2X1.1/4 YELLOW CAP SAE8 HDG</t>
  </si>
  <si>
    <t>834433J</t>
  </si>
  <si>
    <t>SILO BOLT 1/2X1.1/2 RED CAP SAE8 HDG</t>
  </si>
  <si>
    <t>834434J</t>
  </si>
  <si>
    <t>SILO BOLT 1/2X1.3/4 GREEN CAP SAE8 HDG</t>
  </si>
  <si>
    <t>834435J</t>
  </si>
  <si>
    <t>SILO BOLT 1/2X02 BROWN CAP SAE8 HDG</t>
  </si>
  <si>
    <t>190820J</t>
  </si>
  <si>
    <t>DURLOK HFB M16X2X45 CL12.9 F/T BLK</t>
  </si>
  <si>
    <t>190440J</t>
  </si>
  <si>
    <t>DURLOK HFB M16X2X50 CL12.9 F/T BLK</t>
  </si>
  <si>
    <t>190450J</t>
  </si>
  <si>
    <t>DURLOK HFB M16X2X60 CL12.9 F/T BLK</t>
  </si>
  <si>
    <t>190855J</t>
  </si>
  <si>
    <t>DURLOK HFB M16X2X80 CL12.9 F/T BLK</t>
  </si>
  <si>
    <t>404915J</t>
  </si>
  <si>
    <t>DURLOK NUT M16 X 2 CL 12 BLK</t>
  </si>
  <si>
    <t>COIL 2ANNEAL &amp; 2DRAWN 10B33 22.75/22.80</t>
  </si>
  <si>
    <t>5000305J</t>
  </si>
  <si>
    <t>HHB M12X1.75X60 DIN933 GRA2-70 F/T EPO</t>
  </si>
  <si>
    <t>832983J</t>
  </si>
  <si>
    <t>HHB M30X3.5X300 H/T CL10.9 ZFS 3E7442</t>
  </si>
  <si>
    <t>623231J</t>
  </si>
  <si>
    <t>COIL ANNEALED AISI-1018 09</t>
  </si>
  <si>
    <t>623233J</t>
  </si>
  <si>
    <t>HEX NUT M08X1.25 ISO4032 CL8 ZC3</t>
  </si>
  <si>
    <t>623237J</t>
  </si>
  <si>
    <t>HEX NUT M16X2 ISO4032 CL8 ZC3</t>
  </si>
  <si>
    <t>COIL ANNEALED AISI-1018 22</t>
  </si>
  <si>
    <t>616885J</t>
  </si>
  <si>
    <t>HHB M12X1.75X55 ISO4017 CL8.8 FT BLK</t>
  </si>
  <si>
    <t>617006J</t>
  </si>
  <si>
    <t>HHB M20X2.5X90 ISO4017 CL8.8 FT BLK</t>
  </si>
  <si>
    <t>617010J</t>
  </si>
  <si>
    <t>HHB M20X2.5X120 ISO4017 CL8.8 FT BLK</t>
  </si>
  <si>
    <t>617068J</t>
  </si>
  <si>
    <t>617072J</t>
  </si>
  <si>
    <t>HHB M24X3X120 ISO4017 CL8.8 FT BLK</t>
  </si>
  <si>
    <t>550041J</t>
  </si>
  <si>
    <t>TCSB CUPHD M20X70 EN14399CL10.9 H/T BLK</t>
  </si>
  <si>
    <t>550042J</t>
  </si>
  <si>
    <t>TCSB CUPHD M20X75 EN14399CL10.9 H/T BLK</t>
  </si>
  <si>
    <t>550043J</t>
  </si>
  <si>
    <t>TCSB CUPHD M20X80 EN14399CL10.9 H/T BLK</t>
  </si>
  <si>
    <t>550045J</t>
  </si>
  <si>
    <t>TCSB CUPHD M20X90 EN14399CL10.9 H/T BLK</t>
  </si>
  <si>
    <t>550072J</t>
  </si>
  <si>
    <t>TCSB CUPHD M22X75 EN14399CL10.9 H/T BLK</t>
  </si>
  <si>
    <t>550073J</t>
  </si>
  <si>
    <t>TCSB CUPHD M22X80 EN14399CL10.9 H/T BLK</t>
  </si>
  <si>
    <t>550075J</t>
  </si>
  <si>
    <t>TCSB CUPHD M22X90 EN14399CL10.9 H/T BLK</t>
  </si>
  <si>
    <t>550077J</t>
  </si>
  <si>
    <t>TCSB CUPHD M22X100 EN14399CL10.9 H/T BLK</t>
  </si>
  <si>
    <t>550079J</t>
  </si>
  <si>
    <t>TCSB CUPHD M22X110 EN14399CL10.9 H/T BLK</t>
  </si>
  <si>
    <t>550083J</t>
  </si>
  <si>
    <t>TCSB CUPHD M22X130 EN14399CL10.9 H/T BLK</t>
  </si>
  <si>
    <t>550087J</t>
  </si>
  <si>
    <t>TCSB CUPHD M22X150 EN14399CL10.9 H/T BLK</t>
  </si>
  <si>
    <t>550038J</t>
  </si>
  <si>
    <t>TCSB CUPHD M20X55 EN14399CL10.9 F/T BLK</t>
  </si>
  <si>
    <t>550039J</t>
  </si>
  <si>
    <t>TCSB CUPHD M20X60 EN14399CL10.9 F/T BLK</t>
  </si>
  <si>
    <t>550040J</t>
  </si>
  <si>
    <t>TCSB CUPHD M20X65 EN14399CL10.9 F/T BLK</t>
  </si>
  <si>
    <t>551463J</t>
  </si>
  <si>
    <t>HHB M08X1.25X20 ISO4017 CL10.9 FT ZC3</t>
  </si>
  <si>
    <t>551443J</t>
  </si>
  <si>
    <t>HHB M10X1.5X30 ISO4017 CL10.9 FT ZC3</t>
  </si>
  <si>
    <t>551459J</t>
  </si>
  <si>
    <t>HHB M10X1.5X35 ISO4017 CL10.9 FT ZC3</t>
  </si>
  <si>
    <t>551424J</t>
  </si>
  <si>
    <t>HHB M12X1.75X35 ISO4017 CL10.9 FT ZC3</t>
  </si>
  <si>
    <t>551693J</t>
  </si>
  <si>
    <t>HEX NUT M10X1.5 ISO4032 CL8 ZC3</t>
  </si>
  <si>
    <t>551798J</t>
  </si>
  <si>
    <t>HEX NUT M12X1.75 ISO4032 CL8 ZC3</t>
  </si>
  <si>
    <t>551799J</t>
  </si>
  <si>
    <t>COIL ROLLED AISI-1018 24MM</t>
  </si>
  <si>
    <t>551442J</t>
  </si>
  <si>
    <t>HHB M20X2.5X50 ISO4017 CL10.9 FT ZC3</t>
  </si>
  <si>
    <t>617470J</t>
  </si>
  <si>
    <t>HHB M12X1.75X30 ISO4017 CL8.8 FT ZC3</t>
  </si>
  <si>
    <t>617471J</t>
  </si>
  <si>
    <t>HHB M12X1.75X35 ISO4017 CL8.8 FT ZC3</t>
  </si>
  <si>
    <t>617480J</t>
  </si>
  <si>
    <t>HHB M12X1.75X80 ISO4017 CL8.8 FT ZC3</t>
  </si>
  <si>
    <t>617484J</t>
  </si>
  <si>
    <t>HHB M12X1.75X100 ISO4017 CL8.8 FT ZC3</t>
  </si>
  <si>
    <t>DB604366</t>
  </si>
  <si>
    <t>DB604366J</t>
  </si>
  <si>
    <t>HHB M08X1.25X16 ISO4017 CL8.8 FT ZC3</t>
  </si>
  <si>
    <t>DB617409</t>
  </si>
  <si>
    <t>DB617409J</t>
  </si>
  <si>
    <t>COIL DIRECT DRAWN 10B21 06.90/06.92</t>
  </si>
  <si>
    <t>DB617411</t>
  </si>
  <si>
    <t>DB617411J</t>
  </si>
  <si>
    <t>HHB M08X1.25X25 ISO4017 CL8.8 FT ZC3</t>
  </si>
  <si>
    <t>DB617414</t>
  </si>
  <si>
    <t>DB617414J</t>
  </si>
  <si>
    <t>HHB M08X1.25X35 ISO4017 CL8.8 FT ZC3</t>
  </si>
  <si>
    <t>DB617440</t>
  </si>
  <si>
    <t>DB617440J</t>
  </si>
  <si>
    <t>HHB M10X1.5X30 ISO4017 CL8.8 FT ZC3</t>
  </si>
  <si>
    <t>DB617441</t>
  </si>
  <si>
    <t>DB617441J</t>
  </si>
  <si>
    <t>HHB M10X1.5X35 ISO4017 CL8.8 FT ZC3</t>
  </si>
  <si>
    <t>DB617442</t>
  </si>
  <si>
    <t>DB617442J</t>
  </si>
  <si>
    <t>HHB M10X1.5X40 ISO4017 CL8.8 FT ZC3</t>
  </si>
  <si>
    <t>DB617443</t>
  </si>
  <si>
    <t>DB617443J</t>
  </si>
  <si>
    <t>HHB M10X1.5X45 ISO4017 CL8.8 FT ZC3</t>
  </si>
  <si>
    <t>DB617445</t>
  </si>
  <si>
    <t>DB617445J</t>
  </si>
  <si>
    <t>HHB M10X1.5X55 ISO4017 CL8.8 FT ZC3</t>
  </si>
  <si>
    <t>DB617448</t>
  </si>
  <si>
    <t>DB617448J</t>
  </si>
  <si>
    <t>HHB M10X1.5X70 ISO4017 CL8.8 FT ZC3</t>
  </si>
  <si>
    <t>DB617452</t>
  </si>
  <si>
    <t>DB617452J</t>
  </si>
  <si>
    <t>HHB M10X1.5X90 ISO4017 CL8.8 FT ZC3</t>
  </si>
  <si>
    <t>DB617454</t>
  </si>
  <si>
    <t>DB617454J</t>
  </si>
  <si>
    <t>HHB M10X1.5X100 ISO4017 CL8.8 FT ZC3</t>
  </si>
  <si>
    <t>DB617472</t>
  </si>
  <si>
    <t>DB617472J</t>
  </si>
  <si>
    <t>HHB M12X1.75X40 ISO4017 CL8.8 FT ZC3</t>
  </si>
  <si>
    <t>DB617475</t>
  </si>
  <si>
    <t>DB617475J</t>
  </si>
  <si>
    <t>HHB M12X1.75X55 ISO4017 CL8.8 FT ZC3</t>
  </si>
  <si>
    <t>DB828714</t>
  </si>
  <si>
    <t>DB828714J</t>
  </si>
  <si>
    <t>HHB M12X1.75X125 ISO4017 CL8.8 FT ZC3</t>
  </si>
  <si>
    <t>DB617501</t>
  </si>
  <si>
    <t>DB617501J</t>
  </si>
  <si>
    <t>HHB M14X2X40 ISO4017 CL8.8 FT ZC3</t>
  </si>
  <si>
    <t>DB623233</t>
  </si>
  <si>
    <t>DB623233J</t>
  </si>
  <si>
    <t>DB623234</t>
  </si>
  <si>
    <t>DB623234J</t>
  </si>
  <si>
    <t>DB623235</t>
  </si>
  <si>
    <t>DB623235J</t>
  </si>
  <si>
    <t>551768J</t>
  </si>
  <si>
    <t>SPRING WASHER FLAT SEC TYPE-B M20 ZC3</t>
  </si>
  <si>
    <t>COIL 1 ANNEAL &amp; 2DRAWN HC6165 6.05/6.10</t>
  </si>
  <si>
    <t>788736J</t>
  </si>
  <si>
    <t>HHB 3/8XUNCX5 B18.2.1 SAE5 HT ZC3</t>
  </si>
  <si>
    <t>788738J</t>
  </si>
  <si>
    <t>HHB 3/8XUNCX06 B18.2.1 SAE5 HT ZC3</t>
  </si>
  <si>
    <t>834499J</t>
  </si>
  <si>
    <t>HHB 3/8XUNCX7.1/2 B18.2.1 SAE5 HT ZC3</t>
  </si>
  <si>
    <t>834500J</t>
  </si>
  <si>
    <t>HHB 3/8XUNCX8.1/2 B18.2.1 SAE5 HT ZC3</t>
  </si>
  <si>
    <t>834501J</t>
  </si>
  <si>
    <t>HHB 3/8XUNCX10.1/2 B18.2.1 SAE5 HT ZC3</t>
  </si>
  <si>
    <t>834502J</t>
  </si>
  <si>
    <t>HHB 3/8XUNCX12 B18.2.1 SAE5 HT ZC3</t>
  </si>
  <si>
    <t>550047J</t>
  </si>
  <si>
    <t>TCSB CUPHD M20X100 EN14399CL10.9 H/T BLK</t>
  </si>
  <si>
    <t>550103J</t>
  </si>
  <si>
    <t>TCSB CUPHD M24X85 EN14399CL10.9 H/T BLK</t>
  </si>
  <si>
    <t>COIL2ANEAL&amp;2DRWN SCM435 23.50/23.55(ADAD</t>
  </si>
  <si>
    <t>550105J</t>
  </si>
  <si>
    <t>TCSB CUPHD M24X95 EN14399CL10.9 H/T BLK</t>
  </si>
  <si>
    <t>550110J</t>
  </si>
  <si>
    <t>TCSB CUPHD M24X120 EN14399CL10.9 H/T BLK</t>
  </si>
  <si>
    <t>550192J</t>
  </si>
  <si>
    <t>TCSB CUPHD M30X100 EN14399CL10.9 H/T BLK</t>
  </si>
  <si>
    <t>550194J</t>
  </si>
  <si>
    <t>TCSB CUPHD M30X110 EN14399CL10.9 H/T BLK</t>
  </si>
  <si>
    <t>550196J</t>
  </si>
  <si>
    <t>TCSB CUPHD M30X120 EN14399CL10.9 H/T BLK</t>
  </si>
  <si>
    <t>550198J</t>
  </si>
  <si>
    <t>TCSB CUPHD M30X130 EN14399CL10.9 H/T BLK</t>
  </si>
  <si>
    <t>550200J</t>
  </si>
  <si>
    <t>TCSB CUPHD M30X140 EN14399CL10.9 H/T BLK</t>
  </si>
  <si>
    <t>550204J</t>
  </si>
  <si>
    <t>TCSB CUPHD M30X160 EN14399CL10.9 H/T BLK</t>
  </si>
  <si>
    <t>550208J</t>
  </si>
  <si>
    <t>TCSB CUPHD M30X180 EN14399CL10.9 H/T BLK</t>
  </si>
  <si>
    <t>550213J</t>
  </si>
  <si>
    <t>TCSB CUPHD M30X210 EN14399 CL10.9 HT BLK</t>
  </si>
  <si>
    <t>550215J</t>
  </si>
  <si>
    <t>TCSB CUPHD M30X220 EN14399 CL10.9 HT BLK</t>
  </si>
  <si>
    <t>550010J</t>
  </si>
  <si>
    <t>TCSB CUPHD M16X45 EN14399CL10.9 F/T BLK</t>
  </si>
  <si>
    <t>14.36/14.38</t>
  </si>
  <si>
    <t>COIL 2ANNEAL &amp; 2DRAWN SCM435 14.36/14.38</t>
  </si>
  <si>
    <t>550011J</t>
  </si>
  <si>
    <t>TCSB CUPHD M16X50 EN14399CL10.9 F/T BLK</t>
  </si>
  <si>
    <t>550037J</t>
  </si>
  <si>
    <t>TCSB CUPHD M20X50 EN14399CL10.9 F/T BLK</t>
  </si>
  <si>
    <t>COIL2ANEL&amp;2DRWN SCM435 18.07/18.10</t>
  </si>
  <si>
    <t>550098J</t>
  </si>
  <si>
    <t>TCSB CUPHD M24X60 EN14399CL10.9 F/T BLK</t>
  </si>
  <si>
    <t>550099J</t>
  </si>
  <si>
    <t>TCSB CUPHD M24X65 EN14399CL10.9 F/T BLK</t>
  </si>
  <si>
    <t>550100J</t>
  </si>
  <si>
    <t>TCSB CUPHD M24X70 EN14399CL10.9 F/T BLK</t>
  </si>
  <si>
    <t>550101J</t>
  </si>
  <si>
    <t>TCSB CUPHD M24X75 EN14399CL10.9 F/T BLK</t>
  </si>
  <si>
    <t>550102J</t>
  </si>
  <si>
    <t>TCSB CUPHD M24X80 EN14399CL10.9 F/T BLK</t>
  </si>
  <si>
    <t>797888J</t>
  </si>
  <si>
    <t>TCSB CUPHD M30X75 EN14399CL10.9 F/T BLK</t>
  </si>
  <si>
    <t>27.27/27.30</t>
  </si>
  <si>
    <t>550188J</t>
  </si>
  <si>
    <t>TCSB CUPHD M30X80 EN14399CL10.9 F/T BLK</t>
  </si>
  <si>
    <t>COIL 2ANNEAL &amp; 2DRAWN SCM435 27.27/27.30</t>
  </si>
  <si>
    <t>550190J</t>
  </si>
  <si>
    <t>TCSB CUPHD M30X90 EN14399CL10.9 F/T BLK</t>
  </si>
  <si>
    <t>798048J</t>
  </si>
  <si>
    <t>HSSN M16X2 EN14399-10 CL10 HRD BLK</t>
  </si>
  <si>
    <t>COIL 1ANNEAL&amp;1DRAWN 10B33 29.00</t>
  </si>
  <si>
    <t>DB617999</t>
  </si>
  <si>
    <t>DB617999J</t>
  </si>
  <si>
    <t>HHB M08X1.25X20 ISO4017 CL8.8 FT YZ6</t>
  </si>
  <si>
    <t>DB618001</t>
  </si>
  <si>
    <t>DB618001J</t>
  </si>
  <si>
    <t>HHB M08X1.25X25 ISO4017 CL8.8 FT YZ6</t>
  </si>
  <si>
    <t>DB618003</t>
  </si>
  <si>
    <t>DB618003J</t>
  </si>
  <si>
    <t>HHB M08X1.25X30 ISO4017 CL8.8 FT YZ6</t>
  </si>
  <si>
    <t>DB618004</t>
  </si>
  <si>
    <t>DB618004J</t>
  </si>
  <si>
    <t>HHB M08X1.25X35 ISO4017 CL8.8 FT YZ6</t>
  </si>
  <si>
    <t>DB618026</t>
  </si>
  <si>
    <t>DB618026J</t>
  </si>
  <si>
    <t>HHB M10X1.5X20 ISO4017 CL8.8 FT YZ6</t>
  </si>
  <si>
    <t>5012076J</t>
  </si>
  <si>
    <t>SHCS M12X1.75X130 DIN912 GRA2-70 F/T EP</t>
  </si>
  <si>
    <t>828870J</t>
  </si>
  <si>
    <t>HHB M24X3X70 ISO4017SB CL8.8 FT BLK</t>
  </si>
  <si>
    <t>828871J</t>
  </si>
  <si>
    <t>HEX NUT M24X3 ISO4032SB CL8SB BLK</t>
  </si>
  <si>
    <t>834550J</t>
  </si>
  <si>
    <t>HHB M10X1.5X60 ISO4014 CL10.9 HT ZFS</t>
  </si>
  <si>
    <t>829105J</t>
  </si>
  <si>
    <t>HSSB M16X2X65 IS3757 CL10.9S FT BLK</t>
  </si>
  <si>
    <t>552745J</t>
  </si>
  <si>
    <t>HSSB M16X2X75 IS3757 CL10.9S FT BLK</t>
  </si>
  <si>
    <t>631263J</t>
  </si>
  <si>
    <t>HSSB M30X3.5X100 IS3757 CL10.9S FT BLK</t>
  </si>
  <si>
    <t>131001J</t>
  </si>
  <si>
    <t>HSSN M16X2 IS6623 CL10S BLK</t>
  </si>
  <si>
    <t>617599J</t>
  </si>
  <si>
    <t>HHB M20X2.5X110 ISO4017 CL8.8 FT ZC3</t>
  </si>
  <si>
    <t>HHB M20X2.5X130 ISO4017 CL8.8 FT ZC3</t>
  </si>
  <si>
    <t>617666J</t>
  </si>
  <si>
    <t>HHB M24X3X160 ISO4017 CL8.8 FT ZC3</t>
  </si>
  <si>
    <t>617716J</t>
  </si>
  <si>
    <t>HHB M30X3.5X140 ISO4017 CL8.8 FT ZC3</t>
  </si>
  <si>
    <t>550794J</t>
  </si>
  <si>
    <t>HHB M24X3X90 ISO4017 CL10.9 FT BLK</t>
  </si>
  <si>
    <t>617009J</t>
  </si>
  <si>
    <t>HHB M20X2.5X110 ISO4017 CL8.8 FT BLK</t>
  </si>
  <si>
    <t>834481J</t>
  </si>
  <si>
    <t>HHB 7/8XUNFX2.3/4 B18.2.1 SAE8 FT BLK</t>
  </si>
  <si>
    <t>COIL DIRECT DRAWN 10B33 20.06/20.09</t>
  </si>
  <si>
    <t>834482J</t>
  </si>
  <si>
    <t>HHB 1.1/4XUNFX2.1/2 B18.2.1 SAE8 FT BLK</t>
  </si>
  <si>
    <t>1.1/4 UNF</t>
  </si>
  <si>
    <t>COIL DIRECT DRAWN 10B33 29.95/30.00</t>
  </si>
  <si>
    <t>551883J</t>
  </si>
  <si>
    <t>SHCS M24X3X275 ISO4762 CL12.9 HT BLK</t>
  </si>
  <si>
    <t>821899J</t>
  </si>
  <si>
    <t>HHB M20X2.5X80 ISO4014 CL10.9 HT ZFS</t>
  </si>
  <si>
    <t>821967J</t>
  </si>
  <si>
    <t>SPRING WASHER FLAT SEC TYPE-B M16 ZFS</t>
  </si>
  <si>
    <t>COIL 1ANNEAL &amp; 2DRAWN HC6165 5.05/5.10</t>
  </si>
  <si>
    <t>809501J</t>
  </si>
  <si>
    <t>NYLOCK NUT R/R M16X2 ISO7040 CL10 YZ6</t>
  </si>
  <si>
    <t>809952J</t>
  </si>
  <si>
    <t>SPRING WASHER FLAT SEC TYPE-B M16 YZ6</t>
  </si>
  <si>
    <t>HHB M10X1.5X16 ISO4017 CL10.9 FT BLK</t>
  </si>
  <si>
    <t>300004J</t>
  </si>
  <si>
    <t>HSSB M16X2X55 IS3757 CL10.9S HT BLK</t>
  </si>
  <si>
    <t>551756J</t>
  </si>
  <si>
    <t>HSSB M20X2.5X95 IS3757 CL10.9S HT BLK</t>
  </si>
  <si>
    <t>HEX NUT M06 ISO4032 A2-70 EPO</t>
  </si>
  <si>
    <t>612917J</t>
  </si>
  <si>
    <t>SPRING WASHER FLAT SEC M20 DIN 127B ZC3</t>
  </si>
  <si>
    <t>624824J</t>
  </si>
  <si>
    <t>HHB M12X1.75X140 ISO4014 CL8.8 HT BLK</t>
  </si>
  <si>
    <t>786572J</t>
  </si>
  <si>
    <t>SPRING WASHER FLAT SEC TYPE-B M16 HDG</t>
  </si>
  <si>
    <t>618709J</t>
  </si>
  <si>
    <t>HHB M16X2X40 ISO4017 CL8.8 FT HDG</t>
  </si>
  <si>
    <t>809426J</t>
  </si>
  <si>
    <t>HHB M20X2.5X80 ISO4014 CL10.9 HT S437</t>
  </si>
  <si>
    <t>809402J</t>
  </si>
  <si>
    <t>HHB M12X1.75X40 ISO4017 CL10.9 FT S437</t>
  </si>
  <si>
    <t>809423J</t>
  </si>
  <si>
    <t>HHB M20X2.5X50 ISO4017 CL10.9 FT S437</t>
  </si>
  <si>
    <t>809424J</t>
  </si>
  <si>
    <t>HHB M20X2.5X60 ISO4017 CL10.9 FT S437</t>
  </si>
  <si>
    <t>809433J</t>
  </si>
  <si>
    <t>HHB M24X3X70 ISO4017 CL10.9 FT S437</t>
  </si>
  <si>
    <t>DB617416</t>
  </si>
  <si>
    <t>DB617416J</t>
  </si>
  <si>
    <t>HHB M08X1.25X45 ISO4017 CL8.8 FT ZC3</t>
  </si>
  <si>
    <t>UOTPT1023</t>
  </si>
  <si>
    <t>UOTPT1023J</t>
  </si>
  <si>
    <t>13.49X22XM10 CLIP ZC3+VINYL(OTP1)</t>
  </si>
  <si>
    <t>831882J</t>
  </si>
  <si>
    <t>HEX WELD NUT 3/8-16 UNC 2B DR.9F2978 ZTS</t>
  </si>
  <si>
    <t>14.95/15.00</t>
  </si>
  <si>
    <t>815463J</t>
  </si>
  <si>
    <t>HEX BOLT M10X1.5X85 10.9 H/T(MV) BLK</t>
  </si>
  <si>
    <t>COIL 1ANNEAL&amp;1DRAWN AISI-4140 9.65/9.68</t>
  </si>
  <si>
    <t>815469J</t>
  </si>
  <si>
    <t>HEX BOLT M10X1.5X120 10.9 H/T(MV) BLK</t>
  </si>
  <si>
    <t>828254J</t>
  </si>
  <si>
    <t>HEX HEAD BOLT M10X190 CL10.9 H/T ZFS</t>
  </si>
  <si>
    <t>828252J</t>
  </si>
  <si>
    <t>HEX HEAD BOLT M10X170 CL10.9 H/T ZFS</t>
  </si>
  <si>
    <t>828215J</t>
  </si>
  <si>
    <t>HEX HEAD BOLT M10X175 CL10.9 H/T ZFS</t>
  </si>
  <si>
    <t>828250J</t>
  </si>
  <si>
    <t>HEX HEAD BOLT M10X180 CL10.9 H/T ZFS</t>
  </si>
  <si>
    <t>828255J</t>
  </si>
  <si>
    <t>HEX HEAD BOLT M10X195 CL10.9 H/T ZFS</t>
  </si>
  <si>
    <t>815476J</t>
  </si>
  <si>
    <t>HEX BOLT M10X1.5X182 10.9 H/T(MV) ZFS</t>
  </si>
  <si>
    <t>829142J</t>
  </si>
  <si>
    <t>HSSN 1/2XUNC A563-T1 GR.DH CDS BWC</t>
  </si>
  <si>
    <t>19.95/20.00</t>
  </si>
  <si>
    <t>DB613229</t>
  </si>
  <si>
    <t>DB613229J</t>
  </si>
  <si>
    <t>HHB M30X3.5X140 ISO4014 CL8.8 HT BLK</t>
  </si>
  <si>
    <t>170007J</t>
  </si>
  <si>
    <t>HHB M04X0.7X25 ISO4014 CL10.9 HT BLK</t>
  </si>
  <si>
    <t>616745J</t>
  </si>
  <si>
    <t>HHB M05X0.8X10 ISO4017 CL8.8 FT BLK</t>
  </si>
  <si>
    <t>04.33/04.035</t>
  </si>
  <si>
    <t>550623J</t>
  </si>
  <si>
    <t>HHB M05X0.8X30 ISO4017 CL10.9 FT BLK</t>
  </si>
  <si>
    <t>COIL DIRECT DRAWN 10B33M 04.33/04.35</t>
  </si>
  <si>
    <t>170020J</t>
  </si>
  <si>
    <t>HHB M05X0.8X30 ISO4014 CL10.9 HT BLK</t>
  </si>
  <si>
    <t>COIL DIRECT DRAWN 10B33M 4.75/4.78</t>
  </si>
  <si>
    <t>550624J</t>
  </si>
  <si>
    <t>HHB M05X0.8X35 ISO4017 CL10.9 FT BLK</t>
  </si>
  <si>
    <t>170022J</t>
  </si>
  <si>
    <t>HHB M05X0.8X40 ISO4014 CL10.9 HT BLK</t>
  </si>
  <si>
    <t>550626J</t>
  </si>
  <si>
    <t>HHB M05X0.8X45 ISO4017 CL10.9 FT BLK</t>
  </si>
  <si>
    <t>170025J</t>
  </si>
  <si>
    <t>HHB M05X0.8X55 ISO4014 CL10.9 HT BLK</t>
  </si>
  <si>
    <t>HHB M06X1X16 ISO4017 CL10.9 FT BLK</t>
  </si>
  <si>
    <t>550629J</t>
  </si>
  <si>
    <t>HHB M06X1X30 ISO4017 CL10.9 FT BLK</t>
  </si>
  <si>
    <t>170036J</t>
  </si>
  <si>
    <t>HHB M06X1X30 ISO4014 CL10.9 HT BLK</t>
  </si>
  <si>
    <t>COIL DIRECT DRAWN AS 10B33M 05.65/05.68</t>
  </si>
  <si>
    <t>170037J</t>
  </si>
  <si>
    <t>HHB M06X1X35 ISO4014 CL10.9 HT BLK</t>
  </si>
  <si>
    <t>170038J</t>
  </si>
  <si>
    <t>HHB M06X1X40 ISO4014 CL10.9 HT BLK</t>
  </si>
  <si>
    <t>550633J</t>
  </si>
  <si>
    <t>HHB M06X1X50 ISO4017 CL10.9 FT BLK</t>
  </si>
  <si>
    <t>624814J</t>
  </si>
  <si>
    <t>HHB M06X1X80 ISO4014 CL8.8 HT BLK</t>
  </si>
  <si>
    <t>HHB M08X1.25X12 ISO4017 CL10.9 FT BLK</t>
  </si>
  <si>
    <t>170050J</t>
  </si>
  <si>
    <t>HHB M08X1.25X16 ISO4017 CL10.9 FT BLK</t>
  </si>
  <si>
    <t>HHB M08X1.25X20 ISO4017 CL10.9 FT BLK</t>
  </si>
  <si>
    <t>170054J</t>
  </si>
  <si>
    <t>HHB M08X1.25X25 ISO4017 CL10.9 FT BLK</t>
  </si>
  <si>
    <t>550646J</t>
  </si>
  <si>
    <t>HHB M08X1.25X50 ISO4017 CL10.9 FT BLK</t>
  </si>
  <si>
    <t>787953J</t>
  </si>
  <si>
    <t>HHB M08X1.25X180 ISO4014 CL10.9 HT BLK</t>
  </si>
  <si>
    <t>550657J</t>
  </si>
  <si>
    <t>HHB M10X1.5X40 ISO4017 CL10.9 FT BLK</t>
  </si>
  <si>
    <t>550659J</t>
  </si>
  <si>
    <t>HHB M10X1.5X50 ISO4017 CL10.9 FT BLK</t>
  </si>
  <si>
    <t>616857J</t>
  </si>
  <si>
    <t>HHB M10X1.5X65 ISO4017 CL8.8 FT BLK</t>
  </si>
  <si>
    <t>550663J</t>
  </si>
  <si>
    <t>HHB M10X1.5X70 ISO4017 CL10.9 FT BLK</t>
  </si>
  <si>
    <t>550665J</t>
  </si>
  <si>
    <t>HHB M10X1.5X80 ISO4017 CL10.9 FT BLK</t>
  </si>
  <si>
    <t>616860J</t>
  </si>
  <si>
    <t>HHB M10X1.5X80 ISO4017 CL8.8 FT BLK</t>
  </si>
  <si>
    <t>616864J</t>
  </si>
  <si>
    <t>HHB M10X1.5X100 ISO4017 CL8.8 FT BLK</t>
  </si>
  <si>
    <t>550670J</t>
  </si>
  <si>
    <t>HHB M10X1.5X130 ISO4017 CL10.9 FT BLK</t>
  </si>
  <si>
    <t>170095J</t>
  </si>
  <si>
    <t>HHB M12X1.75X30 ISO4017 CL10.9 FT BLK</t>
  </si>
  <si>
    <t>170096J</t>
  </si>
  <si>
    <t>HHB M12X1.75X35 ISO4017 CL10.9 FT BLK</t>
  </si>
  <si>
    <t>170097J</t>
  </si>
  <si>
    <t>HHB M12X1.75X40 ISO4017 CL10.9 FT BLK</t>
  </si>
  <si>
    <t>616892J</t>
  </si>
  <si>
    <t>HHB M12X1.75X90 ISO4017 CL8.8 FT BLK</t>
  </si>
  <si>
    <t>170109J</t>
  </si>
  <si>
    <t>HHB M12X1.75X120 ISO4014 CL10.9 HT BLK</t>
  </si>
  <si>
    <t>HHB M12X1.75X180 ISO4014 CL10.9 HT BLK</t>
  </si>
  <si>
    <t>170124J</t>
  </si>
  <si>
    <t>HHB M14X2X40 ISO4017 CL10.9 FT BLK</t>
  </si>
  <si>
    <t>616918J</t>
  </si>
  <si>
    <t>HHB M14X2X75 ISO4017 CL8.8 FT BLK</t>
  </si>
  <si>
    <t>616919J</t>
  </si>
  <si>
    <t>HHB M14X2X80 ISO4017 CL8.8 FT BLK</t>
  </si>
  <si>
    <t>550703J</t>
  </si>
  <si>
    <t>HHB M14X2X100 ISO4017 CL10.9 FT BLK</t>
  </si>
  <si>
    <t>170136J</t>
  </si>
  <si>
    <t>HHB M14X2X120 ISO4014 CL10.9 HT BLK</t>
  </si>
  <si>
    <t>170139J</t>
  </si>
  <si>
    <t>HHB M14X2X150 ISO4014 CL10.9 HT BLK</t>
  </si>
  <si>
    <t>170145J</t>
  </si>
  <si>
    <t>HHB M16X2X30 ISO4017 CL10.9 FT BLK</t>
  </si>
  <si>
    <t>170146J</t>
  </si>
  <si>
    <t>HHB M16X2X35 ISO4017 CL10.9 FT BLK</t>
  </si>
  <si>
    <t>170150J</t>
  </si>
  <si>
    <t>HHB M16X2X55 ISO4014 CL10.9 HT BLK</t>
  </si>
  <si>
    <t>170151J</t>
  </si>
  <si>
    <t>HHB M16X2X60 ISO4014 CL10.9 HT BLK</t>
  </si>
  <si>
    <t>170152J</t>
  </si>
  <si>
    <t>HHB M16X2X65 ISO4014 CL10.9 HT BLK</t>
  </si>
  <si>
    <t>170156J</t>
  </si>
  <si>
    <t>HHB M16X2X90 ISO4014 CL10.9 HT BLK</t>
  </si>
  <si>
    <t>170157J</t>
  </si>
  <si>
    <t>HHB M16X2X100 ISO4014 CL10.9 HT BLK</t>
  </si>
  <si>
    <t>613131J</t>
  </si>
  <si>
    <t>HHB M16X2X100 ISO4014 CL8.8 HT BLK</t>
  </si>
  <si>
    <t>170159J</t>
  </si>
  <si>
    <t>HHB M16X2X120 ISO4014 CL10.9 HT BLK</t>
  </si>
  <si>
    <t>550721J</t>
  </si>
  <si>
    <t>HHB M16X2X120 ISO4017 CL10.9 FT BLK</t>
  </si>
  <si>
    <t>170160J</t>
  </si>
  <si>
    <t>HHB M16X2X130 ISO4014 CL10.9 HT BLK</t>
  </si>
  <si>
    <t>HHB M16X2X140 ISO4014 CL10.9 HT BLK</t>
  </si>
  <si>
    <t>616956J</t>
  </si>
  <si>
    <t>HHB M16X2X150 ISO4017 CL8.8 FT BLK</t>
  </si>
  <si>
    <t>550896J</t>
  </si>
  <si>
    <t>HHB M16X2X170 ISO4014 CL10.9 HT BLK</t>
  </si>
  <si>
    <t>170164J</t>
  </si>
  <si>
    <t>HHB M16X2X180 ISO4014 CL10.9 HT BLK</t>
  </si>
  <si>
    <t>550727J</t>
  </si>
  <si>
    <t>HHB M16X2X180 ISO4017 CL10.9 FT BLK</t>
  </si>
  <si>
    <t>550728J</t>
  </si>
  <si>
    <t>HHB M16X2X200 ISO4017 CL10.9 FT BLK</t>
  </si>
  <si>
    <t>550734J</t>
  </si>
  <si>
    <t>HHB M18X2.5X30 ISO4017 CL10.9 FT BLK</t>
  </si>
  <si>
    <t>170171J</t>
  </si>
  <si>
    <t>HHB M18X2.5X40 ISO4017 CL10.9 FT BLK</t>
  </si>
  <si>
    <t>HHB M18X2.5X50 ISO4017 CL10.9 FT BLK</t>
  </si>
  <si>
    <t>170174J</t>
  </si>
  <si>
    <t>HHB M18X2.5X55 ISO4017 CL10.9 FT BLK</t>
  </si>
  <si>
    <t>HHB M18X2.5X65 ISO4014 CL10.9 HT BLK</t>
  </si>
  <si>
    <t>HHB M18X2.5X75 ISO4014 CL10.9 HT BLK</t>
  </si>
  <si>
    <t>170179J</t>
  </si>
  <si>
    <t>HHB M18X2.5X80 ISO4014 CL10.9 HT BLK</t>
  </si>
  <si>
    <t>170180J</t>
  </si>
  <si>
    <t>HHB M18X2.5X90 ISO4014 CL10.9 HT BLK</t>
  </si>
  <si>
    <t>550741J</t>
  </si>
  <si>
    <t>HHB M18X2.5X90 ISO4017 CL10.9 FT BLK</t>
  </si>
  <si>
    <t>HHB M18X2.5X100 ISO4014 CL10.9 HT BLK</t>
  </si>
  <si>
    <t>HHB M18X2.5X100 ISO4017 CL10.9 FT BLK</t>
  </si>
  <si>
    <t>HHB M18X2.5X110 ISO4017 CL10.9 FT BLK</t>
  </si>
  <si>
    <t>170183J</t>
  </si>
  <si>
    <t>HHB M18X2.5X120 ISO4014 CL10.9 HT BLK</t>
  </si>
  <si>
    <t>613149J</t>
  </si>
  <si>
    <t>HHB M18X2.5X140 ISO4014 CL8.8 HT BLK</t>
  </si>
  <si>
    <t>HHB M18X2.5X160 ISO4014 CL10.9 HT BLK</t>
  </si>
  <si>
    <t>170188J</t>
  </si>
  <si>
    <t>HHB M18X2.5X180 ISO4014 CL10.9 HT BLK</t>
  </si>
  <si>
    <t>240022J</t>
  </si>
  <si>
    <t>HHB M18X2.5X260 ISO4014 CL10.9 HT BLK</t>
  </si>
  <si>
    <t>240023J</t>
  </si>
  <si>
    <t>HHB M18X2.5X280 ISO4014 CL10.9 HT BLK</t>
  </si>
  <si>
    <t>616995J</t>
  </si>
  <si>
    <t>HHB M20X2.5X35 ISO4017 CL8.8 FT BLK</t>
  </si>
  <si>
    <t>HHB M20X2.5X40 ISO4017 CL10.9 FT BLK</t>
  </si>
  <si>
    <t>170193J</t>
  </si>
  <si>
    <t>HHB M20X2.5X50 ISO4017 CL10.9 FT BLK</t>
  </si>
  <si>
    <t>170194J</t>
  </si>
  <si>
    <t>HHB M20X2.5X55 ISO4017 CL10.9 FT BLK</t>
  </si>
  <si>
    <t>HHB M20X2.5X60 ISO4017 CL10.9 FT BLK</t>
  </si>
  <si>
    <t>HHB M20X2.5X65 ISO4014 CL10.9 HT BLK</t>
  </si>
  <si>
    <t>550752J</t>
  </si>
  <si>
    <t>HHB M20X2.5X65 ISO4017 CL10.9 FT BLK</t>
  </si>
  <si>
    <t>550753J</t>
  </si>
  <si>
    <t>HHB M20X2.5X70 ISO4017 CL10.9 FT BLK</t>
  </si>
  <si>
    <t>617002J</t>
  </si>
  <si>
    <t>HHB M20X2.5X70 ISO4017 CL8.8 FT BLK</t>
  </si>
  <si>
    <t>HHB M20X2.5X75 ISO4014 CL10.9 HT BLK</t>
  </si>
  <si>
    <t>550754J</t>
  </si>
  <si>
    <t>HHB M20X2.5X75 ISO4017 CL10.9 FT BLK</t>
  </si>
  <si>
    <t>170199J</t>
  </si>
  <si>
    <t>HHB M20X2.5X80 ISO4014 CL10.9 HT BLK</t>
  </si>
  <si>
    <t>550755J</t>
  </si>
  <si>
    <t>HHB M20X2.5X80 ISO4017 CL10.9 FT BLK</t>
  </si>
  <si>
    <t>550757J</t>
  </si>
  <si>
    <t>HHB M20X2.5X90 ISO4017 CL10.9 FT BLK</t>
  </si>
  <si>
    <t>550759J</t>
  </si>
  <si>
    <t>HHB M20X2.5X100 ISO4017 CL10.9 FT BLK</t>
  </si>
  <si>
    <t>170202J</t>
  </si>
  <si>
    <t>HHB M20X2.5X110 ISO4014 CL10.9 HT BLK</t>
  </si>
  <si>
    <t>613162J</t>
  </si>
  <si>
    <t>HHB M20X2.5X110 ISO4014 CL8.8 HT BLK</t>
  </si>
  <si>
    <t>550760J</t>
  </si>
  <si>
    <t>HHB M20X2.5X110 ISO4017 CL10.9 FT BLK</t>
  </si>
  <si>
    <t>170203J</t>
  </si>
  <si>
    <t>HHB M20X2.5X120 ISO4014 CL10.9 HT BLK</t>
  </si>
  <si>
    <t>550761J</t>
  </si>
  <si>
    <t>HHB M20X2.5X120 ISO4017 CL10.9 FT BLK</t>
  </si>
  <si>
    <t>170204J</t>
  </si>
  <si>
    <t>HHB M20X2.5X130 ISO4014 CL10.9 HT BLK</t>
  </si>
  <si>
    <t>617011J</t>
  </si>
  <si>
    <t>HHB M20X2.5X130 ISO4017 CL8.8 FT BLK</t>
  </si>
  <si>
    <t>170205J</t>
  </si>
  <si>
    <t>HHB M20X2.5X140 ISO4014 CL10.9 HT BLK</t>
  </si>
  <si>
    <t>550764J</t>
  </si>
  <si>
    <t>HHB M20X2.5X140 ISO4017 CL10.9 FT BLK</t>
  </si>
  <si>
    <t>170206J</t>
  </si>
  <si>
    <t>HHB M20X2.5X150 ISO4014 CL10.9 HT BLK</t>
  </si>
  <si>
    <t>550765J</t>
  </si>
  <si>
    <t>HHB M20X2.5X150 ISO4017 CL10.9 FT BLK</t>
  </si>
  <si>
    <t>550766J</t>
  </si>
  <si>
    <t>HHB M20X2.5X160 ISO4017 CL10.9 FT BLK</t>
  </si>
  <si>
    <t>170208J</t>
  </si>
  <si>
    <t>HHB M20X2.5X180 ISO4014 CL10.9 HT BLK</t>
  </si>
  <si>
    <t>HHB M20X2.5X200 ISO4014 CL10.9 HT BLK</t>
  </si>
  <si>
    <t>HHB M20X2.5X220 ISO4014 CL10.9 HT BLK</t>
  </si>
  <si>
    <t>624854J</t>
  </si>
  <si>
    <t>624855J</t>
  </si>
  <si>
    <t>HHB M20X2.5X240 ISO4014 CL8.8 HT BLK</t>
  </si>
  <si>
    <t>550914J</t>
  </si>
  <si>
    <t>HHB M20X2.5X250 ISO4014 CL10.9 HT BLK</t>
  </si>
  <si>
    <t>HHB M20X2.5X260 ISO4014 CL10.9 HT BLK</t>
  </si>
  <si>
    <t>617032J</t>
  </si>
  <si>
    <t>HHB M22X2.5X65 ISO4017 CL8.8 FT BLK</t>
  </si>
  <si>
    <t>170219J</t>
  </si>
  <si>
    <t>HHB M22X2.5X70 ISO4014 CL10.9 HT BLK</t>
  </si>
  <si>
    <t>170222J</t>
  </si>
  <si>
    <t>HHB M22X2.5X90 ISO4014 CL10.9 HT BLK</t>
  </si>
  <si>
    <t>HHB M22X2.5X100 ISO4014 CL10.9 HT BLK</t>
  </si>
  <si>
    <t>170224J</t>
  </si>
  <si>
    <t>HHB M22X2.5X110 ISO4014 CL10.9 HT BLK</t>
  </si>
  <si>
    <t>550921J</t>
  </si>
  <si>
    <t>HHB M22X2.5X250 ISO4014 CL10.9 HT BLK</t>
  </si>
  <si>
    <t>170234J</t>
  </si>
  <si>
    <t>HHB M22X2.5X260 ISO4014 CL10.9 HT BLK</t>
  </si>
  <si>
    <t>170235J</t>
  </si>
  <si>
    <t>HHB M22X2.5X280 ISO4014 CL10.9 HT BLK</t>
  </si>
  <si>
    <t>HHB M22X2.5X300 ISO4014 CL10.9 HT BLK</t>
  </si>
  <si>
    <t>HHB M24X3X40 ISO4017 CL10.9 FT BLK</t>
  </si>
  <si>
    <t>550792J</t>
  </si>
  <si>
    <t>HHB M24X3X45 ISO4017 CL10.9 FT BLK</t>
  </si>
  <si>
    <t>HHB M24X3X60 ISO4017 CL10.9 FT BLK</t>
  </si>
  <si>
    <t>170241J</t>
  </si>
  <si>
    <t>HHB M24X3X70 ISO4017 CL10.9 FT BLK</t>
  </si>
  <si>
    <t>550796J</t>
  </si>
  <si>
    <t>HHB M24X3X110 ISO4017 CL10.9 FT BLK</t>
  </si>
  <si>
    <t>550797J</t>
  </si>
  <si>
    <t>HHB M24X3X120 ISO4017 CL10.9 FT BLK</t>
  </si>
  <si>
    <t>170248J</t>
  </si>
  <si>
    <t>HHB M24X3X130 ISO4014 CL10.9 HT BLK</t>
  </si>
  <si>
    <t>550799J</t>
  </si>
  <si>
    <t>HHB M24X3X130 ISO4017 CL10.9 FT BLK</t>
  </si>
  <si>
    <t>170249J</t>
  </si>
  <si>
    <t>HHB M24X3X140 ISO4014 CL10.9 HT BLK</t>
  </si>
  <si>
    <t>617074J</t>
  </si>
  <si>
    <t>HHB M24X3X140 ISO4017 CL8.8 FT BLK</t>
  </si>
  <si>
    <t>170250J</t>
  </si>
  <si>
    <t>HHB M24X3X150 ISO4014 CL10.9 HT BLK</t>
  </si>
  <si>
    <t>550801J</t>
  </si>
  <si>
    <t>HHB M24X3X150 ISO4017 CL10.9 FT BLK</t>
  </si>
  <si>
    <t>617075J</t>
  </si>
  <si>
    <t>HHB M24X3X150 ISO4017 CL8.8 FT BLK</t>
  </si>
  <si>
    <t>170253J</t>
  </si>
  <si>
    <t>HHB M24X3X200 ISO4014 CL10.9 HT BLK</t>
  </si>
  <si>
    <t>HHB M24X3X240 ISO4017 CL10.9 FT BLK</t>
  </si>
  <si>
    <t>HHB M24X3X260 ISO4017 CL8.8 FT BLK</t>
  </si>
  <si>
    <t>HHB M24X3X280 ISO4014 CL10.9 HT BLK</t>
  </si>
  <si>
    <t>HHB M24X3X300 ISO4017 CL10.9 FT BLK</t>
  </si>
  <si>
    <t>170259J</t>
  </si>
  <si>
    <t>HHB M27X3X50 ISO4017 CL10.9 FT BLK</t>
  </si>
  <si>
    <t>HHB M27X3X90 ISO4014 CL10.9 HT BLK</t>
  </si>
  <si>
    <t>170268J</t>
  </si>
  <si>
    <t>HHB M27X3X110 ISO4014 CL10.9 HT BLK</t>
  </si>
  <si>
    <t>HHB M27X3X130 ISO4014 CL10.9 HT BLK</t>
  </si>
  <si>
    <t>HHB M27X3X130 ISO4014 CL8.8 HT BLK</t>
  </si>
  <si>
    <t>550941J</t>
  </si>
  <si>
    <t>HHB M27X3X170 ISO4014 CL10.9 HT BLK</t>
  </si>
  <si>
    <t>HHB M27X3X200 ISO4014 CL10.9 HT BLK</t>
  </si>
  <si>
    <t>HHB M27X3X280 ISO4014 CL10.9 HT BLK</t>
  </si>
  <si>
    <t>170281J</t>
  </si>
  <si>
    <t>HHB M30X3.5X50 ISO4017 CL10.9 FT BLK</t>
  </si>
  <si>
    <t>613225J</t>
  </si>
  <si>
    <t>HHB M30X3.5X100 ISO4014 CL8.8 HT BLK</t>
  </si>
  <si>
    <t>170290J</t>
  </si>
  <si>
    <t>HHB M30X3.5X110 ISO4014 CL10.9 HT BLK</t>
  </si>
  <si>
    <t>170291J</t>
  </si>
  <si>
    <t>HHB M30X3.5X120 ISO4014 CL10.9 HT BLK</t>
  </si>
  <si>
    <t>613227J</t>
  </si>
  <si>
    <t>HHB M30X3.5X120 ISO4014 CL8.8 HT BLK</t>
  </si>
  <si>
    <t>170292J</t>
  </si>
  <si>
    <t>HHB M30X3.5X130 ISO4014 CL10.9 HT BLK</t>
  </si>
  <si>
    <t>613228J</t>
  </si>
  <si>
    <t>HHB M30X3.5X130 ISO4014 CL8.8 HT BLK</t>
  </si>
  <si>
    <t>170294J</t>
  </si>
  <si>
    <t>HHB M30X3.5X150 ISO4014 CL10.9 HT BLK</t>
  </si>
  <si>
    <t>170295J</t>
  </si>
  <si>
    <t>HHB M30X3.5X160 ISO4014 CL10.9 HT BLK</t>
  </si>
  <si>
    <t>170296J</t>
  </si>
  <si>
    <t>HHB M30X3.5X180 ISO4014 CL10.9 HT BLK</t>
  </si>
  <si>
    <t>170297J</t>
  </si>
  <si>
    <t>HHB M30X3.5X200 ISO4014 CL10.9 HT BLK</t>
  </si>
  <si>
    <t>624885J</t>
  </si>
  <si>
    <t>HHB M30X3.5X220 ISO4017 CL8.8 FT BLK</t>
  </si>
  <si>
    <t>624887J</t>
  </si>
  <si>
    <t>HHB M30X3.5X260 ISO4017 CL8.8 FT BLK</t>
  </si>
  <si>
    <t>170301J</t>
  </si>
  <si>
    <t>HHB M30X3.5X280 ISO4014 CL10.9 HT BLK</t>
  </si>
  <si>
    <t>170302J</t>
  </si>
  <si>
    <t>HHB M30X3.5X300 ISO4014 CL10.9 HT BLK</t>
  </si>
  <si>
    <t>HHB 1XUNCX6 B18.2.1 SAE8 FT BLK</t>
  </si>
  <si>
    <t>551310J</t>
  </si>
  <si>
    <t>HHB 1XUNCX7 B18.2.1 SAE8 FT BLK</t>
  </si>
  <si>
    <t>170508J</t>
  </si>
  <si>
    <t>HHB 01XUNCX10 B18.2.1 SAE8 HT BLK</t>
  </si>
  <si>
    <t>551056J</t>
  </si>
  <si>
    <t>HHB 01XUNCX3.1/2 B18.2.1 SAE8 FT BLK</t>
  </si>
  <si>
    <t>HHB 01XUNCX4.1/2 B18.2.1 SAE8 HT BLK</t>
  </si>
  <si>
    <t>170422J</t>
  </si>
  <si>
    <t>HHB 1/2XUNCX8 B18.2.1 SAE8 HT BLK</t>
  </si>
  <si>
    <t>170404J</t>
  </si>
  <si>
    <t>HHB 1/2XUNCX1.1/2 B18.2.1 SAE8 FT BLK</t>
  </si>
  <si>
    <t>HHB 3/4XUNCX1.1/2 B18.2.1 SAE8 FT BLK</t>
  </si>
  <si>
    <t>551032J</t>
  </si>
  <si>
    <t>HHB 3/4XUNCX1.1/4 B18.2.1 SAE8 FT BLK</t>
  </si>
  <si>
    <t>551038J</t>
  </si>
  <si>
    <t>HHB 3/4XUNCX4.1/2 B18.2.1 SAE8 FT BLK</t>
  </si>
  <si>
    <t>551006J</t>
  </si>
  <si>
    <t>HHB 3/8XUNCX6 B18.2.1 SAE8 FT BLK</t>
  </si>
  <si>
    <t>551022J</t>
  </si>
  <si>
    <t>HHB 5/8XUNCX2.1/2 B18.2.1 SAE8 FT BLK</t>
  </si>
  <si>
    <t>COIL DIRECT DRAWN 10B33M 15.65/15.70</t>
  </si>
  <si>
    <t>170428J</t>
  </si>
  <si>
    <t>HHB 5/8XUNCX2.1/4 B18.2.1 SAE8 HT BLK</t>
  </si>
  <si>
    <t>170467J</t>
  </si>
  <si>
    <t>HHB 7/8XUNCX2 B18.2.1 SAE8 FT BLK</t>
  </si>
  <si>
    <t>170471J</t>
  </si>
  <si>
    <t>HHB 7/8XUNCX3 B18.2.1 SAE8 HT BLK</t>
  </si>
  <si>
    <t>HHB 7/8XUNCX5 B18.2.1 SAE8 HT BLK</t>
  </si>
  <si>
    <t>551050J</t>
  </si>
  <si>
    <t>HHB 7/8XUNCX6 B18.2.1 SAE8 FT BLK</t>
  </si>
  <si>
    <t>170480J</t>
  </si>
  <si>
    <t>HHB 7/8XUNCX6 B18.2.1 SAE8 HT BLK</t>
  </si>
  <si>
    <t>551051J</t>
  </si>
  <si>
    <t>HHB 7/8XUNCX7 B18.2.1 SAE8 FT BLK</t>
  </si>
  <si>
    <t>170482J</t>
  </si>
  <si>
    <t>HHB 7/8XUNCX7 B18.2.1 SAE8 HT BLK</t>
  </si>
  <si>
    <t>551052J</t>
  </si>
  <si>
    <t>HHB 7/8XUNCX8 B18.2.1 SAE8 FT BLK</t>
  </si>
  <si>
    <t>COIL 1ANNEAL&amp;1DRAWN 10B33 M 21.85/21.90</t>
  </si>
  <si>
    <t>551045J</t>
  </si>
  <si>
    <t>HHB 7/8XUNCX2.1/2 B18.2.1 SAE8 FT BLK</t>
  </si>
  <si>
    <t>HHB 7/8XUNCX2.1/2 B18.2.1 SAE8 HT BLK</t>
  </si>
  <si>
    <t>551047J</t>
  </si>
  <si>
    <t>HHB 7/8XUNCX3.1/2 B18.2.1 SAE8 FT BLK</t>
  </si>
  <si>
    <t>HHB 7/8XUNCX3.1/2 B18.2.1 SAE8 HT BLK</t>
  </si>
  <si>
    <t>HHB 7/8XUNCX4.1/2 B18.2.1 SAE8 HT BLK</t>
  </si>
  <si>
    <t>170650J</t>
  </si>
  <si>
    <t>HEX NUT 5/8 UNC GR SAE8 BLK</t>
  </si>
  <si>
    <t>550304J</t>
  </si>
  <si>
    <t>HEX NUT M08X1.25 ISO4032 CL8 BLK</t>
  </si>
  <si>
    <t>550306J</t>
  </si>
  <si>
    <t>623204J</t>
  </si>
  <si>
    <t>HEX NUT M16X2 ISO4032 CL8 BLK</t>
  </si>
  <si>
    <t>COIL ROLLED AISI-1018 22MM</t>
  </si>
  <si>
    <t>550307J</t>
  </si>
  <si>
    <t>170630J</t>
  </si>
  <si>
    <t>HEX NUT M18X2.5 ISO4032 CL10 BLK</t>
  </si>
  <si>
    <t>COIL ANNEALED  10B33 M 24 MM</t>
  </si>
  <si>
    <t>170632J</t>
  </si>
  <si>
    <t>HEX NUT M20X2.5 ISO4032 CL10 BLK</t>
  </si>
  <si>
    <t>170633J</t>
  </si>
  <si>
    <t>HEX NUT M22X2.5 ISO4032 CL10 BLK</t>
  </si>
  <si>
    <t>623209J</t>
  </si>
  <si>
    <t>630448J</t>
  </si>
  <si>
    <t>NYLOCK NUT R/R M06X1 ISO7040 CL8 ZC3</t>
  </si>
  <si>
    <t>630449J</t>
  </si>
  <si>
    <t>NYLOCK NUT R/R M08X1.25 ISO7040 CL8 ZC3</t>
  </si>
  <si>
    <t>400194J</t>
  </si>
  <si>
    <t>SHCS 01XBSWX02 BS2470 F/T BLK</t>
  </si>
  <si>
    <t>SHCS 01XBSWX10 BS2470 H/T BLK</t>
  </si>
  <si>
    <t>400195J</t>
  </si>
  <si>
    <t>SHCS 01XBSWX2.1/2 BS2470 F/T BLK</t>
  </si>
  <si>
    <t>400135J</t>
  </si>
  <si>
    <t>SHCS 1/2XBSWX02BS2470 F/T BLK</t>
  </si>
  <si>
    <t>400141J</t>
  </si>
  <si>
    <t>SHCS 1/2XBSWX3.1/2 BS2470 H/T BLK</t>
  </si>
  <si>
    <t>400069J</t>
  </si>
  <si>
    <t>SHCS 1/4XBSWX1/2 BS2470 F/T BLK</t>
  </si>
  <si>
    <t>1/4 BSW</t>
  </si>
  <si>
    <t>400186J</t>
  </si>
  <si>
    <t>SHCS 3/4XBSWX09 BS2470 H/T BLK</t>
  </si>
  <si>
    <t>400113J</t>
  </si>
  <si>
    <t>SHCS 3/8XBSWX03 BS2470 H/T BLK</t>
  </si>
  <si>
    <t>3/8 BSW</t>
  </si>
  <si>
    <t>400119J</t>
  </si>
  <si>
    <t>SHCS 3/8XBSWX06 BS2470 H/T BLK</t>
  </si>
  <si>
    <t>400107J</t>
  </si>
  <si>
    <t>SHCS 3/8XBSWX1.1/2 BS2470 F/T BLK</t>
  </si>
  <si>
    <t>400164J</t>
  </si>
  <si>
    <t>SHCS 5/8XBSWX06 BS2470 H/T BLK</t>
  </si>
  <si>
    <t>400167J</t>
  </si>
  <si>
    <t>SHCS 5/8XBSWX08 BS2470 H/T BLK</t>
  </si>
  <si>
    <t>400121J</t>
  </si>
  <si>
    <t>SHCS 7/16XBSWX01 BS2470 F/T BLK</t>
  </si>
  <si>
    <t>210051J</t>
  </si>
  <si>
    <t>SHCS 7/8XBSWX08 BS2470 H/T BLK</t>
  </si>
  <si>
    <t>700097J</t>
  </si>
  <si>
    <t>SHCS M06X1X140 ISO4762 CL12.9 HT BLK</t>
  </si>
  <si>
    <t>106233J</t>
  </si>
  <si>
    <t>SHCS M08X1.25X160 ISO4762 CL12.9 HT BLK</t>
  </si>
  <si>
    <t>107459J</t>
  </si>
  <si>
    <t>SHCS M12X1.75X200 ISO4762 CL12.9 HT BLK</t>
  </si>
  <si>
    <t>180103J</t>
  </si>
  <si>
    <t>SHCS M14X2X140 ISO4762 CL12.9 HT BLK</t>
  </si>
  <si>
    <t>180225J</t>
  </si>
  <si>
    <t>SHCS M14X2X150 ISO4762 CL12.9 HT BLK</t>
  </si>
  <si>
    <t>SHCS M16X2X20 ISO4762 CL12.9 FT BLK</t>
  </si>
  <si>
    <t>SHCS M16X2X55 ISO4762 CL12.9 FT BLK</t>
  </si>
  <si>
    <t>SHCS M16X2X65 ISO4762 CL12.9 HT BLK</t>
  </si>
  <si>
    <t>SHCS M16X2X75 ISO4762 CL12.9 HT BLK</t>
  </si>
  <si>
    <t>SHCS M16X2X110 ISO4762 CL12.9 HT BLK</t>
  </si>
  <si>
    <t>SHCS M16X2X140 ISO4762 CL12.9 HT BLK</t>
  </si>
  <si>
    <t>SHCS M16X2X170 ISO4762 CL12.9 HT BLK</t>
  </si>
  <si>
    <t>SHCS M16X2X180 ISO4762 CL12.9 HT BLK</t>
  </si>
  <si>
    <t>SHCS M16X2X200 ISO4762 CL12.9 HT BLK</t>
  </si>
  <si>
    <t>SHCS M16X2X240 ISO4762 CL12.9 HT BLK</t>
  </si>
  <si>
    <t>400577J</t>
  </si>
  <si>
    <t>SHCS M16X2X280 ISO4762 CL12.9 HT BLK</t>
  </si>
  <si>
    <t>791327J</t>
  </si>
  <si>
    <t>SHCS M18X2.5X240 ISO4762 CL12.9 HT BLK</t>
  </si>
  <si>
    <t>SHCS M20X2.5X70 ISO4762 CL12.9 FT BLK</t>
  </si>
  <si>
    <t>SHCS M20X2.5X75 ISO4762 CL12.9 HT BLK</t>
  </si>
  <si>
    <t>SHCS M20X2.5X90 ISO4762 CL12.9 HT BLK</t>
  </si>
  <si>
    <t>SHCS M20X2.5X100 ISO4762 CL12.9 HT BLK</t>
  </si>
  <si>
    <t>SHCS M20X2.5X150 ISO4762 CL12.9 HT BLK</t>
  </si>
  <si>
    <t>181001J</t>
  </si>
  <si>
    <t>SHCS M20X2.5X230 ISO4762 CL12.9 HT BLK</t>
  </si>
  <si>
    <t>180181J</t>
  </si>
  <si>
    <t>SHCS M22X2.5X50 ISO4762 CL12.9 FT BLK</t>
  </si>
  <si>
    <t>180183J</t>
  </si>
  <si>
    <t>SHCS M22X2.5X60 ISO4762 CL12.9 FT BLK</t>
  </si>
  <si>
    <t>180189J</t>
  </si>
  <si>
    <t>SHCS M22X2.5X110 ISO4762 CL12.9 HT BLK</t>
  </si>
  <si>
    <t>210009J</t>
  </si>
  <si>
    <t>SHCS M22X2.5X240 ISO4762 CL12.9 HT BLK</t>
  </si>
  <si>
    <t>210012J</t>
  </si>
  <si>
    <t>SHCS M22X2.5X300 ISO4762 CL12.9 HT BLK</t>
  </si>
  <si>
    <t>SHCS M24X3X70 ISO4762 CL12.9 FT BLK</t>
  </si>
  <si>
    <t>103163J</t>
  </si>
  <si>
    <t>SHCS M24X3X90 ISO4762 CL12.9 HT BLK</t>
  </si>
  <si>
    <t>103167J</t>
  </si>
  <si>
    <t>SHCS M24X3X120 ISO4762 CL12.9 HT BLK</t>
  </si>
  <si>
    <t>103168J</t>
  </si>
  <si>
    <t>SHCS M24X3X130 ISO4762 CL12.9 HT BLK</t>
  </si>
  <si>
    <t>SHCS M27X3X180 ISO4762 CL12.9 HT BLK</t>
  </si>
  <si>
    <t>180233J</t>
  </si>
  <si>
    <t>SHCS M27X3X60 ISO4762 CL12.9 FT BLK</t>
  </si>
  <si>
    <t>581201J</t>
  </si>
  <si>
    <t>SHCS M27X3X65 ISO4762 CL12.9 FT BLK</t>
  </si>
  <si>
    <t>180326J</t>
  </si>
  <si>
    <t>SHCS M27X3X70 ISO4762 CL12.9 FT BLK</t>
  </si>
  <si>
    <t>210013J</t>
  </si>
  <si>
    <t>SHCS M27X3X75 ISO4762 CL12.9 FT BLK</t>
  </si>
  <si>
    <t>406161J</t>
  </si>
  <si>
    <t>SHCS M27X3X80 ISO4762 CL12.9 FT BLK</t>
  </si>
  <si>
    <t>SHCS M27X3X90 ISO4762 CL12.9 FT BLK</t>
  </si>
  <si>
    <t>551648J</t>
  </si>
  <si>
    <t>SHCS M30X3.5X50 ISO4762 CL12.9 FT BLK</t>
  </si>
  <si>
    <t>551301J</t>
  </si>
  <si>
    <t>SHCS M30X3.5X55 ISO4762 CL12.9 FT BLK</t>
  </si>
  <si>
    <t>SHCS M30X3.5X140 ISO4762 CL12.9 HT BLK</t>
  </si>
  <si>
    <t>SHCS M30X3.5X220 ISO4762 CL12.9 HT BLK</t>
  </si>
  <si>
    <t>171782J</t>
  </si>
  <si>
    <t>SPRING WASHER FLAT SEC TYPE-B M12 BLK</t>
  </si>
  <si>
    <t xml:space="preserve"> 03.90/03.95</t>
  </si>
  <si>
    <t>171786J</t>
  </si>
  <si>
    <t>SPRING WASHER FLAT SEC TYPE-B M20 BLK</t>
  </si>
  <si>
    <t>171760J</t>
  </si>
  <si>
    <t>SPRING WASHER SQUARE SECTION M05 BLK</t>
  </si>
  <si>
    <t>171764J</t>
  </si>
  <si>
    <t>SPRING WASHER SQUARE SECTION M12 BLK</t>
  </si>
  <si>
    <t>5000039J</t>
  </si>
  <si>
    <t>HHB M06X1X16 DIN933 GRA2-70 F/T EPO</t>
  </si>
  <si>
    <t>5000042J</t>
  </si>
  <si>
    <t>HHB M06X1X30 DIN933 GRA2-70 F/T EPO</t>
  </si>
  <si>
    <t>5000054J</t>
  </si>
  <si>
    <t>HHB M06X1X90 DIN933 GRA2-70 F/T EPO</t>
  </si>
  <si>
    <t>5000421J</t>
  </si>
  <si>
    <t>HHB M08X1.25X20 DIN933 GRA4-70 F/T EPO</t>
  </si>
  <si>
    <t>5000426J</t>
  </si>
  <si>
    <t>HHB M08X1.25X45 DIN933 GRA4-70 F/T EPO</t>
  </si>
  <si>
    <t>5000281J</t>
  </si>
  <si>
    <t>HHB M10X1.5X20 DIN933 GRA2-70 F/T EPO</t>
  </si>
  <si>
    <t>5000648J</t>
  </si>
  <si>
    <t>HHB M10X1.5X30 DIN933 GRA4-70 F/T EPO</t>
  </si>
  <si>
    <t>5000650J</t>
  </si>
  <si>
    <t>HHB M10X1.5X40 DIN933 GRA4-70 F/T EPO</t>
  </si>
  <si>
    <t>5000287J</t>
  </si>
  <si>
    <t>HHB M10X1.5X50 DIN933 GRA2-70 F/T EPO</t>
  </si>
  <si>
    <t>5000314J</t>
  </si>
  <si>
    <t>HHB M14X2X30 DIN933 GRA2-70 F/T EPO</t>
  </si>
  <si>
    <t>COIL POWDER DRWN SS304L A270 12.42/12.45</t>
  </si>
  <si>
    <t>5000159J</t>
  </si>
  <si>
    <t>HHB M20X2.5X100 DIN933 GRA2-70 F/T EPO</t>
  </si>
  <si>
    <t>5001584J</t>
  </si>
  <si>
    <t>HHB M20X2.5X250 DIN933 GRA2-70 F/T EPO</t>
  </si>
  <si>
    <t>COIL POWDER DRAWNSS304 A270 18.00/18.03</t>
  </si>
  <si>
    <t>HEX NUT M08X1.25 DIN934 CLA2-70 EPO GL1</t>
  </si>
  <si>
    <t>5001336J</t>
  </si>
  <si>
    <t>HEX NUT M14 DIN934 GMT SS304 A2-70 EPO</t>
  </si>
  <si>
    <t>COIL ANNLED &amp; PICKLE SS304L 20MM</t>
  </si>
  <si>
    <t>5009853J</t>
  </si>
  <si>
    <t>NYLOCK NUT B/R M06X1 DIN985 GRA2-70 GMT</t>
  </si>
  <si>
    <t>NYLOCK NUT R/R M16X2 DIN982 GRA2-70EPO</t>
  </si>
  <si>
    <t>5000750J</t>
  </si>
  <si>
    <t>SHCS M05X0.8X12 DIN912 CLA2-70 FT EPO</t>
  </si>
  <si>
    <t>5000751J</t>
  </si>
  <si>
    <t>SHCS M05X0.8X16 DIN912 CLA2-70 FT EPO</t>
  </si>
  <si>
    <t>5000752J</t>
  </si>
  <si>
    <t>SHCS M05X0.8X20 DIN912 CLA2-70 FT EPO</t>
  </si>
  <si>
    <t>5000762J</t>
  </si>
  <si>
    <t>SHCS M06X1X10 DIN912 CLA2-70 FT EPO</t>
  </si>
  <si>
    <t>SHCS M08X1.25X20 DIN912 CLA2-70 FT EPO</t>
  </si>
  <si>
    <t>5000784J</t>
  </si>
  <si>
    <t>SHCS M08X1.25X30 DIN912 CLA2-70 FT EPO</t>
  </si>
  <si>
    <t>5000786J</t>
  </si>
  <si>
    <t>SHCS M08X1.25X40 DIN912 CLA2-70 FT EPO</t>
  </si>
  <si>
    <t>5000788J</t>
  </si>
  <si>
    <t>SHCS M08X1.25X50 DIN912 CLA2-70 FT EPO</t>
  </si>
  <si>
    <t>SHCS M10X1.5X25 DIN912 CLA2-70 FT EPO</t>
  </si>
  <si>
    <t>SHCS M12X1.75X50 DIN912 CLA2-70 FT EPO</t>
  </si>
  <si>
    <t>5000829J</t>
  </si>
  <si>
    <t>SHCS M12X1.75X60 DIN912 CLA2-70 FT EPO</t>
  </si>
  <si>
    <t>SHCS M12X1.75X75 DIN912 CLA2-70 FT EPO</t>
  </si>
  <si>
    <t>SHCS M16X2X40 DIN912 CLA2-70 FT EPO</t>
  </si>
  <si>
    <t>SHCS M16X2X50 DIN912 CLA2-70 FT EPO</t>
  </si>
  <si>
    <t>5000852J</t>
  </si>
  <si>
    <t>SHCS M16X2X80 DIN912 CLA2-70 FT EPO</t>
  </si>
  <si>
    <t>5001390J</t>
  </si>
  <si>
    <t>SPRING WASHER FLAT SEC M08 DIN 127B A2</t>
  </si>
  <si>
    <t>COIL 2ANNEAL &amp; 5DRAWN SS304L 2.90/2.95</t>
  </si>
  <si>
    <t>TRACK SHOE BOLT M27X1.5X82.5 CL12.9 BLK</t>
  </si>
  <si>
    <t>815964J</t>
  </si>
  <si>
    <t>SHCS M20X2.5X55 ISO4762 CL10.9 FT BLK</t>
  </si>
  <si>
    <t>COIL 1ANNEAL  &amp; 2DRAWN 10B33M 19.50/19.5</t>
  </si>
  <si>
    <t>5000058J</t>
  </si>
  <si>
    <t>HHB M08X1.25X25 DIN933 CLA2-70 FT EPOGL1</t>
  </si>
  <si>
    <t>5000065J</t>
  </si>
  <si>
    <t>HHB M08X1.25X60 DIN933 GRA2-70 F/T EPO</t>
  </si>
  <si>
    <t>612913J</t>
  </si>
  <si>
    <t>SPRING WASHER FLAT SEC M12 DIN 127B ZC3</t>
  </si>
  <si>
    <t xml:space="preserve">SPRING WASHER FLAT SEC </t>
  </si>
  <si>
    <t>625080J</t>
  </si>
  <si>
    <t>HSSB M12X40 EN14399-3 CL8.8HR F/T HDG</t>
  </si>
  <si>
    <t>625081J</t>
  </si>
  <si>
    <t>HSSB M12X45 EN14399-3 CL8.8HR H/T HDG</t>
  </si>
  <si>
    <t>625083J</t>
  </si>
  <si>
    <t>HSSB M12X55 EN14399-3 CL8.8HR H/T HDG</t>
  </si>
  <si>
    <t>625085J</t>
  </si>
  <si>
    <t>HSSB M12X65 EN14399-3 CL8.8HR H/T HDG</t>
  </si>
  <si>
    <t>625086J</t>
  </si>
  <si>
    <t>HSSB M12X70 EN14399-3 CL8.8HR H/T HDG</t>
  </si>
  <si>
    <t>833402J</t>
  </si>
  <si>
    <t>HSSB M12X75 EN14399-3 CL8.8HR H/T HDG</t>
  </si>
  <si>
    <t>833404J</t>
  </si>
  <si>
    <t>HSSB M12X85 EN14399-3 CL8.8HR H/T HDG</t>
  </si>
  <si>
    <t>833397J</t>
  </si>
  <si>
    <t>HSSB M12X150 EN14399-3 CL8.8HR H/T HDG</t>
  </si>
  <si>
    <t>551397J</t>
  </si>
  <si>
    <t>HHB M10X1.5X25 ISO4017 CL10.9 FT YZ6</t>
  </si>
  <si>
    <t>617592J</t>
  </si>
  <si>
    <t>HHB M20X2.5X70 ISO4017 CL8.8 FT ZC3</t>
  </si>
  <si>
    <t>623235J</t>
  </si>
  <si>
    <t>834594J</t>
  </si>
  <si>
    <t>SHCS M16X2X65 ISO4762 CL12.9 FT BLK</t>
  </si>
  <si>
    <t>809216J</t>
  </si>
  <si>
    <t>SHCS M16X2X70 ISO4762 CL12.9 FT BLK</t>
  </si>
  <si>
    <t>834595J</t>
  </si>
  <si>
    <t>SHCS M16X2X75 ISO4762 CL12.9 FT BLK</t>
  </si>
  <si>
    <t>551837J</t>
  </si>
  <si>
    <t>SHCS M16X2X80 ISO4762 CL12.9 FT BLK</t>
  </si>
  <si>
    <t>616459J</t>
  </si>
  <si>
    <t>SHCS M16X2X90 ISO4762 CL12.9 FT BLK</t>
  </si>
  <si>
    <t>834596J</t>
  </si>
  <si>
    <t>SHCS M16X2X100 ISO4762 CL12.9 FT BLK</t>
  </si>
  <si>
    <t>834597J</t>
  </si>
  <si>
    <t>SHCS M16X2X110 ISO4762 CL12.9 FT BLK</t>
  </si>
  <si>
    <t>834598J</t>
  </si>
  <si>
    <t>SHCS M16X2X120 ISO4762 CL12.9 FT BLK</t>
  </si>
  <si>
    <t>400158J</t>
  </si>
  <si>
    <t>SHCS 5/8XBSWX03 BS2470 H/T BLK</t>
  </si>
  <si>
    <t>400156J</t>
  </si>
  <si>
    <t>SHCS 5/8XBSWX2.1/2 BS2470 H/T BLK</t>
  </si>
  <si>
    <t>604399J</t>
  </si>
  <si>
    <t>HHB M10X1.5X30 DIN933 CL8.8 FT ZC3</t>
  </si>
  <si>
    <t>604400J</t>
  </si>
  <si>
    <t>HHB M10X1.5X35 DIN933 CL8.8 FT ZC3</t>
  </si>
  <si>
    <t>604409J</t>
  </si>
  <si>
    <t>HHB M10X1.5X80 DIN933 CL8.8 FT ZC3</t>
  </si>
  <si>
    <t>604411J</t>
  </si>
  <si>
    <t>HHB M10X1.5X90 DIN933 CL8.8 FT ZC3</t>
  </si>
  <si>
    <t>604413J</t>
  </si>
  <si>
    <t>HHB M10X1.5X100 DIN933 CL8.8 FT ZC3</t>
  </si>
  <si>
    <t>819965J</t>
  </si>
  <si>
    <t>HHB M30X3.5X130 ISO4017 CL10.9 FT ZC3</t>
  </si>
  <si>
    <t>HHB M10X1.25X25 ISO4017 CL10.9 FT BLK</t>
  </si>
  <si>
    <t>826452J</t>
  </si>
  <si>
    <t>STUD FULLTHREAD 5/8XUNCX75 DRG ZFS6L7655</t>
  </si>
  <si>
    <t>STUD FULLTHREAD</t>
  </si>
  <si>
    <t>14.20/14.23</t>
  </si>
  <si>
    <t>COIL DIRECT DRAWN 10B33 14.20/14.23</t>
  </si>
  <si>
    <t>815917J</t>
  </si>
  <si>
    <t>HEX HEAD BOLT 7/8X9UNCX63.5 ZNPDR.1D4625</t>
  </si>
  <si>
    <t>826465J</t>
  </si>
  <si>
    <t>HEX HD BOLT 3/8XUNCX215.9 DRG ZTS7X0304</t>
  </si>
  <si>
    <t>834224J</t>
  </si>
  <si>
    <t>HHS M12X1.75X80 CL10.9 FT ZTS 0925524</t>
  </si>
  <si>
    <t>834226J</t>
  </si>
  <si>
    <t>HHS M08X1.25X30 CL10.9 FT ZFB 2470553</t>
  </si>
  <si>
    <t>834229J</t>
  </si>
  <si>
    <t>HHS M08X1.25X40 CL10.9 FT ZFB 3388453</t>
  </si>
  <si>
    <t>834231J</t>
  </si>
  <si>
    <t>HHB M10X1.5X120 CL10.9 HT ZFB 7X2543</t>
  </si>
  <si>
    <t>834234J</t>
  </si>
  <si>
    <t>HHB M16X2X70 CL10.9 HT ZNP 8T0357</t>
  </si>
  <si>
    <t>834236J</t>
  </si>
  <si>
    <t>HEX NUT M20X2.5X18 ZNP 6V7742</t>
  </si>
  <si>
    <t>COIL 1ANNEAL &amp; 1DRAWN 10B33 27.50/27.55</t>
  </si>
  <si>
    <t>832501J</t>
  </si>
  <si>
    <t>HEX NUT 1"-8 UNC GR12 ZTS 6V8190</t>
  </si>
  <si>
    <t>COIL 1ANNEAL &amp; 1DRAWN 10B33 34.95/35.00</t>
  </si>
  <si>
    <t>581747J</t>
  </si>
  <si>
    <t>PLAIN WASHER M12 HV140 DRG YZ3</t>
  </si>
  <si>
    <t>187X2.5</t>
  </si>
  <si>
    <t>FLAT COLD ROLLED COIL  IS-2062 187X2.5</t>
  </si>
  <si>
    <t>823039J</t>
  </si>
  <si>
    <t>HEX THIN NUT M16X2 GR04 BLK MNC2000001</t>
  </si>
  <si>
    <t xml:space="preserve">HEX THIN NUT </t>
  </si>
  <si>
    <t>581757J</t>
  </si>
  <si>
    <t>SPRING WASHER FLAT SEC M12B IS3063 YZ3</t>
  </si>
  <si>
    <t>03.90/03.95</t>
  </si>
  <si>
    <t>625079J</t>
  </si>
  <si>
    <t>BS EN14399-3 HEX BOLT M12X35 8.8HR HDG</t>
  </si>
  <si>
    <t>815922J</t>
  </si>
  <si>
    <t>WHEEL BOLT M33X3.5X110 DR.3215144</t>
  </si>
  <si>
    <t>33.80/33.85</t>
  </si>
  <si>
    <t>COIL 1ANNEAL&amp;1DRAWN SCM-435 33.80/33.85</t>
  </si>
  <si>
    <t>5003384J</t>
  </si>
  <si>
    <t>SHCS M20X2.5X170TL140 DRG CLA4-80 EPO</t>
  </si>
  <si>
    <t>SS-SOC-BOLT-A4-80</t>
  </si>
  <si>
    <t>551617J</t>
  </si>
  <si>
    <t>HHB M16X2X110 ISO4014 CL10.9 HT HDG</t>
  </si>
  <si>
    <t>815392J</t>
  </si>
  <si>
    <t>HHB M16X2X35 ISO4017 CL10.9 FT HDG</t>
  </si>
  <si>
    <t>551565J</t>
  </si>
  <si>
    <t>HHB M16X2X45 ISO4017 CL10.9 FT HDG</t>
  </si>
  <si>
    <t>820056J</t>
  </si>
  <si>
    <t>HHB M16X2X100 ISO4017 CL10.9 FT HDG</t>
  </si>
  <si>
    <t>830619J</t>
  </si>
  <si>
    <t>HEX LOCK NUT M16X2 ISO4035 CL05 HDG</t>
  </si>
  <si>
    <t>COIL DIRECT DRWN  10B33M  21.95/22.00</t>
  </si>
  <si>
    <t>827414J</t>
  </si>
  <si>
    <t>HHB M10X1.5X40 ISO4017 CL8.8SB FT HDG</t>
  </si>
  <si>
    <t>628878J</t>
  </si>
  <si>
    <t>HHB M16X2X60 ISO4017 CL8.8SB FT HDG</t>
  </si>
  <si>
    <t>628921J</t>
  </si>
  <si>
    <t>HHB M24X3X60 ISO4017 CL8.8SB FT HDG</t>
  </si>
  <si>
    <t>628904J</t>
  </si>
  <si>
    <t>HHB M30X3.5X90 ISO4017 CL8.8SB FT HDG</t>
  </si>
  <si>
    <t>COIL DIRECT DRAWN 10B35M 27.33/27.38</t>
  </si>
  <si>
    <t>628906J</t>
  </si>
  <si>
    <t>HHB M30X3.5X100 ISO4017 CL8.8SB FT HDG</t>
  </si>
  <si>
    <t>628912J</t>
  </si>
  <si>
    <t>HHB M12X1.75X50 ISO4014 CL8.8SB HT HDG</t>
  </si>
  <si>
    <t>834601J</t>
  </si>
  <si>
    <t>HHB M12X1.75X60 ISO4014 CL8.8SB HT HDG</t>
  </si>
  <si>
    <t>629330J</t>
  </si>
  <si>
    <t>HHB M16X2X100 ISO4014 CL8.8SB HT HDG</t>
  </si>
  <si>
    <t>628920J</t>
  </si>
  <si>
    <t>HHB M20X2.5X90 ISO4014 CL8.8SB HT HDG</t>
  </si>
  <si>
    <t>630207J</t>
  </si>
  <si>
    <t>HHB M20X2.5X100 ISO4014 CL8.8SB HT HDG</t>
  </si>
  <si>
    <t>630208J</t>
  </si>
  <si>
    <t>HHB M20X2.5X110 ISO4014 CL8.8SB HT HDG</t>
  </si>
  <si>
    <t>629894J</t>
  </si>
  <si>
    <t>HHB M24X3X100 ISO4014 CL8.8SB HT HDG</t>
  </si>
  <si>
    <t>761171J</t>
  </si>
  <si>
    <t>HHB M24X3X110 ISO4014 CL8.8SB HT HDG</t>
  </si>
  <si>
    <t>629895J</t>
  </si>
  <si>
    <t>HHB M24X3X120 ISO4014 CL8.8SB HT HDG</t>
  </si>
  <si>
    <t>787485J</t>
  </si>
  <si>
    <t>HHB M24X3X130 ISO4014 CL8.8SB HT HDG</t>
  </si>
  <si>
    <t>787528J</t>
  </si>
  <si>
    <t>HHB M24X3X140 ISO4014 CL8.8SB HT HDG</t>
  </si>
  <si>
    <t>793722J</t>
  </si>
  <si>
    <t>HHB M24X3X180 ISO4014 CL8.8SB HT HDG</t>
  </si>
  <si>
    <t>629900J</t>
  </si>
  <si>
    <t>HHB M30X3.5X130 ISO4014 CL8.8SB HT HDG</t>
  </si>
  <si>
    <t>834619J</t>
  </si>
  <si>
    <t>HEX NUT M10X1.5 ISO4032 CL10SB HDG</t>
  </si>
  <si>
    <t>629120J</t>
  </si>
  <si>
    <t>HEX NUT M24X3 ISO4032 CL10SB HDG</t>
  </si>
  <si>
    <t>834620J</t>
  </si>
  <si>
    <t>H &amp; T WASHER M10 ISO7089 HV300 HDG</t>
  </si>
  <si>
    <t>818958J</t>
  </si>
  <si>
    <t>H &amp; T WASHER M12 ISO7089 HV300 HDG</t>
  </si>
  <si>
    <t>FLAT COLD ROLLED COIL C45 187.00X2.5</t>
  </si>
  <si>
    <t>833787J</t>
  </si>
  <si>
    <t>H &amp; T WASHER M16 ISO7089 HV300 HDG</t>
  </si>
  <si>
    <t>147X3</t>
  </si>
  <si>
    <t>FLAT COLD ROLLED COIL C45 234X03</t>
  </si>
  <si>
    <t>833792J</t>
  </si>
  <si>
    <t>H &amp; T WASHER M20 ISO7089 HV300 HDG</t>
  </si>
  <si>
    <t>212x3</t>
  </si>
  <si>
    <t>FLAT COLD ROLLED COIL C45CR  212X3 MM</t>
  </si>
  <si>
    <t>HHB M12X1.75X20 ISO4017 CL10.9 FT BLK</t>
  </si>
  <si>
    <t>832701J</t>
  </si>
  <si>
    <t>HHB M22X2.5X65 ISO4017 CL10.9 FT ZNP</t>
  </si>
  <si>
    <t>624815J</t>
  </si>
  <si>
    <t>HHB M08X1.25X90 ISO4014 CL8.8 HT BLK</t>
  </si>
  <si>
    <t>600064J</t>
  </si>
  <si>
    <t>HHB M12X1.75X110 DIN931 CL8.8 H/T BLK</t>
  </si>
  <si>
    <t>627853J</t>
  </si>
  <si>
    <t>HHB M16X2X50 ISO4014 CL8.8 HT BLK</t>
  </si>
  <si>
    <t>613123J</t>
  </si>
  <si>
    <t>HHB M16X2X60 ISO4014 CL8.8 HT BLK</t>
  </si>
  <si>
    <t>624847J</t>
  </si>
  <si>
    <t>HHB M16X2X280 ISO4014 CL8.8 HT BLK</t>
  </si>
  <si>
    <t>827579J</t>
  </si>
  <si>
    <t>HHB M20X2.5X60 ISO4014 CL8.8 HT BLK</t>
  </si>
  <si>
    <t>624856J</t>
  </si>
  <si>
    <t>HHB M20X2.5X250 ISO4014 CL8.8 HT BLK</t>
  </si>
  <si>
    <t>791524J</t>
  </si>
  <si>
    <t>HHB M20X2.5X270 ISO4014 CL8.8 HT BLK</t>
  </si>
  <si>
    <t>616823J</t>
  </si>
  <si>
    <t>HHB M08X1.25X30 ISO4017 CL8.8 FT BLK</t>
  </si>
  <si>
    <t>616825J</t>
  </si>
  <si>
    <t>HHB M08X1.25X40 ISO4017 CL8.8 FT BLK</t>
  </si>
  <si>
    <t>616826J</t>
  </si>
  <si>
    <t>HHB M08X1.25X45 ISO4017 CL8.8 FT BLK</t>
  </si>
  <si>
    <t>616830J</t>
  </si>
  <si>
    <t>HHB M08X1.25X65 ISO4017 CL8.8 FT BLK</t>
  </si>
  <si>
    <t>603810J</t>
  </si>
  <si>
    <t>HHB M10X1.5X35 DIN933 CL8.8 FT BLK</t>
  </si>
  <si>
    <t>603811J</t>
  </si>
  <si>
    <t>HHB M10X1.5X40 DIN933 CL8.8 FT BLK</t>
  </si>
  <si>
    <t>603812J</t>
  </si>
  <si>
    <t>HHB M10X1.5X45 DIN933 CL8.8 FT BLK</t>
  </si>
  <si>
    <t>603815J</t>
  </si>
  <si>
    <t>HHB M10X1.5X60 DIN933 CL8.8 FT BLK</t>
  </si>
  <si>
    <t>603819J</t>
  </si>
  <si>
    <t>HHB M10X1.5X80 DIN933 CL8.8 FT BLK</t>
  </si>
  <si>
    <t>603837J</t>
  </si>
  <si>
    <t>HHB M12X1.75X25 DIN933 CL8.8 FT BLK</t>
  </si>
  <si>
    <t>603839J</t>
  </si>
  <si>
    <t>HHB M12X1.75X30 DIN933 CL8.8 FT BLK</t>
  </si>
  <si>
    <t>603841J</t>
  </si>
  <si>
    <t>HHB M12X1.75X40 DIN933 CL8.8 FT BLK</t>
  </si>
  <si>
    <t>603845J</t>
  </si>
  <si>
    <t>HHB M12X1.75X60 DIN933 CL8.8 FT BLK</t>
  </si>
  <si>
    <t>616941J</t>
  </si>
  <si>
    <t>HHB M16X2X50 ISO4017 CL8.8 FT BLK</t>
  </si>
  <si>
    <t>616942J</t>
  </si>
  <si>
    <t>HHB M16X2X55 ISO4017 CL8.8 FT BLK</t>
  </si>
  <si>
    <t>616943J</t>
  </si>
  <si>
    <t>HHB M16X2X60 ISO4017 CL8.8 FT BLK</t>
  </si>
  <si>
    <t>616945J</t>
  </si>
  <si>
    <t>HHB M16X2X70 ISO4017 CL8.8 FT BLK</t>
  </si>
  <si>
    <t>616947J</t>
  </si>
  <si>
    <t>HHB M16X2X80 ISO4017 CL8.8 FT BLK</t>
  </si>
  <si>
    <t>616951J</t>
  </si>
  <si>
    <t>HHB M16X2X100 ISO4017 CL8.8 FT BLK</t>
  </si>
  <si>
    <t>HHB M24X3X220 ISO4017 CL8.8 FT BLK</t>
  </si>
  <si>
    <t>604391J</t>
  </si>
  <si>
    <t>HHB M10X1.5X12 DIN933 CL8.8 FT ZC3</t>
  </si>
  <si>
    <t>604406J</t>
  </si>
  <si>
    <t>HHB M10X1.5X65 DIN933 CL8.8 ZC3</t>
  </si>
  <si>
    <t>604425J</t>
  </si>
  <si>
    <t>HHB M12X1.75X20 DIN933 CL8.8 FT ZC3</t>
  </si>
  <si>
    <t>604433J</t>
  </si>
  <si>
    <t>HHB M12X1.75X50 DIN933 CL8.8 FT ZC3</t>
  </si>
  <si>
    <t>604435J</t>
  </si>
  <si>
    <t>HHB M12X1.75X60 DIN933 CL8.8 FT ZC3</t>
  </si>
  <si>
    <t>604437J</t>
  </si>
  <si>
    <t>HHB M12X1.75X70 DIN933 CL8.8 FT ZC3</t>
  </si>
  <si>
    <t>COIL DIRECT DRWN  15B25  10.56/10.58</t>
  </si>
  <si>
    <t>604454J</t>
  </si>
  <si>
    <t>HHB M14X2X20 DIN933 CL8.8 FT ZC3</t>
  </si>
  <si>
    <t>617523J</t>
  </si>
  <si>
    <t>HHB M16X2X20 ISO4017 CL8.8 FT ZC3</t>
  </si>
  <si>
    <t>COIL DIRECT DRAWN 10B25 14.41/14.44</t>
  </si>
  <si>
    <t>617527J</t>
  </si>
  <si>
    <t>HHB M16X2X30 ISO4017 CL8.8 FT ZC3</t>
  </si>
  <si>
    <t>617528J</t>
  </si>
  <si>
    <t>HHB M16X2X35 ISO4017 CL8.8 FT ZC3</t>
  </si>
  <si>
    <t>617529J</t>
  </si>
  <si>
    <t>HHB M16X2X40 ISO4017 CL8.8 FT ZC3</t>
  </si>
  <si>
    <t>617531J</t>
  </si>
  <si>
    <t>HHB M16X2X50 ISO4017 CL8.8 FT ZC3</t>
  </si>
  <si>
    <t>627004J</t>
  </si>
  <si>
    <t>HHB M16X2X220 ISO4017 CL8.8 FT ZC3</t>
  </si>
  <si>
    <t>617586J</t>
  </si>
  <si>
    <t>HHB M20X2.5X40 ISO4017 CL8.8 FT ZC3</t>
  </si>
  <si>
    <t>552375J</t>
  </si>
  <si>
    <t>STUD BOLT 1/2XUNCX2.1/4 GRB7 FT BLK</t>
  </si>
  <si>
    <t>STUD SCREW</t>
  </si>
  <si>
    <t>STUD BOLT 1/2XUNCX2.1/2 GRB7 FT BLK</t>
  </si>
  <si>
    <t>STUD BOLT 1/2XUNCX2.3/4 GRB7 FT BLK</t>
  </si>
  <si>
    <t>STUD BOLT 1/2XUNCX3 GRB7 FT BLK</t>
  </si>
  <si>
    <t>STUD BOLT 1/2XUNCX4 GRB7 FT BLK</t>
  </si>
  <si>
    <t>834642J</t>
  </si>
  <si>
    <t>STUD BOLT 1/2XUNCX6.3/8 GRB7 FT BLK</t>
  </si>
  <si>
    <t>792732J</t>
  </si>
  <si>
    <t>STUD BOLT 3/4XUNCX3.1/4 GRB7 BLK</t>
  </si>
  <si>
    <t>17.22/17.25</t>
  </si>
  <si>
    <t>COIL 1ANNEAL &amp; 1DRAWN 4140B 17.22/17.25</t>
  </si>
  <si>
    <t>STUD BOLT 3/4XUNCX3.1/2 GRB7 FT BLK</t>
  </si>
  <si>
    <t>STUD BOLT 3/4XUNCX4 GRB7 FT BLK</t>
  </si>
  <si>
    <t>STUD BOLT 3/4XUNCX4.1/4 GRB7 FT BLK</t>
  </si>
  <si>
    <t>STUD BOLT 3/4XUNCX4.1/2 GRB7 FT BLK</t>
  </si>
  <si>
    <t>STUD BOLT 3/4XUNCX4.3/4 GRB7 FT BLK</t>
  </si>
  <si>
    <t>STUD BOLT 3/4XUNCX5 GRB7 FT BLK</t>
  </si>
  <si>
    <t>STUD BOLT 3/4XUNCX5.1/4 GRB7 FT BLK</t>
  </si>
  <si>
    <t>STUD BOLT 3/4XUNCX5.1/2 GRB7 FT BLK</t>
  </si>
  <si>
    <t>834640J</t>
  </si>
  <si>
    <t>STUD BOLT 3/4XUNCX6.3/8 GRB7 FT BLK</t>
  </si>
  <si>
    <t>STUD BOLT 3/4XUNCX8 GRB7 FT BLK</t>
  </si>
  <si>
    <t>STUD BOLT 3/4XUNCX9 GRB7 FT BLK</t>
  </si>
  <si>
    <t>552388J</t>
  </si>
  <si>
    <t>STUD BOLT 5/8XUNCX2.3/4 GRB7 FT BLK</t>
  </si>
  <si>
    <t>552389J</t>
  </si>
  <si>
    <t>STUD BOLT 5/8XUNCX3 GRB7 FT BLK</t>
  </si>
  <si>
    <t>STUD BOLT 5/8XUNCX3.1/4 GRB7 FT BLK</t>
  </si>
  <si>
    <t>STUD BOLT 5/8XUNCX3.1/2 GRB7 FT BLK</t>
  </si>
  <si>
    <t>STUD BOLT 5/8XUNCX3.3/4 GRB7 FT BLK</t>
  </si>
  <si>
    <t>STUD BOLT 5/8XUNCX3.5/8 GRB7 FT BLK</t>
  </si>
  <si>
    <t>STUD BOLT 5/8XUNCX4 GRB7 FT BLK</t>
  </si>
  <si>
    <t>STUD BOLT 5/8XUNCX4.1/2 GRB7 FT BLK</t>
  </si>
  <si>
    <t>552395J</t>
  </si>
  <si>
    <t>STUD BOLT 5/8XUNCX5.1/2 GRB7 FT BLK</t>
  </si>
  <si>
    <t>552396J</t>
  </si>
  <si>
    <t>STUD BOLT 5/8XUNCX6 GRB7 FT BLK</t>
  </si>
  <si>
    <t>834638J</t>
  </si>
  <si>
    <t>STUD BOLT 5/8XUNCX6.3/8 GRB7 FT BLK</t>
  </si>
  <si>
    <t>STUD BOLT 5/8XUNCX8 GRB7 FT BLK</t>
  </si>
  <si>
    <t>823536J</t>
  </si>
  <si>
    <t>STUD BOLT 5/8XUNCX9.1/2 GRB7 FT BLK</t>
  </si>
  <si>
    <t>834634J</t>
  </si>
  <si>
    <t>STUD BOLT 7/8XUNCX12.3/4 GRB7 FT BLK</t>
  </si>
  <si>
    <t>12.3/4</t>
  </si>
  <si>
    <t>STUD BOLT 7/8XUNCX4 GRB7 FT BLK</t>
  </si>
  <si>
    <t>STUD BOLT 7/8XUNCX4.3/4 GRB7 FT BLK</t>
  </si>
  <si>
    <t>STUD BOLT 7/8XUNCX5.1/2 GRB7 FT BLK</t>
  </si>
  <si>
    <t>STUD BOLT 7/8XUNCX6 GRB7 FT BLK</t>
  </si>
  <si>
    <t>STUD BOLT 7/8XUNCX6.1/2 GRB7 FT BLK</t>
  </si>
  <si>
    <t>STUD BOLT 7/8XUNCX6.3/4 GRB7 FT BLK</t>
  </si>
  <si>
    <t>552427J</t>
  </si>
  <si>
    <t>STUD BOLT 7/8XUNCX7 GRB7 FT BLK</t>
  </si>
  <si>
    <t>834636J</t>
  </si>
  <si>
    <t>STUD BOLT 7/8XUNCX33.33 GRB7 FT BLK</t>
  </si>
  <si>
    <t>STUD BOLT 01XUNCX5.1/4 GRB7 FT BLK</t>
  </si>
  <si>
    <t>STUD BOLT 01XUNCX6.1/4 GRB7 FT BLK</t>
  </si>
  <si>
    <t>STUD BOLT 01XUNCX8.1/4 GRB7 FT BLK</t>
  </si>
  <si>
    <t>834644J</t>
  </si>
  <si>
    <t>STUD BOLT 01XUNCX12.3/4 GRB7 FT BLK</t>
  </si>
  <si>
    <t>STUD BOLT 1/2XUNCX85 GRB7 FT BLK</t>
  </si>
  <si>
    <t>STUD BOLT 01XUNCX6 GRB7 FT BLK</t>
  </si>
  <si>
    <t>STUD BOLT 01XUNCX7 GRB7 FT BLK</t>
  </si>
  <si>
    <t>STUD BOLT 01XUNCX7.1/2 GRB7 FT BLK</t>
  </si>
  <si>
    <t>823550J</t>
  </si>
  <si>
    <t>STUD BOLT 01XUNCX8.1/2 GRB7 FT BLK</t>
  </si>
  <si>
    <t>834652J</t>
  </si>
  <si>
    <t>STUD BOLT 3/4XUNCX16.1/4 GRB7 FT BLK</t>
  </si>
  <si>
    <t>16.1/4</t>
  </si>
  <si>
    <t>STUD BOLT 3/4XUNCX3.3/4 GRB7 FT BLK</t>
  </si>
  <si>
    <t>STUD BOLT 3/4XUNCX6.1/2 GRB7 FT BLK</t>
  </si>
  <si>
    <t>828630J</t>
  </si>
  <si>
    <t>STUD BOLT 5/8XUNCX235 GRB7 FT BLK</t>
  </si>
  <si>
    <t>STUD BOLT 5/8XUNCX4.1/4 GRB7 FT BLK</t>
  </si>
  <si>
    <t>STUD BOLT 5/8XUNCX5 GRB7 FT BLK</t>
  </si>
  <si>
    <t>STUD BOLT 7/8XUNCX4.1/2 GRB7 FT BLK</t>
  </si>
  <si>
    <t>STUD BOLT 7/8XUNCX5.1/4 GRB7 FT BLK</t>
  </si>
  <si>
    <t>STUD BOLT 7/8XUNCX5.3/4 GRB7 FT BLK</t>
  </si>
  <si>
    <t>823558J</t>
  </si>
  <si>
    <t>STUD BOLT 1.1/8XUN8X5.1/2 GRB7 FT BLK</t>
  </si>
  <si>
    <t>STUD BOLT 1.1/8XUN8X6.3/4 GRB7 FT BLK</t>
  </si>
  <si>
    <t>STUD BOLT 1.1/8XUN8X7 GRB7 FT BLK</t>
  </si>
  <si>
    <t>STUD BOLT 1.1/8XUN8X7.1/4 GRB7 FT BLK</t>
  </si>
  <si>
    <t>STUD BOLT 1.1/8XUN8X8.1/2 GRB7 FT BLK</t>
  </si>
  <si>
    <t>834646J</t>
  </si>
  <si>
    <t>STUD BOLT 1.1/8XUN8X14.3/4 GRB7 FT BLK</t>
  </si>
  <si>
    <t>14.3/4</t>
  </si>
  <si>
    <t>552478J</t>
  </si>
  <si>
    <t>STUD BOLT 1.1/4XUN8X7.1/2 GRB7 FT BLK</t>
  </si>
  <si>
    <t>STUD BOLT 1.1/4XUN8X9 GRB7 FT BLK</t>
  </si>
  <si>
    <t>814631J</t>
  </si>
  <si>
    <t>STUD BOLT 1.1/4XUN8X9.1/4 GRB7 FT BLK</t>
  </si>
  <si>
    <t>9.1/4</t>
  </si>
  <si>
    <t>812594J</t>
  </si>
  <si>
    <t>STUD BOLT 1.3/8XUN8X11.1/2 GRB7 FT BLK</t>
  </si>
  <si>
    <t>11.1/2</t>
  </si>
  <si>
    <t>787541J</t>
  </si>
  <si>
    <t>STUD BOLT 1.1/2XUN8X10.3/4 GRB7 FT BLK</t>
  </si>
  <si>
    <t>823605J</t>
  </si>
  <si>
    <t>STUD BOLT 1.1/2XUN8X15.1/2 GRB7 FT BLK</t>
  </si>
  <si>
    <t>15.1/2</t>
  </si>
  <si>
    <t>834648J</t>
  </si>
  <si>
    <t>STUD BOLT 1.3/4XUN8X25.1/8 GRB7 FT BLK</t>
  </si>
  <si>
    <t>25.1/8</t>
  </si>
  <si>
    <t>823705J</t>
  </si>
  <si>
    <t>STUD BOLT 1.7/8XUN8X22 GRB7 FT BLK</t>
  </si>
  <si>
    <t>STUD BOLT 1.1/2XUN8X10.1/2 GRB7 FT BLK</t>
  </si>
  <si>
    <t>STUD BOLT 1.1/4 XUN8X6.3/4 GR B7 BLK</t>
  </si>
  <si>
    <t>STUD BOLT 1.1/4XUN8X7.3/4 GRB7 FT BLK</t>
  </si>
  <si>
    <t>823575J</t>
  </si>
  <si>
    <t>STUD BOLT 1.1/4XUN8X9.1/2 GRB7 FT BLK</t>
  </si>
  <si>
    <t>STUD BOLT 1.1/8XUN8X6.1/4 GRB7 FT BLK</t>
  </si>
  <si>
    <t>STUD BOLT 1.1/8XUN8X7.1/2 GRB7 FT BLK</t>
  </si>
  <si>
    <t>STUD BOLT M12X1.75X150 GRB7 FT BLK</t>
  </si>
  <si>
    <t>552017J</t>
  </si>
  <si>
    <t>STUD BOLT M16X2X100 GRB7 FT BLK</t>
  </si>
  <si>
    <t>STUD BOLT M20X2.5X220 GRB7 FT BLK</t>
  </si>
  <si>
    <t>270001J</t>
  </si>
  <si>
    <t>HEAVY HEX NUT M16X2 D/F GR2H BLK</t>
  </si>
  <si>
    <t>HEAVY HEX NU</t>
  </si>
  <si>
    <t>EN8D</t>
  </si>
  <si>
    <t>23.95/24.00</t>
  </si>
  <si>
    <t>270003J</t>
  </si>
  <si>
    <t>HEAVY HEX NUT M20X2.5 D/F GR2H BLK</t>
  </si>
  <si>
    <t>31.95/32.00</t>
  </si>
  <si>
    <t>831823J</t>
  </si>
  <si>
    <t>HSSN 3/8XUNC A563-T1 GR.A HDG</t>
  </si>
  <si>
    <t>COIL1ANEAL&amp;1DRN AISI 1018 19.95/20.00</t>
  </si>
  <si>
    <t>820487J</t>
  </si>
  <si>
    <t>HEX NUT 1/2XUNC A563-T1 GR.A HDG</t>
  </si>
  <si>
    <t>832982J</t>
  </si>
  <si>
    <t>HHB M30X3.5X160 H/T CL10.9 ZTS 4472461</t>
  </si>
  <si>
    <t>820565J</t>
  </si>
  <si>
    <t>SHCS M08XX40 GR 12.9 H/T BLK MBC1900111</t>
  </si>
  <si>
    <t>820575J</t>
  </si>
  <si>
    <t>SHCS M14X2X70 GR 12.9 H/T BLK MBC1900119</t>
  </si>
  <si>
    <t>820571J</t>
  </si>
  <si>
    <t>SHCS M16X2X90 GR12.9 H/T BLK MBC1900110</t>
  </si>
  <si>
    <t>818959J</t>
  </si>
  <si>
    <t>HEX HD BOLT M08X16 8.8F/T DR.MBC1900116</t>
  </si>
  <si>
    <t>818960J</t>
  </si>
  <si>
    <t>HEX HEAD BOLT M12X20 8.8F/TDR.MBC1900117</t>
  </si>
  <si>
    <t>820572J</t>
  </si>
  <si>
    <t>HHS M12X30 GR10.9 BLK MBC1900123</t>
  </si>
  <si>
    <t>624890J</t>
  </si>
  <si>
    <t>HEX NUT M14X1.5 ISO4032 CL8 BLK</t>
  </si>
  <si>
    <t>COIL ANNEALED  10B33M 19.00</t>
  </si>
  <si>
    <t>823038J</t>
  </si>
  <si>
    <t>NYLOCK NUT M06 GR08 ZC3 DR:MNC1900023</t>
  </si>
  <si>
    <t>551786J</t>
  </si>
  <si>
    <t>HEX NUT M12X1.25 ISO4032 CL8 BLK</t>
  </si>
  <si>
    <t>DURLOK SCREW</t>
  </si>
  <si>
    <t>823935J</t>
  </si>
  <si>
    <t>HEX HD SCREW M08X16 DRG CL8.8 YZ3</t>
  </si>
  <si>
    <t>582870J</t>
  </si>
  <si>
    <t>HEX HD SCREW M10X30 DRG CL8.8 YZ3</t>
  </si>
  <si>
    <t>581749J</t>
  </si>
  <si>
    <t>PLAIN WASHER M08 HV140 DRG YZ3</t>
  </si>
  <si>
    <t>190X1.6</t>
  </si>
  <si>
    <t>FLAT COLD ROLLED COIL  IS-2062 190X1.6</t>
  </si>
  <si>
    <t>581793J</t>
  </si>
  <si>
    <t>HEX NUT M16X2 DRG CL8 YZ3</t>
  </si>
  <si>
    <t>581759J</t>
  </si>
  <si>
    <t>SPRING WASHER FLAT SEC M08B IS3063 YZ3</t>
  </si>
  <si>
    <t>581758J</t>
  </si>
  <si>
    <t>SPRING WASHER FLAT SEC M10B IS3063 YZ3</t>
  </si>
  <si>
    <t>581755J</t>
  </si>
  <si>
    <t>SPRING WASHER FLAT SEC M16B IS3063 YZ3</t>
  </si>
  <si>
    <t>617660J</t>
  </si>
  <si>
    <t>HHB M24X3X100 ISO4017 CL8.8 FT ZC3</t>
  </si>
  <si>
    <t>DB617070</t>
  </si>
  <si>
    <t>DB617070J</t>
  </si>
  <si>
    <t>HHB M24X3X100 ISO4017 CL8.8 FT BLK</t>
  </si>
  <si>
    <t>799935J</t>
  </si>
  <si>
    <t>HHB M12X1.75X70 ISO4017 CL8.8 F/T ZC3</t>
  </si>
  <si>
    <t>832359J</t>
  </si>
  <si>
    <t>HHB M22X2.5X90 ISO4014 CL10.9 HT HDG</t>
  </si>
  <si>
    <t>COIL 1ANNEAL&amp;1DRAWNSCM-435 21.50/21.53</t>
  </si>
  <si>
    <t>551561J</t>
  </si>
  <si>
    <t>HHB M24X3X50 ISO4017 CL10.9 FT HDG</t>
  </si>
  <si>
    <t>551541J</t>
  </si>
  <si>
    <t>HHB M20X2.5X40 ISO4017 CL10.9 FT HDG</t>
  </si>
  <si>
    <t>551587J</t>
  </si>
  <si>
    <t>HHB M20X2.5X75 ISO4014 CL10.9 HT HDG</t>
  </si>
  <si>
    <t>551562J</t>
  </si>
  <si>
    <t>HHB M12X1.75X35 ISO4017 CL10.9 FT HDG</t>
  </si>
  <si>
    <t>SHCS M24X3X80 ISO4762 CL12.9 FT ZFS</t>
  </si>
  <si>
    <t>618634J</t>
  </si>
  <si>
    <t>HHB M10X1.5X100 ISO4017 CL8.8 FT HDG</t>
  </si>
  <si>
    <t>5001581J</t>
  </si>
  <si>
    <t>HHB M20X2.5X200 DIN933 CLA2-70 FT EPO</t>
  </si>
  <si>
    <t>SS-HEX SCREW-A2-70</t>
  </si>
  <si>
    <t>5001582J</t>
  </si>
  <si>
    <t>HHB M20X2.5X220 DIN933 GRA2-70 F/T EPO</t>
  </si>
  <si>
    <t>5001583J</t>
  </si>
  <si>
    <t>HHB M20X2.5X230 DIN933 GRA2-70 FT EPO</t>
  </si>
  <si>
    <t>5000891J</t>
  </si>
  <si>
    <t>SHCS M24X3X50 DIN912 CLA2-70 FT EPO</t>
  </si>
  <si>
    <t>SS-SOC SCREW-A2-70</t>
  </si>
  <si>
    <t>COIL PWDR DRWN SS304CU2 A270 21.65/21.70</t>
  </si>
  <si>
    <t>5000898J</t>
  </si>
  <si>
    <t>SHCS M24X3X90 DIN912 CLA2-70 FT EPO</t>
  </si>
  <si>
    <t>5001737J</t>
  </si>
  <si>
    <t>SHCS M24X3X220 DIN912 CLA2-70 FT EPO</t>
  </si>
  <si>
    <t>829507J</t>
  </si>
  <si>
    <t>HSSB M24X100 EN14399-3 CL8.8HR HT HDG</t>
  </si>
  <si>
    <t>829509J</t>
  </si>
  <si>
    <t>HSSB M24X110 EN14399-3 CL8.8HR HT HDG</t>
  </si>
  <si>
    <t>834631J</t>
  </si>
  <si>
    <t>HSSB M24X125 EN14399-3 CL8.8HR HT HDG</t>
  </si>
  <si>
    <t>834632J</t>
  </si>
  <si>
    <t>HSSB M24X150 EN14399-3 CL8.8HR HT HDG</t>
  </si>
  <si>
    <t>829492J</t>
  </si>
  <si>
    <t>HSSN M24X3 EN14399-3 CL8HR HDG</t>
  </si>
  <si>
    <t>COIL DIRECT DRAWN 10B33 35.45/35.50</t>
  </si>
  <si>
    <t>820123J</t>
  </si>
  <si>
    <t>ATI WASHER M24 BSEN14399-9 CLH8 ZFS</t>
  </si>
  <si>
    <t>60X4.40</t>
  </si>
  <si>
    <t>817695J</t>
  </si>
  <si>
    <t>SHCS M20X2.5X55 ISO4762 CL10.9 FT YZ6</t>
  </si>
  <si>
    <t>832067J</t>
  </si>
  <si>
    <t>FLANGE NUT M12 DRG CL10 HDG</t>
  </si>
  <si>
    <t>DB613059</t>
  </si>
  <si>
    <t>DB613059J</t>
  </si>
  <si>
    <t>HHB M06X1X55 ISO4014 CL8.8 HT BLK</t>
  </si>
  <si>
    <t>COIL DIRECT DRAWN 10B21 05.65/05.68</t>
  </si>
  <si>
    <t>DB794458</t>
  </si>
  <si>
    <t>DB794458J</t>
  </si>
  <si>
    <t>HHB M10X1.5X160 ISO4014 CL8.8 HT BLK</t>
  </si>
  <si>
    <t>COIL DIRECT DRAWN 10B21 09.65/09.68</t>
  </si>
  <si>
    <t>DB794459</t>
  </si>
  <si>
    <t>DB794459J</t>
  </si>
  <si>
    <t>HHB M10X1.5X180 ISO4014 CL8.8 HT BLK</t>
  </si>
  <si>
    <t>DB794460</t>
  </si>
  <si>
    <t>DB794460J</t>
  </si>
  <si>
    <t>HHB M10X1.5X200 ISO4014 CL8.8 HT BLK</t>
  </si>
  <si>
    <t>DB624825</t>
  </si>
  <si>
    <t>DB624825J</t>
  </si>
  <si>
    <t>HHB M12X1.75X150 ISO4014 CL8.8 HT BLK</t>
  </si>
  <si>
    <t>DB613117</t>
  </si>
  <si>
    <t>DB613117J</t>
  </si>
  <si>
    <t>HHB M14X2X100 ISO4014 CL8.8 HT BLK</t>
  </si>
  <si>
    <t>DB791595</t>
  </si>
  <si>
    <t>DB791595J</t>
  </si>
  <si>
    <t>HHB M14X2X220 ISO4014 CL8.8 HT BLK</t>
  </si>
  <si>
    <t>DB613139</t>
  </si>
  <si>
    <t>DB613139J</t>
  </si>
  <si>
    <t>HHB M18X2.5X70 ISO4014 CL8.8 HT BLK</t>
  </si>
  <si>
    <t>DB613140</t>
  </si>
  <si>
    <t>DB613140J</t>
  </si>
  <si>
    <t>HHB M18X2.5X75 ISO4014 CL8.8 HT BLK</t>
  </si>
  <si>
    <t>DB613143</t>
  </si>
  <si>
    <t>DB613143J</t>
  </si>
  <si>
    <t>HHB M18X2.5X90 ISO4014 CL8.8 HT BLK</t>
  </si>
  <si>
    <t>DB613145</t>
  </si>
  <si>
    <t>DB613145J</t>
  </si>
  <si>
    <t>HHB M18X2.5X100 ISO4014 CL8.8 HT BLK</t>
  </si>
  <si>
    <t>DB624855</t>
  </si>
  <si>
    <t>DB624855J</t>
  </si>
  <si>
    <t>DB613186</t>
  </si>
  <si>
    <t>DB613186J</t>
  </si>
  <si>
    <t>HHB M22X2.5X180 ISO4014 CL8.8 HT BLK</t>
  </si>
  <si>
    <t>DB613192</t>
  </si>
  <si>
    <t>DB613192J</t>
  </si>
  <si>
    <t>HHB M24X3X90 ISO4014 CL8.8 HT BLK</t>
  </si>
  <si>
    <t>DB613194</t>
  </si>
  <si>
    <t>DB613194J</t>
  </si>
  <si>
    <t>HHB M24X3X100 ISO4014 CL8.8 HT BLK</t>
  </si>
  <si>
    <t>DB613202</t>
  </si>
  <si>
    <t>DB613202J</t>
  </si>
  <si>
    <t>HHB M24X3X180 ISO4014 CL8.8 HT BLK</t>
  </si>
  <si>
    <t>DB613204</t>
  </si>
  <si>
    <t>DB613204J</t>
  </si>
  <si>
    <t>HHB M24X3X200 ISO4014 CL8.8 HT BLK</t>
  </si>
  <si>
    <t>DB613209</t>
  </si>
  <si>
    <t>DB613209J</t>
  </si>
  <si>
    <t>HHB M27X3X100 ISO4014 CL8.8 HT BLK</t>
  </si>
  <si>
    <t>DB616782</t>
  </si>
  <si>
    <t>DB616782J</t>
  </si>
  <si>
    <t>HHB M06X1X60 ISO4017 CL8.8 FT BLK</t>
  </si>
  <si>
    <t>HHB M10X1.5X30 ISO4017 CL8.8 FT BLK</t>
  </si>
  <si>
    <t>DB616851</t>
  </si>
  <si>
    <t>DB616851J</t>
  </si>
  <si>
    <t>HHB M10X1.5X35 ISO4017 CL8.8 FT BLK</t>
  </si>
  <si>
    <t>DB616852</t>
  </si>
  <si>
    <t>DB616852J</t>
  </si>
  <si>
    <t>HHB M10X1.5X40 ISO4017 CL8.8 FT BLK</t>
  </si>
  <si>
    <t>DB616855</t>
  </si>
  <si>
    <t>DB616855J</t>
  </si>
  <si>
    <t>DB616860</t>
  </si>
  <si>
    <t>DB616860J</t>
  </si>
  <si>
    <t>DB616862</t>
  </si>
  <si>
    <t>DB616862J</t>
  </si>
  <si>
    <t>HHB M10X1.5X90 ISO4017 CL8.8 FT BLK</t>
  </si>
  <si>
    <t>DB616865</t>
  </si>
  <si>
    <t>DB616865J</t>
  </si>
  <si>
    <t>HHB M10X1.5X110 ISO4017 CL8.8 FT BLK</t>
  </si>
  <si>
    <t>DB616867</t>
  </si>
  <si>
    <t>DB616867J</t>
  </si>
  <si>
    <t>HHB M10X1.5X130 ISO4017 CL8.8 FT BLK</t>
  </si>
  <si>
    <t>DB616909</t>
  </si>
  <si>
    <t>DB616909J</t>
  </si>
  <si>
    <t>HHB M14X2X30 ISO4017 CL8.8 FT BLK</t>
  </si>
  <si>
    <t>DB616952</t>
  </si>
  <si>
    <t>DB616952J</t>
  </si>
  <si>
    <t>HHB M16X2X110 ISO4017 CL8.8 FT BLK</t>
  </si>
  <si>
    <t>DB616956</t>
  </si>
  <si>
    <t>DB616956J</t>
  </si>
  <si>
    <t>DB624877</t>
  </si>
  <si>
    <t>DB624877J</t>
  </si>
  <si>
    <t>HHB M16X2X200 ISO4017 CL8.8 FT BLK</t>
  </si>
  <si>
    <t>DB616972</t>
  </si>
  <si>
    <t>DB616972J</t>
  </si>
  <si>
    <t>HHB M18X2.5X75 ISO4017 CL8.8 FT BLK</t>
  </si>
  <si>
    <t>DB617010</t>
  </si>
  <si>
    <t>DB617010J</t>
  </si>
  <si>
    <t>DB617011</t>
  </si>
  <si>
    <t>DB617011J</t>
  </si>
  <si>
    <t>DB617016</t>
  </si>
  <si>
    <t>DB617016J</t>
  </si>
  <si>
    <t>HHB M20X2.5X180 ISO4017 CL8.8 FT BLK</t>
  </si>
  <si>
    <t>DB791430</t>
  </si>
  <si>
    <t>DB791430J</t>
  </si>
  <si>
    <t>HHB M20X2.5X280 ISO4017 CL8.8 FT BLK</t>
  </si>
  <si>
    <t>DB761189</t>
  </si>
  <si>
    <t>DB761189J</t>
  </si>
  <si>
    <t>HHB M20X2.5X300 ISO4017 CL8.8 FT BLK</t>
  </si>
  <si>
    <t>DB617031</t>
  </si>
  <si>
    <t>DB617031J</t>
  </si>
  <si>
    <t>HHB M22X2.5X60 ISO4017 CL8.8 FT BLK</t>
  </si>
  <si>
    <t>HHB M22X2.5X130 ISO4017 CL8.8 FT BLK</t>
  </si>
  <si>
    <t>DB617045</t>
  </si>
  <si>
    <t>DB617045J</t>
  </si>
  <si>
    <t>HHB M22X2.5X160 ISO4017 CL8.8 FT BLK</t>
  </si>
  <si>
    <t>DB617049</t>
  </si>
  <si>
    <t>DB617049J</t>
  </si>
  <si>
    <t>HHB M22X2.5X200 ISO4017 CL8.8 FT BLK</t>
  </si>
  <si>
    <t>HHB M24X3X50 ISO4017 CL8.8 FT BLK</t>
  </si>
  <si>
    <t>DB617065</t>
  </si>
  <si>
    <t>DB617065J</t>
  </si>
  <si>
    <t>HHB M24X3X75 ISO4017 CL8.8 FT BLK</t>
  </si>
  <si>
    <t>DB617066</t>
  </si>
  <si>
    <t>DB617066J</t>
  </si>
  <si>
    <t>HHB M24X3X80 ISO4017 CL8.8 FT BLK</t>
  </si>
  <si>
    <t>DB617071</t>
  </si>
  <si>
    <t>DB617071J</t>
  </si>
  <si>
    <t>HHB M24X3X110 ISO4017 CL8.8 FT BLK</t>
  </si>
  <si>
    <t>DB617072</t>
  </si>
  <si>
    <t>DB617072J</t>
  </si>
  <si>
    <t>DB617073</t>
  </si>
  <si>
    <t>DB617073J</t>
  </si>
  <si>
    <t>HHB M24X3X130 ISO4017 CL8.8 FT BLK</t>
  </si>
  <si>
    <t>DB617074</t>
  </si>
  <si>
    <t>DB617074J</t>
  </si>
  <si>
    <t>DB617075</t>
  </si>
  <si>
    <t>DB617075J</t>
  </si>
  <si>
    <t>DB612690</t>
  </si>
  <si>
    <t>DB612690J</t>
  </si>
  <si>
    <t>NYLOCK NUT R/R M12 DIN 982 CL8 ZC3</t>
  </si>
  <si>
    <t>DB623198</t>
  </si>
  <si>
    <t>DB623198J</t>
  </si>
  <si>
    <t>HEX NUT M06X1 ISO4032 CL8 BLK</t>
  </si>
  <si>
    <t>DB623200</t>
  </si>
  <si>
    <t>DB623200J</t>
  </si>
  <si>
    <t>COIL ROLLED 10B21 12MM</t>
  </si>
  <si>
    <t>DB623201</t>
  </si>
  <si>
    <t>DB623201J</t>
  </si>
  <si>
    <t>DB623203</t>
  </si>
  <si>
    <t>DB623203J</t>
  </si>
  <si>
    <t>HEX NUT M14X2 ISO4032 CL8 BLK</t>
  </si>
  <si>
    <t>COIL ROLLED AISI-1018 19 MM</t>
  </si>
  <si>
    <t>DB623204</t>
  </si>
  <si>
    <t>DB623204J</t>
  </si>
  <si>
    <t>DB623206</t>
  </si>
  <si>
    <t>DB623206J</t>
  </si>
  <si>
    <t>COIL ANNEALED  10B21 28</t>
  </si>
  <si>
    <t>DB618028</t>
  </si>
  <si>
    <t>DB618028J</t>
  </si>
  <si>
    <t>HHB M10X1.5X25 ISO4017 CL8.8 FT YZ6</t>
  </si>
  <si>
    <t>DB618030</t>
  </si>
  <si>
    <t>DB618030J</t>
  </si>
  <si>
    <t>HHB M10X1.5X30 ISO4017 CL8.8 FT YZ6</t>
  </si>
  <si>
    <t>DB618064</t>
  </si>
  <si>
    <t>DB618064J</t>
  </si>
  <si>
    <t>HHB M12X1.75X50 ISO4017 CL8.8 FT YZ6</t>
  </si>
  <si>
    <t>826142J</t>
  </si>
  <si>
    <t>HHB M16X2X45 ISO4017 CL10.9 FT ZF9</t>
  </si>
  <si>
    <t>826143J</t>
  </si>
  <si>
    <t>HHB M16X2X50 ISO4017 CL10.9 FT ZF9</t>
  </si>
  <si>
    <t>798049J</t>
  </si>
  <si>
    <t>HSSN M20X2.5 EN14399-10 CL10 HRD BLK</t>
  </si>
  <si>
    <t>COIL 1ANNEAL&amp;1DRAWN 10B33 29.95/30.00</t>
  </si>
  <si>
    <t>DB617531</t>
  </si>
  <si>
    <t>DB617531J</t>
  </si>
  <si>
    <t>819053J</t>
  </si>
  <si>
    <t>HHS M10X1.5X40 DR6V5842 GR10.9 ZNP</t>
  </si>
  <si>
    <t>819054J</t>
  </si>
  <si>
    <t>HHS M16X2.0X45 8T7338 GR10.9 ZFS</t>
  </si>
  <si>
    <t>817882J</t>
  </si>
  <si>
    <t>HHB M10X1.5X55 GR10.9 BLK DRG:4498809</t>
  </si>
  <si>
    <t>HHB 1.1/4X7UNCX101.6  GR8 ZFS DRG:29973</t>
  </si>
  <si>
    <t>815909J</t>
  </si>
  <si>
    <t>HEX HEAD BOLT 1"X8XUNJCX107.95 ZFS 6C321</t>
  </si>
  <si>
    <t>HEX HEADBOLT 7/8X9UNJCX69.85ZNP DR1D4626</t>
  </si>
  <si>
    <t>HHB M6X1X100 GR10.9 ZFB 7X0465</t>
  </si>
  <si>
    <t>819033J</t>
  </si>
  <si>
    <t>HHS 3/8X16UNCX19.05 DR5M3062 GR8 ZFS</t>
  </si>
  <si>
    <t>815910J</t>
  </si>
  <si>
    <t>HEX HEAD BOLT M30X3.5MJX110 DR.8T0283</t>
  </si>
  <si>
    <t>819063J</t>
  </si>
  <si>
    <t>PLN WSR 32X17X3.5 D5P8247 36-42HRC ZNP</t>
  </si>
  <si>
    <t>M32</t>
  </si>
  <si>
    <t>128X3.50</t>
  </si>
  <si>
    <t>FLAT ROLLED 10B35 128X3.50</t>
  </si>
  <si>
    <t>831152J</t>
  </si>
  <si>
    <t>STUD M10X1.5X40 ZNP G16 DR.3617519</t>
  </si>
  <si>
    <t>09.70/09.73</t>
  </si>
  <si>
    <t>COIL 1ANNEAL &amp; 1DRAWN ASGR16 09.70/09.73</t>
  </si>
  <si>
    <t>831172J</t>
  </si>
  <si>
    <t>BOTH END STD M10X1.5X45 ZTS 8.8 D6I0364</t>
  </si>
  <si>
    <t>COIL DIRECT DRWN  10B33M  09.72/09.75</t>
  </si>
  <si>
    <t>831184J</t>
  </si>
  <si>
    <t>STUD INT 1/2"-13 UNCX75 ZNP 8 DR.3E8044</t>
  </si>
  <si>
    <t>12.47/12.50</t>
  </si>
  <si>
    <t>COIL DIRECT DRWN  10B33M  12.47/12.50</t>
  </si>
  <si>
    <t>831208J</t>
  </si>
  <si>
    <t>WHEEL STD 1/2-13UNCX57 ZNP 8 DR.3346832</t>
  </si>
  <si>
    <t>WHEEL STD</t>
  </si>
  <si>
    <t>13.77/13.80</t>
  </si>
  <si>
    <t>COIL 1ANNEAL &amp; 1DRAWN 10B33M 13.77/13.80</t>
  </si>
  <si>
    <t>831156J</t>
  </si>
  <si>
    <t>STUD 3/8-16 UNC (NPTF)X91 ZNP D2141728</t>
  </si>
  <si>
    <t>08.26/08.30</t>
  </si>
  <si>
    <t>COIL DIRECT DRWN  10B33M  11.00/11.05</t>
  </si>
  <si>
    <t>831202J</t>
  </si>
  <si>
    <t>STUD 3/8-16 UNC X 107 ZNP DR.2P1974</t>
  </si>
  <si>
    <t>COIL DIRECT DRWN  10B33M  08.26/08.30</t>
  </si>
  <si>
    <t>831189J</t>
  </si>
  <si>
    <t>HHB 3/8-16 UNCX133.35 ZTS 8 DR.7X0295</t>
  </si>
  <si>
    <t>831158J</t>
  </si>
  <si>
    <t>HHB (SPL) MJ16X2x60 ZFS PH 11.9 D5065531</t>
  </si>
  <si>
    <t>COIL 1ANNEAL &amp; 1DRAWN SCM435 14.40/14.45</t>
  </si>
  <si>
    <t>826459J</t>
  </si>
  <si>
    <t>HEX HD BOLT 3/8XUNCX63.5 DRG P5P3961 ZNP</t>
  </si>
  <si>
    <t>826462J</t>
  </si>
  <si>
    <t>HEX HD BOLT 3/8XUNCX101.6 6L6723 ZNP</t>
  </si>
  <si>
    <t>833038J</t>
  </si>
  <si>
    <t>HEX NUT M06X1.0 CL12 ZTS 5C2890</t>
  </si>
  <si>
    <t>HEX-NUT</t>
  </si>
  <si>
    <t>COIL 1ANNEAL&amp;1DRAWN 10B33 08.97/09.00</t>
  </si>
  <si>
    <t>580522J</t>
  </si>
  <si>
    <t>HSSN M20X2.5 IS6623 CL10S HDG</t>
  </si>
  <si>
    <t>580524J</t>
  </si>
  <si>
    <t>HSSN M24X3 IS6623 CL10S HDG</t>
  </si>
  <si>
    <t>761056J</t>
  </si>
  <si>
    <t>HEX NUT M27X3 ISO4032 CL10 HDG</t>
  </si>
  <si>
    <t>630455J</t>
  </si>
  <si>
    <t>NYLOCK NUT O/R M16X1.5 ISO7040 CL8 ZC3</t>
  </si>
  <si>
    <t>616882J</t>
  </si>
  <si>
    <t>HHB M12X1.75X40 ISO4017 CL8.8 FT BLK</t>
  </si>
  <si>
    <t>SLHCS M12X1.75X30 DIN7984 CL08.8 FT ZC3</t>
  </si>
  <si>
    <t>551446J</t>
  </si>
  <si>
    <t>HHB M16X2X50 ISO4017 CL10.9 FT ZC3</t>
  </si>
  <si>
    <t>551421J</t>
  </si>
  <si>
    <t>HHB M20X2.5X60 ISO4017 CL10.9 FT ZC3</t>
  </si>
  <si>
    <t>551448J</t>
  </si>
  <si>
    <t>HHB M20X2.5X70 ISO4017 CL10.9 FT ZC3</t>
  </si>
  <si>
    <t>551435J</t>
  </si>
  <si>
    <t>HHB M20X2.5X90 ISO4017 CL10.9 FT ZC3</t>
  </si>
  <si>
    <t>628104J</t>
  </si>
  <si>
    <t>HEX NUT M16X2 ISO4032 CL10 ZC3</t>
  </si>
  <si>
    <t>551950J</t>
  </si>
  <si>
    <t>HEX NUT M20X2.5 ISO4032 CL10 ZC3</t>
  </si>
  <si>
    <t>796179J</t>
  </si>
  <si>
    <t>HSSW LUGS M16 IS6649A ZC3</t>
  </si>
  <si>
    <t>161.5x03.50</t>
  </si>
  <si>
    <t>FLAT COLD ROLLED COIL C45CR 161.5X3.5 MM</t>
  </si>
  <si>
    <t>824915J</t>
  </si>
  <si>
    <t>HSSB M24X85 EN14399-3 CL10.9HR HT ZFS</t>
  </si>
  <si>
    <t>825617J</t>
  </si>
  <si>
    <t>HSSB M24X90 EN14399-3 CL10.9HR HT ZFS</t>
  </si>
  <si>
    <t>820777J</t>
  </si>
  <si>
    <t>HSSB M24X130 EN14399-3 CL10.9HR HT ZFS</t>
  </si>
  <si>
    <t>825613J</t>
  </si>
  <si>
    <t>HSSB M24X135 EN14399-3 CL10.9HR HT ZFS</t>
  </si>
  <si>
    <t>827614J</t>
  </si>
  <si>
    <t>HSSB M24X140 EN14399-3 CL10.9HR HT ZFS</t>
  </si>
  <si>
    <t>817660J</t>
  </si>
  <si>
    <t>HSSB M24X70 EN14399-3 CL10.9HR FT ZFS</t>
  </si>
  <si>
    <t>COIL DIRECT DRAWN 10B33M 21.60/21.65</t>
  </si>
  <si>
    <t>826375J</t>
  </si>
  <si>
    <t>HSSB M24X75 EN14399-3 CL10.9HR FT ZFS</t>
  </si>
  <si>
    <t>824916J</t>
  </si>
  <si>
    <t>HSSN M24X3 EN14399-3 CL10HR ZFS</t>
  </si>
  <si>
    <t>DB613407</t>
  </si>
  <si>
    <t>DB613407J</t>
  </si>
  <si>
    <t>HHB M08X1.25X55 ISO4014 CL8.8 HT ZC3</t>
  </si>
  <si>
    <t>DB617466</t>
  </si>
  <si>
    <t>DB617466J</t>
  </si>
  <si>
    <t>HHB M12X1.75X20 ISO4017 CL8.8 FT ZC3</t>
  </si>
  <si>
    <t>DB617470</t>
  </si>
  <si>
    <t>DB617470J</t>
  </si>
  <si>
    <t>580439J</t>
  </si>
  <si>
    <t>HSSB M20X2.5X50 IS3757 CL10.9S H/T HDG</t>
  </si>
  <si>
    <t>830600J</t>
  </si>
  <si>
    <t>HEX FIT BOLT M16X80 DIN609 CL10.9 ZF9</t>
  </si>
  <si>
    <t>HEX FIX BOLT</t>
  </si>
  <si>
    <t>826131J</t>
  </si>
  <si>
    <t>HHB M16X2X60 ISO4017 CL8.8 FT ZF9</t>
  </si>
  <si>
    <t>830211J</t>
  </si>
  <si>
    <t>HHB M12X1.75X50 ISO4014 CL10.9 HT ZF9</t>
  </si>
  <si>
    <t>830210J</t>
  </si>
  <si>
    <t>HHB M12X1.75X55 ISO4014 CL10.9 HT ZF9</t>
  </si>
  <si>
    <t>830207J</t>
  </si>
  <si>
    <t>HHB M14X2X60 ISO4014 CL10.9 HT ZF9</t>
  </si>
  <si>
    <t>830208J</t>
  </si>
  <si>
    <t>HHB M14X2X80 ISO4014 CL10.9 HT ZF9</t>
  </si>
  <si>
    <t>830206J</t>
  </si>
  <si>
    <t>HHB M16X2X60 ISO4014 CL10.9 HT ZF9</t>
  </si>
  <si>
    <t>830205J</t>
  </si>
  <si>
    <t>HHB M16X2X70 ISO4014 CL10.9 HT ZF9</t>
  </si>
  <si>
    <t>830204J</t>
  </si>
  <si>
    <t>HHB M16X2X100 ISO4014 CL10.9 HT ZF9</t>
  </si>
  <si>
    <t>830202J</t>
  </si>
  <si>
    <t>HHB M16X2X130 ISO4014 CL10.9 HT ZF9</t>
  </si>
  <si>
    <t>830201J</t>
  </si>
  <si>
    <t>HHB M20X2.5X140 ISO4014 CL10.9 HT ZF9</t>
  </si>
  <si>
    <t>830198J</t>
  </si>
  <si>
    <t>HHB M20X2.5X65 ISO4014 CL10.9 HT ZF9</t>
  </si>
  <si>
    <t>830199J</t>
  </si>
  <si>
    <t>HHB M20X2.5X80 ISO4014 CL10.9 HT ZF9</t>
  </si>
  <si>
    <t>830212J</t>
  </si>
  <si>
    <t>HHB M22X2.5X110 ISO4014 CL10.9 HT ZF9</t>
  </si>
  <si>
    <t>830213J</t>
  </si>
  <si>
    <t>HHB M22X2.5X140 ISO4014 CL10.9 HT ZF9</t>
  </si>
  <si>
    <t>830215J</t>
  </si>
  <si>
    <t>HHB M24X3X120 ISO4014 CL10.9 HT ZF9</t>
  </si>
  <si>
    <t>830216J</t>
  </si>
  <si>
    <t>HHB M24X3X190 ISO4014 CL10.9 HT ZF9</t>
  </si>
  <si>
    <t>830214J</t>
  </si>
  <si>
    <t>HHB M24X3X90 ISO4014 CL10.9 HT ZF9</t>
  </si>
  <si>
    <t>830197J</t>
  </si>
  <si>
    <t>HHB M10X1.5X30 ISO4017 CL10.9 FT ZF9</t>
  </si>
  <si>
    <t>830195J</t>
  </si>
  <si>
    <t>HHB M12X1.75X50 ISO4017 CL10.9 FT ZF9</t>
  </si>
  <si>
    <t>826144J</t>
  </si>
  <si>
    <t>HHB M16X2X80 ISO4017 CL10.9 FT ZF9</t>
  </si>
  <si>
    <t>826141J</t>
  </si>
  <si>
    <t>HHB M16X2X120 ISO4017 CL10.9 FT ZF9</t>
  </si>
  <si>
    <t>HHB M20X2.5X65 ISO4017 CL10.9 FT ZF9</t>
  </si>
  <si>
    <t>826155J</t>
  </si>
  <si>
    <t>HHB M20X2.5X80 ISO4017 CL10.9 FT ZF9</t>
  </si>
  <si>
    <t>830598J</t>
  </si>
  <si>
    <t>SHCS M08X1.25X25 ISO4762 CL8.8 FT ZF9</t>
  </si>
  <si>
    <t>830599J</t>
  </si>
  <si>
    <t>CSK M12X1.75X100 ISO10642 CL08.8 FT ZF9</t>
  </si>
  <si>
    <t>830602J</t>
  </si>
  <si>
    <t>H &amp; T WASHER M12 DIN125-1A HV300 ZF9</t>
  </si>
  <si>
    <t>H &amp; T WASHER</t>
  </si>
  <si>
    <t>187.0X2.5</t>
  </si>
  <si>
    <t>830603J</t>
  </si>
  <si>
    <t>H &amp; T WASHER M14 DIN125-1A HV300 ZF9</t>
  </si>
  <si>
    <t>65.0X2.5</t>
  </si>
  <si>
    <t>FLAT COLD ROLLED COIL C45 65.0X2.5</t>
  </si>
  <si>
    <t>830604J</t>
  </si>
  <si>
    <t>H &amp; T WASHER M16 DIN125-1A HV300 ZF9</t>
  </si>
  <si>
    <t>234X03</t>
  </si>
  <si>
    <t>830606J</t>
  </si>
  <si>
    <t>H &amp; T WASHER M22 DIN125-1A HV300 ZF9</t>
  </si>
  <si>
    <t>85.0X3.0</t>
  </si>
  <si>
    <t>FLAT COLD ROLLED COIL C45 85.0X3.0</t>
  </si>
  <si>
    <t>796315J</t>
  </si>
  <si>
    <t>ALL METAL PRV TORQUE NUT M10 CL10 ZC3</t>
  </si>
  <si>
    <t>787170J</t>
  </si>
  <si>
    <t>ALL METAL PRV TORQUE NUT M24 CL10 ZC3</t>
  </si>
  <si>
    <t>HEX NUT M10X1.5 DIN934  CLA2-70 EPO</t>
  </si>
  <si>
    <t>SPRNG WSR FLAT SEC M10 DIN127B A2 EPO</t>
  </si>
  <si>
    <t>SILO BOLT 1/2X01 BLUE CAP SAE5 HDG</t>
  </si>
  <si>
    <t>SILO BOLT 1/2X1.1/4 YELLOW CAP SAE5 HDG</t>
  </si>
  <si>
    <t>827744J</t>
  </si>
  <si>
    <t>HSSB M22X105 EN14399-3 CL10.9HR HT ZFS</t>
  </si>
  <si>
    <t>827809J</t>
  </si>
  <si>
    <t>HSSB M22X160 EN14399-3 CL10.9HR HT ZFS</t>
  </si>
  <si>
    <t>829456J</t>
  </si>
  <si>
    <t>m22 x 135 hsfg bolt(a4-100)</t>
  </si>
  <si>
    <t>834695J</t>
  </si>
  <si>
    <t>STUD BOLT 3/4XUNCX11.1/2 GRB7 FT BLK</t>
  </si>
  <si>
    <t>STUD BOLT 3/4XUNCX5.3/4 GRB7 FT BLK</t>
  </si>
  <si>
    <t>834687J</t>
  </si>
  <si>
    <t>STUD BOLT 3/4XUNCX7.3/8 GRB7 FT BLK</t>
  </si>
  <si>
    <t>STUD BOLT 01XUNCX5.1/2 GRB7 FT BLK</t>
  </si>
  <si>
    <t>STUD BOLT 1.1/8XUN8X8 GRB7 FT BLK</t>
  </si>
  <si>
    <t>552067J</t>
  </si>
  <si>
    <t>STUD BOLT M20X2.5X200 GRB7 FT BLK</t>
  </si>
  <si>
    <t>813579J</t>
  </si>
  <si>
    <t>HHB M20X2.5X45 ISO4017 CL10.9 FT ZC3</t>
  </si>
  <si>
    <t>551467J</t>
  </si>
  <si>
    <t>HHB M20X2.5X100 ISO4017 CL10.9 FT ZC3</t>
  </si>
  <si>
    <t>551473J</t>
  </si>
  <si>
    <t>HHB M24X3X55 ISO4017 CL10.9 FT ZC3</t>
  </si>
  <si>
    <t>617411J</t>
  </si>
  <si>
    <t>612911J</t>
  </si>
  <si>
    <t>SPRING WASHER FLAT SEC M08 DIN 127B ZC3</t>
  </si>
  <si>
    <t>551764J</t>
  </si>
  <si>
    <t>SPRING WASHER FLAT SEC TYPE-B M12 ZC3</t>
  </si>
  <si>
    <t>551766J</t>
  </si>
  <si>
    <t>SPRING WASHER FLAT SEC TYPE-B M16 ZC3</t>
  </si>
  <si>
    <t>551770J</t>
  </si>
  <si>
    <t>SPRING WASHER FLAT SEC TYPE-B M24 ZC3</t>
  </si>
  <si>
    <t>5000303J</t>
  </si>
  <si>
    <t>HHB M12X1.75X50 DIN933 CLA2-70 FT EPO</t>
  </si>
  <si>
    <t>HEX NUT M12X1.75 DIN934  CLA2-70 EPO</t>
  </si>
  <si>
    <t>5001392J</t>
  </si>
  <si>
    <t>SPRNG WSR FLAT SEC M12 DIN127B A2 EPO</t>
  </si>
  <si>
    <t>3.90/3.95</t>
  </si>
  <si>
    <t>COIL 1ANNEAL &amp; 3DRAWN SS304L 3.90/3.95</t>
  </si>
  <si>
    <t>5000059J</t>
  </si>
  <si>
    <t>HHB M08X1.25X30 DIN933 CLA2-70 FT EPO</t>
  </si>
  <si>
    <t>5000061J</t>
  </si>
  <si>
    <t>HHB M08X1.25X40 DIN933 CLA2-70 FT EPO</t>
  </si>
  <si>
    <t>5000063J</t>
  </si>
  <si>
    <t>HHB M08X1.25X50 DIN933 CLA2-70 FT EPO</t>
  </si>
  <si>
    <t>5000291J</t>
  </si>
  <si>
    <t>HHB M10X1.5X70 DIN933 CLA2-70 FT EPO</t>
  </si>
  <si>
    <t>HEX NUT M08X1.25 DIN934 CLA2-70 EPO</t>
  </si>
  <si>
    <t>SPRNG WSR FLAT SEC M08 DIN127B A2 EPO</t>
  </si>
  <si>
    <t>830417J</t>
  </si>
  <si>
    <t>HHB 3/4XUNCX4.1/2 B18.2.1 SAE8 HT ZC3</t>
  </si>
  <si>
    <t>COIL DIRECT DRAWN 10B33 18.70/18.75</t>
  </si>
  <si>
    <t>830418J</t>
  </si>
  <si>
    <t>HEX NUT 3/4 UNC GR SAE8 ZC3</t>
  </si>
  <si>
    <t>550803J</t>
  </si>
  <si>
    <t>HHB M24X3X180 ISO4017 CL10.9 FT BLK</t>
  </si>
  <si>
    <t>N/A</t>
  </si>
  <si>
    <t>300024J</t>
  </si>
  <si>
    <t>HSSB M20X2.5X55 IS3757 CL10.9S HT BLK</t>
  </si>
  <si>
    <t>300062J</t>
  </si>
  <si>
    <t>HSSB M24X3X70 IS3757 CL10.9S HT BLK</t>
  </si>
  <si>
    <t>300065J</t>
  </si>
  <si>
    <t>HSSB M24X3X90 IS3757 CL10.9S HT BLK</t>
  </si>
  <si>
    <t>300066J</t>
  </si>
  <si>
    <t>HSSB M24X3X100 IS3757 CL10.9S HT BLK</t>
  </si>
  <si>
    <t>300069J</t>
  </si>
  <si>
    <t>HSSB M24X3X130 IS3757 CL10.9S HT BLK</t>
  </si>
  <si>
    <t>300071J</t>
  </si>
  <si>
    <t>HSSB M24X3X150 IS3757 CL10.9S HT BLK</t>
  </si>
  <si>
    <t>300101J</t>
  </si>
  <si>
    <t>HSSB M30X3.5X160 IS3757 CL10.9S HT BLK</t>
  </si>
  <si>
    <t>612606J</t>
  </si>
  <si>
    <t>PLAIN WASHER M16 DIN125A-1 HV140 ZC3</t>
  </si>
  <si>
    <t>234X4.0</t>
  </si>
  <si>
    <t>FLAT COLD ROLLED COIL  IS-2062 234X3.0</t>
  </si>
  <si>
    <t>612611J</t>
  </si>
  <si>
    <t>PLAIN WASHER M27 DIN125A-1 HV140 ZC3</t>
  </si>
  <si>
    <t>105X4.0</t>
  </si>
  <si>
    <t>S</t>
  </si>
  <si>
    <t>COIL ROLLED COIL (HRPO) IS:2062 105X4.0</t>
  </si>
  <si>
    <t>DB617997</t>
  </si>
  <si>
    <t>DB617997J</t>
  </si>
  <si>
    <t>HHB M08X1.25X16 ISO4017 CL8.8 FT YZ6</t>
  </si>
  <si>
    <t>DB618006</t>
  </si>
  <si>
    <t>DB618006J</t>
  </si>
  <si>
    <t>HHB M08X1.25X45 ISO4017 CL8.8 FT YZ6</t>
  </si>
  <si>
    <t>DB618007</t>
  </si>
  <si>
    <t>DB618007J</t>
  </si>
  <si>
    <t>HHB M08X1.25X50 ISO4017 CL8.8 FT YZ6</t>
  </si>
  <si>
    <t>DB618024</t>
  </si>
  <si>
    <t>DB618024J</t>
  </si>
  <si>
    <t>HHB M10X1.5X16 ISO4017 CL8.8 FT YZ6</t>
  </si>
  <si>
    <t>DB618031</t>
  </si>
  <si>
    <t>DB618031J</t>
  </si>
  <si>
    <t>HHB M10X1.5X35 ISO4017 CL8.8 FT YZ6</t>
  </si>
  <si>
    <t>DB618032</t>
  </si>
  <si>
    <t>DB618032J</t>
  </si>
  <si>
    <t>HHB M10X1.5X40 ISO4017 CL8.8 FT YZ6</t>
  </si>
  <si>
    <t>DB618033</t>
  </si>
  <si>
    <t>DB618033J</t>
  </si>
  <si>
    <t>HHB M10X1.5X45 ISO4017 CL8.8 FT YZ6</t>
  </si>
  <si>
    <t>DB618034</t>
  </si>
  <si>
    <t>DB618034J</t>
  </si>
  <si>
    <t>HHB M10X1.5X50 ISO4017 CL8.8 FT YZ6</t>
  </si>
  <si>
    <t>DB618036</t>
  </si>
  <si>
    <t>DB618036J</t>
  </si>
  <si>
    <t>HHB M10X1.5X60 ISO4017 CL8.8 FT YZ6</t>
  </si>
  <si>
    <t>DB618038</t>
  </si>
  <si>
    <t>DB618038J</t>
  </si>
  <si>
    <t>HHB M10X1.5X70 ISO4017 CL8.8 FT YZ6</t>
  </si>
  <si>
    <t>DB618005</t>
  </si>
  <si>
    <t>DB618005J</t>
  </si>
  <si>
    <t>HHB M08X1.25X40 ISO4017 CL8.8 FT YZ6</t>
  </si>
  <si>
    <t>DB618009</t>
  </si>
  <si>
    <t>DB618009J</t>
  </si>
  <si>
    <t>HHB M08X1.25X60 ISO4017 CL8.8 FT YZ6</t>
  </si>
  <si>
    <t>DB618022</t>
  </si>
  <si>
    <t>DB618022J</t>
  </si>
  <si>
    <t>HHB M10X1.5X12 ISO4017 CL8.8 FT YZ6</t>
  </si>
  <si>
    <t>DB618042</t>
  </si>
  <si>
    <t>DB618042J</t>
  </si>
  <si>
    <t>HHB M10X1.5X90 ISO4017 CL8.8 FT YZ6</t>
  </si>
  <si>
    <t>799063J</t>
  </si>
  <si>
    <t>CUP SQ BOLT M12X90 TL60 CL8.8 DRG BRL</t>
  </si>
  <si>
    <t>CUP SQ BOLT</t>
  </si>
  <si>
    <t>623214J</t>
  </si>
  <si>
    <t>HEX NUT M42X4.5 ISO4032 CL8 BLK</t>
  </si>
  <si>
    <t>BAR ROLLED EN8D 42MM</t>
  </si>
  <si>
    <t>613081J</t>
  </si>
  <si>
    <t>HHB M10X1.5X45 ISO4014 CL8.8 HT BLK</t>
  </si>
  <si>
    <t>624825J</t>
  </si>
  <si>
    <t>624843J</t>
  </si>
  <si>
    <t>HHB M16X2X200 ISO4014 CL8.8 HT BLK</t>
  </si>
  <si>
    <t>613161J</t>
  </si>
  <si>
    <t>HHB M20X2.5X100 ISO4014 CL8.8 HT BLK</t>
  </si>
  <si>
    <t>613157J</t>
  </si>
  <si>
    <t>HHB M20X2.5X80 ISO4014 CL8.8 HT BLK</t>
  </si>
  <si>
    <t>613194J</t>
  </si>
  <si>
    <t>613233J</t>
  </si>
  <si>
    <t>HHB M30X3.5X180 ISO4014 CL8.8 HT BLK</t>
  </si>
  <si>
    <t>616824J</t>
  </si>
  <si>
    <t>HHB M08X1.25X35 ISO4017 CL8.8 FT BLK</t>
  </si>
  <si>
    <t>616831J</t>
  </si>
  <si>
    <t>HHB M08X1.25X70 ISO4017 CL8.8 FT BLK</t>
  </si>
  <si>
    <t>616835J</t>
  </si>
  <si>
    <t>HHB M08X1.25X90 ISO4017 CL8.8 FT BLK</t>
  </si>
  <si>
    <t>616837J</t>
  </si>
  <si>
    <t>HHB M08X1.25X100 ISO4017 CL8.8 FT BLK</t>
  </si>
  <si>
    <t>616848J</t>
  </si>
  <si>
    <t>616850J</t>
  </si>
  <si>
    <t>616858J</t>
  </si>
  <si>
    <t>616876J</t>
  </si>
  <si>
    <t>HHB M12X1.75X20 ISO4017 CL8.8 FT BLK</t>
  </si>
  <si>
    <t>HHB M12X1.75X200 ISO4017 CL8.8 FT BLK</t>
  </si>
  <si>
    <t>616884J</t>
  </si>
  <si>
    <t>HHB M12X1.75X50 ISO4017 CL8.8 FT BLK</t>
  </si>
  <si>
    <t>616889J</t>
  </si>
  <si>
    <t>HHB M12X1.75X75 ISO4017 CL8.8 FT BLK</t>
  </si>
  <si>
    <t>616939J</t>
  </si>
  <si>
    <t>HHB M16X2X40 ISO4017 CL8.8 FT BLK</t>
  </si>
  <si>
    <t>616940J</t>
  </si>
  <si>
    <t>HHB M16X2X45 ISO4017 CL8.8 FT BLK</t>
  </si>
  <si>
    <t>14.40/14/44</t>
  </si>
  <si>
    <t>616967J</t>
  </si>
  <si>
    <t>HHB M18X2.5X50 ISO4017 CL8.8 FT BLK</t>
  </si>
  <si>
    <t>617070J</t>
  </si>
  <si>
    <t>617073J</t>
  </si>
  <si>
    <t>617065J</t>
  </si>
  <si>
    <t>170047J</t>
  </si>
  <si>
    <t>HHB M06X1X90 ISO4014 CL10.9 HT BLK</t>
  </si>
  <si>
    <t>170048J</t>
  </si>
  <si>
    <t>HHB M06X1X100 ISO4014 CL10.9 HT BLK</t>
  </si>
  <si>
    <t>170056J</t>
  </si>
  <si>
    <t>HHB M08X1.25X35 ISO4014 CL10.9 HT BLK</t>
  </si>
  <si>
    <t>170057J</t>
  </si>
  <si>
    <t>HHB M08X1.25X40 ISO4014 CL10.9 HT BLK</t>
  </si>
  <si>
    <t>170058J</t>
  </si>
  <si>
    <t>HHB M08X1.25X45 ISO4014 CL10.9 HT BLK</t>
  </si>
  <si>
    <t>170059J</t>
  </si>
  <si>
    <t>HHB M08X1.25X50 ISO4014 CL10.9 HT BLK</t>
  </si>
  <si>
    <t>HHB M08X1.25X55 ISO4014 CL10.9 HT BLK</t>
  </si>
  <si>
    <t>HHB M08X1.25X60 ISO4014 CL10.9 HT BLK</t>
  </si>
  <si>
    <t>170062J</t>
  </si>
  <si>
    <t>HHB M08X1.25X65 ISO4014 CL10.9 HT BLK</t>
  </si>
  <si>
    <t>170063J</t>
  </si>
  <si>
    <t>HHB M08X1.25X70 ISO4014 CL10.9 HT BLK</t>
  </si>
  <si>
    <t>170064J</t>
  </si>
  <si>
    <t>HHB M08X1.25X75 ISO4014 CL10.9 HT BLK</t>
  </si>
  <si>
    <t>HHB M08X1.25X90 ISO4014 CL10.9 HT BLK</t>
  </si>
  <si>
    <t>170067J</t>
  </si>
  <si>
    <t>HHB M08X1.25X100 ISO4014 CL10.9 HT BLK</t>
  </si>
  <si>
    <t>170076J</t>
  </si>
  <si>
    <t>HHB M10X1.5X45 ISO4014 CL10.9 HT BLK</t>
  </si>
  <si>
    <t>170075J</t>
  </si>
  <si>
    <t>HHB M10X1.5X40 ISO4014 CL10.9 HT BLK</t>
  </si>
  <si>
    <t>170077J</t>
  </si>
  <si>
    <t>HHB M10X1.5X50 ISO4014 CL10.9 HT BLK</t>
  </si>
  <si>
    <t>170079J</t>
  </si>
  <si>
    <t>HHB M10X1.5X60 ISO4014 CL10.9 HT BLK</t>
  </si>
  <si>
    <t>170080J</t>
  </si>
  <si>
    <t>HHB M10X1.5X65 ISO4014 CL10.9 HT BLK</t>
  </si>
  <si>
    <t>170081J</t>
  </si>
  <si>
    <t>HHB M10X1.5X70 ISO4014 CL10.9 HT BLK</t>
  </si>
  <si>
    <t>HHB M10X1.5X75 ISO4014 CL10.9 HT BLK</t>
  </si>
  <si>
    <t>170083J</t>
  </si>
  <si>
    <t>HHB M10X1.5X80 ISO4014 CL10.9 HT BLK</t>
  </si>
  <si>
    <t>170084J</t>
  </si>
  <si>
    <t>HHB M10X1.5X90 ISO4014 CL10.9 HT BLK</t>
  </si>
  <si>
    <t>170085J</t>
  </si>
  <si>
    <t>HHB M10X1.5X100 ISO4014 CL10.9 HT BLK</t>
  </si>
  <si>
    <t>170087J</t>
  </si>
  <si>
    <t>HHB M10X1.5X120 ISO4014 CL10.9 HT BLK</t>
  </si>
  <si>
    <t>170098J</t>
  </si>
  <si>
    <t>HHB M12X1.75X45 ISO4014 CL10.9 HT BLK</t>
  </si>
  <si>
    <t>170099J</t>
  </si>
  <si>
    <t>HHB M12X1.75X50 ISO4014 CL10.9 HT BLK</t>
  </si>
  <si>
    <t>170100J</t>
  </si>
  <si>
    <t>HHB M12X1.75X55 ISO4014 CL10.9 HT BLK</t>
  </si>
  <si>
    <t>170101J</t>
  </si>
  <si>
    <t>HHB M12X1.75X60 ISO4014 CL10.9 HT BLK</t>
  </si>
  <si>
    <t>170102J</t>
  </si>
  <si>
    <t>HHB M12X1.75X65 ISO4014 CL10.9 HT BLK</t>
  </si>
  <si>
    <t>170103J</t>
  </si>
  <si>
    <t>HHB M12X1.75X70 ISO4014 CL10.9 HT BLK</t>
  </si>
  <si>
    <t>170104J</t>
  </si>
  <si>
    <t>HHB M12X1.75X75 ISO4014 CL10.9 HT BLK</t>
  </si>
  <si>
    <t>170105J</t>
  </si>
  <si>
    <t>HHB M12X1.75X80 ISO4014 CL10.9 HT BLK</t>
  </si>
  <si>
    <t>170106J</t>
  </si>
  <si>
    <t>HHB M12X1.75X90 ISO4014 CL10.9 HT BLK</t>
  </si>
  <si>
    <t>170107J</t>
  </si>
  <si>
    <t>HHB M12X1.75X100 ISO4014 CL10.9 HT BLK</t>
  </si>
  <si>
    <t>170108J</t>
  </si>
  <si>
    <t>HHB M12X1.75X110 ISO4014 CL10.9 HT BLK</t>
  </si>
  <si>
    <t>170110J</t>
  </si>
  <si>
    <t>HHB M12X1.75X130 ISO4014 CL10.9 HT BLK</t>
  </si>
  <si>
    <t>170111J</t>
  </si>
  <si>
    <t>HHB M12X1.75X140 ISO4014 CL10.9 HT BLK</t>
  </si>
  <si>
    <t>170112J</t>
  </si>
  <si>
    <t>HHB M12X1.75X150 ISO4014 CL10.9 HT BLK</t>
  </si>
  <si>
    <t>HHB M12X1.75X200 ISO4014 CL10.9 HT BLK</t>
  </si>
  <si>
    <t>HHB M12X1.75X220 ISO4014 CL10.9 HT BLK</t>
  </si>
  <si>
    <t>170126J</t>
  </si>
  <si>
    <t>HHB M14X2X50 ISO4014 CL10.9 HT BLK</t>
  </si>
  <si>
    <t>170127J</t>
  </si>
  <si>
    <t>HHB M14X2X55 ISO4014 CL10.9 HT BLK</t>
  </si>
  <si>
    <t>170128J</t>
  </si>
  <si>
    <t>HHB M14X2X60 ISO4014 CL10.9 HT BLK</t>
  </si>
  <si>
    <t>170129J</t>
  </si>
  <si>
    <t>HHB M14X2X65 ISO4014 CL10.9 HT BLK</t>
  </si>
  <si>
    <t>13.50/13.58</t>
  </si>
  <si>
    <t>170130J</t>
  </si>
  <si>
    <t>HHB M14X2X70 ISO4014 CL10.9 HT BLK</t>
  </si>
  <si>
    <t>170131J</t>
  </si>
  <si>
    <t>HHB M14X2X75 ISO4014 CL10.9 HT BLK</t>
  </si>
  <si>
    <t>170132J</t>
  </si>
  <si>
    <t>HHB M14X2X80 ISO4014 CL10.9 HT BLK</t>
  </si>
  <si>
    <t>170133J</t>
  </si>
  <si>
    <t>HHB M14X2X90 ISO4014 CL10.9 HT BLK</t>
  </si>
  <si>
    <t>170134J</t>
  </si>
  <si>
    <t>HHB M14X2X100 ISO4014 CL10.9 HT BLK</t>
  </si>
  <si>
    <t>170135J</t>
  </si>
  <si>
    <t>HHB M14X2X110 ISO4014 CL10.9 HT BLK</t>
  </si>
  <si>
    <t>550893J</t>
  </si>
  <si>
    <t>HHB M16X2X50 ISO4014 CL10.9 HT BLK</t>
  </si>
  <si>
    <t>170153J</t>
  </si>
  <si>
    <t>HHB M16X2X70 ISO4014 CL10.9 HT BLK</t>
  </si>
  <si>
    <t>170155J</t>
  </si>
  <si>
    <t>HHB M16X2X80 ISO4014 CL10.9 HT BLK</t>
  </si>
  <si>
    <t>170158J</t>
  </si>
  <si>
    <t>HHB M16X2X110 ISO4014 CL10.9 HT BLK</t>
  </si>
  <si>
    <t>170162J</t>
  </si>
  <si>
    <t>HHB M16X2X150 ISO4014 CL10.9 HT BLK</t>
  </si>
  <si>
    <t>170163J</t>
  </si>
  <si>
    <t>HHB M16X2X160 ISO4014 CL10.9 HT BLK</t>
  </si>
  <si>
    <t>170165J</t>
  </si>
  <si>
    <t>HHB M16X2X200 ISO4014 CL10.9 HT BLK</t>
  </si>
  <si>
    <t>170166J</t>
  </si>
  <si>
    <t>HHB M16X2X220 ISO4014 CL10.9 HT BLK</t>
  </si>
  <si>
    <t>170167J</t>
  </si>
  <si>
    <t>HHB M16X2X240 ISO4014 CL10.9 HT BLK</t>
  </si>
  <si>
    <t>170168J</t>
  </si>
  <si>
    <t>HHB M16X2X260 ISO4014 CL10.9 HT BLK</t>
  </si>
  <si>
    <t>170169J</t>
  </si>
  <si>
    <t>HHB M16X2X280 ISO4014 CL10.9 HT BLK</t>
  </si>
  <si>
    <t>170170J</t>
  </si>
  <si>
    <t>HHB M16X2X300 ISO4014 CL10.9 HT BLK</t>
  </si>
  <si>
    <t>170184J</t>
  </si>
  <si>
    <t>HHB M18X2.5X130 ISO4014 CL10.9 HT BLK</t>
  </si>
  <si>
    <t>170185J</t>
  </si>
  <si>
    <t>HHB M18X2.5X140 ISO4014 CL10.9 HT BLK</t>
  </si>
  <si>
    <t>170186J</t>
  </si>
  <si>
    <t>HHB M18X2.5X150 ISO4014 CL10.9 HT BLK</t>
  </si>
  <si>
    <t>170189J</t>
  </si>
  <si>
    <t>HHB M18X2.5X200 ISO4014 CL10.9 HT BLK</t>
  </si>
  <si>
    <t>170201J</t>
  </si>
  <si>
    <t>HHB M20X2.5X100 ISO4014 CL10.9 HT BLK</t>
  </si>
  <si>
    <t>170207J</t>
  </si>
  <si>
    <t>HHB M20X2.5X160 ISO4014 CL10.9 HT BLK</t>
  </si>
  <si>
    <t>HHB M20X2.5X170 ISO4014 CL10.9 HT BLK</t>
  </si>
  <si>
    <t>170220J</t>
  </si>
  <si>
    <t>HHB M22X2.5X75 ISO4014 CL10.9 HT BLK</t>
  </si>
  <si>
    <t>170221J</t>
  </si>
  <si>
    <t>HHB M22X2.5X80 ISO4014 CL10.9 HT BLK</t>
  </si>
  <si>
    <t>170225J</t>
  </si>
  <si>
    <t>HHB M22X2.5X120 ISO4014 CL10.9 HT BLK</t>
  </si>
  <si>
    <t>170226J</t>
  </si>
  <si>
    <t>HHB M22X2.5X130 ISO4014 CL10.9 HT BLK</t>
  </si>
  <si>
    <t>170227J</t>
  </si>
  <si>
    <t>HHB M22X2.5X140 ISO4014 CL10.9 HT BLK</t>
  </si>
  <si>
    <t>HHB M22X2.5X150 ISO4014 CL10.9 HT BLK</t>
  </si>
  <si>
    <t>170229J</t>
  </si>
  <si>
    <t>HHB M22X2.5X160 ISO4014 CL10.9 HT BLK</t>
  </si>
  <si>
    <t>170230J</t>
  </si>
  <si>
    <t>HHB M22X2.5X180 ISO4014 CL10.9 HT BLK</t>
  </si>
  <si>
    <t>550922J</t>
  </si>
  <si>
    <t>HHB M24X3X70 ISO4014 CL10.9 HT BLK</t>
  </si>
  <si>
    <t>550923J</t>
  </si>
  <si>
    <t>HHB M24X3X75 ISO4014 CL10.9 HT BLK</t>
  </si>
  <si>
    <t>170243J</t>
  </si>
  <si>
    <t>HHB M24X3X80 ISO4014 CL10.9 HT BLK</t>
  </si>
  <si>
    <t>170244J</t>
  </si>
  <si>
    <t>HHB M24X3X90 ISO4014 CL10.9 HT BLK</t>
  </si>
  <si>
    <t>550925J</t>
  </si>
  <si>
    <t>HHB M24X3X95 ISO4014 CL10.9 HT BLK</t>
  </si>
  <si>
    <t>170245J</t>
  </si>
  <si>
    <t>HHB M24X3X100 ISO4014 CL10.9 HT BLK</t>
  </si>
  <si>
    <t>170246J</t>
  </si>
  <si>
    <t>HHB M24X3X110 ISO4014 CL10.9 HT BLK</t>
  </si>
  <si>
    <t>170247J</t>
  </si>
  <si>
    <t>HHB M24X3X120 ISO4014 CL10.9 HT BLK</t>
  </si>
  <si>
    <t>170251J</t>
  </si>
  <si>
    <t>HHB M24X3X160 ISO4014 CL10.9 HT BLK</t>
  </si>
  <si>
    <t>HHB M24X3X170 ISO4014 CL10.9 HT BLK</t>
  </si>
  <si>
    <t>170252J</t>
  </si>
  <si>
    <t>HHB M24X3X180 ISO4014 CL10.9 HT BLK</t>
  </si>
  <si>
    <t>170254J</t>
  </si>
  <si>
    <t>HHB M24X3X220 ISO4014 CL10.9 HT BLK</t>
  </si>
  <si>
    <t>HHB M24X3X240 ISO4014 CL10.9 HT BLK</t>
  </si>
  <si>
    <t>HHB M24X3X300 ISO4014 CL10.9 HT BLK</t>
  </si>
  <si>
    <t>170271J</t>
  </si>
  <si>
    <t>HHB M27X3X140 ISO4014 CL10.9 HT BLK</t>
  </si>
  <si>
    <t>HHB M27X3X150 ISO4014 CL10.9 HT BLK</t>
  </si>
  <si>
    <t>HHB M27X3X160 ISO4014 CL10.9 HT BLK</t>
  </si>
  <si>
    <t>HHB M27X3X220 ISO4014 CL10.9 HT BLK</t>
  </si>
  <si>
    <t>550944J</t>
  </si>
  <si>
    <t>HHB M30X3.5X90 ISO4014 CL10.9 HT BLK</t>
  </si>
  <si>
    <t>170289J</t>
  </si>
  <si>
    <t>HHB M30X3.5X100 ISO4014 CL10.9 HT BLK</t>
  </si>
  <si>
    <t>170293J</t>
  </si>
  <si>
    <t>HHB M30X3.5X140 ISO4014 CL10.9 HT BLK</t>
  </si>
  <si>
    <t>550947J</t>
  </si>
  <si>
    <t>HHB M30X3.5X170 ISO4014 CL10.9 HT BLK</t>
  </si>
  <si>
    <t>170298J</t>
  </si>
  <si>
    <t>HHB M30X3.5X220 ISO4014 CL10.9 HT BLK</t>
  </si>
  <si>
    <t>170300J</t>
  </si>
  <si>
    <t>HHB M30X3.5X260 ISO4014 CL10.9 HT BLK</t>
  </si>
  <si>
    <t>170013J</t>
  </si>
  <si>
    <t>HHB M05X0.8X10 ISO4017 CL10.9 FT BLK</t>
  </si>
  <si>
    <t>550622J</t>
  </si>
  <si>
    <t>HHB M05X0.8X25 ISO4017 CL10.9 FT BLK</t>
  </si>
  <si>
    <t>170033J</t>
  </si>
  <si>
    <t>HHB M06X1X20 ISO4017 CL10.9 FT BLK</t>
  </si>
  <si>
    <t>170035J</t>
  </si>
  <si>
    <t>HHB M06X1X25 ISO4017 CL10.9 FT BLK</t>
  </si>
  <si>
    <t>550630J</t>
  </si>
  <si>
    <t>HHB M06X1X35 ISO4017 CL10.9 FT BLK</t>
  </si>
  <si>
    <t>550631J</t>
  </si>
  <si>
    <t>HHB M06X1X40 ISO4017 CL10.9 FT BLK</t>
  </si>
  <si>
    <t>550638J</t>
  </si>
  <si>
    <t>HHB M06X1X75 ISO4017 CL10.9 FT BLK</t>
  </si>
  <si>
    <t>550654J</t>
  </si>
  <si>
    <t>HHB M08X1.25X100 ISO4017 CL10.9 FT BLK</t>
  </si>
  <si>
    <t>HHB M08X1.25X35 ISO4017 CL10.9 FT BLK</t>
  </si>
  <si>
    <t>550644J</t>
  </si>
  <si>
    <t>HHB M08X1.25X40 ISO4017 CL10.9 FT BLK</t>
  </si>
  <si>
    <t>550651J</t>
  </si>
  <si>
    <t>HHB M08X1.25X75 ISO4017 CL10.9 FT BLK</t>
  </si>
  <si>
    <t>550652J</t>
  </si>
  <si>
    <t>HHB M08X1.25X80 ISO4017 CL10.9 FT BLK</t>
  </si>
  <si>
    <t>550653J</t>
  </si>
  <si>
    <t>HHB M08X1.25X90 ISO4017 CL10.9 FT BLK</t>
  </si>
  <si>
    <t>550667J</t>
  </si>
  <si>
    <t>HHB M10X1.5X100 ISO4017 CL10.9 FT BLK</t>
  </si>
  <si>
    <t>550668J</t>
  </si>
  <si>
    <t>HHB M10X1.5X110 ISO4017 CL10.9 FT BLK</t>
  </si>
  <si>
    <t>HHB M10X1.5X150 ISO4017 CL10.9 FT BLK</t>
  </si>
  <si>
    <t>HHB M10X1.5X20 ISO4017 CL10.9 FT BLK</t>
  </si>
  <si>
    <t>170072J</t>
  </si>
  <si>
    <t>HHB M10X1.5X25 ISO4017 CL10.9 FT BLK</t>
  </si>
  <si>
    <t>550658J</t>
  </si>
  <si>
    <t>HHB M10X1.5X45 ISO4017 CL10.9 FT BLK</t>
  </si>
  <si>
    <t>HHB M10X1.5X55 ISO4017 CL10.9 FT BLK</t>
  </si>
  <si>
    <t>550661J</t>
  </si>
  <si>
    <t>HHB M10X1.5X60 ISO4017 CL10.9 FT BLK</t>
  </si>
  <si>
    <t>550664J</t>
  </si>
  <si>
    <t>HHB M10X1.5X75 ISO4017 CL10.9 FT BLK</t>
  </si>
  <si>
    <t>550666J</t>
  </si>
  <si>
    <t>HHB M10X1.5X90 ISO4017 CL10.9 FT BLK</t>
  </si>
  <si>
    <t>550687J</t>
  </si>
  <si>
    <t>HHB M12X1.75X130 ISO4017 CL10.9 FT BLK</t>
  </si>
  <si>
    <t>550689J</t>
  </si>
  <si>
    <t>HHB M12X1.75X150 ISO4017 CL10.9 FT BLK</t>
  </si>
  <si>
    <t>170094J</t>
  </si>
  <si>
    <t>HHB M12X1.75X25 ISO4017 CL10.9 FT BLK</t>
  </si>
  <si>
    <t>550675J</t>
  </si>
  <si>
    <t>HHB M12X1.75X50 ISO4017 CL10.9 FT BLK</t>
  </si>
  <si>
    <t>550676J</t>
  </si>
  <si>
    <t>HHB M12X1.75X55 ISO4017 CL10.9 FT BLK</t>
  </si>
  <si>
    <t>550678J</t>
  </si>
  <si>
    <t>HHB M12X1.75X65 ISO4017 CL10.9 FT BLK</t>
  </si>
  <si>
    <t>550679J</t>
  </si>
  <si>
    <t>HHB M12X1.75X70 ISO4017 CL10.9 FT BLK</t>
  </si>
  <si>
    <t>550680J</t>
  </si>
  <si>
    <t>HHB M12X1.75X75 ISO4017 CL10.9 FT BLK</t>
  </si>
  <si>
    <t>550681J</t>
  </si>
  <si>
    <t>HHB M12X1.75X80 ISO4017 CL10.9 FT BLK</t>
  </si>
  <si>
    <t>550683J</t>
  </si>
  <si>
    <t>HHB M12X1.75X90 ISO4017 CL10.9 FT BLK</t>
  </si>
  <si>
    <t>550705J</t>
  </si>
  <si>
    <t>HHB M14X2X120 ISO4017 CL10.9 FT BLK</t>
  </si>
  <si>
    <t>170122J</t>
  </si>
  <si>
    <t>HHB M14X2X30 ISO4017 CL10.9 FT BLK</t>
  </si>
  <si>
    <t>170125J</t>
  </si>
  <si>
    <t>HHB M14X2X45 ISO4017 CL10.9 FT BLK</t>
  </si>
  <si>
    <t>550695J</t>
  </si>
  <si>
    <t>HHB M14X2X50 ISO4017 CL10.9 FT BLK</t>
  </si>
  <si>
    <t>550696J</t>
  </si>
  <si>
    <t>HHB M14X2X55 ISO4017 CL10.9 FT BLK</t>
  </si>
  <si>
    <t>550697J</t>
  </si>
  <si>
    <t>HHB M14X2X60 ISO4017 CL10.9 FT BLK</t>
  </si>
  <si>
    <t>550698J</t>
  </si>
  <si>
    <t>HHB M14X2X65 ISO4017 CL10.9 FT BLK</t>
  </si>
  <si>
    <t>550699J</t>
  </si>
  <si>
    <t>HHB M14X2X70 ISO4017 CL10.9 FT BLK</t>
  </si>
  <si>
    <t>550700J</t>
  </si>
  <si>
    <t>HHB M14X2X75 ISO4017 CL10.9 FT BLK</t>
  </si>
  <si>
    <t>550719J</t>
  </si>
  <si>
    <t>HHB M16X2X100 ISO4017 CL10.9 FT BLK</t>
  </si>
  <si>
    <t>550720J</t>
  </si>
  <si>
    <t>HHB M16X2X110 ISO4017 CL10.9 FT BLK</t>
  </si>
  <si>
    <t>550723J</t>
  </si>
  <si>
    <t>HHB M16X2X130 ISO4017 CL10.9 FT BLK</t>
  </si>
  <si>
    <t>550725J</t>
  </si>
  <si>
    <t>HHB M16X2X150 ISO4017 CL10.9 FT BLK</t>
  </si>
  <si>
    <t>550731J</t>
  </si>
  <si>
    <t>HHB M16X2X300 ISO4017 CL10.9 FT BLK</t>
  </si>
  <si>
    <t>14.40/14.45</t>
  </si>
  <si>
    <t>170147J</t>
  </si>
  <si>
    <t>HHB M16X2X40 ISO4017 CL10.9 FT BLK</t>
  </si>
  <si>
    <t>170148J</t>
  </si>
  <si>
    <t>HHB M16X2X45 ISO4017 CL10.9 FT BLK</t>
  </si>
  <si>
    <t>170149J</t>
  </si>
  <si>
    <t>HHB M16X2X50 ISO4017 CL10.9 FT BLK</t>
  </si>
  <si>
    <t>550711J</t>
  </si>
  <si>
    <t>HHB M16X2X55 ISO4017 CL10.9 FT BLK</t>
  </si>
  <si>
    <t>550712J</t>
  </si>
  <si>
    <t>HHB M16X2X60 ISO4017 CL10.9 FT BLK</t>
  </si>
  <si>
    <t>550713J</t>
  </si>
  <si>
    <t>HHB M16X2X65 ISO4017 CL10.9 FT BLK</t>
  </si>
  <si>
    <t>550714J</t>
  </si>
  <si>
    <t>HHB M16X2X70 ISO4017 CL10.9 FT BLK</t>
  </si>
  <si>
    <t>550715J</t>
  </si>
  <si>
    <t>HHB M16X2X75 ISO4017 CL10.9 FT BLK</t>
  </si>
  <si>
    <t>550716J</t>
  </si>
  <si>
    <t>HHB M16X2X80 ISO4017 CL10.9 FT BLK</t>
  </si>
  <si>
    <t>550718J</t>
  </si>
  <si>
    <t>HHB M16X2X90 ISO4017 CL10.9 FT BLK</t>
  </si>
  <si>
    <t>550747J</t>
  </si>
  <si>
    <t>HHB M18X2.5X150 ISO4017 CL10.9 FT BLK</t>
  </si>
  <si>
    <t>170172J</t>
  </si>
  <si>
    <t>HHB M18X2.5X45 ISO4017 CL10.9 FT BLK</t>
  </si>
  <si>
    <t>550763J</t>
  </si>
  <si>
    <t>HHB M20X2.5X130 ISO4017 CL10.9 FT BLK</t>
  </si>
  <si>
    <t>550770J</t>
  </si>
  <si>
    <t>HHB M20X2.5X220 ISO4017 CL10.9 FT BLK</t>
  </si>
  <si>
    <t>170192J</t>
  </si>
  <si>
    <t>HHB M20X2.5X45 ISO4017 CL10.9 FT BLK</t>
  </si>
  <si>
    <t>HHB M22X2.5X100 ISO4017 CL10.9 FT BLK</t>
  </si>
  <si>
    <t>HHB M22X2.5X120 ISO4017 CL10.9 FT BLK</t>
  </si>
  <si>
    <t>550786J</t>
  </si>
  <si>
    <t>HHB M22X2.5X150 ISO4017 CL10.9 FT BLK</t>
  </si>
  <si>
    <t>HHB M22X2.5X50 ISO4017 CL10.9 FT BLK</t>
  </si>
  <si>
    <t>HHB M22X2.5X60 ISO4017 CL10.9 FT BLK</t>
  </si>
  <si>
    <t>HHB M22X2.5X65 ISO4017 CL10.9 FT BLK</t>
  </si>
  <si>
    <t>HHB M22X2.5X90 ISO4017 CL10.9 FT BLK</t>
  </si>
  <si>
    <t>550800J</t>
  </si>
  <si>
    <t>HHB M24X3X140 ISO4017 CL10.9 FT BLK</t>
  </si>
  <si>
    <t>550802J</t>
  </si>
  <si>
    <t>HHB M24X3X160 ISO4017 CL10.9 FT BLK</t>
  </si>
  <si>
    <t>550804J</t>
  </si>
  <si>
    <t>HHB M24X3X200 ISO4017 CL10.9 FT BLK</t>
  </si>
  <si>
    <t>HHB M24X3X220 ISO4017 CL10.9 FT BLK</t>
  </si>
  <si>
    <t>170242J</t>
  </si>
  <si>
    <t>HHB M24X3X75 ISO4017 CL10.9 FT BLK</t>
  </si>
  <si>
    <t>550793J</t>
  </si>
  <si>
    <t>HHB M24X3X80 ISO4017 CL10.9 FT BLK</t>
  </si>
  <si>
    <t>550816J</t>
  </si>
  <si>
    <t>HHB M27X3X150 ISO4017 CL10.9 FT BLK</t>
  </si>
  <si>
    <t>170262J</t>
  </si>
  <si>
    <t>HHB M27X3X65 ISO4017 CL10.9 FT BLK</t>
  </si>
  <si>
    <t>170263J</t>
  </si>
  <si>
    <t>HHB M27X3X70 ISO4017 CL10.9 FT BLK</t>
  </si>
  <si>
    <t>170264J</t>
  </si>
  <si>
    <t>HHB M27X3X75 ISO4017 CL10.9 FT BLK</t>
  </si>
  <si>
    <t>170266J</t>
  </si>
  <si>
    <t>HHB M27X3X90 ISO4017 CL10.9 FT BLK</t>
  </si>
  <si>
    <t>HHB M30X3.5X60 ISO4017 CL10.9 FT BLK</t>
  </si>
  <si>
    <t>HHB M30X3.5X65 ISO4017 CL10.9 FT BLK</t>
  </si>
  <si>
    <t>581055J</t>
  </si>
  <si>
    <t>HHB 1/2XBSWX02 SAE8 BS1083 F/T BLK</t>
  </si>
  <si>
    <t>551247J</t>
  </si>
  <si>
    <t>HHB 1/2XBSWX1.1/2 SAE8 BS1083 F/T BLK</t>
  </si>
  <si>
    <t>551241J</t>
  </si>
  <si>
    <t>HHB 1/2XBSWX2.1/2 SAE8 BS1083 F/T BLK</t>
  </si>
  <si>
    <t>HHB 1XUNCX3 B18.2.1 SAE8 HT BLK</t>
  </si>
  <si>
    <t>HHB 1XUNCX4 B18.2.1 SAE8 HT BLK</t>
  </si>
  <si>
    <t>HHB 1XUNCX5 B18.2.1 SAE8 HT BLK</t>
  </si>
  <si>
    <t>HHB 1XUNCX6 B18.2.1 SAE8 HT BLK</t>
  </si>
  <si>
    <t>HHB 1XUNCX8 B18.2.1 SAE8 HT BLK</t>
  </si>
  <si>
    <t>HHB 01XUNCX3.1/2 B18.2.1 SAE8 HT BLK</t>
  </si>
  <si>
    <t>HHB 1/2XUNCX6 B18.2.1 SAE8 HT BLK</t>
  </si>
  <si>
    <t>170451J</t>
  </si>
  <si>
    <t>HHB 3/4XUNCX3 B18.2.1 SAE8 HT BLK</t>
  </si>
  <si>
    <t>170455J</t>
  </si>
  <si>
    <t>HHB 3/4XUNCX4 B18.2.1 SAE8 HT BLK</t>
  </si>
  <si>
    <t>HHB 3/4XUNCX6 B18.2.1 SAE8 HT BLK</t>
  </si>
  <si>
    <t>HHB 3/4XUNCX10 B18.2.1 SAE8 HT BLK</t>
  </si>
  <si>
    <t>170453J</t>
  </si>
  <si>
    <t>HHB 3/4XUNCX3.1/2 B18.2.1 SAE8 HT BLK</t>
  </si>
  <si>
    <t>170457J</t>
  </si>
  <si>
    <t>HHB 3/4XUNCX4.1/2 B18.2.1 SAE8 HT BLK</t>
  </si>
  <si>
    <t>170389J</t>
  </si>
  <si>
    <t>HHB 3/8XUNCX2 B18.2.1 SAE8 HT BLK</t>
  </si>
  <si>
    <t>170387J</t>
  </si>
  <si>
    <t>HHB 3/8XUNCX1.1/2 B18.2.1 SAE8 HT BLK</t>
  </si>
  <si>
    <t>170427J</t>
  </si>
  <si>
    <t>HHB 5/8XUNCX2 B18.2.1 SAE8 HT BLK</t>
  </si>
  <si>
    <t>170431J</t>
  </si>
  <si>
    <t>HHB 5/8XUNCX3 B18.2.1 SAE8 HT BLK</t>
  </si>
  <si>
    <t>170435J</t>
  </si>
  <si>
    <t>HHB 5/8XUNCX4 B18.2.1 SAE8 HT BLK</t>
  </si>
  <si>
    <t>170438J</t>
  </si>
  <si>
    <t>HHB 5/8XUNCX5 B18.2.1 SAE8 HT BLK</t>
  </si>
  <si>
    <t>170440J</t>
  </si>
  <si>
    <t>HHB 5/8XUNCX6 B18.2.1 SAE8 HT BLK</t>
  </si>
  <si>
    <t>170442J</t>
  </si>
  <si>
    <t>HHB 5/8XUNCX7 B18.2.1 SAE8 HT BLK</t>
  </si>
  <si>
    <t>551070J</t>
  </si>
  <si>
    <t>HHB 5/8XUNCX10 B18.2.1 SAE8 HT BLK</t>
  </si>
  <si>
    <t>170429J</t>
  </si>
  <si>
    <t>HHB 5/8XUNCX2.1/2 B18.2.1 SAE8 HT BLK</t>
  </si>
  <si>
    <t>551057J</t>
  </si>
  <si>
    <t>HHB 1XUNCX4 B18.2.1 SAE8 FT BLK</t>
  </si>
  <si>
    <t>HHB 1/2XUNCX1 B18.2.1 SAE8 FT BLK</t>
  </si>
  <si>
    <t>170403J</t>
  </si>
  <si>
    <t>HHB 1/2XUNCX1.1/4 B18.2.1 SAE8 FT BLK</t>
  </si>
  <si>
    <t>170355J</t>
  </si>
  <si>
    <t>HHB 1/4XUNCX1 B18.2.1 SAE8 FT BLK</t>
  </si>
  <si>
    <t>550988J</t>
  </si>
  <si>
    <t>HHB 1/4XUNCX2 B18.2.1 SAE8 FT BLK</t>
  </si>
  <si>
    <t>170447J</t>
  </si>
  <si>
    <t>HHB 3/4XUNCX2 B18.2.1 SAE8 FT BLK</t>
  </si>
  <si>
    <t>HHB 3/4XUNCX3 B18.2.1 SAE8 FT BLK</t>
  </si>
  <si>
    <t>551037J</t>
  </si>
  <si>
    <t>HHB 3/4XUNCX4 B18.2.1 SAE8 FT BLK</t>
  </si>
  <si>
    <t>HHB 3/4XUNCX5 B18.2.1 SAE8 FT BLK</t>
  </si>
  <si>
    <t>HHB 3/4XUNCX6 B18.2.1 SAE8 FT BLK</t>
  </si>
  <si>
    <t>551034J</t>
  </si>
  <si>
    <t>HHB 3/4XUNCX2.1/2 B18.2.1 SAE8 FT BLK</t>
  </si>
  <si>
    <t>551036J</t>
  </si>
  <si>
    <t>HHB 3/4XUNCX3.1/2 B18.2.1 SAE8 FT BLK</t>
  </si>
  <si>
    <t>550999J</t>
  </si>
  <si>
    <t>HHB 3/8XUNCX1.1/2 B18.2.1 SAE8 FT BLK</t>
  </si>
  <si>
    <t>9.26/9.30</t>
  </si>
  <si>
    <t>HHB 3/8XUNCX3/4 B18.2.1 SAE8 FT BLK</t>
  </si>
  <si>
    <t>HHB 5/16XUNCX1 B18.2.1 SAE8 FT BLK</t>
  </si>
  <si>
    <t>170366J</t>
  </si>
  <si>
    <t>HHB 5/16XUNCX3/4 B18.2.1 SAE8 FT BLK</t>
  </si>
  <si>
    <t>3./4</t>
  </si>
  <si>
    <t>07.72/07.75</t>
  </si>
  <si>
    <t>170423J</t>
  </si>
  <si>
    <t>HHB 5/8XUNCX1 B18.2.1 SAE8 FT BLK</t>
  </si>
  <si>
    <t>14.05/14.10</t>
  </si>
  <si>
    <t>551020J</t>
  </si>
  <si>
    <t>HHB 5/8XUNCX2 B18.2.1 SAE8 FT BLK</t>
  </si>
  <si>
    <t>551023J</t>
  </si>
  <si>
    <t>HHB 5/8XUNCX3 B18.2.1 SAE8 FT BLK</t>
  </si>
  <si>
    <t>551026J</t>
  </si>
  <si>
    <t>HHB 5/8XUNCX4 B18.2.1 SAE8 FT BLK</t>
  </si>
  <si>
    <t>HHB 5/8XUNCX6 B18.2.1 SAE8 FT BLK</t>
  </si>
  <si>
    <t>170425J</t>
  </si>
  <si>
    <t>HHB 5/8XUNCX1.1/2 B18.2.1 SAE8 FT BLK</t>
  </si>
  <si>
    <t>170424J</t>
  </si>
  <si>
    <t>HHB 5/8XUNCX1.1/4 B18.2.1 SAE8 FT BLK</t>
  </si>
  <si>
    <t>SHCS M06X1X100 ISO4762 CL12.9 HT BLK</t>
  </si>
  <si>
    <t>103054J</t>
  </si>
  <si>
    <t>SHCS M06X1X110 ISO4762 CL12.9 HT BLK</t>
  </si>
  <si>
    <t>103076J</t>
  </si>
  <si>
    <t>SHCS M08X1.25X110 ISO4762 CL12.9 HT BLK</t>
  </si>
  <si>
    <t>106230J</t>
  </si>
  <si>
    <t>SHCS M08X1.25X130 ISO4762 CL12.9 HT BLK</t>
  </si>
  <si>
    <t>106231J</t>
  </si>
  <si>
    <t>SHCS M08X1.25X140 ISO4762 CL12.9 HT BLK</t>
  </si>
  <si>
    <t>SHCS M10X1.5X160 ISO4762 CL12.9 HT BLK</t>
  </si>
  <si>
    <t>107456J</t>
  </si>
  <si>
    <t>SHCS M12X1.75X160 ISO4762 CL12.9 HT BLK</t>
  </si>
  <si>
    <t>181063J</t>
  </si>
  <si>
    <t>SHCS M12X1.75X170 ISO4762 CL12.9 HT BLK</t>
  </si>
  <si>
    <t>400570J</t>
  </si>
  <si>
    <t>SHCS M12X1.75X220 ISO4762 CL12.9 HT BLK</t>
  </si>
  <si>
    <t>SHCS M16X2X130 ISO4762 CL12.9 HT BLK</t>
  </si>
  <si>
    <t>SHCS M16X2X150 ISO4762 CL12.9 HT BLK</t>
  </si>
  <si>
    <t>SHCS M16X2X160 ISO4762 CL12.9 HT BLK</t>
  </si>
  <si>
    <t>SHCS M20X2.5X110 ISO4762 CL12.9 HT BLK</t>
  </si>
  <si>
    <t>SHCS M20X2.5X120 ISO4762 CL12.9 HT BLK</t>
  </si>
  <si>
    <t>SHCS M20X2.5X130 ISO4762 CL12.9 HT BLK</t>
  </si>
  <si>
    <t>SHCS M20X2.5X140 ISO4762 CL12.9 HT BLK</t>
  </si>
  <si>
    <t>SHCS M20X2.5X160 ISO4762 CL12.9 HT BLK</t>
  </si>
  <si>
    <t>SHCS M20X2.5X180 ISO4762 CL12.9 HT BLK</t>
  </si>
  <si>
    <t>400557J</t>
  </si>
  <si>
    <t>SHCS M20X2.5X300 ISO4762 CL12.9 HT BLK</t>
  </si>
  <si>
    <t>180196J</t>
  </si>
  <si>
    <t>SHCS M22X2.5X180 ISO4762 CL12.9 HT BLK</t>
  </si>
  <si>
    <t>SHCS M24X3X140 ISO4762 CL12.9 HT BLK</t>
  </si>
  <si>
    <t>SHCS M24X3X160 ISO4762 CL12.9 HT BLK</t>
  </si>
  <si>
    <t>SHCS M24X3X180 ISO4762 CL12.9 HT BLK</t>
  </si>
  <si>
    <t>104147J</t>
  </si>
  <si>
    <t>SHCS M24X3X200 ISO4762 CL12.9 HT BLK</t>
  </si>
  <si>
    <t>SHCS M24X3X240 ISO4762 CL12.9 HT BLK</t>
  </si>
  <si>
    <t>SHCS M24X3X280 ISO4762 CL12.9 HT BLK</t>
  </si>
  <si>
    <t>SHCS M24X3X300 ISO4762 CL12.9 HT BLK</t>
  </si>
  <si>
    <t>406163J</t>
  </si>
  <si>
    <t>SHCS M27X3X100 ISO4762 CL12.9 HT BLK</t>
  </si>
  <si>
    <t>SHCS M30X3.5X120 ISO4762 CL12.9 HT BLK</t>
  </si>
  <si>
    <t>SHCS M30X3.5X130 ISO4762 CL12.9 HT BLK</t>
  </si>
  <si>
    <t>SHCS M30X3.5X160 ISO4762 CL12.9 HT BLK</t>
  </si>
  <si>
    <t>SHCS M30X3.5X180 ISO4762 CL12.9 HT BLK</t>
  </si>
  <si>
    <t>SHCS M16X2X25 ISO4762 CL12.9 FT BLK</t>
  </si>
  <si>
    <t>400606J</t>
  </si>
  <si>
    <t>SHCS M18X2.5X45 ISO4762 CL12.9 FT BLK</t>
  </si>
  <si>
    <t>SHCS M18X2.5X60 ISO4762 CL12.9 FT BLK</t>
  </si>
  <si>
    <t>SHCS M20X2.5X45 ISO4762 CL12.9 FT BLK</t>
  </si>
  <si>
    <t>SHCS M20X2.5X55 ISO4762 CL12.9 FT BLK</t>
  </si>
  <si>
    <t>SHCS M24X3X50 ISO4762 CL12.9 FT BLK</t>
  </si>
  <si>
    <t>103157J</t>
  </si>
  <si>
    <t>SHCS M24X3X55 ISO4762 CL12.9 FT BLK</t>
  </si>
  <si>
    <t>SHCS M24X3X65 ISO4762 CL12.9 FT BLK</t>
  </si>
  <si>
    <t>SHCS M24X3X75 ISO4762 CL12.9 FT BLK</t>
  </si>
  <si>
    <t>SHCS M30X3.5X60 ISO4762 CL12.9 FT BLK</t>
  </si>
  <si>
    <t>SHCS M30X3.5X70 ISO4762 CL12.9 FT BLK</t>
  </si>
  <si>
    <t>SHCS M30X3.5X80 ISO4762 CL12.9 FT BLK</t>
  </si>
  <si>
    <t>140612J</t>
  </si>
  <si>
    <t>SHCS M30X3.5X100 ISO4762 CL12.9 FT BLK</t>
  </si>
  <si>
    <t>27.30/27.33</t>
  </si>
  <si>
    <t>400201J</t>
  </si>
  <si>
    <t>SHCS 01XBSWX06 BS2470 H/T BLK</t>
  </si>
  <si>
    <t>400185J</t>
  </si>
  <si>
    <t>SHCS 3/4XBSWX08 BS2470 H/T BLK</t>
  </si>
  <si>
    <t>550303J</t>
  </si>
  <si>
    <t>170627J</t>
  </si>
  <si>
    <t>HEX NUT M16X2 ISO4032 CL10 BLK</t>
  </si>
  <si>
    <t>630305J</t>
  </si>
  <si>
    <t>NYLOCK NUT B/R M10X1.5 DIN985 CL10 ZC3</t>
  </si>
  <si>
    <t>630458J</t>
  </si>
  <si>
    <t>NYLOCK NUT R/R M10X1.5 ISO7040 CL10 ZC3</t>
  </si>
  <si>
    <t>171783J</t>
  </si>
  <si>
    <t>SPRING WASHER FLAT SEC TYPE-B M14 BLK</t>
  </si>
  <si>
    <t>04.40/04.45</t>
  </si>
  <si>
    <t>COIL 1ANEAL &amp; 3DRWN HC6165 4.40/4.45</t>
  </si>
  <si>
    <t>171784J</t>
  </si>
  <si>
    <t>SPRING WASHER FLAT SEC TYPE-B M16 BLK</t>
  </si>
  <si>
    <t>171785J</t>
  </si>
  <si>
    <t>SPRING WASHER FLAT SEC TYPE-B M18 BLK</t>
  </si>
  <si>
    <t>171787J</t>
  </si>
  <si>
    <t>SPRING WASHER FLAT SEC TYPE-B M22 BLK</t>
  </si>
  <si>
    <t>171788J</t>
  </si>
  <si>
    <t>SPRING WASHER FLAT SEC TYPE-B M24 BLK</t>
  </si>
  <si>
    <t>07.05/07.10</t>
  </si>
  <si>
    <t>COIL 1ANNEAL &amp; 2DRAWN HC6165 07.05/07.10</t>
  </si>
  <si>
    <t>171789J</t>
  </si>
  <si>
    <t>SPRING WASHER FLAT SEC TYPE-B M27 BLK</t>
  </si>
  <si>
    <t>171790J</t>
  </si>
  <si>
    <t>SPRING WASHER FLAT SEC TYPE-B M30 BLK</t>
  </si>
  <si>
    <t>171766J</t>
  </si>
  <si>
    <t>SPRING WASHER SQUARE SECTION M16 BLK</t>
  </si>
  <si>
    <t>4.40/4.45</t>
  </si>
  <si>
    <t>171773J</t>
  </si>
  <si>
    <t>SPRING WASHER SQUARE SECTION M33 BLK</t>
  </si>
  <si>
    <t>5002335J</t>
  </si>
  <si>
    <t>HHB M20X2.5X120 DIN931 CLA4-70 HT EPO</t>
  </si>
  <si>
    <t>SS-HEX-BOLT A4-70</t>
  </si>
  <si>
    <t>5000025J</t>
  </si>
  <si>
    <t>HHB M05X0.8X25 DIN933 CLA2-70 FT EPO</t>
  </si>
  <si>
    <t>5000028J</t>
  </si>
  <si>
    <t>HHB M05X0.8X40 DIN933 CLA2-70 FT EPO</t>
  </si>
  <si>
    <t>5000038J</t>
  </si>
  <si>
    <t>HHB M06X1X12 DIN933 CLA2-70 FT EPO</t>
  </si>
  <si>
    <t>HHB M06X1X16 DIN933 CLA2-70 FT EPO</t>
  </si>
  <si>
    <t>HHB M06X1X25 DIN933 CLA2-70 FT EPO</t>
  </si>
  <si>
    <t>HHB M06X1X30 DIN933 CLA2-70 FT EPO</t>
  </si>
  <si>
    <t>HHB M06X1X40 DIN933 CLA2-70 FT EPO</t>
  </si>
  <si>
    <t>HHB M06X1X90 DIN933 CLA2-70 FT EPO</t>
  </si>
  <si>
    <t>HHB M08X1.25X16 DIN933 CLA2-70 FT EPO</t>
  </si>
  <si>
    <t>5000057J</t>
  </si>
  <si>
    <t>HHB M08X1.25X20 DIN933 CLA2-70 FT EPO</t>
  </si>
  <si>
    <t>HHB M08X1.25X25 DIN933 CLA2-70 FT EPO</t>
  </si>
  <si>
    <t>5000066J</t>
  </si>
  <si>
    <t>HHB M08X1.25X65 DIN933 CLA2-70 FT EPO</t>
  </si>
  <si>
    <t>5000069J</t>
  </si>
  <si>
    <t>HHB M08X1.25X80 DIN933 CLA2-70 FT EPO</t>
  </si>
  <si>
    <t>HHB M10X1.5X100 DIN933 CLA2-70 FT EPO</t>
  </si>
  <si>
    <t>HHB M10X1.5X16 DIN933 CLA2-70 FT EPO</t>
  </si>
  <si>
    <t>5000283J</t>
  </si>
  <si>
    <t>HHB M10X1.5X30 DIN933 CLA2-70 FT EPO</t>
  </si>
  <si>
    <t>5000285J</t>
  </si>
  <si>
    <t>HHB M10X1.5X40 DIN933 CLA2-70 FT EPO</t>
  </si>
  <si>
    <t>5000286J</t>
  </si>
  <si>
    <t>HHB M10X1.5X45 DIN933 CLA2-70 FT EPO</t>
  </si>
  <si>
    <t>HHB M10X1.5X50 DIN933 CLA2-70 FT EPO</t>
  </si>
  <si>
    <t>5000289J</t>
  </si>
  <si>
    <t>HHB M10X1.5X60 DIN933 CLA2-70 FT EPO</t>
  </si>
  <si>
    <t>5000290J</t>
  </si>
  <si>
    <t>HHB M10X1.5X65 DIN933 CLA2-70 FT EPO</t>
  </si>
  <si>
    <t>5000293J</t>
  </si>
  <si>
    <t>HHB M10X1.5X80 DIN933 CLA2-70 FT EPO</t>
  </si>
  <si>
    <t>5000297J</t>
  </si>
  <si>
    <t>HHB M12X1.75X20 DIN933 CLA2-70 FT EPO</t>
  </si>
  <si>
    <t>HHB M12X1.75X25 DIN933 CLA2-70 FT EPO</t>
  </si>
  <si>
    <t>5000299J</t>
  </si>
  <si>
    <t>HHB M12X1.75X30 DIN933 CLA2-70 FT EPO</t>
  </si>
  <si>
    <t>5000300J</t>
  </si>
  <si>
    <t>HHB M12X1.75X35 DIN933 CLA2-70 FT EPO</t>
  </si>
  <si>
    <t>5000301J</t>
  </si>
  <si>
    <t>HHB M12X1.75X40 DIN933 CLA2-70 FT EPO</t>
  </si>
  <si>
    <t>5000302J</t>
  </si>
  <si>
    <t>HHB M12X1.75X45 DIN933 CLA2-70 FT EPO</t>
  </si>
  <si>
    <t>5000309J</t>
  </si>
  <si>
    <t>HHB M12X1.75X80 DIN933 CLA2-70 FT EPO</t>
  </si>
  <si>
    <t>5000310J</t>
  </si>
  <si>
    <t>HHB M12X1.75X85 DIN933 CLA2-70 FT EPO</t>
  </si>
  <si>
    <t>5000311J</t>
  </si>
  <si>
    <t>HHB M12X1.75X90 DIN933 CLA2-70 FT EPO</t>
  </si>
  <si>
    <t>HHB M14X2X30 DIN933 CLA2-70 FT EPO</t>
  </si>
  <si>
    <t>5000315J</t>
  </si>
  <si>
    <t>HHB M14X2X35 DIN933 CLA2-70 FT EPO</t>
  </si>
  <si>
    <t>5000316J</t>
  </si>
  <si>
    <t>HHB M14X2X40 DIN933 CLA2-70 FT EPO</t>
  </si>
  <si>
    <t>5000318J</t>
  </si>
  <si>
    <t>HHB M14X2X50 DIN933 CLA2-70 FT EPO</t>
  </si>
  <si>
    <t>5000320J</t>
  </si>
  <si>
    <t>HHB M14X2X60 DIN933 CLA2-70 FT EPO</t>
  </si>
  <si>
    <t>5000322J</t>
  </si>
  <si>
    <t>HHB M14X2X70 DIN933 CLA2-70 FT EPO</t>
  </si>
  <si>
    <t>5000323J</t>
  </si>
  <si>
    <t>HHB M14X2X75 DIN933 CLA2-70 FT EPO</t>
  </si>
  <si>
    <t>5000324J</t>
  </si>
  <si>
    <t>HHB M14X2X80 DIN933 CLA2-70 FT EPO</t>
  </si>
  <si>
    <t>5000326J</t>
  </si>
  <si>
    <t>HHB M14X2X90 DIN933 CLA2-70 FT EPO</t>
  </si>
  <si>
    <t>HHB M16X2X25 DIN933 CLA2-70 FT EPO</t>
  </si>
  <si>
    <t>5000123J</t>
  </si>
  <si>
    <t>HHB M16X2X35 DIN933 CLA2-70 FT EPO</t>
  </si>
  <si>
    <t>5000127J</t>
  </si>
  <si>
    <t>HHB M16X2X55 DIN933 CLA2-70 FT EPO</t>
  </si>
  <si>
    <t>5000128J</t>
  </si>
  <si>
    <t>HHB M16X2X60 DIN933 CLA2-70 FT EPO</t>
  </si>
  <si>
    <t>5000129J</t>
  </si>
  <si>
    <t>HHB M16X2X65 DIN933 CLA2-70 FT EPO</t>
  </si>
  <si>
    <t>5000130J</t>
  </si>
  <si>
    <t>HHB M16X2X70 DIN933 CLA2-70 FT EPO</t>
  </si>
  <si>
    <t>5000131J</t>
  </si>
  <si>
    <t>HHB M16X2X75 DIN933 CLA2-70 FT EPO</t>
  </si>
  <si>
    <t>5000132J</t>
  </si>
  <si>
    <t>HHB M16X2X80 DIN933 CLA2-70 FT EPO</t>
  </si>
  <si>
    <t>HHB M20X2.5X60 DIN933 CLA2-70 FT EPO</t>
  </si>
  <si>
    <t>5000676J</t>
  </si>
  <si>
    <t>HHB M12X1.75X55 DIN933 CLA4-70 FT EPO</t>
  </si>
  <si>
    <t>HEX NUT M06X1 DIN934 CLA2-70 EPO</t>
  </si>
  <si>
    <t>5001327J</t>
  </si>
  <si>
    <t>HEX NUT M16X2 DIN934  CLA2-70 EPO</t>
  </si>
  <si>
    <t>COIL ANNLED &amp; PICKLE SS304L 22MM</t>
  </si>
  <si>
    <t>HEX NUT M10X1.5 DIN934  CLA4-80 EPO</t>
  </si>
  <si>
    <t>5000753J</t>
  </si>
  <si>
    <t>SHCS M05X0.8X25 DIN912 CLA2-70 FT EPO</t>
  </si>
  <si>
    <t>5000755J</t>
  </si>
  <si>
    <t>SHCS M05X0.8X35 DIN912 CLA2-70 FT EPO</t>
  </si>
  <si>
    <t>5000758J</t>
  </si>
  <si>
    <t>SHCS M05X0.8X50 DIN912 CLA2-70 FT EPO</t>
  </si>
  <si>
    <t>5000763J</t>
  </si>
  <si>
    <t>SHCS M06X1X12 DIN912 CLA2-70 FT EPO</t>
  </si>
  <si>
    <t>SHCS M06X1X16 DIN912 CLA2-70 FT EPO</t>
  </si>
  <si>
    <t>SHCS M06X1X25 DIN912 CLA2-70 FT EPO</t>
  </si>
  <si>
    <t>5000767J</t>
  </si>
  <si>
    <t>SHCS M06X1X30 DIN912 CLA2-70 FT EPO</t>
  </si>
  <si>
    <t>5000768J</t>
  </si>
  <si>
    <t>SHCS M06X1X35 DIN912 CLA2-70 FT EPO</t>
  </si>
  <si>
    <t>5000771J</t>
  </si>
  <si>
    <t>SHCS M06X1X50 DIN912 CLA2-70 FT EPO</t>
  </si>
  <si>
    <t>SHCS M06X1X60 DIN912 CLA2-70 FT EPO</t>
  </si>
  <si>
    <t>5000780J</t>
  </si>
  <si>
    <t>SHCS M08X1.25X12 DIN912 CLA2-70 FT EPO</t>
  </si>
  <si>
    <t>COIL 1ANNEAL&amp;1DRAWN SS 304C 07.65/07.68</t>
  </si>
  <si>
    <t>SHCS M08X1.25X45 DIN912 CLA2-70 FT EPO</t>
  </si>
  <si>
    <t>5000790J</t>
  </si>
  <si>
    <t>SHCS M08X1.25X60 DIN912 CLA2-70 FT EPO</t>
  </si>
  <si>
    <t>5000791J</t>
  </si>
  <si>
    <t>SHCS M08X1.25X65 DIN912 CLA2-70 FT EPO</t>
  </si>
  <si>
    <t>SHCS M08X1.25X70 DIN912 CLA2-70 FT EPO</t>
  </si>
  <si>
    <t>5000793J</t>
  </si>
  <si>
    <t>SHCS M08X1.25X75 DIN912 CLA2-70 FT EPO</t>
  </si>
  <si>
    <t>5000801J</t>
  </si>
  <si>
    <t>SHCS M10X1.5X16 DIN912 CLA2-70 FT EPO</t>
  </si>
  <si>
    <t>SHCS M10X1.5X35 DIN912 CLA2-70 FT EPO</t>
  </si>
  <si>
    <t>SHCS M10X1.5X40 DIN912 CLA2-70 FT EPO</t>
  </si>
  <si>
    <t>SHCS M10X1.5X45 DIN912 CLA2-70 FT EPO</t>
  </si>
  <si>
    <t>SHCS M10X1.5X50 DIN912 CLA2-70 FT EPO</t>
  </si>
  <si>
    <t>5000809J</t>
  </si>
  <si>
    <t>SHCS M10X1.5X55 DIN912 CLA2-70 FT EPO</t>
  </si>
  <si>
    <t>5000812J</t>
  </si>
  <si>
    <t>SHCS M10X1.5X70 DIN912 CLA2-70 FT EPO</t>
  </si>
  <si>
    <t>5000814J</t>
  </si>
  <si>
    <t>SHCS M10X1.5X80 DIN912 CLA2-70 FT EPO</t>
  </si>
  <si>
    <t>825725J</t>
  </si>
  <si>
    <t>12PT CAP SCREW 1/2"X3.1/2" A-574/IFI115</t>
  </si>
  <si>
    <t>COIL 1ANNEAL&amp;1DRAWNSCM-435 12.42/12.45</t>
  </si>
  <si>
    <t>HHB M10X1.5X40 ISO4017 CL10.9 FT ZFS</t>
  </si>
  <si>
    <t>624303J</t>
  </si>
  <si>
    <t>SHCS M24X3X55 ISO4762 CL12.9 FT ZFS</t>
  </si>
  <si>
    <t>551590J</t>
  </si>
  <si>
    <t>HHB M20X2.5X110 ISO4014 CL10.9 HT HDG</t>
  </si>
  <si>
    <t>551559J</t>
  </si>
  <si>
    <t>HHB M12X1.75X30 ISO4017 CL10.9 FT HDG</t>
  </si>
  <si>
    <t>551526J</t>
  </si>
  <si>
    <t>HHB M12X1.75X60 ISO4017 CL10.9 FT HDG</t>
  </si>
  <si>
    <t>551527J</t>
  </si>
  <si>
    <t>HHB M16X2X65 ISO4017 CL10.9 FT HDG</t>
  </si>
  <si>
    <t>551567J</t>
  </si>
  <si>
    <t>HHB M24X3X65 ISO4017 CL10.9 FT HDG</t>
  </si>
  <si>
    <t>831786J</t>
  </si>
  <si>
    <t>HHB M24X3X85 ISO4017 CL10.9 FT HDG</t>
  </si>
  <si>
    <t>630515J</t>
  </si>
  <si>
    <t>HEX NUT M12X1.75 ISO4032 CL10 HDG</t>
  </si>
  <si>
    <t>761153J</t>
  </si>
  <si>
    <t>HEX NUT M16X2 ISO4032 CL10 HDG</t>
  </si>
  <si>
    <t>HHB M08X1.25X20 DIN933 CLA4-70 FT EPO</t>
  </si>
  <si>
    <t>831813J</t>
  </si>
  <si>
    <t>HSSB M30X85 BSEN14399-3 10.9HR F/T ZFS</t>
  </si>
  <si>
    <t>580791J</t>
  </si>
  <si>
    <t>HSSB M16X2X50 IS3757 CL8.8S H/T HDG</t>
  </si>
  <si>
    <t>581336J</t>
  </si>
  <si>
    <t>HSSN M24X3 IS6623 CL8S BLK</t>
  </si>
  <si>
    <t>551491J</t>
  </si>
  <si>
    <t>HHB M12X1.75X130 ISO4014 CL10.9 HT ZC3</t>
  </si>
  <si>
    <t>791578J</t>
  </si>
  <si>
    <t>HHB M10X1.5X105 ISO4014 CL8.8 HT BLK</t>
  </si>
  <si>
    <t>NYLOCK NUT R/R M12X1.75 DIN982 A2-70 EPO</t>
  </si>
  <si>
    <t>618650J</t>
  </si>
  <si>
    <t>HHB M12X1.75X30 ISO4017 CL8.8 FT HDG</t>
  </si>
  <si>
    <t>618652J</t>
  </si>
  <si>
    <t>HHB M12X1.75X40 ISO4017 CL8.8 FT HDG</t>
  </si>
  <si>
    <t>618654J</t>
  </si>
  <si>
    <t>HHB M12X1.75X50 ISO4017 CL8.8 FT HDG</t>
  </si>
  <si>
    <t>618656J</t>
  </si>
  <si>
    <t>HHB M12X1.75X60 ISO4017 CL8.8 FT HDG</t>
  </si>
  <si>
    <t>618712J</t>
  </si>
  <si>
    <t>HHB M16X2X55 ISO4017 CL8.8 FT HDG</t>
  </si>
  <si>
    <t>618772J</t>
  </si>
  <si>
    <t>HHB M20X2.5X70 ISO4017 CL8.8 FT HDG</t>
  </si>
  <si>
    <t>618834J</t>
  </si>
  <si>
    <t>HHB M24X3X70 ISO4017 CL8.8 FT HDG</t>
  </si>
  <si>
    <t>618837J</t>
  </si>
  <si>
    <t>HHB M24X3X85 ISO4017 CL8.8 FT HDG</t>
  </si>
  <si>
    <t>618839J</t>
  </si>
  <si>
    <t>HHB M24X3X95 ISO4017 CL8.8 FT HDG</t>
  </si>
  <si>
    <t>618868J</t>
  </si>
  <si>
    <t>HHB M27X3X100 ISO4017 CL8.8 FT HDG</t>
  </si>
  <si>
    <t>625770J</t>
  </si>
  <si>
    <t>PLAIN WASHER M24 IS2016 HV100 HDG</t>
  </si>
  <si>
    <t>166.5X4</t>
  </si>
  <si>
    <t>FLAT COLD ROLLED COIL  IS-2062 166.5X4</t>
  </si>
  <si>
    <t>HSSN 3/4XUNC D/F A563-T1 GR.DH MZNBWC</t>
  </si>
  <si>
    <t>834707J</t>
  </si>
  <si>
    <t>HHB M08X1.25X160 ISO4014 CL10.9 HT ZFS</t>
  </si>
  <si>
    <t>834710J</t>
  </si>
  <si>
    <t>HHB M08X1.25X120 ISO4017 CL10.9 FT ZFS</t>
  </si>
  <si>
    <t>SHCS M16X2X80 ISO4762 CL12.9 HT ZFS</t>
  </si>
  <si>
    <t>SHCS M16X2X90 ISO4762 CL12.9 HT ZFS</t>
  </si>
  <si>
    <t>834706J</t>
  </si>
  <si>
    <t>SHCS M20X2.5X300 ISO4762 CL12.9 HT ZFS</t>
  </si>
  <si>
    <t>833927J</t>
  </si>
  <si>
    <t>SHCS M24X3X220 ISO4762 CL12.9 HT ZFS</t>
  </si>
  <si>
    <t>551605J</t>
  </si>
  <si>
    <t>HHB M12X1.75X45 ISO4014 CL10.9 HT HDG</t>
  </si>
  <si>
    <t>551600J</t>
  </si>
  <si>
    <t>HHB M12X1.75X60 ISO4014 CL10.9 HT HDG</t>
  </si>
  <si>
    <t>COIL DIRECT DRWN SCM435 11.62/11.65</t>
  </si>
  <si>
    <t>834708J</t>
  </si>
  <si>
    <t>HHB M16X2X240 ISO4014 CL10.9 HT HDG</t>
  </si>
  <si>
    <t>551578J</t>
  </si>
  <si>
    <t>HHB M20X2.5X100 ISO4014 CL10.9 HT HDG</t>
  </si>
  <si>
    <t>820060J</t>
  </si>
  <si>
    <t>HHB M22X2.5X120 ISO4014 CL10.9 HT HDG</t>
  </si>
  <si>
    <t>799236J</t>
  </si>
  <si>
    <t>HHB M24X3X120 ISO4014 CL10.9 HT HDG</t>
  </si>
  <si>
    <t>833275J</t>
  </si>
  <si>
    <t>HHB M30X3.5X220 ISO4014 CL10.9 HT HDG</t>
  </si>
  <si>
    <t>834709J</t>
  </si>
  <si>
    <t>HHB M30X3.5X260 ISO4014 CL10.9 HT HDG</t>
  </si>
  <si>
    <t>829450J</t>
  </si>
  <si>
    <t>HHB M24X3X140 ISO4017 CL10.9 FT HDG</t>
  </si>
  <si>
    <t>811910J</t>
  </si>
  <si>
    <t>HSSB M20X2.5X45 IS3757 CL8.8S FT BLK</t>
  </si>
  <si>
    <t>809298J</t>
  </si>
  <si>
    <t>HSSB M20X2.5X50 IS3757 CL8.8S FT BLK</t>
  </si>
  <si>
    <t>820040J</t>
  </si>
  <si>
    <t>HSSB M20X2.5X55 IS3757 CL8.8S FT BLK</t>
  </si>
  <si>
    <t>809300J</t>
  </si>
  <si>
    <t>HSSB M20X2.5X60 IS3757 CL8.8S FT BLK</t>
  </si>
  <si>
    <t>811912J</t>
  </si>
  <si>
    <t>HSSB M20X2.5X65 IS3757 CL8.8S FT BLK</t>
  </si>
  <si>
    <t>792957J</t>
  </si>
  <si>
    <t>HSSB M20X2.5X70 IS3757 CL8.8S FT BLK</t>
  </si>
  <si>
    <t>813928J</t>
  </si>
  <si>
    <t>HSSB M20X2.5X75 IS3757 CL8.8S FT BLK</t>
  </si>
  <si>
    <t>809303J</t>
  </si>
  <si>
    <t>HSSB M20X2.5X80 IS3757 CL8.8S FT BLK</t>
  </si>
  <si>
    <t>809305J</t>
  </si>
  <si>
    <t>HSSB M20X2.5X85 IS3757 CL8.8S FT BLK</t>
  </si>
  <si>
    <t>811914J</t>
  </si>
  <si>
    <t>HSSB M20X2.5X90 IS3757 CL8.8S FT BLK</t>
  </si>
  <si>
    <t>809307J</t>
  </si>
  <si>
    <t>HSSB M20X2.5X95 IS3757 CL8.8S FT BLK</t>
  </si>
  <si>
    <t>818937J</t>
  </si>
  <si>
    <t>HSSB M20X2.5X100 IS3757 CL8.8S FT BLK</t>
  </si>
  <si>
    <t>822321J</t>
  </si>
  <si>
    <t>HSSB M20X2.5X110 IS3757 CL8.8S FT BLK</t>
  </si>
  <si>
    <t>811916J</t>
  </si>
  <si>
    <t>HSSB M20X2.5X105 IS3757 CL8.8S FT BLK</t>
  </si>
  <si>
    <t>822323J</t>
  </si>
  <si>
    <t>HSSB M20X2.5X120 IS3757 CL8.8S FT BLK</t>
  </si>
  <si>
    <t>828423J</t>
  </si>
  <si>
    <t>HSSB M20X2.5X130 IS3757 CL8.8S FT BLK</t>
  </si>
  <si>
    <t>810119J</t>
  </si>
  <si>
    <t>HSSB M24X3X65 IS3757 CL8.8S FT BLK</t>
  </si>
  <si>
    <t>818940J</t>
  </si>
  <si>
    <t>HSSB M24X3X70 IS3757 CL8.8S FT BLK</t>
  </si>
  <si>
    <t>810117J</t>
  </si>
  <si>
    <t>HSSB M24X3X75 IS3757 CL8.8S FT BLK</t>
  </si>
  <si>
    <t>818942J</t>
  </si>
  <si>
    <t>HSSB M24X3X90 IS3757 CL8.8S FT BLK</t>
  </si>
  <si>
    <t>810113J</t>
  </si>
  <si>
    <t>HSSB M24X3X110 IS3757 CL8.8S FT BLK</t>
  </si>
  <si>
    <t>813929J</t>
  </si>
  <si>
    <t>HSSB M24X3X120 IS3757 CL8.8S FT BLK</t>
  </si>
  <si>
    <t>822683J</t>
  </si>
  <si>
    <t>HSSB M24X3X140 IS3757 CL8.8S FT BLK</t>
  </si>
  <si>
    <t>828581J</t>
  </si>
  <si>
    <t>HSSB M24X3X160 IS3757 CL8.8S FT BLK</t>
  </si>
  <si>
    <t>581334J</t>
  </si>
  <si>
    <t>HSSN M20X2.5 IS6623 CL8S BLK</t>
  </si>
  <si>
    <t>405450J</t>
  </si>
  <si>
    <t>SHCS M10X1.5X50 ISO4762 CL12.9 HT ZC3</t>
  </si>
  <si>
    <t>COIL 1ANNEAL&amp;2DRAWN 51B37 09.72/09.76</t>
  </si>
  <si>
    <t>406043J</t>
  </si>
  <si>
    <t>SHCS M10X1.5X60 ISO4762 CL12.9 HT ZC3</t>
  </si>
  <si>
    <t>405441J</t>
  </si>
  <si>
    <t>SHCS M10X1.5X70 ISO4762 CL12.9 HT ZC3</t>
  </si>
  <si>
    <t>407467J</t>
  </si>
  <si>
    <t>SHCS M10X1.5X80 ISO4762 CL12.9 HT ZC3</t>
  </si>
  <si>
    <t>405719J</t>
  </si>
  <si>
    <t>SHCS M12X1.75X60 ISO4762 CL12.9 HT ZC3</t>
  </si>
  <si>
    <t>406299J</t>
  </si>
  <si>
    <t>SHCS M12X1.75X70 ISO4762 CL12.9 HT ZC3</t>
  </si>
  <si>
    <t>404084J</t>
  </si>
  <si>
    <t>SHCS M10X1.5X16 ISO4762 CL12.9 FT ZC3</t>
  </si>
  <si>
    <t>402803J</t>
  </si>
  <si>
    <t>SHCS M10X1.5X25 ISO4762 CL12.9 FT ZC3</t>
  </si>
  <si>
    <t>406298J</t>
  </si>
  <si>
    <t>SHCS M10X1.5X35 ISO4762 CL12.9 FT ZC3</t>
  </si>
  <si>
    <t>405440J</t>
  </si>
  <si>
    <t>SHCS M10X1.5X40 ISO4762 CL12.9 FT ZC3</t>
  </si>
  <si>
    <t>402813J</t>
  </si>
  <si>
    <t>SHCS M12X1.75X25 ISO4762 CL12.9 FT ZC3</t>
  </si>
  <si>
    <t>405442J</t>
  </si>
  <si>
    <t>SHCS M12X1.75X40 ISO4762 CL12.9 FT ZC3</t>
  </si>
  <si>
    <t>405718J</t>
  </si>
  <si>
    <t>SHCS M12X1.75X50 ISO4762 CL12.9 FT ZC3</t>
  </si>
  <si>
    <t>122251J</t>
  </si>
  <si>
    <t>SHCS M12X1.75X30 ISO4762 CL12.9 FT BLK</t>
  </si>
  <si>
    <t>TCSB CUP HD M24X85 QAP CL10.9 HT BLK</t>
  </si>
  <si>
    <t>TCSB CUP HD M24X90 QAP CL10.9 HT BLK</t>
  </si>
  <si>
    <t>TCSB CUP HD M24X100 QAP CL10.9 HT BLK</t>
  </si>
  <si>
    <t>TCSB CUP HD M24X105 QAP CL10.9 HT BLK</t>
  </si>
  <si>
    <t>TCSB CUP HD M24X110 QAP CL10.9 HT BLK</t>
  </si>
  <si>
    <t>TCSB CUP HD M24X115 QAP CL10.9 HT BLK</t>
  </si>
  <si>
    <t>TCSB CUP HD M24X120 QAP CL10.9 HT BLK</t>
  </si>
  <si>
    <t>TCSB CUP HD M24X130 QAP CL10.9 HT BLK</t>
  </si>
  <si>
    <t>TCSB CUP HD M24X150 QAP CL10.9 HT BLK</t>
  </si>
  <si>
    <t>TCSB CUP HD M24X155 QAP CL10.9 HT BLK</t>
  </si>
  <si>
    <t>TCSB CUP HD M22X65 QAP CL10.9 FT BLK</t>
  </si>
  <si>
    <t>TCSB CUP HD M24X65 QAP CL10.9 FT BLK</t>
  </si>
  <si>
    <t>TCSB CUP HD M24X70 QAP CL10.9 FT BLK</t>
  </si>
  <si>
    <t>TCSB CUP HD M24X75 QAP CL10.9 FT BLK</t>
  </si>
  <si>
    <t>TCSB CUP HD M24X80 QAP CL10.9 FT BLK</t>
  </si>
  <si>
    <t>SHCS M24X3X260 ISO4762 CL12.9 HT BLK</t>
  </si>
  <si>
    <t>809436J</t>
  </si>
  <si>
    <t>HHB M24X3X90 ISO4014 CL10.9 HT S437</t>
  </si>
  <si>
    <t>551417J</t>
  </si>
  <si>
    <t>HHB M16X2X40 ISO4017 CL10.9 FT ZC3</t>
  </si>
  <si>
    <t>DB617128</t>
  </si>
  <si>
    <t>DB617128J</t>
  </si>
  <si>
    <t>HHB M30X3.5X160 ISO4017 CL8.8 FT BLK</t>
  </si>
  <si>
    <t>DB613439</t>
  </si>
  <si>
    <t>DB613439J</t>
  </si>
  <si>
    <t>HHB M12X1.75X120 ISO4014 CL8.8 HT ZC3</t>
  </si>
  <si>
    <t>DB617474</t>
  </si>
  <si>
    <t>DB617474J</t>
  </si>
  <si>
    <t>HHB M12X1.75X50 ISO4017 CL8.8 FT ZC3</t>
  </si>
  <si>
    <t>DB617527</t>
  </si>
  <si>
    <t>DB617527J</t>
  </si>
  <si>
    <t>DB617592</t>
  </si>
  <si>
    <t>DB617592J</t>
  </si>
  <si>
    <t>DB623237</t>
  </si>
  <si>
    <t>DB623237J</t>
  </si>
  <si>
    <t>799666J</t>
  </si>
  <si>
    <t>HSSB M22X75 EN14399-3 CL8.8HR HT HDG</t>
  </si>
  <si>
    <t>799676J</t>
  </si>
  <si>
    <t>HSSB M22X80 EN14399-3 CL8.8HR HT HDG</t>
  </si>
  <si>
    <t>826397J</t>
  </si>
  <si>
    <t>HSSB M22X70 EN14399-3 CL8.8HR FT HDG</t>
  </si>
  <si>
    <t>826395J</t>
  </si>
  <si>
    <t>HSSB M22X60 EN14399-3 CL8.8HR FT HDG</t>
  </si>
  <si>
    <t>812380J</t>
  </si>
  <si>
    <t>HSSB M24X3X70 IS3757 CL8.8S FT HDG</t>
  </si>
  <si>
    <t>818833J</t>
  </si>
  <si>
    <t>HSSB M20X2.5X105 IS3757 CL8.8S F/T HDG</t>
  </si>
  <si>
    <t>799684J</t>
  </si>
  <si>
    <t>HSSB M22X120 EN14399-3 CL8.8HR HT HDG</t>
  </si>
  <si>
    <t>826012J</t>
  </si>
  <si>
    <t>HSSB M20X70 EN14399-3 CL10.9HR HT ZFS</t>
  </si>
  <si>
    <t>827606J</t>
  </si>
  <si>
    <t>HSSB M24X95 EN14399-3 CL10.9HR HT ZFS</t>
  </si>
  <si>
    <t>818734J</t>
  </si>
  <si>
    <t>HSSB M24X100 EN14399-3 CL10.9HR HT ZFS</t>
  </si>
  <si>
    <t>818736J</t>
  </si>
  <si>
    <t>HSSB M24X110 EN14399-3 CL10.9HR HT ZFS</t>
  </si>
  <si>
    <t>827616J</t>
  </si>
  <si>
    <t>HSSB M24X150 EN14399-3 CL10.9HR HT ZFS</t>
  </si>
  <si>
    <t>830718J</t>
  </si>
  <si>
    <t>HSSB M30X175 EN14399-3 CL10.9HR HT ZFS</t>
  </si>
  <si>
    <t>830720J</t>
  </si>
  <si>
    <t>HSSB M30X210 EN14399-3 CL10.9HR HT ZFS</t>
  </si>
  <si>
    <t>824900J</t>
  </si>
  <si>
    <t>HSSN M20X2.5 EN14399-3 CL10HR ZFS</t>
  </si>
  <si>
    <t>COIL DIRECT DRAWN 10B33 29.50/29.55</t>
  </si>
  <si>
    <t>617588J</t>
  </si>
  <si>
    <t>HHB M20X2.5X50 ISO4017 CL8.8 FT ZC3</t>
  </si>
  <si>
    <t>617590J</t>
  </si>
  <si>
    <t>HHB M20X2.5X60 ISO4017 CL8.8 FT ZC3</t>
  </si>
  <si>
    <t>617596J</t>
  </si>
  <si>
    <t>HHB M20X2.5X90 ISO4017 CL8.8 FT ZC3</t>
  </si>
  <si>
    <t>617656J</t>
  </si>
  <si>
    <t>HHB M24X3X80 ISO4017 CL8.8 FT ZC3</t>
  </si>
  <si>
    <t>617661J</t>
  </si>
  <si>
    <t>HHB M24X3X110 ISO4017 CL8.8 FT ZC3</t>
  </si>
  <si>
    <t>617662J</t>
  </si>
  <si>
    <t>HHB M24X3X120 ISO4017 CL8.8 FT ZC3</t>
  </si>
  <si>
    <t>617707J</t>
  </si>
  <si>
    <t>HHB M30X3.5X75 ISO4017 CL8.8 FT ZC3</t>
  </si>
  <si>
    <t>617710J</t>
  </si>
  <si>
    <t>HHB M30X3.5X90 ISO4017 CL8.8 FT ZC3</t>
  </si>
  <si>
    <t>617712J</t>
  </si>
  <si>
    <t>HHB M30X3.5X100 ISO4017 CL8.8 FT ZC3</t>
  </si>
  <si>
    <t>561059J</t>
  </si>
  <si>
    <t>PLAIN WASHER M24 IS2016 HV100 ZC3</t>
  </si>
  <si>
    <t>FLAT COLD ROLLED COIL IS 2062 166.0X4.00</t>
  </si>
  <si>
    <t>832751J</t>
  </si>
  <si>
    <t>HSSB M20X2.5X85 IS3757 CL10.9S HT ZFS</t>
  </si>
  <si>
    <t>834835J</t>
  </si>
  <si>
    <t>HSSB M20X2.5X110 IS3757 CL10.9S HT ZFS</t>
  </si>
  <si>
    <t>834838J</t>
  </si>
  <si>
    <t>HSSB M20X2.5X165 IS3757 CL10.9S HT ZFS</t>
  </si>
  <si>
    <t>829334J</t>
  </si>
  <si>
    <t>HSSB M24X3X80 IS3757 CL10.9S HT ZFS</t>
  </si>
  <si>
    <t>826412J</t>
  </si>
  <si>
    <t>HSSB M24X3X95 IS3757 CL10.9S HT ZFS</t>
  </si>
  <si>
    <t>834843J</t>
  </si>
  <si>
    <t>HSSB M24X3X125 IS3757 CL10.9S HT ZFS</t>
  </si>
  <si>
    <t>834841J</t>
  </si>
  <si>
    <t>HSSB M24X3X190 IS3757 CL10.9S HT ZFS</t>
  </si>
  <si>
    <t>828296J</t>
  </si>
  <si>
    <t>HSSB M24X3X210 IS3757 CL10.9S HT ZFS</t>
  </si>
  <si>
    <t>815067J</t>
  </si>
  <si>
    <t>HSSN M20X2.5 IS6623 CL10S ZFS</t>
  </si>
  <si>
    <t>794382J</t>
  </si>
  <si>
    <t>HSSN M24X3 IS6623 CL10S ZFS</t>
  </si>
  <si>
    <t>815071J</t>
  </si>
  <si>
    <t>HSSW LUGS M20 IS6649A ZFS</t>
  </si>
  <si>
    <t>814785J</t>
  </si>
  <si>
    <t>CUP DEE BOLT M12X180DR:6757/0014 4.8 S/C</t>
  </si>
  <si>
    <t xml:space="preserve">CUP DEE BOLT </t>
  </si>
  <si>
    <t>814790J</t>
  </si>
  <si>
    <t>CUP DEE BOLT M12X210 DR6757/0016 4.8 S/C</t>
  </si>
  <si>
    <t>819012J</t>
  </si>
  <si>
    <t>HHB M12X1.75X125 DIN933 CL8.8 FT S/C</t>
  </si>
  <si>
    <t>825921J</t>
  </si>
  <si>
    <t>CUP DEE BOLT M20X140 DRG CL4.8 S/C</t>
  </si>
  <si>
    <t>816931J</t>
  </si>
  <si>
    <t>HHB M12X1.75X70 ISO4014 CL10.9 HT ZFS</t>
  </si>
  <si>
    <t>813523J</t>
  </si>
  <si>
    <t>SHCS M12X1.75X45 ISO4762 CL10.9 FT YZ6</t>
  </si>
  <si>
    <t>COIL 1ANNEAL  &amp; 2DRAWN 10B33M 11.62/11.6</t>
  </si>
  <si>
    <t>834731J</t>
  </si>
  <si>
    <t>HHS M08X1.25X25 CL8.8 FT ZTS 2139908</t>
  </si>
  <si>
    <t>834730J</t>
  </si>
  <si>
    <t>HHS M06X1X16 CL8.8 FT ZTS 2598175</t>
  </si>
  <si>
    <t>834732J</t>
  </si>
  <si>
    <t>HHS M08X1.25X20 CL8.8 FT ZTS 2606672</t>
  </si>
  <si>
    <t>834725J</t>
  </si>
  <si>
    <t>HHS M04X0.7X20 CL8.8 FT ZTS 4389257</t>
  </si>
  <si>
    <t>834728J</t>
  </si>
  <si>
    <t>HHS M05X0.8X35 CL8.8 FT ZFB 6V2314</t>
  </si>
  <si>
    <t>834726J</t>
  </si>
  <si>
    <t>HHS M04X0.7X12 CL8.8 FT ZTS 8T0285</t>
  </si>
  <si>
    <t>834729J</t>
  </si>
  <si>
    <t>HHS M06X1X25 CL8.8 FT ZTS 2606689</t>
  </si>
  <si>
    <t>834727J</t>
  </si>
  <si>
    <t>HHS M04X0.7X16 CL8.8 FT ZTS 1705632</t>
  </si>
  <si>
    <t>834736J</t>
  </si>
  <si>
    <t>HHS M06X1X18 CL10.9 FT ZNP+PH 2946007</t>
  </si>
  <si>
    <t>834740J</t>
  </si>
  <si>
    <t>HHS M10X1.5X25 CL10.9 FT ZFB 3685081</t>
  </si>
  <si>
    <t>834737J</t>
  </si>
  <si>
    <t>HHS M08X1.25X25 CL10.9 FT ZNP+PH 3E8016</t>
  </si>
  <si>
    <t>834735J</t>
  </si>
  <si>
    <t>HHS M06X1X20 CL10.9 FT ZFB+PH 8T4181</t>
  </si>
  <si>
    <t>834744J</t>
  </si>
  <si>
    <t>HHS M12X1.75X40 CL10.9 FT ZNP+PH 7X3344</t>
  </si>
  <si>
    <t>834738J</t>
  </si>
  <si>
    <t>HHS M10X1.5X25 CL10.9 FT ZNP+PH 6V7732</t>
  </si>
  <si>
    <t>834742J</t>
  </si>
  <si>
    <t>HHS M10X1.5X35 CL10.9 FT ZFB+PH 4448506</t>
  </si>
  <si>
    <t>834741J</t>
  </si>
  <si>
    <t>HHB M10X1.5X50 CL10.9 HT ZTS 4533441</t>
  </si>
  <si>
    <t>834739J</t>
  </si>
  <si>
    <t>HHB M12X1.75X100 CL10.9 HT ZNP 8T0106</t>
  </si>
  <si>
    <t>834746J</t>
  </si>
  <si>
    <t>HHB M24X3X120 CL10.9 HT ZFS 8T0363</t>
  </si>
  <si>
    <t>834734J</t>
  </si>
  <si>
    <t>HHB M06X1X70 CL10.9 HT ZNP 6V8359</t>
  </si>
  <si>
    <t>834743J</t>
  </si>
  <si>
    <t>HHB M10X1.5X90 CL10.9 FT ZNP 8T0644</t>
  </si>
  <si>
    <t>834733J</t>
  </si>
  <si>
    <t>HEX NUT M10X1.5 CL8 ZTS 2384754</t>
  </si>
  <si>
    <t>826989J</t>
  </si>
  <si>
    <t>HSSN M22X2.5 EN14399-3 CL10HR ZFS</t>
  </si>
  <si>
    <t>809707J</t>
  </si>
  <si>
    <t>H &amp; T WASHER M20 IS2016HV300 HDG</t>
  </si>
  <si>
    <t>143X2.70</t>
  </si>
  <si>
    <t>COLD ROLLED COIL (HRPO) C45 143X2.70 MM</t>
  </si>
  <si>
    <t>551111J</t>
  </si>
  <si>
    <t>H &amp; T WASHER M12 IS2016 HV300 BLK</t>
  </si>
  <si>
    <t>FLAT COLD ROLLED COIL C45CR 179.5X2.5 MM</t>
  </si>
  <si>
    <t>815889J</t>
  </si>
  <si>
    <t>TRACK BOLT 3/4X16 UNF X 2.75 DR.8D4154</t>
  </si>
  <si>
    <t>18.95/19.00</t>
  </si>
  <si>
    <t>COIL 1ANNEAL &amp; 1DRAWN SCM435 18.95/19.00</t>
  </si>
  <si>
    <t>819035J</t>
  </si>
  <si>
    <t>STUD TLK 3/4X10UNCX97 D6D1915 GR8 BLK</t>
  </si>
  <si>
    <t>17.10/17.15</t>
  </si>
  <si>
    <t>COIL DIRECT DRWN  10B33M  17.10/17.15</t>
  </si>
  <si>
    <t>831182J</t>
  </si>
  <si>
    <t>HHB 3/8-16 UNJC X127 ZNP DR.2234903</t>
  </si>
  <si>
    <t>9.32/9.35</t>
  </si>
  <si>
    <t>COIL 1ANNEAL&amp;1DRAWN  SCM435 9.32/9.35</t>
  </si>
  <si>
    <t>831562J</t>
  </si>
  <si>
    <t>HHB 1/2-13 UNJC X 127 ZNP DR 2H6488</t>
  </si>
  <si>
    <t>1/2 UNJC</t>
  </si>
  <si>
    <t>832123J</t>
  </si>
  <si>
    <t>HHB 3/4X10UNJCX82.55 CL11.9 ZFS 2995419</t>
  </si>
  <si>
    <t>COIL 2ANNEAL &amp; 2DRAWN SCM435 18.69/18.75</t>
  </si>
  <si>
    <t>819059J</t>
  </si>
  <si>
    <t>HHS 1/2"-13 UNCX38.1 DR5P2566 GR8 ZFS</t>
  </si>
  <si>
    <t>819044J</t>
  </si>
  <si>
    <t>HHB 1/2X13UNCX44.45 DR8T8919 GR8 ZTS</t>
  </si>
  <si>
    <t>832497J</t>
  </si>
  <si>
    <t>HEX NUT 5/8-11UNC(84 HRB SOFT)S/C 1D4720</t>
  </si>
  <si>
    <t>833016J</t>
  </si>
  <si>
    <t>HHB M16X2X80 H/T CL10.9 ZFS 7X2555</t>
  </si>
  <si>
    <t>833124J</t>
  </si>
  <si>
    <t>HHB M10X1.5X80 CL10.9 H/T ZFB 8T4172</t>
  </si>
  <si>
    <t>826442J</t>
  </si>
  <si>
    <t>STUD F/T 3/8XUNCX70 DRG 6V1426 ZNP</t>
  </si>
  <si>
    <t>08.38/08.40</t>
  </si>
  <si>
    <t>829594J</t>
  </si>
  <si>
    <t>WASHER 47.0ODX26.0IDX12TK ZNP 1984</t>
  </si>
  <si>
    <t>M47</t>
  </si>
  <si>
    <t>120X12</t>
  </si>
  <si>
    <t>FLAT ROLLED 10B35 120X12 MM</t>
  </si>
  <si>
    <t>819055J</t>
  </si>
  <si>
    <t>HHS M10X1.5X35 DR8T4196 GR10.9 ZFB</t>
  </si>
  <si>
    <t>08.73/08.75</t>
  </si>
  <si>
    <t>COIL DIRECT DRAWN 10B33 08.73/08.75</t>
  </si>
  <si>
    <t>831642J</t>
  </si>
  <si>
    <t>HHS M16X2X40 PH 10.9 ZFS DR 1003866</t>
  </si>
  <si>
    <t>815888J</t>
  </si>
  <si>
    <t>HEX HEAD BOLT 1.1/8X12UNJF X 127 DR.7B92</t>
  </si>
  <si>
    <t>1.1/8 UNJF</t>
  </si>
  <si>
    <t>626699J</t>
  </si>
  <si>
    <t>SPRING WASHER FLAT SEC M20 DIN 127B BLK</t>
  </si>
  <si>
    <t>DB624857</t>
  </si>
  <si>
    <t>DB624857J</t>
  </si>
  <si>
    <t>HHB M20X2.5X260 ISO4014 CL8.8 HT BLK</t>
  </si>
  <si>
    <t>DB613176</t>
  </si>
  <si>
    <t>DB613176J</t>
  </si>
  <si>
    <t>HHB M22X2.5X90 ISO4014 CL8.8 HT BLK</t>
  </si>
  <si>
    <t>HHB M27X3X150 ISO4014 CL8.8 HT BLK</t>
  </si>
  <si>
    <t>DB616866</t>
  </si>
  <si>
    <t>DB616866J</t>
  </si>
  <si>
    <t>HHB M10X1.5X120 ISO4017 CL8.8 FT BLK</t>
  </si>
  <si>
    <t>DB616876</t>
  </si>
  <si>
    <t>DB616876J</t>
  </si>
  <si>
    <t>DB616878</t>
  </si>
  <si>
    <t>DB616878J</t>
  </si>
  <si>
    <t>HHB M12X1.75X25 ISO4017 CL8.8 FT BLK</t>
  </si>
  <si>
    <t>DB616907</t>
  </si>
  <si>
    <t>DB616907J</t>
  </si>
  <si>
    <t>HHB M14X2X25 ISO4017 CL8.8 FT BLK</t>
  </si>
  <si>
    <t>DB761186</t>
  </si>
  <si>
    <t>DB761186J</t>
  </si>
  <si>
    <t>HHB M16X2X240 ISO4017 CL8.8 FT BLK</t>
  </si>
  <si>
    <t>DB617102</t>
  </si>
  <si>
    <t>DB617102J</t>
  </si>
  <si>
    <t>HHB M27X3X140 ISO4017 CL8.8 FT BLK</t>
  </si>
  <si>
    <t>Material Number - Froging</t>
  </si>
  <si>
    <t>chese Wt</t>
  </si>
  <si>
    <t>Product Group</t>
  </si>
  <si>
    <t>Product Size</t>
  </si>
  <si>
    <t>Product Length</t>
  </si>
  <si>
    <t>RM SPEC</t>
  </si>
  <si>
    <t>module</t>
  </si>
  <si>
    <t>segment</t>
  </si>
  <si>
    <t>BOLT-1</t>
  </si>
  <si>
    <t>EXP</t>
  </si>
  <si>
    <t>BOLT-2</t>
  </si>
  <si>
    <t>PARTY ORDER</t>
  </si>
  <si>
    <t>SPM</t>
  </si>
  <si>
    <t>BOLT-3</t>
  </si>
  <si>
    <t>DORAHA</t>
  </si>
  <si>
    <t>OEM</t>
  </si>
  <si>
    <t>DOM</t>
  </si>
  <si>
    <t>DOM-BULK</t>
  </si>
  <si>
    <t>T-NUT</t>
  </si>
  <si>
    <t xml:space="preserve">SPRING WASHER </t>
  </si>
  <si>
    <t xml:space="preserve">DOM </t>
  </si>
  <si>
    <t>B-7</t>
  </si>
  <si>
    <t>Exp</t>
  </si>
  <si>
    <t xml:space="preserve">PARTY ORDER </t>
  </si>
  <si>
    <t>DOM-BLUK</t>
  </si>
  <si>
    <t>SS POLISHING</t>
  </si>
  <si>
    <t>finish id</t>
  </si>
  <si>
    <t>module id</t>
  </si>
  <si>
    <t>segment id</t>
  </si>
  <si>
    <t>group id</t>
  </si>
  <si>
    <t>machine id</t>
  </si>
  <si>
    <t>seg2 id</t>
  </si>
  <si>
    <t>seg3 id</t>
  </si>
  <si>
    <t>SS-SPRING WASHER</t>
  </si>
  <si>
    <t>12 PT CAP</t>
  </si>
  <si>
    <t>B SCREW</t>
  </si>
  <si>
    <t>BOLT SHOULDER</t>
  </si>
  <si>
    <t>CONNECTING BLT WITH GRV</t>
  </si>
  <si>
    <t>CONT.THRD STUD</t>
  </si>
  <si>
    <t>CUP SQ NCK BOLT</t>
  </si>
  <si>
    <t>FLANGE SCREW</t>
  </si>
  <si>
    <t>HARDENED &amp; TEMPERED WASHER</t>
  </si>
  <si>
    <t>HEAVY HEX NUT</t>
  </si>
  <si>
    <t>HHEX-BOLT</t>
  </si>
  <si>
    <t>HSFG NUT</t>
  </si>
  <si>
    <t>PAN-BOLT</t>
  </si>
  <si>
    <t>PT CAP SCREW</t>
  </si>
  <si>
    <t>SER. FLANGE NUT</t>
  </si>
  <si>
    <t>SER. FLANGE SCREW</t>
  </si>
  <si>
    <t>SERRATED FLANGE BOLT</t>
  </si>
  <si>
    <t>SOC SCREW</t>
  </si>
  <si>
    <t>SPRING WASHER SQ. SEC</t>
  </si>
  <si>
    <t>SS-HEX-A270-SCREW</t>
  </si>
  <si>
    <t>SS-HEX-SCREW-A270</t>
  </si>
  <si>
    <t>STUDTAPERLOCK</t>
  </si>
  <si>
    <t>TCSB CUP HD</t>
  </si>
  <si>
    <t>TRACK NUT</t>
  </si>
  <si>
    <t>POLISHING</t>
  </si>
  <si>
    <t>ZNI</t>
  </si>
  <si>
    <t>MOS2</t>
  </si>
  <si>
    <t>SELF COLOUR</t>
  </si>
  <si>
    <t>100T-2</t>
  </si>
  <si>
    <t>104L-2</t>
  </si>
  <si>
    <t>104S-BOLT-2-1</t>
  </si>
  <si>
    <t>104S-BOLT-2-2</t>
  </si>
  <si>
    <t>104S-BOLT-2-3</t>
  </si>
  <si>
    <t>104S-BOLT-2-4</t>
  </si>
  <si>
    <t>104S-BOLT-2-5</t>
  </si>
  <si>
    <t>104S-SPM-1</t>
  </si>
  <si>
    <t>11B6S-2</t>
  </si>
  <si>
    <t>134L-BOLT-2-1</t>
  </si>
  <si>
    <t>134L-BOLT-2-2</t>
  </si>
  <si>
    <t>134L-BOLT-2-3</t>
  </si>
  <si>
    <t>134L-BOLT-2-4</t>
  </si>
  <si>
    <t>134L-BOLT-2-5</t>
  </si>
  <si>
    <t>134L-SPM-1</t>
  </si>
  <si>
    <t>14B6S-NUT-2</t>
  </si>
  <si>
    <t>14B6S-SPM-1</t>
  </si>
  <si>
    <t>164S-BOLT-3-1</t>
  </si>
  <si>
    <t>164S-BOLT-3-2</t>
  </si>
  <si>
    <t>164S-BOLT-3-3</t>
  </si>
  <si>
    <t>164S-BOLT-3-4</t>
  </si>
  <si>
    <t>164S-SPM-1</t>
  </si>
  <si>
    <t>19B6S-NUT-2</t>
  </si>
  <si>
    <t>19B6S-NUT-3</t>
  </si>
  <si>
    <t>19B6S-SPM-1</t>
  </si>
  <si>
    <t>204L-BOLT-3-1</t>
  </si>
  <si>
    <t>204L-BOLT-3-2</t>
  </si>
  <si>
    <t>204L-SPM-1</t>
  </si>
  <si>
    <t>24B6S-NUT-2</t>
  </si>
  <si>
    <t>24B6S-NUT-3</t>
  </si>
  <si>
    <t>24B6S-SPM-1</t>
  </si>
  <si>
    <t>300T-2</t>
  </si>
  <si>
    <t>33B6S-NUT-2</t>
  </si>
  <si>
    <t>33B6S-SPM-1</t>
  </si>
  <si>
    <t>64L-1</t>
  </si>
  <si>
    <t>64L-2</t>
  </si>
  <si>
    <t>64S-BOLT-1-1</t>
  </si>
  <si>
    <t>64S-BOLT-1-2</t>
  </si>
  <si>
    <t>64S-BOLT-1-3</t>
  </si>
  <si>
    <t>64S-BOLT-1-4</t>
  </si>
  <si>
    <t>64S-SPM-1</t>
  </si>
  <si>
    <t>84LL-2</t>
  </si>
  <si>
    <t>84S-BOLT-1-1</t>
  </si>
  <si>
    <t>84S-BOLT-1-2</t>
  </si>
  <si>
    <t>84S-BOLT-1-3</t>
  </si>
  <si>
    <t>84S-BOLT-1-4</t>
  </si>
  <si>
    <t>84S-SPM-1</t>
  </si>
  <si>
    <t>Stamping-1</t>
  </si>
  <si>
    <t>Stamping-2</t>
  </si>
  <si>
    <t>TR-1</t>
  </si>
  <si>
    <t>UBOLT MACHINE-1</t>
  </si>
  <si>
    <t>DOARAHA</t>
  </si>
  <si>
    <t>null</t>
  </si>
  <si>
    <t>('','Material Number - Froging','Material description','PC',machine id,module id,seg2 id,seg3 id,segment id,finish id,group id'chese Wt','Finish Wt.','Product Size','Product Length','RM SPEC','ROD DIA1.','DRAWN DIA.1','SPECIAL REMARKS','BOM','RM Component '),</t>
  </si>
  <si>
    <t>('825914','825914J','SIX LOBE BOLT M10X120 DRG CL10.9(MV) ZFS','PC',22,5,7,4,1,5,187,'80.2','80.2','M10','120','4140','12','09.65/09.68','','COIL2ANEL&amp;2DRNAISI4140 9.65/9.68(ADAD)','C3A414009650968'),</t>
  </si>
  <si>
    <t>('626418','626418J','HEX HEAD BOLT M10X35 DIN931 CL8.8 BLK','PC',24,5,3,3,4,2,152,'32','32','M10','35','10B33','10','09.65/09.68','','COIL DIRECT DRAWN 10B33M 9.65/9.68','CD10B33M09650968'),</t>
  </si>
  <si>
    <t>('831180','831180J','SHLD BOLT M10(M8)X25 ZTS 12.9 DR.1746944','PC',29,1,7,4,1,12,185,'30.2','30.2','M10','25','SCM435','12','10.00/100.05','NEED TO ANN','COIL 1ANNEAL &amp; 1DRAWN SCM435 10.00/10.05','C1SCM43510001005'),</t>
  </si>
  <si>
    <t>('829225','829225J','M06 FLAT WASHER ZC3 036600008AH','PC',64,2,2,2,1,8,140,'0.87','0.87','M06','-','C-45','193X1.6','193X1.6','','FLAT COLD ROLLED COIL C45CR 193X1.6 MM','FCRCC45CR193016'),</t>
  </si>
  <si>
    <t>('815482','815482J','SIX LOBE BOLT M10X1.5X80 10.9(MV) BLK','PC',29,1,7,4,1,2,187,'52.5','52.5','M10','80','4140','12','09.65/09.68','','COIL2ANEL&amp;2DRNAISI4140 9.65/9.68(ADAD)','C3A414009650968'),</t>
  </si>
  <si>
    <t>('818082','818082J','SIX LOBE BOLT M10X1.5X72 10.9(MV) ZFS','PC',29,1,7,4,1,5,187,'42','42','M10','72','4140','12','09.65/09.68','','COIL2ANEL&amp;2DRNAISI4140 9.65/9.68(ADAD)','C3A414009650968'),</t>
  </si>
  <si>
    <t>('832430','832430J','STUDTAPERLOCK M10X150 GR10.9 ZFS 4310709','PC',29,1,7,3,1,5,214,'73.58','73.58','M10','150','10B33','10','08.81/08.83','','COIL DIRECT DRWN 10B33 08.81/08.83',''),</t>
  </si>
  <si>
    <t>('826421','826421J','12 PT CAP BOLT 3/8"XUNCX31.75 DRG ZNP','PC',29,1,7,4,1,1,117,'23','23','3/8 UNC','31.75','SCM435','12','09.26/09.30','NEED TO ANN','COIL 1ANNEAL &amp; 1DRAWN SCM 435 09.26/09.3','C1SCM43509260929'),</t>
  </si>
  <si>
    <t>('826477','826477J','STUD BOLT 3/8XUNFX80 B.SIDE DRG ZTS','PC',29,1,7,3,1,12,211,'55','55','3/8 UNF','80','10B33','10','09.26/09.30','','COIL DIRECT DRAWN 10B33 09.26/09.30','CD10B3309260930'),</t>
  </si>
  <si>
    <t>('815488','815488J','SIX LOBE BOLT M10X1.5X115 10.9(MV) ZFS','PC',29,1,7,4,1,5,187,'73.86','73.86','M10','115','4140','12','09.65/09.68','','COIL2ANEL&amp;2DRNAISI4140 9.65/9.68(ADAD)','C3A414009650968'),</t>
  </si>
  <si>
    <t>('5000881','5000881J','SHCS KNRL M22X110 DIN912 SS304 A2-70 F/T','PC',62,6,11,6,2,19,208,'426','426','M22','110','304L','22','21.45/21.50','','COIL 1ANNEAL&amp;1DRAWN SS 304C 21.50/21.53','C1304CA27021502153'),</t>
  </si>
  <si>
    <t>('550775','550775J','HEX HEAD BOLT M22X40 CL10.9 F/T BLK','PC',63,6,3,3,5,2,153,'193','193','M22','40','10B33','22','20.00/20.05','','COIL DIRECT DRAWN 10B33M 20.05/20.10','CD10B33M20052010'),</t>
  </si>
  <si>
    <t>('815487','815487J','SIX LOBE BOLT M10X1.5X98 10.9(MV) ZFS','PC',29,1,7,4,1,5,187,'64.22','64.22','M10','98','4140','12','09.65/09.68','','COIL2ANEL&amp;2DRNAISI4140 9.65/9.68(ADAD)','C3A414009650968'),</t>
  </si>
  <si>
    <t>('820044','820044J','SIX LOBE BOLT M10X93 GR10.9 (MV) ZFS','PC',29,1,7,4,1,5,187,'59','59','M10','93','4140','12','09.65/09.68','','COIL2ANEL&amp;2DRNAISI4140 9.65/9.68(ADAD)','C3A414009650968'),</t>
  </si>
  <si>
    <t>('110867','110867J','SHCS 1960&amp;1936 3/8XUNFX1/2  F/T BLK','PC',24,5,4,4,4,2,190,'15.55','15.55','3/8 UNF','1/2','51B37','12','09.26/09.30','NEED TO ANN','COIL 1ANNEAL&amp;2DRAWN 51B37 09.26/09.30','C251B3709260930'),</t>
  </si>
  <si>
    <t>('581752','581752J','PLAIN WASHER M05 HV140 DRG YZ3','PC',20,2,2,2,1,6,172,'0.4','0.4','M05','-','BOM NOT UP','','','','',''),</t>
  </si>
  <si>
    <t>('UTTPT10023','UTTPT10023J','23.8X49.2XM10 CLIP ZC3+VINYL (TTP-T1)','PC',89,9,6,5,1,8,127,'17','17','-','-','IS 513D (G90)',' 19.0X1.5','19.00X1.50','','FLAT COIL ROLLED COIL 513D(G90) 19.0X1.5','FCRC0513D19015GC'),</t>
  </si>
  <si>
    <t>('UOTPT1092','UOTPT1092J','25.00X1.60 CLIP ZC3 (OTP-T1)','PC',89,9,6,5,1,8,127,'46.3','46.3','-','-','IS 513D (G90)','25.00X1.50','25.00X1.50','','FLAT COIL ROLLED COIL 513D(G90) 25.0X1.5','FCRC0513D25015GC'),</t>
  </si>
  <si>
    <t>('UOTPT1082','UOTPT1082J','19.00X1.20CLIP ZC3+VINYL (OTP-T1)','PC',88,9,6,5,1,8,127,'40','40','-','-','IS 513D (G90)','19.00X1.20','19.00X1.20','','GALVANISED COIL JS-SGCC 19 X 1.20 MM','FCRC0513D19012GC'),</t>
  </si>
  <si>
    <t>('UTTPT30025','UTTPT30025J','19.00X1.20 CLIP ZC3 (TTP-T3)','PC',88,9,6,5,1,8,127,'66','66','-','-','IS 513D (G90)','19.00X1.20','19.00X1.20','','GALVANISED COIL JS-SGCC 19 X 1.20 MM','FCRC0513D19012GC'),</t>
  </si>
  <si>
    <t>('UHATT30002','UHATT30002J','R23X125.5 CLIP ZC3 (HAT-T3)','PC',89,9,6,5,1,8,127,'285','285','-','-','IS 2062(E250A)','70.0x4.00','70.0x4.00','','FLAT HOT ROLLED COIL IS 2062 27.0/4.0','FHRC0206270040NC'),</t>
  </si>
  <si>
    <t>('787598','787598J','HEX HEAD BOLT M10X35 DIN931 CL8.8 ZC3','PC',24,5,3,3,4,8,152,'32','32','M10','35','10B33','10','09.65/09.68','','COIL DIRECT DRAWN 10B33M 9.65/9.68','CD10B33M09650968'),</t>
  </si>
  <si>
    <t>('832821','832821J','HEX HD BOLT M10X90 ISO4017 CL10.9 ZC3','PC',24,5,3,3,2,8,153,'56.3','56.3','M10','90','10B33','10','08.70/08.75','','COIL DIRECT DRAWN  10B33 08.82/08.84','CD10B3308820884'),</t>
  </si>
  <si>
    <t>('833117','833117J','HHB M10X1.5X20 CL10.9 F/T ZTS 4578759','PC',29,1,3,3,1,12,153,'21.56','21.56','M10','20','10B33','10','08.70/08.75','','COIL DIRECT DRAWN 10B33 09.65/09.68',''),</t>
  </si>
  <si>
    <t>('UOTPT10071','UOTPT10071J','22.22X28.58XM10 CLIP ZC3+VINYL','PC',89,9,6,5,1,8,127,'30','30','-','-','IS 513D (G90)',' 19.0X1.5','19.00X1.50','','FLAT COIL ROLLED COIL 513D(G90) 19.0X1.5','FCRC0513D19015GC'),</t>
  </si>
  <si>
    <t>('833030','833030J','HHB M10X1.5X130 H/T CL10.9 ZFB 8T5436','PC',29,1,3,3,1,3,152,'87.83','87.83','M10','130','10B33','10','09.65/09.68','','COIL DIRECT DRAWN 10B33 09.65/09.68',''),</t>
  </si>
  <si>
    <t>('827823','827823J','HEX HD BOLT 3/8XUNCX50.80 DRG 9L7373 ZNP','PC',29,1,3,3,1,1,152,'33.5','33.5','3/8 UNC ','50.8','GR16','10','09.32/09.35','NEED TO ANN','COIL 1ANNEAL&amp;1DRAWN AS GR 16 09.30/09.33','C1ASGR1609300933'),</t>
  </si>
  <si>
    <t>('5000170','5000170J','H.SCREW M24X50 DIN933 SS304 A2-70','PC',63,6,12,6,5,19,203,'274','274','M24','50','304L','22','21.45/21.50','','COIL POWDER DRWN SS304L A270 21.62/21.67','C1304LA27021622167'),</t>
  </si>
  <si>
    <t>('5000172','5000172J','H.SCREW M24X60 DIN933 SS304 A2-70','PC',63,6,12,6,5,19,203,'304','304','M24','60','304L','22','21.45/21.50','READY','COIL POWDER DRWN SS304L A270 21.62/21.67','C1304LA27021622167'),</t>
  </si>
  <si>
    <t>('826440','826440J','STUD F/T 3/8XUNCX81 DRG 4S6137 ZNP','PC',29,1,7,3,1,1,211,'36','36','3/8 UNC','81','GR16','10','8.38/8.40','NEED TO ANN','COIL DIRECT DRAWN AS GR 16 08.38/08.40','C1ASGR1608380840'),</t>
  </si>
  <si>
    <t>('UOTPT1011','UOTPT1011J','14.29X25.5XM10 CLIP ZC3+VINYL(OTP1)','PC',88,9,6,5,1,8,127,'27','27','-','-','IS 513D (G90)','25.00X1.20','25.00X1.20','','GALVANISED COIL JS-SGCC 25 X 1.20 MM','FCRC0513D25012GC'),</t>
  </si>
  <si>
    <t>('UOTPT1069','UOTPT1069J','25.00X1.20CLIP ZC3+VINYL (OTP-T1)','PC',88,9,6,5,1,8,127,'52.8','52.8','-','-','IS 513D (G90)','25.00X1.20','25.00X1.20','','GALVANISED COIL JS-SGCC 25 X 1.20 MM','FCRC0513D25012GC'),</t>
  </si>
  <si>
    <t>('UOTPT10076','UOTPT10076J','19.05X23XM10 CLIP ZC3+VINYL','PC',88,9,6,5,1,8,127,'21','21','-','-',' JS-SGCC','19 X 1.20 ','19 X 1.20 ','','GALVANISED COIL JS-SGCC 19 X 1.20 MM','FCRC0513D19012GC'),</t>
  </si>
  <si>
    <t>('UOTPT1019','UOTPT1019J','19.00X1.20CLIP ZC3+VINYL (OTP-T1)','PC',88,9,6,5,1,8,127,'28','28','-','-','IS 513D (G90)','19.00X1.20','19.00X1.20','','GALVANISED COIL JS-SGCC 19 X 1.20 MM','FCRC0513D19012GC'),</t>
  </si>
  <si>
    <t>('UOTPT1026','UOTPT1026J','22.00X1.20CLIP ZC3+VINYL (OTP-T1)','PC',88,9,6,5,1,8,127,'34.6','34.6','-','-','IS 513D (G90)','22.00X1.20','22.00X1.20','','GALVANISED COIL JS-SGCC 22 X 1.20 MM','FCRC0513D22012GC'),</t>
  </si>
  <si>
    <t>('830093','830093J','HHS 1-14 UNSx3 SAE8 BLK 86982438','PC',62,6,3,4,1,2,158,'428','428','1-14 UNS','3','4140','26','23.93/23.96','','COIL1ANEAL&amp;1DRN AISI 4140 23.93/23.96','C1A414023932396'),</t>
  </si>
  <si>
    <t>('830095','830095J','HHS 1-14 UNSx4 SAE8 BLK 86982439','PC',62,6,3,4,1,2,158,'518','518','1-14 UNS','4','4140','26','23.93/23.96','','COIL1ANEAL&amp;1DRN AISI 4140 23.93/23.96','C1A414023932396'),</t>
  </si>
  <si>
    <t>('826445','826445J','STUD F/T 3/8XUNCX60 DRG 1061793 ZNP','PC',29,1,7,3,1,1,211,'26','26','3/8 UNC','60','GR16','10','8.38/8.40','NEED TO ANN','COIL DIRECT DRAWN AS GR 16 08.38/08.40','C1ASGR1608380840'),</t>
  </si>
  <si>
    <t>('828553','828553J','HHB M10X1.5X50 DRG 4696048 GR B16','PC',29,1,3,3,1,null,152,'37','37','M10','50','GR16','10','09.65/09.68','NEED TO ANN','COIL 1ANNEAL&amp;1DRAWN AS GR16 09.65/09.68','C1ASGR1609650968'),</t>
  </si>
  <si>
    <t>('UTTPT20024','UTTPT20024J','25.00X1.20CLIP ZC3+VINYL (TTP-T2)','PC',88,9,6,5,1,8,127,'47','47','-','-','IS 513D (G90)','25.00X1.20','25.00X1.20','','GALVANISED COIL JS-SGCC 25 X 1.20 MM','FCRC0513D25012GC'),</t>
  </si>
  <si>
    <t>('UOTPT1072','UOTPT1072J','9.52X27XM10 CLIP ZC3+VINYL(OTP1)','PC',88,9,6,5,1,8,127,'12','12','-','-','IS 513D (G90)','19X0.80','19X0.80','','GALVANISED COIL JS-SGCC 19 X 0.80 MM','FCRC0513D19008GC'),</t>
  </si>
  <si>
    <t>('UOTPT2101','UOTPT2101J','15.8X21.3X10.3 CLIP ZC3+VINYL(OTP2)','PC',88,9,6,5,1,8,127,'18.8','18.8','-','-','IS 513D (G90)','19.00X1.20','19.00X1.20','','GALVANISED COIL JS-SGCC 19 X 1.20 MM','FCRC0513D19012GC'),</t>
  </si>
  <si>
    <t>('UOTPT1059','UOTPT1059J','25.00X1.60CLIP ZC3+VINYL (OTP-T1)','PC',89,9,6,5,1,8,127,'68','68','-','-','IS 513D (G90)','25.00X1.50','25.00X1.50','','FLAT COIL ROLLED COIL 513D(G90) 25.0X1.5','FCRC0513D25015GC'),</t>
  </si>
  <si>
    <t>('USTST10007','USTST10007J','31.75X114.52 CLIP ZC3 (STS-T1)','PC',89,9,6,5,1,8,127,'277.4','277.4','-','-','IS-2062','38.00X5.00','38.00X5.00','','FLAT HOT ROLLED COIL IS 2062 38.0/5.0','FHRC0206238050NC'),</t>
  </si>
  <si>
    <t>('USTST10010','USTST10010J','R12.5X51 CLIP ZC3(STS1)','PC',89,9,6,5,1,8,127,'34','34','-','-','IS-2062','25.00X2.50','25.00X2.50','','FLAT HOT ROLLED COIL IS 2062 25.0/2.5','FHRC0206225025NC'),</t>
  </si>
  <si>
    <t>('USTST40021','USTST40021J','R23X125.5 CLIP ZC3 (STS-T4)','PC',88,9,6,5,1,8,127,'343.2','343.2','-','-','IS 2062(E250A)','70.0X4.0','70.0X4.0','','FLAT HOT ROLLED COIL IS 2062 27.0/4.0','FHRC0206270040NC'),</t>
  </si>
  <si>
    <t>('ULTST10003','ULTST10003J','26.5X67 CLIP ZC3+VINYL (LTS-T1)','PC',88,9,6,5,1,8,127,'31','31','-','-','IS 2062(E250A)','20.0X2.3','20.0X2.3','','FLAT HOT ROLLED COIL IS 2062 20.0/2.3','FHRC0206220023NC'),</t>
  </si>
  <si>
    <t>('5000176','5000176J','H.SCREW M24X80 DIN933 SS304 A2-70','PC',63,6,12,6,5,19,203,'363','363','M24','80','304L','22','21.45/21.50','READY','COIL POWDER DRWN SS304L A270 21.62/21.67','C1304LA27021622167'),</t>
  </si>
  <si>
    <t>('UOTPT4108','UOTPT4108J','19.00X1.20 CLIP ZC3 (OTP-T4)','PC',88,9,6,5,1,8,127,'25','25','-','-','IS 513D (G90)','19.00X1.20','19.00X1.20','','GALVANISED COIL JS-SGCC 19 X 1.20 MM','FCRC0513D19012GC'),</t>
  </si>
  <si>
    <t>('831199','831199J','HHB 3/8-16 UNC X 95.25 ZNP 8 DR.0S1608','PC',29,1,3,3,1,1,156,'59.7','59.7','3/8 UNC','95.25','10B33','10','09.32/09.35','','COIL DIRECT DRAWN 10B33M 9.32/9.35','CD10B33M09320935'),</t>
  </si>
  <si>
    <t>('820359','820359J','DURLOK WASHER M14L ZFS','PC',20,2,2,2,1,5,136,'14.6','14.6','M14','-','65MN',' 42.0/1.6',' 42.0/1.6','','ANNEALED COLD ROLL COIL 65MN 42.0/1.6','ACRC65MN00042016'),</t>
  </si>
  <si>
    <t>('827821','827821J','STUD FULL THREAD 3/8XUNCX100 DRG ZNP','PC',29,1,7,3,1,1,213,'43','43','3/8 UNC','100','GR16','10','8.38/8.40','NEED TO ANN','COIL DIRECT DRAWN AS GR 16 08.38/08.40','C1ASGR1608380840'),</t>
  </si>
  <si>
    <t>('814901','814901J','SHCS M10x1.5 X20 GR 12.9 F/T ZFS','PC',24,5,4,4,3,5,190,'22.9','22.9','M10','20','51B37','12','09.65/09.68','NEED TO ANN','COIL 1ANNEAL &amp; 2DRAWN 51B37 09.65/09.68','C251B3709650968'),</t>
  </si>
  <si>
    <t>('787161','787161J','TAPER WASHER M20 HV100 IS 5372 BLK','PC',64,2,2,2,3,2,214,'54.6','54.6','M20','-','','','','','',''),</t>
  </si>
  <si>
    <t>('106241','106241J','SHCS M10X1.5X140 ISO4762 CL12.9 H/T BLK','PC',24,5,4,4,4,2,189,'91.76','91.76','M10','140','51B37','12','09.65/09.68','NEED TO ANN','COIL 1ANNEAL &amp; 2DRAWN 51B37 09.65/09.68','C251B3709650968'),</t>
  </si>
  <si>
    <t>('826471','826471J','SPL HEX HD BOLT 7/8XUNCX5.5 DRG S/C','PC',63,6,3,3,1,18,152,'363','363','7/8 UNC','5.5','1018','22','20.15/20.18','','COIL 1A&amp;1D  AISI-1018 20.15/20.18','C1A101820152018'),</t>
  </si>
  <si>
    <t>('USTST40022','USTST40022J','R26X138 CLIP ZC3 (STS-T4)','PC',88,9,6,5,1,8,127,'444.9','444.9','-','-','','','','','',''),</t>
  </si>
  <si>
    <t>('832469','832469J','HHB 3/8"-16UNCX5 GR8 ZNP 9L5595','PC',29,1,3,3,1,1,152,'66.2','66.2','3/8 UNC','5','10B33','10','08.27/08.30','','COIL DIRECT DRWN 10B33 08.27/08.30','null'),</t>
  </si>
  <si>
    <t>('832443','832443J','HFB M10X1.5X90 GR 8.8 ZTS 1985842','PC',29,1,7,3,1,12,154,'61','61','M10','90','10B33','10','09.65/09.68','','COIL DIRECT DRAWN 10B33 09.65/09.68','null'),</t>
  </si>
  <si>
    <t>('832476','832476J','STUDTAPERLOCK M10X50 GR10.9 ZNP 2640168','PC',29,1,7,3,1,1,211,'24.52','24.52','M10','50','10B33','10','08.82/08.84','','COIL DIRECT DRAWN  10B33 08.82/08.84','null'),</t>
  </si>
  <si>
    <t>('832455','832455J','STUDTAPERLOCK M10X70 GR10.9 ZTS 2310336','PC',29,1,7,3,1,12,211,'34.33','34.33','M10','70','10B33','10','08.81/08.83','','COIL DIRECT DRWN 10B33 08.81/08.83','null'),</t>
  </si>
  <si>
    <t>('832456','832456J','STUDTAPERLOCK M10X65 GR10.9 ZNP 1093001','PC',29,1,7,3,1,1,211,'31.9','31.9','M10','65','10B33','10','08.86/08.88','','COIL DIRECT DRWN 10B33 08.86/08.88','null'),</t>
  </si>
  <si>
    <t>('550260','550260J','DURLOK WASHER M16 ZFS','PC',53,2,2,2,5,5,136,'6.9','6.9','M16','-','65MN','37.0/1.7','37.0/1.7','','ANNEALED COLD ROLL COIL 65MN 37.0/1.7','ACRC65MN00037016'),</t>
  </si>
  <si>
    <t>('832451','832451J','SHCS M10X1.5X50 GR 12.9 ZNP 3888555','PC',29,1,4,4,1,1,190,'37.68','37.68','M10','50','SCM435','12','09.72/09.75','NEED TO ANN','COIL 1ANNEAL&amp;1DRAWN SCM-435 9.72/9.75','null'),</t>
  </si>
  <si>
    <t>('815485','815485J','SIX LOBE BOLT M10X1.5X150 10.9(MV) BLK','PC',29,1,7,4,1,2,187,'96.33','96.33','M10','150','4140','12','09.65/09.68','','COIL2ANEL&amp;2DRNAISI4140 9.65/9.68(ADAD)','C3A414009650968'),</t>
  </si>
  <si>
    <t>('832457','832457J','BI HEX 10X1.5X50 GR 11.9 ZFS 2619436','PC',29,1,7,4,1,5,125,'36','36','M10','50','SCM435','','','','COIL 1ANNEAL&amp;1DRAWN SCM-435 9.65/9.68',''),</t>
  </si>
  <si>
    <t>('819042','819042J','PLN WSR 25.5X13.5X3 D8T4223 36-42HRC ZFB','PC',64,2,2,2,1,3,172,'8','8','M25.5','-','C-45','127X3','127X3','','FLAT COLD ROLLED COIL 10B35  127.0X3.0','FCRC10B3512703'),</t>
  </si>
  <si>
    <t>('832450','832450J','BI HEX M10X1.5X60 GR 11.9 ZFS 4923592','PC',29,1,7,4,1,5,125,'39.8','39.8','M10','60','SCM435','','','','COIL 1ANNEAL&amp;1DRAWN SCM-435 9.65/9.68',''),</t>
  </si>
  <si>
    <t>('581785','581785J','SPRING WASHER FLAT SEC M05B IS3063 YZ3','PC',87,null,9,8,1,6,193,'0.36','0.36','M05','-','HC6165','5.5','1.80/1.85','','COIL 3 ANNEAL &amp; 6DRAWN HC6165 1.80/1.85','C9HC616501800185'),</t>
  </si>
  <si>
    <t>('832427','832427J','HHB M10X1.5X76 GR 12.9 ZTS 3434076','PC',29,1,3,4,1,12,156,'77.71','77.71','M10','76','SCM435','','','','COIL 1ANNEAL &amp; 1DRAWN SCM435 12.00/12.05',''),</t>
  </si>
  <si>
    <t>('832475','832475J','HHB 3/8''-16 UNCX196.85 GR 8 ZNP 6L3670','PC',29,1,3,3,1,1,156,'116.46','116.46','3/8 UNC','196.85','10B33','','','','COIL DIRECT DRAWN 10B33 09.32/09.35',''),</t>
  </si>
  <si>
    <t>('832465','832465J','STUDBOLT M10X1.5X30.5 GR10.9 ZFS 1013129','PC',29,1,7,3,1,5,211,'37.77','37.77','M10','30.5','10B33','10','08.86/08.88','','COIL 1ANNEAL &amp; 1DRAWN 10B33 08.70/08.75',''),</t>
  </si>
  <si>
    <t>('330009','330009J','TRACK SHOE BOLT M 24X1.5X78.5 GR 12.9BLK','PC',63,6,7,4,3,2,222,'420','420','M24','78.5','SCM435','26','23.70/23.75','NEED TO ANN','COIL 1ANNEAL &amp; 1DRAWN SCM435 23.70/23.75','C1SCM43523702375'),</t>
  </si>
  <si>
    <t>('832436','832436J','STUD BOLT 3/8-16UNCX30.22 GR8ZTS 1005725','PC',29,1,7,3,1,12,211,'27.28','27.28','3/8 UNC','30.22','10B33','10','8.38/8.40','','COIL 1ANNEAL &amp; 1DRAWN 10B33 08.18/08.21',''),</t>
  </si>
  <si>
    <t>('832468','832468J','STUDBOLT 3/8-16UNCX41 GR 8 ZTS 2492943','PC',29,1,7,3,1,12,211,'37.53','37.53','3/8 UNC','41','10B33','10','8.38/8.40','','COIL 1ANNEAL &amp; 1DRAWN 10B33 08.18/08.21',''),</t>
  </si>
  <si>
    <t>('832459','832459J','STUDBOLT 3/8-16UNCX39.75 GR8 ZTS 1293172','PC',29,1,7,3,1,12,211,'33.48','33.48','3/8 UNC','39.75','10B33','10','8.38/8.40','','COIL 1ANNEAL &amp; 1DRAWN 10B33 08.18/08.21',''),</t>
  </si>
  <si>
    <t>('815938','815938J','PLAIN WASHER Ø 15.5X7X0.8 DR.4I3069','PC',64,2,2,2,1,null,172,'0.95','0.95','Ø 15.5X7X0.8','-','C-45','20X0.8','20X0.8','','FLAT COLD ROLLED COIL C45 20X0.80','FCRCC45020000800'),</t>
  </si>
  <si>
    <t>('UOTPT1035','UOTPT1035J','11.12X41XM10 CLIP ZC3+VINYL(OTP1)','PC',89,9,6,5,1,8,127,'36','36','-','-','IS 513D (G90)','25.00X1.50','25.00X1.50','','FLAT COIL ROLLED COIL 513D(G90) 25.0X1.5','FCRC0513D25015GC'),</t>
  </si>
  <si>
    <t>('832454','832454J','STUD 3/8"-16 UNCX37 ZNP 0S0699','PC',29,1,7,3,1,1,211,'18','18','3/8 UNC','37','10B33','10','8.38/8.40','','COIL DIRECT DRWN 10B33 09.27/09.30',''),</t>
  </si>
  <si>
    <t>('UOTPT1001','UOTPT1001J','25.00X1.60CLIP ZC3+VINYL (OTP-T1)','PC',89,9,6,5,1,8,127,'80.6','80.6','-','-','IS 513D (G90)','25.00X1.50','25.00X1.50','','FLAT COIL ROLLED COIL 513D(G90) 25.0X1.5','FCRC0513D25015GC'),</t>
  </si>
  <si>
    <t>('UOTPT4111','UOTPT4111J','19.00X1.20 CLIP ZC3 (OTP-T4)','PC',89,9,6,5,1,8,127,'29','29','-','-','JS-SGCC','19x1.2','19x1.2','','GALVANISED COIL JS-SGCC 19 X 1.20 MM','FCRC0513D19012GC'),</t>
  </si>
  <si>
    <t>('400563','400563J','SHCS M24X3X280 GR 12.9 H/T BLK','PC',63,6,4,4,4,2,189,'1119','1119','M24','280','51B37','26','23.45/23.50','NEED TO ANN','COIL 2ANNEAL&amp;2DRAWN 51B37 21.50/21.53','C351B3721502153'),</t>
  </si>
  <si>
    <t>('832464','832464J','STUD END 3/8-24X3/8-16UNCX37.5ZNP 7S7147','PC',29,1,7,3,1,1,211,'18','18','3/8 UNC','37.5','10B33','10','8.38/8.40','','COIL DIRECT DRWN 10B33 09.27/09.30',''),</t>
  </si>
  <si>
    <t>('832478','832478J','STUD END 3/8-24-3/8-16UNCx33 ZNP 6H0192','PC',29,1,7,3,1,1,211,'15.5','15.5','3/8 UNC','33','10B33','10','8.38/8.40','','COIL DIRECT DRWN 10B33 09.27/09.30',''),</t>
  </si>
  <si>
    <t>('171759','171759J','SPRING WASHER SQ. SEC M04 IS6735 BLK','PC',87,null,9,8,5,2,193,'0.195','0.195','M04','-','HC6165','5.5','','','',''),</t>
  </si>
  <si>
    <t>('832439','832439J','U BOLT M10X1.5X60 CL4.6 ZTS 7Y5262','PC',29,1,7,3,1,12,222,'90.85','90.85','M10','60','1018','','','','COIL 1ANNEAL&amp;1DRAWN AISI1018 08.88/08.91',''),</t>
  </si>
  <si>
    <t>('5001300','5001300J','CSK M10X1.5X30 ISO10642 GRA2-70 F/T EPO','PC',24,5,7,6,3,19,198,'19.1','19.1','M10','30','304L','9.5','08.82/08.84','READY','COIL PWDR DRWN SS304CU2 A270 08.82-08.84',''),</t>
  </si>
  <si>
    <t>('799274','799274J','HSSW M24 F436M-T1 HDG','PC',64,2,2,2,3,7,162,'41','41','M24','-','C-45','103X4.0','103X4.0','READY','',''),</t>
  </si>
  <si>
    <t>('833422','833422J','HHB 3/8-16UNCX44.45 GR8 ZTS H/T 5S7383','PC',29,1,3,3,1,12,152,'32.05','32.05','3/8 UNC','44.45','10B33','10','09.32/09.35','','COIL DIRECT DRWN 10B33 08.27/08.30',''),</t>
  </si>
  <si>
    <t>('832969','832969J','HHB M10X1.5X40 ISO4017 CL10.9 F/T ZFS','PC',24,5,3,3,3,5,153,'31.2','31.2','M10','40','10B33','10','08.70/08.75','','COIL DIRECT DRAWN  10B33 08.82/08.84',''),</t>
  </si>
  <si>
    <t>('827823','827823J','HEX HD BOLT 3/8XUNCX50.80 DRG 9L7373 ZNP','PC',29,1,3,3,1,1,152,'33.5','33.5','3/8 UNC ','50.8','GR16','10','09.32/09.35','NEED TO ANN','COIL 1ANNEAL&amp;1DRAWN AS GR 16 09.30/09.33',''),</t>
  </si>
  <si>
    <t>('170484','170484J','HEX HD BOLT 7/8XUNCX08 SAE8 H/T BLK','PC',62,6,3,3,5,2,152,'691.22','691.22','7/8 UNC','8','10B33','22','21.45/21.50','','COIL DIRECT DRAWN AS 10B33M 21.85/21.90','CD10B33M21852190'),</t>
  </si>
  <si>
    <t>('815899','815899J','HEX HEAD BOLT M10x1.5x230 DR.1532146','PC',29,1,3,3,1,null,152,'149.6','149.6','M10','230','10B33','10','09.65/09.68','','COIL DIRECT DRAWN 10B33 09.65/09.68',''),</t>
  </si>
  <si>
    <t>('UOTPT1089','UOTPT1089J','9.52X16XM8 CLIP ZC3(OTP1)','PC',88,9,6,5,1,8,127,'23','23','-','-','IS 513D (G90)','25x0.80','25x0.80','','GALVANISED COIL JS-SGCC 25 X 0.80 MM','FCRC0513D25008GC'),</t>
  </si>
  <si>
    <t>('UCTT30006','UCTT30006J','DIA. 101.6 CLIP ZC3 (CT-T3)','PC',64,2,2,2,1,8,127,'289.8','289.8','-','-','IS 2062(E250A)','38.0x5.0','38.0X5.0','','COLD ROLLED COIL (HRPO) IS2062 38X5.00MM','FCRCIS206203800500'),</t>
  </si>
  <si>
    <t>('618025','618025J','HEX HD SCREW M10X18 ISO4017 CL8.8 YZ6','PC',24,5,3,3,2,9,153,'20.2','20.2','M10','18','10B33','10','08.70/08.75','','COIL DIRECT DRAWN 10B21 08.82/08.84',''),</t>
  </si>
  <si>
    <t>('618026','618026J','HHB M10X1.5X20 ISO4017 CL8.8 F/T YZ6','PC',24,5,3,3,2,9,153,'20.8','20.8','M10','20','10B33','10','08.70/08.75','','COIL DIRECT DRAWN AS 10B33M 08.73/08.75',''),</t>
  </si>
  <si>
    <t>('618027','618027J','HHB M10X1.5X22 ISO4017 CL8.8 F/T YZ6','PC',24,5,3,3,2,9,153,'22.2','22.2','M10','22','10B33','10','08.70/08.75','','COIL DIRECT DRAWN 10B21 08.82/08.84',''),</t>
  </si>
  <si>
    <t>('618028','618028J','HHB M10X1.5X25 ISO4017 CL8.8 F/T YZ6','PC',24,5,3,3,2,9,153,'23.7','23.7','M10','25','10B33','10','08.70/08.75','','COIL DIRECT DRAWN AS 10B33M 08.73/08.75',''),</t>
  </si>
  <si>
    <t>('616846','616846J','HHB M10X1.5X20 ISO4017 CL8.8 F/T BLK','PC',24,5,3,3,2,2,153,'18.936','18.936','M10','20','10B33','10','08.70/08.75','','COIL DIRECT DRAWN 10B33M 8.82/8.84',''),</t>
  </si>
  <si>
    <t>('825868','825868J','HHB M10X1.25X25 CL10.9 F/T BLK','PC',24,5,3,3,2,2,153,'23.7','23.7','M10','25','10B33','10','08.70/08.75','','COIL DIRECT DRAWN 10B33M 8.82/8.84',''),</t>
  </si>
  <si>
    <t>('170390','170390J','HHB 3/8XUNCX2.1/4 B18.2.1 SAE8 H/T BLK','PC',24,5,3,3,5,2,152,'36.18','36.18','3/8 UNC','2.1/4','10B33','10','09.26/09.30','','COIL DIRECT DRAWN 10B33M 9.26/9.30',''),</t>
  </si>
  <si>
    <t>('240035','240035J','HHB 3/8XUNCX5.1/2 B18.2.1 SAE8 H/T BLK','PC',24,5,3,3,5,2,152,'81.99','81.99','3/8 UNC','5.1/2','10B33','10','09.26/09.30','','COIL DIRECT DRAWN 10B33M 9.26/9.30',''),</t>
  </si>
  <si>
    <t>('170385','170385J','HHB 3/8XUNCX01 B18.2.1 SAE8 F/T BLK','PC',24,5,3,3,5,2,153,'18.92','18.92','3/8 UNC','1','10B33','10','09.26/09.30','','COIL DIRECT DRAWN 10B33M 9.26/9.30',''),</t>
  </si>
  <si>
    <t>('170070','170070J','HHB M10X1.5X20 ISO4017 CL10.9 F/T BLK','PC',24,5,3,3,5,2,153,'21.2','21.2','M10','20','10B33','10','08.82/08.84','','COIL DIRECT DRAWN 10B33M 8.82/8.84',''),</t>
  </si>
  <si>
    <t>('5000296','5000296J','HHB M10X1.5X100 DIN933 GRA2-70 F/T EPO','PC',24,5,12,6,5,19,203,'61.3','61.3','M10','100','304L','9.5','08.82/08.84','READY','COIL POWDER DRWN SS304L A270 08.82/08.84',''),</t>
  </si>
  <si>
    <t>('5000280','5000280J','HHB M10X1.5X16 DIN933 GRA2-70 F/T EPO','PC',24,5,12,6,5,19,203,'19.2','19.2','M10','16','304L','10','08.76/08.78','','COIL POWDER DRWN SS304L A270 08.82/08.84',''),</t>
  </si>
  <si>
    <t>('5000816','5000816J','SHCS M10X1.5X100 DIN912 GRA2-70 F/T EPO','PC',24,5,11,6,5,19,208,'71.2','71.2','M10','100','304L','10','08.82/08.84','READY','COIL PWDR DRWN SS304CU2 A270 08.82-08.84',''),</t>
  </si>
  <si>
    <t>('625773','625773J','HSSW CHAMFERED M12 H BSEN14399-6 BLK','PC',20,2,2,2,4,2,142,'7.53','7.53','M12','-','C-45','52X03','52X03','','FLAT COLD ROLLED COIL C-45 CR 52X3(DNU)','FCRCC45CR05203'),</t>
  </si>
  <si>
    <t>('5000802','5000802J','SHCS M10X1.5X20 DIN912 GRA2-70 F/T EPO','PC',24,5,11,6,5,19,208,'22.9','22.9','M10','20','304L','10','08.82/08.84','READY','COIL PWDR DRWN SS304CU2 A270 08.82-08.84',''),</t>
  </si>
  <si>
    <t>('171759','171759J','SPRING WASHER SQ. SEC M04 IS6735 BLK','PC',85,null,9,8,5,2,195,'0.195','0.195','M04','-','HC6165','5.5','5.05/5.10','','',''),</t>
  </si>
  <si>
    <t>('5001009','5001009J','SHCS M10X1.5X20 DIN912 GRA4-70 F/T EPO','PC',24,5,11,6,5,19,209,'22.9','22.9','M10','20','316L','10','08.72/08.75','READY','COIL POWDER DRWN SS316L A470 08.82/08.84',''),</t>
  </si>
  <si>
    <t>('5000803','5000803J','SHCS M10X1.5X25 DIN912 GRA2-70 F/T EPO','PC',24,5,11,6,5,19,208,'25.4','25.4','M10','25','304L','10','08.82/08.84','READY','COIL PWDR DRWN SS304CU2 A270 08.82-08.84',''),</t>
  </si>
  <si>
    <t>('5000804','5000804J','SHCS M10X1.5X30 DIN912 GRA2-70 F/T EPO','PC',24,5,11,6,5,19,208,'27.9','27.9','M10','30','304L','10','08.82/08.84','READY','COIL PWDR DRWN SS304CU2 A270 08.82-08.84',''),</t>
  </si>
  <si>
    <t>('5000805','5000805J','SHCS M10X1.5X35 DIN912 GRA2-70 F/T EPO','PC',24,5,11,6,5,19,208,'30.4','30.4','M10','35','304L','10','08.76/08.78','READY','COIL PWDR DRWN SS304CU2 A270 08.82-08.84',''),</t>
  </si>
  <si>
    <t>('5000806','5000806J','SHCS M10X1.5X40 DIN912 GRA2-70 F/T EPO','PC',24,5,11,6,5,19,208,'32.9','32.9','M10','40','304L','9.5','08.82/08.84','READY','COIL PWDR DRWN SS304CU2 A270 08.82-08.84',''),</t>
  </si>
  <si>
    <t>('5000807','5000807J','SHCS M10X1.5X45 DIN912 GRA2-70 F/T EPO','PC',24,5,11,6,5,19,208,'36.1','36.1','M10','45','304L','9.5','08.82/08.84','READY','COIL PWDR DRWN SS304CU2 A270 08.82-08.84',''),</t>
  </si>
  <si>
    <t>('5000815','5000815J','SHCS M10X1.5X90 DIN912 GRA2-70 F/T EPO','PC',24,5,11,6,5,19,208,'64.9','64.9','M10','90','304L','10','08.82/08.84','READY','COIL PWDR DRWN SS304CU2 A270 08.82-08.84',''),</t>
  </si>
  <si>
    <t>('831175','831175J','HHB 3/8-16 UNC X 76.2 ZNP 8 DR.0S1619','PC',29,1,3,3,1,1,152,'49.8','49.8','3/8 UNC','76.2','10B33','10','09.32/09.35','','COIL DIRECT DRAWN 10B33M 9.32/9.35',''),</t>
  </si>
  <si>
    <t>('815511','815511J','HHB M10X1.5X30 ISO4017 CL10.9 F/T ZFS','PC',24,5,3,3,3,5,153,'26.2','26.2','M10','30','10B33','10','08.70/08.75','','COIL DIRECT DRAWN AS 10B33M 08.73/08.75',''),</t>
  </si>
  <si>
    <t>('617441','617441J','HHB M10X1.5X35 ISO4017 CL8.8 F/T ZC3','PC',24,5,3,3,3,8,153,'28.7','28.7','M10','35','10B33','10','08.70/08.75','','COIL DIRECT DRAWN AS 10B33M 08.73/08.75',''),</t>
  </si>
  <si>
    <t>('814904','814904J','SHCS M10X1.5 X35 ISO4762 CL12.9 F/T ZFS','PC',24,5,4,4,3,5,190,'30.4','30.4','M10','35','51B37','12','09.65/09.68','NEED TO ANN','COIL 1ANNEAL &amp; 2DRAWN 51B37 09.65/09.68',''),</t>
  </si>
  <si>
    <t>('832802','832802J','HHB M/C BLT M10X1.5X75 XL8.8 ZTS 6401213','PC',29,1,3,3,1,12,152,'45','45','M10','75','10B33','10','09.65/09.68','','COIL DIRECT DRAWN 10B33 09.65/09.68',''),</t>
  </si>
  <si>
    <t>('DB616846','DB616846J','HHB M10X1.5X20 ISO4017 CL8.8 F/T BLK','PC',24,5,3,3,7,2,153,'19','19','M10','20','10B33','10','08.70/08.75','','COIL DIRECT DRAWN 10B21 08.82/08.84',''),</t>
  </si>
  <si>
    <t>('814900','814900J','SHCS M10X1.5 X16 ISO4762 CL12.9 F/T ZFS','PC',24,5,4,4,3,5,190,'20.9','20.9','M10','16','51B37','12','09.65/09.68','NEED TO ANN','COIL 1ANNEAL &amp; 2DRAWN 51B37 09.65/09.68',''),</t>
  </si>
  <si>
    <t>('UOTPT10199','UOTPT10199J','Ø61X25CLIP ZC3+VINYL(OTP1)','PC',88,9,6,5,1,8,127,'155','155','-','-','','','','','FLAT COIL ROLLED COIL 513D(G90) 25.0X1.5','FCRC0513D25015GC'),</t>
  </si>
  <si>
    <t>('UCSTT10002','UCSTT10002J','355X19CLIP-STRAP ZC3+VINYL(CST1)','PC',89,9,6,5,1,8,127,'30','30','-','-','','','','','GALVANISED COIL JS-SGCC 19 X 0.80 MM','FCRC0513D19008GC'),</t>
  </si>
  <si>
    <t>('UHATT30003','UHATT30003J','R20.64X72X11.5 CLIP ZC3(HAT3)','PC',64,2,2,2,1,8,127,'252.5','252.5','-','-','IS 2062(E250A)','25.0x4.00','25.0x4.00','','FLAT HOT ROLLED COIL IS 2062 25.0/4.0','FHRC0206250040NC'),</t>
  </si>
  <si>
    <t>('833908','833908J','SLHCS M10X1.5X20 DIN7984 CL010.9 F/T BLK','PC',24,5,4,3,5,2,165,'18.27','18.27','M10','20','10B33','12','09.65/09.68','NEED TO ANN','COIL DIRECT DRAWN 10B33 09.65/09.68',''),</t>
  </si>
  <si>
    <t>('833909','833909J','SLHCS M10X1.5X25 DIN7984 CL010.9 F/T BLK','PC',24,5,4,3,5,2,165,'20.75','20.75','M10','25','10B33','12','09.65/09.68','NEED TO ANN','COIL DIRECT DRAWN 10B33 09.65/09.68',''),</t>
  </si>
  <si>
    <t>('832803','832803J','HFB M10X1.5X16 F/T CL8.8 ZTS PH 2931875','PC',29,1,3,3,1,12,155,'25','25','M10','16','10B33','10','09.65/09.68','','COIL2ANEAL&amp;2DRWN 10B33 09.65/09.68(ADAD)',''),</t>
  </si>
  <si>
    <t>('833980','833980J','B END STUD M10X1.5X35 GR10.9 DRG ZC3','PC',29,1,7,3,1,8,120,'31','31','M10','35','10B33','','','','COIL DIRECT DRWN 10B33 09.70/09.73',''),</t>
  </si>
  <si>
    <t>('820044','820044J','SIX LOBE BOLT M10X93 GR10.9 (MV) ZFS','PC',29,1,7,4,1,5,187,'59','59','M10','93','4140','12','09.65/09.68','','COIL2ANEL&amp;2DRNAISI4140 9.65/9.68(ADAD)',''),</t>
  </si>
  <si>
    <t>('616852','616852J','HHB M10X1.5X40 ISO4017 CL8.8 F/T BLK','PC',24,5,3,3,5,2,153,'31','31','M10','40','10B33','10','08.70/08.75','','COIL DIRECT DRAWN 10B33M 8.82/8.84',''),</t>
  </si>
  <si>
    <t>('170082','170082J','HHB M10X1.5X75 ISO4014 CL10.9 H/T BLK','PC',24,5,3,3,5,2,152,'56.2','56.2','M10','75','10B33','10','09.65/09.68','','COIL DIRECT DRAWN 10B33M 9.65/9.68',''),</t>
  </si>
  <si>
    <t>('828460','828460J','TCSB CUP HD M24X65 QAP CL10.9 BLK','PC',63,6,7,4,3,2,216,'420','420','M24','65','SCM435','22','19.92/19.95','NEED TO ANN','COIL2ANEAL&amp;2DRWN SCM435 21.50/21.53(ADAD','C3SCM43521502153'),</t>
  </si>
  <si>
    <t>('170068','170068J','HHB M10X1.5X16 ISO4017 CL10.9 F/T BLK','PC',24,5,3,3,5,2,153,'19.2','19.2','M10','16','10B33','10','08.82/08.84','','COIL DIRECT DRAWN 10B33M 8.82/8.84',''),</t>
  </si>
  <si>
    <t>('582662','582662J','DIRECT TENSION INDI M16 14399-9 CL10 ZFS','PC',64,2,2,2,3,5,119,'24','24','M16','-','C-45','78X3.50','78X3.50','READY','COLD ROLLED COIL (HRPO) C45 78X3.50 MM','CRCHRPOC4507800350'),</t>
  </si>
  <si>
    <t>('170074','170074J','HHB M10X1.5X35 ISO4017 CL10.9 F/T BLK','PC',24,5,3,3,5,2,153,'28','28','M10','35','10B33','10','08.70/08.75','','COIL DIRECT DRAWN 10B33M 8.82/8.84',''),</t>
  </si>
  <si>
    <t>('550660','550660J','HHB M10X1.5X55 ISO4017 CL10.9 F/T BLK','PC',24,5,3,3,5,2,153,'38.7','38.7','M10','55','10B33','10','08.82/08.84','','COIL DIRECT DRAWN 10B33M 8.82/8.84',''),</t>
  </si>
  <si>
    <t>('832440','832440J','HHB 1X14UNFX57.15 GR 8  ZNP 2H3744','PC',63,6,3,3,1,1,156,'383','383','1 UNF','57.15','10B33','24','23.85/23.88','READY','COIL DIRECT DRWN 10B33 23.85/23.88',''),</t>
  </si>
  <si>
    <t>('550672','550672J','HHB M10X1.5X150 ISO4017 CL10.9 F/T BLK','PC',24,5,3,3,5,2,153,'86.4','86.4','M10','150','10B33','10','08.70/08.75','','COIL DIRECT DRAWN 10B33M 8.82/8.84',''),</t>
  </si>
  <si>
    <t>('170386','170386J','HHB 3/8XUNCX1.1/4 B18.2.1 SAE8 F/T BLK','PC',24,5,3,3,5,2,153,'22.06','22.06','3/8 UNC','1.1/4','10B33','10','09.26/09.30','','COIL DIRECT DRAWN 10B33M 9.26/9.30',''),</t>
  </si>
  <si>
    <t>('551001','551001J','HHB 3/8XUNCX02 B18.2.1 SAE8 F/T BLK','PC',24,5,3,3,5,2,153,'30.7','30.7','3/8 UNC','2','10B33','10','09.26/09.30','','COIL DIRECT DRAWN 10B33M 9.26/9.30',''),</t>
  </si>
  <si>
    <t>('170383','170383J','HHB 3/8XUNCX3/4 B18.2.1 SAE8 F/T BLK','PC',24,5,3,3,5,2,153,'16.12','16.12','3/8 UNC','3/4','10B33','10','09.26/09.30','','COIL DIRECT DRAWN 10B33M 9.26/9.30',''),</t>
  </si>
  <si>
    <t>('819042','819042J','PLN WSR 25.5X13.5X3 D8T4223 36-42HRC ZFB','PC',64,2,2,2,1,3,172,'8','8','M25.5','-','C-45','127X3','127X3','READY','FLAT COLD ROLLED COIL 10B35  127.0X3.0','FCRC10B3512703'),</t>
  </si>
  <si>
    <t>('5000647','5000647J','HHB M10X1.5X25 DIN933 GRA4-70 F/T EPO','PC',24,5,12,6,5,19,203,'23.7','23.7','M10','25','316L','10','08.76/08.78','READY','COIL POWDER DRWN SS316L A470 08.82/08.84',''),</t>
  </si>
  <si>
    <t>('5000808','5000808J','SHCS M10X1.5X50 DIN912 GRA2-70 F/T EPO','PC',24,5,11,6,5,19,208,'39.3','39.3','M10','50','304L','10','08.82/08.84','READY','COIL PWDR DRWN SS304CU2 A270 08.82-08.84',''),</t>
  </si>
  <si>
    <t>('833024','833024J','HHB M10X1.5X75 H/T CL10.9 ZNP 6V5815','PC',29,1,3,3,1,1,null,'54.75','54.75','','','10B33','','','','COIL DIRECT DRAWN  10B33 09.72/09.75',''),</t>
  </si>
  <si>
    <t>('827825','827825J','HEX HD BOLT M10X1.5X55 DRG ZNP','PC',29,1,3,3,1,1,152,'39.5','39.5','M10','55','GR16','10','09.65/09.68','NEED TO ANN','COIL 1ANNEAL&amp;1DRAWN AS GR16 09.65/09.68',''),</t>
  </si>
  <si>
    <t>('822883','822883J','SHCS M10X1.5X45 ISO4762 CL12.9 H/T ZFS','PC',24,5,4,4,3,5,189,'36.1','36.1','M10','45','51B37','12','09.65/09.68','NEED TO ANN','COIL 1ANNEAL &amp; 2DRAWN 51B37 09.65/09.68',''),</t>
  </si>
  <si>
    <t>('DB616850','DB616850J','HHB M10X1.5X30 ISO4017 CL8.8 F/T BLK','PC',24,5,3,3,7,2,153,'25','25','M10','30','10B33','10','08.70/08.75','','COIL DIRECT DRAWN 10B21 08.82/08.84',''),</t>
  </si>
  <si>
    <t>('604401','604401J','HHB M10X1.5X40 DIN933 CL8.8 FT ZC3','PC',24,5,3,3,3,8,153,'31.1','31.1','M10','40','10B33','10','08.70/08.75','','COIL DIRECT DRAWN AS 10B33M 08.73/08.75',''),</t>
  </si>
  <si>
    <t>('701139','701139J','SHCS 7/8XBSWX07  H/T BLK','PC',63,6,4,4,5,2,189,'609.54','609.54','7/8 BSW','7','51B37','24','21.50/21.55','READY','COIL 2ANNEAL&amp;2DRAWN 51B37 21.85/21.90','C351B3721852190'),</t>
  </si>
  <si>
    <t>('604418','604418J','HHB M10X1.5X150 DIN933 CL8.8 FT ZC3','PC',24,5,3,3,3,8,153,'86.4','86.4','M10','150','10B33','10','08.70/08.75','','COIL DIRECT DRAWN AS 10B33M 08.73/08.75',''),</t>
  </si>
  <si>
    <t>('122114','122114J','SHCS M10X1.5X30 ISO4762 CL12.9 F/T BLK','PC',24,5,4,4,3,2,190,'26.5','26.5','M10','30','51B37','12','09.65/09.68','NEED TO ANN','COIL 1ANNEAL &amp; 2DRAWN 51B37 09.65/09.68',''),</t>
  </si>
  <si>
    <t>('824678','824678J','HEX HD SCREW M10X50 DRG CL8.8 YZ3','PC',29,1,3,3,1,6,153,'36.2','36.2','M10','50','10B33','10','08.70/08.75','','COIL DIRECT DRAWN AS 10B33M 08.73/08.75',''),</t>
  </si>
  <si>
    <t>('405438','405438J','SHCS M10X1.5X20 ISO4762 CL12.9 FT ZC3','PC',24,5,4,4,3,8,190,'22.9','22.9','M10','20','51B37','12','09.65/09.68','NEED TO ANN','COIL 1ANNEAL &amp; 2DRAWN 51B37 09.65/09.68',''),</t>
  </si>
  <si>
    <t>('406297','406297J','SHCS M10X1.5X30 ISO4762 CL12.9 FT ZC3','PC',24,5,4,4,3,8,190,'27.9','27.9','M10','30','51B37','12','09.65/09.68','NEED TO ANN','COIL 1ANNEAL &amp; 2DRAWN 51B37 09.65/09.68',''),</t>
  </si>
  <si>
    <t>('830090','830090J','HHS 1-14 UNSx2.5 SAE8 BLK 86982437','PC',62,6,7,4,1,2,158,'383','383','1-14 UNS','2.5','4140','26','23.93/23.96','','COIL1ANEAL&amp;1DRN AISI 4140 23.93/23.96','C1A414023932396'),</t>
  </si>
  <si>
    <t>('830093','830093J','HHS 1-14 UNSx3 SAE8 BLK 86982438','PC',62,6,7,4,1,2,158,'428','428','1-14 UNS','3','4140','26','23.93/23.96','','COIL1ANEAL&amp;1DRN AISI 4140 23.93/23.96','C1A414023932396'),</t>
  </si>
  <si>
    <t>('DB618035','DB618035J','HHB M10X1.5X55 ISO4017 CL8.8 FT YZ6','PC',24,5,3,3,2,9,153,'39','39','M10','55','10B33','10','08.70/08.75','','COIL DIRECT DRAWN 10B21 08.73/08.75',''),</t>
  </si>
  <si>
    <t>('819043','819043J','PLN WSR 45X22X6TK DR8T5439 36-42 HRC ZFS','PC',53,2,2,2,1,5,172,'56','56','M45','-','10B35','143X6','143X6','READY','FLAT ROLLED 10B35 143X6.0','FR10B35143060'),</t>
  </si>
  <si>
    <t>('817892','817892J','WASHER Ø44.5X28X6 ZNP DRG:9M2828','PC',64,2,2,2,1,1,144,'42','42','Ø44.5X28X6','-','10B35','100X6','100X6','READY','FLAT ROLLED 10B35 100X6','FR10B3510006'),</t>
  </si>
  <si>
    <t>('170073','170073J','HHB M10X1.5X30 ISO4017 CL10.9 FT BLK','PC',24,5,3,3,5,2,153,'24.92','24.92','M10','30','10B33','10','08.70/08.75','','COIL DIRECT DRAWN 10B33M 8.82/8.84',''),</t>
  </si>
  <si>
    <t>('170074','170074J','HHB M10X1.5X35 ISO4017 CL10.9 FT BLK','PC',24,5,3,3,5,2,153,'28','28','M10','35','10B33','10','08.70/08.75','','COIL DIRECT DRAWN 10B33M 8.82/8.84',''),</t>
  </si>
  <si>
    <t>('616855','616855J','HHB M10X1.5X55 ISO4017 CL8.8 FT BLK','PC',24,5,3,3,5,2,153,'37','37','M10','55','10B33','10','08.70/08.75','','COIL DIRECT DRAWN 10B33M 8.82/8.84',''),</t>
  </si>
  <si>
    <t>('550662','550662J','HHB M10X1.5X65 ISO4017 CL10.9 FT BLK','PC',24,5,3,3,5,2,153,'43.8','43.8','M10','65','10B33','10','08.82/08.84','','COIL DIRECT DRAWN 10B33M 8.82/8.84',''),</t>
  </si>
  <si>
    <t>('551004','551004J','HHB 3/8XUNCX3.1/2 B18.2.1 SAE8 F/T BLK','PC',24,5,3,3,5,2,153,'47.3','47.3','3/8 UNC','3.1/2','10B33','10','09.26/09.30','','COIL DIRECT DRAWN 10B33 09.26/09.30',''),</t>
  </si>
  <si>
    <t>('5000654','5000654J','HHB M10X1.5X60 DIN933 GRA4-70 F/T EPO','PC',24,5,12,6,5,19,200,'41.3','41.3','M10','60','316L','10','08.76/08.78','READY','COIL POWDER DRWN SS316L A470 08.82/08.84',''),</t>
  </si>
  <si>
    <t>('5000810','5000810J','SHCS M10X1.5X60 DIN912 CLA2-70 FT EPO','PC',24,5,11,6,5,19,208,'42.5','42.5','M10','60','304L','9.5','08.82/08.84','READY','COIL PWDR DRWN SS304CU2 A270 08.82-08.84',''),</t>
  </si>
  <si>
    <t>('DB617436','DB617436J','HHB M10X1.5X20 ISO4017 CL8.8 FT ZC3','PC',24,5,3,3,2,8,153,'20','20','M10','20','10B33','10','08.70/08.75','','COIL DIRECT DRAWN 10B21 08.73/08.75',''),</t>
  </si>
  <si>
    <t>('121088','121088J','SHCS M10X1.5X45 ISO4762 CL12.9 HT BLK','PC',24,5,4,4,4,2,189,'34.94','34.94','M10','45','51B37','12','09.65/09.68','NEED TO ANN','COIL 1ANNEAL &amp; 2DRAWN 51B37 09.65/09.68',''),</t>
  </si>
  <si>
    <t>('103091','103091J','SHCS M10X1.5X80 ISO4762 CL12.9 HT BLK','PC',24,5,4,4,4,2,189,'56','56','M10','80','51B37','12','09.65/09.68','NEED TO ANN','COIL 1ANNEAL &amp; 2DRAWN 51B37 09.65/09.68',''),</t>
  </si>
  <si>
    <t>('103080','103080J','SHCS M10X1.5X16 ISO4762 CL12.9 FT BLK','PC',24,5,4,4,4,2,190,'19.64','19.64','M10','16','51B37','12','09.65/09.68','NEED TO ANN','COIL 1ANNEAL &amp; 2DRAWN 51B37 09.65/09.68',''),</t>
  </si>
  <si>
    <t>('122114','122114J','SHCS M10X1.5X30 ISO4762 CL12.9 FT BLK','PC',24,5,4,4,3,2,190,'26.5','26.5','M10','30','51B37','12','09.65/09.68','NEED TO ANN','COIL 1ANNEAL &amp; 2DRAWN 51B37 09.65/09.68',''),</t>
  </si>
  <si>
    <t>('824942','824942J','HEX HEAD BOLT M20X240 CL10.9 H/T ZC3','PC',63,6,3,3,2,8,152,'644','644','M20','240','10B33','20','19.50/19.55','','COIL DIRECT DRWN  10B33M  19.50/19.53','CD10B33M19501953'),</t>
  </si>
  <si>
    <t>('832758','832758J','HHB M20X2.5X260 ISO4014 CL10.9 H/T ZC3','PC',63,6,3,3,2,8,152,'690.6','690.6','M20','260','10B33','20','19.50/19.55','','COIL DIRECT DRAWN 10B33 19.50/19.53','CD10B3319501953'),</t>
  </si>
  <si>
    <t>('113257','113257J','SHCS M10X1.5X35 ISO4762 CL12.9 FT BLK','PC',24,5,4,4,4,2,190,'28.7','28.7','M10','35','51B37','12','09.65/09.68','NEED TO ANN','COIL 1ANNEAL &amp; 2DRAWN 51B37 09.65/09.68',''),</t>
  </si>
  <si>
    <t>('100845','100845J','SHCS M10X1.5X40 ISO4762 CL12.9 FT BLK','PC',24,5,4,4,4,2,190,'31.2','31.2','M10','40','51B37','12','09.65/09.68','NEED TO ANN','COIL 1ANNEAL &amp; 2DRAWN 51B37 09.65/09.68',''),</t>
  </si>
  <si>
    <t>('DB616846','DB616846J','HHB M10X1.5X20 ISO4017 CL8.8 FT BLK','PC',24,5,3,3,7,2,153,'19','19','M10','20','10B33','10','08.70/08.75','','COIL DIRECT DRAWN 10B21 08.82/08.84',''),</t>
  </si>
  <si>
    <t>('DB616848','DB616848J','HHB M10X1.5X25 ISO4017 CL8.8 FT BLK','PC',24,5,3,3,7,2,153,'22','22','M10','25','10B33','10','08.70/08.75','','COIL DIRECT DRAWN 10B21 08.82/08.84',''),</t>
  </si>
  <si>
    <t>('DB616853','DB616853J','HHB M10X1.5X45 ISO4017 CL8.8 FT BLK','PC',24,5,3,3,7,2,153,'32','32','M10','45','10B33','10','08.70/08.75','','COIL DIRECT DRAWN 10B21 08.82/08.84',''),</t>
  </si>
  <si>
    <t>('DB616854','DB616854J','HHB M10X1.5X50 ISO4017 CL8.8 FT BLK','PC',24,5,3,3,7,2,153,'34','34','M10','50','10B33','10','08.70/08.75','','COIL DIRECT DRAWN 10B21 08.82/08.84',''),</t>
  </si>
  <si>
    <t>('DB616858','DB616858J','HHB M10X1.5X70 ISO4017 CL8.8 FT BLK','PC',24,5,3,3,7,2,153,'45','45','M10','70','10B33','10','08.70/08.75','','COIL DIRECT DRAWN 10B21 08.82/08.84',''),</t>
  </si>
  <si>
    <t>('817558','817558J','HHB M10X1.5X20 ISO4017 CL8.8 FT S437','PC',24,5,3,3,2,14,153,'21.2','21.2','M10','20','10B33','10','08.70/08.75','','COIL DIRECT DRAWN  10B33 08.82/08.84',''),</t>
  </si>
  <si>
    <t>('814990','814990J','HHB M10X1.5X30 ISO4017 CL8.8 FT S437','PC',24,5,3,3,2,14,153,'26.2','26.2','M10','30','10B33','10','08.70/08.75','','COIL DIRECT DRAWN AS 10B33M 08.73/08.75',''),</t>
  </si>
  <si>
    <t>('583445','583445J','HHB M10X1.5X35 ISO4017 CL8.8 FT S437','PC',24,5,3,3,2,14,153,'28.7','28.7','M10','35','10B33','10','08.70/08.75','','COIL DIRECT DRAWN  10B33 08.82/08.84',''),</t>
  </si>
  <si>
    <t>('829113','829113J','HHB M10X1.5X40 ISO4017 CL8.8 FT S437','PC',24,5,3,3,2,14,153,'31','31','M10','40','10B33','10','08.70/08.75','','COIL DIRECT DRAWN  10B33 08.82/08.84',''),</t>
  </si>
  <si>
    <t>('834308','834308J','HHB M10X1.5X45 ISO4017 CL8.8 FT S437','PC',24,5,3,3,2,14,153,'32','32','M10','45','10B33','10','08.70/08.75','','COIL DIRECT DRAWN  10B33 08.82/08.84',''),</t>
  </si>
  <si>
    <t>('814987','814987J','HHB M10X1.5X50 ISO4017 CL8.8 FT S437','PC',24,5,3,3,2,14,153,'36.2','36.2','M10','50','10B33','10','08.70/08.75','','COIL DIRECT DRAWN AS 10B33M 08.73/08.75',''),</t>
  </si>
  <si>
    <t>('5000284','5000284J','HHB M10X1.5X35 DIN933 GRA2-70 F/T EPO','PC',24,5,12,6,5,19,203,'28.7','28.7','M10','35','304L','10','08.76/08.78','READY','COIL POWDER DRWN SS304L A270 08.82/08.84',''),</t>
  </si>
  <si>
    <t>('DB618616','DB618616J','HHB M10X1.5X20 ISO4017 CL8.8 FT HDG','PC',24,5,3,3,2,7,153,'21','21','M10','20','10B33','10','08.70/08.75','','COIL DIRECT DRAWN  10B33 08.82/08.84',''),</t>
  </si>
  <si>
    <t>('832292','832292J','HEX HD BOLT M24X70TL35 ISO4014 CL10.9HDG','PC',63,6,3,4,2,7,152,'364','364','M24','70','51B37','24','23.45/23.50','READY','COIL 1ANNEAL&amp;1DRAWNSCM-435 23.50/23.53','C1SCM43523502353'),</t>
  </si>
  <si>
    <t>('815488','815488J','SIX LOBE BOLT M10X1.5X115 10.9(MV) ZFS','PC',29,1,7,4,1,5,187,'73.86','73.86','M10','115','4140','12','09.65/09.68','NEED TO ANN','COIL2ANEL&amp;2DRNAISI4140 9.65/9.68(ADAD)',''),</t>
  </si>
  <si>
    <t>('819936','819936J','SLHCS M10X1.5X25 DIN7984 CL08.8 FT BLK','PC',24,5,7,3,3,2,165,'25.4','25.4','M10','25','10B33','12','09.65/09.68','NEED TO ANN','COIL2ANEAL&amp;2DRWN 10B33M  09.65/09.68',''),</t>
  </si>
  <si>
    <t>('827824','827824J','STUD F/T M10X1.5X85 DRG 1163715 ZNP','PC',29,1,7,3,1,1,211,'41.7','41.7','M10','85','GR16','10','08.87/08.89','NEED TO ANN','COIL 1ANNEAL&amp;1DRAWN AS GR 16 08.87/08.89',''),</t>
  </si>
  <si>
    <t>('826476','826476J','STUD 3/8XUNCX140 B.SIDE DRG 2W0482 ZNP','PC',29,1,7,3,1,1,211,'61','61','3/8 UNC','140','GR16','10','8.38/8.40','NEED TO ANN','COIL DIRECT DRAWN AS GR 16 08.38/08.40',''),</t>
  </si>
  <si>
    <t>('5001400','5001400J','SPRING WASHER FLAT SEC M30B DIN127 A2EPO','PC',85,null,null,null,3,19,210,'44.3','44.3','M30','-','304L','9','8.05/8.10','','COIL 1ANNEAL &amp; 2DRAWN SS304L 08.05/08.10','C2SS304L08050810'),</t>
  </si>
  <si>
    <t>('817876','817876J','HHB M10X1.5X40 GR10.9 BLK DRG:4498818','PC',29,1,3,3,1,2,152,'43','43','M10','40','10B33','10','09.65/09.68','','COIL DIRECT DRAWN 10B33M 9.72/9.76',''),</t>
  </si>
  <si>
    <t>('831563','831563J','HHS M10X1.5X25 ZFB 10.9 DR 9X2125','PC',29,1,3,3,1,3,153,'23.8','23.8','M10','25','10B33','10','08.70/08.75','','COIL DIRECT DRAWN AS 10B33M 08.73/08.75',''),</t>
  </si>
  <si>
    <t>('832192','832192J','STUD M10X1.5X115 GRB16 ZNP 6120952','PC',29,1,7,3,1,1,211,'60','60','M10','115','GR16','10','08.87/08.89','NEED TO ANN','COIL 1ANNEAL&amp;1DRAWN AS GR 16 08.87/08.89',''),</t>
  </si>
  <si>
    <t>('814846','814846J','DURLOK HFB M10X1.5X25 GR12.9C F/T BLK','PC',29,1,7,4,1,2,136,'28.5','28.5','M10','25','SCM435','12','09.65/09.68','NEED TO ANN','COIL2ANEAL&amp;2DRWN SCM435 9.65/9.68(ADAD)',''),</t>
  </si>
  <si>
    <t>('814848','814848J','DURLOK HFB M10X1.5X40 GR12.9C F/T BLK','PC',29,1,7,4,1,2,136,'35.44','35.44','M10','40','SCM435','12','09.65/09.68','NEED TO ANN','COIL2ANEAL&amp;2DRWN SCM435 9.65/9.68(ADAD)',''),</t>
  </si>
  <si>
    <t>('814849','814849J','DURLOK HFB M10X1.5X50 GR12.9C F/T BLK','PC',29,1,7,4,1,2,136,'41.3','41.3','M10','50','SCM435','12','09.65/09.68','NEED TO ANN','COIL2ANEAL&amp;2DRWN SCM435 9.65/9.68(ADAD)',''),</t>
  </si>
  <si>
    <t>('826964','826964J','DURLOKH/TM10X1.5X60GR12.9C F/TBLK5129147','PC',29,1,7,4,1,2,136,'49.25','49.25','M10','60','SCM435','12','09.65/09.68','NEED TO ANN','COIL2ANEAL&amp;2DRWN SCM435 9.65/9.68(ADAD)',''),</t>
  </si>
  <si>
    <t>('828553','828553J','HHB M10X1.5X50 DRG 4696048 GR B16','PC',29,1,3,3,1,null,152,'37','37','M10','50','GR16','10','09.65/09.68','NEED TO ANN','COIL 1ANNEAL&amp;1DRAWN AS GR16 09.65/09.68',''),</t>
  </si>
  <si>
    <t>('816690','816690J','SHCB 3/8XUNCX2.1/2 B18.3 GR190 H/T YZ6','PC',24,5,4,4,6,9,189,'38.5','38.5','3/8 UNC','2.1/2','51B37','12','09.26/09.30','NEED TO ANN','COIL 1ANNEAL&amp;2DRAWN 51B37 09.26/09.30',''),</t>
  </si>
  <si>
    <t>('581807','581807J','HEX HD SCREW M10X55 DRG CL8.8 YZ3','PC',29,1,3,3,1,6,153,'38.7','38.7','M10','55','10B33','10','08.70/08.75','','COIL DIRECT DRAWN AS 10B33M 08.73/08.75',''),</t>
  </si>
  <si>
    <t>('582874','582874J','HEX HD SCREW M10X100 DRG CL8.8 YZ3','PC',29,1,3,3,1,6,153,'61.3','61.3','M10','100','10B33','10','08.70/08.75','','COIL DIRECT DRAWN AS 10B33M 08.73/08.75',''),</t>
  </si>
  <si>
    <t>('551443','551443J','HHB M10X1.5X30 ISO4017 CL10.9 FT ZC3','PC',24,5,3,3,2,8,153,'26.2','26.2','M10','30','10B33','10','08.70/08.75','','COIL DIRECT DRAWN AS 10B33M 08.73/08.75',''),</t>
  </si>
  <si>
    <t>('551459','551459J','HHB M10X1.5X35 ISO4017 CL10.9 FT ZC3','PC',24,5,3,3,2,8,153,'28.7','28.7','M10','35','10B33','10','08.70/08.75','','COIL DIRECT DRAWN AS 10B33M 08.73/08.75',''),</t>
  </si>
  <si>
    <t>('820109','820109J','HHB M24X3X140 ISO4014 CL10.9 H/T HDG','PC',63,6,3,4,3,7,152,'595','595','M24','140','51B37','24','23.45/23.50','READY','COIL2ANEL&amp;2DRWN SCM435 23.50/23.53(ADAD)','null'),</t>
  </si>
  <si>
    <t>('809712','809712J','HHB M24X3X150 ISO4014 CL10.9 H/T HDG','PC',63,6,3,4,3,7,152,'648.9','648.9','M24','150','51B37','24','23.45/23.50','READY','COIL2ANEL&amp;2DRWN SCM435 23.50/23.53(ADAD)','null'),</t>
  </si>
  <si>
    <t>('DB617440','DB617440J','HHB M10X1.5X30 ISO4017 CL8.8 FT ZC3','PC',24,5,3,3,2,8,153,'25','25','M10','30','10B33','10','08.70/08.75','','COIL DIRECT DRAWN 10B21 08.73/08.75',''),</t>
  </si>
  <si>
    <t>('DB617441','DB617441J','HHB M10X1.5X35 ISO4017 CL8.8 FT ZC3','PC',24,5,3,3,2,8,153,'29','29','M10','35','10B33','10','08.70/08.75','','',''),</t>
  </si>
  <si>
    <t>('DB617442','DB617442J','HHB M10X1.5X40 ISO4017 CL8.8 FT ZC3','PC',24,5,3,3,2,8,153,'31','31','M10','40','10B33','10','08.70/08.75','','',''),</t>
  </si>
  <si>
    <t>('DB617443','DB617443J','HHB M10X1.5X45 ISO4017 CL8.8 FT ZC3','PC',24,5,3,3,2,8,153,'32','32','M10','45','10B33','10','08.70/08.75','','COIL DIRECT DRAWN 10B21 08.73/08.75',''),</t>
  </si>
  <si>
    <t>('DB617445','DB617445J','HHB M10X1.5X55 ISO4017 CL8.8 FT ZC3','PC',24,5,3,3,2,8,153,'39','39','M10','55','10B33','10','08.70/08.75','','',''),</t>
  </si>
  <si>
    <t>('DB617448','DB617448J','HHB M10X1.5X70 ISO4017 CL8.8 FT ZC3','PC',24,5,3,3,2,8,153,'46','46','M10','70','10B33','10','08.70/08.75','','',''),</t>
  </si>
  <si>
    <t>('DB617452','DB617452J','HHB M10X1.5X90 ISO4017 CL8.8 FT ZC3','PC',24,5,3,3,2,8,153,'56','56','M10','90','10B33','10','08.70/08.75','','',''),</t>
  </si>
  <si>
    <t>('DB617454','DB617454J','HHB M10X1.5X100 ISO4017 CL8.8 FT ZC3','PC',24,5,3,3,2,8,153,'61','61','M10','100','10B33','10','08.70/08.75','','',''),</t>
  </si>
  <si>
    <t>('788736','788736J','HHB 3/8XUNCX5 B18.2.1 SAE5 HT ZC3','PC',24,5,3,3,2,8,152,'75.22','75.22','3/8 UNC','5','10B33','10','09.26/09.30','','',''),</t>
  </si>
  <si>
    <t>('788738','788738J','HHB 3/8XUNCX06 B18.2.1 SAE5 HT ZC3','PC',24,5,3,3,2,8,152,'89.19','89.19','3/8 UNC','6','10B33','10','09.26/09.30','','',''),</t>
  </si>
  <si>
    <t>('DB618026','DB618026J','HHB M10X1.5X20 ISO4017 CL8.8 FT YZ6','PC',24,5,3,3,2,9,153,'21','21','M10','20','10B33','10','08.70/08.75','','COIL DIRECT DRAWN 10B21 08.73/08.75',''),</t>
  </si>
  <si>
    <t>('834550','834550J','HHB M10X1.5X60 ISO4014 CL10.9 HT ZFS','PC',24,5,3,3,3,5,152,'46.9','46.9','M10','60','10B33','10','09.65/09.68','','COIL DIRECT DRAWN 10B33 09.65/09.68',''),</t>
  </si>
  <si>
    <t>('170068','170068J','HHB M10X1.5X16 ISO4017 CL10.9 FT BLK','PC',24,5,3,3,5,2,153,'19.2','19.2','M10','16','10B33','10','08.82/08.84','','COIL DIRECT DRAWN 10B33M 8.82/8.84',''),</t>
  </si>
  <si>
    <t>('815463','815463J','HEX BOLT M10X1.5X85 10.9 H/T(MV) BLK','PC',29,1,7,4,1,2,152,'62.4','62.4','M10','85','51B37','12','09.65/09.68','','COIL 1ANNEAL&amp;1DRAWN AISI-4140 9.65/9.68',''),</t>
  </si>
  <si>
    <t>('815469','815469J','HEX BOLT M10X1.5X120 10.9 H/T(MV) BLK','PC',29,1,7,4,1,2,152,'86.04','86.04','M10','120','4140','12','09.65/09.68','NEED TO ANN','COIL 1ANNEAL&amp;1DRAWN AISI-4140 9.65/9.68',''),</t>
  </si>
  <si>
    <t>('818082','818082J','SIX LOBE BOLT M10X1.5X72 10.9(MV) ZFS','PC',29,1,7,4,1,5,187,'42','42','M10','72','4140','12','09.65/09.68','','COIL2ANEL&amp;2DRNAISI4140 9.65/9.68(ADAD)',''),</t>
  </si>
  <si>
    <t>('822836','822836J','METAL NUT INSERT M12ZC3 DR.MNS1800017(A)','PC',64,2,2,2,3,8,168,'0.884','0.884','M12','-','40CRMOV4',' 34.0X1.80',' 34.0X1.80','','FLAT COLD ROLLED  40CRMOV4-6 34.0X1.80','FCR40CRMOV434180'),</t>
  </si>
  <si>
    <t>('550657','550657J','HHB M10X1.5X40 ISO4017 CL10.9 FT BLK','PC',24,5,3,3,5,2,153,'31.2','31.2','M10','40','10B33','10','08.70/08.75','','COIL DIRECT DRAWN 10B33M 8.82/8.84',''),</t>
  </si>
  <si>
    <t>('550659','550659J','HHB M10X1.5X50 ISO4017 CL10.9 FT BLK','PC',24,5,3,3,5,2,153,'36.2','36.2','M10','50','10B33','10','08.70/08.75','','COIL DIRECT DRAWN 10B33M 8.82/8.84',''),</t>
  </si>
  <si>
    <t>('616857','616857J','HHB M10X1.5X65 ISO4017 CL8.8 FT BLK','PC',24,5,3,3,5,2,153,'42','42','M10','65','10B33','10','08.70/08.75','','COIL DIRECT DRAWN 10B33M 8.82/8.84',''),</t>
  </si>
  <si>
    <t>('550663','550663J','HHB M10X1.5X70 ISO4017 CL10.9 FT BLK','PC',24,5,3,3,5,2,153,'46.3','46.3','M10','70','10B33','10','08.82/08.84','','COIL DIRECT DRAWN 10B33M 8.82/8.84',''),</t>
  </si>
  <si>
    <t>('550665','550665J','HHB M10X1.5X80 ISO4017 CL10.9 FT BLK','PC',24,5,3,3,5,2,153,'51.3','51.3','M10','80','10B33','10','08.70/08.75','','COIL DIRECT DRAWN 10B33M 8.82/8.84',''),</t>
  </si>
  <si>
    <t>('616860','616860J','HHB M10X1.5X80 ISO4017 CL8.8 FT BLK','PC',24,5,3,3,5,2,153,'49','49','M10','80','10B33','10','08.70/08.75','','COIL DIRECT DRAWN 10B33M 8.82/8.84',''),</t>
  </si>
  <si>
    <t>('625780','625780J','HSSW CHAMFERED M16 H BSEN14399-6 ZC3','PC',64,2,2,2,4,8,163,'13','13','M16','-','C-45','64X4','64X4','','FLATCOLDROLLED COILC-45CR 64X4(DNU)','FCRCC45CR06404'),</t>
  </si>
  <si>
    <t>('825359','825359J','PLAIN WASHER M24 HV140 DRG YZ3','PC',64,2,2,2,1,6,172,'22','22','M24','-','IS-2062','210X4.0','210X4.0','','FLAT COLD ROLLED COIL  IS-2062 210X4.0','FCRCIS206221004'),</t>
  </si>
  <si>
    <t>('616864','616864J','HHB M10X1.5X100 ISO4017 CL8.8 FT BLK','PC',24,5,3,3,5,2,153,'58.7','58.7','M10','100','10B33','10','08.70/08.75','','COIL DIRECT DRAWN 10B33M 8.82/8.84',''),</t>
  </si>
  <si>
    <t>('826489','826489J','SPL HEX HD BOLT 7/8XUNFX135.5 DRG BLK','PC',62,6,3,4,1,2,152,'454','454','7/8 UNF','135.5','4140','22','20.75/20.78','READY','COIL 1ANNEAL &amp; 1DRAWN A4140M 20.75/20.78','C1A4140M20752078'),</t>
  </si>
  <si>
    <t>('550670','550670J','HHB M10X1.5X130 ISO4017 CL10.9 FT BLK','PC',24,5,3,3,5,2,153,'76.4','76.4','M10','130','10B33','10','08.70/08.75','','COIL DIRECT DRAWN 10B33M 8.82/8.84',''),</t>
  </si>
  <si>
    <t>('831640','831640J','12PTCAP SCREW1'X14UNSX165.1 ZNP DR5P8086','PC',63,6,7,4,1,1,117,'780.95','780.95','1 UNS','165.1','SCM435','26','24.95/25.00','NEED TO ANN','COIL 1ANNEAL&amp;1DRAWN SCM435 24.95/25.00','C1SCM43524952500'),</t>
  </si>
  <si>
    <t>('400113','400113J','SHCS 3/8XBSWX03 BS2470 H/T BLK','PC',24,5,4,4,5,2,189,'45.45','45.45','3/8 BSW','3','51B37','12','09.26/09.30','','COIL 1ANNEAL&amp;2DRAWN 51B37 09.26/09.30',''),</t>
  </si>
  <si>
    <t>('400107','400107J','SHCS 3/8XBSWX1.1/2 BS2470 F/T BLK','PC',24,5,4,4,5,2,190,'24.8','24.8','3/8 BSW','1.1/2','51B37','12','09.26/09.30','','COIL 1ANNEAL&amp;2DRAWN 51B37 09.26/09.30',''),</t>
  </si>
  <si>
    <t>('5000296','5000296J','HHB M10X1.5X100 DIN933 GRA2-70 F/T EPO','PC',24,5,12,6,5,19,203,'61.3','61.3','M10','100','304L','9.5','08.82/08.84','','COIL POWDER DRWN SS304L A270 08.82/08.84',''),</t>
  </si>
  <si>
    <t>('5000281','5000281J','HHB M10X1.5X20 DIN933 GRA2-70 F/T EPO','PC',24,5,12,6,5,19,203,'21.2','21.2','M10','20','304L','10','08.76/08.78','','COIL POWDER DRWN SS304L A270 08.82/08.84',''),</t>
  </si>
  <si>
    <t>('5000648','5000648J','HHB M10X1.5X30 DIN933 GRA4-70 F/T EPO','PC',24,5,12,6,5,19,203,'26.2','26.2','M10','30','316L','10','08.76/08.78','READY','COIL POWDER DRWN SS316L A470 08.82/08.84',''),</t>
  </si>
  <si>
    <t>('5000284','5000284J','HHB M10X1.5X35 DIN933 GRA2-70 F/T EPO','PC',24,5,12,6,5,19,203,'28.7','28.7','M10','35','304L','10','08.76/08.78','','COIL POWDER DRWN SS304L A270 08.82/08.84',''),</t>
  </si>
  <si>
    <t>('830405','830405J','3/4 SAE WAHSER ZC3','PC',53,2,2,2,1,8,224,'22','22','3/4'','-','C-45','212.5X3.5','212.5X3.5','','FLAT COLD ROLLED COIL C45 212.5X3.5','null'),</t>
  </si>
  <si>
    <t>('5000650','5000650J','HHB M10X1.5X40 DIN933 GRA4-70 F/T EPO','PC',24,5,12,6,5,19,203,'31.2','31.2','M10','40','316L','10','08.76/08.78','READY','COIL POWDER DRWN SS316L A470 08.82/08.84',''),</t>
  </si>
  <si>
    <t>('5000287','5000287J','HHB M10X1.5X50 DIN933 GRA2-70 F/T EPO','PC',24,5,12,6,3,19,203,'36.2','36.2','M10','50','304L','9.5','08.82/08.84','NEED TO ANN','COIL POWDER DRWN SS304L A270 08.82/08.84',''),</t>
  </si>
  <si>
    <t>('5000803','5000803J','SHCS M10X1.5X25 DIN912 CLA2-70 FT EPO','PC',24,5,11,6,5,19,208,'25.4','25.4','M10','25','304L','10','08.82/08.84','','COIL PWDR DRWN SS304CU2 A270 08.82-08.84',''),</t>
  </si>
  <si>
    <t>('551397','551397J','HHB M10X1.5X25 ISO4017 CL10.9 FT YZ6','PC',24,5,3,3,3,9,153,'23.7','23.7','M10','25','10B33','10','08.70/08.75','','COIL DIRECT DRAWN AS 10B33M 08.73/08.75',''),</t>
  </si>
  <si>
    <t>('604399','604399J','HHB M10X1.5X30 DIN933 CL8.8 FT ZC3','PC',24,5,3,3,4,8,153,'26.07','26.07','M10','30','10B33','10','08.70/08.75','','COIL DIRECT DRAWN AS 10B33M 08.73/08.75',''),</t>
  </si>
  <si>
    <t>('604400','604400J','HHB M10X1.5X35 DIN933 CL8.8 FT ZC3','PC',24,5,3,3,4,8,153,'28.41','28.41','M10','35','10B33','10','08.70/08.75','','COIL DIRECT DRAWN AS 10B33M 08.73/08.75',''),</t>
  </si>
  <si>
    <t>('604409','604409J','HHB M10X1.5X80 DIN933 CL8.8 FT ZC3','PC',24,5,3,3,3,8,153,'51.3','51.3','M10','80','10B33','10','08.70/08.75','','COIL DIRECT DRAWN AS 10B33M 08.73/08.75',''),</t>
  </si>
  <si>
    <t>('604411','604411J','HHB M10X1.5X90 DIN933 CL8.8 FT ZC3','PC',24,5,3,3,4,8,153,'56.3','56.3','M10','90','10B33','10','08.70/08.75','','COIL DIRECT DRAWN AS 10B33M 08.73/08.75',''),</t>
  </si>
  <si>
    <t>('604413','604413J','HHB M10X1.5X100 DIN933 CL8.8 FT ZC3','PC',24,5,3,3,3,8,153,'61','61','M10','100','10B33','10','08.70/08.75','','COIL DIRECT DRAWN AS 10B33M 08.73/08.75',''),</t>
  </si>
  <si>
    <t>('825868','825868J','HHB M10X1.25X25 ISO4017 CL10.9 FT BLK','PC',24,5,3,3,2,2,153,'23.7','23.7','M10','25','10B33','10','08.70/08.75','','COIL DIRECT DRAWN 10B33M 8.82/8.84',''),</t>
  </si>
  <si>
    <t>('833024','833024J','HHB M10X1.5X75 H/T CL10.9 ZNP 6V5815','PC',29,1,3,3,1,1,152,'54.75','54.75','M10','75','10B33','10','09.65/09.68','','COIL DIRECT DRAWN  10B33 09.72/09.75',''),</t>
  </si>
  <si>
    <t>('834231','834231J','HHB M10X1.5X120 CL10.9 HT ZFB 7X2543','PC',29,1,3,3,1,3,152,'84.1','84.1','M10','120','10B33','10','09.65/09.68','','COIL DIRECT DRAWN 10B33 09.65/09.68',''),</t>
  </si>
  <si>
    <t>('827414','827414J','HHB M10X1.5X40 ISO4017 CL8.8SB FT HDG','PC',24,5,3,3,4,7,153,'31.2','31.2','M10','40','10B33','10','08.70/08.75','','COIL DIRECT DRAWN 10B33M 8.82/8.84',''),</t>
  </si>
  <si>
    <t>('603810','603810J','HHB M10X1.5X35 DIN933 CL8.8 FT BLK','PC',24,5,3,3,4,2,153,'28.8','28.8','M10','35','10B33','10','08.70/08.75','','COIL DIRECT DRAWN 10B33M 8.82/8.84',''),</t>
  </si>
  <si>
    <t>('603811','603811J','HHB M10X1.5X40 DIN933 CL8.8 FT BLK','PC',24,5,3,3,4,2,153,'31','31','M10','40','10B33','10','08.70/08.75','','COIL DIRECT DRAWN 10B33M 8.82/8.84',''),</t>
  </si>
  <si>
    <t>('603812','603812J','HHB M10X1.5X45 DIN933 CL8.8 FT BLK','PC',24,5,3,3,4,2,153,'33.3','33.3','M10','45','10B33','10','08.70/08.75','','COIL DIRECT DRAWN 10B33M 9.65/9.68',''),</t>
  </si>
  <si>
    <t>('603815','603815J','HHB M10X1.5X60 DIN933 CL8.8 FT BLK','PC',24,5,3,3,4,2,153,'41','41','M10','60','10B33','10','08.70/08.75','','COIL DIRECT DRAWN 10B21 08.82/08.84',''),</t>
  </si>
  <si>
    <t>('603819','603819J','HHB M10X1.5X80 DIN933 CL8.8 FT BLK','PC',24,5,3,3,4,2,153,'50.5','50.5','M10','80','10B33','10','08.70/08.75','','',''),</t>
  </si>
  <si>
    <t>('604391','604391J','HHB M10X1.5X12 DIN933 CL8.8 FT ZC3','PC',24,5,3,3,4,8,153,'17.2','17.2','M10','12','10B33','10','08.70/08.75','','COIL DIRECT DRAWN 10B21 08.73/08.75',''),</t>
  </si>
  <si>
    <t>('604406','604406J','HHB M10X1.5X65 DIN933 CL8.8 ZC3','PC',24,5,3,3,4,8,153,'43.8','43.8','M10','65','10B33','10','08.70/08.75','','COIL DIRECT DRAWN AS 10B33M 08.73/08.75',''),</t>
  </si>
  <si>
    <t>('814849','814849J','DURLOK HFB M10X1.5X50 GR12.9C F/T BLK','PC',29,1,7,4,1,2,135,'41.3','41.3','M10','50','SCM435','12','09.65/09.68','NEED TO ANN','COIL2ANEAL&amp;2DRWN SCM435 9.65/9.68(ADAD)',''),</t>
  </si>
  <si>
    <t>('582870','582870J','HEX HD SCREW M10X30 DRG CL8.8 YZ3','PC',29,1,3,3,1,6,153,'26.2','26.2','M10','30','10B33','10','08.70/08.75','','COIL DIRECT DRAWN AS 10B33M 08.73/08.75',''),</t>
  </si>
  <si>
    <t>('551585','551585J','HHB M24X3X110 ISO4014 CL10.9 H/T HDG','PC',63,6,3,4,3,7,152,'500','500','M24','110','51B37','24','23.45/23.50','','COIL 1ANNEAL&amp;1DRAWNSCM-435 23.50/23.53','C1SCM43523502353'),</t>
  </si>
  <si>
    <t>('618634','618634J','HHB M10X1.5X100 ISO4017 CL8.8 FT HDG','PC',24,5,3,3,6,7,153,'61.3','61.3','M10','100','10B33','10','08.70/08.75','','COIL DIRECT DRAWN 10B33M 8.82/8.84',''),</t>
  </si>
  <si>
    <t>('DB616850','DB616850J','HHB M10X1.5X30 ISO4017 CL8.8 FT BLK','PC',24,5,3,3,7,2,153,'25','25','M10','30','10B33','10','08.70/08.75','','COIL DIRECT DRAWN 10B21 08.82/08.84',''),</t>
  </si>
  <si>
    <t>('DB616851','DB616851J','HHB M10X1.5X35 ISO4017 CL8.8 FT BLK','PC',24,5,3,3,7,2,153,'27','27','M10','35','10B33','10','08.70/08.75','','COIL DIRECT DRAWN 10B21 08.82/08.84',''),</t>
  </si>
  <si>
    <t>('828460','828460J','TCSB CUPHD M24X65 QAP CL10.9 F/T BLK','PC',63,6,7,4,3,2,217,'420','420','M24','65','SCM435','22','19.92/19.95','NEED TO ANN','COIL2ANEAL&amp;2DRWN SCM435 21.50/21.53(ADAD','C3SCM43521502153'),</t>
  </si>
  <si>
    <t>('828462','828462J','TCSB CUPHD M24X70 QAP CL10.9 F/T BLK','PC',63,6,7,4,3,2,217,'438','438','M24','70','SCM435','24','21.50/21.55','NEED TO ANN','COIL2ANEAL&amp;2DRWN SCM435 21.50/21.53(ADAD','C3SCM43521502153'),</t>
  </si>
  <si>
    <t>('828464','828464J','TCSB CUPHD M24X75 QAP CL10.9 F/T BLK','PC',63,6,7,4,3,2,217,'456','456','M24','75','SCM435','24','21.50/21.55','NEED TO ANN','COIL2ANEAL&amp;2DRWN SCM435 21.50/21.53(ADAD','C3SCM43521502153'),</t>
  </si>
  <si>
    <t>('828466','828466J','TCSB CUPHD M24X80 QAP CL10.9 F/T BLK','PC',63,6,7,4,3,2,217,'474','474','M24','80','SCM435','24','21.50/21.55','NEED TO ANN','COIL2ANEAL&amp;2DRWN SCM435 21.50/21.53(ADAD','C3SCM43521502153'),</t>
  </si>
  <si>
    <t>('828454','828454J','TCSB CUP HEAD M22X75 QAP CL10.9 H/T BLK','PC',63,6,7,4,3,2,215,'347.8','347.8','M22','75','SCM435','24','21.50/21.55','NEED TO ANN','COIL2ANEL&amp;2DRWN SCM435 23.50/23.53(ADAD)','C3SCM43523502353'),</t>
  </si>
  <si>
    <t>('828468','828468J','TCSB CUP HEAD M24X85 QAP CL10.9 H/T BLK','PC',63,6,7,4,3,2,215,'492','492','M24','85','SCM435','26','23.45/23.50','','COIL2ANEL&amp;2DRWN SCM435 23.50/23.53(ADAD)','C3SCM43523502353'),</t>
  </si>
  <si>
    <t>('828476','828476J','TCSB CUP HEAD M24X105 QAP CL10.9 H/T BLK','PC',63,6,7,4,3,2,215,'512','512','M24','105','SCM435','26','23.45/23.50','NEED TO ANN','COIL2ANEL&amp;2DRWN SCM435 23.50/23.53(ADAD)','C3SCM43523502353'),</t>
  </si>
  <si>
    <t>('828478','828478J','TCSB CUP HEAD M24X110 QAP CL10.9 H/T BLK','PC',63,6,7,4,3,2,215,'524','524','M24','110','SCM435','26','23.45/23.50','NEED TO ANN','COIL2ANEL&amp;2DRWN SCM435 23.50/23.53(ADAD)','C3SCM43523502353'),</t>
  </si>
  <si>
    <t>('828480','828480J','TCSB CUP HEAD M24X115 QAP CL10.9 H/T BLK','PC',63,6,7,4,3,2,215,'542','542','M24','115','SCM435','26','23.45/23.50','NEED TO ANN','COIL2ANEL&amp;2DRWN SCM435 23.50/23.53(ADAD)','C3SCM43523502353'),</t>
  </si>
  <si>
    <t>('828482','828482J','TCSB CUP HEAD M24X120 QAP CL10.9 H/T BLK','PC',63,6,7,4,3,2,215,'556','556','M24','120','SCM435','26','23.45/23.50','','COIL2ANEL&amp;2DRWN SCM435 23.50/23.53(ADAD)','C3SCM43523502353'),</t>
  </si>
  <si>
    <t>('828484','828484J','TCSB CUP HEAD M24X125 QAP CL10.9 H/T BLK','PC',63,6,7,4,3,2,215,'574','574','M24','125','SCM435','26','23.45/23.50','NEED TO ANN','COIL2ANEL&amp;2DRWN SCM435 23.50/23.53(ADAD)','C3SCM43523502353'),</t>
  </si>
  <si>
    <t>('828486','828486J','TCSB CUP HEAD M24X130 QAP CL10.9 H/T BLK','PC',63,6,7,4,3,2,215,'592','592','M24','130','SCM435','26','23.45/23.50','','COIL2ANEL&amp;2DRWN SCM435 23.50/23.53(ADAD)','C3SCM43523502353'),</t>
  </si>
  <si>
    <t>('828488','828488J','TCSB CUP HEAD M24X135 QAP CL10.9 H/T BLK','PC',63,6,7,4,3,2,215,'610','610','M24','135','SCM435','26','23.45/23.50','','COIL2ANEL&amp;2DRWN SCM435 23.50/23.53(ADAD)','C3SCM43523502353'),</t>
  </si>
  <si>
    <t>('828490','828490J','TCSB CUP HEAD M24X140 QAP CL10.9 H/T BLK','PC',63,6,7,4,3,2,215,'624','624','M24','140','SCM435','26','23.45/23.50','','COIL2ANEL&amp;2DRWN SCM435 23.50/23.53(ADAD)','C3SCM43523502353'),</t>
  </si>
  <si>
    <t>('828492','828492J','TCSB CUP HEAD M24X145 QAP CL10.9 H/T BLK','PC',63,6,7,4,3,2,215,'640','640','M24','145','SCM435','26','23.45/23.50','','COIL2ANEL&amp;2DRWN SCM435 23.50/23.53(ADAD)','C3SCM43523502353'),</t>
  </si>
  <si>
    <t>('828494','828494J','TCSB CUP HEAD M24X150 QAP CL10.9 H/T BLK','PC',63,6,7,4,3,2,215,'660','660','M24','150','SCM435','26','23.45/23.50','','COIL2ANEL&amp;2DRWN SCM435 23.50/23.53(ADAD)','C3SCM43523502353'),</t>
  </si>
  <si>
    <t>('828498','828498J','TCSB CUP HEAD M24X160 QAP CL10.9 H/T BLK','PC',63,6,7,4,3,2,215,'762','762','M24','160','SCM435','26','23.45/23.50','','COIL2ANEL&amp;2DRWN SCM435 23.50/23.53(ADAD)','C3SCM43523502353'),</t>
  </si>
  <si>
    <t>('DB616852','DB616852J','HHB M10X1.5X40 ISO4017 CL8.8 FT BLK','PC',24,5,3,3,7,2,153,'31','31','M10','40','10B33','10','08.70/08.75','','COIL DIRECT DRAWN 10B21 08.82/08.84',''),</t>
  </si>
  <si>
    <t>('DB616855','DB616855J','HHB M10X1.5X55 ISO4017 CL8.8 FT BLK','PC',24,5,3,3,7,2,153,'37','37','M10','55','10B33','10','08.70/08.75','','COIL DIRECT DRAWN 10B21 08.82/08.84',''),</t>
  </si>
  <si>
    <t>('DB616860','DB616860J','HHB M10X1.5X80 ISO4017 CL8.8 FT BLK','PC',24,5,3,3,7,2,153,'49','49','M10','80','10B33','10','08.70/08.75','','COIL DIRECT DRAWN 10B21 08.82/08.84',''),</t>
  </si>
  <si>
    <t>('DB616862','DB616862J','HHB M10X1.5X90 ISO4017 CL8.8 FT BLK','PC',24,5,3,3,7,2,153,'54','54','M10','90','10B33','10','08.70/08.75','','COIL DIRECT DRAWN 10B21 08.82/08.84',''),</t>
  </si>
  <si>
    <t>('DB616865','DB616865J','HHB M10X1.5X110 ISO4017 CL8.8 FT BLK','PC',24,5,3,3,7,2,153,'64','64','M10','110','10B33','10','08.70/08.75','','COIL DIRECT DRAWN 10B21 08.82/08.84',''),</t>
  </si>
  <si>
    <t>('DB616867','DB616867J','HHB M10X1.5X130 ISO4017 CL8.8 FT BLK','PC',24,5,3,3,7,2,153,'76','76','M10','130','10B33','10','08.70/08.75','','COIL DIRECT DRAWN 10B21 08.82/08.84',''),</t>
  </si>
  <si>
    <t>('DB618028','DB618028J','HHB M10X1.5X25 ISO4017 CL8.8 FT YZ6','PC',24,5,3,3,2,9,153,'24','24','M10','25','10B33','10','08.70/08.75','','COIL DIRECT DRAWN 10B21 08.73/08.75',''),</t>
  </si>
  <si>
    <t>('DB618030','DB618030J','HHB M10X1.5X30 ISO4017 CL8.8 FT YZ6','PC',24,5,3,3,null,9,153,'25','25','M10','30','10B33','10','08.70/08.75','','COIL DIRECT DRAWN 10B21 08.73/08.75',''),</t>
  </si>
  <si>
    <t>('630603','630603J','HSSB M20X2.5X220 IS3757 CL10.9S H/T BLK','PC',62,6,3,3,2,2,160,'645','645','M20','220','10B33','20','19.50/19.55','','COIL DIRECT DRAWN 10B33 19.50/19.53','null'),</t>
  </si>
  <si>
    <t>('819053','819053J','HHS M10X1.5X40 DR6V5842 GR10.9 ZNP','PC',29,1,3,3,1,1,153,'31','31','M10','40','10B33','10','08.70/08.75','','COIL DIRECT DRAWN  10B33 08.82/08.84',''),</t>
  </si>
  <si>
    <t>('817882','817882J','HHB M10X1.5X55 GR10.9 BLK DRG:4498809','PC',29,1,3,3,1,2,152,'52','52','M10','55','10B33','10','09.65/09.68','','COIL DIRECT DRAWN 10B33 09.65/09.68',''),</t>
  </si>
  <si>
    <t>('819033','819033J','HHS 3/8X16UNCX19.05 DR5M3062 GR8 ZFS','PC',29,1,3,3,1,5,153,'18.6','18.6','3/8 UNC','19.05','10B33','10','09.26/09.30','','COIL DIRECT DRAWN 10B33M 9.26/9.30',''),</t>
  </si>
  <si>
    <t>('831152','831152J','STUD M10X1.5X40 ZNP G16 DR.3617519','PC',29,1,7,3,1,1,211,'24.7','24.7','M10','40','GR16','10','09.70/09.73','NEED TO ANN','COIL 1ANNEAL &amp; 1DRAWN ASGR16 09.70/09.73',''),</t>
  </si>
  <si>
    <t>('831172','831172J','BOTH END STD M10X1.5X45 ZTS 8.8 D6I0364','PC',29,1,7,3,1,12,211,'27.75','27.75','M10','45','10B33','10','09.72/09.75','','COIL DIRECT DRWN  10B33M  09.72/09.75',''),</t>
  </si>
  <si>
    <t>('831156','831156J','STUD 3/8-16 UNC (NPTF)X91 ZNP D2141728','PC',29,1,7,3,1,1,211,'50.85','50.85','3/8 UNC','91','10B33','10','08.26/08.30','','COIL DIRECT DRWN  10B33M  11.00/11.05',''),</t>
  </si>
  <si>
    <t>('831202','831202J','STUD 3/8-16 UNC X 107 ZNP DR.2P1974','PC',29,1,7,3,1,1,211,'47.1','47.1','3/8 UNC','107','10B33','10','08.26/08.30','','COIL DIRECT DRWN  10B33M  08.26/08.30',''),</t>
  </si>
  <si>
    <t>('831189','831189J','HHB 3/8-16 UNCX133.35 ZTS 8 DR.7X0295','PC',24,5,3,3,1,12,152,'81.7','81.7','3/8 UNC','133.35','10B33','10','09.32/09.35','','COIL DIRECT DRAWN 10B33M 9.32/9.35',''),</t>
  </si>
  <si>
    <t>('826459','826459J','HEX HD BOLT 3/8XUNCX63.5 DRG P5P3961 ZNP','PC',29,1,3,3,1,1,152,'40.5','40.5','3/8 UNC','63.5','GR16','10','09.32/09.35','NEED TO ANN','COIL 1ANNEAL&amp;1DRAWN AS GR 16 09.30/09.33',''),</t>
  </si>
  <si>
    <t>('826462','826462J','HEX HD BOLT 3/8XUNCX101.6 6L6723 ZNP','PC',29,1,3,3,1,1,152,'61.5','61.5','3/8 UNC','101.6','GR16','10','09.32/09.35','NEED TO ANN','COIL 1ANNEAL&amp;1DRAWN AS GR 16 09.30/09.33',''),</t>
  </si>
  <si>
    <t>('830197','830197J','HHB M10X1.5X30 ISO4017 CL10.9 FT ZF9','PC',24,5,3,3,3,13,153,'26','26','M10','30','10B33','10','08.70/08.75','','COIL DIRECT DRAWN 10B33M 9.65/9.68',''),</t>
  </si>
  <si>
    <t>('5000291','5000291J','HHB M10X1.5X70 DIN933 CLA2-70 FT EPO','PC',24,5,12,6,3,19,200,'46.3','46.3','M10','70','304L','10','08.82/08.84','','COIL POWDER DRWN SS304L A270 08.82/08.84',''),</t>
  </si>
  <si>
    <t>('DB618024','DB618024J','HHB M10X1.5X16 ISO4017 CL8.8 FT YZ6','PC',24,5,3,3,2,9,153,'19','19','M10','16','10B33','10','08.70/08.75','','',''),</t>
  </si>
  <si>
    <t>('DB618031','DB618031J','HHB M10X1.5X35 ISO4017 CL8.8 FT YZ6','PC',24,5,3,3,null,9,153,'29','29','M10','35','10B33','10','08.70/08.75','','COIL DIRECT DRAWN 10B21 08.73/08.75',''),</t>
  </si>
  <si>
    <t>('DB618032','DB618032J','HHB M10X1.5X40 ISO4017 CL8.8 FT YZ6','PC',24,5,3,3,2,9,153,'31','31','M10','40','10B33','10','08.70/08.75','','COIL DIRECT DRAWN AS 10B33M 08.73/08.75',''),</t>
  </si>
  <si>
    <t>('DB618033','DB618033J','HHB M10X1.5X45 ISO4017 CL8.8 FT YZ6','PC',24,5,3,3,2,9,153,'34','34','M10','45','10B33','10','08.70/08.75','','COIL DIRECT DRAWN 10B21 08.73/08.75',''),</t>
  </si>
  <si>
    <t>('DB618034','DB618034J','HHB M10X1.5X50 ISO4017 CL8.8 FT YZ6','PC',24,5,3,3,null,9,153,'36','36','M10','50','10B33','10','08.70/08.75','','COIL DIRECT DRAWN 10B21 08.73/08.75',''),</t>
  </si>
  <si>
    <t>('DB618036','DB618036J','HHB M10X1.5X60 ISO4017 CL8.8 FT YZ6','PC',24,5,3,3,2,9,153,'41','41','M10','60','10B33','10','08.70/08.75','','COIL DIRECT DRAWN AS 10B33M 08.73/08.75',''),</t>
  </si>
  <si>
    <t>('DB618038','DB618038J','HHB M10X1.5X70 ISO4017 CL8.8 FT YZ6','PC',24,5,3,3,2,9,153,'46','46','M10','70','10B33','10','08.70/08.75','','COIL DIRECT DRAWN AS 10B33M 08.73/08.75',''),</t>
  </si>
  <si>
    <t>('832472','832472J','HHB 1''-8 UNCX114.3 GR 8 ZTS 8C8843','PC',62,6,3,3,1,12,152,'595.4','595.4','01 UNC','114.3','10B33','26','24.94/25.00','','COIL DIRECT DRWN 10B33 24.94/25.00',''),</t>
  </si>
  <si>
    <t>('DB618022','DB618022J','HHB M10X1.5X12 ISO4017 CL8.8 FT YZ6','PC',24,5,3,3,2,9,153,'17','17','M10','12','10B33','10','08.70/08.75','','',''),</t>
  </si>
  <si>
    <t>('DB618042','DB618042J','HHB M10X1.5X90 ISO4017 CL8.8 FT YZ6','PC',24,5,3,3,2,9,153,'364','364','M10','90','10B33','10','08.70/08.75','','',''),</t>
  </si>
  <si>
    <t>('613081','613081J','HHB M10X1.5X45 ISO4014 CL8.8 HT BLK','PC',24,5,3,3,2,2,152,'34','34','M10','45','10B33','10','09.65/09.68','','COIL DIRECT DRAWN 10B33M 9.65/9.68',''),</t>
  </si>
  <si>
    <t>('616846','616846J','HHB M10X1.5X20 ISO4017 CL8.8 FT BLK','PC',24,5,3,3,2,2,153,'18.936','18.936','M10','20','10B33','10','08.70/08.75','','COIL DIRECT DRAWN 10B33M 8.82/8.84',''),</t>
  </si>
  <si>
    <t>('616848','616848J','HHB M10X1.5X25 ISO4017 CL8.8 FT BLK','PC',24,5,3,3,5,2,153,'23','23','M10','25','10B33','10','08.70/08.75','','COIL DIRECT DRAWN 10B33M 8.82/8.84',''),</t>
  </si>
  <si>
    <t>('616850','616850J','HHB M10X1.5X30 ISO4017 CL8.8 FT BLK','PC',24,5,3,3,null,2,153,'25','25','M10','30','10B33','10','08.70/08.75','','COIL DIRECT DRAWN 10B33M 8.82/8.84',''),</t>
  </si>
  <si>
    <t>('616858','616858J','HHB M10X1.5X70 ISO4017 CL8.8 FT BLK','PC',24,5,3,3,5,2,153,'44.7','44.7','M10','70','10B33','10','08.82/08.84','','COIL DIRECT DRAWN 10B33M 8.82/8.84',''),</t>
  </si>
  <si>
    <t>('170076','170076J','HHB M10X1.5X45 ISO4014 CL10.9 HT BLK','PC',24,5,3,3,5,2,152,'38','38','M10','45','10B33','10','09.65/09.68','','COIL DIRECT DRAWN 10B33M 9.65/9.68',''),</t>
  </si>
  <si>
    <t>('170075','170075J','HHB M10X1.5X40 ISO4014 CL10.9 HT BLK','PC',24,5,3,3,5,2,152,'35','35','M10','40','10B33','10','09.65/09.68','','COIL DIRECT DRAWN 10B33M 9.65/9.68',''),</t>
  </si>
  <si>
    <t>('170077','170077J','HHB M10X1.5X50 ISO4014 CL10.9 HT BLK','PC',24,5,3,3,5,2,152,'38','38','M10','50','10B33','10','09.65/09.68','','COIL DIRECT DRAWN 10B33M 9.65/9.68',''),</t>
  </si>
  <si>
    <t>('170079','170079J','HHB M10X1.5X60 ISO4014 CL10.9 HT BLK','PC',24,5,3,3,5,2,152,'46.9','46.9','M10','60','10B33','10','09.65/09.68','','COIL DIRECT DRAWN 10B33M 9.65/9.68',''),</t>
  </si>
  <si>
    <t>('170080','170080J','HHB M10X1.5X65 ISO4014 CL10.9 HT BLK','PC',24,5,3,3,5,2,152,'50','50','M10','65','10B33','10','09.65/09.68','','COIL DIRECT DRAWN 10B33M 9.65/9.68',''),</t>
  </si>
  <si>
    <t>('170081','170081J','HHB M10X1.5X70 ISO4014 CL10.9 HT BLK','PC',24,5,3,3,5,2,152,'53.1','53.1','M10','70','10B33','10','09.65/09.68','','COIL DIRECT DRAWN 10B33M 9.65/9.68',''),</t>
  </si>
  <si>
    <t>('170082','170082J','HHB M10X1.5X75 ISO4014 CL10.9 HT BLK','PC',24,5,3,3,5,2,152,'56.2','56.2','M10','75','10B33','10','09.65/09.68','','COIL DIRECT DRAWN 10B33M 9.65/9.68',''),</t>
  </si>
  <si>
    <t>('829609','829609J','1/2" MED LOCK WASHER ZINC PLATED','PC',85,null,9,8,1,8,167,'6.35','6.35','1/2''','-','HC6165','5.5','5.5','','COIL ROLLED HC6165 5.5MM','CRHC61650550'),</t>
  </si>
  <si>
    <t>('830407','830407J','3/4 MED LOCK WASHER ZC3','PC',85,null,9,8,1,8,167,'18','18','3/4''','-','HC6165','8','8','','COIL ROLLED HC6165 08MM','CRHC61650800'),</t>
  </si>
  <si>
    <t>('830404','830404J','5/8 SAE WASHER CLEAR ZC3','PC',53,2,2,2,1,8,224,'12','12','5/8'','-','C-45','174.5X3.5','174.5X3.5','READY','FLAT COLD ROLLED COIL C45CR 174.5X3.5 MM','FCRCC45CR174503500'),</t>
  </si>
  <si>
    <t>('829608','829608J','1/2 SAE WASHER PLATE','PC',53,2,2,2,1,8,224,'16.4','16.4','1/2'','-','C-45','145.5X3.5','145.5X3.5','READY','FLAT COLD ROLLED COIL C45CR 145.5X3.5 MM','FCRCC45CR145503500'),</t>
  </si>
  <si>
    <t>('830405','830405J','3/4 SAE WAHSER ZC3','PC',53,2,2,2,1,8,224,'22','22','3/4'','-','C-45','212.5X3.5','212.5X3.5','','FLAT COLD ROLLED COIL C45 212.5X3.5','FCRCC45212535'),</t>
  </si>
  <si>
    <t>('170083','170083J','HHB M10X1.5X80 ISO4014 CL10.9 HT BLK','PC',24,5,3,3,5,2,152,'59.3','59.3','M10','80','10B33','10','09.65/09.68','','COIL DIRECT DRAWN 10B33M 9.65/9.68',''),</t>
  </si>
  <si>
    <t>('170084','170084J','HHB M10X1.5X90 ISO4014 CL10.9 HT BLK','PC',24,5,3,3,5,2,152,'65.5','65.5','M10','90','10B33','10','09.65/09.68','','COIL DIRECT DRAWN 10B33M 9.65/9.68',''),</t>
  </si>
  <si>
    <t>('170085','170085J','HHB M10X1.5X100 ISO4014 CL10.9 HT BLK','PC',24,5,3,3,5,2,152,'67','67','M10','100','10B33','10','09.65/09.68','','COIL DIRECT DRAWN 10B33M 9.65/9.68',''),</t>
  </si>
  <si>
    <t>('170087','170087J','HHB M10X1.5X120 ISO4014 CL10.9 HT BLK','PC',24,5,3,3,5,2,152,'81.2','81.2','M10','120','10B33','10','09.65/09.68','','COIL DIRECT DRAWN 10B33M 9.65/9.68',''),</t>
  </si>
  <si>
    <t>('550667','550667J','HHB M10X1.5X100 ISO4017 CL10.9 FT BLK','PC',24,5,3,3,5,2,153,'61.3','61.3','M10','100','10B33','10','08.82/08.84','','COIL DIRECT DRAWN 10B33M 8.82/8.84',''),</t>
  </si>
  <si>
    <t>('550668','550668J','HHB M10X1.5X110 ISO4017 CL10.9 FT BLK','PC',24,5,3,3,5,2,153,'66.4','66.4','M10','110','10B33','10','08.82/08.84','','COIL DIRECT DRAWN 10B33M 8.82/8.84',''),</t>
  </si>
  <si>
    <t>('550672','550672J','HHB M10X1.5X150 ISO4017 CL10.9 FT BLK','PC',24,5,3,3,5,2,153,'86.4','86.4','M10','150','10B33','10','08.70/08.75','','COIL DIRECT DRAWN 10B33M 8.82/8.84',''),</t>
  </si>
  <si>
    <t>('170070','170070J','HHB M10X1.5X20 ISO4017 CL10.9 FT BLK','PC',24,5,3,3,5,2,153,'21.2','21.2','M10','20','10B33','10','08.82/08.84','','COIL DIRECT DRAWN 10B33M 8.82/8.84',''),</t>
  </si>
  <si>
    <t>('170072','170072J','HHB M10X1.5X25 ISO4017 CL10.9 FT BLK','PC',24,5,3,3,5,2,153,'23.7','23.7','M10','25','10B33','10','08.70/08.75','','COIL DIRECT DRAWN 10B33M 8.82/8.84',''),</t>
  </si>
  <si>
    <t>('170216','170216J','HHB M22X2.5X55 ISO4017 CL10.9 F/T BLK','PC',62,6,3,3,5,2,153,'249','249','M22','55','10B33','22','21.45/21.50','','COIL DIRECT DRAWN 10B33M 20.05/20.10',''),</t>
  </si>
  <si>
    <t>('550658','550658J','HHB M10X1.5X45 ISO4017 CL10.9 FT BLK','PC',24,5,3,3,5,2,153,'33.7','33.7','M10','45','10B33','10','08.82/08.84','','COIL DIRECT DRAWN 10B33M 8.82/8.84',''),</t>
  </si>
  <si>
    <t>('550660','550660J','HHB M10X1.5X55 ISO4017 CL10.9 FT BLK','PC',24,5,3,3,5,2,153,'38.7','38.7','M10','55','10B33','10','08.82/08.84','','COIL DIRECT DRAWN 10B33M 8.82/8.84',''),</t>
  </si>
  <si>
    <t>('400561','400561J','SHCS M24X3X240 ISO4762 CL12.9 H/T BLK','PC',63,6,4,4,5,2,189,'975','975','M24','240','51B37','26','23.45/23.50','NEED TO ANN','COIL 2ANNEAL&amp;2DRAWN 51B37 21.50/21.53',''),</t>
  </si>
  <si>
    <t>('550661','550661J','HHB M10X1.5X60 ISO4017 CL10.9 FT BLK','PC',24,5,3,3,5,2,153,'41.3','41.3','M10','60','10B33','10','08.70/08.75','','COIL DIRECT DRAWN 10B33M 8.82/8.84',''),</t>
  </si>
  <si>
    <t>('550664','550664J','HHB M10X1.5X75 ISO4017 CL10.9 FT BLK','PC',24,5,3,3,5,2,153,'48.8','48.8','M10','75','10B33','10','08.82/08.84','','COIL DIRECT DRAWN 10B33M 8.82/8.84',''),</t>
  </si>
  <si>
    <t>('550666','550666J','HHB M10X1.5X90 ISO4017 CL10.9 FT BLK','PC',24,5,3,3,5,2,153,'56.3','56.3','M10','90','10B33','10','08.82/08.84','','COIL DIRECT DRAWN 10B33M 8.82/8.84',''),</t>
  </si>
  <si>
    <t>('170389','170389J','HHB 3/8XUNCX2 B18.2.1 SAE8 HT BLK','PC',24,5,3,3,5,2,152,'32.64','32.64','3/8 UNC','2','10B33','10','09.26/09.30','','COIL DIRECT DRAWN 10B33M 9.26/9.30',''),</t>
  </si>
  <si>
    <t>('170387','170387J','HHB 3/8XUNCX1.1/2 B18.2.1 SAE8 HT BLK','PC',24,5,3,3,5,2,152,'25.61','25.61','3/8 UNC','1.1/2','10B33','10','09.26/09.30','','COIL DIRECT DRAWN 10B33M 9.26/9.30',''),</t>
  </si>
  <si>
    <t>('550999','550999J','HHB 3/8XUNCX1.1/2 B18.2.1 SAE8 FT BLK','PC',24,5,3,3,5,2,153,'25.2','25.2','3/8 UNC','1.1/2','10B33','10','9.26/9.30','','COIL DIRECT DRAWN 10B33M 9.26/9.30',''),</t>
  </si>
  <si>
    <t>('170383','170383J','HHB 3/8XUNCX3/4 B18.2.1 SAE8 FT BLK','PC',24,5,3,3,5,2,153,'16.12','16.12','3/8 UNC','3/4','10B33','10','09.26/09.30','','COIL DIRECT DRAWN 10B33M 9.26/9.30',''),</t>
  </si>
  <si>
    <t>('819042','819042J','PLN WSR 25.5X13.5X3 D8T4223 36-42HRC ZFB','PC',64,2,2,2,1,3,172,'8','8','M25.5','-','C-45','127X3','127X3','','FLAT COLD ROLLED COIL 10B35  127.0X3.0',''),</t>
  </si>
  <si>
    <t>('5000296','5000296J','HHB M10X1.5X100 DIN933 CLA2-70 FT EPO','PC',24,5,12,6,5,19,203,'61.3','61.3','M10','100','304L','9.5','08.82/08.84','','COIL POWDER DRWN SS304L A270 08.82/08.84',''),</t>
  </si>
  <si>
    <t>('5000280','5000280J','HHB M10X1.5X16 DIN933 CLA2-70 FT EPO','PC',24,5,12,6,5,19,203,'19.2','19.2','M10','16','304L','10','08.76/08.78','','COIL POWDER DRWN SS304L A270 08.82/08.84',''),</t>
  </si>
  <si>
    <t>('5000283','5000283J','HHB M10X1.5X30 DIN933 CLA2-70 FT EPO','PC',24,5,12,6,5,19,203,'26.2','26.2','M10','30','304L','10','08.76/08.78','','COIL POWDER DRWN SS304L A270 08.82/08.84',''),</t>
  </si>
  <si>
    <t>('5000285','5000285J','HHB M10X1.5X40 DIN933 CLA2-70 FT EPO','PC',24,5,12,6,3,19,203,'31.2','31.2','M10','40','304L','10','08.70/08.75','','COIL POWDER DRWN SS304L A270 08.82/08.84',''),</t>
  </si>
  <si>
    <t>('5000286','5000286J','HHB M10X1.5X45 DIN933 CLA2-70 FT EPO','PC',24,5,12,6,5,19,203,'33.7','33.7','M10','45','304L','10','08.70/08.75','','COIL POWDER DRWN SS304L A270 08.82/08.84',''),</t>
  </si>
  <si>
    <t>('5000287','5000287J','HHB M10X1.5X50 DIN933 CLA2-70 FT EPO','PC',24,5,12,6,3,19,203,'36.2','36.2','M10','50','304L','9.5','08.82/08.84','','COIL POWDER DRWN SS304L A270 08.82/08.84',''),</t>
  </si>
  <si>
    <t>('5000289','5000289J','HHB M10X1.5X60 DIN933 CLA2-70 FT EPO','PC',24,5,12,6,5,19,203,'41.3','41.3','M10','60','304L','10','08.70/08.75','','COIL POWDER DRWN SS304L A270 08.82/08.84',''),</t>
  </si>
  <si>
    <t>('5000290','5000290J','HHB M10X1.5X65 DIN933 CLA2-70 FT EPO','PC',24,5,12,6,5,19,203,'48.8','48.8','M10','65','304L','10','08.70/08.75','','COIL POWDER DRWN SS304L A270 08.82/08.84',''),</t>
  </si>
  <si>
    <t>('5000291','5000291J','HHB M10X1.5X70 DIN933 CLA2-70 FT EPO','PC',24,5,12,6,3,19,203,'46.3','46.3','M10','70','304L','10','08.82/08.84','','COIL POWDER DRWN SS304L A270 08.82/08.84',''),</t>
  </si>
  <si>
    <t>('5000293','5000293J','HHB M10X1.5X80 DIN933 CLA2-70 FT EPO','PC',24,5,12,6,5,19,203,'51.3','51.3','M10','80','304L','10','08.76/08.78','','COIL POWDER DRWN SS304L A270 08.82/08.84',''),</t>
  </si>
  <si>
    <t>('5000801','5000801J','SHCS M10X1.5X16 DIN912 CLA2-70 FT EPO','PC',24,5,11,6,5,19,208,'20.6','20.6','M10','16','304L','9.5','08.82/08.84','','COIL PWDR DRWN SS304CU2 A270 08.82-08.84',''),</t>
  </si>
  <si>
    <t>('5000803','5000803J','SHCS M10X1.5X25 DIN912 CLA2-70 FT EPO','PC',24,5,11,6,5,19,208,'25.4','25.4','M10','25','304L','9.5','08.82/08.84','','COIL PWDR DRWN SS304CU2 A270 08.82-08.84',''),</t>
  </si>
  <si>
    <t>('5000805','5000805J','SHCS M10X1.5X35 DIN912 CLA2-70 FT EPO','PC',24,5,11,6,5,19,208,'30.4','30.4','M10','35','304L','9.5','08.76/08.78','','COIL PWDR DRWN SS304CU2 A270 08.82-08.84',''),</t>
  </si>
  <si>
    <t>('5000806','5000806J','SHCS M10X1.5X40 DIN912 CLA2-70 FT EPO','PC',24,5,11,6,5,19,208,'32.9','32.9','M10','40','304L','9.5','08.82/08.84','','COIL PWDR DRWN SS304CU2 A270 08.82-08.84',''),</t>
  </si>
  <si>
    <t>('5000807','5000807J','SHCS M10X1.5X45 DIN912 CLA2-70 FT EPO','PC',24,5,11,6,5,19,208,'36.1','36.1','M10','45','304L','9.5','08.82/08.84','','COIL PWDR DRWN SS304CU2 A270 08.82-08.84',''),</t>
  </si>
  <si>
    <t>('5000808','5000808J','SHCS M10X1.5X50 DIN912 CLA2-70 FT EPO','PC',24,5,11,6,5,19,208,'39.3','39.3','M10','50','304L','9.5','08.82/08.84','','COIL PWDR DRWN SS304CU2 A270 08.82-08.84',''),</t>
  </si>
  <si>
    <t>('5000809','5000809J','SHCS M10X1.5X55 DIN912 CLA2-70 FT EPO','PC',24,5,11,6,5,19,208,'42.5','42.5','M10','55','304L','9.5','08.82/08.84','','COIL PWDR DRWN SS304CU2 A270 08.82-08.84',''),</t>
  </si>
  <si>
    <t>('5000810','5000810J','SHCS M10X1.5X60 DIN912 CLA2-70 FT EPO','PC',24,5,11,6,5,19,208,'42.5','42.5','M10','60','304L','9.5','08.82/08.84','','COIL PWDR DRWN SS304CU2 A270 08.82-08.84',''),</t>
  </si>
  <si>
    <t>('5000812','5000812J','SHCS M10X1.5X70 DIN912 CLA2-70 FT EPO','PC',24,5,11,6,5,19,208,'52.1','52.1','M10','70','304L','9.5','08.82/08.84','','COIL PWDR DRWN SS304CU2 A270 08.82-08.84',''),</t>
  </si>
  <si>
    <t>('5000814','5000814J','SHCS M10X1.5X80 DIN912 CLA2-70 FT EPO','PC',24,5,11,6,5,19,208,'58.5','58.5','M10','80','304L','9.5','08.82/08.84','','COIL PWDR DRWN SS304CU2 A270 08.82-08.84',''),</t>
  </si>
  <si>
    <t>('832969','832969J','HHB M10X1.5X40 ISO4017 CL10.9 FT ZFS','PC',24,5,3,3,3,5,153,'31.2','31.2','M10','40','10B33','10','08.70/08.75','','COIL DIRECT DRAWN  10B33 08.82/08.84',''),</t>
  </si>
  <si>
    <t>('791578','791578J','HHB M10X1.5X105 ISO4014 CL8.8 HT BLK','PC',24,5,3,3,5,2,152,'74.8','74.8','M10','105','10B33','','','','',''),</t>
  </si>
  <si>
    <t>('816690','816690J','SHCB 3/8XUNCX2.1/2 B18.3 GR190 H/T YZ6','PC',24,5,4,4,6,9,189,'38.5','38.5','3/8 UNC','2.1/2','51B37','12','09.26/09.30','','COIL 1ANNEAL&amp;2DRAWN 51B37 09.26/09.30',''),</t>
  </si>
  <si>
    <t>('405450','405450J','SHCS M10X1.5X50 ISO4762 CL12.9 HT ZC3','PC',24,5,4,4,4,8,189,'39.3','39.3','M10','50','51B37','12','09.65/09.68','','COIL 1ANNEAL&amp;2DRAWN 51B37 09.72/09.76',''),</t>
  </si>
  <si>
    <t>('406043','406043J','SHCS M10X1.5X60 ISO4762 CL12.9 HT ZC3','PC',24,5,4,4,4,8,189,'45.7','45.7','M10','60','51B37','12','09.65/09.68','','COIL 1ANNEAL&amp;2DRAWN 51B37 09.72/09.76',''),</t>
  </si>
  <si>
    <t>('405441','405441J','SHCS M10X1.5X70 ISO4762 CL12.9 HT ZC3','PC',24,5,4,4,4,8,189,'52.1','52.1','M10','70','51B37','12','09.65/09.68','','COIL 1ANNEAL&amp;2DRAWN 51B37 09.72/09.76',''),</t>
  </si>
  <si>
    <t>('407467','407467J','SHCS M10X1.5X80 ISO4762 CL12.9 HT ZC3','PC',24,5,4,4,4,8,189,'58.5','58.5','M10','80','51B37','12','09.65/09.68','','COIL 1ANNEAL&amp;2DRAWN 51B37 09.72/09.76',''),</t>
  </si>
  <si>
    <t>('404084','404084J','SHCS M10X1.5X16 ISO4762 CL12.9 FT ZC3','PC',24,5,4,4,4,8,190,'20.9','20.9','M10','16','51B37','12','09.65/09.68','','COIL 1ANNEAL &amp; 2DRAWN 51B37 09.65/09.68',''),</t>
  </si>
  <si>
    <t>('405438','405438J','SHCS M10X1.5X20 ISO4762 CL12.9 FT ZC3','PC',24,5,4,4,3,8,190,'22.9','22.9','M10','20','51B37','12','09.65/09.68','','COIL 1ANNEAL &amp; 2DRAWN 51B37 09.65/09.68',''),</t>
  </si>
  <si>
    <t>('402803','402803J','SHCS M10X1.5X25 ISO4762 CL12.9 FT ZC3','PC',24,5,4,4,4,8,190,'25.4','25.4','M10','25','51B37','12','09.65/09.68','','COIL 1ANNEAL &amp; 2DRAWN 51B37 09.65/09.68',''),</t>
  </si>
  <si>
    <t>('406297','406297J','SHCS M10X1.5X30 ISO4762 CL12.9 FT ZC3','PC',24,5,4,4,3,8,190,'27.9','27.9','M10','30','51B37','12','09.65/09.68','','COIL 1ANNEAL &amp; 2DRAWN 51B37 09.65/09.68',''),</t>
  </si>
  <si>
    <t>('406298','406298J','SHCS M10X1.5X35 ISO4762 CL12.9 FT ZC3','PC',24,5,4,4,4,8,190,'30.4','30.4','M10','35','51B37','12','09.65/09.68','','COIL 1ANNEAL &amp; 2DRAWN 51B37 09.65/09.68',''),</t>
  </si>
  <si>
    <t>('405440','405440J','SHCS M10X1.5X40 ISO4762 CL12.9 FT ZC3','PC',24,5,4,4,4,8,190,'32.9','32.9','M10','40','51B37','12','09.65/09.68','','COIL 1ANNEAL &amp; 2DRAWN 51B37 09.65/09.68',''),</t>
  </si>
  <si>
    <t>('834740','834740J','HHS M10X1.5X25 CL10.9 FT ZFB 3685081','PC',29,1,3,3,1,3,153,'23.8','23.8','M10','25','10B33','10','08.70/08.75','','',''),</t>
  </si>
  <si>
    <t>('834738','834738J','HHS M10X1.5X25 CL10.9 FT ZNP+PH 6V7732','PC',29,1,3,3,1,1,153,'23.8','23.8','M10','25','10B33','10','08.70/08.75','','',''),</t>
  </si>
  <si>
    <t>('834742','834742J','HHS M10X1.5X35 CL10.9 FT ZFB+PH 4448506','PC',29,1,3,3,1,3,153,'28.71','28.71','M10','35','10B33','10','08.70/08.75','','',''),</t>
  </si>
  <si>
    <t>('834741','834741J','HHB M10X1.5X50 CL10.9 HT ZTS 4533441','PC',29,1,3,3,1,12,152,'39.1','39.1','M10','50','10B33','10','09.65/09.68','','',''),</t>
  </si>
  <si>
    <t>('834743','834743J','HHB M10X1.5X90 CL10.9 FT ZNP 8T0644','PC',29,1,3,3,1,1,153,'63.85','63.85','M10','90','10B33','10','08.70/08.75','','',''),</t>
  </si>
  <si>
    <t>('831182','831182J','HHB 3/8-16 UNJC X127 ZNP DR.2234903','PC',29,1,3,4,1,1,152,'77.45','77.45','3/8 UNC','127','SCM435','12','9.32/9.35','NEED TO ANN','COIL 1ANNEAL&amp;1DRAWN  SCM435 9.32/9.35',''),</t>
  </si>
  <si>
    <t>('833124','833124J','HHB M10X1.5X80 CL10.9 H/T ZFB 8T4172','PC',29,1,3,3,1,3,152,'57.6','57.6','M10','80','10B33','10','09.65/09.68','','COIL DIRECT DRAWN 10B33 09.65/09.68',''),</t>
  </si>
  <si>
    <t>('826442','826442J','STUD F/T 3/8XUNCX70 DRG 6V1426 ZNP','PC',29,1,7,3,1,1,211,'31','31','3/8 UNC','70','GR16','10','08.38/08.40','NEED TO ANN','COIL DIRECT DRAWN AS GR 16 08.38/08.40',''),</t>
  </si>
  <si>
    <t>('832456','832456J','STUDTAPERLOCK M10X65 GR10.9 ZNP 1093001','PC',29,1,7,3,1,1,211,'31.9','31.9','M10','65','10B33','10','08.86/08.88','','COIL DIRECT DRWN 10B33 08.86/08.88',''),</t>
  </si>
  <si>
    <t>('819055','819055J','HHS M10X1.5X35 DR8T4196 GR10.9 ZFB','PC',29,1,3,3,1,3,153,'28.6','28.6','M10','35','10B33','10','08.73/08.75','','COIL DIRECT DRAWN 10B33 08.73/08.75',''),</t>
  </si>
  <si>
    <t>('DB624858','DB624858J','HHB M20X2.5X280 ISO4014 CL8.8 H/T BLK','PC',63,6,3,3,7,2,152,'725','725','M20','280','10B33','20','19.50/19.55','','COIL DIRECT DRWN  10B33M  19.50/19.53',''),</t>
  </si>
  <si>
    <t>('DB617042','DB617042J','HEX HD SCREW M22X130 ISO4017 CL8.8 BLK','PC',62,6,3,3,7,2,153,'421','421','M22','130','10B33','22','20.00/20.05','','COIL DIRECT DRAWN 10B33M 20.05/20.10',''),</t>
  </si>
  <si>
    <t>('DB616866','DB616866J','HHB M10X1.5X120 ISO4017 CL8.8 FT BLK','PC',24,5,3,3,7,2,153,'71','71','M10','120','10B33','10','08.70/08.75','','COIL DIRECT DRAWN 10B21 08.82/08.84',''),</t>
  </si>
  <si>
    <t>('581800','581800J','HEX NUT M05X0.8 DRG CL8 YZ3','PC',30,7,1,1,1,6,149,'1.2','1.2','M05','-','1018','8','7.01/7.02','READY','COIL ROLLED AISI-1018 07MM','CRA10180700'),</t>
  </si>
  <si>
    <t>('551797','551797J','HEX NUT M06X1 ISO4032 CL8 ZC3','PC',30,7,1,1,6,8,149,'2.468','2.468','M06','-','1018','10','8.96/8.97','','COIL ROLLED AISI-1018 09MM','CRA10180900'),</t>
  </si>
  <si>
    <t>('825363','825363J','HEX NUT M06X1 ISO4032 CL8 YZ6','PC',30,7,1,1,2,9,149,'2.468','2.468','M06','-','1018','12','8.96/8.97','','COIL 1ANNEAL &amp; 1DRAWN A1018 8.97/9.00',''),</t>
  </si>
  <si>
    <t>('170646','170646J','HEX NUT 1/4 UNC GR SAE8 BLK','PC',30,7,1,1,5,2,149,'3.5','3.5','1/4 UNC','-','10B33','10','09.65/09.68','','COIL ANNEALED  10B33 M 10 MM',''),</t>
  </si>
  <si>
    <t>('5001322','5001322J','HEX NUT M06 DIN934 SS304 A2-70 EPO','PC',30,7,8,7,5,19,200,'2.14','2.14','M06','-','304L','10','8.96/8.98','READY','COIL ANNLED &amp; PICKLE SS304L 09MM',''),</t>
  </si>
  <si>
    <t>('5001322','5001322J','HEX NUT M06 DIN934 SS304 A2-70 EPO','PC',30,7,8,7,5,19,200,'2.14','2.14','M06','-','304L','10','8.96/8.98','','COIL ANNLED &amp; PICKLE SS304L 09MM',''),</t>
  </si>
  <si>
    <t>('581800','581800J','HEX NUT M05X0.8 DRG CL8 YZ3','PC',30,7,1,1,1,6,149,'1.2','1.2','M05','-','1018','8','7.01/7.02','READY','COIL ROLLED AISI-1018 07MM',''),</t>
  </si>
  <si>
    <t>('623231','623231J','HEX NUT M06X1 ISO4032 CL8 ZC3','PC',30,7,1,1,2,8,149,'2.468','2.468','M06','-','1018','12','8.96/8.97','','COIL ANNEALED AISI-1018 09',''),</t>
  </si>
  <si>
    <t>('819050','819050J','PLN WSR 49X28X5TK DR5P8250 36-42HRC ZNP','PC',64,2,2,2,1,1,173,'49.85','49.85','M49','-','10B35','120X05','120X05','','FLAT ROLLED 10B35 105X5 MM',''),</t>
  </si>
  <si>
    <t>('819048','819048J','PLN WSR41.5X24X4TK DR5P8249 36-42HRC ZNP','PC',64,2,2,2,1,1,172,'28.3','28.3','41.5','-','10B35','127X4','127X4','','FLAT ROLLED 10B35 127X4.0',''),</t>
  </si>
  <si>
    <t>('DB623198','DB623198J','HEX NUT M06X1 ISO4032 CL8 BLK','PC',30,7,1,1,7,2,149,'2','2','M06','-','1018','12','8.96/8.97','','COIL ROLLED AISI-1018 09MM',''),</t>
  </si>
  <si>
    <t>('833038','833038J','HEX NUT M06X1.0 CL12 ZTS 5C2890','PC',30,7,1,1,1,12,152,'2.75','2.75','M06','-','10B33','12','8.96/8.97','NEED TO ANN','COIL 1ANNEAL&amp;1DRAWN 10B33 08.97/09.00',''),</t>
  </si>
  <si>
    <t>('5001322','5001322J','HEX NUT M06X1 DIN934 CLA2-70 EPO','PC',30,7,8,7,5,19,200,'2.14','2.14','M06','-','304L','10','8.96/8.98','','COIL ANNLED &amp; PICKLE SS304L 09MM',''),</t>
  </si>
  <si>
    <t>('581799','581799J','HEX NUT M06X1 DRG CL8 YZ3','PC',31,7,1,1,1,6,149,'2.5','2.5','M06','-','1018','10','8.96/8.97','','COIL ROLLED AISI-1018 09MM','CRA10180900'),</t>
  </si>
  <si>
    <t>('581800','581800J','HEX NUT M05X0.8 DRG CL8 YZ3','PC',31,7,1,1,1,6,149,'1.2','1.2','M05','-','1018','8','7.01/7.02','READY','COIL ROLLED AISI-1018 07MM','CRA10180700'),</t>
  </si>
  <si>
    <t>('5009946','5009946J','HEX NUT M06 ISO4032 SS304 A2-70','PC',31,7,8,7,3,19,200,'2.2','2.2','M06','-','304L','10','8.96/8.98','READY','COIL ANNLED &amp; PICKLE SS304L 09MM','CASS304L0900'),</t>
  </si>
  <si>
    <t>('170619','170619J','HEX NUT M06X1 ISO4032 CL10 BLK','PC',31,7,1,1,5,2,149,'2.468','2.468','M06','-','10B33','10','09.65/09.68','','COIL ANNEALED  10B33 09 MM',''),</t>
  </si>
  <si>
    <t>('5010317','5010317J','NYLOCK NUT R/R M6X1 DIN982 GRA2-70','PC',31,7,8,7,5,19,203,'3.1','3.1','M06','-','304L','10','8.96/8.98','READY','NYLOCK NUT R/R M6X1 DIN982 GRA2-70',''),</t>
  </si>
  <si>
    <t>('814997','814997J','NYLOCK NUT B/R M06X1 DIN985 CL8 S437','PC',31,7,1,1,2,14,169,'2.4','2.4','M06','-','1018','10','8.96/8.97','','COIL 1ANNEAL &amp; 1DRAWN A1018 8.97/9.00',''),</t>
  </si>
  <si>
    <t>('5009946','5009946J','HEX NUT M06 ISO4032 A2-70 EPO','PC',31,7,8,7,3,19,200,'2.2','2.2','M06','-','304L','10','8.96/8.98','','COIL ANNLED &amp; PICKLE SS304L 09MM',''),</t>
  </si>
  <si>
    <t>('630448','630448J','NYLOCK NUT R/R M06X1 ISO7040 CL8 ZC3','PC',31,7,1,1,5,8,169,'3.1','3.1','M06','-','1018','10','8.96/8.97','','NYLOCK NUT R/R M06X1 ISO7040 CL8 ZC3',''),</t>
  </si>
  <si>
    <t>('823038','823038J','NYLOCK NUT M06 GR08 ZC3 DR:MNC1900023','PC',31,7,1,1,1,8,169,'3.1','3.1','M06','-','1018','10','8.96/8.97','','COIL ROLLED AISI-1018 09MM',''),</t>
  </si>
  <si>
    <t>('581799','581799J','HEX NUT M06X1 DRG CL8 YZ3','PC',31,7,1,1,1,6,149,'2.5','2.5','M06','-','1018','10','8.96/8.97','','COIL ROLLED AISI-1018 09MM',''),</t>
  </si>
  <si>
    <t>('550303','550303J','HEX NUT M06X1 ISO4032 CL8 BLK','PC',31,7,1,1,5,2,149,'2.468','2.468','M06','-','1018','12','8.96/8.97','NEED TO ANN','COIL ROLLED AISI-1018 09MM',''),</t>
  </si>
  <si>
    <t>('828450','828450J','TCSB CUPHD M22X65 QAP CL10.9 F/T BLK','PC',63,6,7,4,3,2,217,'318.9','318.9','M22','65','SCM435','22','19.92/19.95','NEED TO ANN','COIL 2ANNEAL &amp; 2DRAWN SCM435 19.92/19.95',''),</t>
  </si>
  <si>
    <t>('828460','828460J','TCSB CUPHD M24X65 QAP CL10.9 F/T BLK','PC',63,6,7,4,3,2,217,'420','420','M24','65','SCM435','22','19.92/19.95','NEED TO ANN','COIL2ANEAL&amp;2DRWN SCM435 21.50/21.53(ADAD',''),</t>
  </si>
  <si>
    <t>('828462','828462J','TCSB CUPHD M24X70 QAP CL10.9 F/T BLK','PC',63,6,7,4,3,2,217,'438','438','M24','70','SCM435','24','21.50/21.55','NEED TO ANN','COIL2ANEAL&amp;2DRWN SCM435 21.50/21.53(ADAD',''),</t>
  </si>
  <si>
    <t>('828464','828464J','TCSB CUPHD M24X75 QAP CL10.9 F/T BLK','PC',63,6,7,4,3,2,217,'456','456','M24','75','SCM435','24','21.50/21.55','NEED TO ANN','COIL2ANEAL&amp;2DRWN SCM435 21.50/21.53(ADAD',''),</t>
  </si>
  <si>
    <t>('828466','828466J','TCSB CUPHD M24X80 QAP CL10.9 F/T BLK','PC',63,6,7,4,3,2,217,'474','474','M24','80','SCM435','24','21.50/21.55','NEED TO ANN','COIL2ANEAL&amp;2DRWN SCM435 21.50/21.53(ADAD',''),</t>
  </si>
  <si>
    <t>('550074','550074J','TCSB CUPHD M22X85 EN14399CL10.9 H/T BLK','PC',63,6,7,4,3,2,215,'379.9','379.9','M22','85','SCM435','24','21.50/21.55','NEED TO ANN','COIL 2ANNEAL&amp; 2DRAWN SCM435 21.60/21.65',''),</t>
  </si>
  <si>
    <t>('828468','828468J','TCSB CUP HEAD M24X85 QAP CL10.9 H/T BLK','PC',63,6,7,4,3,2,215,'492','492','M24','85','SCM435','26','23.45/23.50','','COIL2ANEL&amp;2DRWN SCM435 23.50/23.53(ADAD)',''),</t>
  </si>
  <si>
    <t>('828470','828470J','TCSB CUP HEAD M24X90 QAP CL10.9 H/T BLK','PC',63,6,7,4,3,2,215,'510','510','M24','90','SCM435','26','23.45/23.50','','COIL2ANEL&amp;2DRWN SCM435 23.50/23.53(ADAD)',''),</t>
  </si>
  <si>
    <t>('828472','828472J','TCSB CUP HEAD M24X95 QAP CL10.9 H/T BLK','PC',63,6,7,4,3,2,215,'528','528','M24','95','SCM435','26','23.45/23.50','','COIL2ANEL&amp;2DRWN SCM435 23.50/23.53(ADAD)',''),</t>
  </si>
  <si>
    <t>('828474','828474J','TCSB CUP HEAD M24X100 QAP CL10.9 H/T BLK','PC',63,6,7,4,3,2,215,'546','546','M24','100','SCM435','26','23.45/23.50','','COIL2ANEL&amp;2DRWN SCM435 23.50/23.53(ADAD)',''),</t>
  </si>
  <si>
    <t>('828476','828476J','TCSB CUP HEAD M24X105 QAP CL10.9 H/T BLK','PC',63,6,7,4,3,2,215,'512','512','M24','105','SCM435','26','23.45/23.50','','COIL2ANEL&amp;2DRWN SCM435 23.50/23.53(ADAD)',''),</t>
  </si>
  <si>
    <t>('828478','828478J','TCSB CUP HEAD M24X110 QAP CL10.9 H/T BLK','PC',63,6,7,4,3,2,215,'524','524','M24','110','SCM435','26','23.45/23.50','','COIL2ANEL&amp;2DRWN SCM435 23.50/23.53(ADAD)',''),</t>
  </si>
  <si>
    <t>('828480','828480J','TCSB CUP HEAD M24X115 QAP CL10.9 H/T BLK','PC',63,6,7,4,3,2,215,'542','542','M24','115','SCM435','26','23.45/23.50','','COIL2ANEL&amp;2DRWN SCM435 23.50/23.53(ADAD)',''),</t>
  </si>
  <si>
    <t>('828482','828482J','TCSB CUP HEAD M24X120 QAP CL10.9 H/T BLK','PC',63,6,7,4,3,2,215,'556','556','M24','120','SCM435','26','23.45/23.50','','COIL2ANEL&amp;2DRWN SCM435 23.50/23.53(ADAD)',''),</t>
  </si>
  <si>
    <t>('828484','828484J','TCSB CUP HEAD M24X125 QAP CL10.9 H/T BLK','PC',63,6,7,4,3,2,215,'574','574','M24','125','SCM435','26','23.45/23.50','','COIL2ANEL&amp;2DRWN SCM435 23.50/23.53(ADAD)',''),</t>
  </si>
  <si>
    <t>('828486','828486J','TCSB CUP HEAD M24X130 QAP CL10.9 H/T BLK','PC',63,6,7,4,3,2,215,'592','592','M24','130','SCM435','26','23.45/23.50','','COIL2ANEL&amp;2DRWN SCM435 23.50/23.53(ADAD)',''),</t>
  </si>
  <si>
    <t>('828488','828488J','TCSB CUP HEAD M24X135 QAP CL10.9 H/T BLK','PC',63,6,7,4,3,2,215,'610','610','M24','135','SCM435','26','23.45/23.50','','COIL2ANEL&amp;2DRWN SCM435 23.50/23.53(ADAD)',''),</t>
  </si>
  <si>
    <t>('828490','828490J','TCSB CUP HEAD M24X140 QAP CL10.9 H/T BLK','PC',63,6,7,4,3,2,215,'624','624','M24','140','SCM435','26','23.45/23.50','','COIL2ANEL&amp;2DRWN SCM435 23.50/23.53(ADAD)',''),</t>
  </si>
  <si>
    <t>('828492','828492J','TCSB CUP HEAD M24X145 QAP CL10.9 H/T BLK','PC',63,6,7,4,3,2,215,'640','640','M24','145','SCM435','26','23.45/23.50','','COIL2ANEL&amp;2DRWN SCM435 23.50/23.53(ADAD)',''),</t>
  </si>
  <si>
    <t>('828494','828494J','TCSB CUP HEAD M24X150 QAP CL10.9 H/T BLK','PC',63,6,7,4,3,2,215,'660','660','M24','150','SCM435','26','23.45/23.50','','COIL2ANEL&amp;2DRWN SCM435 23.50/23.53(ADAD)',''),</t>
  </si>
  <si>
    <t>('828496','828496J','TCSB CUP HEAD M24X155 QAP CL10.9 H/T BLK','PC',63,6,7,4,3,2,215,'672','672','M24','155','SCM435','26','23.45/23.50','','COIL2ANEL&amp;2DRWN SCM435 23.50/23.53(ADAD)',''),</t>
  </si>
  <si>
    <t>('111769','111769J','BHSS 1/2XUNCX02 BLK','PC',33,5,4,4,4,2,124,'52.31','52.31','1/2 UNC','2','51B37','14','12.41/12.45','NEED TO ANN','COIL 2ANNEAL&amp;2DRAWN 51B37 12.41/12.45','C351B3712411245'),</t>
  </si>
  <si>
    <t>('826478','826478J','STUD 1/2XUNCX90 B.SIDE DRG 6L4088 ZNP','PC',38,1,7,3,1,1,211,'72','72','1/2 UNC','90','GR16','14','11.31/11.33','NEED TO ANN','COIL 1ANNEAL&amp;1DRAWN AS GR 16 11.31/11.33','C1ASGR1611311133'),</t>
  </si>
  <si>
    <t>('832232','832232J','DURLOK WASHER M16 ZF9','PC',53,2,2,2,3,13,136,'6.9','6.9','M16','-','65MN','37.0/1.6','37.0/1.6','','ANNEALED COLD ROLL COIL 65MN 37.0/1.7',''),</t>
  </si>
  <si>
    <t>('630603','630603J','HSSB M20X2.5X220 IS3757 CL10.9S H/T BLK','PC',62,6,3,3,2,2,160,'645','645','M20','220','10B33','20','19.50/19.55','','COIL DIRECT DRAWN 10B33 19.50/19.53',''),</t>
  </si>
  <si>
    <t>('603847','603847J','HEX HD SCREW M12X70 DIN933 CL8.8 BLK','PC',33,5,3,3,4,2,153,'66.6','66.6','M12','70','10B33','12','10.55/10.60','','COIL DIRECT DRAWN AS 10B33M 10.61/10.63','CD10B33M10611063'),</t>
  </si>
  <si>
    <t>('828466','828466J','TCSB CUPHD M24X80 QAP CL10.9 F/T BLK','PC',63,6,7,4,3,2,217,'474','474','M24','80','SCM435','24','21.50/21.55','','COIL2ANEAL&amp;2DRWN SCM435 21.50/21.53(ADAD',''),</t>
  </si>
  <si>
    <t>('828454','828454J','TCSB CUP HEAD M22X75 QAP CL10.9 H/T BLK','PC',63,6,7,4,3,2,215,'347.8','347.8','M22','75','SCM435','24','21.50/21.55','','COIL2ANEL&amp;2DRWN SCM435 23.50/23.53(ADAD)',''),</t>
  </si>
  <si>
    <t>('814850','814850J','DURLOK HFB M12X1.75X30 GR12.9C F/T BLK','PC',38,1,7,4,1,2,136,'48.5','48.5','M12','30','SCM435','13.3','11.62/11.65','NEED TO ANN','COIL2ANEAL&amp;2DRWN SCM435 11.62/11.65(ADAD','C3SCM43511621165'),</t>
  </si>
  <si>
    <t>('814851','814851J','DURLOK HFB M12X1.75X50 GR12.9C F/T BLK','PC',38,1,7,4,1,2,136,'62.16','62.16','M12','50','SCM435','13.3','11.62/11.65','NEED TO ANN','COIL2ANEAL&amp;2DRWN SCM435 11.62/11.65(ADAD','C3SCM43511621165'),</t>
  </si>
  <si>
    <t>('190330','190330J','DURLOK HFB M12X1.75X30 GR12.9 F/T BLK','PC',33,5,7,4,1,2,136,'48.5','48.5','M12','30','51B37','13.3','11.62/11.65','NEED TO ANN','COIL 1ANNEAL&amp;2DRAWN 51B37 11.66/11.70','C251B3711661170'),</t>
  </si>
  <si>
    <t>('831205','831205J','HHB 1/213 UNC X 139.7 ZTS 8 DR.7X0336','PC',null,5,3,3,1,12,156,'156.92','156.92','1/2 UNC','139.7','10B33','14','12.41/12.43','','COIL DIRECT DRAWN 10B33M 12.41/12.43','CD10B33M12411243'),</t>
  </si>
  <si>
    <t>('830624','830624J','FLANGE BOLT M12X50 CL10.9 H/T ZC3','PC',33,5,7,3,4,8,139,'62.52','62.52','M12','50','10B33','14','11.62/11.65','NEED TO ANN','COIL2ANEAL&amp;2DRWN 10B33M 11.62/11.65','C310B33M11621165'),</t>
  </si>
  <si>
    <t>('796894','796894J','HEX HEAD BOLT M12X50 CL10.9 F/T YZ6','PC',33,5,3,3,3,9,153,'52','52','M12','50','10B33','12','10.60/10.62','','COIL DIRECT DRAWN AS 10B33M 10.56/10.58','CD10B33M10561058'),</t>
  </si>
  <si>
    <t>('813715','813715J','HEX HEAD BOLT M12X60 CL10.9 F/T YZ6','PC',33,5,3,3,3,9,153,'58.2','58.2','M12','60','10B33','12','10.60/10.62','','COIL DIRECT DRAWN 10B33 10.61/10.63',''),</t>
  </si>
  <si>
    <t>('813713','813713J','SLHCS M12X1.75X20 DIN 7984 GR8.8 F/T YZ6','PC',33,5,4,3,3,9,165,'23','23','M12','20','10B33','14','11.62/11.65','','COIL2ANEAL&amp;2DRWN 10B33M 11.62/11.65','C310B33M11621165'),</t>
  </si>
  <si>
    <t>('832066','832066J','SERRATED FLNG BOLT M12X30 DRG CL10.9 HDG','PC',33,5,7,4,3,7,182,'49','49','M12','30','51B37','14','11.62/11.65','','COIL2ANEAL&amp;2DRWN SCM435 11.62/11.65(ADAD','C3SCM43511621165'),</t>
  </si>
  <si>
    <t>('833022','833022J','HHB M12X1.75X60 H/T CL10.9 ZTS 4533450','PC',38,1,3,3,1,12,152,'65.26','65.26','M12','60','10B33','12','11.65/11.68','','COIL DIRECT DRAWN 10B33 11.66/11.70',''),</t>
  </si>
  <si>
    <t>('5000298','5000298J','HHB M12X1.75X25 DIN933 GRA2-70 F/T EPO','PC',33,5,12,6,3,19,203,'34.1','34.1','M12','25','304L','11.5','10.60/10.62','NEED TO ANN','COIL POWDER DRWN SS304L A270 10.61/10.64','C1304LA27010611064'),</t>
  </si>
  <si>
    <t>('5000345','5000345J','HHB M12X1.75X110 DIN933 GRA2-70 F/T EPO','PC',33,5,12,6,3,19,203,'66','66','M12','110','304L','12','10.55/10.60','NEED TO ANN','COIL POWDER DRWN SS304L A270 10.61/10.64','C1304LA27010611064'),</t>
  </si>
  <si>
    <t>('831165','831165J','CRG BLT 1/2-13 UNCX44.4 ZTS 8.8 1D4689','PC',38,1,3,3,1,12,130,'57.1','57.1','1/2 UNC','44.4','10B33','16','13.50/14.00','NEED TO ANN','COIL DIRECT DRAWN 10B33 12.41/12.45','CD10B3312411245'),</t>
  </si>
  <si>
    <t>('799147','799147J','SHCS M12X1.75X40 ISO4762 CL12.9 F/T ZFS','PC',33,5,4,4,3,5,190,'46.5','46.5','M12','40','51B37','13.3','11.65/11.68','READY','COIL2ANEAL&amp;2DRWN SCM435 11.62/11.65(ADAD',''),</t>
  </si>
  <si>
    <t>('828899','828899J','WHEEL BOLT M12X1.25X41 DR.25-2058-1','PC',38,1,7,3,4,null,227,'52.3','52.3','M12','41','10B33','14','12.34/12.36','','COIL 1ANNEAL&amp;1DRAWN 10B33M 12.34/12.36','C110B33M12341236'),</t>
  </si>
  <si>
    <t>('170497','170497J','HHB 01XUNCX04 B18.2.1 SAE8 H/T BLK','PC',62,6,3,3,3,2,152,'513.2','513.2','01 UNC','4','10B33','26','24.80/24.85','','COIL DIRECT DRAWN AS 10B33M 24.95/25.00',''),</t>
  </si>
  <si>
    <t>('551760','551760J','SPRING WASHER FLAT SEC TYPE-B M05 ZC3','PC',87,null,9,8,3,8,193,'0.36','0.36','M05','-','HC6165','5.5','1.80/1.85','','COIL 3 ANNEAL &amp; 6DRAWN HC6165 1.80/1.85',''),</t>
  </si>
  <si>
    <t>('832470','832470J','BI HEX 1/2-13UNCX82.55 GR11.9 ZNP 9K7290','PC',38,1,7,4,1,1,125,'89.3','89.3','1/2 UNC','82.55','SCM435','13.3','12.41/12.42','READY','COIL 1ANNEAL &amp; 1DRAWN SCM 435 12.41/12.4',''),</t>
  </si>
  <si>
    <t>('832473','832473J','HHB 1/2"-13 UNC X292.1 GR 8 ZTS 2938861','PC',38,1,3,3,1,12,152,'307.2','307.2','1/2 UNC','292.1','10B33','13.3','12.41/12.45','','COIL DIRECT DRAWN 10B33 12.41/12.45',''),</t>
  </si>
  <si>
    <t>('832460','832460J','STUDTAPERLOCK 1/2-13UNCX165 ZNP 4M8547','PC',38,1,7,3,1,1,211,'155.12','155.12','1/2 UNC','165','10B33','12','11.30/11.32','Less Qty.','COIL DIRECT DRWN 10B33 11.30/11.32',''),</t>
  </si>
  <si>
    <t>('821945','821945J','SHCS M12X1.75X25 ISO4762 CL12.9 F/T ZFS','PC',33,5,4,4,3,5,190,'35.7','35.7','M12','25','51B37','13.3','11.65/11.68','READY','COIL 1ANNEAL&amp;2DRAWN 51B37  11.62/11.65',''),</t>
  </si>
  <si>
    <t>('832446','832446J','BI HEX 7/16-14UNCX38.1 GR11.9 2993435ZFS','PC',38,1,7,4,1,5,125,'35','35','7/16 UNC','38.1','SCM435','','','','COIL 1ANNEAL &amp; 1DRAWN SCM 435 10.84/10.8',''),</t>
  </si>
  <si>
    <t>('832448','832448J','HHB 7/16''-20 UNCX38.1 GR 8 ZTS 8S4723','PC',38,1,3,3,1,12,156,'42.4','42.4','7/16 UNC','38.1','10B33','','','','COIL DIRECT DRAWN 10B33 10.84/10.88',''),</t>
  </si>
  <si>
    <t>('832466','832466J','HHB 7/16''-14 UNCX69.85 GR 8 ZNP 1D4556','PC',38,1,3,3,1,1,156,'66.45','66.45','7/16 UNC','69.85','10B33','','','','COIL DIRECT DRAWN 10B33 10.84/10.88',''),</t>
  </si>
  <si>
    <t>('832461','832461J','STUD 1/2''-13 UNCX88.9 GR5 ZTS 9K0416','PC',38,1,7,3,1,12,211,'73','73','1/2 UNC','88.9','10B33','','','','COIL DIRECT DRWN 10B33 11.60/11.65',''),</t>
  </si>
  <si>
    <t>('5003238','5003238J','TEE BOLT SCANT SHANK M12X115 A4-50 EPO','PC',33,5,7,6,4,19,217,'96','96','M12','115','316L','','','','',''),</t>
  </si>
  <si>
    <t>('5003239','5003239J','TEE BOLT SCANT SHANK M12X125 A4-50 EPO','PC',33,5,7,6,4,19,217,'103','103','M12','125','316L','','','','',''),</t>
  </si>
  <si>
    <t>('833611','833611J','HHB M12X1.75X80 ISO4017 CL8.8 F/T ZNP','PC',33,5,3,3,3,1,153,'73.5','73.5','M12','80','10B33','12','10.60/10.62','','COIL DIRECT DRAWN 10B33 10.61/10.63',''),</t>
  </si>
  <si>
    <t>('833681','833681J','HHB M12X1.75X100 ISO4017 CL8.8 F/T ZNP','PC',33,5,3,3,3,1,153,'85','85','M12','100','10B33','12','10.60/10.62','','COIL DIRECT DRAWN 10B33 10.61/10.63',''),</t>
  </si>
  <si>
    <t>('240034','240034J','HHB 3/8XUNCX05 B18.2.1 SAE8 H/T BLK','PC',33,5,3,3,5,2,152,'74.91','74.91','3/8 UNC','5','10B33','20','18.50/18.55','','COIL DIRECT DRAWN 10B33M 9.26/9.30',''),</t>
  </si>
  <si>
    <t>('550673','550673J','HHB M12X1.75X16 ISO4017 CL10.9 F/T BLK','PC',33,5,3,3,5,2,153,'27.7','27.7','M12','16','10B33','12','10.55/10.60','','COIL DIRECT DRAWN AS 10B33M 10.61/10.63',''),</t>
  </si>
  <si>
    <t>('400145','400145J','SHCS 1/2XBSWX5.1/2 BS2470 H/T BLK','PC',33,5,4,4,5,2,189,'152.25','152.25','1/2 BSW','5.1/2','51B37','14','12.42/12.45','READY','COIL 1ANNEAL &amp; 2DRAWN 51B37 12.41/12.45',''),</t>
  </si>
  <si>
    <t>('400125','400125J','SHCS 7/16XBSWX02 BS2470 H/T BLK','PC',33,5,4,4,5,2,189,'47.37','47.37','7/16 BSW','2','51B37','12','10.84/10.88','','COIL 1ANNEAL&amp;2DRAWN 51B37 10.84/10.88',''),</t>
  </si>
  <si>
    <t>('5000345','5000345J','HHB M12X1.75X110 DIN933 GRA2-70 F/T EPO','PC',33,5,12,6,3,19,203,'66','66','M12','110','304L','12','10.55/10.60','NEED TO ANN','COIL POWDER DRWN SS304L A270 10.61/10.64',''),</t>
  </si>
  <si>
    <t>('5000347','5000347J','HHB M12X1.75X125 DIN933 GRA2-70 F/T EPO','PC',33,5,12,6,5,19,203,'106','106','M12','125','304L','12','10.55/10.60','NEED TO ANN','COIL POWDER DRWN SS304L A270 10.61/10.64',''),</t>
  </si>
  <si>
    <t>('5000350','5000350J','HHB M12X1.75X150 DIN933 GRA2-70 F/T EPO','PC',33,5,12,6,5,19,203,'123','123','M12','150','304L','11.5','10.55/10.60','NEED TO ANN','COIL POWDER DRWN SS304L A270 10.61/10.64',''),</t>
  </si>
  <si>
    <t>('5000306','5000306J','HHB M12X1.75X65 DIN933 GRA2-70 F/T EPO','PC',33,5,12,6,5,19,203,'62.8','62.8','M12','65','304L','11.5','10.60/10.62','NEED TO ANN','COIL POWDER DRWN SS304L A270 10.61/10.64',''),</t>
  </si>
  <si>
    <t>('5000839','5000839J','SHCS M12X1.75X130 DIN912 GRA2-70F/T EPO','PC',33,5,11,6,5,19,208,'125.67','125.67','M12','130','304L','11.5','10.55/10.60','READY','COIL 1ANNEAL&amp;1DRAWN SS 304C 10.61/10.63',''),</t>
  </si>
  <si>
    <t>('5000821','5000821J','SHCS M12X1.75X20 DIN912 GRA2-70 F/T EPO','PC',33,5,11,6,5,19,208,'32.1','32.1','M12','20','304L','11.5','10.60/10.62','READY','COIL 1ANNEAL&amp;1DRAWN SS 304C 10.61/10.63',''),</t>
  </si>
  <si>
    <t>('5001512','5001512J','SHCS M12X1.75X20 DIN912 GRA4-70 F/T EPO','PC',33,5,11,6,5,19,209,'32.1','32.1','M12','20','316L','11.5','10.60/10.62','READY','COIL POWDER DRWN SS316L A470 10.64-10.67',''),</t>
  </si>
  <si>
    <t>('5000822','5000822J','SHCS M12X1.75X25 DIN912 GRA2-70 F/T EPO','PC',33,5,11,6,5,19,208,'35.7','35.7','M12','25','304L','11.5','10.55/10.60','NEED TO ANN','COIL 1ANNEAL&amp;1DRAWN SS 304C 10.61/10.63',''),</t>
  </si>
  <si>
    <t>('5001024','5001024J','SHCS M12X1.75X25 DIN912 GRA4-70 F/T EPO','PC',33,5,11,6,5,19,209,'35.7','35.7','M12','25','316L','11.5','10.60/10.62','READY','COIL POWDER DRWN SS316L A470 10.64-10.67',''),</t>
  </si>
  <si>
    <t>('5000827','5000827J','SHCS M12X1.75X50 DIN912 GRA2-70 F/T EPO','PC',33,5,11,6,5,19,208,'54.5','54.5','M12','50','304L','11.5','10.55/10.60','NEED TO ANN','COIL 1ANNEAL&amp;1DRAWN SS 304C 10.61/10.63',''),</t>
  </si>
  <si>
    <t>('5000832','5000832J','SHCS M12X1.75X75 DIN912 GRA2-70 F/T EPO','PC',33,5,11,6,5,19,208,'76.39','76.39','M12','75','304L','11.5','10.55/10.60','NEED TO ANN','COIL 1ANNEAL&amp;1DRAWN SS 304C 10.61/10.63',''),</t>
  </si>
  <si>
    <t>('5000834','5000834J','SHCS M12X1.75X90 DIN912 GRA2-70 F/T EPO','PC',33,5,11,6,5,19,208,'89.1','89.1','M12','90','304L','11.5','10.60/10.62','NEED TO ANN','COIL 1ANNEAL&amp;1DRAWN SS 304C 10.61/10.63',''),</t>
  </si>
  <si>
    <t>('816613','816613J','SERRATED F.BOLT M12X30 DFL421 GR8.8 HDG','PC',33,5,7,3,3,7,183,'49','49','M12','30','10B33','14','11.62/11.65','','COIL2ANEAL&amp;2DRWN 10B33M 11.62/11.65',''),</t>
  </si>
  <si>
    <t>('551529','551529J','HHB M12X1.75X50 ISO4017 CL10.9 F/T HDG','PC',33,5,3,4,3,7,153,'52','52','M12','50','51B37','12','10.55/10.60','READY','COIL 1ANNEAL&amp;1DRAWNSCM-435 11.62/11.65',''),</t>
  </si>
  <si>
    <t>('170475','170475J','HHB 7/8XUNCX04 B18.2.1 SAE8 H/T BLK','PC',62,6,3,3,5,2,152,'383.95','383.95','7/8 UNC','4','10B33','22','21.45/21.50','','COIL DIRECT DRAWN AS 10B33M 21.85/21.90',''),</t>
  </si>
  <si>
    <t>('551048','551048J','HHB 7/8XUNCX04 B18.2.1 SAE8 F/T BLK','PC',63,6,3,3,5,2,153,'383.95','383.95','7/8 UNC','4','10B33','22','21.45/21.50','','COIL DIRECT DRAWN AS 10B33M 21.85/21.90',''),</t>
  </si>
  <si>
    <t>('170473','170473J','HHB 7/8XUNCX3.1/2 B18.2.1 SAE8 H/T BLK','PC',62,6,3,3,5,2,152,'345.54','345.54','7/8 UNC','3.1/2','10B33','22','21.45/21.50','','COIL DIRECT DRAWN AS 10B33M 21.85/21.90',''),</t>
  </si>
  <si>
    <t>('170500','170500J','HHB 01XUNCX05 B18.2.1 SAE8 H/T BLK','PC',62,6,3,3,5,2,152,'613.44','613.44','01 UNC','5','10B33','26','24.80/24.85','','COIL DIRECT DRAWN AS 10B33M 24.95/25.00',''),</t>
  </si>
  <si>
    <t>('170502','170502J','HHB 01XUNCX06 B18.2.1 SAE8 H/T BLK','PC',62,6,3,3,5,2,152,'725.8','725.8','01 UNC','6','10B33','26','24.80/24.85','','COIL DIRECT DRAWN AS 10B33M 24.95/25.00',''),</t>
  </si>
  <si>
    <t>('170499','170499J','HHB 01XUNCX4.1/2 B18.2.1 SAE8 H/T BLK','PC',62,6,3,3,5,2,152,'563.32','563.32','01 UNC','4.1/2','10B33','26','24.80/24.85','','COIL DIRECT DRAWN AS 10B33M 24.95/25.00',''),</t>
  </si>
  <si>
    <t>('814914','814914J','SHCS M12X1.75X45 ISO4762 CL12.9 F/T ZFS','PC',33,5,4,4,3,5,190,'50.1','50.1','M12','45','51B37','13.3','11.65/11.68','READY','COIL 1ANNEAL&amp;2DRAWN 51B37  11.62/11.65',''),</t>
  </si>
  <si>
    <t>('833615','833615J','BI HEX 1/2-13UNJX63.5 GR8 ZNP 6457327','PC',38,1,7,4,1,1,125,'86','86','1/2 UNJ','63.5','SCM435','13.3','12.41/12.45','READY','COIL2ANEAL&amp;2DRWN SCM435 12.41/12.45 ADAD',''),</t>
  </si>
  <si>
    <t>('170209','170209J','HHB M20X2.5X200 ISO4014 CL10.9 H/T BLK','PC',62,6,3,3,5,2,152,'544','544','M20','200','10B33','20','19.50/19.55','','COIL DIRECT DRWN  10B33M  19.50/19.53',''),</t>
  </si>
  <si>
    <t>('170210','170210J','HHB M20X2.5X220 ISO4014 CL10.9 H/T BLK','PC',63,6,3,3,5,2,152,'592','592','M20','220','10B33','20','19.50/19.55','','COIL DIRECT DRWN  10B33M  19.50/19.53',''),</t>
  </si>
  <si>
    <t>('550913','550913J','HHB M20X2.5X230 ISO4014 CL10.9 H/T BLK','PC',63,6,3,3,5,2,152,'611','611','M20','230','10B33','20','19.50/19.55','','COIL DIRECT DRAWN 10B33M 19.50/19.55 MM',''),</t>
  </si>
  <si>
    <t>('833928','833928J','SLHCS M12X1.75X50 DIN7984 CL010.9 H/TBLK','PC',33,5,4,3,5,2,164,'51.4','51.4','M12','50','10B33','13.3','11.62/11.65','NEED TO ANN','COIL DIRECT DRAWN 10B33 11.62/11.65',''),</t>
  </si>
  <si>
    <t>('833912','833912J','SLHCS M12X1.75X60 DIN7984 CL010.9H/T BLK','PC',33,5,4,3,5,2,164,'60.1','60.1','M12','60','10B33','13.3','11.62/11.65','NEED TO ANN','COIL DIRECT DRAWN 10B33 11.62/11.65',''),</t>
  </si>
  <si>
    <t>('833910','833910J','SLHCS M12X1.75X25 DIN7984 CL010.9F/T BLK','PC',33,5,4,3,5,2,165,'25.5','25.5','M12','25','10B33','13.3','11.62/11.65','NEED TO ANN','COIL DIRECT DRAWN 10B33 11.62/11.65',''),</t>
  </si>
  <si>
    <t>('833911','833911J','SLHCS M12X1.75X30 DIN7984 CL010.9F/T BLK','PC',33,5,4,3,5,2,165,'34','34','M12','30','10B33','13.3','11.62/11.65','NEED TO ANN','COIL DIRECT DRAWN 10B33 11.62/11.65',''),</t>
  </si>
  <si>
    <t>('833976','833976J','SHCS M12X1.75X50 GR12.9 DRG BLK','PC',38,1,4,4,1,2,190,'54.5','54.5','M12','50','51B37','13.3','11.65/11.68','NEED TO ANN','COIL2ANEAL&amp;2DRWN SCM435 11.62/11.65(ADAD',''),</t>
  </si>
  <si>
    <t>('170093','170093J','HHB M12X1.75X20 ISO4017 CL10.9 F/T BLK','PC',33,5,3,3,5,2,153,'31','31','M12','20','10B33','12','10.60/10.62','','COIL DIRECT DRAWN AS 10B33M 10.61/10.63',''),</t>
  </si>
  <si>
    <t>('170402','170402J','HHB 1/2XUNCX01 B18.2.1 SAE8 F/T BLK','PC',33,5,3,3,5,2,153,'41.86','41.86','1/2 UNC','1','10B33','14','12.42/12.45','READY','COIL DIRECT DRAWN 10B33M 12.41/12.45 MM',''),</t>
  </si>
  <si>
    <t>('551245','551245J','HHB 1/2XBSWX03 SAE8 BS1083 F/T BLK','PC',33,5,3,3,5,2,153,'90.91','90.91','1/2 BSW','3','10B33','14','12.42/12.45','','COIL DIRECT DRAWN 10B33M 12.41/12.45 MM',''),</t>
  </si>
  <si>
    <t>('551237','551237J','HHB 1/2XBSWX04 SAE8 BS1083 F/T BLK','PC',33,5,3,3,5,2,153,'104.38','104.38','1/2 BSW','4','10B33','14','12.41/12.45','','COIL DIRECT DRAWN 10B33M 12.41/12.45 MM',''),</t>
  </si>
  <si>
    <t>('400146','400146J','SHCS 1/2XBSWX06 BS2470 H/T BLK','PC',33,5,4,4,5,2,189,'165.9','165.9','1/2 BSW','6','51B37','14','12.42/12.45','READY','COIL 1ANNEAL &amp; 2DRAWN 51B37 12.41/12.45',''),</t>
  </si>
  <si>
    <t>('5000308','5000308J','HHB M12X1.75X75 DIN933 GRA2-70 F/T EPO','PC',33,5,12,6,5,19,203,'70','70','M12','75','304L','11.5','10.60/10.62','NEED TO ANN','COIL POWDER DRWN SS304L A270 10.61/10.64',''),</t>
  </si>
  <si>
    <t>('833033','833033J','HHS M12X1.75X35 F/T CL10.9 ZTS 4533446','PC',38,1,3,3,1,12,null,'42.21','42.21','','','10B33','','','','COIL DIRECT DRAWN 10B33 10.61/10.63',''),</t>
  </si>
  <si>
    <t>('5003206','5003206J','SILO BOLT W/O CAP 1/2X01 DRG A4-80 EPO','PC',33,5,7,6,4,19,186,'45','45','1/2''','1','316L','13','12.40/12.45','','COIL 2ANNEAL &amp; 2DRAWN SS316L 12.40/12.45',''),</t>
  </si>
  <si>
    <t>('5003207','5003207J','SILO BOLT W/O CAP 1/2X1.1/4 DRG A4-80EPO','PC',33,5,7,6,4,19,186,'51','51','1/2''','1.1/4','316L','13','12.40/12.45','','COIL 2ANNEAL &amp; 2DRAWN SS316L 12.40/12.45',''),</t>
  </si>
  <si>
    <t>('5003208','5003208J','SILO BOLT W/O CAP 1/2X1.1/2 DRG A4-80EPO','PC',33,5,7,6,4,19,186,'56','56','1/2''','1.1/2','316L','13','12.40/12.45','','COIL 2ANNEAL &amp; 2DRAWN SS316L 12.40/12.45',''),</t>
  </si>
  <si>
    <t>('5003210','5003210J','SILO BOLT W/O CAP 1/2X1.3/4 DRG A4-80EPO','PC',33,5,7,6,4,19,186,'63','63','1/2''','1.3/4','316L','13','12.40/12.45','','COIL 2ANNEAL &amp; 2DRAWN SS316L 12.40/12.45',''),</t>
  </si>
  <si>
    <t>('5003218','5003218J','SILO BOLT W/O CAP 1/2X02 DRG A4-80 EPO','PC',33,5,7,6,4,19,186,'70','70','1/2''','2','316L','13','12.40/12.45','','COIL 2ANNEAL &amp; 2DRAWN SS316L 12.40/12.45',''),</t>
  </si>
  <si>
    <t>('625475','625475J','HSSB M12X35 EN14399-4 CL10.9HV H/T BLK','PC',33,5,3,3,4,2,160,'53.4','53.4','M12','35','10B33','12','11.62/1165','','COIL DIRECT DRAWN AS 10B33M 11.62/11.65',''),</t>
  </si>
  <si>
    <t>('625476','625476J','HSSB M12X40 EN14399-4 CL10.9HV H/T BLK','PC',33,5,3,3,4,2,160,'57.7','57.7','M12','40','10B33','12','11.62/1165','','COIL DIRECT DRAWN AS 10B33M 11.62/11.65',''),</t>
  </si>
  <si>
    <t>('625477','625477J','HSSB M12X45 EN14399-4 CL10.9HV H/T BLK','PC',33,5,3,3,4,2,160,'61.7','61.7','M12','45','10B33','12','11.62/1165','','COIL DIRECT DRAWN AS 10B33M 11.62/11.65',''),</t>
  </si>
  <si>
    <t>('625478','625478J','HSSB M12X50 EN14399-4 CL10.9HV H/T BLK','PC',33,5,3,3,4,2,160,'66','66','M12','50','10B33','12','11.62/1165','','COIL DIRECT DRAWN AS 10B33M 11.62/11.65',''),</t>
  </si>
  <si>
    <t>('550781','550781J','HHB M22X2.5X100 ISO4017 CL10.9 F/T BLK','PC',63,6,3,3,5,2,153,'362.71','362.71','M22','100','10B33','22','20.00/20.05','','COIL DIRECT DRAWN 10B33M 20.05/20.10',''),</t>
  </si>
  <si>
    <t>('550783','550783J','HHB M22X2.5X120 ISO4017 CL10.9 F/T BLK','PC',63,6,3,3,5,2,153,'413.25','413.25','M22','120','10B33','22','20.00/20.05','','COIL DIRECT DRAWN 10B33M 20.05/20.10',''),</t>
  </si>
  <si>
    <t>('550784','550784J','HHB M22X2.5X130 ISO4017 CL10.9 F/T BLK','PC',62,6,3,3,5,2,153,'438.52','438.52','M22','130','10B33','22','20.00/20.05','','COIL DIRECT DRAWN 10B33M 20.05/20.10',''),</t>
  </si>
  <si>
    <t>('170215','170215J','HHB M22X2.5X50 ISO4017 CL10.9 F/T BLK','PC',63,6,3,3,5,2,153,'236.4','236.4','M22','50','10B33','22','20.00/20.05','','COIL DIRECT DRAWN 10B33M 20.05/20.10',''),</t>
  </si>
  <si>
    <t>('170218','170218J','HHB M22X2.5X65 ISO4017 CL10.9 F/T BLK','PC',63,6,3,3,5,2,153,'274.27','274.27','M22','65','10B33','22','20.00/20.05','','COIL DIRECT DRAWN 10B33M 20.05/20.10',''),</t>
  </si>
  <si>
    <t>('550777','550777J','HHB M22X2.5X70 ISO4017 CL10.9 F/T BLK','PC',63,6,3,3,5,2,153,'286.91','286.91','M22','70','10B33','22','20.00/20.05','','COIL DIRECT DRAWN 10B33M 20.05/20.10',''),</t>
  </si>
  <si>
    <t>('550780','550780J','HHB M22X2.5X90 ISO4017 CL10.9 F/T BLK','PC',63,6,3,3,5,2,153,'337.45','337.45','M22','90','10B33','22','20.00/20.05','','COIL DIRECT DRAWN 10B33M 20.05/20.10',''),</t>
  </si>
  <si>
    <t>('816613','816613J','SERRATED F.BOLT M12X30 DFL421 GR8.8 HDG','PC',33,5,7,3,3,7,183,'49','49','M12','30','10B33','14','11.62/11.65','NEED TO ANN','COIL2ANEAL&amp;2DRWN 10B33M 11.62/11.65',''),</t>
  </si>
  <si>
    <t>('551447','551447J','HHB M12X1.75X25 ISO4017 CL10.9 FT ZC3','PC',33,5,3,3,3,8,153,'34.1','34.1','M12','25','10B33','12','10.55/10.60','','COIL DIRECT DRAWN AS 10B33M 10.56/10.58',''),</t>
  </si>
  <si>
    <t>('551440','551440J','HHB M12X1.75X30 ISO4017 CL10.9 FT ZC3','PC',33,5,3,3,3,8,153,'37.7','37.7','M12','30','10B33','12','10.55/10.60','','COIL DIRECT DRAWN AS 10B33M 10.56/10.58',''),</t>
  </si>
  <si>
    <t>('551456','551456J','HHB M12X1.75X40 ISO4017 CL10.9 FT ZC3','PC',33,5,3,3,3,8,153,'44.9','44.9','M12','40','10B33','12','10.55/10.60','','COIL DIRECT DRAWN AS 10B33M 10.56/10.58',''),</t>
  </si>
  <si>
    <t>('551462','551462J','HHB M12X1.75X50 ISO4017 CL10.9 FT ZC3','PC',33,5,3,3,3,8,153,'52','52','M12','50','10B33','12','10.55/10.60','','COIL DIRECT DRAWN AS 10B33M 10.56/10.58',''),</t>
  </si>
  <si>
    <t>('551428','551428J','HHB M12X1.75X90 ISO4017 CL10.9 FT ZC3','PC',33,5,3,3,3,8,153,'80.8','80.8','M12','90','10B33','12','10.55/10.60','','COIL DIRECT DRAWN AS 10B33M 10.56/10.58',''),</t>
  </si>
  <si>
    <t>('822528','822528J','HEX HEAD BOLT M12X150 CL10.9 F/T HDG','PC',33,5,3,4,3,7,153,'123','123','M12','150','51B37','12','10.55/10.60','READY','COIL 1ANNEAL&amp;1DRAWN  SCM435 10.60/10.62',''),</t>
  </si>
  <si>
    <t>('5003194','5003194J','SILO BOLT W/O CAP 1/2X1 DRG A4-50 EPO','PC',33,5,7,6,4,19,186,'42.45','42.45','1/2'','1','316L','14','12.55/12.60','','COIL 2ANNEAL &amp; 2DRAWN SS316L 12.27/12.30',''),</t>
  </si>
  <si>
    <t>('5003200','5003200J','SILO BOLT W/O CAP 1/2X1.1/4 DRG A4-50EPO','PC',33,5,7,6,4,19,186,'48.18','48.18','1/2'','1.1/4','316L','14','12.55/12.60','','COIL 2ANNEAL &amp; 2DRAWN SS316L 12.38/12.40',''),</t>
  </si>
  <si>
    <t>('5003202','5003202J','SILO BOLT W/O CAP 1/2X1.3/4 DRG A4-50EPO','PC',33,5,7,6,4,19,186,'59.55','59.55','1/2'','1.3/4','316L','14','12.55/12.60','','COIL 2ANNEAL &amp; 2DRAWN SS316L 12.38/12.40',''),</t>
  </si>
  <si>
    <t>('5003203','5003203J','SILO BOLT W/O CAP 1/2X2 DRG A4-50 EPO','PC',33,5,7,6,4,19,186,'65.91','65.91','1/2'','2','316L','14','12.55/12.60','','COIL 2ANNEAL &amp; 2DRAWN SS316L 12.38/12.40',''),</t>
  </si>
  <si>
    <t>('827421','827421J','SILO BOLT 1/2X01 B-CAP GR. SAE-5 HDG','PC',33,5,7,3,4,7,186,'45','45','1/2''','1','10B33','14','12.55/12.60','','COIL 2ANNEAL &amp; 2DRAWN 10B33 12.55/12.60',''),</t>
  </si>
  <si>
    <t>('827422','827422J','SILO BOLT 1/2X1.1/4 Y-CAP GR. SAE-5 HDG','PC',33,5,7,3,4,7,186,'45','45','1/2''','1.1/4','10B33','14','12.55/12.60','','COIL 2ANNEAL &amp; 2DRAWN 10B33 12.55/12.60',''),</t>
  </si>
  <si>
    <t>('827423','827423J','SILO BOLT 1/2X1.1/2 R-CAP GR. SAE-5 HDG','PC',33,5,7,3,4,7,186,'56','56','1/2''','1.1/2','10B33','14','12.55/12.60','','COIL 2ANNEAL &amp; 2DRAWN 10B33 12.55/12.60',''),</t>
  </si>
  <si>
    <t>('170416','170416J','HHB 1/2XUNCX4.1/2 B18.2.1 SAE8 H/T BLK','PC',33,5,3,3,5,2,152,'127.8','127.8','1/2 UNC','4.1/2','10B33','14','12.42/12.45','READY','COIL DIRECT DRAWN 10B33M 12.41/12.45 MM',''),</t>
  </si>
  <si>
    <t>('5000312','5000312J','HHB M12X1.75X100 DIN933 GRA2-70 F/T EPO','PC',33,5,12,6,5,19,203,'88','88','M12','100','304L','11.5','10.55/10.60','NEED TO ANN','COIL POWDER DRWN SS304L A270 10.61/10.64',''),</t>
  </si>
  <si>
    <t>('5000678','5000678J','HHB M12X1.75X65 DIN933 GRA4-70 F/T EPO','PC',33,5,12,6,5,19,200,'62.8','62.8','M12','65','316L','11.5','10.55/10.60','','COIL POWDER DRWN SS316L A470 10.64-10.67',''),</t>
  </si>
  <si>
    <t>('5000821','5000821J','SHCS M12X1.75X20 DIN912 CLA2-70 FT EPO','PC',33,5,11,6,5,19,208,'32.1','32.1','M12','20','304L','11.5','10.60/10.62','NEED TO ANN','COIL 1ANNEAL&amp;1DRAWN SS 304C 10.61/10.63',''),</t>
  </si>
  <si>
    <t>('5003381','5003381J','SILO BOLT W/O CAP M12X25 DRG CLA4-80 EPO','PC',33,5,7,6,4,19,186,'34.1','34.1','M12','25','316L','','','','',''),</t>
  </si>
  <si>
    <t>('5003382','5003382J','SILO BOLT W/O CAP M12X30 DRG CLA4-80 EPO','PC',33,5,7,6,4,19,186,'37.7','37.7','M12','30','316L','','','','',''),</t>
  </si>
  <si>
    <t>('5003383','5003383J','SILO BOLT W/O CAP M12X35 DRG CLA4-80 EPO','PC',33,5,7,6,4,19,186,'41.3','41.3','M12','35','316L','','','','',''),</t>
  </si>
  <si>
    <t>('103110','103110J','SHCS M12X1.75X150 ISO4762 CL12.9 HT BLK','PC',33,5,4,4,4,2,189,'136.48','136.48','M12','150','51B37','13.3','11.62/11.65','READY','COIL 1ANNEAL&amp;2DRAWN 51B37  11.62/11.65',''),</t>
  </si>
  <si>
    <t>('106314','106314J','CSK M12X1.75X70 ISO10642 CL012.9 H/T BLK','PC',33,5,7,4,4,2,131,'62.9','62.9','M12','70','51B37','14','11.62/11.65','NEED TO ANN','COIL 2ANNEAL&amp;2DRAWN 51B37 11.62/11.65',''),</t>
  </si>
  <si>
    <t>('405720','405720J','SHCS M12X1.75X80 ISO4762 CL12.9 HT ZC3','PC',33,5,4,4,4,8,189,'80.2','80.2','M12','80','51B37','13.3','11.65/11.68','NEED TO ANN','COIL 1ANNEAL&amp;2DRAWN 51B37 11.66/11.70',''),</t>
  </si>
  <si>
    <t>('402814','402814J','SHCS M12X1.75X30 ISO4762 CL12.9 FT ZC3','PC',33,5,4,4,4,8,190,'39.3','39.3','M12','30','51B37','13.3','11.65/11.68','NEED TO ANN','COIL 1ANNEAL&amp;2DRAWN 51B37  11.62/11.65',''),</t>
  </si>
  <si>
    <t>('809537','809537J','SLHCS M12X1.75X30 DIN7984 CL08.8 F/T ZC3','PC',33,5,4,4,3,8,165,'34','34','M12','30','51B37','13.3','11.62/11.65','NEED TO ANN','COIL2ANEAL&amp;2DRWN 10B33M 11.62/11.65',''),</t>
  </si>
  <si>
    <t>('834307','834307J','HHB M12X1.75X25 ISO4017 CL8.8 FT S437','PC',38,1,3,3,2,14,153,'33','33','M12','25','10B33','12','10.60/10.62','','COIL DIRECT DRAWN 10B33 10.61/10.63',''),</t>
  </si>
  <si>
    <t>('792726','792726J','STUD BOLT 1/2"XUNCX2.1/2" GRB7 BLK','PC',33,5,7,4,3,2,212,'55.35','55.35','1/2 UNC','2.1/2','4140B','14','11.22/11.25','','COIL 1A&amp;1D  AISI-4140 11.22/11.25',''),</t>
  </si>
  <si>
    <t>('552376','552376J','STUD BOLT 1/2"XUNCX2.3/4" GRB7 BLK','PC',33,5,7,4,3,2,212,'56','56','1/2 UNC','2.3/4','4140B','14','11.22/11.25','','COIL 1A&amp;1D  AISI-4140 11.22/11.25',''),</t>
  </si>
  <si>
    <t>('552377','552377J','STUD BOLT 1/2"XUNCX3" GRB7 BLK','PC',33,5,7,4,3,2,212,'64','64','1/2 UNC','3','4140B','14','11.22/11.25','','COIL 1ANNEAL &amp; 1DRAWN 4140B 11.22/11.25',''),</t>
  </si>
  <si>
    <t>('552378','552378J','STUD BOLT 1/2"XUNCX3.1/2" GRB7 BLK','PC',33,5,7,4,3,2,212,'72','72','1/2 UNC','3.1/2','4140B','14','11.22/11.25','','COIL 1A&amp;1D  AISI-4140 11.22/11.25',''),</t>
  </si>
  <si>
    <t>('552379','552379J','STUD BOLT 1/2"XUNCX4" GRB7 BLK','PC',33,5,7,4,3,2,212,'80','80','1/2 UNC','4','4140B','14','11.22/11.25','','COIL 1ANNEAL &amp; 1DRAWN 4140B 11.22/11.25',''),</t>
  </si>
  <si>
    <t>('400200','400200J','SHCS 01XBSWX05 BS2470 H/T BLK','PC',62,6,4,4,5,2,189,'644.12','644.12','01 BSW','5','51B37','28','24.80/24.85','NEED TO ANN','COIL 2ANNEAL&amp;2DRAWN 51B37 24.95/25.00',''),</t>
  </si>
  <si>
    <t>('400197','400197J','SHCS 01XBSWX3.1/2 BS2470 H/T BLK','PC',62,6,4,4,5,2,189,'490.36','490.36','01 BSW','3.1/2','51B37','28','24.80/24.85','NEED TO ANN','COIL 2ANNEAL&amp;2DRAWN 51B37 24.95/25.00',''),</t>
  </si>
  <si>
    <t>('552382','552382J','STUD BOLT 1/2"XUNCX5" GRB7 BLK','PC',33,5,7,4,3,2,212,'104','104','1/2 UNC','5','4140B','14','11.22/11.25','','COIL 1ANNEAL &amp; 1DRAWN 4140B 11.22/11.25',''),</t>
  </si>
  <si>
    <t>('552384','552384J','STUD BOLT 1/2"XUNCX6" GRB7 BLK','PC',33,5,7,4,3,2,212,'120','120','1/2 UNC','6','4140B','14','11.22/11.25','','COIL 1ANNEAL &amp; 1DRAWN 4140B 11.22/11.25',''),</t>
  </si>
  <si>
    <t>('834325','834325J','STUD BOLT 1/2XUNCX10 GRB7 FT BLK','PC',33,5,7,4,3,2,212,'220','220','1/2 UNC','10','4140B','14','11.22/11.25','','COIL 1ANNEAL &amp; 1DRAWN 4140B 11.22/11.25',''),</t>
  </si>
  <si>
    <t>('834323','834323J','STUD BOLT 1/2XUNCX12 GRB7 FT BLK','PC',33,5,7,4,3,2,212,'260','260','1/2 UNC','12','4140B','14','11.22/11.25','','COIL 1ANNEAL &amp; 1DRAWN 4140B 11.22/11.25',''),</t>
  </si>
  <si>
    <t>('823526','823526J','STUD BOLT 1/2XUNCX4.1/2 GRB7 BLK','PC',33,5,7,4,3,2,212,'88','88','1/2 UNC','4.1/2','4140B','14','11.22/11.25','','COIL 1ANNEAL &amp; 1DRAWN 4140B 11.22/11.25',''),</t>
  </si>
  <si>
    <t>('823527','823527J','STUD BOLT 1/2XUNCX4.3/4 GRB7 BLK','PC',33,5,7,4,3,2,212,'96','96','1/2 UNC','4.3/4','4140B','14','11.22/11.25','','COIL 1ANNEAL &amp; 1DRAWN 4140B 11.22/11.25',''),</t>
  </si>
  <si>
    <t>('834369','834369J','STUD BOLT 1/2XUNCX4.3/8 GRB7 FT BLK','PC',33,5,7,4,3,2,212,'99','99','1/2 UNC','4.3/8','4140B','14','11.22/11.25','','COIL 1ANNEAL &amp; 1DRAWN 4140B 11.22/11.25',''),</t>
  </si>
  <si>
    <t>('823528','823528J','STUD BOLT 1/2XUNCX5.1/2 GRB7 BLK','PC',33,5,7,4,3,2,212,'112','112','1/2 UNC','5.1/2','4140B','14','11.22/11.25','','COIL 1ANNEAL &amp; 1DRAWN 4140B 11.22/11.25',''),</t>
  </si>
  <si>
    <t>('584464','584464J','STUD BOLT 1/2"XUNCX80 GRB7 BLK','PC',33,5,7,4,3,2,212,'64','64','1/2 UNC','80','4140B','14','11.22/11.25','','COIL 1ANNEAL &amp; 1DRAWN 4140B 11.22/11.25',''),</t>
  </si>
  <si>
    <t>('787074','787074J','STUD BOLT 1/2"XUNCX85 GRB7 BLK','PC',33,5,7,4,3,2,212,'68','68','1/2 UNC','85','4140B','14','11.22/11.25','','COIL 1ANNEAL &amp; 1DRAWN 4140B 11.22/11.25',''),</t>
  </si>
  <si>
    <t>('552002','552002J','STUD BOLT M12X1.75X70 GRB7 BLK','PC',33,5,7,4,3,2,212,'45.6','45.6','M12','70','4140B','12','10.65/10.67','','COIL 1ANNEAL &amp; 1DRAWN 4140B 10.65/10.67',''),</t>
  </si>
  <si>
    <t>('552005','552005J','STUD BOLT M12X1.75X100 GRB7 BLK','PC',33,5,7,4,3,2,212,'66.6','66.6','M12','100','4140B','12','10.65/10.67','','COIL 1ANNEAL &amp; 1DRAWN 4140B 10.65/10.67',''),</t>
  </si>
  <si>
    <t>('552010','552010J','STUD BOLT M12X1.75X150 GRB7 BLK','PC',33,5,7,4,3,2,212,'105.6','105.6','M12','150','4140B','12','10.65/10.67','','COIL 1ANNEAL &amp; 1DRAWN 4140B 10.65/10.67',''),</t>
  </si>
  <si>
    <t>('618666','618666J','HHB M12X1.75X120 ISO4017 CL8.8 FT HDG','PC',33,5,3,3,2,7,153,'102','102','M12','120','10B33','12','10.60/10.62','','COIL DIRECT DRAWN 10B33 10.61/10.63',''),</t>
  </si>
  <si>
    <t>('618667','618667J','HHB M12X1.75X130 ISO4017 CL8.8 FT HDG','PC',33,5,3,3,2,7,153,'109','109','M12','13','10B33','12','10.60/10.62','','COIL DIRECT DRAWN 10B33 10.61/10.63',''),</t>
  </si>
  <si>
    <t>('625660','625660J','HSSB M12X60 EN14399-4 CL10.9HV H/T HDG','PC',33,5,3,3,2,7,160,'76.1','76.1','M12','60','51B37','12','11.62/1165','','COIL 1ANNEAL &amp; 1DRAWN 51B37 11.62/11.65',''),</t>
  </si>
  <si>
    <t>('814851','814851J','DURLOK HFB M12X1.75X50 GR12.9C F/T BLK','PC',38,1,7,4,1,2,136,'62.16','62.16','M12','50','SCM435','13.3','11.62/11.65','NEED TO ANN','COIL2ANEAL&amp;2DRWN SCM435 11.62/11.65(ADAD',''),</t>
  </si>
  <si>
    <t>('551544','551544J','HHB M12X1.75X45 ISO4017 CL10.9 FT HDG','PC',33,5,3,4,3,7,153,'48.5','48.5','M12','45','51B37','12','10.60/10.62','READY','COIL 2ANNEAL &amp; 2DRAWN SCM435 10.61/10.63',''),</t>
  </si>
  <si>
    <t>('825373','825373J','ROUND HEAD SCREW M12X45 DRG CL8.8 BLK','PC',33,5,3,3,3,2,177,'52','52','M12','45','10B33','12','10.61/10.63','','COIL 1ANNEAL &amp; 1DRAWN 10B33 10.61/10.63',''),</t>
  </si>
  <si>
    <t>('616880','616880J','HHB M12X1.75X30 ISO4017 CL8.8 FT BLK','PC',38,1,3,3,3,2,153,'37','37','M12','30','10B33','12','10.55/10.60','','COIL DIRECT DRAWN AS 10B33M 10.61/10.63',''),</t>
  </si>
  <si>
    <t>('616894','616894J','HHB M12X1.75X100 ISO4017 CL8.8 FT BLK','PC',33,5,3,3,3,2,153,'87','87','M12','100','10B33','12','10.55/10.60','','COIL DIRECT DRAWN AS 10B33M 10.61/10.63',''),</t>
  </si>
  <si>
    <t>('820569','820569J','SHCS M12X130 GR 12.9 H/T BLK MBC1900113','PC',38,1,4,4,1,2,189,'125.67','125.67','M12','130','51B37','13.3','11.62/11.65','NEED TO ANN','COIL2ANEAL&amp;2DRWN SCM435 11.62/11.65(ADAD',''),</t>
  </si>
  <si>
    <t>('820563','820563J','SHCS M12X35 GR 12.9 F/T BLK MBC1900112','PC',38,1,4,4,1,2,190,'42.9','42.9','M12','35','51B37','14','11.62/1165','NEED TO ANN','COIL2ANEAL&amp;2DRWN SCM435 11.62/11.65(ADAD',''),</t>
  </si>
  <si>
    <t>('821950','821950J','SHCS M12X1.75X60 ISO4762 CL12.9 HT ZFS','PC',33,5,4,4,2,5,189,'63.4','63.4','M12','60','51B37','13.3','11.65/11.68','NEED TO ANN','COIL 1ANNEAL&amp;2DRAWN 51B37  11.62/11.65',''),</t>
  </si>
  <si>
    <t>('799148','799148J','SHCS M12X1.75X50 ISO4762 CL12.9 FT ZFS','PC',33,5,4,4,2,5,190,'54.5','54.5','M12','50','51B37','13.3','11.65/11.68','NEED TO ANN','COIL2ANEAL&amp;2DRWN SCM435 11.62/11.65(ADAD',''),</t>
  </si>
  <si>
    <t>('834431','834431J','SILO BOLT 1/2X01 BLUE CAP SAE8 HDG','PC',33,5,7,4,4,7,186,'45','45','1/2''','1','51B37','14','12.40/12.45','NEED TO ANN','',''),</t>
  </si>
  <si>
    <t>('834432','834432J','SILO BOLT 1/2X1.1/4 YELLOW CAP SAE8 HDG','PC',33,5,7,4,4,7,186,'51','51','1/2''','1.1/4','51B37','14','12.40/12.45','NEED TO ANN','',''),</t>
  </si>
  <si>
    <t>('834433','834433J','SILO BOLT 1/2X1.1/2 RED CAP SAE8 HDG','PC',33,5,7,4,4,7,186,'56','56','1/2''','1.1/2','51B37','14','12.40/12.45','NEED TO ANN','',''),</t>
  </si>
  <si>
    <t>('834434','834434J','SILO BOLT 1/2X1.3/4 GREEN CAP SAE8 HDG','PC',33,5,7,4,4,7,186,'63','63','1/2''','1.3/4','51B37','14','12.40/12.45','NEED TO ANN','',''),</t>
  </si>
  <si>
    <t>('834435','834435J','SILO BOLT 1/2X02 BROWN CAP SAE8 HDG','PC',33,5,7,4,4,7,186,'70','70','1/2''','2','51B37','14','12.40/12.45','NEED TO ANN','',''),</t>
  </si>
  <si>
    <t>('5000305','5000305J','HHB M12X1.75X60 DIN933 GRA2-70 F/T EPO','PC',33,5,12,6,3,19,203,'58.2','58.2','M12','60','304L','11.5','10.60/10.62','NEED TO ANN','COIL POWDER DRWN SS304L A270 10.61/10.64',''),</t>
  </si>
  <si>
    <t>('616885','616885J','HHB M12X1.75X55 ISO4017 CL8.8 FT BLK','PC',33,5,3,3,3,2,153,'54','54','M12','55','10B33','12','10.55/10.60','','COIL DIRECT DRAWN AS 10B33M 10.61/10.63',''),</t>
  </si>
  <si>
    <t>('551424','551424J','HHB M12X1.75X35 ISO4017 CL10.9 FT ZC3','PC',33,5,3,3,2,8,153,'41.3','41.3','M12','35','10B33','12','10.55/10.60','','COIL DIRECT DRAWN AS 10B33M 10.56/10.58',''),</t>
  </si>
  <si>
    <t>('617470','617470J','HHB M12X1.75X30 ISO4017 CL8.8 FT ZC3','PC',33,5,3,3,2,8,153,'37.7','37.7','M12','30','10B33','12','10.55/10.60','','COIL DIRECT DRAWN AS 10B33M 10.56/10.58',''),</t>
  </si>
  <si>
    <t>('551668','551668J','SHCS M18X2.5X200 ISO4762 CL12.9 H/T BLK','PC',63,6,4,4,5,2,189,'443','443','M18','200','51B37','20','17.45/17.50','READY','COIL 1ANNEAL&amp;2DRAWN 51B37 17.55/17.58',''),</t>
  </si>
  <si>
    <t>('791325','791325J','SHCS M18X2.5X220 ISO4762 CL12.9 H/T BLK','PC',63,6,4,4,5,2,189,'483','483','M18','220','51B37','20','17.45/17.50','READY','COIL 1ANNEAL&amp;2DRAWN 51B37 17.55/17.58',''),</t>
  </si>
  <si>
    <t>('617471','617471J','HHB M12X1.75X35 ISO4017 CL8.8 FT ZC3','PC',33,5,3,3,2,8,153,'40.5','40.5','M12','35','10B33','12','10.55/10.60','','COIL DIRECT DRAWN AS 10B33M 10.56/10.58',''),</t>
  </si>
  <si>
    <t>('617480','617480J','HHB M12X1.75X80 ISO4017 CL8.8 FT ZC3','PC',33,5,3,3,2,8,153,'73.6','73.6','M12','80','10B33','12','10.55/10.60','','COIL DIRECT DRAWN AS 10B33M 10.56/10.58',''),</t>
  </si>
  <si>
    <t>('617484','617484J','HHB M12X1.75X100 ISO4017 CL8.8 FT ZC3','PC',33,5,3,3,2,8,153,'88','88','M12','100','10B33','12','10.55/10.60','','COIL DIRECT DRAWN AS 10B33M 10.56/10.58',''),</t>
  </si>
  <si>
    <t>('DB617472','DB617472J','HHB M12X1.75X40 ISO4017 CL8.8 FT ZC3','PC',33,5,3,3,2,8,153,'45','45','M12','40','10B33','12','10.55/10.60','','COIL DIRECT DRAWN AS 10B33M 10.56/10.58',''),</t>
  </si>
  <si>
    <t>('DB617475','DB617475J','HHB M12X1.75X55 ISO4017 CL8.8 FT ZC3','PC',33,5,3,3,2,8,153,'56','56','M12','55','10B33','12','10.55/10.60','','',''),</t>
  </si>
  <si>
    <t>('DB828714','DB828714J','HHB M12X1.75X125 ISO4017 CL8.8 FT ZC3','PC',33,5,3,3,2,8,153,'110','110','M12','125','10B33','12','10.55/10.60','','',''),</t>
  </si>
  <si>
    <t>('5012076','5012076J','SHCS M12X1.75X130 DIN912 GRA2-70 F/T EP','PC',33,5,11,6,4,19,208,'125.17','125.17','M12','130','304L','11.5','10.60/10.62','NEED TO ANN','COIL 1ANNEAL&amp;1DRAWN SS 304C 10.61/10.63',''),</t>
  </si>
  <si>
    <t>('624824','624824J','HHB M12X1.75X140 ISO4014 CL8.8 HT BLK','PC',33,5,3,3,3,2,152,'131','131','M12','140','10B33','12','11.62/11.65','','COIL DIRECT DRAWN AS 10B33M 11.62/11.65',''),</t>
  </si>
  <si>
    <t>('809402','809402J','HHB M12X1.75X40 ISO4017 CL10.9 FT S437','PC',33,5,3,3,2,14,153,'43','43','M12','40','10B33','12','10.60/10.62','','COIL DIRECT DRAWN AS 10B33M 10.56/10.58',''),</t>
  </si>
  <si>
    <t>('170095','170095J','HHB M12X1.75X30 ISO4017 CL10.9 FT BLK','PC',38,1,3,3,5,2,153,'37','37','M12','30','10B33','12','10.60/10.62','','COIL DIRECT DRAWN AS 10B33M 10.61/10.63',''),</t>
  </si>
  <si>
    <t>('170096','170096J','HHB M12X1.75X35 ISO4017 CL10.9 FT BLK','PC',33,5,3,3,5,2,153,'41','41','M12','35','10B33','12','10.60/10.62','','COIL DIRECT DRAWN AS 10B33M 10.61/10.63',''),</t>
  </si>
  <si>
    <t>('170097','170097J','HHB M12X1.75X40 ISO4017 CL10.9 FT BLK','PC',33,5,3,3,5,2,153,'44','44','M12','40','10B33','12','10.60/10.62','','COIL DIRECT DRAWN AS 10B33M 10.61/10.63',''),</t>
  </si>
  <si>
    <t>('616892','616892J','HHB M12X1.75X90 ISO4017 CL8.8 FT BLK','PC',33,5,3,3,5,2,153,'78.5','78.5','M12','90','10B33','12','10.60/10.62','','COIL DIRECT DRAWN AS 10B33M 10.61/10.63',''),</t>
  </si>
  <si>
    <t>('170109','170109J','HHB M12X1.75X120 ISO4014 CL10.9 HT BLK','PC',33,5,3,3,5,2,152,'116','116','M12','120','10B33','12','11.62/11.65','','COIL DIRECT DRAWN AS 10B33M 11.62/11.65',''),</t>
  </si>
  <si>
    <t>('180408','180408J','SHCS M22X2.5X40 ISO4762 CL12.9 F/T BLK','PC',63,6,4,4,5,2,190,'224','224','M22','40','51B37','24','21.50/21.55','NEED TO ANN','COIL 2ANNEAL&amp;2DRAWN 51B37 21.50/21.53',''),</t>
  </si>
  <si>
    <t>('104146','104146J','SHCS M24X3X180 ISO4762 CL12.9 H/T BLK','PC',63,6,4,4,5,2,189,'759','759','M24','180','51B37','26','23.45/23.50','NEED TO ANN','COIL 2ANNEAL&amp;2DRAWN 51B37 21.50/21.53',''),</t>
  </si>
  <si>
    <t>('170422','170422J','HHB 1/2XUNCX8 B18.2.1 SAE8 HT BLK','PC',33,5,3,3,5,2,152,'215.51','215.51','1/2 UNC','8','10B33','14','12.42/12.45','READY','COIL DIRECT DRAWN 10B33M 12.41/12.45 MM',''),</t>
  </si>
  <si>
    <t>('170404','170404J','HHB 1/2XUNCX1.1/2 B18.2.1 SAE8 FT BLK','PC',33,5,3,3,5,2,153,'47','47','1/2 UNC','1.1/2','10B33','14','12.41/12.45','READY','COIL DIRECT DRAWN 10B33M 12.41/12.45 MM',''),</t>
  </si>
  <si>
    <t>('400135','400135J','SHCS 1/2XBSWX02BS2470 F/T BLK','PC',33,5,4,4,5,2,190,'65','65','1/2 BSW','2','51B37','14','12.41/12.45','NEED TO ANN','COIL 1ANNEAL &amp; 2DRAWN 51B37 12.41/12.45',''),</t>
  </si>
  <si>
    <t>('400141','400141J','SHCS 1/2XBSWX3.1/2 BS2470 H/T BLK','PC',33,5,4,4,5,2,189,'101.52','101.52','1/2 BSW','3.1/2','51B37','14','12.42/12.45','NEED TO ANN','COIL 1ANNEAL &amp; 2DRAWN 51B37 12.41/12.45',''),</t>
  </si>
  <si>
    <t>('400121','400121J','SHCS 7/16XBSWX01 BS2470 F/T BLK','PC',33,5,4,4,5,2,190,'30.46','30.46','7/16 BSW','1','51B37','12','10.84/10.88','NEED TO ANN','COIL 1ANNEAL&amp;2DRAWN 51B37 10.84/10.88',''),</t>
  </si>
  <si>
    <t>('5000298','5000298J','HHB M12X1.75X25 DIN933 GRA2-70 F/T EPO','PC',33,5,12,6,3,19,203,'34.1','34.1','M12','25','304L','11.5','10.60/10.62','NEED TO ANN','COIL POWDER DRWN SS304L A270 10.61/10.64',''),</t>
  </si>
  <si>
    <t>('5000827','5000827J','SHCS M12X1.75X50 DIN912 CLA2-70 FT EPO','PC',33,5,11,6,5,19,208,'54.5','54.5','M12','50','304L','12','10.55/10.60','','COIL 1ANNEAL&amp;1DRAWN SS 304C 10.61/10.63',''),</t>
  </si>
  <si>
    <t>('5000829','5000829J','SHCS M12X1.75X60 DIN912 CLA2-70 FT EPO','PC',33,5,11,6,5,19,208,'63.4','63.4','M12','60','304L','11.5','10.60/10.62','','COIL 1ANNEAL&amp;1DRAWN SS 304C 10.61/10.63',''),</t>
  </si>
  <si>
    <t>('5000832','5000832J','SHCS M12X1.75X75 DIN912 CLA2-70 FT EPO','PC',33,5,11,6,5,19,208,'76.39','76.39','M12','75','304L','11.5','10.55/10.60','','COIL 1ANNEAL&amp;1DRAWN SS 304C 10.61/10.63',''),</t>
  </si>
  <si>
    <t>('625080','625080J','HSSB M12X40 EN14399-3 CL8.8HR F/T HDG','PC',33,5,3,3,4,7,161,'58.9','58.9','M12','40','10B33','12','10.61/10.63','','COIL DIRECT DRAWN 10B33 10.61/10.63',''),</t>
  </si>
  <si>
    <t>('171778','171778J','SPRING WASHER FLAT SEC TYPE-B M05 BLK','PC',87,null,9,8,5,2,193,'0.36','0.36','M05','-','HC6165','5.5','1.80/1.85','','COIL 3 ANNEAL &amp; 6DRAWN HC6165 1.80/1.85',''),</t>
  </si>
  <si>
    <t>('171779','171779J','SPRING WASHER FLAT SEC TYPE-B M06 BLK','PC',87,null,9,8,5,2,193,'0.89','0.89','M06','-','HC6165','5.5','2.45/2.50','READY','COIL 3ANEAL &amp; 6DRWN HC6165  2.45/2.50',''),</t>
  </si>
  <si>
    <t>('171780','171780J','SPRING WASHER FLAT SEC TYPE-B M08 BLK','PC',87,null,9,8,5,2,193,'1.3','1.3','M08','-','HC6165','5.5','2.90/2.95','','COIL 2 ANNEAL &amp; 5DRAWN HC6165 2.90/2.95',''),</t>
  </si>
  <si>
    <t>('171761','171761J','SPRING WASHER SQUARE SECTION M06 BLK','PC',87,null,9,8,5,2,195,'0.425','0.425','M06','-','HC6165','5.5','2.05/2.10','','COIL 3ANEAL &amp; 6DRWN HC6165  2.05/2.10',''),</t>
  </si>
  <si>
    <t>('171762','171762J','SPRING WASHER SQUARE SECTION M08 BLK','PC',87,null,9,8,5,2,195,'1.05','1.05','M08','-','HC6165','5.5','2.70/2.75','','COIL 3 ANNEAL &amp; 6DRAWN HC6165 2.70/2.75',''),</t>
  </si>
  <si>
    <t>('5001677','5001677J','HEX HD BOLT M24X250 DIN933 GR.A4-70 EPO','PC',63,6,12,6,5,19,203,'872','872','M24','250','316L','22','21.45/21.50','READY','COIL POWDER DRWN SS316L A470 21.65/21.70',''),</t>
  </si>
  <si>
    <t>('625081','625081J','HSSB M12X45 EN14399-3 CL8.8HR H/T HDG','PC',33,5,3,3,4,7,160,'62.9','62.9','M12','45','10B33','12','11.62/1165','','COIL DIRECT DRAWN 10B33 11.62/11.65',''),</t>
  </si>
  <si>
    <t>('625083','625083J','HSSB M12X55 EN14399-3 CL8.8HR H/T HDG','PC',33,5,3,3,4,7,160,'71.7','71.7','M12','55','10B33','12','11.62/1165','','COIL DIRECT DRAWN 10B33 11.62/11.65',''),</t>
  </si>
  <si>
    <t>('625085','625085J','HSSB M12X65 EN14399-3 CL8.8HR H/T HDG','PC',33,5,3,3,4,7,160,'80.5','80.5','M12','65','10B33','12','11.62/1165','','COIL DIRECT DRAWN 10B33 11.62/11.65',''),</t>
  </si>
  <si>
    <t>('625086','625086J','HSSB M12X70 EN14399-3 CL8.8HR H/T HDG','PC',33,5,3,3,4,7,160,'84.9','84.9','M12','70','10B33','12','11.62/1165','','COIL DIRECT DRAWN 10B33 11.62/11.65',''),</t>
  </si>
  <si>
    <t>('833402','833402J','HSSB M12X75 EN14399-3 CL8.8HR H/T HDG','PC',33,5,3,3,4,7,160,'88.7','88.7','M12','75','10B33','12','11.62/1165','','COIL DIRECT DRAWN 10B33 11.62/11.65',''),</t>
  </si>
  <si>
    <t>('833404','833404J','HSSB M12X85 EN14399-3 CL8.8HR H/T HDG','PC',33,5,3,3,4,7,160,'98.92','98.92','M12','85','10B33','12','11.62/1165','','COIL DIRECT DRAWN 10B33 11.62/11.65',''),</t>
  </si>
  <si>
    <t>('833397','833397J','HSSB M12X150 EN14399-3 CL8.8HR H/T HDG','PC',33,5,3,3,4,7,160,'154.7','154.7','M12','150','10B33','12','11.62/1165','','COIL DIRECT DRAWN 10B33 11.62/11.65',''),</t>
  </si>
  <si>
    <t>('833033','833033J','HHS M12X1.75X35 F/T CL10.9 ZTS 4533446','PC',38,1,3,3,1,12,153,'42.21','42.21','M12','35','10B33','12','10.60/10.62','','COIL DIRECT DRAWN 10B33 10.61/10.63',''),</t>
  </si>
  <si>
    <t>('834224','834224J','HHS M12X1.75X80 CL10.9 FT ZTS 0925524','PC',38,1,3,3,1,12,153,'73.6','73.6','M12','80','10B33','12','10.60/10.62','','COIL DIRECT DRAWN 10B33 10.61/10.63',''),</t>
  </si>
  <si>
    <t>('625079','625079J','BS EN14399-3 HEX BOLT M12X35 8.8HR HDG','PC',33,5,3,3,4,7,161,'54.5','54.5','M12','35','10B33','12','10.61/10.63','','COIL DIRECT DRAWN 10B33 10.61/10.63',''),</t>
  </si>
  <si>
    <t>('628912','628912J','HHB M12X1.75X50 ISO4014 CL8.8SB HT HDG','PC',33,5,3,3,3,7,152,'53','53','M12','50','10B33','12','11.65/11.68','','COIL DIRECT DRAWN AS 10B33M 11.62/11.65',''),</t>
  </si>
  <si>
    <t>('834601','834601J','HHB M12X1.75X60 ISO4014 CL8.8SB HT HDG','PC',33,5,3,3,3,7,152,'59.36','59.36','M12','60','10B33','12','11.65/11.68','','',''),</t>
  </si>
  <si>
    <t>('170093','170093J','HHB M12X1.75X20 ISO4017 CL10.9 FT BLK','PC',33,5,3,3,5,2,153,'31','31','M12','20','10B33','12','10.60/10.62','','COIL DIRECT DRAWN AS 10B33M 10.61/10.63',''),</t>
  </si>
  <si>
    <t>('600064','600064J','HHB M12X1.75X110 DIN931 CL8.8 H/T BLK','PC',33,5,3,3,4,2,152,'109','109','M12','110','10B33','12','11.65/11.68','','',''),</t>
  </si>
  <si>
    <t>('603837','603837J','HHB M12X1.75X25 DIN933 CL8.8 FT BLK','PC',33,5,3,3,4,2,153,'34.4','34.4','M12','25','10B33','12','10.60/10.62','','COIL DIRECT DRAWN AS 10B33M 10.61/10.63',''),</t>
  </si>
  <si>
    <t>('603839','603839J','HHB M12X1.75X30 DIN933 CL8.8 FT BLK','PC',33,5,3,3,4,2,153,'38','38','M12','30','10B33','12','10.60/10.62','','COIL DIRECT DRAWN AS 10B33M 10.61/10.63',''),</t>
  </si>
  <si>
    <t>('603841','603841J','HHB M12X1.75X40 DIN933 CL8.8 FT BLK','PC',33,5,3,3,4,2,153,'45','45','M12','40','10B33','12','10.60/10.62','','COIL DIRECT DRAWN AS 10B33M 10.61/10.63',''),</t>
  </si>
  <si>
    <t>('603845','603845J','HHB M12X1.75X60 DIN933 CL8.8 FT BLK','PC',33,5,3,3,4,2,153,'60','60','M12','60','10B33','12','10.60/10.62','','COIL DIRECT DRAWN AS 10B33M 10.61/10.63',''),</t>
  </si>
  <si>
    <t>('604425','604425J','HHB M12X1.75X20 DIN933 CL8.8 FT ZC3','PC',33,5,3,3,4,8,153,'31','31','M12','20','10B33','12','10.60/10.62','','COIL DIRECT DRAWN AS 10B33M 10.56/10.58',''),</t>
  </si>
  <si>
    <t>('604433','604433J','HHB M12X1.75X50 DIN933 CL8.8 FT ZC3','PC',33,5,3,3,4,8,153,'52.2','52.2','M12','50','10B33','12','10.60/10.62','','COIL DIRECT DRAWN AS 10B33M 10.56/10.58',''),</t>
  </si>
  <si>
    <t>('604435','604435J','HHB M12X1.75X60 DIN933 CL8.8 FT ZC3','PC',33,5,3,3,4,8,153,'58.3','58.3','M12','60','10B33','12','10.60/10.62','','COIL DIRECT DRAWN AS 10B33M 10.56/10.58',''),</t>
  </si>
  <si>
    <t>('604437','604437J','HHB M12X1.75X70 DIN933 CL8.8 FT ZC3','PC',33,5,3,3,4,8,153,'66.4','66.4','M12','70','10B33','12','10.60/10.62','','COIL DIRECT DRWN  15B25  10.56/10.58',''),</t>
  </si>
  <si>
    <t>('552375','552375J','STUD BOLT 1/2XUNCX2.1/4 GRB7 FT BLK','PC',33,5,7,4,3,2,213,'48','48','1/2 UNC','2.1/4','4140B','14','11.22/11.25','','COIL 1A&amp;1D  AISI-4140 11.22/11.25',''),</t>
  </si>
  <si>
    <t>('792726','792726J','STUD BOLT 1/2XUNCX2.1/2 GRB7 FT BLK','PC',33,5,7,4,3,2,213,'55.35','55.35','1/2 UNC','2.1/2','4140B','14','11.22/11.25','','COIL 1A&amp;1D  AISI-4140 11.22/11.25',''),</t>
  </si>
  <si>
    <t>('552376','552376J','STUD BOLT 1/2XUNCX2.3/4 GRB7 FT BLK','PC',33,5,7,4,3,2,213,'56','56','1/2 UNC','2.3/4','4140B','14','11.22/11.25','','COIL 1A&amp;1D  AISI-4140 11.22/11.25',''),</t>
  </si>
  <si>
    <t>('552377','552377J','STUD BOLT 1/2XUNCX3 GRB7 FT BLK','PC',33,5,7,4,3,2,213,'64','64','1/2 UNC','3','4140B','14','11.22/11.25','','COIL 1ANNEAL &amp; 1DRAWN 4140B 11.22/11.25',''),</t>
  </si>
  <si>
    <t>('552379','552379J','STUD BOLT 1/2XUNCX4 GRB7 FT BLK','PC',33,5,7,4,3,2,213,'80','80','1/2 UNC','4','4140B','14','11.22/11.25','','COIL 1ANNEAL &amp; 1DRAWN 4140B 11.22/11.25',''),</t>
  </si>
  <si>
    <t>('834369','834369J','STUD BOLT 1/2XUNCX4.3/8 GRB7 FT BLK','PC',33,5,7,4,3,2,213,'99','99','1/2 UNC','4.3/8','4140B','14','11.22/11.25','','COIL 1ANNEAL &amp; 1DRAWN 4140B 11.22/11.25',''),</t>
  </si>
  <si>
    <t>('834642','834642J','STUD BOLT 1/2XUNCX6.3/8 GRB7 FT BLK','PC',33,5,7,4,3,2,213,'127','127','1/2 UNC','6.3/8','4140B','14','11.22/11.25','','',''),</t>
  </si>
  <si>
    <t>('787074','787074J','STUD BOLT 1/2XUNCX85 GRB7 FT BLK','PC',33,5,7,4,3,2,213,'68','68','1/2 UNC','85','4140B','14','11.22/11.25','','COIL 1ANNEAL &amp; 1DRAWN 4140B 11.22/11.25',''),</t>
  </si>
  <si>
    <t>('552010','552010J','STUD BOLT M12X1.75X150 GRB7 FT BLK','PC',33,5,7,4,3,2,213,'105.6','105.6','M12','150','4140B','12','10.65/10.67','','COIL 1ANNEAL &amp; 1DRAWN 4140B 10.65/10.67',''),</t>
  </si>
  <si>
    <t>('818960','818960J','HEX HEAD BOLT M12X20 8.8F/TDR.MBC1900117','PC',38,1,3,3,1,null,153,'31','31','M12','20','10B33','12','10.55/10.60','','COIL DIRECT DRAWN AS 10B33M 11.62/11.65',''),</t>
  </si>
  <si>
    <t>('820572','820572J','HHS M12X30 GR10.9 BLK MBC1900123','PC',38,1,3,3,1,2,153,'37.7','37.7','M12','30','10B33','12','10.55/10.60','','COIL DIRECT DRAWN 10B33 11.62/11.65',''),</t>
  </si>
  <si>
    <t>('799935','799935J','HHB M12X1.75X70 ISO4017 CL8.8 F/T ZC3','PC',33,5,3,3,3,8,153,'66.4','66.4','M12','70','10B33','12','10.55/10.60','','COIL DIRECT DRAWN AS 10B33M 10.56/10.58',''),</t>
  </si>
  <si>
    <t>('551562','551562J','HHB M12X1.75X35 ISO4017 CL10.9 FT HDG','PC',33,5,3,4,3,7,153,'41.3','41.3','M12','35','51B37','12','10.60/10.62','','COIL 1ANNEAL&amp;1DRAWNSCM-435 11.62/11.65',''),</t>
  </si>
  <si>
    <t>('832066','832066J','SERRATED FLNG BOLT M12X30 DRG CL10.9 HDG','PC',33,5,7,4,3,7,182,'49','49','M12','30','51B37','14','11.62/11.65','','COIL2ANEAL&amp;2DRWN SCM435 11.62/11.65(ADAD',''),</t>
  </si>
  <si>
    <t>('DB624825','DB624825J','HHB M12X1.75X150 ISO4014 CL8.8 HT BLK','PC',33,5,3,3,7,2,152,'145','145','M12','150','10B33','12','11.62/11.65','','COIL DIRECT DRAWN 10B25 11.62/11.65',''),</t>
  </si>
  <si>
    <t>('DB618064','DB618064J','HHB M12X1.75X50 ISO4017 CL8.8 FT YZ6','PC',33,5,3,3,null,9,153,'52','52','M12','50','10B33','12','10.55/10.60','','COIL DIRECT DRAWN 10B33 10.61/10.63',''),</t>
  </si>
  <si>
    <t>('831184','831184J','STUD INT 1/2"-13 UNCX75 ZNP 8 DR.3E8044','PC',38,1,7,3,1,1,211,'74.5','74.5','1/2 UNC','75','10B33','14','12.47/12.50','READY','COIL DIRECT DRWN  10B33M  12.47/12.50',''),</t>
  </si>
  <si>
    <t>('831208','831208J','WHEEL STD 1/2-13UNCX57 ZNP 8 DR.3346832','PC',38,1,7,3,1,1,229,'70.4','70.4','1/2 UNC','57','10B33','14','13.77/13.80','READY','COIL 1ANNEAL &amp; 1DRAWN 10B33M 13.77/13.80',''),</t>
  </si>
  <si>
    <t>('616882','616882J','HHB M12X1.75X40 ISO4017 CL8.8 FT BLK','PC',33,5,3,3,3,2,153,'44','44','M12','40','10B33','12','10.55/10.60','','COIL DIRECT DRAWN AS 10B33M 10.61/10.63',''),</t>
  </si>
  <si>
    <t>('5000179','5000179J','HHB M24X3X100 DIN933 GRA2-70 F/T EPO','PC',63,6,12,6,5,19,203,'423','423','M24','100','304L','22','21.45/21.50','','COIL POWDER DRWN SS304L A270 21.62/21.67',''),</t>
  </si>
  <si>
    <t>('5000254','5000254J','HHB M24X3X140 DIN933 GRA2-70 F/T EPO','PC',63,6,12,6,5,19,203,'543','543','M24','140','304L','22','21.45/21.50','','COIL POWDER DRWN SS304L A270 21.62/21.67',''),</t>
  </si>
  <si>
    <t>('5000257','5000257J','HHB M24X3X170 DIN933 GRA2-70 F/T EPO','PC',63,6,12,6,5,19,203,'632','632','M24','170','304L','22','21.45/21.50','','COIL POWDER DRWN SS304L A270 21.62/21.67',''),</t>
  </si>
  <si>
    <t>('5000606','5000606J','HHB M24X3X200 DIN933 GRA4-70 F/T EPO','PC',63,6,12,6,5,19,203,'722','722','M24','200','316L','22','21.65/21.70','READY','COIL POWDER DRWN SS316L A470 21.65/21.70',''),</t>
  </si>
  <si>
    <t>('5000172','5000172J','HHB M24X3X60 DIN933 GRA2-70 F/T EPO','PC',63,6,12,6,5,19,203,'304','304','M24','60','304L','22','21.45/21.50','','COIL POWDER DRWN SS304L A270 21.62/21.67',''),</t>
  </si>
  <si>
    <t>('809537','809537J','SLHCS M12X1.75X30 DIN7984 CL08.8 FT ZC3','PC',33,5,7,4,3,8,165,'34','34','M12','30','51B37','13.3','11.62/11.65','NEED TO ANN','COIL2ANEAL&amp;2DRWN 10B33M 11.62/11.65',''),</t>
  </si>
  <si>
    <t>('DB617466','DB617466J','HHB M12X1.75X20 ISO4017 CL8.8 FT ZC3','PC',33,5,3,3,2,8,153,'31','31','M12','20','10B33','12','10.55/10.60','','COIL DIRECT DRWN  15B25  10.56/10.58',''),</t>
  </si>
  <si>
    <t>('DB617470','DB617470J','HHB M12X1.75X30 ISO4017 CL8.8 FT ZC3','PC',33,5,3,3,2,8,153,'38','38','M12','30','10B33','12','10.55/10.60','','',''),</t>
  </si>
  <si>
    <t>('830211','830211J','HHB M12X1.75X50 ISO4014 CL10.9 HT ZF9','PC',33,5,3,3,3,13,152,'58','58','M12','50','10B33','12','11.65/11.68','','COIL DIRECT DRAWN AS 10B33M 11.62/11.65',''),</t>
  </si>
  <si>
    <t>('830210','830210J','HHB M12X1.75X55 ISO4014 CL10.9 HT ZF9','PC',33,5,3,3,3,13,152,'63','63','M12','55','10B33','12','11.65/11.68','','COIL DIRECT DRAWN AS 10B33M 11.62/11.65',''),</t>
  </si>
  <si>
    <t>('830195','830195J','HHB M12X1.75X50 ISO4017 CL10.9 FT ZF9','PC',33,5,3,3,3,13,153,'52','52','M12','50','10B33','12','10.60/10.62','','COIL DIRECT DRAWN AS 10B33M 10.56/10.58',''),</t>
  </si>
  <si>
    <t>('830599','830599J','CSK M12X1.75X100 ISO10642 CL08.8 FT ZF9','PC',33,5,3,3,3,13,153,'89.6','89.6','M12','100','10B33','12','10.60/10.62','','COIL2ANEAL&amp;2DRWN 10B33M 11.62/11.65',''),</t>
  </si>
  <si>
    <t>('827421','827421J','SILO BOLT 1/2X01 BLUE CAP SAE5 HDG','PC',33,5,7,3,4,7,186,'45','45','1/2''','1','10B33','14','12.55/12.60','NEED TO ANN','COIL 2ANNEAL &amp; 2DRAWN 10B33 12.55/12.60',''),</t>
  </si>
  <si>
    <t>('827422','827422J','SILO BOLT 1/2X1.1/4 YELLOW CAP SAE5 HDG','PC',33,5,7,3,4,7,186,'45','45','1/2''','1.1/4','10B33','14','12.55/12.60','NEED TO ANN','COIL 2ANNEAL &amp; 2DRAWN 10B33 12.55/12.60',''),</t>
  </si>
  <si>
    <t>('552377','552377J','STUD BOLT 1/2XUNCX3 GRB7 FT BLK','PC',33,5,7,4,3,2,212,'64','64','1/2 UNC','3','4140B','14','11.22/11.25','','COIL 1ANNEAL &amp; 1DRAWN 4140B 11.22/11.25',''),</t>
  </si>
  <si>
    <t>('552010','552010J','STUD BOLT M12X1.75X150 GRB7 FT BLK','PC',33,5,7,4,3,2,212,'105.6','105.6','M12','150','4140B','12','10.65/10.67','','COIL 1ANNEAL &amp; 1DRAWN 4140B 10.65/10.67',''),</t>
  </si>
  <si>
    <t>('5000303','5000303J','HHB M12X1.75X50 DIN933 CLA2-70 FT EPO','PC',33,5,12,6,5,19,200,'52','52','M12','50','304L','11.5','10.55/10.60','','COIL POWDER DRWN SS304L A270 10.61/10.64',''),</t>
  </si>
  <si>
    <t>('799063','799063J','CUP SQ BOLT M12X90 TL60 CL8.8 DRG BRL','PC',33,5,7,3,6,null,133,'90','90','M12','90','10B33','13.3','11.65/11.68','NEED TO ANN','COIL2ANEAL&amp;2DRWN 10B33M 11.62/11.65',''),</t>
  </si>
  <si>
    <t>('624825','624825J','HHB M12X1.75X150 ISO4014 CL8.8 HT BLK','PC',33,5,3,3,3,2,152,'145','145','M12','150','10B33','12','11.62/11.65','','COIL DIRECT DRAWN AS 10B33M 11.62/11.65',''),</t>
  </si>
  <si>
    <t>('616876','616876J','HHB M12X1.75X20 ISO4017 CL8.8 FT BLK','PC',33,5,3,3,5,2,153,'31.5','31.5','M12','20','10B33','12','10.60/10.62','','COIL DIRECT DRAWN AS 10B33M 10.61/10.63',''),</t>
  </si>
  <si>
    <t>('616884','616884J','HHB M12X1.75X50 ISO4017 CL8.8 FT BLK','PC',33,5,3,3,5,2,153,'51','51','M12','50','10B33','12','10.60/10.62','','COIL DIRECT DRAWN AS 10B33M 10.61/10.63',''),</t>
  </si>
  <si>
    <t>('616889','616889J','HHB M12X1.75X75 ISO4017 CL8.8 FT BLK','PC',33,5,3,3,5,2,153,'67','67','M12','75','10B33','12','10.60/10.62','','COIL DIRECT DRAWN AS 10B33M 10.61/10.63',''),</t>
  </si>
  <si>
    <t>('170098','170098J','HHB M12X1.75X45 ISO4014 CL10.9 HT BLK','PC',33,5,3,3,5,2,152,'49','49','M12','45','10B33','12','11.65/11.68','','COIL DIRECT DRAWN AS 10B33M 11.62/11.65',''),</t>
  </si>
  <si>
    <t>('170099','170099J','HHB M12X1.75X50 ISO4014 CL10.9 HT BLK','PC',33,5,3,3,3,2,152,'53','53','M12','50','10B33','12','11.65/11.68','','COIL DIRECT DRAWN AS 10B33M 11.62/11.65',''),</t>
  </si>
  <si>
    <t>('170100','170100J','HHB M12X1.75X55 ISO4014 CL10.9 HT BLK','PC',33,5,3,3,5,2,152,'58','58','M12','55','10B33','12','11.65/11.68','','COIL DIRECT DRAWN AS 10B33M 11.62/11.65',''),</t>
  </si>
  <si>
    <t>('170101','170101J','HHB M12X1.75X60 ISO4014 CL10.9 HT BLK','PC',33,5,3,3,5,2,152,'62','62','M12','60','10B33','12','11.65/11.68','','COIL DIRECT DRAWN AS 10B33M 11.62/11.65',''),</t>
  </si>
  <si>
    <t>('170102','170102J','HHB M12X1.75X65 ISO4014 CL10.9 HT BLK','PC',33,5,3,3,5,2,152,'66','66','M12','65','10B33','12','11.62/11.65','','COIL DIRECT DRAWN AS 10B33M 11.62/11.65',''),</t>
  </si>
  <si>
    <t>('170103','170103J','HHB M12X1.75X70 ISO4014 CL10.9 HT BLK','PC',33,5,3,3,5,2,152,'71','71','M12','70','10B33','12','11.62/11.65','','COIL DIRECT DRAWN AS 10B33M 11.62/11.65',''),</t>
  </si>
  <si>
    <t>('170104','170104J','HHB M12X1.75X75 ISO4014 CL10.9 HT BLK','PC',33,5,3,3,5,2,152,'79.1','79.1','M12','75','10B33','12','11.62/11.65','','COIL DIRECT DRAWN AS 10B33M 11.62/11.65',''),</t>
  </si>
  <si>
    <t>('170105','170105J','HHB M12X1.75X80 ISO4014 CL10.9 HT BLK','PC',33,5,3,3,5,2,152,'83.6','83.6','M12','80','10B33','12','11.62/11.65','','COIL DIRECT DRAWN AS 10B33M 11.62/11.65',''),</t>
  </si>
  <si>
    <t>('170106','170106J','HHB M12X1.75X90 ISO4014 CL10.9 HT BLK','PC',33,5,3,3,5,2,152,'92.4','92.4','M12','90','10B33','12','11.62/11.65','','COIL DIRECT DRAWN AS 10B33M 11.62/11.65',''),</t>
  </si>
  <si>
    <t>('170107','170107J','HHB M12X1.75X100 ISO4014 CL10.9 HT BLK','PC',33,5,3,3,5,2,152,'98','98','M12','100','10B33','12','11.65/11.68','','COIL DIRECT DRAWN AS 10B33M 11.62/11.65',''),</t>
  </si>
  <si>
    <t>('170108','170108J','HHB M12X1.75X110 ISO4014 CL10.9 HT BLK','PC',33,5,3,3,5,2,152,'109','109','M12','110','10B33','12','11.62/11.65','','COIL DIRECT DRAWN AS 10B33M 11.62/11.65',''),</t>
  </si>
  <si>
    <t>('170110','170110J','HHB M12X1.75X130 ISO4014 CL10.9 HT BLK','PC',33,5,3,3,5,2,152,'122.1','122.1','M12','130','10B33','12','11.65/11.68','','COIL DIRECT DRAWN AS 10B33M 11.62/11.65',''),</t>
  </si>
  <si>
    <t>('170111','170111J','HHB M12X1.75X140 ISO4014 CL10.9 HT BLK','PC',33,5,3,3,5,2,152,'136','136','M12','140','10B33','12','11.65/11.68','','COIL DIRECT DRAWN AS 10B33M 11.62/11.65',''),</t>
  </si>
  <si>
    <t>('170112','170112J','HHB M12X1.75X150 ISO4014 CL10.9 HT BLK','PC',33,5,3,3,5,2,152,'139.44','139.44','M12','150','10B33','12','11.65/11.68','','COIL DIRECT DRAWN AS 10B33M 11.62/11.65',''),</t>
  </si>
  <si>
    <t>('550687','550687J','HHB M12X1.75X130 ISO4017 CL10.9 FT BLK','PC',33,5,3,3,5,2,153,'109','109','M12','130','10B33','12','10.60/10.62','','COIL DIRECT DRAWN AS 10B33M 10.61/10.63',''),</t>
  </si>
  <si>
    <t>('550689','550689J','HHB M12X1.75X150 ISO4017 CL10.9 FT BLK','PC',33,5,3,3,5,2,153,'123','123','M12','150','10B33','12','10.60/10.62','','COIL DIRECT DRAWN AS 10B33M 10.61/10.63',''),</t>
  </si>
  <si>
    <t>('170094','170094J','HHB M12X1.75X25 ISO4017 CL10.9 FT BLK','PC',38,1,3,3,5,2,153,'33','33','M12','25','10B33','12','10.60/10.62','','COIL DIRECT DRAWN AS 10B33M 10.61/10.63',''),</t>
  </si>
  <si>
    <t>('550675','550675J','HHB M12X1.75X50 ISO4017 CL10.9 FT BLK','PC',33,5,3,3,5,2,153,'50','50','M12','50','10B33','12','10.55/10.60','','COIL DIRECT DRAWN AS 10B33M 10.61/10.63',''),</t>
  </si>
  <si>
    <t>('550676','550676J','HHB M12X1.75X55 ISO4017 CL10.9 FT BLK','PC',33,5,3,3,5,2,153,'55.6','55.6','M12','55','10B33','12','10.55/10.60','','COIL DIRECT DRAWN AS 10B33M 10.61/10.63',''),</t>
  </si>
  <si>
    <t>('550678','550678J','HHB M12X1.75X65 ISO4017 CL10.9 FT BLK','PC',33,5,3,3,5,2,153,'62.8','62.8','M12','65','10B33','12','10.60/10.62','','COIL DIRECT DRAWN AS 10B33M 10.61/10.63',''),</t>
  </si>
  <si>
    <t>('550679','550679J','HHB M12X1.75X70 ISO4017 CL10.9 FT BLK','PC',33,5,3,3,5,2,153,'65','65','M12','70','10B33','12','10.60/10.62','','COIL DIRECT DRAWN AS 10B33M 10.61/10.63',''),</t>
  </si>
  <si>
    <t>('550680','550680J','HHB M12X1.75X75 ISO4017 CL10.9 FT BLK','PC',33,5,3,3,5,2,153,'69','69','M12','75','10B33','12','10.60/10.62','','COIL DIRECT DRAWN AS 10B33M 10.61/10.63',''),</t>
  </si>
  <si>
    <t>('550681','550681J','HHB M12X1.75X80 ISO4017 CL10.9 FT BLK','PC',33,5,3,3,5,2,153,'72','72','M12','80','10B33','12','10.60/10.62','','COIL DIRECT DRAWN AS 10B33M 10.61/10.63',''),</t>
  </si>
  <si>
    <t>('550683','550683J','HHB M12X1.75X90 ISO4017 CL10.9 FT BLK','PC',33,5,3,3,5,2,153,'80.8','80.8','M12','90','10B33','12','10.60/10.62','','COIL DIRECT DRAWN AS 10B33M 10.61/10.63',''),</t>
  </si>
  <si>
    <t>('581055','581055J','HHB 1/2XBSWX02 SAE8 BS1083 F/T BLK','PC',33,5,3,3,5,2,153,'65.91','65.91','1/2 BSW','2','10B33','14','12.42/12.45','','COIL DIRECT DRAWN 10B33M 12.41/12.45 MM',''),</t>
  </si>
  <si>
    <t>('551247','551247J','HHB 1/2XBSWX1.1/2 SAE8 BS1083 F/T BLK','PC',33,5,3,3,5,2,153,'54.52','54.52','1/2 BSW','1.1/2','10B33','14','12.41/12.45','','COIL DIRECT DRAWN 10B33M 12.41/12.45 MM',''),</t>
  </si>
  <si>
    <t>('551241','551241J','HHB 1/2XBSWX2.1/2 SAE8 BS1083 F/T BLK','PC',33,5,3,3,5,2,153,'74.4','74.4','1/2 BSW','2.1/2','10B33','14','12.41/12.45','','COIL DIRECT DRAWN 10B33M 12.41/12.45 MM',''),</t>
  </si>
  <si>
    <t>('170402','170402J','HHB 1/2XUNCX1 B18.2.1 SAE8 FT BLK','PC',33,5,3,3,5,2,153,'41.86','41.86','1/2 UNC','1','10B33','14','12.42/12.45','','COIL DIRECT DRAWN 10B33M 12.41/12.45 MM',''),</t>
  </si>
  <si>
    <t>('170403','170403J','HHB 1/2XUNCX1.1/4 B18.2.1 SAE8 FT BLK','PC',33,5,3,3,5,2,153,'46.94','46.94','1/2 UNC','1.1/4','10B33','14','12.41/12.45','','COIL DIRECT DRAWN 10B33M 12.41/12.45 MM',''),</t>
  </si>
  <si>
    <t>('5000297','5000297J','HHB M12X1.75X20 DIN933 CLA2-70 FT EPO','PC',33,5,12,6,5,19,203,'31','31','M12','20','304L','11.5','10.55/10.60','','COIL POWDER DRWN SS304L A270 10.61/10.64',''),</t>
  </si>
  <si>
    <t>('5000298','5000298J','HHB M12X1.75X25 DIN933 CLA2-70 FT EPO','PC',33,5,12,6,3,19,203,'34.1','34.1','M12','25','304L','11.5','10.60/10.62','','COIL POWDER DRWN SS304L A270 10.61/10.64',''),</t>
  </si>
  <si>
    <t>('5000299','5000299J','HHB M12X1.75X30 DIN933 CLA2-70 FT EPO','PC',33,5,12,6,5,19,203,'37.7','37.7','M12','30','304L','11.5','10.55/10.60','','COIL POWDER DRWN SS304L A270 10.61/10.64',''),</t>
  </si>
  <si>
    <t>('5000300','5000300J','HHB M12X1.75X35 DIN933 CLA2-70 FT EPO','PC',33,5,12,6,5,19,203,'41.3','41.3','M12','35','304L','11.5','10.55/10.60','','COIL POWDER DRWN SS304L A270 10.61/10.64',''),</t>
  </si>
  <si>
    <t>('5000301','5000301J','HHB M12X1.75X40 DIN933 CLA2-70 FT EPO','PC',33,5,12,6,5,19,203,'44.9','44.9','M12','40','304L','11.5','10.60/10.62','','COIL POWDER DRWN SS304L A270 10.61/10.64',''),</t>
  </si>
  <si>
    <t>('5000302','5000302J','HHB M12X1.75X45 DIN933 CLA2-70 FT EPO','PC',33,5,12,6,5,19,203,'48.5','48.5','M12','45','304L','11.5','10.60/10.62','','COIL POWDER DRWN SS304L A270 10.61/10.64',''),</t>
  </si>
  <si>
    <t>('5000309','5000309J','HHB M12X1.75X80 DIN933 CLA2-70 FT EPO','PC',33,5,12,6,4,19,203,'73.6','73.6','M12','80','304L','11.5','10.60/10.62','','COIL POWDER DRWN SS304L A270 10.61/10.64',''),</t>
  </si>
  <si>
    <t>('5000310','5000310J','HHB M12X1.75X85 DIN933 CLA2-70 FT EPO','PC',33,5,12,6,5,19,203,'77.2','77.2','M12','85','304L','11.5','10.60/10.62','','COIL POWDER DRWN SS304L A270 10.61/10.64',''),</t>
  </si>
  <si>
    <t>('5000311','5000311J','HHB M12X1.75X90 DIN933 CLA2-70 FT EPO','PC',33,5,12,6,3,19,203,'80.8','80.8','M12','90','304L','11.5','10.60/10.62','','COIL POWDER DRWN SS304L A270 10.61/10.64',''),</t>
  </si>
  <si>
    <t>('5000676','5000676J','HHB M12X1.75X55 DIN933 CLA4-70 FT EPO','PC',33,5,12,6,5,19,200,'55.6','55.6','M12','55','316L','11.5','10.60/10.62','READY','COIL POWDER DRWN SS316L A470 10.64-10.67',''),</t>
  </si>
  <si>
    <t>('825725','825725J','12PT CAP SCREW 1/2"X3.1/2" A-574/IFI115','PC',33,5,7,4,3,null,117,'130','130','1/2'','3.1/2','51B37','14','12.42/12.45','','COIL 1ANNEAL&amp;1DRAWNSCM-435 12.42/12.45',''),</t>
  </si>
  <si>
    <t>('551559','551559J','HHB M12X1.75X30 ISO4017 CL10.9 FT HDG','PC',33,5,3,4,3,7,153,'37.7','37.7','M12','30','51B37','12','10.60/10.62','READY','COIL 2ANNEAL &amp; 2DRAWN SCM435 10.61/10.63',''),</t>
  </si>
  <si>
    <t>('551526','551526J','HHB M12X1.75X60 ISO4017 CL10.9 FT HDG','PC',33,5,3,4,3,7,153,'58.2','58.2','M12','60','51B37','12','10.60/10.62','READY','COIL 1ANNEAL&amp;1DRAWNSCM-435 11.62/11.65',''),</t>
  </si>
  <si>
    <t>('551491','551491J','HHB M12X1.75X130 ISO4014 CL10.9 HT ZC3','PC',33,5,3,3,5,8,152,'126','126','M12','130','10B33','','','','',''),</t>
  </si>
  <si>
    <t>('618650','618650J','HHB M12X1.75X30 ISO4017 CL8.8 FT HDG','PC',33,5,3,3,3,7,153,'36','36','M12','30','10B33','12','10.60/10.62','','COIL DIRECT DRWN  10B33M  15.53/15.56',''),</t>
  </si>
  <si>
    <t>('618652','618652J','HHB M12X1.75X40 ISO4017 CL8.8 FT HDG','PC',33,5,3,3,3,7,153,'44','44','M12','40','10B33','12','10.60/10.62','','COIL DIRECT DRAWN AS 10B33M 10.61/10.63',''),</t>
  </si>
  <si>
    <t>('618654','618654J','HHB M12X1.75X50 ISO4017 CL8.8 FT HDG','PC',33,5,3,3,3,7,153,'51.4','51.4','M12','50','10B33','12','10.60/10.62','','COIL DIRECT DRAWN AS 10B33M 10.61/10.63',''),</t>
  </si>
  <si>
    <t>('618656','618656J','HHB M12X1.75X60 ISO4017 CL8.8 FT HDG','PC',33,5,3,3,3,7,153,'58.2','58.2','M12','60','10B33','12','10.60/10.62','','COIL DIRECT DRAWN AS 10B33M 10.61/10.63',''),</t>
  </si>
  <si>
    <t>('551605','551605J','HHB M12X1.75X45 ISO4014 CL10.9 HT HDG','PC',33,5,3,4,3,7,152,'53.6','53.6','M12','45','51B37','12','11.62/11.65','','COIL2ANEAL&amp;2DRWN SCM435 11.62/11.65(ADAD',''),</t>
  </si>
  <si>
    <t>('5001388','5001388J','SPRING WASHER FLAT SEC M05 DIN 127B A2','PC',87,null,null,null,5,19,210,'0.36','0.36','M05','-','304L','5.5','1.80/1.85','NEED TO ANN','COIL 3ANNEAL&amp;6DRAWN  SS 304L 01.80/01.85',''),</t>
  </si>
  <si>
    <t>('5001389','5001389J','SPRING WASHER FLAT SEC M06 DIN 127B A2','PC',85,null,null,null,5,19,210,'0.89','0.89','M06','-','304L','5.5','2.45/2.50','NEED TO ANN','COIL 3ANNL &amp; 6DRWN SS304L 2.45/2.50',''),</t>
  </si>
  <si>
    <t>('5001396','5001396J','SPRING WASHER FLAT SEC M20 DIN 127B A2','PC',85,null,null,null,5,19,210,'15','15','M20','-','304L','7.5','6.05/6.10','NEED TO ANN','COIL 2ANNL &amp; 4DRWN SS304L 6.05/6.10',''),</t>
  </si>
  <si>
    <t>('5001454','5001454J','THREAD ROD M06X1MTR DIN975 GR.A2 EPO','PC',90,7,5,7,5,19,218,'172','172','M06','1 MTR','304L','5.5','05.25/05.27','','COIL POWDER DRWN SS304L A270 05.25/05.27',''),</t>
  </si>
  <si>
    <t>('5001455','5001455J','THREAD ROD M08X1MTR DIN975 GR.A2 EPO','PC',90,7,5,7,5,19,218,'312','312','M08','1 MTR','304L','7.5','07.05/07.07','NEED TO ANN','COIL POWDER DRWN SS304L A270 07.05/07.07',''),</t>
  </si>
  <si>
    <t>('5001459','5001459J','THREAD ROD M20X1MTR DIN975 GR.A2 EPO','PC',90,7,5,7,5,19,218,'2053','2053','M20','1 MTR','304L','20','18.20/18.24','READY','COIL POWDER DRWN SS304L A270 18.20/18.24',''),</t>
  </si>
  <si>
    <t>('551600','551600J','HHB M12X1.75X60 ISO4014 CL10.9 HT HDG','PC',33,5,3,4,3,7,152,'67','67','M12','60','51B37','12','11.62/11.65','','COIL DIRECT DRWN SCM435 11.62/11.65',''),</t>
  </si>
  <si>
    <t>('405719','405719J','SHCS M12X1.75X60 ISO4762 CL12.9 HT ZC3','PC',33,5,4,4,4,8,189,'63.4','63.4','M12','60','51B37','13.3','11.65/11.68','NEED TO ANN','COIL 1ANNEAL&amp;2DRAWN 51B37 11.66/11.70',''),</t>
  </si>
  <si>
    <t>('406299','406299J','SHCS M12X1.75X70 ISO4762 CL12.9 HT ZC3','PC',33,5,4,4,4,8,189,'71.3','71.3','M12','70','51B37','13.3','11.65/11.68','NEED TO ANN','COIL 1ANNEAL&amp;2DRAWN 51B37 11.66/11.70',''),</t>
  </si>
  <si>
    <t>('402813','402813J','SHCS M12X1.75X25 ISO4762 CL12.9 FT ZC3','PC',33,5,4,4,4,8,190,'35.7','35.7','M12','25','51B37','13.3','11.65/11.68','NEED TO ANN','COIL 1ANNEAL&amp;2DRAWN 51B37  11.62/11.65',''),</t>
  </si>
  <si>
    <t>('833797','833797J','H &amp; T WASHER M24 ISO7089 HV300 HDG','PC',64,2,2,2,3,7,142,'30','30','M24','-','C-45','166X4','166X4','','FLAT COLD ROLLED COIL C45 210X04',''),</t>
  </si>
  <si>
    <t>('405442','405442J','SHCS M12X1.75X40 ISO4762 CL12.9 FT ZC3','PC',33,5,4,4,4,8,190,'46.5','46.5','M12','40','51B37','13.3','11.65/11.68','NEED TO ANN','COIL 1ANNEAL&amp;2DRAWN 51B37  11.62/11.65',''),</t>
  </si>
  <si>
    <t>('405718','405718J','SHCS M12X1.75X50 ISO4762 CL12.9 FT ZC3','PC',33,5,4,4,4,8,190,'54.5','54.5','M12','50','51B37','13.3','11.65/11.68','','COIL 1ANNEAL&amp;2DRAWN 51B37  11.62/11.65',''),</t>
  </si>
  <si>
    <t>('122251','122251J','SHCS M12X1.75X30 ISO4762 CL12.9 FT BLK','PC',33,5,4,4,1,2,190,'39.28','39.28','M12','30','51B37','13.3','11.65/11.68','','COIL 1ANNEAL&amp;2DRAWN 51B37  11.62/11.65',''),</t>
  </si>
  <si>
    <t>('DB613439','DB613439J','HHB M12X1.75X120 ISO4014 CL8.8 HT ZC3','PC',33,5,3,3,2,8,152,'118','118','M12','120','10B33','12','11.65/11.68','','',''),</t>
  </si>
  <si>
    <t>('DB617474','DB617474J','HHB M12X1.75X50 ISO4017 CL8.8 FT ZC3','PC',33,5,3,3,2,8,153,'52','52','M12','50','10B33','12','10.55/10.60','','COIL DIRECT DRAWN AS 10B33M 10.61/10.63',''),</t>
  </si>
  <si>
    <t>('5000170','5000170J','HHB M24X3X50 DIN933 GRA2-70 F/T EPO','PC',63,6,12,6,5,19,203,'274','274','M24','50','304L','22','21.45/21.50','','COIL POWDER DRWN SS304L A270 21.62/21.67',''),</t>
  </si>
  <si>
    <t>('5000178','5000178J','HHB M24X3X90 DIN933 GRA2-70 F/T EPO','PC',63,6,12,6,3,19,203,'393','393','M24','','304L','22','21.45/21.50','','COIL POWDER DRWN SS304L A270 21.62/21.67',''),</t>
  </si>
  <si>
    <t>('819012','819012J','HHB M12X1.75X125 DIN933 CL8.8 FT S/C','PC',33,5,3,3,4,18,153,'106','106','M12','125','10B33','12','10.55/10.60','','',''),</t>
  </si>
  <si>
    <t>('816931','816931J','HHB M12X1.75X70 ISO4014 CL10.9 HT ZFS','PC',33,5,3,3,3,5,152,'67','67','M12','70','10B33','12','11.65/11.68','','COIL DIRECT DRAWN AS 10B33M 11.62/11.65',''),</t>
  </si>
  <si>
    <t>('813523','813523J','SHCS M12X1.75X45 ISO4762 CL10.9 FT YZ6','PC',33,5,4,4,3,9,190,'50.1','50.1','M12','45','51B37','13.3','11.65/11.68','','COIL 1ANNEAL  &amp; 2DRAWN 10B33M 11.62/11.6',''),</t>
  </si>
  <si>
    <t>('834744','834744J','HHS M12X1.75X40 CL10.9 FT ZNP+PH 7X3344','PC',38,1,3,3,1,1,153,'45.54','45.54','M12','40','10B33','12','10.55/10.60','','',''),</t>
  </si>
  <si>
    <t>('834739','834739J','HHB M12X1.75X100 CL10.9 HT ZNP 8T0106','PC',38,1,3,3,1,1,152,'100.5','100.5','M12','100','10B33','12','11.65/11.68','','',''),</t>
  </si>
  <si>
    <t>('831562','831562J','HHB 1/2-13 UNJC X 127 ZNP DR 2H6488','PC',38,1,3,4,1,1,152,'144.3','144.3','1/2 UNJC','127','SCM435','13.3','12.41/12.42','NEED TO ANN','COIL 1ANNEAL &amp; 1DRAWN SCM 435 12.41/12.4',''),</t>
  </si>
  <si>
    <t>('819059','819059J','HHS 1/2"-13 UNCX38.1 DR5P2566 GR8 ZFS','PC',33,5,3,3,1,5,153,'55','55','1/2 UNC','38.1','10B33','13.3','12.41/12.45','','COIL DIRECT DRAWN 10B33M 12.41/12.45 MM',''),</t>
  </si>
  <si>
    <t>('550268','550268J','DURLOK WASHER M24 ZFS','PC',53,2,2,2,5,5,136,'16.8','16.8','M24','-','65MN','51.0/1.6','51.0/1.6','READY','ANNEALED COLD ROLL COIL 65MN 51.0/1.7',''),</t>
  </si>
  <si>
    <t>('819044','819044J','HHB 1/2X13UNCX44.45 DR8T8919 GR8 ZTS','PC',38,1,3,3,1,12,153,'61','61','1/2 UNC','44.45','10B33','13.3','12.41/12.45','','COIL DIRECT DRAWN 10B33M 12.41/12.45 MM',''),</t>
  </si>
  <si>
    <t>('DB616876','DB616876J','HHB M12X1.75X20 ISO4017 CL8.8 FT BLK','PC',33,5,3,3,7,2,153,'32','32','M12','20','10B33','12','10.55/10.60','','COIL DIRECT DRAWN 15B25 10.61/10.63',''),</t>
  </si>
  <si>
    <t>('DB616878','DB616878J','HHB M12X1.75X25 ISO4017 CL8.8 FT BLK','PC',33,5,3,3,7,2,153,'33','33','M12','25','10B33','12','10.55/10.60','','COIL DIRECT DRAWN 15B25 10.61/10.63',''),</t>
  </si>
  <si>
    <t>('404917','404917J','DURLOK NUT M08 X 1.25 GR 12 BLK','PC',39,10,5,1,4,2,135,'6.8','6.8','M08','-','10B33','14','11.62/11.65','NEED TO ANN','COIL 2ANNEAL &amp; 2DRAWN 10B33 12.12/12.15','C310B33M12121215'),</t>
  </si>
  <si>
    <t>('581797','581797J','HEX NUT M08X1.25 DRG CL8 YZ3','PC',39,7,1,1,1,6,149,'5.3','5.3','M08','-','1018','12','11.62/11.65','','COIL ROLLED AISI-1018 12MM','CRA10181200'),</t>
  </si>
  <si>
    <t>('5001323','5001323J','HEX NUT M08 DIN934 SS304 A2-70 EPO','PC',39,10,8,7,5,19,200,'4.68','4.68','M08','-','304L','12','11.65/11.68','NEED TO ANN','COIL ANNLED &amp; PICKLE SS304L 12MM',''),</t>
  </si>
  <si>
    <t>('815947','815947J','HEX WELD NUT 3/8X16UNCX2B DR.1F0750','PC',39,10,5,1,1,null,226,'8.1','8.1','3/8 UNC','-','1018','16','15.01/15.02','','COIL ROLLED AISI-1018 15MM',''),</t>
  </si>
  <si>
    <t>('170620','170620J','HEX NUT M08X1.25 ISO4032 CL10 BLK','PC',39,7,1,1,5,2,149,'5.3','5.3','M08','-','10B33','12','11.62/11.65','','COIL ANNEALED  10B33 M 12 MM',''),</t>
  </si>
  <si>
    <t>('290002','290002J','NYLOCK NUT B/R M08X1.25 DIN985 CL8 ZC3','PC',39,7,1,1,5,8,169,'4.63','4.63','M08','-','1018','12','11.62/11.65','NEED TO ANN','NYLOCK NUT B/R M08X1.25 DIN985 CL8 ZC3',''),</t>
  </si>
  <si>
    <t>('5009713','5009713J','HEX NUT M08 DIN934 CLA4-70 EPO','PC',39,7,8,7,3,19,200,'5.31','5.31','M08','-','316L','12','11.65/11.68','READY','COIL ANNEALED SS-316L 12 (HRAP)',''),</t>
  </si>
  <si>
    <t>('170647','170647J','HEX NUT 5/16 UNC GR SAE8 BLK','PC',39,7,1,1,5,2,149,'4.6','4.6','5/16 UNC','-','10B33','12','11.62/11.65','','COIL ANNEALED  10B33 11.50 MM',''),</t>
  </si>
  <si>
    <t>('834237','834237J','LOCK NUT M08X1.25X7.1 ZTS 6V9189','PC',39,10,5,1,1,12,148,'6.17','6.17','M08','-','10B33','12','11.62/11.65','','COIL 1ANNEAL &amp; 1DRAWN 10B33  11.65/11.70',''),</t>
  </si>
  <si>
    <t>('583413','583413J','HEX NUT M08X1.25 ISO4032 CL8 S437','PC',39,7,1,1,2,14,149,'5.3','5.3','M08','-','1018','12','11.62/11.65','','COIL 1ANNEAL &amp; 1DRAWN A1018 11.66/11.70',''),</t>
  </si>
  <si>
    <t>('834312','834312J','NYLOCK NUT B/R M08X1.25 DIN985 CL8 S437','PC',39,7,1,1,2,14,169,'5.1','5.1','M08','-','1018','12','11.62/11.65','NEED TO ANN','COIL 1ANNEAL &amp; 1DRAWN A1018 11.66/11.70',''),</t>
  </si>
  <si>
    <t>('581797','581797J','HEX NUT M08X1.25 DRG CL8 YZ3','PC',39,7,1,1,1,6,149,'5.3','5.3','M08','-','1018','12','11.62/11.65','','COIL ROLLED AISI-1018 12MM',''),</t>
  </si>
  <si>
    <t>('623233','623233J','HEX NUT M08X1.25 ISO4032 CL8 ZC3','PC',39,7,1,1,3,8,149,'5.3','5.3','M08','-','1018','12','11.62/11.65','','COIL ROLLED AISI-1018 12MM',''),</t>
  </si>
  <si>
    <t>('817892','817892J','WASHER Ø44.5X28X6 ZNP DRG:9M2828','PC',64,2,2,2,1,1,144,'42','42','Ø44.5X28X6','-','10B35','100X6','100X6','','FLAT ROLLED 10B35 100X6',''),</t>
  </si>
  <si>
    <t>('DB623233','DB623233J','HEX NUT M08X1.25 ISO4032 CL8 ZC3','PC',39,7,1,1,2,8,149,'5','5','M08','-','1018','12','11.62/11.65','','COIL ROLLED AISI-1018 12MM',''),</t>
  </si>
  <si>
    <t>('815913','815913J','HEX HEAD BOLT 1"X8UNCX88.9 DR.1D4638','PC',62,6,3,3,1,null,152,'490','490','01 UNC','88.9','10B33','26','24.80/24.85','','COIL DIRECT DRAWN 10B33 24.95/25.00',''),</t>
  </si>
  <si>
    <t>('815916','815916J','HEX HEAD BOLT 1"X8UNC X 165.1 DR.5B5473','PC',62,6,3,3,1,null,152,'780.5','780.5','01 UNC','165.1','10B33','26','24.80/24.85','','COIL DIRECT DRAWN 10B33 24.95/25.00',''),</t>
  </si>
  <si>
    <t>('550304','550304J','HEX NUT M08X1.25 ISO4032 CL8 BLK','PC',39,7,1,1,5,2,149,'5.3','5.3','M08','-','1018','12','11.62/11.65','','COIL ROLLED AISI-1018 12MM',''),</t>
  </si>
  <si>
    <t>('581744','581744J','PLAIN WASHER M20 HV140 DRG YZ3','PC',64,2,2,2,1,6,172,'17.2','17.2','M20','-','IS-2062','212X3','212X3','','FLAT COLD ROLLED COIL  IS-2062 212X3.0',''),</t>
  </si>
  <si>
    <t>('630449','630449J','NYLOCK NUT R/R M08X1.25 ISO7040 CL8 ZC3','PC',39,7,1,1,5,8,169,'6','6','M08','-','1018','12','11.62/11.65','NEED TO ANN','NYLOCK NUT R/R M08X1.25 ISO7040 CL8 ZC3',''),</t>
  </si>
  <si>
    <t>('5001323','5001323J','HEX NUT M08X1.25 DIN934 CLA2-70 EPO GL1','PC',39,10,8,7,5,19,200,'4.68','4.68','M08','-','304L','12','11.65/11.68','','COIL ANNLED &amp; PICKLE SS304L 12MM',''),</t>
  </si>
  <si>
    <t>('5009853','5009853J','NYLOCK NUT B/R M06X1 DIN985 GRA2-70 GMT','PC',39,7,8,7,5,19,203,'2.4','2.4','M06','-','304L','10','9','','NYLOCK NUT B/R M06X1 DIN985 GRA2-70 GMT',''),</t>
  </si>
  <si>
    <t>('DB623200','DB623200J','HEX NUT M08X1.25 ISO4032 CL8 BLK','PC',39,7,1,1,7,2,149,'5','5','M08','-','1018','12','11.62/11.65','','COIL ROLLED 10B21 12MM',''),</t>
  </si>
  <si>
    <t>('5001323','5001323J','HEX NUT M08X1.25 DIN934 CLA2-70 EPO','PC',39,10,8,7,5,19,200,'4.68','4.68','M08','-','304L','12','11.65/11.68','','COIL ANNLED &amp; PICKLE SS304L 12MM',''),</t>
  </si>
  <si>
    <t>('550304','550304J','HEX NUT M08X1.25 ISO4032 CL8 BLK','PC',39,7,1,1,5,2,149,'5.3','5.3','M08','-','1018','12','11.62/11.65','NEED TO ANN','COIL ROLLED AISI-1018 12MM',''),</t>
  </si>
  <si>
    <t>('5001695','5001695J','H.SCREW M10X200 DIN933 SS316 A4-70','PC',42,6,12,6,4,19,203,'111','111','M10','200','316L','10','08.72/08.75','READY','COIL POWDER DRWN SS316L A470 08.82/08.84','C1316LA47008820884'),</t>
  </si>
  <si>
    <t>('5000693','5000693J','H.SCREW M12X180 DIN933 SS316 A4-70','PC',42,6,12,6,4,19,203,'149','149','M12','180','316L','10','08.72/08.75','READY','COIL POWDER DRWN SS316L A470 08.82/08.84','C1316LA47008820884'),</t>
  </si>
  <si>
    <t>('5001934','5001934J','H.BOLT M16X200 DIN931 SS304 A2-70','PC',42,6,12,6,2,19,202,'342','342','M16','200','304L','16','15.50/15.55','READY','COIL POWDER DRWN SS304L A270 15.65/15.70','C1304LA27015651570'),</t>
  </si>
  <si>
    <t>('551663','551663J','SHCS M14X2X200 GR 12.9 H/T BLK','PC',42,6,4,4,5,2,189,'252','252','M14','200','51B37','16','13.50/13.55','','COIL 1ANNEAL&amp;2DRAWN 51B37 13.55/13.58','C251B3713551358'),</t>
  </si>
  <si>
    <t>('831170','831170J','HHB 1/2-13UNC X 238.12 ZNP 8 DR.7H1911','PC',42,6,3,3,1,1,156,'253.55','253.55','1/2 UNC','238.12','10B33','14','12.41/12.43','','COIL DIRECT DRAWN 10B33M 12.41/12.43','CD10B33M12411243'),</t>
  </si>
  <si>
    <t>('826267','826267J','PAN HEAD BOLT M12X170 DRG CL8.8 S/C','PC',42,6,7,3,4,18,170,'148','148','M12','170','10B33','12','10.55/10.60','','COIL 2ANNEAL &amp; 2DRAWN 10B33 10.58/10.61','C310B3310581061'),</t>
  </si>
  <si>
    <t>('815908','815908J','HEX HEAD BOLT M16X2X160 DR.8T0650','PC',42,6,3,3,1,null,152,'275.29','275.29','M16','160','10B33','16','15.50/15.55','','COIL DIRECT DRAWN 10B33 15.53/15.56','CD10B3315531556'),</t>
  </si>
  <si>
    <t>('106243','106243J','SHCS M10X1.5X160 ISO4762 CL12.9 H/T BLK','PC',42,6,4,4,4,2,189,'103.95','103.95','M10','160','51B37','12','09.65/09.68','NEED TO ANN','COIL 1ANNEAL &amp; 2DRAWN 51B37 09.65/09.68','C251B3709650968'),</t>
  </si>
  <si>
    <t>('400574','400574J','SHCS M16X2X220 ISO4762 CL12.9 H/T BLK','PC',42,6,4,4,4,2,189,'378','378','M16','220','51B37','17.3','15.50/15.55','READY','COIL 1ANNEAL &amp; 2DRAWN 51B37 15.53/15.56','C251B3715531556'),</t>
  </si>
  <si>
    <t>('830398','830398J','HHB 1/2-13UNCX6  GR-5 CLEAR ZC3','PC',42,6,3,3,1,8,156,'166','166','1/2-13 UNC','6','10B33','14','12.41/12.45','','COIL DIRECT DRAWN 10B33M 12.41/12.45 MM','CD10B33M12411245'),</t>
  </si>
  <si>
    <t>('833355','833355J','SHCS M16X2X200 ISO4762 CL12.9 H/T ZFS','PC',42,6,4,4,3,5,189,'346','346','M16','200','51B37','17.3','15.50/15.55','','COIL2ANEAL&amp;2DRWN SCM435 15.53/15.56(ADAD',''),</t>
  </si>
  <si>
    <t>('550692','550692J','HHB M12X1.75X180 ISO4017 CL10.9 F/T BLK','PC',42,6,3,3,5,2,153,'145.3','145.3','M12','180','10B33','12','10.55/10.60','','COIL DIRECT DRAWN AS 10B33M 10.61/10.63',''),</t>
  </si>
  <si>
    <t>('107448','107448J','SHCS M16X2X200 ISO4762 CL12.9 H/T BLK','PC',42,6,4,4,5,2,189,'346','346','M16','200','51B37','17.3','15.50/15.55','','COIL 1ANNEAL &amp; 2DRAWN 51B37 15.53/15.56',''),</t>
  </si>
  <si>
    <t>('582758','582758J','CUP DEE BOLT M12X275 DRG CL4.8 S/C','PC',42,6,7,3,4,18,133,'222','222','M12','275','1018','12','10.58/10.61','','COIL 1ANNEAL &amp; 1DRAWN A1018 10.58/10.61',''),</t>
  </si>
  <si>
    <t>('581621','581621J','SHCS M24X3X80 ISO4762 CL12.9 F/T ZFS','PC',63,6,4,4,3,5,190,'399','399','M24','80','51B37','24','21.50/21.55','NEED TO ANN','COIL 2ANNEAL&amp;2DRAWN 51B37 21.50/21.53',''),</t>
  </si>
  <si>
    <t>('816037','816037J','STUD BOLT  5/8 X 11UNC X 270  DR. 9X2497','PC',42,6,7,3,1,null,211,'320.2','320.2','5/8 UNC','270','10B33','16','15.65/15.70','','COIL DIRECT DRAWN 10B33 15.65/15.70',''),</t>
  </si>
  <si>
    <t>('240036','240036J','HHB 3/8XUNCX06 B18.2.1 SAE8 H/T BLK','PC',42,6,3,3,5,2,152,'89.03','89.03','3/8 UNC','6','10B33','10','09.26/09.30','','COIL DIRECT DRAWN 10B33M 9.26/9.30',''),</t>
  </si>
  <si>
    <t>('170419','170419J','HHB 1/2XUNCX06 B18.2.1 SAE8 H/T BLK','PC',42,6,3,3,5,2,152,'165.39','165.39','1/2 UNC','6','10B33','14','12.41/12.45','READY','COIL DIRECT DRAWN 10B33M 12.41/12.45 MM',''),</t>
  </si>
  <si>
    <t>('240037','240037J','HHB 1/2XUNCX6.1/2 B18.2.1 SAE8 H/T BLK','PC',42,6,3,3,5,2,152,'177.92','177.92','1/2 UNC','6.1/2','10B33','14','12.41/12.45','READY','COIL DIRECT DRAWN 10B33M 12.41/12.45 MM',''),</t>
  </si>
  <si>
    <t>('550876','550876J','HHB M10X1.5X200 ISO4014 CL10.9 H/T BLK','PC',42,6,3,3,5,2,152,'136.8','136.8','M10','200','10B33','10','09.65/09.68','','COIL DIRECT DRAWN 10B33M 9.65/9.68',''),</t>
  </si>
  <si>
    <t>('170140','170140J','HHB M14X2X160 ISO4014 CL10.9 H/T BLK','PC',42,6,3,3,5,2,152,'203.72','203.72','M14','160','10B33','14','13.50/13.55','','COIL DIRECT DRAWN AS 10B33M 13.55/13.58',''),</t>
  </si>
  <si>
    <t>('550693','550693J','HHB M12X1.75X200 ISO4017 CL10.9 F/T BLK','PC',42,6,3,3,5,2,153,'157.9','157.9','M12','200','10B33','12','10.60/10.62','','COIL DIRECT DRAWN AS 10B33M 10.61/10.63',''),</t>
  </si>
  <si>
    <t>('624896','624896J','HHB M12X1.75X200 ISO4017 CL8.8 F/T BLK','PC',42,6,3,3,5,2,153,'158','158','M12','200','10B33','12','10.60/10.62','','COIL DIRECT DRAWN 15B25 10.61/10.63',''),</t>
  </si>
  <si>
    <t>('400147','400147J','SHCS 1/2XBSWX6.1/2 BS2470 H/T BLK','PC',42,6,4,4,5,2,189,'176.1','176.1','1/2 BSW','6.1/2','51B37','14','12.42/12.45','READY','COIL 1ANNEAL &amp; 2DRAWN 51B37 12.41/12.45',''),</t>
  </si>
  <si>
    <t>('210037','210037J','SHCS 5/8XBSWX09 BS2470 H/T BLK','PC',42,6,4,4,5,2,189,'382.08','382.08','5/8 BSW','9','51B37','17.3','15.50/15.55','','COIL 1ANNEAL&amp;2DRAWN 51B37 15.65/15.70',''),</t>
  </si>
  <si>
    <t>('180226','180226J','SHCS M14X2X160 ISO4762 CL12.9 H/T BLK','PC',42,6,4,4,5,2,189,'204','204','M14','160','51B37','16','13.50/13.55','','COIL 1ANNEAL&amp;2DRAWN 51B37 13.55/13.58',''),</t>
  </si>
  <si>
    <t>('103129','103129J','SHCS M16X2X150 ISO4762 CL12.9 H/T BLK','PC',42,6,4,4,5,2,189,'266','266','M16','150','51B37','17.3','15.50/15.55','','COIL 1ANNEAL &amp; 2DRAWN 51B37 15.53/15.56',''),</t>
  </si>
  <si>
    <t>('103364','103364J','SHCS M16X2X160 ISO4762 CL12.9 H/T BLK','PC',42,6,4,4,5,2,189,'282','282','M16','160','51B37','17.3','15.50/15.55','READY','COIL 1ANNEAL &amp; 2DRAWN 51B37 15.53/15.56',''),</t>
  </si>
  <si>
    <t>('107460','107460J','SHCS M16X2X180 ISO4762 CL12.9 H/T BLK','PC',42,6,4,4,5,2,189,'314','314','M16','180','51B37','17.3','15.50/15.55','','COIL 1ANNEAL &amp; 2DRAWN 51B37 15.53/15.56',''),</t>
  </si>
  <si>
    <t>('107448','107448J','SHCS M16X2X200 ISO4762 CL12.9 H/T BLK','PC',42,6,4,4,5,2,189,'346','346','M16','200','51B37','17.3','15.50/15.55','READY','COIL 1ANNEAL &amp; 2DRAWN 51B37 15.53/15.56',''),</t>
  </si>
  <si>
    <t>('400574','400574J','SHCS M16X2X220 ISO4762 CL12.9 H/T BLK','PC',42,6,4,4,4,2,189,'378','378','M16','220','51B37','17.3','15.50/15.55','','COIL 1ANNEAL &amp; 2DRAWN 51B37 15.53/15.56',''),</t>
  </si>
  <si>
    <t>('182815','182815J','SHCS M16X2X230 ISO4762 CL12.9 H/T BLK','PC',42,6,4,4,5,2,189,'410','410','M16','230','51B37','17.3','15.50/15.55','','COIL 1ANNEAL &amp; 2DRAWN 51B37 15.53/15.56',''),</t>
  </si>
  <si>
    <t>('DB617030','DB617030J','HHB M22X2.5X55 ISO4017 CL8.8 F/T BLK','PC',63,6,3,3,7,2,153,'232','232','M22','55','10B33','22','20.00/20.05','','COIL DIRECT DRAWN 10B33 20.05/20.10',''),</t>
  </si>
  <si>
    <t>('DB617032','DB617032J','HHB M22X2.5X65 ISO4017 CL8.8 F/T BLK','PC',63,6,3,3,7,2,153,'257','257','M22','65','10B33','22','20.00/20.05','','COIL DIRECT DRAWN 10B33M 20.05/20.10',''),</t>
  </si>
  <si>
    <t>('DB617037','DB617037J','HHB M22X2.5X90 ISO4017 CL8.8 F/T BLK','PC',63,6,3,3,7,2,153,'321','321','M22','90','10B33','22','20.00/20.05','','COIL DIRECT DRAWN 10B33M 20.05/20.10',''),</t>
  </si>
  <si>
    <t>('DB617040','DB617040J','HHB M22X2.5X110 ISO4017 CL8.8 F/T BLK','PC',62,6,3,3,7,2,153,'371','371','M22','110','10B33','22','20.00/20.05','','COIL DIRECT DRAWN 10B33M 20.05/20.10',''),</t>
  </si>
  <si>
    <t>('400575','400575J','SHCS M16X2X240 ISO4762 CL12.9 H/T BLK','PC',42,6,4,4,5,2,189,'410','410','M16','240','51B37','17.3','15.50/15.55','','COIL 1ANNEAL &amp; 2DRAWN 51B37 15.53/15.56',''),</t>
  </si>
  <si>
    <t>('400576','400576J','SHCS M16X2X260 ISO4762 CL12.9 H/T BLK','PC',42,6,4,4,5,2,189,'442','442','M16','260','51B37','17.3','15.50/15.55','','COIL 1ANNEAL &amp; 2DRAWN 51B37 15.53/15.56',''),</t>
  </si>
  <si>
    <t>('5001607','5001607J','HHB M10X1.5X180 DIN933 GRA2-70 F/T EPO','PC',42,6,12,6,5,19,203,'101','101','M10','180','304L','10','08.76/08.78','READY','COIL POWDER DRWN SS304L A270 08.82/08.84',''),</t>
  </si>
  <si>
    <t>('5000353','5000353J','HHB M12X1.75X180 DIN933 GRA2-70 F/T EPO','PC',42,6,12,6,5,19,203,'149','149','M12','180','304L','11.5','10.55/10.60','READY','COIL POWDER DRWN SS304L A270 10.61/10.64',''),</t>
  </si>
  <si>
    <t>('5000354','5000354J','HHB M12X1.75X200 DIN933 GRA2-70 F/T EPO','PC',42,6,12,6,5,19,203,'163','163','M12','200','304L','11.5','10.55/10.60','READY','COIL POWDER DRWN SS304L A270 10.61/10.64',''),</t>
  </si>
  <si>
    <t>('5001612','5001612J','HHB M12X1.75X220 DIN933 GRA2-70 F/T EPO','PC',42,6,12,6,5,19,203,'178','178','M12','220','304L','12','10.55/10.60','READY','COIL POWDER DRWN SS304L A270 10.61/10.64',''),</t>
  </si>
  <si>
    <t>('5000531','5000531J','HHB M16X2X180 DIN933 GRA4-70 F/T EPO','PC',42,6,12,6,5,19,203,'276','276','M16','180','316L','16','14.35/14.40','READY','COIL POWDER DRWN SS316L A470 14.45-14.48',''),</t>
  </si>
  <si>
    <t>('5001724','5001724J','SHCS M12X1.75X220 DIN912 GRA2-70F/T EPO','PC',42,6,11,6,5,19,208,'212','212','M12','220','304L','11.5','10.60/10.62','READY','COIL 1ANNEAL&amp;1DRAWN SS 304C 10.61/10.63',''),</t>
  </si>
  <si>
    <t>('DB791648','DB791648J','HHB M12X1.75X220 ISO4017 CL8.8 F/T BLK','PC',42,6,3,3,7,2,153,'178','178','M12','220','10B33','12','10.60/10.62','','COIL DIRECT DRAWN 15B25 10.61/10.63',''),</t>
  </si>
  <si>
    <t>('832801','832801J','STUD M10X1.5X220 B.SIDE CL8.8 ZNP 640448','PC',42,6,7,3,1,1,211,'130','130','M10','220','10B33','','','','COIL DIRECT DRWN 10B33 09.80/09.82',''),</t>
  </si>
  <si>
    <t>('170091','170091J','HHB M10X1.5X160 ISO4014 CL10.9 H/T BLK','PC',42,6,3,3,5,2,152,'105.81','105.81','M10','160','10B33','10','09.65/09.68','','COIL DIRECT DRAWN 10B33M 9.65/9.68',''),</t>
  </si>
  <si>
    <t>('170092','170092J','HHB M10X1.5X180 ISO4014 CL10.9 H/T BLK','PC',42,6,3,3,5,2,152,'118.14','118.14','M10','180','10B33','10','09.65/09.68','','COIL DIRECT DRAWN 10B33M 9.65/9.68',''),</t>
  </si>
  <si>
    <t>('170113','170113J','HHB M12X1.75X160 ISO4014 CL10.9 H/T BLK','PC',42,6,3,3,5,2,152,'152.9','152.9','M12','160','10B33','12','11.65/11.68','','COIL DIRECT DRAWN AS 10B33M 11.62/11.65',''),</t>
  </si>
  <si>
    <t>('170114','170114J','HHB M12X1.75X180 ISO4014 CL10.9 H/T BLK','PC',42,6,3,3,5,2,152,'172','172','M12','180','10B33','12','11.62/11.65','','COIL DIRECT DRAWN AS 10B33M 11.62/11.65',''),</t>
  </si>
  <si>
    <t>('170115','170115J','HHB M12X1.75X200 ISO4014 CL10.9 H/T BLK','PC',42,6,3,3,5,2,152,'186.5','186.5','M12','200','10B33','12','11.65/11.68','','COIL DIRECT DRAWN AS 10B33M 11.62/11.65',''),</t>
  </si>
  <si>
    <t>('170116','170116J','HHB M12X1.75X220 ISO4014 CL10.9 H/T BLK','PC',42,6,3,3,5,2,152,'203.32','203.32','M12','220','10B33','12','11.65/11.68','','COIL DIRECT DRAWN AS 10B33M 11.62/11.65',''),</t>
  </si>
  <si>
    <t>('833852','833852J','WASHER Ø55X34X6 HRC 37-42 ZNP 4K0684','PC',64,2,2,2,1,1,224,'70','70','M55','-','10B35','','','','FLAT ROLLED 10B35 110X6',''),</t>
  </si>
  <si>
    <t>('833853','833853J','WASHER Ø62X37.5X6.0 HRC 37-42 ZNP 7D5238','PC',64,2,2,2,1,1,224,'91','91','M62','-','10B35','','','','FLAT ROLLED 10B35 110X6',''),</t>
  </si>
  <si>
    <t>('170117','170117J','HHB M12X1.75X240 ISO4014 CL10.9 H/T BLK','PC',42,6,3,3,5,2,152,'221.06','221.06','M12','240','10B33','12','11.65/11.68','','COIL DIRECT DRAWN AS 10B33M 11.62/11.65',''),</t>
  </si>
  <si>
    <t>('170118','170118J','HHB M12X1.75X260 ISO4014 CL10.9 H/T BLK','PC',42,6,3,3,5,2,152,'238.81','238.81','M12','260','10B33','12','11.65/11.68','','COIL DIRECT DRAWN AS 10B33M 11.62/11.65',''),</t>
  </si>
  <si>
    <t>('551028','551028J','HHB 5/8XUNCX06 B18.2.1 SAE8 F/T BLK','PC',42,6,3,3,5,2,153,'230.6','230.6','5/8 UNC','6','10B33','16','14.10/14.05','','COIL ANNEALED  10B33M 15.53/15.56',''),</t>
  </si>
  <si>
    <t>('106243','106243J','SHCS M10X1.5X160 ISO4762 CL12.9 H/T BLK','PC',42,6,4,4,4,2,189,'103.95','103.95','M10','160','51B37','12','09.65/09.68','NEED TO ANN','COIL 1ANNEAL &amp; 2DRAWN 51B37 09.65/09.68',''),</t>
  </si>
  <si>
    <t>('106244','106244J','SHCS M10X1.5X180 ISO4762 CL12.9 H/T BLK','PC',42,6,4,4,5,2,189,'115.17','115.17','M10','180','51B37','12','09.65/09.68','NEED TO ANN','COIL 1ANNEAL &amp; 2DRAWN 51B37 09.65/09.68',''),</t>
  </si>
  <si>
    <t>('400572','400572J','SHCS M12X1.75X260 ISO4762 CL12.9 H/T BLK','PC',42,6,4,4,5,2,189,'260','260','M12','260','51B37','13.3','11.62/11.65','READY','COIL 1ANNEAL&amp;2DRAWN 51B37  11.62/11.65',''),</t>
  </si>
  <si>
    <t>('551663','551663J','SHCS M14X2X200 ISO4762 CL12.9 H/T BLK','PC',42,6,4,4,5,2,189,'252','252','M14','200','51B37','16','13.50/13.55','','COIL 1ANNEAL&amp;2DRAWN 51B37 13.55/13.58',''),</t>
  </si>
  <si>
    <t>('103364','103364J','SHCS M16X2X160 ISO4762 CL12.9 H/T BLK','PC',42,6,4,4,5,2,189,'282','282','M16','160','51B37','17.3','15.50/15.55','NEED TO ANN','COIL 1ANNEAL &amp; 2DRAWN 51B37 15.53/15.56',''),</t>
  </si>
  <si>
    <t>('180418','180418J','SHCS M16X2X170 ISO4762 CL12.9 H/T BLK','PC',42,6,4,4,5,2,189,'298','298','M16','170','51B37','17.3','15.50/15.55','','COIL 1ANNEAL &amp; 2DRAWN 51B37 15.53/15.56',''),</t>
  </si>
  <si>
    <t>('834052','834052J','STUD BOLT 5/8XUNCX15.1/4 GRB7 BLK','PC',42,6,7,4,3,2,211,'552','552','5/8 UN','15.1/4','4140B','16','14.25/14.27','','COIL 1ANNEAL &amp; 1DRAWN 4140B 14.16/14.19',''),</t>
  </si>
  <si>
    <t>('DB624896','DB624896J','HHB M12X1.75X200 ISO4017 CL8.8 F/T BLK','PC',42,6,3,3,7,2,153,'158','158','M12','200','10B33','12','10.55/10.60','','COIL DIRECT DRAWN 15B25 10.61/10.63',''),</t>
  </si>
  <si>
    <t>('581343','581343J','PAN HEAD BOLT M12X260 DR:8205R-10 8.8S/C','PC',42,6,7,3,4,18,170,'211','211','M12','260','10B33','12','10.55/10.60','','COIL 2ANNEAL &amp; 2DRAWN 10B33 10.58/10.61',''),</t>
  </si>
  <si>
    <t>('834178','834178J','SHCS M10X1.5X240 ISO4762CL12.9 HT ZFS','PC',42,6,4,4,3,5,189,'159.4','159.4','M10','240','51B37','12','09.65/09.68','NEED TO ANN','COIL2ANEAL&amp;2DRWN SCM435 9.65/9.68(ADAD)',''),</t>
  </si>
  <si>
    <t>('834174','834174J','SHCS M16X2X190 ISO4762 CL12.9 HT ZFS','PC',42,6,4,4,3,5,189,'330','330','M16','190','51B37','17.3','15.50/15.55','','COIL2ANEAL&amp;2DRWN SCM435 15.53/15.56(ADAD',''),</t>
  </si>
  <si>
    <t>('834176','834176J','SHCS M16X2X220 ISO4762 CL12.9 HT ZFS','PC',42,6,4,4,3,5,189,'378','378','M16','220','51B37','17.3','15.50/15.55','','COIL2ANEAL&amp;2DRWN SCM435 15.53/15.56(ADAD',''),</t>
  </si>
  <si>
    <t>('550690','550690J','HHB M12X1.75X160 ISO4017 CL10.9 FT BLK','PC',42,6,3,3,5,2,153,'131','131','M12','160','10B33','12','10.60/10.62','','COIL DIRECT DRAWN AS 10B33M 10.61/10.63',''),</t>
  </si>
  <si>
    <t>('550887','550887J','HHB M14X2X200 ISO4014 CL10.9 HT BLK','PC',42,6,3,3,5,2,152,'250.5','250.5','M14','200','10B33','14','13.55/13.58','','COIL DIRECT DRAWN AS 10B33M 13.55/13.58',''),</t>
  </si>
  <si>
    <t>('400149','400149J','SHCS 1/2XBSWX08 BS2470 H/T BLK','PC',42,6,4,4,5,2,189,'213.1','213.1','1/2 BSW','8','51B37','14','12.42/12.45','READY','COIL 1ANNEAL &amp; 2DRAWN 51B37 12.41/12.45',''),</t>
  </si>
  <si>
    <t>('210001','210001J','SHCS M10X1.5X170 ISO4762 CL12.9 HT BLK','PC',42,6,3,3,5,2,189,'115.3','115.3','M10','170','51B37','12','09.65/09.68','NEED TO ANN','COIL 1ANNEAL &amp; 2DRAWN 51B37 09.65/09.68',''),</t>
  </si>
  <si>
    <t>('180227','180227J','SHCS M14X2X180 ISO4762 CL12.9 HT BLK','PC',42,6,4,4,5,2,189,'228','228','M14','180','51B37','16','13.50/13.55','','COIL 1ANNEAL&amp;2DRAWN 51B37 13.55/13.58',''),</t>
  </si>
  <si>
    <t>('5000230','5000230J','HHB M16X2X200 DIN933 GRA2-70 F/T EPO','PC',42,6,12,6,5,19,203,'305','305','M16','200','304L','16','14.35/14.40','READY','COIL POWDER DRWN SS304L A270 14.42/14.45',''),</t>
  </si>
  <si>
    <t>('830782','830782J','UBOLT M22X415X75T/L GR4.6 HDG DRG','PC',91,4,10,3,3,7,223,'2580','2580','M22','415','1018','22','21.70/21.75','','COIL1ANEAL&amp;1DRN AISI 1018 21.83/21.85',''),</t>
  </si>
  <si>
    <t>('107458','107458J','SHCS M12X1.75X180 ISO4762 CL12.9 HT BLK','PC',42,6,4,4,4,2,189,'170','170','M12','180','51B37','13.3','11.62/11.65','READY','COIL 1ANNEAL&amp;2DRAWN 51B37  11.62/11.65',''),</t>
  </si>
  <si>
    <t>('DB624826','DB624826J','HHB M12X1.75X160 ISO4014 CL8.8 HT BLK','PC',42,6,3,3,7,2,152,'154','154','M12','160','10B33','12','11.62/11.65','','COIL DIRECT DRAWN 10B25 11.62/11.65',''),</t>
  </si>
  <si>
    <t>('828248','828248J','HEX HEAD BOLT M10X205 CL10.9 H/T ZFS','PC',42,6,7,4,1,5,152,'147','147','M10','205','51B37','12','09.65/09.68','','COIL 1ANNEAL &amp; 2DRAWN 51B37 09.65/09.68',''),</t>
  </si>
  <si>
    <t>('825339','825339J','SIX LOBE BOLT M10X166TL135 DRGCL10.9 ZFS','PC',42,6,7,4,1,5,187,'94','94','M10','166','4140','12','09.65/09.68','NEED TO ANN','COIL2ANEL&amp;2DRNAISI4140 9.65/9.68(ADAD)',''),</t>
  </si>
  <si>
    <t>('834436','834436J','HHB M12X1.75X180 ISO4017 CL8.8 FT HDG','PC',42,6,3,3,2,7,153,'149','149','M12','180','10B33','12','10.60/10.62','','COIL DIRECT DRAWN 10B33 10.61/10.63',''),</t>
  </si>
  <si>
    <t>('828551','828551J','HHB M10X1.5X190 DRG 4499512','PC',42,6,3,3,1,null,152,'113','113','M10','190','10B33','10','09.65/09.68','','COIL DIRECT DRAWN  10B33 09.72/09.75',''),</t>
  </si>
  <si>
    <t>('833355','833355J','SHCS M16X2X200 ISO4762 CL12.9 HT ZFS','PC',42,6,4,4,3,5,189,'346','346','M16','200','51B37','17.3','15.50/15.55','','COIL2ANEAL&amp;2DRWN SCM435 15.53/15.56(ADAD',''),</t>
  </si>
  <si>
    <t>('834499','834499J','HHB 3/8XUNCX7.1/2 B18.2.1 SAE5 HT ZC3','PC',42,6,3,3,2,8,152,'110','110','3/8 UNC','7.1/2','10B33','10','09.26/09.30','','',''),</t>
  </si>
  <si>
    <t>('834500','834500J','HHB 3/8XUNCX8.1/2 B18.2.1 SAE5 HT ZC3','PC',42,6,3,3,2,8,152,'123','123','3/8 UNC','8.1/2','10B33','10','09.26/09.30','','',''),</t>
  </si>
  <si>
    <t>('834501','834501J','HHB 3/8XUNCX10.1/2 B18.2.1 SAE5 HT ZC3','PC',42,6,3,3,2,8,152,'151','151','3/8 UNC','10.1/2','10B33','10','09.26/09.30','','',''),</t>
  </si>
  <si>
    <t>('834502','834502J','HHB 3/8XUNCX12 B18.2.1 SAE5 HT ZC3','PC',42,6,3,3,2,8,152,'171','171','3/8 UNC','12','10B33','10','09.26/09.30','','',''),</t>
  </si>
  <si>
    <t>('828254','828254J','HEX HEAD BOLT M10X190 CL10.9 H/T ZFS','PC',42,6,7,4,1,5,152,'137','137','M10','190','51B37','12','09.65/09.68','','COIL 1ANNEAL &amp; 2DRAWN 51B37 09.65/09.68',''),</t>
  </si>
  <si>
    <t>('828252','828252J','HEX HEAD BOLT M10X170 CL10.9 H/T ZFS','PC',42,6,7,4,1,5,152,'122','122','M10','170','51B37','12','09.65/09.68','','COIL 1ANNEAL &amp; 2DRAWN 51B37 09.65/09.68',''),</t>
  </si>
  <si>
    <t>('828215','828215J','HEX HEAD BOLT M10X175 CL10.9 H/T ZFS','PC',42,6,7,4,1,5,152,'125.48','125.48','M10','175','51B37','12','09.65/09.68','NEED TO ANN','COIL DIRECT DRAWN 10B33M 9.65/9.68',''),</t>
  </si>
  <si>
    <t>('828248','828248J','HEX HEAD BOLT M10X205 CL10.9 H/T ZFS','PC',42,6,7,4,1,5,152,'147','147','M10','205','51B37','12','09.65/09.68','NEED TO ANN','COIL 1ANNEAL &amp; 2DRAWN 51B37 09.65/09.68',''),</t>
  </si>
  <si>
    <t>('828250','828250J','HEX HEAD BOLT M10X180 CL10.9 H/T ZFS','PC',42,6,7,4,1,5,152,'130','130','M10','180','51B37','12','09.65/09.68','NEED TO ANN','COIL 1ANNEAL &amp; 2DRAWN 51B37 09.65/09.68',''),</t>
  </si>
  <si>
    <t>('828255','828255J','HEX HEAD BOLT M10X195 CL10.9 H/T ZFS','PC',42,6,7,4,1,5,152,'140','140','M10','195','51B37','12','09.65/09.68','NEED TO ANN','COIL 1ANNEAL &amp; 2DRAWN 51B37 09.65/09.68',''),</t>
  </si>
  <si>
    <t>('815476','815476J','HEX BOLT M10X1.5X182 10.9 H/T(MV) ZFS','PC',42,6,7,4,1,5,152,'132.65','132.65','M10','182','4140','12','09.65/09.68','NEED TO ANN','COIL 1ANNEAL&amp;1DRAWN AISI-4140 9.65/9.68',''),</t>
  </si>
  <si>
    <t>('170114','170114J','HHB M12X1.75X180 ISO4014 CL10.9 HT BLK','PC',42,6,3,3,5,2,152,'172','172','M12','180','10B33','12','11.62/11.65','','COIL DIRECT DRAWN AS 10B33M 11.62/11.65',''),</t>
  </si>
  <si>
    <t>('550896','550896J','HHB M16X2X170 ISO4014 CL10.9 HT BLK','PC',42,6,3,3,5,2,152,'293.8','293.8','M16','170','10B33','16','15.50/15.55','','COIL DIRECT DRWN  10B33M  15.53/15.56',''),</t>
  </si>
  <si>
    <t>('170164','170164J','HHB M16X2X180 ISO4014 CL10.9 HT BLK','PC',42,6,3,3,5,2,152,'302','302','M16','180','10B33','16','15.50/15.55','','COIL DIRECT DRWN  10B33M  15.53/15.56',''),</t>
  </si>
  <si>
    <t>('550727','550727J','HHB M16X2X180 ISO4017 CL10.9 FT BLK','PC',42,6,3,3,5,2,153,'276','276','M16','180','10B33','16','14.40/14.44','','COIL DIRECT DRAWN AS 10B33M 14.41/14.44',''),</t>
  </si>
  <si>
    <t>('550728','550728J','HHB M16X2X200 ISO4017 CL10.9 FT BLK','PC',42,6,3,3,5,2,153,'302','302','M16','200','10B33','16','14.40/14.44','','COIL DIRECT DRAWN AS 10B33M 14.41/14.44',''),</t>
  </si>
  <si>
    <t>('551006','551006J','HHB 3/8XUNCX6 B18.2.1 SAE8 FT BLK','PC',42,6,3,3,5,2,153,'75','75','3/8 UNC','6','10B33','10','09.26/09.30','','COIL DIRECT DRAWN 10B33M 9.26/9.30',''),</t>
  </si>
  <si>
    <t>('400119','400119J','SHCS 3/8XBSWX06 BS2470 H/T BLK','PC',42,6,4,4,5,2,189,'89.73','89.73','3/8 BSW','6','51B37','12','09.26/09.30','','COIL 1ANNEAL&amp;2DRAWN 51B37 09.26/09.30',''),</t>
  </si>
  <si>
    <t>('400167','400167J','SHCS 5/8XBSWX08 BS2470 H/T BLK','PC',42,6,4,4,5,2,189,'342.63','342.63','5/8 BSW','8','51B37','17.3','15.50/15.55','','COIL 1ANNEAL&amp;2DRAWN 51B37 15.65/15.70',''),</t>
  </si>
  <si>
    <t>('107459','107459J','SHCS M12X1.75X200 ISO4762 CL12.9 HT BLK','PC',42,6,4,4,5,2,189,'188','188','M12','200','51B37','13.3','11.65/11.68','NEED TO ANN','COIL 1ANNEAL&amp;2DRAWN 51B37  11.62/11.65',''),</t>
  </si>
  <si>
    <t>('180418','180418J','SHCS M16X2X170 ISO4762 CL12.9 HT BLK','PC',42,6,4,4,5,2,189,'298','298','M16','170','51B37','17.3','15.50/15.55','','COIL 1ANNEAL &amp; 2DRAWN 51B37 15.53/15.56',''),</t>
  </si>
  <si>
    <t>('107460','107460J','SHCS M16X2X180 ISO4762 CL12.9 HT BLK','PC',42,6,4,4,5,2,189,'314','314','M16','180','51B37','17.3','15.50/15.55','NEED TO ANN','COIL 1ANNEAL &amp; 2DRAWN 51B37 15.53/15.56',''),</t>
  </si>
  <si>
    <t>('107448','107448J','SHCS M16X2X200 ISO4762 CL12.9 HT BLK','PC',42,6,4,4,5,2,189,'346','346','M16','200','51B37','17.3','15.50/15.55','','COIL 1ANNEAL &amp; 2DRAWN 51B37 15.53/15.56',''),</t>
  </si>
  <si>
    <t>('400575','400575J','SHCS M16X2X240 ISO4762 CL12.9 HT BLK','PC',42,6,4,4,5,2,189,'410','410','M16','240','51B37','17.3','15.50/15.55','','COIL 1ANNEAL &amp; 2DRAWN 51B37 15.53/15.56',''),</t>
  </si>
  <si>
    <t>('400577','400577J','SHCS M16X2X280 ISO4762 CL12.9 HT BLK','PC',42,6,4,4,5,2,189,'474','474','M16','280','51B37','17.3','15.50/15.55','','COIL 1ANNEAL &amp; 2DRAWN 51B37 15.53/15.56',''),</t>
  </si>
  <si>
    <t>('826465','826465J','HEX HD BOLT 3/8XUNCX215.9 DRG ZTS7X0304','PC',42,6,3,3,1,12,152,'126.5','126.5','3/8 UNC','215.9','10B33','10','09.26/09.30','','COIL DIRECT DRAWN 10B33 09.32/09.35',''),</t>
  </si>
  <si>
    <t>('834638','834638J','STUD BOLT 5/8XUNCX6.3/8 GRB7 FT BLK','PC',42,6,7,4,3,2,213,'222','222','5/8 UNC','6.3/8','4140B','16','14.16/14.19','','',''),</t>
  </si>
  <si>
    <t>('170233','170233J','HHB M22X2.5X240 ISO4014 CL10.9 H/T BLK','PC',62,6,3,3,5,2,152,'788.5','788.5','M22','240','10B33','22','21.45/21.50','','COIL DIRECT DRAWN 10B33M 21.50/21.53',''),</t>
  </si>
  <si>
    <t>('828630','828630J','STUD BOLT 5/8XUNCX235 GRB7 FT BLK','PC',42,6,7,4,3,2,213,'303','303','5/8 UNC','235','4140B','16','14.16/14.19','','',''),</t>
  </si>
  <si>
    <t>('240025','240025J','HHB M24X3X170 ISO4014 CL10.9 H/T BLK','PC',63,6,3,3,5,2,152,'700','700','M24','170','10B33','24','23.45/23.50','','COIL DIRECT DRAWN AS 10B33M 23.50/23.53',''),</t>
  </si>
  <si>
    <t>('DB794458','DB794458J','HHB M10X1.5X160 ISO4014 CL8.8 HT BLK','PC',42,6,3,3,7,2,152,'106','106','M10','160','10B33','10','09.65/09.68','','COIL DIRECT DRAWN 10B21 09.65/09.68',''),</t>
  </si>
  <si>
    <t>('DB794459','DB794459J','HHB M10X1.5X180 ISO4014 CL8.8 HT BLK','PC',42,6,3,3,7,2,152,'118','118','M10','180','10B33','10','09.65/09.68','','COIL DIRECT DRAWN 10B21 09.65/09.68',''),</t>
  </si>
  <si>
    <t>('DB794460','DB794460J','HHB M10X1.5X200 ISO4014 CL8.8 HT BLK','PC',42,6,3,3,7,2,152,'131','131','M10','200','10B33','10','09.65/09.68','','COIL DIRECT DRAWN 10B21 09.65/09.68',''),</t>
  </si>
  <si>
    <t>('DB791595','DB791595J','HHB M14X2X220 ISO4014 CL8.8 HT BLK','PC',42,6,3,3,7,2,152,'276','276','M14','220','10B33','14','13.50/13.55','','',''),</t>
  </si>
  <si>
    <t>('815908','815908J','HEX HEAD BOLT M16X2X160 DR.8T0650','PC',42,6,3,3,1,null,152,'275.29','275.29','M16','160','10B33','16','15.50/15.55','','COIL DIRECT DRAWN 10B33 15.53/15.56',''),</t>
  </si>
  <si>
    <t>('624843','624843J','HHB M16X2X200 ISO4014 CL8.8 HT BLK','PC',42,6,3,3,5,2,152,'331','331','M16','200','10B33','16','15.50/15.55','','COIL DIRECT DRWN  10B33M  15.53/15.56',''),</t>
  </si>
  <si>
    <t>('624896','624896J','HHB M12X1.75X200 ISO4017 CL8.8 FT BLK','PC',42,6,3,3,5,2,153,'158','158','M12','200','10B33','12','10.60/10.62','','COIL DIRECT DRAWN 15B25 10.61/10.63',''),</t>
  </si>
  <si>
    <t>('170115','170115J','HHB M12X1.75X200 ISO4014 CL10.9 HT BLK','PC',42,6,3,3,5,2,152,'186.5','186.5','M12','200','10B33','12','11.65/11.68','','COIL DIRECT DRAWN AS 10B33M 11.62/11.65',''),</t>
  </si>
  <si>
    <t>('170116','170116J','HHB M12X1.75X220 ISO4014 CL10.9 HT BLK','PC',42,6,3,3,5,2,152,'203.32','203.32','M12','220','10B33','12','11.65/11.68','','COIL DIRECT DRAWN AS 10B33M 11.62/11.65',''),</t>
  </si>
  <si>
    <t>('170163','170163J','HHB M16X2X160 ISO4014 CL10.9 HT BLK','PC',42,6,3,3,5,2,152,'273.13','273.13','M16','160','10B33','16','15.50/15.55','','COIL DIRECT DRWN  10B33M  15.53/15.56',''),</t>
  </si>
  <si>
    <t>('170165','170165J','HHB M16X2X200 ISO4014 CL10.9 HT BLK','PC',42,6,3,3,5,2,152,'342','342','M16','200','10B33','16','15.50/15.55','','COIL DIRECT DRWN  10B33M  15.53/15.56',''),</t>
  </si>
  <si>
    <t>('170166','170166J','HHB M16X2X220 ISO4014 CL10.9 HT BLK','PC',42,6,3,3,5,2,152,'367.44','367.44','M16','220','10B33','16','15.50/15.55','','COIL DIRECT DRWN  10B33M  15.53/15.56',''),</t>
  </si>
  <si>
    <t>('170167','170167J','HHB M16X2X240 ISO4014 CL10.9 HT BLK','PC',42,6,3,3,5,2,152,'398.6','398.6','M16','240','10B33','16','15.50/15.55','','COIL DIRECT DRWN  10B33M  15.53/15.56',''),</t>
  </si>
  <si>
    <t>('170168','170168J','HHB M16X2X260 ISO4014 CL10.9 HT BLK','PC',42,6,3,3,5,2,152,'429.36','429.36','M16','260','10B33','16','15.50/15.55','','COIL DIRECT DRWN  10B33M  15.53/15.56',''),</t>
  </si>
  <si>
    <t>('170169','170169J','HHB M16X2X280 ISO4014 CL10.9 HT BLK','PC',42,6,3,3,5,2,152,'460.92','460.92','M16','280','10B33','16','15.50/15.55','','COIL DIRECT DRWN  10B33M  15.53/15.56',''),</t>
  </si>
  <si>
    <t>('170170','170170J','HHB M16X2X300 ISO4014 CL10.9 HT BLK','PC',42,6,3,3,5,2,152,'492.07','492.07','M16','300','10B33','16','15.50/15.55','','COIL DIRECT DRWN  10B33M  15.53/15.56',''),</t>
  </si>
  <si>
    <t>('550731','550731J','HHB M16X2X300 ISO4017 CL10.9 FT BLK','PC',42,6,3,3,5,2,153,'447.78','447.78','M16','300','10B33','16','14.40/14.45','','COIL DIRECT DRAWN AS 10B33M 14.41/14.44',''),</t>
  </si>
  <si>
    <t>('170419','170419J','HHB 1/2XUNCX6 B18.2.1 SAE8 HT BLK','PC',42,6,3,3,5,2,152,'165.39','165.39','1/2 UNC','6','10B33','14','12.41/12.45','','COIL DIRECT DRAWN 10B33M 12.41/12.45 MM',''),</t>
  </si>
  <si>
    <t>('170440','170440J','HHB 5/8XUNCX6 B18.2.1 SAE8 HT BLK','PC',42,6,3,3,5,2,152,'260.14','260.14','5/8 UNC','6','10B33','16','15.50/15.55','','COIL DIRECT DRWN  10B33M  15.53/15.56',''),</t>
  </si>
  <si>
    <t>('170442','170442J','HHB 5/8XUNCX7 B18.2.1 SAE8 HT BLK','PC',42,6,3,3,5,2,152,'299.28','299.28','5/8 UNC','7','10B33','16','15.50/15.55','','COIL DIRECT DRWN  10B33M  15.53/15.56',''),</t>
  </si>
  <si>
    <t>('551070','551070J','HHB 5/8XUNCX10 B18.2.1 SAE8 HT BLK','PC',42,6,3,3,5,2,152,'416.68','416.68','5/8 UNC','10','10B33','16','15.50/15.55','','COIL DIRECT DRWN  10B33M  15.53/15.56',''),</t>
  </si>
  <si>
    <t>('551028','551028J','HHB 5/8XUNCX6 B18.2.1 SAE8 FT BLK','PC',42,6,3,3,5,2,153,'230.6','230.6','5/8 UNC','6','10B33','16','14.10/14.05','','COIL ANNEALED  10B33M 15.53/15.56',''),</t>
  </si>
  <si>
    <t>('106243','106243J','SHCS M10X1.5X160 ISO4762 CL12.9 HT BLK','PC',42,6,4,4,4,2,189,'103.95','103.95','M10','160','51B37','12','09.65/09.68','','COIL 1ANNEAL &amp; 2DRAWN 51B37 09.65/09.68',''),</t>
  </si>
  <si>
    <t>('107456','107456J','SHCS M12X1.75X160 ISO4762 CL12.9 HT BLK','PC',42,6,4,4,5,2,189,'149.47','149.47','M12','160','51B37','13.3','11.65/11.68','NEED TO ANN','COIL 1ANNEAL&amp;2DRAWN 51B37  11.62/11.65',''),</t>
  </si>
  <si>
    <t>('181063','181063J','SHCS M12X1.75X170 ISO4762 CL12.9 HT BLK','PC',42,6,4,4,5,2,189,'164.1','164.1','M12','170','51B37','13.3','11.65/11.68','NEED TO ANN','COIL 1ANNEAL&amp;2DRAWN 51B37  11.62/11.65',''),</t>
  </si>
  <si>
    <t>('107458','107458J','SHCS M12X1.75X180 ISO4762 CL12.9 HT BLK','PC',42,6,4,4,4,2,189,'170','170','M12','180','51B37','13.3','11.62/11.65','NEED TO ANN','COIL 1ANNEAL&amp;2DRAWN 51B37  11.62/11.65',''),</t>
  </si>
  <si>
    <t>('400570','400570J','SHCS M12X1.75X220 ISO4762 CL12.9 HT BLK','PC',42,6,4,4,5,2,189,'206','206','M12','220','51B37','13.3','11.65/11.68','NEED TO ANN','COIL 1ANNEAL&amp;2DRAWN 51B37  11.62/11.65',''),</t>
  </si>
  <si>
    <t>('103129','103129J','SHCS M16X2X150 ISO4762 CL12.9 HT BLK','PC',42,6,4,4,5,2,189,'266','266','M16','150','51B37','17.3','15.50/15.55','','COIL 1ANNEAL &amp; 2DRAWN 51B37 15.53/15.56',''),</t>
  </si>
  <si>
    <t>('103364','103364J','SHCS M16X2X160 ISO4762 CL12.9 HT BLK','PC',42,6,4,4,5,2,189,'282','282','M16','160','51B37','17.3','15.50/15.55','','COIL 1ANNEAL &amp; 2DRAWN 51B37 15.53/15.56',''),</t>
  </si>
  <si>
    <t>('170217','170217J','HHB M22X2.5X60 ISO4017 CL10.9 F/T BLK','PC',63,6,3,3,5,2,153,'261.6','261.6','M22','60','10B33','22','20.00/20.05','','COIL DIRECT DRAWN 10B33M 20.05/20.10',''),</t>
  </si>
  <si>
    <t>('834708','834708J','HHB M16X2X240 ISO4014 CL10.9 HT HDG','PC',42,6,3,4,3,7,152,'354.4','354.4','M16','240','51B37','16','15.50/15.55','NEED TO ANN','',''),</t>
  </si>
  <si>
    <t>('814785','814785J','CUP DEE BOLT M12X180DR:6757/0014 4.8 S/C','PC',42,6,7,3,4,18,133,'154','154','M12','180','1018','12','10.58/10.61','','COIL 1ANNEAL &amp; 1DRAWN A1018 10.58/10.61',''),</t>
  </si>
  <si>
    <t>('814790','814790J','CUP DEE BOLT M12X210 DR6757/0016 4.8 S/C','PC',42,6,7,3,4,18,133,'176','176','M12','210','1018','12','10.58/10.61','','COIL 1ANNEAL &amp; 1DRAWN A1018 10.58/10.61',''),</t>
  </si>
  <si>
    <t>('826267','826267J','PAN HEAD BOLT M12X170 DRG CL8.8 S/C','PC',42,6,3,3,4,18,170,'148','148','M12','170','10B33','12','10.55/10.60','','COIL 2ANNEAL &amp; 2DRAWN 10B33 10.58/10.61',''),</t>
  </si>
  <si>
    <t>('DB761186','DB761186J','HHB M16X2X240 ISO4017 CL8.8 FT BLK','PC',42,6,3,3,7,2,153,'358','358','M16','240','10B33','16','14.40/14.44','','COIL DIRECT DRAWN 10B25 14.41/14.44',''),</t>
  </si>
  <si>
    <t>('1','1J','5/8"-11UNCx4" Full Thread Stud B8M','PC',43,6,7,6,1,19,211,'1','1','5/8-11 UNC','4','316L','16','14.26/14.30','','',''),</t>
  </si>
  <si>
    <t>('825187','825187J','HEX HEAD BOLT M18X60 FATOR8.8SB F/T HDG','PC',43,6,3,3,4,7,153,'153','153','M18','60','10B33','18.3','15.96/16.00','READY','COIL DIRECT DRAWN 10B33M 16.07/16.10','CD10B33M16071610'),</t>
  </si>
  <si>
    <t>('832709','832709J','SER.FLANGE BOLT M16X40 DIN6921 CL8.8 S/C','PC',47,1,7,3,4,18,181,'124.1','124.1','M16','40','10B33','18.3','15.50/15.55','','COIL 2ANNEAL &amp; 2DRAWN 10B33M 15.53/15.56','C310B33M15531556'),</t>
  </si>
  <si>
    <t>('832426','832426J','BI HEX 5/8-18UNJFX171.45 GR11.9ZNP1N3825','PC',47,1,3,4,1,1,156,'307.6','307.6','5/8 UNJF','171.45','4140','','','','',''),</t>
  </si>
  <si>
    <t>('5010394','5010394J','SHCS M16X100 DIN912 SS304 A2-70 F/T','PC',43,6,11,6,3,19,208,'186','186','M16','100','304L','16','14.35/14.40','NEED TO ANN','COIL PWDR DRWN SS304CU2 A270 14.45-14.48',''),</t>
  </si>
  <si>
    <t>('822367','822367J','SHCS M16X2X30 GR 12.9 F/T ZFS','PC',43,6,4,4,3,5,190,'77.8','77.8','M16','30','51B37','17.3','15.50/15.55','','COIL 1ANNEAL &amp; 2DRAWN 51B37 15.53/15.56','C251B3715531556'),</t>
  </si>
  <si>
    <t>('833019','833019J','HHB M16X2X80 H/T CL10.9 ZTS 4471708','PC',43,6,3,3,1,12,152,'156.8','156.8','M16','80','10B33','16','15.50/15.55','','COIL DIRECT DRAWN 10B33 15.53/15.56',''),</t>
  </si>
  <si>
    <t>('833029','833029J','HHB M16X2X120 H/T CL10.9 ZFS 8T4174','PC',43,6,3,3,1,5,152,'219.97','219.97','M16','120','10B33','16','15.50/15.55','','COIL DIRECT DRAWN 10B33 15.53/15.56',''),</t>
  </si>
  <si>
    <t>('833010','833010J','HHB M16X2X130 H/T CL10.9 ZFS 7X2475','PC',43,6,3,3,1,5,152,'234','234','M16','130','10B33','16','15.50/15.55','','COIL DIRECT DRAWN 10B33 15.53/15.56',''),</t>
  </si>
  <si>
    <t>('826422','826422J','12 PT CAP BOLT 5/8"XUNJFX209.55 DRG S/C','PC',43,6,7,4,1,18,117,'389','389','5/8 UNJF','29.55','SCM435','18.3','15.50/15.55','NEED TO ANN','COIL 1ANNEAL&amp;1DRAWNSCM-435 15.50/15.55','C1SCM43515501555'),</t>
  </si>
  <si>
    <t>('826447','826447J','STUD FULL THREAD 5/8XUNCX70 DRG ZNP','PC',43,6,7,3,1,1,211,'88','88','5/8UNC','70','10B33','16','14.23/14.26','','COIL DIRECT DRAWN 10B33 14.23/14.26','CD10B3314231426'),</t>
  </si>
  <si>
    <t>('826210','826210J','TAPER LOCK STUD MJ16X120 DRG CL11.9 ZNP','PC',43,6,7,4,1,1,213,'157.5','157.5','M16','120','SCM435','16','14.53/14.55','NEED TO ANN','COIL 1ANNEAL &amp; 1DRAWN SCM435 14.53/14.55','C1SCM43514531455'),</t>
  </si>
  <si>
    <t>('170469','170469J','HHB 7/8XUNCX2.1/2 B18.2.1 SAE8 H/T BLK','PC',62,6,3,3,5,2,152,'274.9','274.9','7/8 UNC','2.1/2','10B33','22','21.45/21.50','','COIL DIRECT DRAWN AS 10B33M 21.85/21.90',''),</t>
  </si>
  <si>
    <t>('170477','170477J','HHB 7/8XUNCX4.1/2 B18.2.1 SAE8 H/T BLK','PC',62,6,3,3,5,2,152,'422.36','422.36','7/8 UNC','4.1/2','10B33','22','21.45/21.50','','COIL DIRECT DRAWN AS 10B33M 21.85/21.90',''),</t>
  </si>
  <si>
    <t>('170493','170493J','HHB 01XUNCX03 B18.2.1 SAE8 H/T BLK','PC',62,6,3,3,5,2,152,'412.96','412.96','01 UNC','3','10B33','26','24.80/24.85','','COIL DIRECT DRAWN AS 10B33M 24.95/25.00',''),</t>
  </si>
  <si>
    <t>('170495','170495J','HHB 01XUNCX3.1/2 B18.2.1 SAE8 H/T BLK','PC',62,6,3,3,5,2,152,'462.7','462.7','01 UNC','3.1/2','10B33','26','24.80/24.85','','COIL DIRECT DRAWN AS 10B33M 24.95/25.00',''),</t>
  </si>
  <si>
    <t>('170501','170501J','HHB 01XUNCX5.1/2 B18.2.1 SAE8 H/T BLK','PC',62,6,3,3,5,2,152,'663.57','663.57','01 UNC','5.1/2','10B33','26','24.80/24.85','','COIL DIRECT DRAWN AS 10B33M 24.95/25.00',''),</t>
  </si>
  <si>
    <t>('170504','170504J','HHB 01XUNCX07 B18.2.1 SAE8 H/T BLK','PC',62,6,3,3,5,2,152,'812.5','812.5','01 UNC','7','10B33','26','24.80/24.85','','COIL DIRECT DRAWN AS 10B33M 24.95/25.00',''),</t>
  </si>
  <si>
    <t>('170506','170506J','HHB 01XUNCX08 B18.2.1 SAE8 H/T BLK','PC',62,6,3,3,5,2,152,'914.36','914.36','01 UNC','8','10B33','26','24.80/24.85','','COIL DIRECT DRAWN AS 10B33M 24.95/25.00',''),</t>
  </si>
  <si>
    <t>('170507','170507J','HHB 01XUNCX09 B18.2.1 SAE8 H/T BLK','PC',62,6,3,3,5,2,152,'1014.7','1014.7','01 UNC','9','10B33','26','24.80/24.85','','COIL DIRECT DRAWN AS 10B33M 24.95/25.00',''),</t>
  </si>
  <si>
    <t>('170510','170510J','HHB 01XUNCX12 B18.2.1 SAE8 H/T BLK','PC',62,6,3,3,5,2,152,'1312','1312','01 UNC','12','10B33','26','24.80/24.85','','COIL DIRECT DRAWN AS 10B33M 24.95/25.00',''),</t>
  </si>
  <si>
    <t>('814854','814854J','DURLOK HFB M16X2X60 GR12.9C F/T BLK','PC',43,6,7,4,1,2,136,'144.12','144.12','M16','60','SCM435','18.3','15.50/15.55','NEED TO ANN','COIL2ANEAL&amp;2DRWN SCM435 15.53/15.56(ADAD','C3SCM43515531556'),</t>
  </si>
  <si>
    <t>('814844','814844J','DURLOK HFB M16X2X130 GR12.9C F/T BLK','PC',43,6,7,4,1,2,136,'236','236','M16','130','SCM435','18.3','15.50/15.55','NEED TO ANN','COIL2ANEAL&amp;2DRWN SCM435 15.53/15.56(ADAD','C3SCM43515531556'),</t>
  </si>
  <si>
    <t>('103115','103115J','SHCS M16X2X45 ISO4762 CL12.9 F/T BLK','PC',43,6,4,4,3,2,190,'97.6','97.6','M16','45','51B37','17.3','15.50/15.55','READY','COIL 1ANNEAL &amp; 2DRAWN 51B37 15.53/15.56','C251B3715531556'),</t>
  </si>
  <si>
    <t>('814924','814924J','SHCS M16X2X25 ISO4762 CL12.9 F/T ZFS','PC',43,6,4,4,3,5,190,'71.3','71.3','M16','25','51B37','17.3','15.50/15.55','READY','COIL 1ANNEAL &amp; 2DRAWN 51B37 15.53/15.56','C251B3715531556'),</t>
  </si>
  <si>
    <t>('822367','822367J','SHCS M16X2X30 ISO4762 CL12.9 F/T ZFS','PC',43,6,4,4,3,5,190,'77.8','77.8','M16','30','51B37','17.3','15.50/15.55','READY','COIL 1ANNEAL &amp; 2DRAWN 51B37 15.53/15.56','C251B3715531556'),</t>
  </si>
  <si>
    <t>('821955','821955J','SHCS M16X2X60 ISO4762 CL12.9 F/T ZFS','PC',43,6,4,4,3,5,190,'122','122','M16','60','51B37','17.3','15.50/15.55','','COIL 1ANNEAL &amp; 2DRAWN 51B37 15.53/15.56','C251B3715531556'),</t>
  </si>
  <si>
    <t>('190770','190770J','DURLOK HFB M14X2X60 CL12.9 F/T BLK','PC',47,1,7,4,4,2,136,'98','98','M14','60','51B37','16','13.50/13.55','','COIL 1ANNEAL&amp;2DRAWN 51B37 13.66/13.70','C251B3713661370'),</t>
  </si>
  <si>
    <t>('184005','184005J','DURLOK HFB M16X2X130 GR12.9 F/T BLK','PC',43,6,7,4,4,2,136,'236','236','M16','130','51B37','18.3','15.50/15.55','NEED TO ANN','COIL 1ANNEAL&amp;2DRAWN 51B37 15.65/15.70','C251B3715651570'),</t>
  </si>
  <si>
    <t>('103122','103122J','SHCS M16X2X90 ISO4762 CL12.9 H/T BLK','PC',43,6,4,4,4,2,189,'170','170','M16','90','51B37','17.3','15.50/15.55','READY','COIL 1ANNEAL &amp; 2DRAWN 51B37 15.53/15.56','C251B3715531556'),</t>
  </si>
  <si>
    <t>('103123','103123J','SHCS M16X2X100 ISO4762 CL12.9 H/T BLK','PC',43,6,4,4,4,2,189,'186','186','M16','100','51B37','17.3','15.50/15.55','READY','COIL 1ANNEAL &amp; 2DRAWN 51B37 15.53/15.56','C251B3715531556'),</t>
  </si>
  <si>
    <t>('400536','400536J','SHCS M14X2X75 ISO4762 CL12.9 H/T BLK','PC',43,6,4,4,4,2,189,'100','100','M14','75','51B37','16','13.50/13.55','NEED TO ANN','COIL 1ANNEAL&amp;2DRAWN 51B37 13.55/13.58','C251B3713551358'),</t>
  </si>
  <si>
    <t>('400537','400537J','SHCS M14X2X80 ISO4762 CL12.9 H/T BLK','PC',43,6,4,4,4,2,189,'111.8','111.8','M14','80','51B37','16','13.50/13.55','','COIL 1ANNEAL&amp;2DRAWN 51B37 13.55/13.58','C251B3713551358'),</t>
  </si>
  <si>
    <t>('551060','551060J','HHB 01XUNCX06 B18.2.1 SAE8 F/T BLK','PC',63,6,3,3,5,2,153,'670','670','01 UNC','6','10B33','24','23.00/23.05','','COIL 1ANNEAL&amp;1DRAWN 10B33M 24.95/25.00',''),</t>
  </si>
  <si>
    <t>('832441','832441J','BI HEX 5/8-11UNCX57.15 GR11.9 ZNP 6M9149','PC',43,6,7,4,1,1,125,'123','123','5/8 UNC','57.15','SCM435','17.3','15.50/15.55','NEED TO ANN','COIL 1ANNEAL&amp;1DRAWNSCM-435 15.50/15.55',''),</t>
  </si>
  <si>
    <t>('103112','103112J','SHCS M16X2X30 ISO4762 CL12.9 F/T BLK','PC',43,6,4,4,5,2,190,'77.8','77.8','M16','30','51B37','17.3','15.50/15.55','','COIL 1ANNEAL &amp; 2DRAWN 51B37 15.53/15.56',''),</t>
  </si>
  <si>
    <t>('103115','103115J','SHCS M16X2X45 ISO4762 CL12.9 F/T BLK','PC',43,6,4,4,3,2,190,'97.6','97.6','M16','45','51B37','17.3','15.50/15.55','','COIL 1ANNEAL &amp; 2DRAWN 51B37 15.53/15.56',''),</t>
  </si>
  <si>
    <t>('815885','815885J','PLOW BOLT 5/8x11 UNJC X 2 3/4 DR.4F3657','PC',47,1,7,4,1,null,174,'127','127','5/8 UNJC','2.3/4','SCM435','18.3','15.50/15.55','','COIL2ANEAL&amp;2DRWN SCM435 15.53/15.56(ADAD',''),</t>
  </si>
  <si>
    <t>('832429','832429J','BI HEX MJ14X2X40 CL11.9 ZNP 3612657','PC',47,1,7,4,1,1,125,'67.18','67.18','MJ14','40','SCM435','','','','COIL 1ANNEAL &amp; 1DRAWN SCM35 13.55/13.58',''),</t>
  </si>
  <si>
    <t>('5010614','5010614J','CUP SQ NK BOLT M16X120 DR12568-R8 A4-70','PC',43,6,7,6,4,19,134,'220','220','M16','120','316L','17.5','14.35/14.40','READY','COIL 1ANNEAL&amp;1DRAWN SS 316L 14.30/14.35',''),</t>
  </si>
  <si>
    <t>('400163','400163J','SHCS 5/8XBSWX5.1/2 BS2470 H/T BLK','PC',43,6,4,4,5,2,189,'244.03','244.03','5/8 BSW','5.1/2','51B37','17.3','15.50/15.55','','COIL 1ANNEAL&amp;2DRAWN 51B37 15.65/15.70',''),</t>
  </si>
  <si>
    <t>('400528','400528J','SHCS M14X2X25 ISO4762 CL12.9 F/T BLK','PC',43,6,4,4,5,2,190,'48','48','M14','25','51B37','16','13.50/13.55','','COIL 1ANNEAL&amp;2DRAWN 51B37 13.55/13.58',''),</t>
  </si>
  <si>
    <t>('103123','103123J','SHCS M16X2X100 ISO4762 CL12.9 H/T BLK','PC',43,6,4,4,4,2,189,'186','186','M16','100','51B37','17.3','15.50/15.55','','COIL 1ANNEAL &amp; 2DRAWN 51B37 15.53/15.56',''),</t>
  </si>
  <si>
    <t>('103124','103124J','SHCS M16X2X110 ISO4762 CL12.9 H/T BLK','PC',43,6,4,4,5,2,189,'202','202','M16','110','51B37','17.3','15.50/15.55','READY','COIL 1ANNEAL &amp; 2DRAWN 51B37 15.53/15.56',''),</t>
  </si>
  <si>
    <t>('103126','103126J','SHCS M16X2X120 ISO4762 CL12.9 H/T BLK','PC',43,6,4,4,5,2,189,'218','218','M16','120','51B37','17.3','15.50/15.55','','COIL 1ANNEAL &amp; 2DRAWN 51B37 15.53/15.56',''),</t>
  </si>
  <si>
    <t>('103127','103127J','SHCS M16X2X130 ISO4762 CL12.9 H/T BLK','PC',43,6,4,4,5,2,189,'234','234','M16','130','51B37','17.3','15.50/15.55','','COIL 1ANNEAL &amp; 2DRAWN 51B37 15.53/15.56',''),</t>
  </si>
  <si>
    <t>('103128','103128J','SHCS M16X2X140 ISO4762 CL12.9 H/T BLK','PC',43,6,4,4,5,2,189,'250','250','M16','140','51B37','17.3','15.50/15.55','READY','COIL 1ANNEAL &amp; 2DRAWN 51B37 15.53/15.56',''),</t>
  </si>
  <si>
    <t>('210003','210003J','SHCS M16X2X20 ISO4762 CL12.9 F/T BLK','PC',43,6,4,4,5,2,190,'64.8','64.8','M16','20','51B37','17.3','15.50/15.55','READY','COIL 1ANNEAL &amp; 2DRAWN 51B37 15.53/15.56',''),</t>
  </si>
  <si>
    <t>('106248','106248J','SHCS M16X2X25 ISO4762 CL12.9 F/T BLK','PC',43,6,4,4,5,2,190,'71.3','71.3','M16','25','51B37','17.3','15.50/15.55','READY','COIL 1ANNEAL &amp; 2DRAWN 51B37 15.53/15.56',''),</t>
  </si>
  <si>
    <t>('103112','103112J','SHCS M16X2X30 ISO4762 CL12.9 F/T BLK','PC',43,6,4,4,5,2,190,'77.8','77.8','M16','30','51B37','17.3','15.50/15.55','READY','COIL 1ANNEAL &amp; 2DRAWN 51B37 15.53/15.56',''),</t>
  </si>
  <si>
    <t>('125751','125751J','SHCS M16X2X40 ISO4762 CL12.9 F/T BLK','PC',43,6,4,4,5,2,190,'89.24','89.24','M16','40','51B37','17.3','15.50/15.55','READY','COIL 1ANNEAL &amp; 2DRAWN 51B37 15.53/15.56',''),</t>
  </si>
  <si>
    <t>('103117','103117J','SHCS M16X2X55 ISO4762 CL12.9 F/T BLK','PC',43,6,4,4,5,2,190,'114','114','M16','55','51B37','17.3','15.50/15.55','','COIL 1ANNEAL &amp; 2DRAWN 51B37 15.53/15.56',''),</t>
  </si>
  <si>
    <t>('112594','112594J','SHCS M16X2X60 ISO4762 CL12.9 F/T BLK','PC',43,6,4,4,5,2,190,'122','122','M16','60','51B37','17.3','15.50/15.55','READY','COIL 1ANNEAL &amp; 2DRAWN 51B37 15.53/15.56',''),</t>
  </si>
  <si>
    <t>('103118','103118J','SHCS M16X2X65 ISO4762 CL12.9 H/T BLK','PC',43,6,4,4,5,2,189,'130','130','M16','65','51B37','17.3','15.50/15.55','READY','COIL 1ANNEAL &amp; 2DRAWN 51B37 15.53/15.56',''),</t>
  </si>
  <si>
    <t>('103119','103119J','SHCS M16X2X70 ISO4762 CL12.9 H/T BLK','PC',43,6,4,4,5,2,189,'138','138','M16','70','51B37','17.3','15.50/15.55','READY','COIL 1ANNEAL &amp; 2DRAWN 51B37 15.53/15.56',''),</t>
  </si>
  <si>
    <t>('103120','103120J','SHCS M16X2X75 ISO4762 CL12.9 H/T BLK','PC',43,6,4,4,5,2,189,'146','146','M16','75','51B37','17.3','15.50/15.55','NEED TO ANN','COIL 1ANNEAL &amp; 2DRAWN 51B37 15.53/15.56',''),</t>
  </si>
  <si>
    <t>('125658','125658J','SHCS M16X2X80 ISO4762 CL12.9 H/T BLK','PC',43,6,4,4,5,2,189,'154','154','M16','80','51B37','17.3','15.50/15.55','','COIL 1ANNEAL &amp; 2DRAWN 51B37 15.53/15.56',''),</t>
  </si>
  <si>
    <t>('103122','103122J','SHCS M16X2X90 ISO4762 CL12.9 H/T BLK','PC',43,6,4,4,4,2,189,'170','170','M16','90','51B37','17.3','15.50/15.55','','COIL 1ANNEAL &amp; 2DRAWN 51B37 15.53/15.56',''),</t>
  </si>
  <si>
    <t>('5000700','5000700J','HHB M14X2X50 DIN933 GRA4-70 F/T EPO','PC',43,6,12,6,5,19,203,'77.9','77.9','M14','50','316L','13.3','12.45/12.48','','COIL POWDER DRWN SS316L A470 12.45-12.48',''),</t>
  </si>
  <si>
    <t>('5000528','5000528J','HHB M16X2X150 DIN933 GRA4-70 F/T EPO','PC',43,6,12,6,5,19,203,'237','237','M16','150','316L','16','14.35/14.40','READY','COIL POWDER DRWN SS316L A470 14.45-14.48',''),</t>
  </si>
  <si>
    <t>('5000147','5000147J','HHB M18X2.5X100 DIN933 GRA2-70 F/T EPO','PC',43,6,12,6,5,19,203,'218','218','M18','100','304L','18','16.96/16.97','READY','COIL POWDER DRWN SS304L A270 16.04/16.07',''),</t>
  </si>
  <si>
    <t>('5000854','5000854J','SHCS M16X2X100 DIN912 GRA2-70 F/T EPO','PC',43,6,11,6,5,19,208,'186','186','M16','100','304L','16','14.35/14.40','NEED TO ANN','COIL PWDR DRWN SS304CU2 A270 14.45-14.48',''),</t>
  </si>
  <si>
    <t>('5000842','5000842J','SHCS M16X2X30 DIN912 GRA2-70 F/T EPO','PC',43,6,11,6,5,19,208,'77.8','77.8','M16','30','304L','16','14.35/14.40','NEED TO ANN','COIL PWDR DRWN SS304CU2 A270 14.45-14.48',''),</t>
  </si>
  <si>
    <t>('5000843','5000843J','SHCS M16X2X35 DIN912 GRA2-70 F/T EPO','PC',43,6,11,6,5,19,208,'84.4','84.4','M16','35','304L','16','14.35/14.40','NEED TO ANN','COIL PWDR DRWN SS304CU2 A270 14.45-14.48',''),</t>
  </si>
  <si>
    <t>('5001038','5001038J','SHCS M16X2X35 DIN912 GRA4-70 F/T EPO','PC',43,6,11,6,5,19,209,'84.4','84.4','M16','35','316L','16','14.35/14.40','READY','COIL POWDER DRWN SS316L A470 14.45-14.48',''),</t>
  </si>
  <si>
    <t>('5000844','5000844J','SHCS M16X2X40 DIN912 GRA2-70 F/T EPO','PC',43,6,11,6,5,19,208,'91','91','M16','40','304L','16','14.35/14.40','NEED TO ANN','COIL PWDR DRWN SS304CU2 A270 14.45-14.48',''),</t>
  </si>
  <si>
    <t>('5001039','5001039J','SHCS M16X2X40 DIN912 GRA4-70 F/T EPO','PC',43,6,11,6,5,19,209,'91','91','M16','40','316L','16','14.35/14.40','READY','COIL POWDER DRWN SS316L A470 14.45-14.48',''),</t>
  </si>
  <si>
    <t>('5000845','5000845J','SHCS M16X2X45 DIN912 GRA2-70 F/T EPO','PC',43,6,11,6,5,19,208,'97.6','97.6','M16','45','304L','16','14.35/14.40','NEED TO ANN','COIL PWDR DRWN SS304CU2 A270 14.45-14.48',''),</t>
  </si>
  <si>
    <t>('5000846','5000846J','SHCS M16X2X50 DIN912 GRA2-70 F/T EPO','PC',43,6,11,6,5,19,208,'106','106','M16','50','304L','16','14.35/14.40','NEED TO ANN','COIL PWDR DRWN SS304CU2 A270 14.45-14.48',''),</t>
  </si>
  <si>
    <t>('5000847','5000847J','SHCS M16X2X55 DIN912 GRA2-70 F/T EPO','PC',43,6,11,6,5,19,208,'114','114','M16','55','304L','16','14.35/14.40','NEED TO ANN','COIL PWDR DRWN SS304CU2 A270 14.45-14.48',''),</t>
  </si>
  <si>
    <t>('5000848','5000848J','SHCS M16X2X60 DIN912 GRA2-70 F/T EPO','PC',43,6,11,6,5,19,208,'122','122','M16','60','304L','16','14.35/14.40','NEED TO ANN','COIL PWDR DRWN SS304CU2 A270 14.45-14.48',''),</t>
  </si>
  <si>
    <t>('5000849','5000849J','SHCS M16X2X65 DIN912 GRA2-70 F/T EPO','PC',43,6,11,6,5,19,208,'130','130','M16','65','304L','16','14.35/14.40','NEED TO ANN','COIL PWDR DRWN SS304CU2 A270 14.45-14.48',''),</t>
  </si>
  <si>
    <t>('5000850','5000850J','SHCS M16X2X70 DIN912 GRA2-70 F/T EPO','PC',43,6,11,6,5,19,208,'138','138','M16','70','304L','16','14.35/14.40','NEED TO ANN','COIL PWDR DRWN SS304CU2 A270 14.45-14.48',''),</t>
  </si>
  <si>
    <t>('5000851','5000851J','SHCS M16X2X75 DIN912 GRA2-70 F/T EPO','PC',43,6,11,6,5,19,208,'147.86','147.86','M16','75','304L','16','14.35/14.40','NEED TO ANN','COIL PWDR DRWN SS304CU2 A270 14.45-14.48',''),</t>
  </si>
  <si>
    <t>('5000853','5000853J','SHCS M16X2X90 DIN912 GRA2-70 F/T EPO','PC',43,6,11,6,5,19,208,'170','170','M16','90','304L','16','14.35/14.40','NEED TO ANN','COIL PWDR DRWN SS304CU2 A270 14.45-14.48',''),</t>
  </si>
  <si>
    <t>('833819','833819J','HEX FIT BOLT M16X2X80 DIN609 CL8.8 ZF9','PC',43,6,7,3,3,13,147,'178.8','178.8','M16','80','10B33','16','15.50/15.55','','COIL DIRECT DRAWN 10B33 14.41/14.44',''),</t>
  </si>
  <si>
    <t>('400553','400553J','SHCS M20X2.5X220 ISO4762 CL12.9 H/T BLK','PC',63,6,4,4,5,2,189,'591','591','M20','220','51B37','22','19.50/19.55','NEED TO ANN','COIL 1ANNEAL &amp; 2DRAWN 51B37 19.50/19.53',''),</t>
  </si>
  <si>
    <t>('821956','821956J','SHCS M16X2X70 ISO4762 CL12.9 H/T ZFS','PC',43,6,4,4,3,5,189,'138','138','M16','70','51B37','17.3','15.50/15.55','','COIL 1ANNEAL &amp; 2DRAWN 51B37 15.53/15.56',''),</t>
  </si>
  <si>
    <t>('821957','821957J','SHCS M16X2X80 ISO4762 CL12.9 H/T ZFS','PC',43,6,4,4,3,5,189,'154','154','M16','80','51B37','17.3','15.50/15.55','','COIL 1ANNEAL &amp; 2DRAWN 51B37 15.53/15.56',''),</t>
  </si>
  <si>
    <t>('180186','180186J','SHCS M22X2.5X80 ISO4762 CL12.9 H/T BLK','PC',62,6,4,4,5,2,189,'336','336','M22','80','51B37','24','21.50/21.55','NEED TO ANN','COIL 2ANNEAL&amp;2DRAWN 51B37 21.50/21.53',''),</t>
  </si>
  <si>
    <t>('180188','180188J','SHCS M22X2.5X100 ISO4762 CL12.9 H/T BLK','PC',62,6,4,4,5,2,189,'396','396','M22','100','51B37','24','21.50/21.55','NEED TO ANN','COIL 2ANNEAL&amp;2DRAWN 51B37 21.50/21.53',''),</t>
  </si>
  <si>
    <t>('103170','103170J','SHCS M24X3X140 ISO4762 CL12.9 H/T BLK','PC',63,6,4,4,5,2,189,'615','615','M24','140','51B37','26','23.45/23.50','NEED TO ANN','COIL 2ANNEAL&amp;2DRAWN 51B37 21.50/21.53',''),</t>
  </si>
  <si>
    <t>('103171','103171J','SHCS M24X3X150 ISO4762 CL12.9 H/T BLK','PC',63,6,4,4,5,2,189,'651','651','M24','150','51B37','26','23.45/23.50','NEED TO ANN','COIL 2ANNEAL&amp;2DRAWN 51B37 21.50/21.53',''),</t>
  </si>
  <si>
    <t>('104143','104143J','SHCS M24X3X160 ISO4762 CL12.9 H/T BLK','PC',63,6,4,4,5,2,189,'687','687','M24','160','51B37','26','23.45/23.50','NEED TO ANN','COIL 2ANNEAL&amp;2DRAWN 51B37 21.50/21.53',''),</t>
  </si>
  <si>
    <t>('819449','819449J','SHCS M16X2X90 ISO4762 CL12.9 H/T ZFS','PC',43,6,4,4,3,5,189,'170','170','M16','90','51B37','17.3','15.50/15.55','','COIL 1ANNEAL &amp; 2DRAWN 51B37 15.53/15.56',''),</t>
  </si>
  <si>
    <t>('821842','821842J','SHCS M14X2X70 ISO4762 CL12.9 H/T ZFS','PC',43,6,4,4,3,5,189,'96','96','M14','70','51B37','16','13.50/13.55','','COIL2ANEAL&amp;2DRWN SCM435 13.55/13.58',''),</t>
  </si>
  <si>
    <t>('624298','624298J','SHCS M16X2X100 ISO4762 CL12.9 H/T ZFS','PC',43,6,4,4,3,5,189,'186','186','M16','100','51B37','17.3','15.50/15.55','','COIL 1ANNEAL &amp; 2DRAWN 51B37 15.53/15.56',''),</t>
  </si>
  <si>
    <t>('821953','821953J','SHCS M16X2X45 ISO4762 CL12.9 F/T ZFS','PC',43,6,4,4,3,5,190,'97.6','97.6','M16','45','51B37','17.3','15.50/15.55','','COIL 1ANNEAL &amp; 2DRAWN 51B37 15.53/15.56',''),</t>
  </si>
  <si>
    <t>('833929','833929J','SLHCS M16X2X60 DIN7984 CL010.9 H/T BLK','PC',43,6,4,3,5,2,164,'113.6','113.6','M16','60','10B33','17.3','15.50/15.55','READY','COIL DIRECT DRAWN 10B33 15.53/15.56',''),</t>
  </si>
  <si>
    <t>('833913','833913J','SLHCS M16X2X30 DIN7984 CL010.9 F/T BLK','PC',43,6,4,3,5,2,165,'63','63','M16','30','10B33','17.3','15.50/15.55','READY','COIL DIRECT DRAWN 10B33 15.53/15.56',''),</t>
  </si>
  <si>
    <t>('831454','831454J','STUD BOLT M16X50 IS1862 TYPE-A CL4.8 ZC3','PC',43,6,7,3,4,8,211,'121','121','M16','50','10B33','16','15.75/15.78','','COIL DIRECT DRWN 10B21 15.75/15.78',''),</t>
  </si>
  <si>
    <t>('170161','170161J','HHB M16X2X140 ISO4014 CL10.9 H/T BLK','PC',43,6,3,3,5,2,152,'246','246','M16','140','10B33','16','15.50/15.55','','COIL DIRECT DRWN  10B33M  15.53/15.56',''),</t>
  </si>
  <si>
    <t>('103118','103118J','SHCS M16X2X65 ISO4762 CL12.9 H/T BLK','PC',43,6,4,4,5,2,189,'130','130','M16','65','51B37','17.3','15.50/15.55','NEED TO ANN','COIL 1ANNEAL &amp; 2DRAWN 51B37 15.53/15.56',''),</t>
  </si>
  <si>
    <t>('103119','103119J','SHCS M16X2X70 ISO4762 CL12.9 H/T BLK','PC',43,6,4,4,5,2,189,'138','138','M16','70','51B37','17.3','15.50/15.55','NEED TO ANN','COIL 1ANNEAL &amp; 2DRAWN 51B37 15.53/15.56',''),</t>
  </si>
  <si>
    <t>('103120','103120J','SHCS M16X2X75 ISO4762 CL12.9 H/T BLK','PC',43,6,4,4,5,2,189,'146','146','M16','75','51B37','17.3','15.50/15.55','READY','COIL 1ANNEAL &amp; 2DRAWN 51B37 15.53/15.56',''),</t>
  </si>
  <si>
    <t>('551666','551666J','SHCS M16X2X85 ISO4762 CL12.9 H/T BLK','PC',43,6,4,4,5,2,189,'162','162','M16','85','51B37','17.3','15.50/15.55','','COIL 1ANNEAL &amp; 2DRAWN 51B37 15.53/15.56',''),</t>
  </si>
  <si>
    <t>('103122','103122J','SHCS M16X2X90 ISO4762 CL12.9 H/T BLK','PC',43,6,4,4,4,2,189,'170','170','M16','90','51B37','17.3','15.50/15.55','NEED TO ANN','COIL 1ANNEAL &amp; 2DRAWN 51B37 15.53/15.56',''),</t>
  </si>
  <si>
    <t>('103123','103123J','SHCS M16X2X100 ISO4762 CL12.9 H/T BLK','PC',43,6,4,4,4,2,189,'186','186','M16','100','51B37','17.3','15.50/15.55','NEED TO ANN','COIL 1ANNEAL &amp; 2DRAWN 51B37 15.53/15.56',''),</t>
  </si>
  <si>
    <t>('103124','103124J','SHCS M16X2X110 ISO4762 CL12.9 H/T BLK','PC',43,6,4,4,5,2,189,'202','202','M16','110','51B37','17.3','15.50/15.55','','COIL 1ANNEAL &amp; 2DRAWN 51B37 15.53/15.56',''),</t>
  </si>
  <si>
    <t>('103128','103128J','SHCS M16X2X140 ISO4762 CL12.9 H/T BLK','PC',43,6,4,4,5,2,189,'250','250','M16','140','51B37','17.3','15.50/15.55','','COIL 1ANNEAL &amp; 2DRAWN 51B37 15.53/15.56',''),</t>
  </si>
  <si>
    <t>('106248','106248J','SHCS M16X2X25 ISO4762 CL12.9 F/T BLK','PC',43,6,4,4,5,2,190,'71.3','71.3','M16','25','51B37','17.3','15.50/15.55','','COIL 1ANNEAL &amp; 2DRAWN 51B37 15.53/15.56',''),</t>
  </si>
  <si>
    <t>('103112','103112J','SHCS M16X2X30 ISO4762 CL12.9 F/T BLK','PC',43,6,4,4,5,2,190,'77.8','77.8','M16','30','51B37','17.3','15.50/15.55','NEED TO ANN','COIL 1ANNEAL &amp; 2DRAWN 51B37 15.53/15.56',''),</t>
  </si>
  <si>
    <t>('103113','103113J','SHCS M16X2X35 ISO4762 CL12.9 F/T BLK','PC',43,6,4,4,5,2,190,'84.4','84.4','M16','35','51B37','17.3','15.50/15.55','NEED TO ANN','COIL 1ANNEAL &amp; 2DRAWN 51B37 15.53/15.56',''),</t>
  </si>
  <si>
    <t>('125751','125751J','SHCS M16X2X40 ISO4762 CL12.9 F/T BLK','PC',43,6,4,4,5,2,190,'89.24','89.24','M16','40','51B37','17.3','15.50/15.55','','COIL 1ANNEAL &amp; 2DRAWN 51B37 15.53/15.56',''),</t>
  </si>
  <si>
    <t>('103115','103115J','SHCS M16X2X45 ISO4762 CL12.9 F/T BLK','PC',43,6,4,4,3,2,190,'97.6','97.6','M16','45','51B37','17.3','15.50/15.55','NEED TO ANN','COIL 1ANNEAL &amp; 2DRAWN 51B37 15.53/15.56',''),</t>
  </si>
  <si>
    <t>('112474','112474J','SHCS M16X2X50 ISO4762 CL12.9 F/T BLK','PC',43,6,4,4,5,2,190,'106','106','M16','50','51B37','17.3','15.50/15.55','','COIL 1ANNEAL &amp; 2DRAWN 51B37 15.53/15.56',''),</t>
  </si>
  <si>
    <t>('112594','112594J','SHCS M16X2X60 ISO4762 CL12.9 F/T BLK','PC',43,6,4,4,5,2,190,'122','122','M16','60','51B37','17.3','15.50/15.55','NEED TO ANN','COIL 1ANNEAL &amp; 2DRAWN 51B37 15.53/15.56',''),</t>
  </si>
  <si>
    <t>('833985','833985J','PLOW BOLT 5/8X11UNCX57.50 DRG ZNP','PC',43,6,7,4,3,1,174,'91.5','91.5','5/8 UNC','57.5','51B37','18.3','15.50/15.55','','COIL2ANEAL&amp;2DRWN SCM435 15.53/15.56(ADAD',''),</t>
  </si>
  <si>
    <t>('833007','833007J','HHS M16X2X60 F/T CL10.9 ZNP 6V3303','PC',47,1,3,3,1,1,153,'119.37','119.37','M16','60','10B33','16','14.40/14.44','','COIL DIRECT DRAWN 10B33 14.41/14.44',''),</t>
  </si>
  <si>
    <t>('814840','814840J','SHCS M16X2X100 GR 12.9C H/T BLK','PC',47,1,4,4,1,2,null,'186','186','','','SCM435','','','','COIL2ANEAL&amp;2DRWN SCM435 15.53/15.56(ADAD',''),</t>
  </si>
  <si>
    <t>('814841','814841J','SHCS M16X2X120 GR 12.9C H/T BLK','PC',47,1,4,4,1,2,null,'218','218','','','SCM435','','','','COIL2ANEAL&amp;2DRWN SCM435 15.53/15.56(ADAD',''),</t>
  </si>
  <si>
    <t>('814859','814859J','DURLOK HFB M16X2X80 GR12.9C F/T BLK','PC',47,1,7,4,1,2,null,'197','197','','','SCM435','','','','COIL2ANEAL&amp;2DRWN SCM435 15.53/15.56(ADAD',''),</t>
  </si>
  <si>
    <t>('833985','833985J','PLOW BOLT 5/8X11UNCX57.50 DRG ZNP','PC',43,6,7,4,3,1,174,'91.5','91.5','5/8 UNC','57.5','SCM435','18.3','15.50/15.55','','COIL2ANEAL&amp;2DRWN SCM435 15.53/15.56(ADAD',''),</t>
  </si>
  <si>
    <t>('103155','103155J','SHCS M24X3X50 ISO4762 CL12.9 F/T BLK','PC',63,6,4,4,5,2,190,'300','300','M24','50','51B37','24','21.50/21.55','NEED TO ANN','COIL 2ANNEAL&amp;2DRAWN 51B37 21.50/21.53',''),</t>
  </si>
  <si>
    <t>('103158','103158J','SHCS M24X3X60 ISO4762 CL12.9 F/T BLK','PC',63,6,4,4,5,2,190,'323','323','M24','60','51B37','24','21.50/21.55','NEED TO ANN','COIL 2ANNEAL&amp;2DRAWN 51B37 21.50/21.53',''),</t>
  </si>
  <si>
    <t>('103159','103159J','SHCS M24X3X65 ISO4762 CL12.9 F/T BLK','PC',63,6,4,4,5,2,190,'345','345','M24','65','51B37','24','21.50/21.55','NEED TO ANN','COIL 2ANNEAL&amp;2DRAWN 51B37 21.50/21.53',''),</t>
  </si>
  <si>
    <t>('103160','103160J','SHCS M24X3X70 ISO4762 CL12.9 F/T BLK','PC',63,6,4,4,5,2,190,'353','353','M24','70','51B37','24','21.50/21.55','NEED TO ANN','COIL 2ANNEAL&amp;2DRAWN 51B37 21.50/21.53',''),</t>
  </si>
  <si>
    <t>('103161','103161J','SHCS M24X3X75 ISO4762 CL12.9 F/T BLK','PC',63,6,4,4,5,2,190,'381','381','M24','75','51B37','26','23.45/23.50','NEED TO ANN','COIL 2ANNEAL&amp;2DRAWN 51B37 21.50/21.53',''),</t>
  </si>
  <si>
    <t>('103162','103162J','SHCS M24X3X80 ISO4762 CL12.9 F/T BLK','PC',63,6,4,4,5,2,190,'381.9','381.9','M24','80','51B37','26','23.45/23.50','NEED TO ANN','COIL 2ANNEAL&amp;2DRAWN 51B37 21.50/21.53',''),</t>
  </si>
  <si>
    <t>('834076','834076J','SEGMENT BOLT 5/8X18UNFX54 DRG ZNP','PC',43,6,7,4,3,1,178,'115','115','5/8 UNF','54','SCM435','17.3','15.50/15.55','','COIL 1ANNEAL &amp; 1DRAWN SCM435 17.00/17.03',''),</t>
  </si>
  <si>
    <t>('834073','834073J','TRACK SHOE BOLT M16X1.5X73 DRG BLK','PC',43,6,7,4,3,2,222,'218','218','M16','73','SCM435','17.3','15.60/15.62','','COIL 2ANNEAL &amp; 2DRAWN SCM435 15.60/15.62',''),</t>
  </si>
  <si>
    <t>('625487','625487J','HSSB M16X50 EN14399-4 CL10.9HV H/T BLK','PC',43,6,3,3,4,2,160,'120.6','120.6','M16','50','10B33','16','15.50/15.55','','COIL DIRECT DRWN  10B33M  15.53/15.56',''),</t>
  </si>
  <si>
    <t>('625488','625488J','HSSB M16X55 EN14399-4 CL10.9HV H/T BLK','PC',43,6,3,3,4,2,160,'128.3','128.3','M16','55','10B33','16','15.50/15.55','','COIL DIRECT DRWN  10B33M  15.53/15.56',''),</t>
  </si>
  <si>
    <t>('625490','625490J','HSSB M16X65 EN14399-4 CL10.9HV H/T BLK','PC',43,6,3,3,4,2,160,'143.7','143.7','M16','65','10B33','16','15.50/15.55','','COIL DIRECT DRWN  10B33M  15.53/15.56',''),</t>
  </si>
  <si>
    <t>('618707','618707J','HHB M16X2X30 ISO4017 CL8.8 FT HDG','PC',43,6,3,3,2,7,153,'76.9','76.9','M16','30','10B33','16','14.40/14.44','','COIL DIRECT DRAWN 10B33 14.41/14.44',''),</t>
  </si>
  <si>
    <t>('823938','823938J','HEX HD SCREW M16X30 DRG CL8.8 YZ3','PC',47,1,3,3,1,6,153,'76.9','76.9','M16','30','10B33','16','14.40/14.44','','COIL DIRECT DRAWN 10B33 15.53/15.56',''),</t>
  </si>
  <si>
    <t>('551586','551586J','HHB M16X2X120 ISO4014 CL10.9 HT HDG','PC',43,6,3,4,3,7,152,'535','535','M16','120','51B37','16','15.50/15.55','','COIL 1ANNEAL&amp;1DRAWN SCM435 15.53/15.56',''),</t>
  </si>
  <si>
    <t>('551522','551522J','HHB M16X2X40 ISO4017 CL10.9 FT HDG','PC',43,6,3,4,3,7,153,'90.2','90.2','M16','40','51B37','16','14.40/14.44','NEED TO ANN','COIL 1ANNEAL &amp; 1DRAWN SCM 435 14.41/14.4',''),</t>
  </si>
  <si>
    <t>('830398','830398J','HHB 1/2-13UNCX6 GR-5 CLEAR ZC3','PC',43,6,3,3,1,8,156,'166','166','1/2-13 UNC','6','10B33','14','12.41/12.45','','COIL DIRECT DRAWN 10B33M 12.41/12.45 MM',''),</t>
  </si>
  <si>
    <t>('400198','400198J','SHCS 01XBSWX04 BS2470 H/T BLK','PC',63,6,4,4,5,2,189,'541.61','541.61','01 BSW','4','51B37','28','24.80/24.85','NEED TO ANN','COIL 2ANNEAL&amp;2DRAWN 51B37 24.95/25.00',''),</t>
  </si>
  <si>
    <t>('834230','834230J','HHS M16X2X40 CL10.9 FT ZNP 6V4429','PC',47,1,3,3,1,1,153,'90.2','90.2','M16','40','10B33','16','14.40/14.44','','COIL DIRECT DRAWN 10B33 14.41/14.44',''),</t>
  </si>
  <si>
    <t>('170137','170137J','HHB M14X2X130 ISO4014 CL10.9 HT BLK','PC',43,6,3,3,5,2,152,'174','174','M14','130','10B33','14','13.50/13.55','','COIL DIRECT DRAWN AS 10B33M 13.55/13.58',''),</t>
  </si>
  <si>
    <t>('404637','404637J','SHCS 7/8XBSWX2.1/4 BS2470 F/T BLK','PC',63,6,4,4,5,2,190,'242.3','242.3','7/8 BSW','2.1/4','51B37','24','21.50/21.55','NEED TO ANN','COIL 2ANNEAL&amp;2DRAWN 51B37 21.85/21.90',''),</t>
  </si>
  <si>
    <t>('400196','400196J','SHCS 01XBSWX03 BS2470 F/T BLK','PC',63,6,4,4,5,2,190,'431.2','431.2','01 BSW','3','51B37','28','24.80/24.85','NEED TO ANN','COIL 2ANNEAL&amp;2DRAWN 51B37 24.95/25.00',''),</t>
  </si>
  <si>
    <t>('550708','550708J','HHB M14X2X150 ISO4017 CL10.9 FT BLK','PC',43,6,3,3,5,2,153,'177','177','M14','150','10B33','14','12.42/12.45','','COIL DIRECT DRAWN AS 10B33M 12.40/12.43',''),</t>
  </si>
  <si>
    <t>('613134','613134J','HHB M16X2X130 ISO4014 CL8.8 HT BLK','PC',43,6,3,3,5,2,152,'227.5','227.5','M16','130','10B33','16','15.50/15.55','','COIL DIRECT DRWN  10B33M  15.53/15.56',''),</t>
  </si>
  <si>
    <t>('170142','170142J','HHB M16X2X20 ISO4017 CL10.9 FT BLK','PC',43,6,3,3,5,2,153,'63.5','63.5','M16','20','10B33','16','14.40/14.44','','COIL DIRECT DRAWN AS 10B33M 14.41/14.44',''),</t>
  </si>
  <si>
    <t>('103123','103123J','SHCS M16X2X100 ISO4762 CL12.9 HT BLK','PC',43,6,4,4,4,2,189,'186','186','M16','100','51B37','17.3','15.50/15.55','NEED TO ANN','COIL 1ANNEAL &amp; 2DRAWN 51B37 15.53/15.56',''),</t>
  </si>
  <si>
    <t>('103126','103126J','SHCS M16X2X120 ISO4762 CL12.9 HT BLK','PC',43,6,4,4,5,2,189,'218','218','M16','120','51B37','17.3','15.50/15.55','NEED TO ANN','COIL 1ANNEAL &amp; 2DRAWN 51B37 15.53/15.56',''),</t>
  </si>
  <si>
    <t>('103113','103113J','SHCS M16X2X35 ISO4762 CL12.9 FT BLK','PC',43,6,4,4,5,2,190,'84.4','84.4','M16','35','51B37','17.3','15.50/15.55','','COIL 1ANNEAL &amp; 2DRAWN 51B37 15.53/15.56',''),</t>
  </si>
  <si>
    <t>('125751','125751J','SHCS M16X2X40 ISO4762 CL12.9 FT BLK','PC',43,6,4,4,5,2,190,'89.24','89.24','M16','40','51B37','17.3','15.50/15.55','NEED TO ANN','COIL 1ANNEAL &amp; 2DRAWN 51B37 15.53/15.56',''),</t>
  </si>
  <si>
    <t>('112474','112474J','SHCS M16X2X50 ISO4762 CL12.9 FT BLK','PC',43,6,4,4,5,2,190,'106','106','M16','50','51B37','17.3','15.50/15.55','','COIL 1ANNEAL &amp; 2DRAWN 51B37 15.53/15.56',''),</t>
  </si>
  <si>
    <t>('112594','112594J','SHCS M16X2X60 ISO4762 CL12.9 FT BLK','PC',43,6,4,4,5,2,190,'122','122','M16','60','51B37','17.3','15.50/15.55','','COIL 1ANNEAL &amp; 2DRAWN 51B37 15.53/15.56',''),</t>
  </si>
  <si>
    <t>('103119','103119J','SHCS M16X2X70 ISO4762 CL12.9 HT BLK','PC',43,6,4,4,5,2,189,'138','138','M16','70','51B37','17.3','15.50/15.55','','COIL 1ANNEAL &amp; 2DRAWN 51B37 15.53/15.56',''),</t>
  </si>
  <si>
    <t>('125658','125658J','SHCS M16X2X80 ISO4762 CL12.9 HT BLK','PC',43,6,4,4,5,2,189,'154','154','M16','80','51B37','17.3','15.50/15.55','','COIL 1ANNEAL &amp; 2DRAWN 51B37 15.53/15.56',''),</t>
  </si>
  <si>
    <t>('103122','103122J','SHCS M16X2X90 ISO4762 CL12.9 HT BLK','PC',43,6,4,4,4,2,189,'170','170','M16','90','51B37','17.3','15.50/15.55','','COIL 1ANNEAL &amp; 2DRAWN 51B37 15.53/15.56',''),</t>
  </si>
  <si>
    <t>('5000226','5000226J','HHB M16X2X150 DIN933 GRA2-70 F/T EPO','PC',43,6,12,6,5,19,203,'237','237','M16','150','304L','16','14.35/14.40','READY','COIL POWDER DRWN SS304L A270 14.42/14.45',''),</t>
  </si>
  <si>
    <t>('5000121','5000121J','HHB M16X2X25 DIN933 GRA2-70 F/T EPO','PC',43,6,12,6,5,19,203,'70.2','70.2','M16','25','304L','16','14.35/14.40','READY','COIL POWDER DRWN SS304L A270 14.42/14.45',''),</t>
  </si>
  <si>
    <t>('125751','125751J','SHCS M16X2X40 ISO4762 CL12.9 FT BLK','PC',43,6,4,4,5,2,190,'89.24','89.24','M16','40','51B37','17.3','15.50/15.55','','COIL 1ANNEAL &amp; 2DRAWN 51B37 15.53/15.56',''),</t>
  </si>
  <si>
    <t>('103112','103112J','SHCS M16X2X30 ISO4762 CL12.9 FT BLK','PC',43,6,4,4,5,2,190,'77.8','77.8','M16','30','51B37','17.3','15.50/15.55','','COIL 1ANNEAL &amp; 2DRAWN 51B37 15.53/15.56',''),</t>
  </si>
  <si>
    <t>('103115','103115J','SHCS M16X2X45 ISO4762 CL12.9 FT BLK','PC',43,6,4,4,3,2,190,'97.6','97.6','M16','45','51B37','17.3','15.50/15.55','','COIL 1ANNEAL &amp; 2DRAWN 51B37 15.53/15.56',''),</t>
  </si>
  <si>
    <t>('DB616912','DB616912J','HHB M14X2X45 ISO4017 CL8.8 FT BLK','PC',43,6,3,3,7,2,153,'73','73','M14','45','10B33','14','12.42/12.45','','COIL DIRECT DRAWN 10B25 12.40/12.43',''),</t>
  </si>
  <si>
    <t>('DB616915','DB616915J','HHB M14X2X60 ISO4017 CL8.8 FT BLK','PC',43,6,3,3,7,2,153,'83','83','M14','60','10B33','14','12.42/12.45','','COIL DIRECT DRAWN AS 10B33M 12.40/12.43',''),</t>
  </si>
  <si>
    <t>('171779','171779J','SPRING WASHER FLAT SEC TYPE-B M06 BLK','PC',87,null,9,8,5,2,193,'0.89','0.89','M06','-','HC6165','5.5','2.45/2.50','','COIL 3ANEAL &amp; 6DRWN HC6165  2.45/2.50',''),</t>
  </si>
  <si>
    <t>('171780','171780J','SPRING WASHER FLAT SEC TYPE-B M08 BLK','PC',87,null,9,8,5,2,193,'1.3','1.3','M08','-','HC6165','5.5','2.90/2.95','READY','COIL 2 ANNEAL &amp; 5DRAWN HC6165 2.90/2.95',''),</t>
  </si>
  <si>
    <t>('171781','171781J','SPRING WASHER FLAT SEC TYPE-B M10 BLK','PC',85,null,9,8,null,2,193,'2.53','2.53','M10','-','HC6165','5.5','3.40/3.50','','COIL 2 ANNEAL &amp; 5DRAWN HC6165 3.40/3.45',''),</t>
  </si>
  <si>
    <t>('171792','171792J','SPRING WASHER FLAT SEC TYPE-B M36 BLK','PC',87,null,9,8,5,2,193,'67.28','67.28','M36','-','HC6165','10','10','','COIL ROLLED HC6165 10MM',''),</t>
  </si>
  <si>
    <t>('171763','171763J','SPRING WASHER SQUARE SECTION M10 BLK','PC',87,null,9,8,5,2,195,'1.98','1.98','M10','-','HC6165','5.5','3.20/3.25','','COIL 2 ANNEAL &amp; 5DRAWN HC6165 3.20/3.25',''),</t>
  </si>
  <si>
    <t>('171768','171768J','SPRING WASHER SQUARE SECTION M20 BLK','PC',85,null,9,8,5,2,195,'12.3','12.3','M20','-','HC6165','7','5.70/5.75','','COIL 1 ANNEAL &amp; 2DRAWN HC6165 5.70/5.75',''),</t>
  </si>
  <si>
    <t>('171770','171770J','SPRING WASHER SQUARE SECTION M24 BLK','PC',85,null,9,8,5,2,195,'18.1','18.1','M24','-','HC6165','8','6.30/6.35','','COIL 1 ANNEAL &amp; 2DRAWN HC6165 6.30/6.35',''),</t>
  </si>
  <si>
    <t>('821952','821952J','SHCS M16X2X40 ISO4762 CL12.9 FT ZFS','PC',43,6,4,4,3,5,190,'91','91','M16','40','51B37','17.3','15.50/15.55','','COIL 1ANNEAL &amp; 2DRAWN 51B37 15.53/15.56',''),</t>
  </si>
  <si>
    <t>('551618','551618J','HHB M16X2X60 ISO4014 CL10.9 HT HDG','PC',43,6,3,4,3,7,152,'123','123','M16','60','51B37','16','15.50/15.55','','COIL 1ANNEAL&amp;1DRAWNSCM-435 15.50/15.55',''),</t>
  </si>
  <si>
    <t>('551552','551552J','HHB M14X2X40 ISO4017 CL10.9 FT HDG','PC',43,6,3,4,3,7,153,'67.9','67.9','M14','40','51B37','14','12.42/12.45','NEED TO ANN','COIL 2ANNEAL &amp; 2DRAWN SCM435 12.40/12.43',''),</t>
  </si>
  <si>
    <t>('622223','622223J','HHB M14X2X50 ISO4017 CL10.9 FT HDG','PC',43,6,3,4,3,7,153,'79.458','79.458','M14','50','51B37','14','12.42/12.45','NEED TO ANN','COIL 2ANNEAL &amp; 2DRAWN SCM435 12.40/12.43',''),</t>
  </si>
  <si>
    <t>('551542','551542J','HHB M16X2X55 ISO4017 CL10.9 FT HDG','PC',43,6,3,4,3,7,153,'110','110','M16','55','51B37','16','14.40/14.44','NEED TO ANN','COIL 1ANNEAL &amp; 1DRAWN SCM 435 14.41/14.4',''),</t>
  </si>
  <si>
    <t>('551533','551533J','HHB M16X2X80 ISO4017 CL10.9 FT HDG','PC',43,6,3,4,3,7,153,'144','144','M16','80','51B37','16','14.40/14.44','NEED TO ANN','COIL 1ANNEAL &amp; 1DRAWN SCM 435 14.41/14.4',''),</t>
  </si>
  <si>
    <t>('552390','552390J','STUD BOLT 5/8"XUNCX3.1/2" GRB7 BLK','PC',43,6,7,4,3,2,212,'114','114','5/8 UNC','3.1/2','4140B','16','14.16/14.19','NEED TO ANN','COIL 1ANNEAL &amp; 1DRAWN 4140B 14.16/14.19',''),</t>
  </si>
  <si>
    <t>('791380','791380J','STUD BOLT 5/8"XUNCX3.3/4" GRB7 BLK','PC',43,6,7,4,3,2,212,'128','128','5/8 UNC','3.3/4','4140B','16','14.16/14.19','NEED TO ANN','COIL 1ANNEAL&amp;1DRAWN A4140 14.21/14.24',''),</t>
  </si>
  <si>
    <t>('820362','820362J','STUD BOLT 5/8"XUNCX3.3/8" GRB7 BLK','PC',43,6,7,4,3,2,212,'108','108','5/8 UNC','3.3/8','4140B','16','14.16/14.19','NEED TO ANN','COIL 1ANNEAL &amp; 1DRAWN 4140B 14.16/14.19',''),</t>
  </si>
  <si>
    <t>('794375','794375J','STUD BOLT 5/8"XUNCX3.5/8" GRB7 BLK','PC',43,6,7,4,3,2,212,'120','120','5/8 UNC','3.5/8','4140B','16','14.16/14.19','NEED TO ANN','COIL 1ANNEAL &amp; 1DRAWN 4140B 14.16/14.19',''),</t>
  </si>
  <si>
    <t>('552391','552391J','STUD BOLT 5/8"XUNCX4" GRB7 BLK','PC',43,6,7,4,3,2,212,'126','126','5/8 UNC','4','4140B','16','14.16/14.19','NEED TO ANN','COIL 1ANNEAL &amp; 1DRAWN 4140B 14.16/14.19',''),</t>
  </si>
  <si>
    <t>('791379','791379J','STUD BOLT 5/8"XUNCX4.1/4" GRB7 BLK','PC',43,6,7,4,3,2,212,'138','138','5/8 UNC','4.1/4','4140B','16','14.16/14.19','NEED TO ANN','COIL 1ANNEAL&amp;1DRAWN A4140 14.21/14.24',''),</t>
  </si>
  <si>
    <t>('5001457','5001457J','THREAD ROD M12X1MTR DIN975 GR.A2 EPO','PC',90,7,8,7,5,19,218,'714','714','M12','1 MTR','304L','12','10.69/10.72','NEED TO ANN','COIL POWDER DRWN SS304L A270 10.71/10.74',''),</t>
  </si>
  <si>
    <t>('552393','552393J','STUD BOLT 5/8"XUNCX4.3/4" GRB7 BLK','PC',43,6,7,4,3,2,212,'150','150','5/8 UNC','4.3/4','4140B','16','14.16/14.19','NEED TO ANN','COIL 1ANNEAL &amp; 1DRAWN 4140B 14.16/14.19',''),</t>
  </si>
  <si>
    <t>('820314','820314J','STUD BOLT 5/8"XUNCX4.3/8" GRB7 BLK','PC',43,6,7,4,3,2,212,'138','138','5/8 UNC','4.3/8','4140B','16','14.16/14.19','NEED TO ANN','COIL 1ANNEAL &amp; 1DRAWN 4140B 14.16/14.19',''),</t>
  </si>
  <si>
    <t>('833988','833988J','SEGMENT BOLT M22X1.5X70 DRG ZNP','PC',63,6,7,4,3,1,178,'325.4','325.4','M22','70','51B37','22','21.45/21.50','NEED TO ANN','COIL 1ANNEAL &amp; 1DRAWN SCM435 22.60/22.65',''),</t>
  </si>
  <si>
    <t>('552394','552394J','STUD BOLT 5/8"XUNCX5" GRB7 BLK','PC',43,6,7,4,3,2,212,'167','167','5/8 UNC','5','4140B','16','14.16/14.19','NEED TO ANN','COIL 1ANNEAL&amp;1DRAWN A4140 14.21/14.24',''),</t>
  </si>
  <si>
    <t>('814521','814521J','STUD BOLT 5/8"XUNCX5.1/4" GRB7 BLK','PC',43,6,7,4,3,2,212,'168','168','5/8 UNC','5.1/4','4140B','16','14.16/14.19','','COIL 1ANNEAL &amp; 1DRAWN 4140B 14.16/14.19',''),</t>
  </si>
  <si>
    <t>('792729','792729J','STUD BOLT 5/8"XUNCX5.3/4" GRB7 BLK','PC',43,6,7,4,3,2,212,'192','192','5/8 UNC','5.3/4','4140B','16','14.16/14.19','','COIL 1ANNEAL&amp;1DRAWN A4140 14.21/14.24',''),</t>
  </si>
  <si>
    <t>('552398','552398J','STUD BOLT 5/8"XUNCX7" GRB7 BLK','PC',43,6,7,4,3,2,212,'227','227','5/8 UNC','7','4140B','16','14.16/14.19','','COIL 1ANNEAL &amp; 1DRAWN 4140B 14.16/14.19',''),</t>
  </si>
  <si>
    <t>('552400','552400J','STUD BOLT 5/8"XUNCX8" GRB7 BLK','PC',43,6,7,4,3,2,212,'253','253','5/8 UNC','8','4140B','16','14.16/14.19','','COIL 1ANNEAL &amp; 1DRAWN 4140B 14.16/14.19',''),</t>
  </si>
  <si>
    <t>('834340','834340J','STUD BOLT 5/8XUNCX11 GRB7 FT BLK','PC',43,6,7,4,3,2,212,'360','360','5/8 UNC','11','4140B','16','14.16/14.19','','COIL 1ANNEAL &amp; 1DRAWN 4140B 14.16/14.19',''),</t>
  </si>
  <si>
    <t>('815936','815936J','PLAIN WSR(HARD)Ø63.5X35.05X3.17 DR.93020','PC',64,2,2,2,1,null,172,'54.3','54.3','Ø63.5X35.05X3.17','-','10B35','130.0X3.20','130.0X3.20','','FLAT ROLLED 10B35 130.0X3.20',''),</t>
  </si>
  <si>
    <t>('815920','815920J','HEX HEAD BOLT 1"X8UNJCX107.95 ZNP 1D4640','PC',63,6,3,3,1,1,152,'560','560','01 UNC','107.95','10B33','','','','COIL 1ANNEAL&amp;1DRAWN SCM435 24.95/25.00',''),</t>
  </si>
  <si>
    <t>('834344','834344J','STUD BOLT 5/8XUNCX13.1/2 GRB7 FT BLK','PC',43,6,7,4,3,2,212,'450','450','5/8 UNC','13.1/2','4140B','16','14.16/14.19','','COIL 1ANNEAL &amp; 1DRAWN 4140B 14.16/14.19',''),</t>
  </si>
  <si>
    <t>('791377','791377J','STUD BOLT 5/8XUNCX3.1/4 GRB7 BLK','PC',43,6,7,4,3,2,212,'108','108','5/8 UNC','3.1/4','4140B','16','14.16/14.19','','COIL 1ANNEAL&amp;1DRAWN A4140 14.21/14.24',''),</t>
  </si>
  <si>
    <t>('834386','834386J','STUD BOLT 5/8XUNCX3.7/8 GRB7 FT BLK','PC',43,6,7,4,3,2,212,'132','132','5/8 UNC','3.7/8','4140B','16','14.16/14.19','','COIL 1ANNEAL &amp; 1DRAWN 4140B 14.16/14.19',''),</t>
  </si>
  <si>
    <t>('552392','552392J','STUD BOLT 5/8XUNCX4.1/2 GRB7 BLK','PC',43,6,7,4,3,2,212,'138','138','5/8 UNC','4.1/2','4140B','16','14.16/14.19','','COIL 1ANNEAL &amp; 1DRAWN 4140B 14.16/14.19',''),</t>
  </si>
  <si>
    <t>('834384','834384J','STUD BOLT 5/8XUNCX5.7/8 GRB7 FT BLK','PC',43,6,7,4,3,2,212,'186','186','5/8 UNC','5.7/8','4140B','16','14.16/14.19','','COIL 1ANNEAL &amp; 1DRAWN 4140B 14.16/14.19',''),</t>
  </si>
  <si>
    <t>('823532','823532J','STUD BOLT 5/8XUNCX6.1/2 GRB7 BLK','PC',43,6,7,4,3,2,212,'215','215','5/8 UNC','6.1/2','4140B','16','14.16/14.19','','COIL 1ANNEAL &amp; 1DRAWN 4140B 14.16/14.19',''),</t>
  </si>
  <si>
    <t>('823533','823533J','STUD BOLT 5/8XUNCX7.1/2 GRB7 BLK','PC',43,6,7,4,3,2,212,'240','240','5/8 UNC','7.1/2','4140B','16','14.16/14.19','','COIL 1ANNEAL &amp; 1DRAWN 4140B 14.16/14.19',''),</t>
  </si>
  <si>
    <t>('834342','834342J','STUD BOLT 5/8XUNCX7.3/4 GRB7 FT BLK','PC',43,6,7,4,3,2,212,'260','260','5/8 UNC','7.3/4','4140B','16','14.16/14.19','','COIL 1ANNEAL &amp; 1DRAWN 4140B 14.16/14.19',''),</t>
  </si>
  <si>
    <t>('809676','809676J','HHB M16X2X130 ISO4017 CL10.9 FT HDG','PC',43,6,3,3,3,7,153,'230','230','M16','130','51B37','16','14.40/14.44','','COIL 1ANNEAL &amp; 1DRAWN SCM 435 14.41/14.4',''),</t>
  </si>
  <si>
    <t>('551523','551523J','HHB M16X2X50 ISO4017 CL10.9 FT HDG','PC',43,6,3,4,2,7,153,'103','103','M16','50','51B37','16','14.40/14.44','NEED TO ANN','COIL 1ANNEAL &amp; 1DRAWN SCM 435 14.41/14.4',''),</t>
  </si>
  <si>
    <t>('817881','817881J','HHB M16X2X150 GR10.9 BLK DRG:4532229','PC',47,1,3,3,1,2,152,'318','318','M16','150','10B33','16','15.50/15.55','','COIL DIRECT DRAWN 10B33 15.53/15.56',''),</t>
  </si>
  <si>
    <t>('826210','826210J','STUD F/T M16X2.0JX120 DRG ZNP3429452','PC',43,6,7,4,1,1,213,'157.5','157.5','M16','120','SCM435','16','14.53/14.55','NEED TO ANN','COIL 1ANNEAL &amp; 1DRAWN SCM435 14.53/14.55',''),</t>
  </si>
  <si>
    <t>('817884','817884J','HHB 5/8XUNJX95.25 ZNP DRG:9X6417','PC',47,1,3,4,1,1,152,'220','220','5/8 UNJC','95.25','SCM435','18.3','15.50/15.55','','COIL1ANEAL&amp;2DRWN SCM435 15.65/15.70(DAD)',''),</t>
  </si>
  <si>
    <t>('814840','814840J','SHCS M16X2X100 GR 12.9C H/T BLK','PC',47,1,4,4,1,2,189,'186','186','M16','100','SCM435','18.3','15.50/15.55','','COIL2ANEAL&amp;2DRWN SCM435 15.53/15.56(ADAD',''),</t>
  </si>
  <si>
    <t>('814852','814852J','DURLOK HFB M16X2X40 GR12.9C F/T BLK','PC',47,1,7,4,1,2,136,'120','120','M16','40','SCM435','18.3','15.50/15.55','','COIL2ANEAL&amp;2DRWN SCM435 15.53/15.56(ADAD',''),</t>
  </si>
  <si>
    <t>('814853','814853J','DURLOK HFB M16X2X50 GR12.9C F/T BLK','PC',47,1,7,4,1,2,136,'131','131','M16','50','SCM435','18.3','15.50/15.55','','COIL2ANEAL&amp;2DRWN SCM435 15.53/15.56(ADAD',''),</t>
  </si>
  <si>
    <t>('814854','814854J','DURLOK HFB M16X2X60 GR12.9C F/T BLK','PC',43,6,7,4,1,2,136,'144.12','144.12','M16','60','SCM435','18.3','15.50/15.55','','COIL2ANEAL&amp;2DRWN SCM435 15.53/15.56(ADAD',''),</t>
  </si>
  <si>
    <t>('825823','825823J','STUD BOLT M16X2X40 B.SIDE CL8.8 BLK','PC',47,1,7,3,1,2,212,'92.3','92.3','M16','40','10B33','18.3','16.18/16.20','','COIL DIRECT DRWN 10B33M 16.05/16.10',''),</t>
  </si>
  <si>
    <t>('819461','819461J','SPRING WASHER FLAT SEC TYPE-B M36 HDG','PC',87,null,9,8,6,7,193,'67.28','67.28','M36','-','HC6165','10','10','','COIL ROLLED HC6165 10MM',''),</t>
  </si>
  <si>
    <t>('551610','551610J','HHB M16X2X90 ISO4014 CL10.9 HT HDG','PC',43,6,3,4,3,7,152,'65.5','65.5','M16','90','51B37','16','15.50/15.55','','COIL2ANEAL&amp;2DRWN SCM435 15.53/15.56(ADAD',''),</t>
  </si>
  <si>
    <t>('551543','551543J','HHB M16X2X75 ISO4017 CL10.9 F/T HDG','PC',43,6,3,4,3,7,153,'137','137','M16','75','51B37','16','14.40/14.44','NEED TO ANN','COIL 1ANNEAL &amp; 1DRAWN SCM 435 14.41/14.4',''),</t>
  </si>
  <si>
    <t>('833604','833604J','SHCS M16X2X65 ISO4762 CL12.9 HT ZFS','PC',43,6,4,4,3,5,189,'130','130','M16','65','51B37','17.3','15.50/15.55','','COIL2ANEAL&amp;2DRWN SCM435 15.53/15.56(ADAD',''),</t>
  </si>
  <si>
    <t>('616937','616937J','HHB M16X2X30 ISO4017 CL8.8 FT BLK','PC',43,6,3,3,3,2,153,'75.5','75.5','M16','30','10B33','16','14.40/14.44','','COIL DIRECT DRAWN AS 10B33M 14.41/14.44',''),</t>
  </si>
  <si>
    <t>('616938','616938J','HHB M16X2X35 ISO4017 CL8.8 FT BLK','PC',43,6,3,3,3,2,153,'84','84','M16','35','10B33','16','14.40/14.44','','COIL DIRECT DRAWN AS 10B33M 14.41/14.44',''),</t>
  </si>
  <si>
    <t>('300002','300002J','HSSB M16X2X45 IS3757 CL10.9S HT BLK','PC',43,6,3,3,2,2,160,'112.9','112.9','M16','45','10B33','16','15.50/15.55','','COIL DIRECT DRWN  10B33M  15.53/15.56',''),</t>
  </si>
  <si>
    <t>('300010','300010J','HSSB M16X2X90 IS3757 CL10.9S HT BLK','PC',43,6,3,3,2,2,160,'181.8','181.8','M16','90','10B33','16','15.50/15.55','','COIL DIRECT DRAWN 10B33 15.53/15.56',''),</t>
  </si>
  <si>
    <t>('300011','300011J','HSSB M16X2X100 IS3757 CL10.9S HT BLK','PC',43,6,3,3,2,2,160,'197.2','197.2','M16','100','10B33','16','15.50/15.55','','COIL DIRECT DRWN  10B33M  15.53/15.56',''),</t>
  </si>
  <si>
    <t>('825358','825358J','HEX HD SCREW M16X90 DRG CL8.8 YZ3','PC',47,1,3,3,1,6,153,'152','152','M16','90','10B33','16','14.40/14.44','','COIL DIRECT DRAWN 10B33 14.41/14.44',''),</t>
  </si>
  <si>
    <t>('815885','815885J','PLOW BOLT 5/8X11 UNJC X 2 3/4 DR.4F3657','PC',47,1,7,4,1,null,174,'127','127','5/8 UNJC','2.3/4','SCM435','18.3','15.50/15.55','','COIL2ANEAL&amp;2DRWN SCM435 15.53/15.56(ADAD',''),</t>
  </si>
  <si>
    <t>('821952','821952J','SHCS M16X2X40 ISO4762 CL12.9 FT ZFS','PC',43,6,4,4,3,5,190,'91','91','M16','40','51B37','17.3','15.50/15.55','NEED TO ANN','COIL 1ANNEAL &amp; 2DRAWN 51B37 15.53/15.56',''),</t>
  </si>
  <si>
    <t>('821953','821953J','SHCS M16X2X45 ISO4762 CL12.9 FT ZFS','PC',43,6,4,4,3,5,190,'97.6','97.6','M16','45','51B37','17.3','15.50/15.55','','COIL 1ANNEAL &amp; 2DRAWN 51B37 15.53/15.56',''),</t>
  </si>
  <si>
    <t>('821955','821955J','SHCS M16X2X60 ISO4762 CL12.9 FT ZFS','PC',43,6,4,4,3,5,190,'122','122','M16','60','51B37','17.3','15.50/15.55','','COIL 1ANNEAL &amp; 2DRAWN 51B37 15.53/15.56',''),</t>
  </si>
  <si>
    <t>('551594','551594J','HHB M16X2X65 ISO4014 CL10.9 HT HDG','PC',43,6,3,4,3,7,152,'131','131','M16','65','51B37','16','15.50/15.55','NEED TO ANN','COIL2ANEAL&amp;2DRWN SCM435 15.53/15.56(ADAD',''),</t>
  </si>
  <si>
    <t>('834480','834480J','FLNG TRK SHOE BOLT M16X1.5X75 DRG BLK','PC',43,6,7,4,3,2,141,'197','197','M16','75','51B37','17.3','','NEED TO ANN','',''),</t>
  </si>
  <si>
    <t>('552421','552421J','STUD BOLT 7/8XUNCX4.1/2 GRB7 BLK','PC',62,6,7,4,3,2,211,'282','282','7/8 UN','4.1/2','4140B','22','20.18/20.21','','COIL 1ANNEAL &amp; 1DRAWN 4140B 20.17/20.20',''),</t>
  </si>
  <si>
    <t>('552422','552422J','STUD BOLT 7/8XUNCX4.3/4 GRB7 BLK','PC',62,6,7,4,3,2,211,'308','308','7/8 UN','4.3/4','4140B','22','20.18/20.21','','COIL 1ANNEAL&amp;1DRAWN A4140 20.21/20.24',''),</t>
  </si>
  <si>
    <t>('552423','552423J','STUD BOLT 7/8XUNCX5 GRB7 BLK','PC',62,6,7,4,3,2,211,'334','334','7/8 UN','5','4140B','22','20.18/20.21','','COIL 1ANNEAL &amp; 1DRAWN 4140B 20.18/20.21',''),</t>
  </si>
  <si>
    <t>('552426','552426J','STUD BOLT 7/8XUNCX6.1/2 GRB7 BLK','PC',62,6,7,4,3,2,211,'438','438','7/8 UN','6.1/2','4140B','22','20.18/20.21','','COIL 1ANNEAL &amp; 1DRAWN 4140B 20.17/20.20',''),</t>
  </si>
  <si>
    <t>('832504','832504J','HSSB M16X60 EN14399-3 CL10.9HR ZFS','PC',43,6,3,3,3,5,160,'137','137','M16','60','10B33','16','15.50/15.55','','',''),</t>
  </si>
  <si>
    <t>('791371','791371J','STUD BOLT 01XUNCX5.1/4 GRB7 BLK','PC',62,6,7,4,3,2,211,'467','467','01 UN','5.1/4','4140B','24','23.15/23.18','','COIL 1ANNEAL &amp; 1DRAWN 4140B 23.13/23.15',''),</t>
  </si>
  <si>
    <t>('791372','791372J','STUD BOLT 01XUNCX6.1/4 GRB7 BLK','PC',62,6,7,4,3,2,211,'550','550','01 UN','6.1/4','4140B','24','23.15/23.18','','COIL 1A&amp;1D  AISI-4140 23.15/23.18',''),</t>
  </si>
  <si>
    <t>('814599','814599J','STUD BOLT 01XUNCX6.3/4 GRB7 BLK','PC',62,6,7,4,3,2,211,'570','570','01 UN','6.3/4','4140B','24','23.15/23.18','','COIL 1ANNEAL &amp; 1DRAWN 4140B 23.15/23.18',''),</t>
  </si>
  <si>
    <t>('552441','552441J','STUD BOLT 01XUNCX7 GRB7 BLK','PC',62,6,7,4,3,2,211,'604','604','01 UN','7','4140B','24','23.15/23.18','','COIL 1ANNEAL &amp; 1DRAWN 4140B 23.13/23.15',''),</t>
  </si>
  <si>
    <t>('190820','190820J','DURLOK HFB M16X2X45 CL12.9 F/T BLK','PC',43,6,7,4,3,2,136,'142','142','M16','45','51B37','18.3','15.50/15.55','NEED TO ANN','COIL 1ANNEAL&amp;2DRAWN 51B37 15.65/15.70',''),</t>
  </si>
  <si>
    <t>('190440','190440J','DURLOK HFB M16X2X50 CL12.9 F/T BLK','PC',43,6,7,4,3,2,136,'128','128','M16','50','51B37','18.3','15.50/15.55','NEED TO ANN','COIL 1ANNEAL&amp;2DRAWN 51B37 15.65/15.70',''),</t>
  </si>
  <si>
    <t>('190450','190450J','DURLOK HFB M16X2X60 CL12.9 F/T BLK','PC',43,6,7,4,3,2,136,'144.12','144.12','M16','60','51B37','18.3','15.50/15.55','NEED TO ANN','COIL 1ANNEAL&amp;2DRAWN 51B37 15.65/15.70',''),</t>
  </si>
  <si>
    <t>('190855','190855J','DURLOK HFB M16X2X80 CL12.9 F/T BLK','PC',43,6,7,4,3,2,136,'197','197','M16','80','51B37','18.3','15.50/15.55','NEED TO ANN','COIL 1ANNEAL&amp;2DRAWN 51B37 15.65/15.70',''),</t>
  </si>
  <si>
    <t>('DB617501','DB617501J','HHB M14X2X40 ISO4017 CL8.8 FT ZC3','PC',43,6,3,3,2,8,153,'65','65','M14','40','10B33','14','12.42/12.45','','COIL DIRECT DRAWN 10B25 12.40/12.43',''),</t>
  </si>
  <si>
    <t>('550010','550010J','TCSB CUPHD M16X45 EN14399CL10.9 F/T BLK','PC',43,6,7,4,3,2,217,'120.4','120.4','M16','45','SCM435','18.3','14.36/14.38','','COIL 2ANNEAL &amp; 2DRAWN SCM435 14.36/14.38',''),</t>
  </si>
  <si>
    <t>('550011','550011J','TCSB CUPHD M16X50 EN14399CL10.9 F/T BLK','PC',43,6,7,4,3,2,217,'127.3','127.3','M16','50','SCM435','18.3','14.36/14.38','','COIL 2ANNEAL &amp; 2DRAWN SCM435 14.36/14.38',''),</t>
  </si>
  <si>
    <t>('829105','829105J','HSSB M16X2X65 IS3757 CL10.9S FT BLK','PC',43,6,3,3,3,2,161,'145','145','M16','65','10B33','16','14.40/14.44','','COIL DIRECT DRAWN AS 10B33M 14.41/14.44',''),</t>
  </si>
  <si>
    <t>('552745','552745J','HSSB M16X2X75 IS3757 CL10.9S FT BLK','PC',43,6,3,3,3,2,161,'160','160','M16','75','10B33','16','14.40/14.44','','COIL DIRECT DRAWN AS 10B33M 14.41/14.44',''),</t>
  </si>
  <si>
    <t>('300004','300004J','HSSB M16X2X55 IS3757 CL10.9S HT BLK','PC',43,6,3,3,null,2,160,'120','120','M16','55','10B33','16','15.50/15.55','','COIL DIRECT DRWN  10B33M  15.53/15.56',''),</t>
  </si>
  <si>
    <t>('DB617030','DB617030J','HHB M22X2.5X55 ISO4017 CL8.8 F/T BLK','PC',62,6,3,3,7,2,153,'232','232','M22','55','10B33','22','20.00/20.05','','COIL DIRECT DRAWN 10B33 20.05/20.10',''),</t>
  </si>
  <si>
    <t>('DB617060','DB617060J','HHB M24X3X50 ISO4017 CL8.8 F/T BLK','PC',63,6,3,3,7,2,153,'271','271','M24','50','10B33','22','21.45/21.50','','COIL DIRECT DRAWN AS 10B33M 21.65/21.70',''),</t>
  </si>
  <si>
    <t>('618709','618709J','HHB M16X2X40 ISO4017 CL8.8 FT HDG','PC',43,6,3,3,3,7,153,'90.2','90.2','M16','40','10B33','16','14.40/14.44','','COIL DIRECT DRAWN AS 10B33M 14.41/14.44',''),</t>
  </si>
  <si>
    <t>('170124','170124J','HHB M14X2X40 ISO4017 CL10.9 FT BLK','PC',43,6,3,3,5,2,153,'64','64','M14','40','10B33','14','12.42/12.45','','COIL DIRECT DRAWN AS 10B33M 12.40/12.43',''),</t>
  </si>
  <si>
    <t>('616918','616918J','HHB M14X2X75 ISO4017 CL8.8 FT BLK','PC',43,6,3,3,5,2,153,'98','98','M14','75','10B33','14','12.42/12.45','','COIL DIRECT DRAWN AS 10B33M 12.40/12.43',''),</t>
  </si>
  <si>
    <t>('616919','616919J','HHB M14X2X80 ISO4017 CL8.8 FT BLK','PC',43,6,3,3,5,2,153,'107','107','M14','80','10B33','14','12.42/12.45','','',''),</t>
  </si>
  <si>
    <t>('550703','550703J','HHB M14X2X100 ISO4017 CL10.9 FT BLK','PC',43,6,3,3,5,2,153,'124','124','M14','100','10B33','14','12.42/12.45','','COIL DIRECT DRAWN AS 10B33M 12.40/12.43',''),</t>
  </si>
  <si>
    <t>('170136','170136J','HHB M14X2X120 ISO4014 CL10.9 HT BLK','PC',43,6,3,3,5,2,152,'164','164','M14','120','10B33','14','13.50/13.55','','COIL DIRECT DRAWN AS 10B33M 13.55/13.58',''),</t>
  </si>
  <si>
    <t>('170139','170139J','HHB M14X2X150 ISO4014 CL10.9 HT BLK','PC',43,6,3,3,5,2,152,'196','196','M14','150','10B33','14','13.50/13.55','','COIL DIRECT DRAWN AS 10B33M 13.55/13.58',''),</t>
  </si>
  <si>
    <t>('170145','170145J','HHB M16X2X30 ISO4017 CL10.9 FT BLK','PC',43,6,3,3,5,2,153,'74','74','M16','30','10B33','16','14.40/14.44','','COIL DIRECT DRAWN AS 10B33M 14.41/14.44',''),</t>
  </si>
  <si>
    <t>('170146','170146J','HHB M16X2X35 ISO4017 CL10.9 FT BLK','PC',43,6,3,3,5,2,153,'81','81','M16','35','10B33','16','14.40/14.44','','COIL DIRECT DRAWN AS 10B33M 14.41/14.44',''),</t>
  </si>
  <si>
    <t>('170150','170150J','HHB M16X2X55 ISO4014 CL10.9 HT BLK','PC',43,6,3,3,3,2,152,'112','112','M16','55','10B33','16','15.50/15.55','','COIL DIRECT DRWN  10B33M  15.53/15.56',''),</t>
  </si>
  <si>
    <t>('170151','170151J','HHB M16X2X60 ISO4014 CL10.9 HT BLK','PC',43,6,3,3,5,2,152,'120','120','M16','60','10B33','16','15.50/15.55','','COIL DIRECT DRWN  10B33M  15.53/15.56',''),</t>
  </si>
  <si>
    <t>('170152','170152J','HHB M16X2X65 ISO4014 CL10.9 HT BLK','PC',43,6,3,3,5,2,152,'128','128','M16','65','10B33','16','15.50/15.55','','COIL DIRECT DRWN  10B33M  15.53/15.56',''),</t>
  </si>
  <si>
    <t>('170156','170156J','HHB M16X2X90 ISO4014 CL10.9 HT BLK','PC',43,6,3,3,3,2,152,'167','167','M16','90','10B33','16','15.50/15.55','','COIL DIRECT DRWN  10B33M  15.53/15.56',''),</t>
  </si>
  <si>
    <t>('170157','170157J','HHB M16X2X100 ISO4014 CL10.9 HT BLK','PC',43,6,3,3,3,2,152,'184','184','M16','100','10B33','16','15.50/15.55','','COIL DIRECT DRWN  10B33M  15.53/15.56',''),</t>
  </si>
  <si>
    <t>('613131','613131J','HHB M16X2X100 ISO4014 CL8.8 HT BLK','PC',43,6,3,3,5,2,152,'181','181','M16','100','10B33','16','15.50/15.55','','COIL DIRECT DRWN  10B33M  15.53/15.56',''),</t>
  </si>
  <si>
    <t>('UOTPT1010','UOTPT1010J','15.5X22XM10 CLIP ZC3+VINYL(OTP1)','PC',88,9,6,5,1,8,127,'18','18','-','-','','','','','GALVANISED COIL JS-SGCC 19 X 1.20 MM',''),</t>
  </si>
  <si>
    <t>('UCTT10003','UCTT10003J','R63.5X170 CLIP ZC3(CT1)','PC',64,2,2,2,1,8,127,'543','543','-','-','','','','','FLAT HOT ROLLED COIL IS 2062 38.0/5.0',''),</t>
  </si>
  <si>
    <t>('USTST10002','USTST10002J','R50.8X150 CLIP ZC3(STS1)','PC',88,9,6,5,1,8,127,'342.2','342.2','-','-','','','','','FLAT HOT ROLLED COIL IS 2062 32.0/5.0',''),</t>
  </si>
  <si>
    <t>('815937','815937J','PLAIN WASHER  Ø76.2X45.25X6.35 DR.1D0503','PC',64,2,2,2,1,null,172,'147.16','147.16','76.2','-','IS-2062','85.0X6.35','85.0X6.35','','FLAT ROLLED IS 2062 85.0X6.35',''),</t>
  </si>
  <si>
    <t>('170159','170159J','HHB M16X2X120 ISO4014 CL10.9 HT BLK','PC',43,6,3,3,5,2,152,'218','218','M16','120','10B33','16','15.50/15.55','','COIL DIRECT DRWN  10B33M  15.53/15.56',''),</t>
  </si>
  <si>
    <t>('550721','550721J','HHB M16X2X120 ISO4017 CL10.9 FT BLK','PC',43,6,3,3,5,2,153,'195.1','195.1','M16','120','10B33','16','14.40/14.44','','COIL DIRECT DRAWN AS 10B33M 14.41/14.44',''),</t>
  </si>
  <si>
    <t>('832741','832741J','FLNG TRK SHOE BOLT M24X1.5X72 CL12.9 BLK','PC',62,6,7,4,3,2,141,'379.5','379.5','M24','72','SCM435','26','23.70/23.73','','COIL 2ANNEAL &amp; 2DRAWN SCM435 23.70/23.73',''),</t>
  </si>
  <si>
    <t>('170160','170160J','HHB M16X2X130 ISO4014 CL10.9 HT BLK','PC',43,6,3,3,5,2,152,'230','230','M16','130','10B33','16','15.50/15.55','','COIL DIRECT DRWN  10B33M  15.53/15.56',''),</t>
  </si>
  <si>
    <t>('170161','170161J','HHB M16X2X140 ISO4014 CL10.9 HT BLK','PC',43,6,3,3,5,2,152,'246','246','M16','140','10B33','16','15.50/15.55','','COIL DIRECT DRWN  10B33M  15.53/15.56',''),</t>
  </si>
  <si>
    <t>('616956','616956J','HHB M16X2X150 ISO4017 CL8.8 FT BLK','PC',43,6,3,3,5,2,153,'235','235','M16','150','10B33','16','14.40/14.44','','COIL DIRECT DRAWN AS 10B33M 14.41/14.44',''),</t>
  </si>
  <si>
    <t>('833988','833988J','SEGMENT BOLT M22X1.5X70 DRG ZNP','PC',63,6,7,4,3,1,178,'325.4','325.4','M22','70','SCM435','24','22.60/22.65','','COIL 1ANNEAL &amp; 1DRAWN SCM435 22.60/22.65',''),</t>
  </si>
  <si>
    <t>('551022','551022J','HHB 5/8XUNCX2.1/2 B18.2.1 SAE8 FT BLK','PC',43,6,3,3,5,2,153,'115','115','5/8 UNC','2.1/2','10B33','16','14.40/14.44','','COIL DIRECT DRAWN 10B33M 15.65/15.70',''),</t>
  </si>
  <si>
    <t>('833278','833278J','TRACK SHOE BOLT 7/8XUNFX2.66 CL12.9 BLK','PC',62,6,7,4,3,2,222,'310','310','7/8 UNF','2.66','SCM435','24','22.45/22.50','','COIL 1ANNEAL &amp; 1DRAWN SCM435 22.45/22.50',''),</t>
  </si>
  <si>
    <t>('170428','170428J','HHB 5/8XUNCX2.1/4 B18.2.1 SAE8 HT BLK','PC',43,6,3,3,5,2,152,'111.2','111.2','5/8 UNC','2.1/4','10B33','16','15.50/15.55','','COIL DIRECT DRWN  10B33M  15.53/15.56',''),</t>
  </si>
  <si>
    <t>('400164','400164J','SHCS 5/8XBSWX06 BS2470 H/T BLK','PC',43,6,4,4,5,2,189,'268.14','268.14','5/8 BSW','6','51B37','17.3','15.50/15.55','','COIL 1ANNEAL&amp;2DRAWN 51B37 15.65/15.70',''),</t>
  </si>
  <si>
    <t>('180103','180103J','SHCS M14X2X140 ISO4762 CL12.9 HT BLK','PC',43,6,4,4,5,2,189,'180','180','M14','140','51B37','16','13.50/13.55','','COIL 1ANNEAL&amp;2DRAWN 51B37 13.55/13.58',''),</t>
  </si>
  <si>
    <t>('180225','180225J','SHCS M14X2X150 ISO4762 CL12.9 HT BLK','PC',43,6,4,4,5,2,189,'192','192','M14','150','51B37','16','13.50/13.55','','COIL 1ANNEAL&amp;2DRAWN 51B37 13.55/13.58',''),</t>
  </si>
  <si>
    <t>('210003','210003J','SHCS M16X2X20 ISO4762 CL12.9 FT BLK','PC',43,6,4,4,5,2,190,'64.8','64.8','M16','20','51B37','17.3','15.50/15.55','','COIL 1ANNEAL &amp; 2DRAWN 51B37 15.53/15.56',''),</t>
  </si>
  <si>
    <t>('103117','103117J','SHCS M16X2X55 ISO4762 CL12.9 FT BLK','PC',43,6,4,4,5,2,190,'114','114','M16','55','51B37','17.3','15.50/15.55','NEED TO ANN','COIL 1ANNEAL &amp; 2DRAWN 51B37 15.53/15.56',''),</t>
  </si>
  <si>
    <t>('103118','103118J','SHCS M16X2X65 ISO4762 CL12.9 HT BLK','PC',43,6,4,4,5,2,189,'130','130','M16','65','51B37','17.3','15.50/15.55','','COIL 1ANNEAL &amp; 2DRAWN 51B37 15.53/15.56',''),</t>
  </si>
  <si>
    <t>('103119','103119J','SHCS M16X2X70 ISO4762 CL12.9 HT BLK','PC',43,6,4,4,5,2,189,'138','138','M16','70','51B37','17.3','15.50/15.55','NEED TO ANN','COIL 1ANNEAL &amp; 2DRAWN 51B37 15.53/15.56',''),</t>
  </si>
  <si>
    <t>('103120','103120J','SHCS M16X2X75 ISO4762 CL12.9 HT BLK','PC',43,6,4,4,5,2,189,'146','146','M16','75','51B37','17.3','15.50/15.55','','COIL 1ANNEAL &amp; 2DRAWN 51B37 15.53/15.56',''),</t>
  </si>
  <si>
    <t>('103124','103124J','SHCS M16X2X110 ISO4762 CL12.9 HT BLK','PC',43,6,4,4,5,2,189,'202','202','M16','110','51B37','17.3','15.50/15.55','','COIL 1ANNEAL &amp; 2DRAWN 51B37 15.53/15.56',''),</t>
  </si>
  <si>
    <t>('103128','103128J','SHCS M16X2X140 ISO4762 CL12.9 HT BLK','PC',43,6,4,4,5,2,189,'250','250','M16','140','51B37','17.3','15.50/15.55','NEED TO ANN','COIL 1ANNEAL &amp; 2DRAWN 51B37 15.53/15.56',''),</t>
  </si>
  <si>
    <t>('5000314','5000314J','HHB M14X2X30 DIN933 GRA2-70 F/T EPO','PC',43,6,12,6,5,19,203,'57.9','57.9','M14','30','304L','14','12.42/12.45','NEED TO ANN','COIL POWDER DRWN SS304L A270 12.42/12.45',''),</t>
  </si>
  <si>
    <t>('5000844','5000844J','SHCS M16X2X40 DIN912 CLA2-70 FT EPO','PC',43,6,11,6,5,19,208,'91','91','M16','40','304L','16','14.35/14.40','READY','COIL PWDR DRWN SS304CU2 A270 14.45-14.48',''),</t>
  </si>
  <si>
    <t>('5000846','5000846J','SHCS M16X2X50 DIN912 CLA2-70 FT EPO','PC',43,6,11,6,5,19,208,'106','106','M16','50','304L','16','14.35/14.40','READY','COIL PWDR DRWN SS304CU2 A270 14.45-14.48',''),</t>
  </si>
  <si>
    <t>('5000852','5000852J','SHCS M16X2X80 DIN912 CLA2-70 FT EPO','PC',43,6,11,6,5,19,208,'154','154','M16','80','304L','16','14.35/14.40','READY','COIL PWDR DRWN SS304CU2 A270 14.45-14.48',''),</t>
  </si>
  <si>
    <t>('834594','834594J','SHCS M16X2X65 ISO4762 CL12.9 FT BLK','PC',43,6,4,4,5,2,190,'130','130','M16','65','51B37','17.3','15.50/15.55','','',''),</t>
  </si>
  <si>
    <t>('809216','809216J','SHCS M16X2X70 ISO4762 CL12.9 FT BLK','PC',43,6,4,4,5,2,190,'130','130','M16','70','51B37','17.3','15.50/15.55','','COIL 1ANNEAL &amp; 2DRAWN 51B37 15.53/15.56',''),</t>
  </si>
  <si>
    <t>('834595','834595J','SHCS M16X2X75 ISO4762 CL12.9 FT BLK','PC',43,6,4,4,5,2,190,'146','146','M16','75','51B37','17.3','15.50/15.55','','',''),</t>
  </si>
  <si>
    <t>('551837','551837J','SHCS M16X2X80 ISO4762 CL12.9 FT BLK','PC',43,6,4,4,5,2,190,'154','154','M16','80','51B37','17.3','15.50/15.55','','',''),</t>
  </si>
  <si>
    <t>('603161','603161J','B.END STUD M24X135X91TLX24TL DRG YZ3','PC',62,6,7,3,4,6,120,'518.4','518.4','M24','135','10B33','24','21.82/21.84','','COIL DIRECT DRWN 10B33M 23.75/23.78',''),</t>
  </si>
  <si>
    <t>('616459','616459J','SHCS M16X2X90 ISO4762 CL12.9 FT BLK','PC',43,6,4,4,5,2,190,'166','166','M16','90','51B37','17.3','15.50/15.55','','COIL2ANEAL&amp;2DRWN SCM435 15.53/15.56(ADAD',''),</t>
  </si>
  <si>
    <t>('834596','834596J','SHCS M16X2X100 ISO4762 CL12.9 FT BLK','PC',43,6,4,4,5,2,190,'186','186','M16','100','51B37','17.3','15.50/15.55','','',''),</t>
  </si>
  <si>
    <t>('834597','834597J','SHCS M16X2X110 ISO4762 CL12.9 FT BLK','PC',43,6,4,4,5,2,190,'202','202','M16','110','51B37','17.3','15.50/15.55','','',''),</t>
  </si>
  <si>
    <t>('612608','612608J','PLAIN WASHER M20 DIN125A-1 HV140 ZC3','PC',64,2,2,2,4,8,172,'17.2','17.2','M20','-','IS-2062','212X3','212X3','','FLAT COLD ROLLED COIL  IS-2062 212X3.0',''),</t>
  </si>
  <si>
    <t>('612610','612610J','PLAIN WASHER M24 DIN125A-1 HV140 ZC3','PC',64,2,2,2,4,8,172,'27','27','M24','-','IS-2062','210X4.0','210X4.0','','FLAT COLD ROLLED COIL  IS-2062 210X4.0',''),</t>
  </si>
  <si>
    <t>('834598','834598J','SHCS M16X2X120 ISO4762 CL12.9 FT BLK','PC',43,6,4,4,5,2,190,'218','218','M16','120','51B37','17.3','15.50/15.55','','',''),</t>
  </si>
  <si>
    <t>('834144','834144J','SHCS 01XBSWX02 BS2470 F/T ZFS','PC',63,6,4,4,3,5,190,'344.55','344.55','01 BSW','2','51B37','28','24.80/24.85','NEED TO ANN','COIL2ANEAL&amp;2DRWN SCM435 24.95/25.00(ADAD',''),</t>
  </si>
  <si>
    <t>('400158','400158J','SHCS 5/8XBSWX03 BS2470 H/T BLK','PC',43,6,4,4,5,2,189,'139.66','139.66','5/8 BSW','3','51B37','17.3','15.50/15.55','','COIL 1ANNEAL&amp;2DRAWN 51B37 15.65/15.70',''),</t>
  </si>
  <si>
    <t>('400156','400156J','SHCS 5/8XBSWX2.1/2 BS2470 H/T BLK','PC',43,6,4,4,5,2,189,'123.62','123.62','5/8 BSW','2.1/2','51B37','17.3','15.50/15.55','','COIL 1ANNEAL&amp;2DRAWN 51B37 15.65/15.70',''),</t>
  </si>
  <si>
    <t>('826452','826452J','STUD FULLTHREAD 5/8XUNCX75 DRG ZFS6L7655','PC',47,1,7,3,1,5,213,'109','109','5/8 UNC','75','10B33','16','14.20/14.23','','COIL DIRECT DRAWN 10B33 14.20/14.23',''),</t>
  </si>
  <si>
    <t>('834234','834234J','HHB M16X2X70 CL10.9 HT ZNP 8T0357','PC',47,1,3,3,1,1,152,'140.6','140.6','M16','70','10B33','16','15.50/15.55','','COIL DIRECT DRAWN 10B33 15.53/15.56',''),</t>
  </si>
  <si>
    <t>('832441','832441J','BI HEX 5/8-11UNCX57.15 GR11.9 ZNP 6M9149','PC',43,6,7,4,1,1,125,'123','123','5/8 UNC','57.15','SCM435','17.3','15.50/15.55','','COIL 1ANNEAL&amp;1DRAWNSCM-435 15.50/15.55',''),</t>
  </si>
  <si>
    <t>('551618','551618J','HHB M16X2X60 ISO4014 CL10.9 HT HDG','PC',43,6,3,4,3,7,152,'123','123','M16','60','51B37','16','15.50/15.55','NEED TO ANN','COIL 1ANNEAL&amp;1DRAWNSCM-435 15.50/15.55',''),</t>
  </si>
  <si>
    <t>('551617','551617J','HHB M16X2X110 ISO4014 CL10.9 HT HDG','PC',43,6,3,4,3,7,152,'202','202','M16','110','51B37','16','15.50/15.55','NEED TO ANN','COIL 1ANNEAL&amp;1DRAWN SCM435 15.53/15.56',''),</t>
  </si>
  <si>
    <t>('815392','815392J','HHB M16X2X35 ISO4017 CL10.9 FT HDG','PC',43,6,3,4,3,7,153,'83.5','83.5','M16','35','51B37','16','14.40/14.44','NEED TO ANN','COIL 1ANNEAL &amp; 1DRAWN SCM 435 14.41/14.4',''),</t>
  </si>
  <si>
    <t>('551565','551565J','HHB M16X2X45 ISO4017 CL10.9 FT HDG','PC',43,6,3,4,3,7,153,'97.1','97.1','M16','45','51B37','16','14.40/14.44','NEED TO ANN','COIL DIRECT DRAWN AS 10B33M 14.41/14.44',''),</t>
  </si>
  <si>
    <t>('820056','820056J','HHB M16X2X100 ISO4017 CL10.9 FT HDG','PC',43,6,3,4,3,7,153,'170','170','M16','100','51B37','16','14.40/14.44','NEED TO ANN','COIL 1ANNEAL &amp; 1DRAWN SCM 435 14.41/14.4',''),</t>
  </si>
  <si>
    <t>('628878','628878J','HHB M16X2X60 ISO4017 CL8.8SB FT HDG','PC',43,6,3,3,4,7,153,'115','115','M16','60','10B33','16','14.40/14.44','','COIL DIRECT DRAWN AS 10B33M 14.41/14.44',''),</t>
  </si>
  <si>
    <t>('629330','629330J','HHB M16X2X100 ISO4014 CL8.8SB HT HDG','PC',43,6,3,3,3,7,152,'182','182','M16','100','10B33','16','15.50/15.55','','',''),</t>
  </si>
  <si>
    <t>('834160','834160J','HSSB M22X60 EN14399-4 CL10.9HV HT BLK','PC',62,6,3,3,4,2,160,'285.12','285.12','M22','60','10B33','22','21.45/21.50','','COIL DIRECT DRAWN 10B33 21.50/21.53',''),</t>
  </si>
  <si>
    <t>('796687','796687J','HSSB M22X65 EN14399-4 CL10.9HV H/T BLK','PC',62,6,3,3,4,2,160,'296.2','296.2','M22','65','10B33','22','21.45/21.50','','COIL DIRECT DRAWN 10B33M 21.50/21.53',''),</t>
  </si>
  <si>
    <t>('802278','802278J','HSSB M22X70 EN14399-4 CL10.9HV H/T BLK','PC',62,6,3,3,4,2,160,'311.31','311.31','M22','70','10B33','22','21.45/21.50','','COIL DIRECT DRAWN 10B33M 21.50/21.53',''),</t>
  </si>
  <si>
    <t>('796690','796690J','HSSB M22X75 EN14399-4 CL10.9HV H/T BLK','PC',62,6,3,3,4,2,160,'326.3','326.3','M22','75','10B33','22','21.45/21.50','','COIL DIRECT DRAWN 10B33M 21.50/21.53',''),</t>
  </si>
  <si>
    <t>('802280','802280J','HSSB M22X90 EN14399-4 CL10.9HV H/T BLK','PC',62,6,3,3,4,2,160,'370.74','370.74','M22','90','10B33','22','21.45/21.50','','COIL DIRECT DRAWN 10B33M 21.50/21.53',''),</t>
  </si>
  <si>
    <t>('802281','802281J','HSSB M22X100 EN14399-4 CL10.9HV HT BLK','PC',62,6,3,3,4,2,160,'392.9','392.9','M22','100','10B33','22','21.45/21.50','','COIL DIRECT DRAWN 10B33M 21.50/21.53',''),</t>
  </si>
  <si>
    <t>('802282','802282J','HSSB M22X110 EN14399-4 CL10.9HV HT BLK','PC',62,6,3,3,4,2,160,'422.3','422.3','M22','110','10B33','22','21.45/21.50','','COIL DIRECT DRAWN 10B33M 21.50/21.53',''),</t>
  </si>
  <si>
    <t>('802283','802283J','HSSB M22X120 EN14399-4 CL10.9HV HT BLK','PC',62,6,3,3,4,2,160,'459.02','459.02','M22','120','10B33','22','21.45/21.50','','COIL DIRECT DRAWN 10B33M 21.50/21.53',''),</t>
  </si>
  <si>
    <t>('627853','627853J','HHB M16X2X50 ISO4014 CL8.8 HT BLK','PC',43,6,3,3,4,2,152,'104.5','104.5','M16','50','10B33','16','15.50/15.55','','COIL DIRECT DRWN  10B33M  15.53/15.56',''),</t>
  </si>
  <si>
    <t>('613123','613123J','HHB M16X2X60 ISO4014 CL8.8 HT BLK','PC',43,6,3,3,4,2,152,'121','121','M16','60','10B33','16','15.50/15.55','','COIL DIRECT DRWN  10B33M  15.53/15.56',''),</t>
  </si>
  <si>
    <t>('624847','624847J','HHB M16X2X280 ISO4014 CL8.8 HT BLK','PC',43,6,3,3,4,2,152,'470','470','M16','280','10B33','16','15.50/15.55','','COIL DIRECT DRWN  10B33M  15.53/15.56',''),</t>
  </si>
  <si>
    <t>('616941','616941J','HHB M16X2X50 ISO4017 CL8.8 FT BLK','PC',43,6,3,3,3,2,153,'103','103','M16','50','10B33','16','14.40/14.44','','COIL DIRECT DRAWN AS 10B33M 14.41/14.44',''),</t>
  </si>
  <si>
    <t>('616942','616942J','HHB M16X2X55 ISO4017 CL8.8 FT BLK','PC',43,6,3,3,4,2,153,'107.9','107.9','M16','55','10B33','16','14.40/14.44','','COIL DIRECT DRAWN AS 10B33M 14.41/14.44',''),</t>
  </si>
  <si>
    <t>('616943','616943J','HHB M16X2X60 ISO4017 CL8.8 FT BLK','PC',43,6,3,3,3,2,153,'116','116','M16','60','10B33','16','14.40/14.44','','COIL DIRECT DRAWN AS 10B33M 14.41/14.44',''),</t>
  </si>
  <si>
    <t>('616945','616945J','HHB M16X2X70 ISO4017 CL8.8 FT BLK','PC',43,6,3,3,5,2,153,'128','128','M16','70','10B33','16','14.40/14.44','','COIL DIRECT DRAWN AS 10B33M 14.41/14.44',''),</t>
  </si>
  <si>
    <t>('616947','616947J','HHB M16X2X80 ISO4017 CL8.8 FT BLK','PC',43,6,3,3,4,2,153,'141','141','M16','80','10B33','16','14.40/14.44','','COIL DIRECT DRAWN AS 10B33M 14.41/14.44',''),</t>
  </si>
  <si>
    <t>('616951','616951J','HHB M16X2X100 ISO4017 CL8.8 FT BLK','PC',43,6,3,3,4,2,153,'167','167','M16','100','10B33','16','14.40/14.44','','COIL DIRECT DRAWN AS 10B33M 14.41/14.44',''),</t>
  </si>
  <si>
    <t>('604454','604454J','HHB M14X2X20 DIN933 CL8.8 FT ZC3','PC',43,6,3,3,4,8,153,'48','48','M14','20','10B33','14','12.42/12.45','READY','COIL DIRECT DRAWN 10B25 12.40/12.43',''),</t>
  </si>
  <si>
    <t>('617523','617523J','HHB M16X2X20 ISO4017 CL8.8 FT ZC3','PC',43,6,3,3,4,8,153,'63.5','63.5','M16','20','10B33','16','14.40/14.44','','COIL DIRECT DRAWN 10B25 14.41/14.44',''),</t>
  </si>
  <si>
    <t>('617527','617527J','HHB M16X2X30 ISO4017 CL8.8 FT ZC3','PC',43,6,3,3,4,8,153,'77','77','M16','30','10B33','16','14.40/14.44','','COIL DIRECT DRAWN 10B25 14.41/14.44',''),</t>
  </si>
  <si>
    <t>('617528','617528J','HHB M16X2X35 ISO4017 CL8.8 FT ZC3','PC',43,6,3,3,4,8,153,'83.5','83.5','M16','35','10B33','16','14.40/14.44','','COIL DIRECT DRAWN AS 10B33M 14.41/14.44',''),</t>
  </si>
  <si>
    <t>('829620','829620J','HEX HEAD BOLT M24X95 CL8.8 H/T DRG S/C','PC',62,6,3,3,4,18,152,'446','446','M24','95','10B33','24','23.60/23.65','','COIL DIRECT DRAWN 10B33M 23.60/23.65',''),</t>
  </si>
  <si>
    <t>('617529','617529J','HHB M16X2X40 ISO4017 CL8.8 FT ZC3','PC',43,6,3,3,3,8,153,'89','89','M16','40','10B33','16','14.40/14.44','','COIL DIRECT DRAWN AS 10B33M 14.41/14.44',''),</t>
  </si>
  <si>
    <t>('617531','617531J','HHB M16X2X50 ISO4017 CL8.8 FT ZC3','PC',43,6,3,3,3,8,153,'101.6','101.6','M16','50','10B33','16','14.40/14.44','','COIL DIRECT DRAWN AS 10B33M 14.41/14.44',''),</t>
  </si>
  <si>
    <t>('627004','627004J','HHB M16X2X220 ISO4017 CL8.8 FT ZC3','PC',43,6,3,3,4,8,153,'332','332','M16','220','10B33','16','14.40/14.44','','COIL DIRECT DRAWN AS 10B33M 14.41/14.44',''),</t>
  </si>
  <si>
    <t>('552388','552388J','STUD BOLT 5/8XUNCX2.3/4 GRB7 FT BLK','PC',43,6,7,4,3,2,213,'90','90','5/8 UNC','2.3/4','4140B','16','14.25/14.27','','',''),</t>
  </si>
  <si>
    <t>('552389','552389J','STUD BOLT 5/8XUNCX3 GRB7 FT BLK','PC',43,6,7,4,3,2,213,'102','102','5/8 UNC','3','4140B','16','14.25/14.27','','COIL 1ANNEAL &amp; 1DRAWN 4140B 14.16/14.19',''),</t>
  </si>
  <si>
    <t>('791377','791377J','STUD BOLT 5/8XUNCX3.1/4 GRB7 FT BLK','PC',43,6,7,4,3,2,213,'108','108','5/8 UNC','3.1/4','4140B','16','14.25/14.27','','COIL 1ANNEAL&amp;1DRAWN A4140 14.21/14.24',''),</t>
  </si>
  <si>
    <t>('552390','552390J','STUD BOLT 5/8XUNCX3.1/2 GRB7 FT BLK','PC',43,6,7,4,3,2,213,'114','114','5/8 UNC','3.1/2','4140B','16','14.16/14.19','','COIL 1ANNEAL &amp; 1DRAWN 4140B 14.16/14.19',''),</t>
  </si>
  <si>
    <t>('791380','791380J','STUD BOLT 5/8XUNCX3.3/4 GRB7 FT BLK','PC',43,6,7,4,3,2,213,'128','128','5/8 UNC','3.3/4','4140B','16','14.16/14.19','','COIL 1ANNEAL&amp;1DRAWN A4140 14.21/14.24',''),</t>
  </si>
  <si>
    <t>('794375','794375J','STUD BOLT 5/8XUNCX3.5/8 GRB7 FT BLK','PC',43,6,7,4,3,2,213,'120','120','5/8 UNC','3.5/8','4140B','16','14.16/14.19','','COIL 1ANNEAL &amp; 1DRAWN 4140B 14.16/14.19',''),</t>
  </si>
  <si>
    <t>('828500','828500J','TCSB CUP HEAD M24X165 QAP CL10.9 H/T BLK','PC',63,6,7,4,3,2,215,'751.1','751.1','M24','165','SCM435','26','23.45/23.50','','COIL2ANEL&amp;2DRWN SCM435 23.50/23.53(ADAD)',''),</t>
  </si>
  <si>
    <t>('828502','828502J','TCSB CUP HEAD M24X170 QAP CL10.9 H/T BLK','PC',63,6,7,4,3,2,215,'797','797','M24','170','SCM435','26','23.45/23.50','','COIL2ANEL&amp;2DRWN SCM435 23.50/23.53(ADAD)',''),</t>
  </si>
  <si>
    <t>('828504','828504J','TCSB CUP HEAD M24X175 QAP CL10.9 H/T BLK','PC',63,6,7,4,3,2,215,'788.8','788.8','M24','175','SCM435','26','23.45/23.50','','COIL2ANEL&amp;2DRWN SCM435 23.50/23.53(ADAD)',''),</t>
  </si>
  <si>
    <t>('834386','834386J','STUD BOLT 5/8XUNCX3.7/8 GRB7 FT BLK','PC',43,6,7,4,3,2,213,'132','132','5/8 UNC','3.7/8','4140B','16','14.16/14.19','','COIL 1ANNEAL &amp; 1DRAWN 4140B 14.16/14.19',''),</t>
  </si>
  <si>
    <t>('552391','552391J','STUD BOLT 5/8XUNCX4 GRB7 FT BLK','PC',43,6,7,4,3,2,213,'126','126','5/8 UNC','4','4140B','16','14.16/14.19','','COIL 1ANNEAL &amp; 1DRAWN 4140B 14.16/14.19',''),</t>
  </si>
  <si>
    <t>('552392','552392J','STUD BOLT 5/8XUNCX4.1/2 GRB7 FT BLK','PC',43,6,7,4,3,2,213,'138','138','5/8 UNC','4.1/2','4140B','16','14.25/14.27','','COIL 1ANNEAL &amp; 1DRAWN 4140B 14.16/14.19',''),</t>
  </si>
  <si>
    <t>('552395','552395J','STUD BOLT 5/8XUNCX5.1/2 GRB7 FT BLK','PC',43,6,7,4,3,2,213,'174','174','5/8 UNC','5.1/2','4140B','16','14.25/14.27','','COIL 1ANNEAL &amp; 1DRAWN 4140B 14.16/14.19',''),</t>
  </si>
  <si>
    <t>('834384','834384J','STUD BOLT 5/8XUNCX5.7/8 GRB7 FT BLK','PC',43,6,7,4,3,2,213,'186','186','5/8 UNC','5.7/8','4140B','16','14.16/14.19','','COIL 1ANNEAL &amp; 1DRAWN 4140B 14.16/14.19',''),</t>
  </si>
  <si>
    <t>('552396','552396J','STUD BOLT 5/8XUNCX6 GRB7 FT BLK','PC',43,6,7,4,3,2,213,'193','193','5/8 UNC','6','4140B','16','14.16/14.19','','COIL 1ANNEAL &amp; 1DRAWN 4140B 14.16/14.19',''),</t>
  </si>
  <si>
    <t>('552400','552400J','STUD BOLT 5/8XUNCX8 GRB7 FT BLK','PC',43,6,7,4,3,2,213,'253','253','5/8 UNC','8','4140B','16','14.16/14.19','','COIL 1ANNEAL &amp; 1DRAWN 4140B 14.16/14.19',''),</t>
  </si>
  <si>
    <t>('823536','823536J','STUD BOLT 5/8XUNCX9.1/2 GRB7 FT BLK','PC',43,6,7,4,3,2,213,'303','303','5/8 UNC','9.1/2','4140B','16','14.16/14.19','','',''),</t>
  </si>
  <si>
    <t>('791379','791379J','STUD BOLT 5/8XUNCX4.1/4 GRB7 FT BLK','PC',43,6,7,4,3,2,213,'138','138','5/8 UNC','4.1/4','4140B','16','14.16/14.19','','COIL 1ANNEAL&amp;1DRAWN A4140 14.21/14.24',''),</t>
  </si>
  <si>
    <t>('552394','552394J','STUD BOLT 5/8XUNCX5 GRB7 FT BLK','PC',43,6,7,4,3,2,213,'167','167','5/8 UNC','5','4140B','16','14.16/14.19','','COIL 1ANNEAL&amp;1DRAWN A4140 14.21/14.24',''),</t>
  </si>
  <si>
    <t>('552017','552017J','STUD BOLT M16X2X100 GRB7 FT BLK','PC',43,6,7,4,3,2,213,'126.8','126.8','M16','100','4140B','16','14.16/14.19','','',''),</t>
  </si>
  <si>
    <t>('820575','820575J','SHCS M14X2X70 GR 12.9 H/T BLK MBC1900119','PC',47,1,4,4,1,2,189,'96','96','M14','70','51B37','16','13.50/13.55','NEED TO ANN','COIL2ANEAL&amp;2DRWN SCM435 13.55/13.58',''),</t>
  </si>
  <si>
    <t>('820571','820571J','SHCS M16X2X90 GR12.9 H/T BLK MBC1900110','PC',47,1,4,4,1,2,189,'170','170','M16','90','51B37','17.3','15.50/15.55','','COIL2ANEAL&amp;2DRWN SCM435 15.53/15.56(ADAD',''),</t>
  </si>
  <si>
    <t>('DB613117','DB613117J','HHB M14X2X100 ISO4014 CL8.8 HT BLK','PC',43,6,3,3,7,2,152,'139','139','M14','100','10B33','14','13.50/13.55','','COIL DIRECT DRAWN AS 10B33M 13.55/13.58',''),</t>
  </si>
  <si>
    <t>('DB616909','DB616909J','HHB M14X2X30 ISO4017 CL8.8 FT BLK','PC',43,6,3,3,7,2,153,'54','54','M14','30','10B33','14','12.42/12.45','','COIL DIRECT DRAWN 10B25 12.40/12.43',''),</t>
  </si>
  <si>
    <t>('DB616952','DB616952J','HHB M16X2X110 ISO4017 CL8.8 FT BLK','PC',43,6,3,3,7,2,153,'180','180','M16','110','10B33','16','14.40/14.44','','COIL DIRECT DRAWN 10B25 14.41/14.44',''),</t>
  </si>
  <si>
    <t>('DB616956','DB616956J','HHB M16X2X150 ISO4017 CL8.8 FT BLK','PC',43,6,3,3,7,2,153,'235','235','M16','150','10B33','16','14.40/14.44','','COIL DIRECT DRAWN 10B25 14.41/14.44',''),</t>
  </si>
  <si>
    <t>('DB624877','DB624877J','HHB M16X2X200 ISO4017 CL8.8 FT BLK','PC',43,6,3,3,7,2,153,'302','302','M16','200','10B33','16','14.40/14.44','','COIL DIRECT DRAWN 10B25 14.41/14.44',''),</t>
  </si>
  <si>
    <t>('826142','826142J','HHB M16X2X45 ISO4017 CL10.9 FT ZF9','PC',43,6,3,3,3,13,153,'97.1','97.1','M16','45','10B33','16','14.40/14.44','','COIL DIRECT DRAWN AS 10B33M 14.41/14.44',''),</t>
  </si>
  <si>
    <t>('826143','826143J','HHB M16X2X50 ISO4017 CL10.9 FT ZF9','PC',43,6,3,3,3,13,153,'103','103','M16','50','10B33','16','14.40/14.44','','COIL DIRECT DRAWN AS 10B33M 14.41/14.44',''),</t>
  </si>
  <si>
    <t>('DB617531','DB617531J','HHB M16X2X50 ISO4017 CL8.8 FT ZC3','PC',43,6,3,3,2,8,153,'102','102','M16','50','10B33','16','14.40/14.44','','COIL DIRECT DRAWN 10B25 14.41/14.44',''),</t>
  </si>
  <si>
    <t>('819054','819054J','HHS M16X2.0X45 8T7338 GR10.9 ZFS','PC',47,1,3,3,1,5,153,'99','99','M16','45','10B33','16','14.40/14.44','','COIL DIRECT DRWN  10B33M  15.53/15.56',''),</t>
  </si>
  <si>
    <t>('831158','831158J','HHB (SPL) MJ16X2x60 ZFS PH 11.9 D5065531','PC',47,1,3,4,1,5,152,'120','120','M16','60','SCM435','17.3','15.50/15.55','','COIL 1ANNEAL &amp; 1DRAWN SCM435 14.40/14.45',''),</t>
  </si>
  <si>
    <t>('551446','551446J','HHB M16X2X50 ISO4017 CL10.9 FT ZC3','PC',43,6,3,3,3,8,153,'102','102','M16','50','10B33','16','14.40/14.44','','COIL DIRECT DRAWN AS 10B33M 14.41/14.44',''),</t>
  </si>
  <si>
    <t>('830600','830600J','HEX FIT BOLT M16X80 DIN609 CL10.9 ZF9','PC',43,6,3,3,3,13,147,'178.8','178.8','M16','80','10B33','16','15.50/15.55','','',''),</t>
  </si>
  <si>
    <t>('580885','580885J','HSSB M22X215 EN14399-3 CL8.8HR HDG','PC',63,6,3,3,3,7,160,'745','745','M22','215','10B33','22','21.45/21.50','','COIL DIRECT DRAWN 10B33 21.50/21.53',''),</t>
  </si>
  <si>
    <t>('826131','826131J','HHB M16X2X60 ISO4017 CL8.8 FT ZF9','PC',43,6,3,3,3,13,153,'117','117','M16','60','10B33','16','14.40/14.44','','COIL DIRECT DRAWN 10B25 14.41/14.44',''),</t>
  </si>
  <si>
    <t>('830207','830207J','HHB M14X2X60 ISO4014 CL10.9 HT ZF9','PC',43,6,3,3,3,13,152,'94','94','M14','60','10B33','14','13.50/13.55','','COIL DIRECT DRAWN AS 10B33M 13.55/13.58',''),</t>
  </si>
  <si>
    <t>('830208','830208J','HHB M14X2X80 ISO4014 CL10.9 HT ZF9','PC',43,6,3,3,3,13,152,'117','117','M14','80','10B33','14','13.50/13.55','','COIL DIRECT DRAWN AS 10B33M 13.55/13.58',''),</t>
  </si>
  <si>
    <t>('830206','830206J','HHB M16X2X60 ISO4014 CL10.9 HT ZF9','PC',43,6,3,3,3,13,152,'118','118','M16','60','10B33','16','15.50/15.55','','COIL DIRECT DRWN  10B33M  15.53/15.56',''),</t>
  </si>
  <si>
    <t>('830205','830205J','HHB M16X2X70 ISO4014 CL10.9 HT ZF9','PC',43,6,3,3,3,13,152,'133','133','M16','70','10B33','16','15.50/15.55','','COIL DIRECT DRWN  10B33M  15.53/15.56',''),</t>
  </si>
  <si>
    <t>('830204','830204J','HHB M16X2X100 ISO4014 CL10.9 HT ZF9','PC',43,6,3,3,3,13,152,'180','180','M16','100','10B33','16','15.50/15.55','','COIL DIRECT DRWN  10B33M  15.53/15.56',''),</t>
  </si>
  <si>
    <t>('830202','830202J','HHB M16X2X130 ISO4014 CL10.9 HT ZF9','PC',43,6,3,3,3,13,152,'230','230','M16','130','10B33','16','15.50/15.55','','COIL DIRECT DRWN  10B33M  15.53/15.56',''),</t>
  </si>
  <si>
    <t>('826144','826144J','HHB M16X2X80 ISO4017 CL10.9 FT ZF9','PC',43,6,3,3,3,13,153,'144','144','M16','80','10B33','16','14.40/14.44','','COIL DIRECT DRAWN AS 10B33M 14.41/14.44',''),</t>
  </si>
  <si>
    <t>('826141','826141J','HHB M16X2X120 ISO4017 CL10.9 FT ZF9','PC',43,6,3,3,3,13,153,'197','197','M16','120','10B33','16','14.40/14.44','','COIL DIRECT DRAWN AS 10B33M 14.41/14.44',''),</t>
  </si>
  <si>
    <t>('552390','552390J','STUD BOLT 5/8XUNCX3.1/2 GRB7 FT BLK','PC',43,6,7,4,3,2,212,'114','114','5/8 UNC','3.1/2','4140B','16','14.16/14.19','','COIL 1ANNEAL &amp; 1DRAWN 4140B 14.16/14.19',''),</t>
  </si>
  <si>
    <t>('552391','552391J','STUD BOLT 5/8XUNCX4 GRB7 FT BLK','PC',43,6,7,4,3,2,212,'126','126','5/8 UNC','4','4140B','16','14.16/14.19','','COIL 1ANNEAL &amp; 1DRAWN 4140B 14.16/14.19',''),</t>
  </si>
  <si>
    <t>('616939','616939J','HHB M16X2X40 ISO4017 CL8.8 FT BLK','PC',43,6,3,3,3,2,153,'91','91','M16','40','10B33','16','14.40/14.44','','COIL DIRECT DRAWN AS 10B33M 14.41/14.44',''),</t>
  </si>
  <si>
    <t>('616940','616940J','HHB M16X2X45 ISO4017 CL8.8 FT BLK','PC',43,6,3,3,3,2,153,'97','97','M16','45','10B33','16','14.40/14/44','','COIL DIRECT DRAWN AS 10B33M 14.41/14.44',''),</t>
  </si>
  <si>
    <t>('170126','170126J','HHB M14X2X50 ISO4014 CL10.9 HT BLK','PC',43,6,3,3,5,2,152,'77','77','M14','50','10B33','14','13.50/13.55','','COIL DIRECT DRAWN AS 10B33M 13.55/13.58',''),</t>
  </si>
  <si>
    <t>('170127','170127J','HHB M14X2X55 ISO4014 CL10.9 HT BLK','PC',43,6,3,3,5,2,152,'88.1','88.1','M14','55','10B33','14','13.55/13.58','','COIL DIRECT DRAWN AS 10B33M 13.55/13.58',''),</t>
  </si>
  <si>
    <t>('170128','170128J','HHB M14X2X60 ISO4014 CL10.9 HT BLK','PC',43,6,3,3,5,2,152,'94.1','94.1','M14','60','10B33','14','13.50/13.55','','COIL DIRECT DRAWN AS 10B33M 13.55/13.58',''),</t>
  </si>
  <si>
    <t>('170129','170129J','HHB M14X2X65 ISO4014 CL10.9 HT BLK','PC',43,6,3,3,5,2,152,'98.8','98.8','M14','65','10B33','14','13.50/13.58','','COIL DIRECT DRAWN AS 10B33M 13.55/13.58',''),</t>
  </si>
  <si>
    <t>('170130','170130J','HHB M14X2X70 ISO4014 CL10.9 HT BLK','PC',43,6,3,3,5,2,152,'99','99','M14','70','10B33','14','13.50/13.55','','COIL DIRECT DRAWN AS 10B33M 13.55/13.58',''),</t>
  </si>
  <si>
    <t>('170131','170131J','HHB M14X2X75 ISO4014 CL10.9 HT BLK','PC',43,6,3,3,3,2,152,'104','104','M14','75','10B33','14','13.50/13.55','','COIL DIRECT DRAWN AS 10B33M 13.55/13.58',''),</t>
  </si>
  <si>
    <t>('170132','170132J','HHB M14X2X80 ISO4014 CL10.9 HT BLK','PC',43,6,3,3,5,2,152,'117','117','M14','80','10B33','14','13.55/13.58','','COIL DIRECT DRAWN AS 10B33M 13.55/13.58',''),</t>
  </si>
  <si>
    <t>('170133','170133J','HHB M14X2X90 ISO4014 CL10.9 HT BLK','PC',43,6,3,3,5,2,152,'123','123','M14','90','10B33','14','13.50/13.55','','COIL DIRECT DRAWN AS 10B33M 13.55/13.58',''),</t>
  </si>
  <si>
    <t>('170134','170134J','HHB M14X2X100 ISO4014 CL10.9 HT BLK','PC',43,6,3,3,5,2,152,'135','135','M14','100','10B33','14','13.50/13.55','','COIL DIRECT DRAWN AS 10B33M 13.55/13.58',''),</t>
  </si>
  <si>
    <t>('170135','170135J','HHB M14X2X110 ISO4014 CL10.9 HT BLK','PC',43,6,3,3,5,2,152,'151','151','M14','110','10B33','14','13.50/13.55','','COIL DIRECT DRAWN AS 10B33M 13.55/13.58',''),</t>
  </si>
  <si>
    <t>('550893','550893J','HHB M16X2X50 ISO4014 CL10.9 HT BLK','PC',43,6,3,3,5,2,152,'107.2','107.2','M16','50','10B33','16','15.50/15.55','','COIL DIRECT DRWN  10B33M  15.53/15.56',''),</t>
  </si>
  <si>
    <t>('170153','170153J','HHB M16X2X70 ISO4014 CL10.9 HT BLK','PC',43,6,3,3,3,2,152,'136','136','M16','70','10B33','16','15.50/15.55','','COIL DIRECT DRWN  10B33M  15.53/15.56',''),</t>
  </si>
  <si>
    <t>('170155','170155J','HHB M16X2X80 ISO4014 CL10.9 HT BLK','PC',43,6,3,3,5,2,152,'151','151','M16','80','10B33','16','15.50/15.55','','COIL DIRECT DRWN  10B33M  15.53/15.56',''),</t>
  </si>
  <si>
    <t>('170158','170158J','HHB M16X2X110 ISO4014 CL10.9 HT BLK','PC',43,6,3,3,5,2,152,'196','196','M16','110','10B33','16','15.50/15.55','','COIL DIRECT DRWN  10B33M  15.53/15.56',''),</t>
  </si>
  <si>
    <t>('170162','170162J','HHB M16X2X150 ISO4014 CL10.9 HT BLK','PC',43,6,3,3,5,2,152,'256','256','M16','150','10B33','16','15.50/15.55','','COIL DIRECT DRWN  10B33M  15.53/15.56',''),</t>
  </si>
  <si>
    <t>('550705','550705J','HHB M14X2X120 ISO4017 CL10.9 FT BLK','PC',43,6,3,3,5,2,153,'140','140','M14','120','10B33','14','12.42/12.45','','COIL DIRECT DRAWN AS 10B33M 12.40/12.43',''),</t>
  </si>
  <si>
    <t>('170122','170122J','HHB M14X2X30 ISO4017 CL10.9 FT BLK','PC',47,1,3,3,5,2,153,'57.9','57.9','M14','30','10B33','14','12.42/12.45','','COIL DIRECT DRAWN AS 10B33M 12.40/12.43',''),</t>
  </si>
  <si>
    <t>('170125','170125J','HHB M14X2X45 ISO4017 CL10.9 FT BLK','PC',47,1,3,3,5,2,153,'72.9','72.9','M14','45','10B33','14','12.42/12.45','','COIL DIRECT DRAWN AS 10B33M 12.40/12.43',''),</t>
  </si>
  <si>
    <t>('550695','550695J','HHB M14X2X50 ISO4017 CL10.9 FT BLK','PC',47,1,3,3,5,2,153,'74','74','M14','50','10B33','14','12.42/12.45','','COIL DIRECT DRAWN AS 10B33M 12.40/12.43',''),</t>
  </si>
  <si>
    <t>('550696','550696J','HHB M14X2X55 ISO4017 CL10.9 FT BLK','PC',43,6,3,3,5,2,153,'82.8','82.8','M14','55','10B33','14','12.42/12.45','','COIL DIRECT DRAWN AS 10B33M 12.40/12.43',''),</t>
  </si>
  <si>
    <t>('550697','550697J','HHB M14X2X60 ISO4017 CL10.9 FT BLK','PC',47,1,3,3,5,2,153,'87.8','87.8','M14','60','10B33','14','12.42/12.45','','COIL DIRECT DRAWN AS 10B33M 12.40/12.43',''),</t>
  </si>
  <si>
    <t>('550698','550698J','HHB M14X2X65 ISO4017 CL10.9 FT BLK','PC',47,1,3,3,5,2,153,'92.8','92.8','M14','65','10B33','14','12.42/12.45','','COIL DIRECT DRAWN AS 10B33M 12.40/12.43',''),</t>
  </si>
  <si>
    <t>('550699','550699J','HHB M14X2X70 ISO4017 CL10.9 FT BLK','PC',43,6,3,3,5,2,153,'97.9','97.9','M14','70','10B33','14','12.42/12.45','','COIL DIRECT DRAWN AS 10B33M 12.40/12.43',''),</t>
  </si>
  <si>
    <t>('550700','550700J','HHB M14X2X75 ISO4017 CL10.9 FT BLK','PC',47,1,3,3,5,2,153,'100','100','M14','75','10B33','14','12.42/12.45','','COIL DIRECT DRAWN AS 10B33M 12.40/12.43',''),</t>
  </si>
  <si>
    <t>('550719','550719J','HHB M16X2X100 ISO4017 CL10.9 FT BLK','PC',43,6,3,3,5,2,153,'168','168','M16','100','10B33','16','14.40/14.44','','COIL DIRECT DRAWN AS 10B33M 14.41/14.44',''),</t>
  </si>
  <si>
    <t>('550720','550720J','HHB M16X2X110 ISO4017 CL10.9 FT BLK','PC',43,6,3,3,5,2,153,'184','184','M16','110','10B33','16','14.40/14.44','','COIL DIRECT DRAWN AS 10B33M 14.41/14.44',''),</t>
  </si>
  <si>
    <t>('550723','550723J','HHB M16X2X130 ISO4017 CL10.9 FT BLK','PC',43,6,3,3,5,2,153,'210','210','M16','130','10B33','16','14.40/14.44','','COIL DIRECT DRAWN AS 10B33M 14.41/14.44',''),</t>
  </si>
  <si>
    <t>('550725','550725J','HHB M16X2X150 ISO4017 CL10.9 FT BLK','PC',43,6,3,3,5,2,153,'235','235','M16','150','10B33','16','14.40/14.44','','COIL DIRECT DRAWN AS 10B33M 14.41/14.44',''),</t>
  </si>
  <si>
    <t>('170147','170147J','HHB M16X2X40 ISO4017 CL10.9 FT BLK','PC',43,6,3,3,5,2,153,'90.2','90.2','M16','40','10B33','16','14.40/14.44','','COIL DIRECT DRAWN AS 10B33M 14.41/14.44',''),</t>
  </si>
  <si>
    <t>('170148','170148J','HHB M16X2X45 ISO4017 CL10.9 FT BLK','PC',43,6,3,3,5,2,153,'97.1','97.1','M16','45','10B33','16','14.40/14.44','','COIL DIRECT DRAWN AS 10B33M 14.41/14.44',''),</t>
  </si>
  <si>
    <t>('550788','550788J','HHB M22X2.5X160 ISO4017 CL10.9 FT BLK','PC',63,6,3,3,5,2,153,'514.33','514.33','M22','160','10B33','22','20.00/20.05','','COIL DIRECT DRAWN 10B33M 20.05/20.10',''),</t>
  </si>
  <si>
    <t>('170231','170231J','HHB M22X2.5X200 ISO4014 CL10.9 HT BLK','PC',62,6,3,3,5,2,152,'675.8','675.8','M22','200','10B33','22','21.45/21.50','','COIL DIRECT DRAWN 10B33M 21.50/21.53',''),</t>
  </si>
  <si>
    <t>('170232','170232J','HHB M22X2.5X220 ISO4014 CL10.9 HT BLK','PC',62,6,3,3,5,2,152,'729.4','729.4','M22','220','10B33','22','21.45/21.50','','COIL DIRECT DRAWN 10B33M 21.50/21.53',''),</t>
  </si>
  <si>
    <t>('550777','550777J','HHB M22X2.5X70 ISO4017 CL10.9 FT BLK','PC',63,6,3,3,5,2,153,'286.91','286.91','M22','70','10B33','22','20.00/20.05','','COIL DIRECT DRAWN 10B33M 20.05/20.10',''),</t>
  </si>
  <si>
    <t>('550778','550778J','HHB M22X2.5X75 ISO4017 CL10.9 FT BLK','PC',63,6,3,3,5,2,153,'299.54','299.54','M22','75','10B33','22','20.00/20.05','','COIL DIRECT DRAWN 10B33M 20.05/20.10',''),</t>
  </si>
  <si>
    <t>('550779','550779J','HHB M22X2.5X80 ISO4017 CL10.9 FT BLK','PC',62,6,3,3,5,2,153,'312.18','312.18','M22','80','10B33','22','20.00/20.05','','COIL DIRECT DRAWN 10B33M 20.05/20.10',''),</t>
  </si>
  <si>
    <t>('550795','550795J','HHB M24X3X100 ISO4017 CL10.9 FT BLK','PC',63,6,3,3,5,2,153,'420.2','420.2','M24','100','10B33','22','21.45/21.50','','COIL DIRECT DRAWN AS 10B33M 21.65/21.70',''),</t>
  </si>
  <si>
    <t>('170149','170149J','HHB M16X2X50 ISO4017 CL10.9 FT BLK','PC',43,6,3,3,5,2,153,'103','103','M16','50','10B33','16','14.40/14.44','','COIL DIRECT DRAWN AS 10B33M 14.41/14.44',''),</t>
  </si>
  <si>
    <t>('550711','550711J','HHB M16X2X55 ISO4017 CL10.9 FT BLK','PC',43,6,3,3,5,2,153,'110','110','M16','55','10B33','16','14.40/14.44','','COIL DIRECT DRAWN AS 10B33M 14.41/14.44',''),</t>
  </si>
  <si>
    <t>('170237','170237J','HHB M24X3X50 ISO4017 CL10.9 FT BLK','PC',63,6,3,3,5,2,153,'274','274','M24','50','10B33','22','21.45/21.50','','COIL DIRECT DRAWN AS 10B33M 21.65/21.70',''),</t>
  </si>
  <si>
    <t>('170238','170238J','HHB M24X3X55 ISO4017 CL10.9 FT BLK','PC',63,6,3,3,5,2,153,'289','289','M24','55','10B33','22','21.45/21.50','','COIL DIRECT DRAWN AS 10B33M 21.65/21.70',''),</t>
  </si>
  <si>
    <t>('617062','617062J','HHB M24X3X60 ISO4017 CL8.8 FT BLK','PC',63,6,3,3,5,2,153,'300.2','300.2','M24','60','10B33','22','21.45/21.50','','COIL DIRECT DRAWN AS 10B33M 21.65/21.70',''),</t>
  </si>
  <si>
    <t>('550712','550712J','HHB M16X2X60 ISO4017 CL10.9 FT BLK','PC',43,6,3,3,5,2,153,'114','114','M16','60','10B33','16','14.40/14.44','','COIL DIRECT DRAWN AS 10B33M 14.41/14.44',''),</t>
  </si>
  <si>
    <t>('550713','550713J','HHB M16X2X65 ISO4017 CL10.9 FT BLK','PC',43,6,3,3,5,2,153,'121','121','M16','65','10B33','16','14.40/14.44','','COIL DIRECT DRAWN AS 10B33M 14.41/14.44',''),</t>
  </si>
  <si>
    <t>('550714','550714J','HHB M16X2X70 ISO4017 CL10.9 FT BLK','PC',43,6,3,3,5,2,153,'127','127','M16','70','10B33','16','14.40/14.44','','COIL DIRECT DRAWN AS 10B33M 14.41/14.44',''),</t>
  </si>
  <si>
    <t>('550715','550715J','HHB M16X2X75 ISO4017 CL10.9 FT BLK','PC',43,6,3,3,5,2,153,'135','135','M16','75','10B33','16','14.40/14.44','','COIL DIRECT DRAWN AS 10B33M 14.41/14.44',''),</t>
  </si>
  <si>
    <t>('550716','550716J','HHB M16X2X80 ISO4017 CL10.9 FT BLK','PC',43,6,3,3,5,2,153,'142','142','M16','80','10B33','16','14.40/14.44','','COIL DIRECT DRAWN AS 10B33M 14.41/14.44',''),</t>
  </si>
  <si>
    <t>('550718','550718J','HHB M16X2X90 ISO4017 CL10.9 FT BLK','PC',43,6,3,3,5,2,153,'154','154','M16','90','10B33','16','14.40/14.44','','COIL DIRECT DRAWN AS 10B33M 14.41/14.44',''),</t>
  </si>
  <si>
    <t>('170427','170427J','HHB 5/8XUNCX2 B18.2.1 SAE8 HT BLK','PC',47,1,3,3,5,2,152,'102','102','5/8 UNC','2','10B33','16','15.50/15.55','','COIL DIRECT DRWN  10B33M  15.53/15.56',''),</t>
  </si>
  <si>
    <t>('170431','170431J','HHB 5/8XUNCX3 B18.2.1 SAE8 HT BLK','PC',43,6,3,3,5,2,152,'139','139','5/8 UNC','3','10B33','16','15.50/15.55','','COIL DIRECT DRWN  10B33M  15.53/15.56',''),</t>
  </si>
  <si>
    <t>('170435','170435J','HHB 5/8XUNCX4 B18.2.1 SAE8 HT BLK','PC',43,6,3,3,5,2,152,'177','177','5/8 UNC','4','10B33','16','15.50/15.55','','COIL DIRECT DRWN  10B33M  15.53/15.56',''),</t>
  </si>
  <si>
    <t>('170438','170438J','HHB 5/8XUNCX5 B18.2.1 SAE8 HT BLK','PC',43,6,3,3,5,2,152,'221.01','221.01','5/8 UNC','5','10B33','16','15.50/15.55','','COIL DIRECT DRWN  10B33M  15.53/15.56',''),</t>
  </si>
  <si>
    <t>('170429','170429J','HHB 5/8XUNCX2.1/2 B18.2.1 SAE8 HT BLK','PC',47,1,3,3,5,2,152,'120','120','5/8 UNC','2.1/2','10B33','16','15.50/15.55','','COIL DIRECT DRWN  10B33M  15.53/15.56',''),</t>
  </si>
  <si>
    <t>('170423','170423J','HHB 5/8XUNCX1 B18.2.1 SAE8 FT BLK','PC',43,6,3,3,5,2,153,'68.83','68.83','5/8 UNC','1','10B33','16','14.05/14.10','','COIL DIRECT DRAWN 10B33M 15.65/15.70',''),</t>
  </si>
  <si>
    <t>('551020','551020J','HHB 5/8XUNCX2 B18.2.1 SAE8 FT BLK','PC',43,6,3,3,5,2,153,'113','113','5/8 UNC','2','10B33','16','14.10/14.05','','COIL DIRECT DRAWN 10B33M 15.65/15.70',''),</t>
  </si>
  <si>
    <t>('551023','551023J','HHB 5/8XUNCX3 B18.2.1 SAE8 FT BLK','PC',43,6,3,3,5,2,153,'130','130','5/8 UNC','3','10B33','16','14.10/14.05','','COIL DIRECT DRAWN 10B33M 15.65/15.70',''),</t>
  </si>
  <si>
    <t>('551026','551026J','HHB 5/8XUNCX4 B18.2.1 SAE8 FT BLK','PC',43,6,3,3,5,2,153,'166.9','166.9','5/8 UNC','4','10B33','16','14.10/14.05','','COIL DIRECT DRAWN 10B33M 15.65/15.70',''),</t>
  </si>
  <si>
    <t>('170425','170425J','HHB 5/8XUNCX1.1/2 B18.2.1 SAE8 FT BLK','PC',43,6,3,3,5,2,153,'83','83','5/8 UNC','1.1/2','10B33','16','14.05/14.10','','COIL DIRECT DRAWN 10B33M 15.65/15.70',''),</t>
  </si>
  <si>
    <t>('170424','170424J','HHB 5/8XUNCX1.1/4 B18.2.1 SAE8 FT BLK','PC',43,6,3,3,5,2,153,'76.86','76.86','5/8 UNC','1.1/4','10B33','16','15.50/15.55','','COIL DIRECT DRAWN 10B33M 15.65/15.70',''),</t>
  </si>
  <si>
    <t>('103123','103123J','SHCS M16X2X100 ISO4762 CL12.9 HT BLK','PC',43,6,4,4,4,2,189,'186','186','M16','100','51B37','17.3','15.50/15.55','','COIL 1ANNEAL &amp; 2DRAWN 51B37 15.53/15.56',''),</t>
  </si>
  <si>
    <t>('103126','103126J','SHCS M16X2X120 ISO4762 CL12.9 HT BLK','PC',43,6,4,4,5,2,189,'218','218','M16','120','51B37','17.3','15.50/15.55','','COIL 1ANNEAL &amp; 2DRAWN 51B37 15.53/15.56',''),</t>
  </si>
  <si>
    <t>('103127','103127J','SHCS M16X2X130 ISO4762 CL12.9 HT BLK','PC',43,6,4,4,5,2,189,'234','234','M16','130','51B37','17.3','15.50/15.55','','COIL 1ANNEAL &amp; 2DRAWN 51B37 15.53/15.56',''),</t>
  </si>
  <si>
    <t>('103128','103128J','SHCS M16X2X140 ISO4762 CL12.9 HT BLK','PC',43,6,4,4,5,2,189,'250','250','M16','140','51B37','17.3','15.50/15.55','','COIL 1ANNEAL &amp; 2DRAWN 51B37 15.53/15.56',''),</t>
  </si>
  <si>
    <t>('170489','170489J','HHB 01XUNCX02 B18.2.1 SAE8 F/T BLK','PC',63,6,3,3,5,2,153,'318.44','318.44','01 UNC','2','10B33','24','23.00/23.05','','COIL DIRECT DRAWN AS 10B33M 24.95/25.00',''),</t>
  </si>
  <si>
    <t>('106248','106248J','SHCS M16X2X25 ISO4762 CL12.9 FT BLK','PC',43,6,4,4,5,2,190,'71.3','71.3','M16','25','51B37','17.3','15.50/15.55','','COIL 1ANNEAL &amp; 2DRAWN 51B37 15.53/15.56',''),</t>
  </si>
  <si>
    <t>('170478','170478J','HHB 7/8XUNCX05 B18.2.1 SAE8 H/T BLK','PC',62,6,3,3,5,2,152,'460.76','460.76','7/8 UNC','5','10B33','22','21.45/21.50','','COIL DIRECT DRAWN AS 10B33M 21.85/21.90',''),</t>
  </si>
  <si>
    <t>('103117','103117J','SHCS M16X2X55 ISO4762 CL12.9 FT BLK','PC',43,6,4,4,5,2,190,'114','114','M16','55','51B37','17.3','15.50/15.55','','COIL 1ANNEAL &amp; 2DRAWN 51B37 15.53/15.56',''),</t>
  </si>
  <si>
    <t>('170479','170479J','HHB 7/8XUNCX5.1/2 B18.2.1 SAE8 H/T BLK','PC',62,6,3,3,5,2,152,'499.17','499.17','7/8 UNC','5.1/2','10B33','22','21.45/21.50','','COIL DIRECT DRAWN AS 10B33M 21.85/21.90',''),</t>
  </si>
  <si>
    <t>('5000314','5000314J','HHB M14X2X30 DIN933 CLA2-70 FT EPO','PC',43,6,12,6,5,19,203,'57.9','57.9','M14','30','304L','14','12.42/12.45','NEED TO ANN','COIL POWDER DRWN SS304L A270 12.42/12.45',''),</t>
  </si>
  <si>
    <t>('5000315','5000315J','HHB M14X2X35 DIN933 CLA2-70 FT EPO','PC',43,6,12,6,5,19,203,'62.9','62.9','M14','35','304L','14','12.42/12.45','NEED TO ANN','COIL POWDER DRWN SS304L A270 12.42/12.45',''),</t>
  </si>
  <si>
    <t>('5000316','5000316J','HHB M14X2X40 DIN933 CLA2-70 FT EPO','PC',43,6,12,6,5,19,203,'67.9','67.9','M14','40','304L','14','12.42/12.45','NEED TO ANN','COIL POWDER DRWN SS304L A270 12.42/12.45',''),</t>
  </si>
  <si>
    <t>('5000318','5000318J','HHB M14X2X50 DIN933 CLA2-70 FT EPO','PC',43,6,12,6,5,19,203,'77.9','77.9','M14','50','304L','14','12.42/12.45','NEED TO ANN','COIL POWDER DRWN SS304L A270 12.42/12.45',''),</t>
  </si>
  <si>
    <t>('5000320','5000320J','HHB M14X2X60 DIN933 CLA2-70 FT EPO','PC',43,6,12,6,5,19,203,'87.89','87.89','M14','60','304L','14','12.42/12.45','NEED TO ANN','COIL POWDER DRWN SS304L A270 12.42/12.45',''),</t>
  </si>
  <si>
    <t>('5000322','5000322J','HHB M14X2X70 DIN933 CLA2-70 FT EPO','PC',43,6,12,6,5,19,203,'97.8','97.8','M14','70','304L','14','12.42/12.45','NEED TO ANN','COIL POWDER DRWN SS304L A270 12.42/12.45',''),</t>
  </si>
  <si>
    <t>('400199','400199J','SHCS 01XBSWX4.1/2 BS2470 H/T BLK','PC',62,6,4,4,5,2,189,'592.87','592.87','01 BSW','4.1/2','51B37','28','24.80/24.85','NEED TO ANN','COIL 2ANNEAL&amp;2DRAWN 51B37 24.95/25.00',''),</t>
  </si>
  <si>
    <t>('5000323','5000323J','HHB M14X2X75 DIN933 CLA2-70 FT EPO','PC',43,6,12,6,5,19,203,'102','102','M14','75','304L','14','12.42/12.45','NEED TO ANN','COIL POWDER DRWN SS304L A270 12.42/12.45',''),</t>
  </si>
  <si>
    <t>('5000324','5000324J','HHB M14X2X80 DIN933 CLA2-70 FT EPO','PC',43,6,12,6,5,19,203,'107','107','M14','80','304L','14','12.42/12.45','NEED TO ANN','COIL POWDER DRWN SS304L A270 12.42/12.45',''),</t>
  </si>
  <si>
    <t>('400192','400192J','SHCS 7/8XBSWX04 BS2470 H/T BLK','PC',63,6,4,4,5,2,189,'369.08','369.08','7/8 BSW','4','51B37','24','21.50/21.55','NEED TO ANN','COIL 2ANNEAL&amp;2DRAWN 51B37 21.85/21.90',''),</t>
  </si>
  <si>
    <t>('5000326','5000326J','HHB M14X2X90 DIN933 CLA2-70 FT EPO','PC',43,6,12,6,5,19,203,'117','117','M14','90','304L','14','12.42/12.45','NEED TO ANN','COIL POWDER DRWN SS304L A270 12.42/12.45',''),</t>
  </si>
  <si>
    <t>('5000121','5000121J','HHB M16X2X25 DIN933 CLA2-70 FT EPO','PC',43,6,12,6,5,19,203,'70.2','70.2','M16','25','304L','15.5','14.35/14.40','READY','COIL POWDER DRWN SS304L A270 14.42/14.45',''),</t>
  </si>
  <si>
    <t>('5000123','5000123J','HHB M16X2X35 DIN933 CLA2-70 FT EPO','PC',43,6,12,6,5,19,203,'83.5','83.5','M16','35','304L','15.5','14.35/14.40','READY','COIL POWDER DRWN SS304L A270 14.42/14.45',''),</t>
  </si>
  <si>
    <t>('5000127','5000127J','HHB M16X2X55 DIN933 CLA2-70 FT EPO','PC',43,6,12,6,5,19,203,'110','110','M16','55','304L','15.5','14.35/14.40','READY','COIL POWDER DRWN SS304L A270 14.42/14.45',''),</t>
  </si>
  <si>
    <t>('5000128','5000128J','HHB M16X2X60 DIN933 CLA2-70 FT EPO','PC',43,6,12,6,3,19,203,'117','117','M16','60','304L','15.5','14.35/14.40','READY','COIL POWDER DRWN SS304L A270 14.42/14.45',''),</t>
  </si>
  <si>
    <t>('5000129','5000129J','HHB M16X2X65 DIN933 CLA2-70 FT EPO','PC',43,6,12,6,3,19,203,'123','123','M16','65','304L','15.5','14.35/14.40','READY','COIL POWDER DRWN SS304L A270 14.42/14.45',''),</t>
  </si>
  <si>
    <t>('5000130','5000130J','HHB M16X2X70 DIN933 CLA2-70 FT EPO','PC',43,6,12,6,5,19,203,'130','130','M16','70','304L','15.5','14.35/14.40','READY','COIL POWDER DRWN SS304L A270 14.42/14.45',''),</t>
  </si>
  <si>
    <t>('5000131','5000131J','HHB M16X2X75 DIN933 CLA2-70 FT EPO','PC',43,6,12,6,5,19,203,'137','137','M16','75','304L','15.5','14.40/14.45','READY','COIL POWDER DRWN SS304L A270 14.42/14.45',''),</t>
  </si>
  <si>
    <t>('5000132','5000132J','HHB M16X2X80 DIN933 CLA2-70 FT EPO','PC',43,6,12,6,5,19,203,'144','144','M16','80','304L','15.5','14.40/14.45','READY','COIL POWDER DRWN SS304L A270 14.42/14.45',''),</t>
  </si>
  <si>
    <t>('551527','551527J','HHB M16X2X65 ISO4017 CL10.9 FT HDG','PC',43,6,3,4,3,7,153,'123','123','M16','65','51B37','16','14.40/14.44','NEED TO ANN','COIL 1ANNEAL &amp; 1DRAWN SCM 435 14.41/14.4',''),</t>
  </si>
  <si>
    <t>('580791','580791J','HSSB M16X2X50 IS3757 CL8.8S H/T HDG','PC',43,6,3,3,3,7,160,'120.6','120.6','M16','50','10B33','30','15.50/15.55','','',''),</t>
  </si>
  <si>
    <t>('618712','618712J','HHB M16X2X55 ISO4017 CL8.8 FT HDG','PC',43,6,3,3,3,7,153,'110','110','M16','55','10B33','16','14.40/14.44','','COIL DIRECT DRAWN AS 10B33M 14.41/14.44',''),</t>
  </si>
  <si>
    <t>('821957','821957J','SHCS M16X2X80 ISO4762 CL12.9 HT ZFS','PC',43,6,4,4,3,5,189,'154','154','M16','80','51B37','17.3','15.50/15.55','','COIL 1ANNEAL &amp; 2DRAWN 51B37 15.53/15.56',''),</t>
  </si>
  <si>
    <t>('819449','819449J','SHCS M16X2X90 ISO4762 CL12.9 HT ZFS','PC',43,6,4,4,3,5,189,'170','170','M16','90','51B37','17.3','15.50/15.55','','COIL 1ANNEAL &amp; 2DRAWN 51B37 15.53/15.56',''),</t>
  </si>
  <si>
    <t>('551668','551668J','SHCS M18X2.5X200 ISO4762 CL12.9 HT BLK','PC',63,6,4,4,5,2,189,'443','443','M18','200','51B37','20','17.45/17.50','','COIL 1ANNEAL&amp;2DRAWN 51B37 17.55/17.58',''),</t>
  </si>
  <si>
    <t>('551417','551417J','HHB M16X2X40 ISO4017 CL10.9 FT ZC3','PC',43,6,3,3,3,8,153,'90.2','90.2','M16','40','10B33','16','14.40/14.44','','COIL DIRECT DRAWN AS 10B33M 14.41/14.44',''),</t>
  </si>
  <si>
    <t>('DB617527','DB617527J','HHB M16X2X30 ISO4017 CL8.8 FT ZC3','PC',43,6,3,3,2,8,153,'77','77','M16','30','10B33','16','14.40/14.44','','COIL DIRECT DRAWN 10B33 14.41/14.44',''),</t>
  </si>
  <si>
    <t>('180190','180190J','SHCS M22X2.5X120 ISO4762 CL12.9 HT BLK','PC',63,6,4,4,5,2,189,'438.5','438.5','M22','120','51B37','24','21.50/21.55','NEED TO ANN','COIL 2ANNEAL&amp;2DRAWN 51B37 21.50/21.53',''),</t>
  </si>
  <si>
    <t>('180191','180191J','SHCS M22X2.5X130 ISO4762 CL12.9 HT BLK','PC',63,6,4,4,5,2,189,'486','486','M22','130','51B37','24','21.50/21.55','NEED TO ANN','COIL 2ANNEAL&amp;2DRAWN 51B37 21.50/21.53',''),</t>
  </si>
  <si>
    <t>('210007','210007J','SHCS M22X2.5X75 ISO4762 CL12.9 HT BLK','PC',63,6,4,4,5,2,189,'321','321','M22','75','51B37','24','21.50/21.55','NEED TO ANN','COIL 2ANNEAL&amp;2DRAWN 51B37 21.50/21.53',''),</t>
  </si>
  <si>
    <t>('103162','103162J','SHCS M24X3X80 ISO4762 CL12.9 FT BLK','PC',63,6,4,4,5,2,190,'381.9','381.9','M24','80','51B37','26','23.45/23.50','NEED TO ANN','COIL 2ANNEAL&amp;2DRAWN 51B37 21.50/21.53',''),</t>
  </si>
  <si>
    <t>('171791','171791J','SPRING WASHER FLAT SEC TYPE-B M33 BLK','PC',85,null,9,8,5,2,193,'63','63','M33','-','HC6165','10','10','','COIL ROLLED HC6165 10MM',''),</t>
  </si>
  <si>
    <t>('171772','171772J','SPRING WASHER SQUARE SECTION M30 BLK','PC',85,null,9,8,5,2,193,'32','32','M30','-','HC6165','9','8.05/8.10','','COIL 1ANNEAL &amp; 1DRAWN  HC6165 7.40/7.45',''),</t>
  </si>
  <si>
    <t>('171774','171774J','SPRING WASHER SQUARE SECTION M36 BLK','PC',87,null,9,8,5,2,195,'52.5','52.5','M36','-','HC6165','10','10','','COIL ROLLED HC6165 10MM',''),</t>
  </si>
  <si>
    <t>('833016','833016J','HHB M16X2X80 H/T CL10.9 ZFS 7X2555','PC',47,1,3,3,1,5,152,'156.4','156.4','M16','80','10B33','16','15.50/15.55','','COIL DIRECT DRAWN 10B33 15.53/15.56',''),</t>
  </si>
  <si>
    <t>('831642','831642J','HHS M16X2X40 PH 10.9 ZFS DR 1003866','PC',47,1,3,3,1,5,153,'92.7','92.7','M16','40','10B33','16','14.40/14.44','','COIL DIRECT DRWN  10B33M  15.53/15.56',''),</t>
  </si>
  <si>
    <t>('DB616907','DB616907J','HHB M14X2X25 ISO4017 CL8.8 FT BLK','PC',43,6,3,3,7,2,153,'49','49','M14','25','10B33','14','12.42/12.45','','COIL DIRECT DRAWN 10B25 12.40/12.43',''),</t>
  </si>
  <si>
    <t>('825197','825197J','HEX NUT M10X1.5-6AZ ISO4032 CL10ZSB HDG','PC',48,7,1,1,4,7,149,'11.55','11.55','M10','-','10B33','16','15.01/15.02','','COIL ANNEALED  10B33 15 MM','CA10B331500'),</t>
  </si>
  <si>
    <t>('815513','815513J','HEX NUT M10X1.5 ISO4032 CL10 ZFS','PC',48,7,1,1,3,5,149,'11.832','11.832','M10','-','10B33','16','15.01/15.02','','COIL ANNEALED  10B33 15 MM',''),</t>
  </si>
  <si>
    <t>('5000251','5000251J','HHB M24X3X120 DIN933 GRA2-70 F/T EPO','PC',63,6,12,6,5,19,203,'483','483','M24','120','304L','22','21.45/21.50','','COIL POWDER DRWN SS304L A270 21.62/21.67',''),</t>
  </si>
  <si>
    <t>('5009854','5009854J','NYLOCK NUT B/R M8X1.25 DIN985 GRA2-70GMT','PC',48,7,8,7,5,19,197,'5.1','5.1','M08','-','304L','12','11.62/11.65','READY','NYLOCK NUT B/R M8X1.25 DIN985 GRA2-70GMT',''),</t>
  </si>
  <si>
    <t>('170621','170621J','HEX NUT M10X1.5 ISO4032 CL10 BLK','PC',48,7,1,1,5,2,149,'11.832','11.832','M10','-','10B33','16','15.01/15.02','','COIL ANNEALED  10B33 15 MM',''),</t>
  </si>
  <si>
    <t>('612162','612162J','HEX NUT M10X1.5 DIN934 CL8 ZC3','PC',48,7,1,1,3,8,149,'11.832','11.832','M10','-','1018','16','15.01/15.02','NEED TO ANN','COIL ANNEALED AISI-1018 16',''),</t>
  </si>
  <si>
    <t>('550305','550305J','HEX NUT M10X1.5 ISO4032 CL8 BLK','PC',48,7,1,1,5,2,149,'11.832','11.832','M10','-','1018','16','15.01/15.02','NEED TO ANN','COIL ROLLED AISI-1018 15MM',''),</t>
  </si>
  <si>
    <t>('623201','623201J','HEX NUT M10X1.5 ISO4032 CL8 BLK','PC',48,7,1,1,3,2,149,'9.1','9.1','M10','-','1018','16','15.01/15.02','','COIL ROLLED AISI-1018 15MM',''),</t>
  </si>
  <si>
    <t>('5001456','5001456J','THREAD ROD M10X1MTR DIN975 GR.A2 EPO','PC',90,7,8,7,5,19,218,'492','492','M10','1 MTR','304L','','','','COIL POWDER DRWN SS304L A270 08.88/08.90',''),</t>
  </si>
  <si>
    <t>('330009','330009J','TRACK SHOE BOLT M24X1.5X78.5 CL12.9 BLK','PC',63,6,7,4,3,2,222,'420','420','M24','78.5','SCM435','26','23.70/23.75','','COIL 1ANNEAL &amp; 1DRAWN SCM435 23.70/23.75',''),</t>
  </si>
  <si>
    <t>('551693','551693J','HEX NUT M10X1.5 ISO4032 CL8 ZC3','PC',48,7,1,1,2,8,149,'11.832','11.832','M10','-','1018','16','15.01/15.02','','COIL ROLLED AISI-1018 15MM',''),</t>
  </si>
  <si>
    <t>('DB623234','DB623234J','HEX NUT M10X1.5 ISO4032 CL8 ZC3','PC',48,7,1,1,2,8,149,'9','9','M10','-','1018','16','15.01/15.02','','COIL ROLLED AISI-1018 15MM',''),</t>
  </si>
  <si>
    <t>('550305','550305J','HEX NUT M10X1.5 ISO4032 CL8 BLK','PC',48,7,1,1,5,2,149,'11.832','11.832','M10','-','1018','16','15.01/15.02','','COIL ROLLED AISI-1018 15MM',''),</t>
  </si>
  <si>
    <t>('834619','834619J','HEX NUT M10X1.5 ISO4032 CL10SB HDG','PC',48,7,1,1,3,7,149,'11.8','11.8','M10','-','10B33','16','15.01/15.02','','',''),</t>
  </si>
  <si>
    <t>('DB623201','DB623201J','HEX NUT M10X1.5 ISO4032 CL8 BLK','PC',48,7,1,1,7,2,149,'9','9','M10','-','1018','16','15.01/15.02','','COIL ROLLED AISI-1018 15MM',''),</t>
  </si>
  <si>
    <t>('834733','834733J','HEX NUT M10X1.5 CL8 ZTS 2384754','PC',48,10,1,1,1,12,149,'10.62','10.62','M10','-','1018','16','15.01/15.02','','',''),</t>
  </si>
  <si>
    <t>('828717','828717J','HEX LOCK NUT M10 IS1364 GR04 ZC3','PC',49,7,5,1,6,8,148,'6.7','6.7','M10','-','1018','16','15.01/15.02','','COIL ROLLED AISI-1018 15MM','CRA10181500'),</t>
  </si>
  <si>
    <t>('828536','828536J','HEX LOCK NUT M10X1.5 ISO4035 CL04 BLK','PC',49,7,5,1,5,2,148,'7.2','7.2','M10','-','1018','16','15.01/15.02','','COIL ROLLED AISI-1018 15MM','CRA10181500'),</t>
  </si>
  <si>
    <t>('830477','830477J','HEX LOCK NUT M10X1.5 ISO4035 CL05 BLK','PC',49,7,5,1,5,2,148,'7.2','7.2','M10','-','10B33','16','15.01/15.02','','COIL ROLLED 10B33 M 15 MM','CR10B33M1500'),</t>
  </si>
  <si>
    <t>('612513','612513J','HEX THIN NUT M10 DRG ZC3','PC',49,7,1,1,4,8,151,'6.15','6.15','M10','-','1018','16','15.01/15.02','','COIL1ANEAL&amp;1DRN AISI 1018 15.86/15.90','C1A101815861590'),</t>
  </si>
  <si>
    <t>('830622','830622J','WELD NUT M10X1.5 DRG CL9 BLK','PC',49,10,5,1,1,2,226,'14','14','M10','-','1018','16','15.50/15.55','NEED TO ANN','COIL 1ANNEAL&amp;1DRAWNAISI-1018 15.65/15.68','C1A101815651568'),</t>
  </si>
  <si>
    <t>('822835','822835J','PTN WITH METAL NUT INSERT M12 GR10 ZC3','PC',49,7,5,1,3,8,176,'20.3','20.3','M12','-','10B33','','','','PTN WITH METAL NUT INSERT M12 GR10 ZC3',''),</t>
  </si>
  <si>
    <t>('819016','819016J','METAL NUT INSERT M10X1.5 ZC3 MNS1800017A','PC',49,7,5,1,3,8,168,'8.3','8.3','M10','-','40CRMOV4','31X1.55','31X1.55','','FLAT COLD ROLLED  40CRMOV4-6 31.0X1.55','FCR40CRMOV431155'),</t>
  </si>
  <si>
    <t>('831351','831351J','HEX TAPPER NUT M10 DRG ZC3','PC',49,7,1,1,6,8,150,'8.65','8.65','M10','-','1018','16','15.01/15.02','','COIL1ANEAL&amp;1DRN AISI 1018 15.86/15.90','C1A101815861590'),</t>
  </si>
  <si>
    <t>('796314','796314J','ALL METAL PRV TORQUE NUT M08 GR10ZC3','PC',49,7,5,1,3,8,219,'5.1','5.1','M08','-','10B33','14','11.62/11.65','NEED TO ANN','COIL ANNEALED  10B33 M 12 MM','CA10B33M1200'),</t>
  </si>
  <si>
    <t>('825325','825325J','HEX NUT M12X1.75-6AZ ISO4032 CL10ZSB HDG','PC',49,7,1,1,4,7,149,'17','17','M12','-','10B33','16','15.50/15.55','','COIL ANNEALED  10B33 M 16.30MM','CA10B33M1630'),</t>
  </si>
  <si>
    <t>('5003204','5003204J','HEX NUT 1/2XUNC GR.A4-80 EPO','PC',49,7,8,7,4,19,200,'17','17','1/2 UNC','-','316L','17.3','16.95/17.00','NEED TO ANN','COIL ANNEALED (HRAP) SS316 16.95/17.00',''),</t>
  </si>
  <si>
    <t>('833037','833037J','HEX NUT M12X1.75 CL12 ZFB 3293356','PC',49,10,1,1,1,3,149,'16.8','16.8','M12','-','10B33','18','16.96/16.97','READY','COIL 1ANNEAL &amp; 1DRAWN 10B33 15.95/16.00',''),</t>
  </si>
  <si>
    <t>('815005','815005J','PTN WITH METAL NUT INSERT M10 GR10 ZC3','PC',49,7,5,1,3,8,176,'12','12','M10','-','10B33','16','16','','PTN WITH METAL NUT INSERT M10 GR10 ZC3','815005MC'),</t>
  </si>
  <si>
    <t>('822835','822835J','PTN WITH METAL NUT INSERT M12 GR10 ZC3','PC',49,7,5,1,3,8,176,'20.3','20.3','M12','-','10B33','18','18','READY','PTN WITH METAL NUT INSERT M12 GR10 ZC3','822835MC'),</t>
  </si>
  <si>
    <t>('5010319','5010319J','NYLOCK NUT R/R M10X1.5 DIN982 GRA2-70','PC',49,7,8,7,3,19,197,'11.7','11.7','M10','-','304L','16','15.50/15.55','READY','NYLOCK NUT R/R M10X1.5 DIN982 GRA2-70','5010319F'),</t>
  </si>
  <si>
    <t>('5010320','5010320J','NYLOCK NUT R/R M12X1.75 DIN982 GRA2-70','PC',49,7,8,7,3,19,203,'16.6','16.6','M12','-','304L','17.5','16.96/16.98','READY','NYLOCK NUT R/R M12X1.75 DIN982 GRA2-70','5010320F'),</t>
  </si>
  <si>
    <t>('5009710','5009710J','HEX NUT M10 DIN934 A4-70 EPO','PC',49,7,8,7,3,19,200,'11.55','11.55','M10','-','316L','16','15.50/15.55','READY','COIL ANNEALED SS-316L 16 (HRAP)','CASS316L1600'),</t>
  </si>
  <si>
    <t>('5001334','5001334J','HEX NUT M10 DIN934 GMT SS304 A2-70 EPO','PC',49,7,8,7,3,19,200,'11.55','11.55','M10','-','304L','16','15','READY','COIL ANNLED &amp; PICKLE SS304L 16MM','CASS304L1600'),</t>
  </si>
  <si>
    <t>('832453','832453J','HEX FLANGE LN 7/16X20UNF GR8 ZTS 8S0934','PC',49,10,5,1,1,12,148,'22.21','22.21','7/16 UNC','-','10B33','','','','COIL 2ANNEAL &amp; 2DRAWN C310B33 15.95/16.0',''),</t>
  </si>
  <si>
    <t>('809499','809499J','NYLOCK NUT R/R M10X1.5 ISO7040 CL10 YZ6','PC',49,7,1,1,3,9,169,'13.5','13.5','M10','-','10B33','16','15.50/15.55','','NYLOCK NUT R/R M10X1.5 ISO7040 CL10 YZ6',''),</t>
  </si>
  <si>
    <t>('170658','170658J','HEX NUT 7/16 UNC GR SAE8 BLK','PC',49,7,1,1,5,2,149,'12.91','12.91','7/16 UNC','-','10B33','16','15.50/15.55','','COIL ANNEALED  10B33M 15.53/15.56',''),</t>
  </si>
  <si>
    <t>('290003','290003J','NYLOCK NUT B/R M10X1.5 DIN985 CL8 ZC3','PC',49,7,1,1,5,8,169,'10.84','10.84','M10','-','1018','16','15.50/15.55','NEED TO ANN','NYLOCK NUT B/R M10X1.5 DIN985 CL8 ZC3',''),</t>
  </si>
  <si>
    <t>('630306','630306J','NYLOCK NUT B/R M12X1.75 DIN985 CL10 ZC3','PC',49,7,1,1,5,8,169,'16.6','16.6','M12','-','10B33','20','16.96/17.00','','NYLOCK NUT B/R M12X1.75 DIN985 CL10 ZC3',''),</t>
  </si>
  <si>
    <t>('290004','290004J','NYLOCK NUT B/R M12X1.75 DIN985 CL8 ZC3','PC',49,7,1,1,5,8,169,'15.7','15.7','M12','-','1018','20','16.96/16.97','','NYLOCK NUT B/R M12X1.75 DIN985 CL8 ZC3',''),</t>
  </si>
  <si>
    <t>('630451','630451J','NYLOCK NUT R/R M12X1.75 ISO7040 CL8 ZC3','PC',49,7,1,1,5,8,169,'19.5','19.5','M12','-','1018','20','16.96/16.97','','NYLOCK NUT R/R M12X1.75 ISO7040 CL8 ZC3',''),</t>
  </si>
  <si>
    <t>('618809','618809J','HHB M22X2.5X100 ISO4017 CL8.8 FT HDG','PC',62,6,3,3,3,7,153,'346','346','M22','100','10B33','22','20.00/20.05','','COIL DIRECT DRAWN 10B33 20.05/20.10',''),</t>
  </si>
  <si>
    <t>('5001334','5001334J','HEX NUT M10 DIN934 GMT SS304 A2-70 EPO','PC',49,7,8,7,3,19,200,'11.55','11.55','M10','-','304L','16','15.50/15.55','READY','COIL ANNLED &amp; PICKLE SS304L 16MM',''),</t>
  </si>
  <si>
    <t>('5001353','5001353J','HEX NUT M12 DIN934 GMT SS316 A4-80 EPO','PC',49,7,8,7,5,19,200,'15.22','15.22','M12','-','316L','16','15.50/15.55','READY','COIL HRAP SS316L 17.30 - 550 MPA MIN',''),</t>
  </si>
  <si>
    <t>('5009710','5009710J','HEX NUT M10 DIN934 CLA4-70 EPO','PC',49,7,8,7,3,19,200,'11.55','11.55','M10','-','316L','16','15.50/15.55','READY','COIL ANNEALED SS-316L 16 (HRAP)',''),</t>
  </si>
  <si>
    <t>('5009764','5009764J','HEX NUT M12 DIN934 CLA4-70 EPO','PC',49,7,8,7,3,19,200,'15.5','15.5','M12','-','316L','16','15.50/15.55','READY','COIL HRAP SS316L 17.30 - 550 MPA MIN',''),</t>
  </si>
  <si>
    <t>('5001334','5001334J','HEX NUT M10 DIN934 CLA2-70 EPO','PC',49,7,8,7,3,19,200,'11.55','11.55','M10','-','304L','16','15.50/15.55','READY','COIL ANNLED &amp; PICKLE SS304L 16MM',''),</t>
  </si>
  <si>
    <t>('DB630098','DB630098J','NYLOCK NUT B/R M12X1.75 DIN985 CL8 ZC3','PC',49,7,1,1,7,8,169,'14','14','M12','-','1018','20','16.96/16.97','','NYLOCK NUT B/R M12X1.75 DIN985 CL8 ZC3',''),</t>
  </si>
  <si>
    <t>('796314','796314J','ALL METAL PRV TORQUE NUT M08 CL10 ZC3','PC',49,7,5,1,3,8,219,'5.1','5.1','M08','-','10B33','14','11.62/11.65','NEED TO ANN','COIL ANNEALED  10B33 M 12 MM',''),</t>
  </si>
  <si>
    <t>('796313','796313J','ALL METAL PRV TORQUE NUT M12 CL10 ZC3','PC',49,7,5,1,3,8,219,'14.5','14.5','M12','-','10B33','18.3','16.96/17.00','','COIL ANNEALED  10B33 M 16.30MM',''),</t>
  </si>
  <si>
    <t>('830477','830477J','HEX LOCK NUT M10X1.5 ISO4035 CL05 BLK','PC',49,7,5,1,5,2,148,'7.2','7.2','M10','-','10B33','16','15.01/15.02','','COIL ROLLED 10B33 M 15 MM',''),</t>
  </si>
  <si>
    <t>('DB624858','DB624858J','HHB M20X2.5X280 ISO4014 CL8.8 HT BLK','PC',63,6,3,3,7,2,152,'714','714','M20','280','10B33','20','19.50/19.55','','COIL DIRECT DRWN  10B33M  19.50/19.53',''),</t>
  </si>
  <si>
    <t>('DB613205','DB613205J','HHB M24X3X220 ISO4014 CL8.8 HT BLK','PC',63,6,3,3,7,2,152,'850','850','M24','220','10B33','24','23.45/23.50','','COIL DIRECT DRAWN AS 10B33M 23.50/23.53',''),</t>
  </si>
  <si>
    <t>('DB624869','DB624869J','HHB M24X3X260 ISO4014 CL8.8 HT BLK','PC',63,6,3,3,7,2,152,'990','990','M24','260','10B33','24','23.45/23.50','','COIL DIRECT DRAWN AS 10B33M 23.50/23.53',''),</t>
  </si>
  <si>
    <t>('830478','830478J','HEX LOCK NUT M12X1.75 ISO4035 CL05 BLK','PC',49,7,5,1,3,2,148,'10.4','10.4','M12','-','10B33','18.3','16.96/17.00','READY','COIL ROLLED 10B33 M 16.30MM',''),</t>
  </si>
  <si>
    <t>('833972','833972J','HEX NUT M10X1.5 GR10 DRG ZC3','PC',49,10,1,1,1,8,149,'11.55','11.55','M10','-','10B33','16','15.01/15.02','','COIL 1ANNEAL &amp; 1DRAWN 10B33 15.50/15.55',''),</t>
  </si>
  <si>
    <t>('833973','833973J','HEX NUT M12X1.25 GR10 DRG ZC3','PC',49,10,1,1,1,8,149,'15.22','15.22','M12','-','10B33','16','15.50/15.55','','COIL 1ANNEAL &amp; 1DRAWN 10B33 16.95/17.00',''),</t>
  </si>
  <si>
    <t>('170649','170649J','HEX NUT 1/2 UNC GR SAE8 BLK','PC',49,7,1,1,5,2,149,'16','16','1/2 UNC','-','10B33','18.3','16.96/17.00','','COIL ANNEALED  10B33M 18.00',''),</t>
  </si>
  <si>
    <t>('170648','170648J','HEX NUT 3/8 UNC GR SAE8 BLK','PC',49,7,1,1,5,2,149,'7','7','3/8 UNC','-','10B33','12','11.62/11.65','','COIL ANNEALED  10B33 M 13 MM',''),</t>
  </si>
  <si>
    <t>('551206','551206J','HEX NUT 1/2 BSW GR V BLK','PC',49,7,1,1,5,2,149,'17.05','17.05','1/2 BSW','-','10B33','18.3','17.5','','COIL 2ANNEAL &amp; 2DRAWN 10B33 19.95/20.00',''),</t>
  </si>
  <si>
    <t>('630450','630450J','NYLOCK NUT R/R M10X1.5 ISO7040 CL8 ZC3','PC',49,7,1,1,5,8,169,'10.5','10.5','M10','-','1018','16','15.50/15.55','NEED TO ANN','NYLOCK NUT R/R M10X1.5 ISO7040 CL8 ZC3',''),</t>
  </si>
  <si>
    <t>('630459','630459J','NYLOCK NUT R/R M12X1.75 ISO7040 CL10 ZC3','PC',49,7,1,1,5,8,169,'19.5','19.5','M12','-','10B33','20','16.96/17.00','','NYLOCK NUT R/R M12X1.75 ISO7040 CL10 ZC3',''),</t>
  </si>
  <si>
    <t>('5001334','5001334J','HEX NUT M10X1.5 DIN934 CLA2-70 EPO GL1','PC',49,7,8,7,3,19,200,'11.55','11.55','M10','-','304L','16','15','','COIL ANNLED &amp; PICKLE SS304L 16MM',''),</t>
  </si>
  <si>
    <t>('5001335','5001335J','HEX NUT M12X1.75 DIN934 CLA2-70 EPO GL1','PC',49,7,8,7,5,19,200,'15.22','15.22','M12','-','304L','16','15.50/15.55','','COIL ANNLED &amp; PICKLE SS304L 17.30MM',''),</t>
  </si>
  <si>
    <t>('5010320','5010320J','NYLOCK NUT R/R M12X1.75 DIN982GRA2-70EP0','PC',49,7,8,7,3,19,203,'16.6','16.6','M12','-','304L','17.5','16.96/16.98','READY','NYLOCK NUT R/R M12X1.75 DIN982 GRA2-70',''),</t>
  </si>
  <si>
    <t>('612163','612163J','HEX NUT M12X1.75 DIN934 CL8 ZC3','PC',49,7,1,1,3,8,149,'17','17','M12','-','1018','18.3','16.96/17.00','','COIL 1ANNEAL&amp;1DRAWN A1018 16.95/17.00',''),</t>
  </si>
  <si>
    <t>('819037','819037J','WLD NUT M10X1.5 DR8T3490 GR9 ZTS','PC',49,10,5,1,1,12,226,'14','14','M10','-','1018','16','15.50/15.55','NEED TO ANN','COIL 1ANNEAL&amp;1DRAWNAISI-1018 15.65/15.68',''),</t>
  </si>
  <si>
    <t>('DB617039','DB617039J','HHB M22X2.5X100 ISO4017 CL8.8 FT BLK','PC',62,6,3,3,7,2,153,'356','356','M22','100','10B33','22','20.00/20.05','','COIL DIRECT DRAWN 10B33M 20.05/20.10',''),</t>
  </si>
  <si>
    <t>('816614','816614J','FLANGE NUT M12 GR.8 DFL-00420 HDG','PC',49,7,5,1,3,7,137,'23.5','23.5','M12','-','10B33','18.3','16.96/17.00','','COIL 2ANNEAL &amp; 2DRAWN 10B33 16.96/17.00',''),</t>
  </si>
  <si>
    <t>('628736','628736J','HEX NUT M12X1.75 ISO4032 CL8SB ZC3','PC',49,7,1,1,4,8,149,'13','13','M12','-','10B33','16','15.50/15.55','','COIL ROLLED 10B33 M 16.30MM',''),</t>
  </si>
  <si>
    <t>('DB617068','DB617068J','HHB M24X3X90 ISO4017 CL8.8 FT BLK','PC',63,6,3,3,7,2,153,'387','387','M24','90','10B33','22','21.45/21.50','','COIL DIRECT DRAWN 10B21 21.65/21.70',''),</t>
  </si>
  <si>
    <t>('825325','825325J','HEX NUT M12X1.75-6AZ ISO4032 CL10ZSB HDG','PC',49,7,1,1,4,7,149,'17','17','M12','-','10B33','16','15.50/15.55','','COIL ANNEALED  10B33 M 16.30MM',''),</t>
  </si>
  <si>
    <t>('826550','826550J','HEX LOCK NUT M12X1.75 ISO4035 CL05 HDG','PC',49,7,5,1,6,7,148,'9','9','M12','-','10B33','18.3','16.96/17.00','READY','COIL ANNEALED  10B33 M 16.30MM',''),</t>
  </si>
  <si>
    <t>('170622','170622J','HEX NUT M12X1.75 ISO4032 CL10 BLK','PC',49,7,1,1,5,2,149,'13.5','13.5','M12','-','10B33','16','15.50/15.55','','COIL ANNEALED  10B33M 15.53/15.56',''),</t>
  </si>
  <si>
    <t>('5001352','5001352J','HEX NUT M10 DIN934 GMT SS316 A4-80 EPO','PC',49,7,8,7,5,19,200,'10.15','10.15','M10','-','316L','16','16','READY','COIL ANNEALED SS-316L 16 (HRAP)',''),</t>
  </si>
  <si>
    <t>('5010319','5010319J','NYLOCK NUT R/R M10X1.5 DIN982 GRA2-70EPO','PC',49,7,8,7,3,19,197,'11.7','11.7','M10','-','304L','16','15.50/15.55','READY','NYLOCK NUT R/R M10X1.5 DIN982 GRA2-70',''),</t>
  </si>
  <si>
    <t>('5010325','5010325J','NYLOCK NUT R/R M10X1.5 DIN982 GRA4-80','PC',49,7,8,7,5,19,197,'11.7','11.7','M10','-','316L','16','15.50/15.55','READY','NYLOCK NUT R/R M10X1.5 DIN982 GRA4-80',''),</t>
  </si>
  <si>
    <t>('623268','623268J','HEX NUT M12X1.75 ISO4032 CL8 YZ6','PC',49,7,1,1,3,9,149,'17','17','M12','-','1018','16','15.50/15.55','','COIL ROLLED AISI-1018 16.3MM',''),</t>
  </si>
  <si>
    <t>('623301','623301J','HEX NUT M12X1.75 ISO4032 CL8 HDG','PC',49,7,1,1,3,7,149,'14','14','M12','-','1018','16','15.50/15.55','NEED TO ANN','COIL ROLLED AISI-1018 16.3MM',''),</t>
  </si>
  <si>
    <t>('DB623202','DB623202J','HEX NUT M12X1.75 ISO4032 CL8 BLK','PC',49,7,1,1,7,2,149,'14','14','M12','-','1018','16','15.50/15.55','','COIL ROLLED AISI-1018 16.3MM',''),</t>
  </si>
  <si>
    <t>('825592','825592J','HEX NUT M12X1.75 ISO4032 CL8 S437','PC',49,7,1,1,2,14,149,'17','17','M12','-','1018','16','15.50/15.55','READY','COIL 1ANNEAL&amp;1DRAWNAISI-1018 15.50/15.55',''),</t>
  </si>
  <si>
    <t>('834310','834310J','HEX LOCK NUT M10X1.5 ISO4035 CL04 S437','PC',49,7,1,1,2,14,148,'7.2','7.2','M10','-','1018','16','15.01/15.02','','COIL 1ANNEAL &amp; 1DRAWN A1018 14.95/15.00',''),</t>
  </si>
  <si>
    <t>('834311','834311J','HEX LOCK NUT M12X1.75 ISO4035 CL04 S437','PC',49,7,1,1,2,14,148,'10.9','10.9','M12','-','1018','18.3','16.96/17.00','','COIL 1ANNEAL&amp;1DRAWNAISI-1018 15.50/15.55',''),</t>
  </si>
  <si>
    <t>('834313','834313J','NYLOCK NUT B/R M10X1.5 DIN985 CL8 S437','PC',49,7,1,1,2,14,169,'10.6','10.6','M10','-','1018','16','15.50/15.55','READY','COIL 1ANNEAL&amp;1DRAWNAISI-1018 15.50/15.55',''),</t>
  </si>
  <si>
    <t>('400553','400553J','SHCS M20X2.5X220 ISO4762 CL12.9 HT BLK','PC',63,6,4,4,5,2,189,'591','591','M20','220','51B37','22','19.50/19.55','','COIL 1ANNEAL &amp; 2DRAWN 51B37 19.50/19.53',''),</t>
  </si>
  <si>
    <t>('103165','103165J','SHCS M24X3X100 ISO4762 CL12.9 HT BLK','PC',63,6,4,4,4,2,189,'462.5','462.5','M24','100','51B37','26','23.45/23.50','NEED TO ANN','COIL 2ANNEAL&amp;2DRAWN 51B37 21.50/21.53',''),</t>
  </si>
  <si>
    <t>('103166','103166J','SHCS M24X3X110 ISO4762 CL12.9 HT BLK','PC',63,6,4,4,4,2,189,'507','507','M24','110','51B37','26','23.45/23.50','NEED TO ANN','COIL 2ANNEAL&amp;2DRAWN 51B37 21.50/21.53',''),</t>
  </si>
  <si>
    <t>('103171','103171J','SHCS M24X3X150 ISO4762 CL12.9 HT BLK','PC',63,6,4,4,5,2,189,'651','651','M24','150','51B37','26','23.45/23.50','NEED TO ANN','COIL 2ANNEAL&amp;2DRAWN 51B37 21.50/21.53',''),</t>
  </si>
  <si>
    <t>('400560','400560J','SHCS M24X3X220 ISO4762 CL12.9 HT BLK','PC',63,6,4,4,4,2,189,'903','903','M24','220','51B37','26','23.45/23.50','NEED TO ANN','COIL 2ANNEAL&amp;2DRAWN 51B37 21.50/21.53',''),</t>
  </si>
  <si>
    <t>('5010319','5010319J','NYLOCK NUT R/R M10X1.5 DIN982 GRA2-70EPO','PC',49,7,8,7,3,19,197,'11.7','11.7','M10','-','304L','16','15.50/15.55','NEED TO ANN','NYLOCK NUT R/R M10X1.5 DIN982 GRA2-70',''),</t>
  </si>
  <si>
    <t>('470001','470001J','HEAVY HEX NUT 1/2XUNC W/F GR2H BLK','PC',49,7,1,1,3,2,144,'34','34','1/2 UNC','-','EN-8DCr','22','19.50/19.55','','COIL 2ANEAL&amp; 1DRWN EN8D 19.95/20.00',''),</t>
  </si>
  <si>
    <t>('470002','470002J','HEAVY HEX NUT 5/8XUNC W/F GR2H BLK','PC',49,7,1,1,3,2,144,'49','49','5/8 UNC','-','EN-8DCr','26','23.50/23.55','NEED TO ANN','COIL 2ANEAL&amp; 1DRWN EN8D 23.95/24.00',''),</t>
  </si>
  <si>
    <t>('103158','103158J','SHCS M24X3X60 ISO4762 CL12.9 FT BLK','PC',63,6,4,4,5,2,190,'323','323','M24','60','51B37','24','21.50/21.55','NEED TO ANN','COIL 2ANNEAL&amp;2DRAWN 51B37 21.50/21.53',''),</t>
  </si>
  <si>
    <t>('582297','582297J','SHCS M24X3X100 ISO4762 CL12.9 HT ZFS','PC',63,6,4,4,3,5,189,'471','471','M24','100','51B37','26','23.45/23.50','NEED TO ANN','COIL 2ANNEAL&amp;2DRAWN 51B37 21.50/21.53',''),</t>
  </si>
  <si>
    <t>('833895','833895J','SHCS M24X3X130 ISO4762 CL12.9 HT ZFS','PC',63,6,4,4,3,5,189,'579','579','M24','130','51B37','26','23.45/23.50','NEED TO ANN','COIL 2ANNEAL &amp; 2DRAWN SCM435 21.65/21.70',''),</t>
  </si>
  <si>
    <t>('834281','834281J','SHCS M24X3X150 ISO4762 CL12.9 HT ZFS','PC',63,6,4,4,3,5,189,'651','651','M24','150','51B37','26','23.45/23.50','NEED TO ANN','COIL2ANEL&amp;2DRWN SCM435 23.50/23.53(ADAD)',''),</t>
  </si>
  <si>
    <t>('624308','624308J','SHCS M24X3X160 ISO4762 CL12.9 HT ZFS','PC',63,6,4,4,3,5,189,'687','687','M24','160','51B37','26','23.45/23.50','NEED TO ANN','COIL2ANEL&amp;2DRWN SCM435 23.50/23.53(ADAD)',''),</t>
  </si>
  <si>
    <t>('551700','551700J','HEAVY HEX NUT M12X1.75 D/F GR2H BLK','PC',49,7,1,1,3,2,144,'25','25','M12','-','EN-8DCr','22','19.50/19.55','','COIL 2ANEAL&amp; 1DRWN EN8D 19.95/20.00',''),</t>
  </si>
  <si>
    <t>('DB623301','DB623301J','HEX NUT M12X1.75 ISO4032 CL8 HDG','PC',49,7,1,1,2,7,149,'15','15','M12','-','1018','16','15.50/15.55','READY','COIL 1ANNEAL&amp;1DRAWNAISI-1018 15.50/15.55',''),</t>
  </si>
  <si>
    <t>('814863','814863J','DURLOK NUT M10 X 1.5 GR 12C BLK','PC',49,10,5,1,1,2,135,'10.5','10.5','M10','-','10B33','16','14.20/14.25','NEED TO ANN','COIL 1ANNEAL  &amp; 2DRAWN 10B33M 14.16/14.2',''),</t>
  </si>
  <si>
    <t>('623202','623202J','HEX NUT M12X1.75 ISO4032 CL8 BLK','PC',49,7,1,1,3,2,149,'13.9','13.9','M12','-','1018','16','15.50/15.55','READY','COIL ROLLED AISI-1018 16.3MM',''),</t>
  </si>
  <si>
    <t>('815101','815101J','HEX NUT M12X1.75 ISO4032 CL10 ZFS','PC',49,7,1,1,3,5,149,'17','17','M12','-','10B33','16','15.50/15.55','','COIL DIRECT DRAWN AS 10B33M 11.62/11.65',''),</t>
  </si>
  <si>
    <t>('551798','551798J','HEX NUT M12X1.75 ISO4032 CL8 ZC3','PC',49,7,1,1,2,8,149,'17','17','M12','-','1018','20','16.96/16.97','','COIL ROLLED AISI-1018 16.3MM',''),</t>
  </si>
  <si>
    <t>('DB623235','DB623235J','HEX NUT M12X1.75 ISO4032 CL8 ZC3','PC',49,7,1,1,2,8,149,'14','14','M12','-','1018','20','16.96/16.97','','COIL ROLLED AISI-1018 16.3MM',''),</t>
  </si>
  <si>
    <t>('290003','290003J','NYLOCK NUT B/R M10X1.5 DIN985 CL8 ZC3','PC',49,7,1,1,5,8,169,'10.84','10.84','M10','-','1018','16','15.50/15.55','','NYLOCK NUT B/R M10X1.5 DIN985 CL8 ZC3',''),</t>
  </si>
  <si>
    <t>('623301','623301J','HEX NUT M12X1.75 ISO4032 CL8 HDG','PC',49,7,1,1,3,7,149,'13.4','13.4','M12','-','1018','16','15.50/15.55','READY','COIL ROLLED AISI-1018 16.3MM',''),</t>
  </si>
  <si>
    <t>('831882','831882J','HEX WELD NUT 3/8-16 UNC 2B DR.9F2978 ZTS','PC',49,10,5,1,1,12,226,'9.41','9.41','3/8 UNC','-','1018','16','14.95/15.00','','COIL 1ANNEAL &amp; 1DRAWN A1018 14.95/15.00',''),</t>
  </si>
  <si>
    <t>('829142','829142J','HSSN 1/2XUNC A563-T1 GR.DH CDS BWC','PC',49,7,1,1,6,null,160,'28','28','1/2 UNC','-','10B33','22','19.95/20.00','','COIL 2ANEAL&amp; 1DRWN EN8D 19.95/20.00',''),</t>
  </si>
  <si>
    <t>('551206','551206J','HEX NUT 1/2 BSW GR V BLK','PC',49,7,1,1,5,2,149,'17.05','17.05','1/2 BSW','-','10B33','18.3','17.5','READY','COIL 2ANNEAL &amp; 2DRAWN 10B33 19.95/20.00',''),</t>
  </si>
  <si>
    <t>('550306','550306J','HEX NUT M12X1.75 ISO4032 CL8 BLK','PC',49,7,1,1,5,2,149,'14','14','M12','-','1018','16','15.50/15.55','','COIL ROLLED AISI-1018 16.3MM',''),</t>
  </si>
  <si>
    <t>('290003','290003J','NYLOCK NUT B/R M10X1.5 DIN985 CL8 ZC3','PC',49,7,1,1,5,8,169,'10.84','10.84','M10','-','1018','16','15.50/15.55','READY','NYLOCK NUT B/R M10X1.5 DIN985 CL8 ZC3',''),</t>
  </si>
  <si>
    <t>('5001335','5001335J','HEX NUT M12X1.75 DIN934 CLA2-70 EPO GL1','PC',49,7,8,7,5,19,200,'15.22','15.22','M12','-','304L','16','15.50/15.55','NEED TO ANN','COIL ANNLED &amp; PICKLE SS304L 17.30MM',''),</t>
  </si>
  <si>
    <t>('623235','623235J','HEX NUT M12X1.75 ISO4032 CL8 ZC3','PC',49,7,1,1,3,8,149,'14.1','14.1','M12','-','1018','16','15.50/15.55','READY','COIL ROLLED AISI-1018 16.3MM',''),</t>
  </si>
  <si>
    <t>('470002','470002J','HEAVY HEX NUT 5/8XUNC W/F GR2H BLK','PC',49,7,1,1,3,2,144,'49','49','5/8 UNC','-','EN8DCr','24','23.50/23.55','','COIL 2ANEAL&amp; 1DRWN EN8D 23.95/24.00',''),</t>
  </si>
  <si>
    <t>('820487','820487J','HEX NUT 1/2XUNC A563-T1 GR.A HDG','PC',49,7,1,1,6,7,149,'16','16','1/2 UNC','-','1018','18.3','16.96/17.00','','COIL1ANEAL&amp;1DRN AISI 1018 19.95/20.00',''),</t>
  </si>
  <si>
    <t>('551786','551786J','HEX NUT M12X1.25 ISO4032 CL8 BLK','PC',49,10,1,1,1,2,149,'15.9','15.9','M12','-','10B33','18.3','16.96/17.00','','COIL ANNEALED  10B33 M 16.30MM',''),</t>
  </si>
  <si>
    <t>('832067','832067J','FLANGE NUT M12 DRG CL10 HDG','PC',49,7,5,1,3,7,137,'23.5','23.5','M12','-','10B33','18.3','16.96/17.00','','COIL 2ANNEAL &amp; 2DRAWN 10B33 16.96/17.00',''),</t>
  </si>
  <si>
    <t>('DB612690','DB612690J','NYLOCK NUT R/R M12 DIN 982 CL8 ZC3','PC',49,7,1,1,7,8,169,'18','18','M12','-','1018','20','16.96/16.97','','NYLOCK NUT R/R M12 DIN 982 CL8 ZC3',''),</t>
  </si>
  <si>
    <t>('DB623202','DB623202J','HEX NUT M12X1.75 ISO4032 CL8 BLK','PC',49,7,1,1,7,2,149,'14','14','M12','-','1018','16','15.50/15.55','READY','COIL ROLLED AISI-1018 16.3MM',''),</t>
  </si>
  <si>
    <t>('796314','796314J','ALL METAL PRV TORQUE NUT M08 CL10 ZC3','PC',49,7,5,1,3,8,219,'5.1','5.1','M08','-','10B33','14','11.62/11.65','','COIL ANNEALED  10B33 M 12 MM',''),</t>
  </si>
  <si>
    <t>('796315','796315J','ALL METAL PRV TORQUE NUT M10 CL10 ZC3','PC',49,7,5,1,3,8,219,'9.4','9.4','M10','-','10B33','16','15','','COIL ANNEALED  10B33 15 MM',''),</t>
  </si>
  <si>
    <t>('5001334','5001334J','HEX NUT M10X1.5 DIN934  CLA2-70 EPO','PC',49,7,8,7,3,19,200,'11.55','11.55','M10','-','304L','16','15.50/15.55','NEED TO ANN','COIL ANNLED &amp; PICKLE SS304L 16MM',''),</t>
  </si>
  <si>
    <t>('470002','470002J','HEAVY HEX NUT 5/8XUNC W/F GR2H BLK','PC',49,7,1,1,3,2,144,'49','49','5/8 UNC','-','EN-8DCr','26','23.50/23.55','','COIL 2ANEAL&amp; 1DRWN EN8D 23.95/24.00',''),</t>
  </si>
  <si>
    <t>('5001335','5001335J','HEX NUT M12X1.75 DIN934  CLA2-70 EPO','PC',49,7,8,7,5,19,200,'15.22','15.22','M12','-','304L','16','15.50/15.55','NEED TO ANN','COIL ANNLED &amp; PICKLE SS304L 17.30MM',''),</t>
  </si>
  <si>
    <t>('5001334','5001334J','HEX NUT M10X1.5 DIN934  CLA2-70 EPO','PC',49,7,8,7,3,19,200,'11.55','11.55','M10','-','304L','16','15','','COIL ANNLED &amp; PICKLE SS304L 16MM',''),</t>
  </si>
  <si>
    <t>('170622','170622J','HEX NUT M12X1.75 ISO4032 CL10 BLK','PC',49,7,1,1,5,2,149,'14','14','M12','-','10B33','16','15.50/15.55','','COIL ANNEALED  10B33M 15.53/15.56',''),</t>
  </si>
  <si>
    <t>('834314','834314J','SPRING WASHER SQUARE SECTION M06 S437','PC',87,null,9,8,2,14,196,'0.425','0.425','M06','-','HC6165','5.5','2.05/2.10','','COIL 3ANEAL &amp; 6DRWN HC6165  2.05/2.10',''),</t>
  </si>
  <si>
    <t>('834315','834315J','SPRING WASHER SQUARE SECTION M08 S437','PC',87,null,9,8,2,14,196,'1.05','1.05','M08','-','HC6165','5.5','2.70/2.75','','COIL 2 ANNEAL &amp; 5DRAWN HC6165 2.90/2.95',''),</t>
  </si>
  <si>
    <t>('834316','834316J','SPRING WASHER SQUARE SECTION M12 S437','PC',86,null,9,8,2,14,196,'2.28','2.28','M12','-','HC6165','5.5','3.20/3.25','','COIL 1ANNEAL &amp; 3DRAWN HC6165 03.90/03.95',''),</t>
  </si>
  <si>
    <t>('834318','834318J','SPRING WASHER SQUARE SECTION M24 S437','PC',85,null,9,8,2,14,196,'18.1','18.1','M24','-','HC6165','8','6.30/6.35','','COIL 1 ANNEAL &amp; 2DRAWN HC6165 6.30/6.35',''),</t>
  </si>
  <si>
    <t>('630305','630305J','NYLOCK NUT B/R M10X1.5 DIN985 CL10 ZC3','PC',49,7,1,1,5,8,169,'11.7','11.7','M10','-','10B33','16','15.50/15.55','','NYLOCK NUT B/R M10X1.5 DIN985 CL10 ZC3',''),</t>
  </si>
  <si>
    <t>('5001391','5001391J','SPRING WASHER FLAT SEC M10B DIN127 A2EPO','PC',85,null,null,null,5,19,210,'2.4','2.4','M10','-','304L','5.5','03.40/03.45','','COIL 2ANNEAL&amp;5DRAWN  SS 304L 03.40/03.45',''),</t>
  </si>
  <si>
    <t>('630458','630458J','NYLOCK NUT R/R M10X1.5 ISO7040 CL10 ZC3','PC',49,7,1,1,5,8,169,'13.5','13.5','M10','-','10B33','16','15.50/15.55','','NYLOCK NUT R/R M10X1.5 ISO7040 CL10 ZC3',''),</t>
  </si>
  <si>
    <t>('170636','170636J','HEX NUT M30X3.5 ISO4032 CL10 BLK','PC',null,7,1,1,5,2,149,'216.8','216.8','M30','-','','','','','COIL ANNEALED  10B33M 42.00',''),</t>
  </si>
  <si>
    <t>('170638','170638J','HEX NUT M36X4 ISO4032 CL10 BLK','PC',null,7,1,1,5,2,149,'392','392','M36','-','','','','','',''),</t>
  </si>
  <si>
    <t>('131006','131006J','HSSN M30X3.5 IS6623 CL10S BLK','PC',null,7,1,1,5,2,160,'336','336','M30','-','','','','','',''),</t>
  </si>
  <si>
    <t>('552685','552685J','HSSN M36X4 IS6623 CL10S HDG','PC',null,7,1,1,5,7,160,'580','580','M36','-','','','','','',''),</t>
  </si>
  <si>
    <t>('623210','623210J','HEX NUT M30X3.5 ISO4032 CL8 BLK','PC',null,7,1,1,5,2,149,'227','227','M30','-','','','','','',''),</t>
  </si>
  <si>
    <t>('623212','623212J','HEX NUT M36X4 ISO4032 CL8 BLK','PC',null,7,1,1,5,2,149,'391','391','M36','-','','','','','',''),</t>
  </si>
  <si>
    <t>('DB623210','DB623210J','HEX NUT M30X3.5 ISO4032 CL8 BLK','PC',null,7,1,1,5,2,149,'227','227','M30','-','','','','','',''),</t>
  </si>
  <si>
    <t>('DB623212','DB623212J','HEX NUT M36X4 ISO4032 CL8 BLK','PC',null,7,1,1,5,2,149,'391','391','M36','-','','','','','',''),</t>
  </si>
  <si>
    <t>('5001352','5001352J','HEX NUT M10X1.5 DIN934  CLA4-80 EPO','PC',49,7,8,7,5,19,200,'10.15','10.15','M10','-','316L','16','16','NEED TO ANN','COIL ANNEALED SS-316L 16 (HRAP)',''),</t>
  </si>
  <si>
    <t>('630515','630515J','HEX NUT M12X1.75 ISO4032 CL10 HDG','PC',49,7,1,1,3,7,149,'14.3','14.3','M12','-','10B33','16','15.50/15.55','','COIL ANNEALED  10B33 M 16.30MM',''),</t>
  </si>
  <si>
    <t>('5010320','5010320J','NYLOCK NUT R/R M12X1.75 DIN982 A2-70 EPO','PC',49,7,8,7,3,19,203,'16.6','16.6','M12','-','304L','17.5','16.96/16.98','','NYLOCK NUT R/R M12X1.75 DIN982 A2-70 EPO',''),</t>
  </si>
  <si>
    <t>('623301','623301J','HEX NUT M12X1.75 ISO4032 CL8 HDG','PC',49,7,1,1,3,7,149,'13.4','13.4','M12','-','1018','16','15.50/15.55','','COIL ROLLED AISI-1018 16.3MM',''),</t>
  </si>
  <si>
    <t>('834367','834367J','STUD BOLT 01XUNCX14 GRB7 FT BLK','PC',null,4,7,4,3,2,212,'1194','1194','01 UNC','14','4140B','24','23.20/23.23','','COIL 1ANNEAL &amp; 1DRAWN 4140B 23.13/23.15',''),</t>
  </si>
  <si>
    <t>('834406','834406J','STUD BOLT 01XUNCX14.1/4 GRB7 FT BLK','PC',null,4,7,4,3,2,212,'1220','1220','01 UNC','14.1/4','4140B','24','23.13/23.15','','COIL 1ANNEAL &amp; 1DRAWN 4140B 23.13/23.15',''),</t>
  </si>
  <si>
    <t>('834400','834400J','STUD BOLT 01XUNCX14.763 GRB7 FT BLK','PC',null,4,7,4,3,2,212,'1264','1264','01 UNC','14.763','4140B','24','23.20/23.23','','COIL 1ANNEAL&amp;1DRAWNAISI4140B 23.20/23.23',''),</t>
  </si>
  <si>
    <t>('834404','834404J','STUD BOLT 01XUNCX15.3/4 GRB7 FT BLK','PC',null,4,7,4,3,2,212,'1364','1364','01 UNC','15.3/4','4140B','24','23.20/23.23','','COIL 1ANNEAL&amp;1DRAWNAISI4140B 23.20/23.23',''),</t>
  </si>
  <si>
    <t>('832497','832497J','HEX NUT 5/8-11UNC(84 HRB SOFT)S/C 1D4720','PC',49,10,1,1,1,18,149,'32','32','5/8 UNC','-','1018','22','21.5','','COIL ANNEALED AISI-1018 22',''),</t>
  </si>
  <si>
    <t>('5000566','5000566J','H.SCREW M20X180 DIN933 SS316 A4-70','PC',54,6,12,6,4,19,203,'442','442','M20','180','316L','20','18.04/18.07','READY','COIL POWDER DRWN SS316L A470 18.07/18.10','C1316LA47018071810'),</t>
  </si>
  <si>
    <t>('5000150','5000150J','H.SCREW M20X50 DIN933 SS304 A2-70','PC',54,6,12,6,5,19,203,'176','176','M20','50','304L','20','18.00/18.03','READY','COIL POWDER DRWN SS304L A270 18.04/18.07','C1304LA27018041807'),</t>
  </si>
  <si>
    <t>('5000870','5000870J','SHCS KNRL M20X110 DIN912 SS304 A2-70 F/T','PC',54,6,11,6,2,19,208,'316','316','M20','110','304L','20','18.00/18.03','','COIL 1ANNEAL&amp;1DRAWN SS 304C 18.00/18.03','C1304CA27018001803'),</t>
  </si>
  <si>
    <t>('826454','826454J','STUD FULL THREAD 01XUNCX100 DRG ZNP','PC',56,1,7,4,1,1,211,'389','389','01 UNC','100','SCM435','24','23.16/23.19','READY','COIL 1ANNEAL&amp;1DRAWN SCM435 23.16/23.19','C1SCM43523162319'),</t>
  </si>
  <si>
    <t>('2','2J','3/4"-10UNCx4" Full Thread Stud B8M','PC',54,6,7,6,1,19,211,'1','1','3/4-10 UNC','4','316L','18.3','17.27/17.30','','',''),</t>
  </si>
  <si>
    <t>('107465','107465J','SHCS M20X2.5X30 GR 12.9 F/T BLK','PC',54,6,4,4,5,2,190,'128','128','M20','30','51B37','22','19.50/19.55','NEED TO ANN','COIL 1ANNEAL &amp; 2DRAWN 51B37 19.50/19.53','C251B3719501953'),</t>
  </si>
  <si>
    <t>('106337','106337J','SCHCS M20X2.5X60 GR 012.9 F/T BLK','PC',54,6,7,4,4,2,132,'143','143','M20','60','SCM435','22','19.50/19.55','','COIL 2ANNEAL&amp;2DRAWN 51B37 19.50/19.53','C351B3719501953'),</t>
  </si>
  <si>
    <t>('817878','817878J','BANJO BOLT 3/4XUNF S/C DRG:1470266','PC',56,1,7,3,1,18,123,'67','67','3/4 UNF','29','10B33','20','19.50/19.53','','COIL DIRECT DRAWN 10B33 19.85/19.88','CD10B3319851988'),</t>
  </si>
  <si>
    <t>('5000149','5000149J','H.SCREW M20X45 DIN933 SS304 A2-70','PC',54,6,12,6,5,19,203,'165','165','M20','45','304L','20','18.00/18.03','READY','COIL POWDER DRWN SS304L A270 18.04/18.07','C1304LA27018041807'),</t>
  </si>
  <si>
    <t>('830087','830087J','HHS 3/4-16 UNRFx2.5 SAE8 BLK 86982435','PC',56,1,7,4,1,2,158,'194','194','3/4 UNRF','2.5','4140','20','17.75/17.78','','COIL1ANEAL&amp;1DRN AISI 4140 17.75/17.78','C1A414017751778'),</t>
  </si>
  <si>
    <t>('551477','551477J','HEX HEAD BOLT M20X35 CL10.9 F/T ZC3','PC',56,1,3,3,2,8,153,'145','145','M20','35','10B33','18.3','17.95/17.99','READY','COIL DIRECT DRAWN 10B33 18.00/18.03','CD10B3318001803'),</t>
  </si>
  <si>
    <t>('628849','628849J','CUP DEE BOLT M20X120 DR:6757 GR 4.8 S/C','PC',54,6,7,3,4,18,133,'346','346','M20','120','1018','20','18.03/18.05','','COIL 1ANNEAL &amp; 1DRAWN A1018 18.00/18.05','C1A101818001805'),</t>
  </si>
  <si>
    <t>('170187','170187J','HEX HEAD BOLT M18X160 CL10.9 H/T BLK','PC',54,6,3,3,5,2,152,'356','356','M18','160','10B33','18.3','17.45/17.50','','COIL DIRECT DRAWN AS 10B33M 17.55/17.58','CD10B33M17551758'),</t>
  </si>
  <si>
    <t>('833115','833115J','HHB M20X2.5X70 CL10.9 F/T ZFS 8T4141','PC',56,1,3,3,1,5,153,'223.5','223.5','M20','70','10B33','18.3','17.95/17.99','READY','COIL DIRECT DRAWN 10B33 18.00/18.03',''),</t>
  </si>
  <si>
    <t>('833018','833018J','HHS M20X2.5X130 F/T CL10.9 ZTS 1687790','PC',56,1,3,3,1,12,153,'347.51','347.51','M20','130','10B33','18.3','17.95/17.99','READY','COIL DIRECT DRAWN 10B33 18.00/18.03',''),</t>
  </si>
  <si>
    <t>('833032','833032J','HHS M20X2.5X60 F/T CL10.9 ZTS PH 4532846','PC',56,1,3,3,1,12,153,'208.3','208.3','M20','60','10B33','18.3','17.95/17.99','READY','COIL DIRECT DRAWN 10B33 19.50/19.53',''),</t>
  </si>
  <si>
    <t>('829673','829673J','HHB M20X2.5X150 ISO4017 CL10.9 F/T HDG','PC',56,1,3,4,3,7,153,'422','422','M20','150','51B37','20','17.95/17.99','','COIL 1ANNEAL &amp; 1DRAWNSCM 435 18.00/18.03','C1SCM43518001803'),</t>
  </si>
  <si>
    <t>('815918','815918J','HEX HEAD BOLT 7/8X9UNJCX69.85 ZNP DR.1D4','PC',56,1,3,4,1,1,153,'316.55','316.55','7/8 UNJC','69.85','SCM435','24','21.50/21.55','NEED TO ANN','COIL 1ANNEAL &amp; 1DRAWN SCM435 21.85/21.90','C1SCM43521852190'),</t>
  </si>
  <si>
    <t>('815952','815952J','STUD BOLT 1’’X8UNC X 120.65 DR.4739878','PC',56,1,7,3,1,null,212,'400.2','400.2','01 UNC','120.65','10B33','24','23.20/23.23','READY','COIL DIRECT DRAWN AS 10B33M 23.16/23.19','CD10B33M23162319'),</t>
  </si>
  <si>
    <t>('5000550','5000550J','HHB M20X2.5X60 DIN933 GRA4-70 F/T EPO','PC',54,6,12,6,3,19,203,'196','196','M20','60','316L','20','18.00/18.03','READY','COIL POWDER DRWN SS316L A470 18.07/18.10','C1316LA47018071810'),</t>
  </si>
  <si>
    <t>('5000555','5000555J','HHB M20X2.5X85 DIN933 GRA4-70 F/T EPO','PC',54,6,12,6,3,19,203,'247','247','M20','85','316L','20','18.00/18.03','READY','COIL POWDER DRWN SS316L A470 18.07/18.10','C1316LA47018071810'),</t>
  </si>
  <si>
    <t>('816442','816442J','HHB M20X2.5X55 ISO4017 CL10.9 F/T HDG','PC',56,1,3,4,3,7,153,'189.7','189.7','M20','55','51B37','20','17.95/17.99','','COIL 1ANNEAL &amp; 1DRAWNSCM 435 18.00/18.03','C1SCM43518001803'),</t>
  </si>
  <si>
    <t>('551568','551568J','HHB M20X2.5X65 ISO4017 CL10.9 F/T HDG','PC',54,6,3,4,3,7,153,'207','207','M20','65','51B37','20','17.95/17.99','','COIL 1ANNEAL &amp; 1DRAWNSCM 435 18.00/18.03','C1SCM43518001803'),</t>
  </si>
  <si>
    <t>('551573','551573J','HHB M20X2.5X75 ISO4017 CL10.9 F/T HDG','PC',54,6,3,4,3,7,153,'227','227','M20','75','51B37','20','17.95/17.99','','COIL 1ANNEAL &amp; 1DRAWNSCM 435 18.00/18.03','C1SCM43518001803'),</t>
  </si>
  <si>
    <t>('831315','831315J','HHB M20X2.5X85 ISO4017 CL10.9 F/T HDG','PC',54,6,3,4,3,7,153,'251.94','251.94','M20','85','51B37','20','17.95/17.99','','COIL 1ANNEAL &amp; 1DRAWNSCM 435 18.00/18.03','C1SCM43518001803'),</t>
  </si>
  <si>
    <t>('831316','831316J','HHB M20X2.5X95 ISO4017 CL10.9 F/T HDG','PC',56,1,3,4,3,7,153,'273.36','273.36','M20','95','51B37','20','17.95/17.99','','COIL 2ANNEAL &amp; 2DRAWN SCM435 18.00/18.03',''),</t>
  </si>
  <si>
    <t>('816526','816526J','HHB M20X2.5X110 ISO4017 CL10.9F/T HDG','PC',56,1,3,4,3,7,153,'327','327','M20','110','51B37','20','17.95/17.99','','COIL 1ANNEAL &amp; 1DRAWNSCM 435 18.00/18.03','C1SCM43518001803'),</t>
  </si>
  <si>
    <t>('820052','820052J','HEX HEAD BOLT M20X160 CL10.9 F/T HDG','PC',54,6,3,4,3,7,153,'402','402','M20','160','51B37','20','17.95/17.99','','COIL 2ANNEAL &amp; 2DRAWN SCM435 18.00/18.03',''),</t>
  </si>
  <si>
    <t>('190900','190900J','DURLOK HFB M20X2.5X80 CL12.9 F/T BLK','PC',56,1,7,4,4,2,136,'268.8','268.8','M20','80','51B37','22','19.50/19.55','NEED TO ANN','COIL 2ANNEAL&amp;2DRAWN 51B37 19.60/19.65','C351B3719601965'),</t>
  </si>
  <si>
    <t>('103143','103143J','SHCS M20X2.5X80 ISO4762 CL12.9 H/T BLK','PC',54,6,4,4,4,2,189,'241','241','M20','80','51B37','22','19.50/19.55','NEED TO ANN','COIL 1ANNEAL &amp; 2DRAWN 51B37 19.50/19.53','C251B3719501953'),</t>
  </si>
  <si>
    <t>('103144','103144J','SHCS M20X2.5X90 ISO4762 CL12.9 H/T BLK','PC',54,6,4,4,5,2,189,'266','266','M20','90','51B37','22','19.50/19.55','NEED TO ANN','COIL 1ANNEAL &amp; 2DRAWN 51B37 19.50/19.53','C251B3719501953'),</t>
  </si>
  <si>
    <t>('103580','103580J','SLHCS M20X2.5X50 CL10.9 90183M F/T BLK','PC',54,6,4,3,4,2,165,'150','150','M20','50','10B33','22','19.50/19.55','','COIL 2ANNEAL &amp; 2DRAWN 10B33M 19.50/19.53','C310B33M19501953'),</t>
  </si>
  <si>
    <t>('832471','832471J','HHB 3/4"-10 UNC X76.2 GR 8 ZTS 7X0368','PC',56,1,3,3,1,12,152,'234.85','234.85','3/4 UNC','76.2','10B33','20','18.69/18.75','READY','COIL DIRECT DRAWN 10B33 18.69/18.75',''),</t>
  </si>
  <si>
    <t>('832438','832438J','STUDTAPERLOCK M20X85 CL10.9 ZNP 1600011','PC',56,1,7,3,1,1,211,'175.7','175.7','M20','85','10B33','20','18.20/18.23','READY','COIL DIRECT DRWN 10B33 18.20/18.23',''),</t>
  </si>
  <si>
    <t>('834390','834390J','STUD BOLT 3/4XUNCX13 GRB7 FT BLK','PC',null,4,7,4,3,2,212,'620','620','3/4 UNC','13','4140B','18.3','17.27/17.30','','COIL 1ANNEAL &amp; 1DRAWN 4140B 17.18/17.20',''),</t>
  </si>
  <si>
    <t>('834372','834372J','STUD BOLT 3/4XUNCX16.1/8 GRB7 FT BLK','PC',null,4,7,4,3,2,212,'774','774','3/4 UNC','16.1/8','4140B','18.3','17.27/17.30','','COIL 1ANNEAL &amp; 1DRAWN 4140B 17.18/17.20',''),</t>
  </si>
  <si>
    <t>('DB618176','DB618176J','HEX HD SCREW M20X40 ISO4017 CL8.8 YZ6','PC',56,1,3,3,2,9,153,'155','155','M20','40','10B33','18.3','17.95/17.99','','COIL DIRECT DRAWN AS 10B33M 18.00/18.03','CD10B33M18001803'),</t>
  </si>
  <si>
    <t>('170178','170178J','HHB M18X2.5X75 ISO4014 CL10.9 H/T BLK','PC',54,6,3,3,5,2,152,'191','191','M18','75','10B33','18.3','17.45/17.50','READY','COIL DIRECT DRAWN AS 10B33M 17.55/17.58',''),</t>
  </si>
  <si>
    <t>('832462','832462J','BI HEX 3/4-10UNCX69.85 GR11.9 ZNP 6V6869','PC',56,1,7,4,1,1,125,'201.03','201.03','3/4 UNC','69.85','SCM435','','','','COIL 1ANNEAL &amp; 1DRAWN SCM435 18.70/18.75',''),</t>
  </si>
  <si>
    <t>('832458','832458J','HHB 3/4X16UNFX79.38 GR 8 ZNP 2B9873','PC',56,1,3,3,1,1,156,'252','252','3/4 UNF','79.38','10B33','','','','COIL DIRECT DRWN 10B33 18.90/18.93',''),</t>
  </si>
  <si>
    <t>('625591','625591J','HSSB M20X55 EN14399-4 CL10.9HV H/T ZC3','PC',54,6,3,3,4,8,160,'212','212','M20','55','10B33','20','19.50/19.55','','COIL DIRECT DRWN  10B33M  19.50/19.53',''),</t>
  </si>
  <si>
    <t>('625592','625592J','HSSB M20X60 EN14399-4 CL10.9HV H/T ZC3','PC',54,6,3,3,4,8,160,'224','224','M20','60','10B33','20','19.50/19.55','','COIL DIRECT DRWN  10B33M  19.50/19.53',''),</t>
  </si>
  <si>
    <t>('625593','625593J','HSSB M20X65 EN14399-4 CL10.9HV H/T ZC3','PC',54,6,3,3,4,8,160,'236','236','M20','65','10B33','20','19.50/19.55','','COIL DIRECT DRWN  10B33M  19.50/19.53',''),</t>
  </si>
  <si>
    <t>('625595','625595J','HSSB M20X75 EN14399-4 CL10.9HV H/T ZC3','PC',54,6,3,3,4,8,160,'260','260','M20','75','10B33','20','19.50/19.55','','COIL DIRECT DRWN  10B33M  19.50/19.53',''),</t>
  </si>
  <si>
    <t>('625598','625598J','BS EN14399-4 HEX BOLT M20X90 10.9HV ZC3','PC',54,6,3,3,4,8,160,'295','295','M20','90','10B33','20','19.50/19.55','','COIL DIRECT DRAWN 10B33 19.50/19.53',''),</t>
  </si>
  <si>
    <t>('625599','625599J','BS EN14399-4 HEX BOLT M20X95 10.9HV ZC3','PC',54,6,3,3,4,8,160,'308','308','M20','95','10B33','20','19.50/19.55','','COIL DIRECT DRAWN 10B33M 19.60/19.65',''),</t>
  </si>
  <si>
    <t>('625600','625600J','BS EN14399-4 HEX BOLT M20X100 10.9HV ZC3','PC',54,6,3,3,4,8,160,'320','320','M20','100','10B33','20','19.50/19.55','','COIL DIRECT DRAWN 10B33 19.50/19.53',''),</t>
  </si>
  <si>
    <t>('815918','815918J','HEX HEAD BOLT 7/8X9UNJCX69.85 ZNP DR.1D4','PC',56,1,3,4,1,1,153,'316.55','316.55','7/8 UNJC','69.85','SCM435','24','21.50/21.55','NEED TO ANN','COIL 1ANNEAL &amp; 1DRAWN SCM435 21.85/21.90',''),</t>
  </si>
  <si>
    <t>('815912','815912J','HEX HEAD BOLT 7/8X9UNJCX82.55 DR.1D4628','PC',56,1,3,4,1,null,152,'355.2','355.2','7/8 UNJC','82.55','SCM435','24','21.50/21.55','NEED TO ANN','COIL 1ANNEAL &amp; 1DRAWN SCM435 21.85/21.90',''),</t>
  </si>
  <si>
    <t>('815926','815926J','WHEEL BOLT 3/4X10UNC X 99 DR.9K7807','PC',56,1,7,4,1,null,227,'298.6','298.6','3/4 UNC','99','SCM435','22','19.50/19.53','NEED TO ANN','COIL2ANEL&amp;2DRWN SCM435 19.50/19.53(ADAD)',''),</t>
  </si>
  <si>
    <t>('580441','580441J','HSSB M20X2.5X60 IS3757 CL10.9S H/T HDG','PC',54,6,3,4,3,7,160,'218','218','M20','60','51B37','20','19.50/19.55','','COIL 1ANNEAL&amp;1DRAWN SCM 435 19.50/19.53',''),</t>
  </si>
  <si>
    <t>('580442','580442J','HSSB M20X2.5X65 IS3757 CL10.9S H/T HDG','PC',54,6,3,4,3,7,160,'225','225','M20','65','51B37','20','19.50/19.55','','COIL2ANEL&amp;2DRWN SCM435 19.50/19.53(ADAD)',''),</t>
  </si>
  <si>
    <t>('580443','580443J','HSSB M20X2.5X70 IS3757 CL10.9S H/T HDG','PC',54,6,3,4,3,7,160,'230','230','M20','70','51B37','20','19.50/19.55','','COIL 1ANNEAL&amp;1DRAWN SCM 435 19.50/19.53',''),</t>
  </si>
  <si>
    <t>('580445','580445J','HSSB M20X2.5X80 IS3757 CL10.9S H/T HDG','PC',54,6,3,4,3,7,160,'270','270','M20','80','51B37','20','19.50/19.55','','COIL 1ANNEAL&amp;1DRAWN SCM 435 19.50/19.53',''),</t>
  </si>
  <si>
    <t>('581200','581200J','HSSB M20X2.5X85 IS3757 CL10.9S H/T HDG','PC',54,6,3,4,3,7,160,'275','275','M20','85','51B37','20','19.50/19.55','','COIL2ANEL&amp;2DRWN SCM435 19.50/19.53(ADAD)',''),</t>
  </si>
  <si>
    <t>('832384','832384J','HSSB M20X2.5X105 IS3757 CL10.9S H/T HDG','PC',54,6,3,4,3,7,160,'330','330','M20','105','51B37','20','19.50/19.55','','COIL2ANEL&amp;2DRWN SCM435 19.50/19.53(ADAD)',''),</t>
  </si>
  <si>
    <t>('618766','618766J','HHB M20X2.5X40 ISO4017 CL8.8 F/T HDG','PC',56,1,3,3,2,7,153,'155','155','M20','40','10B33','18.3','17.95/17.99','','COIL DIRECT DRAWN 10B33 18.00/18.03',''),</t>
  </si>
  <si>
    <t>('617601','617601J','HHB M20X2.5X130 ISO4017 CL8.8 F/T ZC3','PC',56,1,3,3,3,8,153,'340','340','M20','130','10B33','18.3','17.95/17.99','','COIL DIRECT DRAWN AS 10B33M 18.00/18.03',''),</t>
  </si>
  <si>
    <t>('300022','300022J','HSSB M20X2.5X45 IS3757 CL10.9S H/T BLK','PC',54,6,3,3,2,2,160,'180','180','M20','45','10B33','20','19.50/19.55','','COIL DIRECT DRWN  10B33M  19.50/19.53',''),</t>
  </si>
  <si>
    <t>('834052','834052J','STUD BOLT 5/8XUNCX15.1/4 GRB7 BLK','PC',null,4,7,4,3,2,212,'552','552','5/8 UNC','15.1/4','4140B','16','14.26/14.30','','COIL 1ANNEAL &amp; 1DRAWN 4140B 14.16/14.19',''),</t>
  </si>
  <si>
    <t>('300026','300026J','HSSB M20X2.5X65 IS3757 CL10.9S H/T BLK','PC',54,6,3,3,2,2,160,'225','225','M20','65','10B33','20','19.50/19.55','','COIL DIRECT DRWN  10B33M  19.50/19.53',''),</t>
  </si>
  <si>
    <t>('300028','300028J','HSSB M20X2.5X75 IS3757 CL10.9S H/T BLK','PC',54,6,3,3,2,2,160,'257','257','M20','75','10B33','20','19.50/19.55','','COIL DIRECT DRWN  10B33M  19.50/19.53',''),</t>
  </si>
  <si>
    <t>('300029','300029J','HSSB M20X2.5X80 IS3757 CL10.9S H/T BLK','PC',54,6,3,3,2,2,160,'270','270','M20','80','10B33','20','19.50/19.55','','COIL DIRECT DRWN  10B33M  19.50/19.53',''),</t>
  </si>
  <si>
    <t>('300036','300036J','HSSB M20X2.5X150 IS3757 CL10.9S H/T BLK','PC',54,6,3,3,2,2,160,'434','434','M20','150','10B33','20','19.50/19.55','','COIL DIRECT DRWN  10B33M  19.50/19.53',''),</t>
  </si>
  <si>
    <t>('300021','300021J','HSSB M20X2.5X40 IS3757 CL10.9S H/T BLK','PC',54,6,3,3,2,2,160,'155','155','M20','40','10B33','20','19.50/19.55','','COIL DIRECT DRAWN 10B33 19.50/19.55',''),</t>
  </si>
  <si>
    <t>('170449','170449J','HHB 3/4XUNCX2.1/2 B18.2.1 SAE8 H/T BLK','PC',56,1,3,3,5,2,152,'192.42','192.42','3/4 UNC','2.1/2','10B33','20','18.50/18.55','','COIL DIRECT DRAWN 10B33M 18.70/18.75',''),</t>
  </si>
  <si>
    <t>('834378','834378J','STUD BOLT 7/8 XUNCX9.3/8 GRB7 FT BLK','PC',62,6,7,4,3,2,212,'620','620','7/8 UNC','9.3/8','4140B','22','20.17/20.20','READY','COIL 1ANNEAL &amp; 1DRAWN 4140B 20.17/20.20',''),</t>
  </si>
  <si>
    <t>('792736','792736J','STUD BOLT 7/8"XUNCX3.3/4" GRB7 BLK','PC',62,6,7,4,3,2,212,'255','255','7/8 UNC','3.3/4','4140B','22','20.17/20.20','READY','COIL 1ANNEAL &amp; 1DRAWN 4140B 20.17/20.20',''),</t>
  </si>
  <si>
    <t>('552424','552424J','STUD BOLT 7/8"XUNCX5.1/2" GRB7 BLK','PC',62,6,7,4,3,2,212,'360','360','7/8 UNC','5.1/2','4140B','22','20.17/20.20','READY','COIL 1ANNEAL&amp;1DRAWN A4140 20.21/20.24',''),</t>
  </si>
  <si>
    <t>('819517','819517J','STUD BOLT 7/8"XUNCX5.1/4" GRB7 BLK','PC',62,6,7,4,3,2,212,'347','347','7/8 UNC','5.1/4','4140B','22','20.17/20.20','','COIL 1ANNEAL&amp;1DRAWN A4140 20.21/20.24',''),</t>
  </si>
  <si>
    <t>('814561','814561J','STUD BOLT 7/8"XUNCX5.3/4" GRB7 BLK','PC',62,6,7,4,3,2,212,'373','373','7/8 UNC','5.3/4','4140B','22','20.17/20.20','','COIL 1ANNEAL&amp;1DRAWN A4140 20.21/20.24',''),</t>
  </si>
  <si>
    <t>('552425','552425J','STUD BOLT 7/8"XUNCX6" GRB7 BLK','PC',62,6,7,4,3,2,212,'386','386','7/8 UNC','6','4140B','22','20.17/20.20','','COIL 1ANNEAL&amp;1DRAWN A4140 20.21/20.24',''),</t>
  </si>
  <si>
    <t>('814563','814563J','STUD BOLT 7/8"XUNCX6.1/4" GRB7 BLK','PC',62,6,7,4,3,2,212,'412','412','7/8 UNC','6.1/4','4140B','22','20.17/20.20','','COIL 1ANNEAL &amp; 1DRAWN 4140B 20.17/20.20',''),</t>
  </si>
  <si>
    <t>('792740','792740J','STUD BOLT 7/8"XUNCX6.3/4" A193B7 BLK','PC',62,6,7,4,3,2,212,'451','451','7/8 UNC','6.3/4','4140B','22','20.17/20.20','','COIL 1ANNEAL&amp;1DRAWN A4140 20.21/20.24',''),</t>
  </si>
  <si>
    <t>('552428','552428J','STUD BOLT 7/8"XUNCX7.1/2" GRB7 BLK','PC',62,6,7,4,3,2,212,'485','485','7/8 UNC','7.1/2','4140B','22','20.17/20.20','','COIL 1ANNEAL &amp; 1DRAWN 4140B 20.17/20.20',''),</t>
  </si>
  <si>
    <t>('823541','823541J','STUD BOLT 7/8XUNCX04 GRB7 BLK','PC',62,6,7,4,3,2,212,'256','256','7/8 UNC','4','4140B','22','20.17/20.20','','COIL 1ANNEAL &amp; 1DRAWN 4140B 20.17/20.20',''),</t>
  </si>
  <si>
    <t>('820742','820742J','STUD BOLT 7/8XUNCX11 GRB7 FT BLK','PC',62,6,7,4,3,2,212,'736','736','7/8 UNC','11','4140B','22','20.17/20.20','','COIL 1ANNEAL&amp;1DRAWN A4140 20.21/20.24',''),</t>
  </si>
  <si>
    <t>('834396','834396J','STUD BOLT 7/8XUNCX16.1/2 GRB7 FT BLK','PC',null,4,7,4,3,2,212,'1120','1120','7/8 UNC','16.1/2','4140B','22','20.26/20.29','','COIL 1ANNEAL &amp; 1DRAWN 4140B 20.17/20.20',''),</t>
  </si>
  <si>
    <t>('552421','552421J','STUD BOLT 7/8XUNCX4.1/2 GRB7 BLK','PC',62,6,7,4,3,2,212,'282','282','7/8 UNC','4.1/2','4140B','22','20.17/20.20','','COIL 1ANNEAL &amp; 1DRAWN 4140B 20.17/20.20',''),</t>
  </si>
  <si>
    <t>('552422','552422J','STUD BOLT 7/8XUNCX4.3/4 GRB7 BLK','PC',62,6,7,4,3,2,212,'308','308','7/8 UNC','4.3/4','4140B','22','20.17/20.20','','COIL 1ANNEAL&amp;1DRAWN A4140 20.21/20.24',''),</t>
  </si>
  <si>
    <t>('552426','552426J','STUD BOLT 7/8XUNCX6.1/2 GRB7 BLK','PC',62,6,7,4,3,2,212,'438','438','7/8 UNC','6.1/2','4140B','22','20.17/20.20','','COIL 1ANNEAL &amp; 1DRAWN 4140B 20.17/20.20',''),</t>
  </si>
  <si>
    <t>('170448','170448J','HHB 3/4XUNCX2.1/4 B18.2.1 SAE8 H/T BLK','PC',56,1,3,3,5,2,152,'173.56','173.56','3/4 UNC','2.1/4','10B33','20','18.50/18.55','','COIL DIRECT DRAWN 10B33M 18.70/18.75',''),</t>
  </si>
  <si>
    <t>('551039','551039J','HHB 3/4XUNCX05 B18.2.1 SAE8 F/T BLK','PC',54,6,3,3,5,2,153,'301.6','301.6','3/4 UNC','5','10B33','18.3','16.96/17.00','','COIL DIRECT DRAWN 10B33M 18.70/18.75',''),</t>
  </si>
  <si>
    <t>('450068','450068J','STUD BOLT 7/8"XUNCX210 GRB7 BLK','PC',62,6,7,4,3,2,212,'535','535','7/8 UNC','210','4140B','22','20.17/20.20','','COIL 1ANNEAL &amp; 1DRAWN 4140B 20.17/20.20',''),</t>
  </si>
  <si>
    <t>('551040','551040J','HHB 3/4XUNCX06 B18.2.1 SAE8 F/T BLK','PC',54,6,3,3,5,2,153,'348.3','348.3','3/4 UNC','6','10B33','18.3','16.96/17.00','','COIL DIRECT DRAWN 10B33M 18.70/18.75',''),</t>
  </si>
  <si>
    <t>('170446','170446J','HHB 3/4XUNCX1.3/4 B18.2.1 SAE8 F/T BLK','PC',54,6,3,3,5,2,153,'146.46','146.46','3/4 UNC','1.3/4','10B33','18.3','16.96/17.00','','COIL DIRECT DRAWN 10B33M 18.70/18.75',''),</t>
  </si>
  <si>
    <t>('170176','170176J','HHB M18X2.5X65 ISO4014 CL10.9 H/T BLK','PC',56,1,3,3,5,2,152,'171','171','M18','65','10B33','18.3','17.45/17.50','','COIL DIRECT DRAWN AS 10B33M 17.55/17.58',''),</t>
  </si>
  <si>
    <t>('550910','550910J','HHB M20X2.5X170 ISO4014 CL10.9 H/T BLK','PC',54,6,3,3,5,2,152,'470','470','M20','170','10B33','20','19.50/19.55','','COIL DIRECT DRWN  10B33M  19.50/19.53',''),</t>
  </si>
  <si>
    <t>('550748','550748J','HHB M18X2.5X200 ISO4017 CL10.9 F/T BLK','PC',56,1,3,3,5,2,153,'380','380','M18','200','10B33','18.3','15.96/16.00','','COIL DIRECT DRAWN 10B33M 16.07/16.10',''),</t>
  </si>
  <si>
    <t>('823596','823596J','STUD BOLT 1.1/2XUN8X10.1/2 GRB7 BLK','PC',null,4,7,4,3,2,212,'2210','2210','1.1/2 UN8','10.1/2','4140B','36','35.88/35.91','','COIL 1ANNEAL&amp;1DRAWNAISI4140B 35.88/35.91',''),</t>
  </si>
  <si>
    <t>('400171','400171J','SHCS 3/4XBSWX02 BS2470 F/T BLK','PC',54,6,4,4,5,2,190,'158.11','158.11','3/4 BSW','2','51B37','22','18.70/18.75','NEED TO ANN','COIL 1ANNEAL&amp;2DRAWN 51B37 18.70/18.75',''),</t>
  </si>
  <si>
    <t>('400551','400551J','SHCS M18X2.5X100 ISO4762 CL12.9 H/T BLK','PC',54,6,4,4,5,2,189,'243','243','M18','100','51B37','20','17.45/17.50','READY','COIL 1ANNEAL&amp;2DRAWN 51B37 17.55/17.58',''),</t>
  </si>
  <si>
    <t>('183894','183894J','SHCS M18X2.5X30 ISO4762 CL12.9 F/T BLK','PC',54,6,4,4,5,2,190,'111','111','M18','30','51B37','20','17.45/17.50','READY','COIL 1ANNEAL&amp;2DRAWN 51B37 17.55/17.58',''),</t>
  </si>
  <si>
    <t>('819628','819628J','STUD BOLT 1.1/4"XUN8X18" GRB7 BLK','PC',null,4,7,4,3,2,212,'2496','2496','1.1/4 UN8','18','4140B','30','29.54/29.57','','COIL 1ANNEAL &amp; 1DRAWN 4140B 29.54/29.57',''),</t>
  </si>
  <si>
    <t>('400541','400541J','SHCS M18X2.5X35 ISO4762 CL12.9 F/T BLK','PC',54,6,4,4,5,2,190,'120','120','M18','35','51B37','20','17.45/17.50','READY','COIL 1ANNEAL&amp;2DRAWN 51B37 17.55/17.58',''),</t>
  </si>
  <si>
    <t>('400545','400545J','SHCS M18X2.5X65 ISO4762 CL12.9 F/T BLK','PC',54,6,4,4,5,2,190,'174','174','M18','65','51B37','20','17.45/17.50','NEED TO ANN','COIL 1ANNEAL&amp;2DRAWN 51B37 17.55/17.58',''),</t>
  </si>
  <si>
    <t>('400546','400546J','SHCS M18X2.5X70 ISO4762 CL12.9 H/T BLK','PC',54,6,4,4,5,2,189,'183','183','M18','70','51B37','20','17.45/17.50','NEED TO ANN','COIL 1ANNEAL&amp;2DRAWN 51B37 17.55/17.58',''),</t>
  </si>
  <si>
    <t>('400547','400547J','SHCS M18X2.5X75 ISO4762 CL12.9 H/T BLK','PC',54,6,4,4,5,2,189,'193','193','M18','75','51B37','20','17.45/17.50','','COIL 1ANNEAL&amp;2DRAWN 51B37 17.55/17.58',''),</t>
  </si>
  <si>
    <t>('400549','400549J','SHCS M18X2.5X80 ISO4762 CL12.9 H/T BLK','PC',54,6,4,4,5,2,189,'203','203','M18','80','51B37','20','17.45/17.50','','COIL 1ANNEAL&amp;2DRAWN 51B37 17.55/17.58',''),</t>
  </si>
  <si>
    <t>('400550','400550J','SHCS M18X2.5X90 ISO4762 CL12.9 H/T BLK','PC',54,6,4,4,5,2,189,'223','223','M18','90','51B37','20','17.45/17.50','','COIL 1ANNEAL&amp;2DRAWN 51B37 17.55/17.58',''),</t>
  </si>
  <si>
    <t>('823581','823581J','STUD BOLT 1.1/4XUN8X13 GRB7 BLK','PC',null,4,7,4,3,2,212,'1781','1781','1.1/4 UN8','13','4140B','30','29.54/29.57','','COIL 1ANNEAL &amp; 1DRAWN 4140B 29.54/29.57',''),</t>
  </si>
  <si>
    <t>('103146','103146J','SHCS M20X2.5X110 ISO4762 CL12.9 H/T BLK','PC',54,6,4,4,5,2,189,'316','316','M20','110','51B37','22','19.50/19.55','NEED TO ANN','COIL 1ANNEAL &amp; 2DRAWN 51B37 19.50/19.53',''),</t>
  </si>
  <si>
    <t>('834380','834380J','STUD BOLT 1.1/4XUN8X18.1/2 GRB7 FT BLK','PC',null,4,7,4,3,2,212,'2600','2600','1.1/4 UN8','18.1/2','4140B','30','29.54/29.57','','COIL 1ANNEAL &amp; 1DRAWN 4140B 29.54/29.57',''),</t>
  </si>
  <si>
    <t>('103148','103148J','SHCS M20X2.5X120 ISO4762 CL12.9 H/T BLK','PC',54,6,4,4,5,2,189,'341','341','M20','120','51B37','22','19.50/19.55','NEED TO ANN','COIL 1ANNEAL &amp; 2DRAWN 51B37 19.50/19.53',''),</t>
  </si>
  <si>
    <t>('103150','103150J','SHCS M20X2.5X130 ISO4762 CL12.9 H/T BLK','PC',54,6,4,4,5,2,189,'366','366','M20','130','51B37','22','19.50/19.55','NEED TO ANN','COIL 1ANNEAL &amp; 2DRAWN 51B37 19.50/19.53',''),</t>
  </si>
  <si>
    <t>('107464','107464J','SHCS M20X2.5X200 ISO4762 CL12.9 H/T BLK','PC',54,6,4,4,5,2,189,'541','541','M20','200','51B37','22','19.50/19.55','','COIL 1ANNEAL &amp; 2DRAWN 51B37 19.50/19.53',''),</t>
  </si>
  <si>
    <t>('107466','107466J','SHCS M20X2.5X35 ISO4762 CL12.9 F/T BLK','PC',54,6,4,4,5,2,190,'139','139','M20','35','51B37','22','19.50/19.55','','COIL 1ANNEAL &amp; 2DRAWN 51B37 19.50/19.53',''),</t>
  </si>
  <si>
    <t>('103130','103130J','SHCS M20X2.5X40 ISO4762 CL12.9 F/T BLK','PC',54,6,4,4,5,2,190,'150','150','M20','40','51B37','22','19.50/19.55','NEED TO ANN','COIL 1ANNEAL &amp; 2DRAWN 51B37 19.50/19.53',''),</t>
  </si>
  <si>
    <t>('103144','103144J','SHCS M20X2.5X90 ISO4762 CL12.9 H/T BLK','PC',54,6,4,4,5,2,189,'266','266','M20','90','51B37','22','19.50/19.55','NEED TO ANN','COIL 1ANNEAL &amp; 2DRAWN 51B37 19.50/19.53',''),</t>
  </si>
  <si>
    <t>('5001573','5001573J','HHB M18X2.5X150 DIN933 GRA2-70 F/T EPO','PC',54,6,12,6,5,19,203,'300','300','M18','150','304L','18','16.96/16.97','READY','COIL POWDER DRWN SS304L A270 16.04/16.07',''),</t>
  </si>
  <si>
    <t>('5000138','5000138J','HHB M18X2.5X50 DIN933 GRA2-70 F/T EPO','PC',54,6,12,6,5,19,203,'136','136','M18','50','304L','18','16.96/16.97','READY','COIL POWDER DRWN SS304L A270 16.04/16.07',''),</t>
  </si>
  <si>
    <t>('5000146','5000146J','HHB M18X2.5X90 DIN933 GRA2-70 F/T EPO','PC',54,6,12,6,5,19,203,'202','202','M18','90','304L','18','16.96/16.97','READY','COIL POWDER DRWN SS304L A270 16.04/16.07',''),</t>
  </si>
  <si>
    <t>('5000232','5000232J','HHB M20X2.5X120 DIN933 GRA2-70 F/T EPO','PC',54,6,12,6,5,19,203,'320','320','M20','120','304L','20','18.00/18.03','READY','COIL POWDER DRWN SS304L A270 18.04/18.07',''),</t>
  </si>
  <si>
    <t>('5000234','5000234J','HHB M20X2.5X130 DIN933 GRA2-70 F/T EPO','PC',54,6,12,6,5,19,203,'340','340','M20','130','304L','20','18.00/18.03','READY','COIL POWDER DRWN SS304L A270 18.04/18.07',''),</t>
  </si>
  <si>
    <t>('5000235','5000235J','HHB M20X2.5X140 DIN933 GRA2-70 F/T EPO','PC',54,6,12,6,5,19,203,'361','361','M20','140','304L','20','18.00/18.03','READY','COIL POWDER DRWN SS304L A270 18.04/18.07',''),</t>
  </si>
  <si>
    <t>('5001668','5001668J','HHB M20X2.5X200 DIN933 GRA4-70 F/T EPO','PC',54,6,12,6,5,19,203,'484','484','M20','200','316L','20','18.04/18.07','READY','COIL POWDER DRWN SS316L A470 18.07/18.10',''),</t>
  </si>
  <si>
    <t>('5000148','5000148J','HHB M20X2.5X40 DIN933 GRA2-70 F/T EPO','PC',54,6,12,6,5,19,203,'155','155','M20','40','304L','20','18.00/18.03','READY','COIL POWDER DRWN SS304L A270 18.04/18.07',''),</t>
  </si>
  <si>
    <t>('5000149','5000149J','HHB M20X2.5X45 DIN933 GRA2-70 F/T EPO','PC',54,6,12,6,5,19,203,'165','165','M20','45','304L','20','18.00/18.03','READY','COIL POWDER DRWN SS304L A270 18.04/18.07',''),</t>
  </si>
  <si>
    <t>('5000150','5000150J','HHB M20X2.5X50 DIN933 GRA2-70 F/T EPO','PC',54,6,12,6,5,19,203,'176','176','M20','50','304L','20','18.00/18.03','READY','COIL POWDER DRWN SS304L A270 18.04/18.07',''),</t>
  </si>
  <si>
    <t>('5000151','5000151J','HHB M20X2.5X55 DIN933 GRA2-70 F/T EPO','PC',54,6,12,6,5,19,203,'186','186','M20','55','304L','20','18.00/18.03','READY','COIL POWDER DRWN SS304L A270 18.04/18.07',''),</t>
  </si>
  <si>
    <t>('5000152','5000152J','HHB M20X2.5X60 DIN933 GRA2-70 F/T EPO','PC',54,6,12,6,5,19,203,'196','196','M20','60','304L','20','18.04/18.07','READY','COIL POWDER DRWN SS304L A270 18.04/18.07',''),</t>
  </si>
  <si>
    <t>('834355','834355J','STUD BOLT 1.3/4XUN8X26.3/8 GRB7 FT BLK','PC',null,4,7,4,3,2,212,'7450','7450','1.3/4 UN8','26.3/8','4140B','44','42.23/42.27','','BAR 1ANNEAL &amp; 1DRAWN 4140B 42.23/42.27',''),</t>
  </si>
  <si>
    <t>('814637','814637J','STUD BOLT 1.3/8"XUN8X10.1/8" GRB7 BLK','PC',null,4,7,4,3,2,212,'1709','1709','1.3/8 UN8','10.1/8','4140B','36','32.63/32.65','','COIL 1ANNEAL &amp; 1DRAWN 4140B 32.63/32.65',''),</t>
  </si>
  <si>
    <t>('814683','814683J','STUD BOLT 1.5/8XUN8X13.3/4 GRB7 FT BLK','PC',null,4,7,4,3,2,212,'3303','3303','1.5/8 UN8','13.3/4','4140B','42','39.06/39.10','','BAR 1ANNEAL &amp; 1DRAWN 4140B 39.06/39.10',''),</t>
  </si>
  <si>
    <t>('834320','834320J','STUD BOLT 2.1/2XUN8X24.3/8 GRB7 FT BLK','PC',null,4,7,4,3,2,212,'14490','14490','2.1/2 UN8','24.3/8','4140B','62','61.27/61.31','','BAR 1ANNEAL &amp; 1DRAWN 4140B 61.27/61.31',''),</t>
  </si>
  <si>
    <t>('834352','834352J','STUD BOLT 1.7/8XUN8X640 GRB7 FT BLK','PC',null,4,7,4,3,2,212,'8200','8200','1.7/8 UN8','640','4140B','46','45.40/45.44','','BAR 1ANNEAL &amp; 1DRAWN 4140B 45.40/45.44',''),</t>
  </si>
  <si>
    <t>('5000153','5000153J','HHB M20X2.5X65 DIN933 GRA2-70 F/T EPO','PC',54,6,12,6,5,19,203,'207','207','M20','65','304L','20','18.00/18.03','READY','COIL POWDER DRWN SS304L A270 18.04/18.07',''),</t>
  </si>
  <si>
    <t>('5000154','5000154J','HHB M20X2.5X70 DIN933 GRA2-70 F/T EPO','PC',54,6,12,6,5,19,203,'217','217','M20','70','304L','20','18.00/18.03','READY','COIL POWDER DRWN SS304L A270 18.04/18.07',''),</t>
  </si>
  <si>
    <t>('5000155','5000155J','HHB M20X2.5X75 DIN933 GRA2-70 F/T EPO','PC',54,6,12,6,5,19,203,'227','227','M20','75','304L','20','18.00/18.03','READY','COIL POWDER DRWN SS304L A270 18.04/18.07',''),</t>
  </si>
  <si>
    <t>('5000158','5000158J','HHB M20X2.5X90 DIN933 GRA2-70 F/T EPO','PC',54,6,12,6,5,19,203,'258','258','M20','90','304L','20','18.00/18.03','READY','COIL POWDER DRWN SS304L A270 18.04/18.07',''),</t>
  </si>
  <si>
    <t>('5000556','5000556J','HHB M20X2.5X90 DIN933 GRA4-70 F/T EPO','PC',54,6,12,6,5,19,203,'258','258','M20','90','316L','20','18.04/18.07','READY','COIL POWDER DRWN SS316L A470 18.07/18.10',''),</t>
  </si>
  <si>
    <t>('5000861','5000861J','SHCS M20X2.5X50 DIN912 GRA2-70 F/T EPO','PC',54,6,11,6,5,19,208,'172','172','M20','50','304L','20','19.50/19.55','READY','COIL 1ANNEAL&amp;1DRAWN SS 304C 18.00/18.03',''),</t>
  </si>
  <si>
    <t>('5000866','5000866J','SHCS M20X2.5X75 DIN912 GRA2-70 F/T EPO','PC',54,6,11,6,5,19,208,'231.43','231.43','M20','75','304L','20','18.00/18.03','','COIL 1ANNEAL&amp;1DRAWN SS 304C 18.00/18.03',''),</t>
  </si>
  <si>
    <t>('5000867','5000867J','SHCS M20X2.5X80 DIN912 GRA2-70 F/T EPO','PC',54,6,11,6,5,19,208,'241','241','M20','80','304L','20','18.00/18.03','','COIL 1ANNEAL&amp;1DRAWN SS 304C 18.00/18.03',''),</t>
  </si>
  <si>
    <t>('822563','822563J','STUD BOLT M36X4X350 GRB7 BLK','PC',null,4,7,4,3,2,212,'2190','2190','M36','350','4140B','36','33.23/33.26','','COIL 1ANNEAL &amp; 1DRAWN 4140B 33.23/33.26',''),</t>
  </si>
  <si>
    <t>('552229','552229J','STUD BOLT M36X4X400 GRB7 BLK','PC',null,4,7,4,3,2,212,'2687','2687','M36','400','4140B','36','33.23/33.26','','COIL 1ANNEAL &amp; 1DRAWN 4140B 33.23/33.26',''),</t>
  </si>
  <si>
    <t>('834416','834416J','STUD BOLT M42X4.5X450 GRB7 FT BLK','PC',null,4,7,4,3,2,212,'4400','4400','M42','450','4140B','42','38.90/38.93','','BAR 1ANNEAL &amp; 1DRAWN 4140B 38.90/38.93',''),</t>
  </si>
  <si>
    <t>('834418','834418J','STUD BOLT M42X4.5X645 GRB7 FT BLK','PC',null,4,7,4,3,2,212,'6300','6300','M42','645','4140B','42','38.90/38.93','','BAR 1ANNEAL &amp; 1DRAWN 4140B 38.90/38.93',''),</t>
  </si>
  <si>
    <t>('625594','625594J','HSSB M20X70 EN14399-4 CL10.9HV H/T ZC3','PC',54,6,3,3,4,8,160,'246','246','M20','70','10B33','20','19.50/19.55','','COIL DIRECT DRWN  10B33M  19.50/19.53',''),</t>
  </si>
  <si>
    <t>('170191','170191J','HHB M20X2.5X40 ISO4017 CL10.9 F/T BLK','PC',56,1,3,3,3,2,153,'155','155','M20','40','10B33','18.3','17.95/17.99','','COIL DIRECT DRAWN AS 10B33M 18.00/18.03',''),</t>
  </si>
  <si>
    <t>('5000239','5000239J','HHB M20X2.5X180 DIN933 GRA2-70 F/T EPO','PC',54,6,12,6,3,19,203,'442','442','M20','180','304L','20','18.00/18.03','READY','COIL POWDER DRWN SS304L A270 18.04/18.07',''),</t>
  </si>
  <si>
    <t>('833592','833592J','HHB M18X2.5X80 ISO4017 CL10.9 F/T HDG','PC',54,6,3,4,3,7,153,'186','186','M18','80','51B37','18.3','15.96/16.00','READY','COIL 2ANNEAL &amp; 2DRAWN SCM435 16.07/16.10',''),</t>
  </si>
  <si>
    <t>('832097','832097J','HHB M18X2.5X120 ISO4017 CL10.9 F/T HDG','PC',54,6,3,4,3,7,153,'256.02','256.02','M18','120','51B37','18.3','15.96/16.00','READY','COIL 2ANNEAL &amp; 2DRAWN SCM435 16.07/16.10',''),</t>
  </si>
  <si>
    <t>('828452','828452J','TCSB CUPHD M22X70 QAP CL10.9 F/T BLK','PC',63,6,7,4,3,2,217,'332.1','332.1','M22','70','SCM435','22','19.92/19.95','NEED TO ANN','COIL 2ANNEAL &amp; 2DRAWN SCM435 19.92/19.95',''),</t>
  </si>
  <si>
    <t>('828460','828460J','TCSB CUPHD M24X65 QAP CL10.9 F/T BLK','PC',63,6,7,4,3,2,217,'420','420','M24','65','SCM435','24','21.50/21.55','','COIL2ANEAL&amp;2DRWN SCM435 21.50/21.53(ADAD',''),</t>
  </si>
  <si>
    <t>('609251','609251J','HHB M18X2.5X150 ISO4017 CL10.9 F/T HDG','PC',54,6,3,4,3,7,153,'306','306','M18','150','51B37','18.3','15.96/16.00','READY','COIL 2ANNEAL &amp; 2DRAWN SCM435 16.07/16.10',''),</t>
  </si>
  <si>
    <t>('551564','551564J','HHB M20X2.5X100 ISO4017 CL10.9 F/T HDG','PC',54,6,3,4,3,7,153,'279','279','M20','100','51B37','20','17.95/17.99','','COIL 1ANNEAL &amp; 1DRAWNSCM 435 18.00/18.03',''),</t>
  </si>
  <si>
    <t>('829673','829673J','HHB M20X2.5X150 ISO4017 CL10.9 F/T HDG','PC',56,1,3,4,3,7,153,'422','422','M20','150','51B37','20','17.95/17.99','','COIL 1ANNEAL &amp; 1DRAWNSCM 435 18.00/18.03',''),</t>
  </si>
  <si>
    <t>('822369','822369J','SHCS M20X2.5X70 ISO4762 CL12.9 F/T ZFS','PC',54,6,4,4,3,5,190,'216','216','M20','70','51B37','22','19.50/19.55','','COIL 1ANNEAL &amp; 2DRAWN 51B37 19.50/19.53',''),</t>
  </si>
  <si>
    <t>('824909','824909J','HSSB M20X80 EN14399-3 CL10.9HR  ZFS','PC',54,6,3,3,3,5,160,'274','274','M20','80','10B33','20','19.50/19.55','','COIL DIRECT DRAWN 10B33 19.50/19.53',''),</t>
  </si>
  <si>
    <t>('825984','825984J','HSSB M20X85 EN14399-3 CL10.9HR  ZFS','PC',54,6,3,3,3,5,160,'286','286','M20','85','10B33','20','19.50/19.55','','COIL DIRECT DRAWN 10B33 19.50/19.53',''),</t>
  </si>
  <si>
    <t>('826434','826434J','12PTCAPBOLTM20X2.5X210 DRG ZNP+PH2063592','PC',54,6,7,4,1,1,118,'597','597','M20','210','SCM435','22','19.60/19.65','','COIL 1ANNEAL&amp;1DRAWNSCM-435 19.60/19.65',''),</t>
  </si>
  <si>
    <t>('815919','815919J','HEX HEAD BOLT 7/8X9UNC X 76.20 DR.1D4627','PC',56,1,3,3,1,null,152,'335.88','335.88','7/8 UNC','76.2','10B33','24','21.80/21.85','READY','COIL DIRECT DRAWN 10B33 21.85/21.90',''),</t>
  </si>
  <si>
    <t>('580840','580840J','HSSB M20X2.5X130 IS3757 CL8.8S H/T HDG','PC',54,6,3,3,3,7,160,'390','390','M20','130','10B33','20','19.50/19.55','','COIL DIRECT DRWN  10B33M  19.50/19.53',''),</t>
  </si>
  <si>
    <t>('580823','580823J','HSSB M20X2.5X45 IS3757 CL8.8S H/T HDG','PC',54,6,3,3,3,7,160,'180','180','M20','45','10B33','20','19.50/19.55','','COIL DIRECT DRAWN 10B33M 19.50/19.55 MM',''),</t>
  </si>
  <si>
    <t>('103132','103132J','SHCS M20X2.5X50 ISO4762 CL12.9 F/T BLK','PC',54,6,4,4,3,2,190,'172','172','M20','50','51B37','22','19.50/19.55','','COIL 1ANNEAL &amp; 2DRAWN 51B37 19.50/19.53',''),</t>
  </si>
  <si>
    <t>('821958','821958J','SHCS M20X2.5X100 ISO4762 CL12.9 H/T ZFS','PC',54,6,4,4,3,5,189,'291','291','M20','100','51B37','22','19.50/19.55','','COIL 1ANNEAL &amp; 2DRAWN 51B37 19.50/19.53',''),</t>
  </si>
  <si>
    <t>('827929','827929J','SHCS M20X2.5X120 ISO4762 CL12.9 H/T ZFS','PC',54,6,4,4,3,5,189,'341','341','M20','120','51B37','22','19.50/19.55','','COIL 1ANNEAL &amp; 2DRAWN 51B37 19.50/19.53',''),</t>
  </si>
  <si>
    <t>('821960','821960J','SHCS M20X2.5X50 ISO4762 CL12.9 F/T ZFS','PC',54,6,4,4,3,5,190,'172','172','M20','50','51B37','22','19.50/19.55','NEED TO ANN','COIL 1ANNEAL &amp; 2DRAWN 51B37 19.50/19.53',''),</t>
  </si>
  <si>
    <t>('821961','821961J','SHCS M20X2.5X60 ISO4762 CL12.9 F/T ZFS','PC',54,6,4,4,3,5,190,'194','194','M20','60','51B37','22','19.50/19.55','','COIL 1ANNEAL &amp; 2DRAWN 51B37 19.50/19.53',''),</t>
  </si>
  <si>
    <t>('826146','826146J','HHB M20X2.5X65 ISO4017 CL10.9 F/T ZF9','PC',56,1,3,3,3,13,153,'207','207','M20','65','10B33','18.3','17.95/17.99','','COIL DIRECT DRAWN AS 10B33M 18.00/18.03',''),</t>
  </si>
  <si>
    <t>('581054','581054J','HSSB M20X2.5X85 IS3757 CL10.9S H/T BLK','PC',54,6,3,3,3,2,160,'275','275','M20','85','10B33','20','19.50/19.55','','COIL DIRECT DRWN  10B33M  19.50/19.53',''),</t>
  </si>
  <si>
    <t>('581061','581061J','HSSB M20X2.5X155 IS3757 CL10.9S H/T BLK','PC',54,6,3,3,3,2,160,'458','458','M20','155','10B33','20','19.50/19.55','','COIL DIRECT DRWN  10B33M  19.50/19.53',''),</t>
  </si>
  <si>
    <t>('832804','832804J','HHB M20X2.5X70 H/T CL10.9 ZNP 6502625','PC',54,6,3,3,1,1,152,'231','231','M20','70','10B33','20','19.50/19.55','','COIL DIRECT DRAWN 10B33 19.60/19.65',''),</t>
  </si>
  <si>
    <t>('551537','551537J','HHB M20X2.5X80 ISO4017 CL10.9 F/T HDG','PC',54,6,3,3,3,7,153,'236','236','M20','80','51B37','18.3','17.95/17.99','READY','COIL 1ANNEAL &amp; 1DRAWNSCM 435 18.00/18.03',''),</t>
  </si>
  <si>
    <t>('815923','815923J','HEX HEAD BOLT 1"X8UNC X 120.65 DR.2A1420','PC',62,6,3,3,1,null,152,'620','620','01 UNC','120.65','10B33','26','24.80/24.85','','COIL DIRECT DRAWN 10B33 24.95/25.00',''),</t>
  </si>
  <si>
    <t>('170181','170181J','HHB M18X2.5X100 ISO4014 CL10.9 H/T BLK','PC',54,6,3,3,5,2,152,'240','240','M18','100','10B33','18.3','17.45/17.50','','COIL DIRECT DRAWN AS 10B33M 17.55/17.58',''),</t>
  </si>
  <si>
    <t>('170196','170196J','HHB M20X2.5X65 ISO4014 CL10.9 H/T BLK','PC',54,6,3,3,5,2,152,'219','219','M20','65','10B33','20','19.50/19.55','','COIL DIRECT DRWN  10B33M  19.50/19.53',''),</t>
  </si>
  <si>
    <t>('170198','170198J','HHB M20X2.5X75 ISO4014 CL10.9 H/T BLK','PC',54,6,3,3,5,2,152,'234','234','M20','75','10B33','20','19.50/19.55','','COIL DIRECT DRWN  10B33M  19.50/19.53',''),</t>
  </si>
  <si>
    <t>('815892','815892J','12PT CAP SCREW 1X14UNFX152.4DR.5P8865','PC',63,6,7,4,1,null,117,'714','714','01 UNS','152.4','SCM435','28','24.80/24.85','','COIL2ANEAL&amp;2DRWN SCM435 24.95/25.00(ADAD',''),</t>
  </si>
  <si>
    <t>('170173','170173J','HHB M18X2.5X50 ISO4017 CL10.9 F/T BLK','PC',54,6,3,3,5,2,153,'136','136','M18','50','10B33','18.3','15.96/16.00','','COIL DIRECT DRAWN 10B33M 16.07/16.10',''),</t>
  </si>
  <si>
    <t>('550742','550742J','HHB M18X2.5X100 ISO4017 CL10.9 F/T BLK','PC',54,6,3,3,5,2,153,'218','218','M18','100','10B33','18.3','15.96/16.00','','COIL DIRECT DRAWN 10B33M 16.07/16.10',''),</t>
  </si>
  <si>
    <t>('550743','550743J','HHB M18X2.5X110 ISO4017 CL10.9 F/T BLK','PC',54,6,3,3,5,2,153,'235','235','M18','110','10B33','18.3','15.96/16.00','','COIL DIRECT DRAWN 10B33M 16.07/16.10',''),</t>
  </si>
  <si>
    <t>('170190','170190J','HHB M20X2.5X35 ISO4017 CL10.9 F/T BLK','PC',56,1,3,3,5,2,153,'145','145','M20','35','10B33','18.3','17.95/17.99','','COIL DIRECT DRAWN AS 10B33M 18.00/18.03',''),</t>
  </si>
  <si>
    <t>('815907','815907J','HEX HEAD BOLT M24X3MJX100 DR.1123929','PC',63,6,3,4,1,null,152,'463.2','463.2','M24','100','SCM435','24','23.45/23.50','','COIL 1ANNEAL&amp;1DRAWNSCM-435 23.50/23.53',''),</t>
  </si>
  <si>
    <t>('819030','819030J','PLN WSR 52.5X31X6 DR3S1349 36-42HRC ZNP','PC',64,2,2,2,1,1,172,'66.4','66.4','M52.5','-','10B35','110X6','110X6','','FLAT ROLLED 10B35 110X6',''),</t>
  </si>
  <si>
    <t>('817891','817891J','WASHER Ø 57X34X8  ZNP DRG:5D0764','PC',64,2,2,2,1,1,144,'95.24','95.24','Ø 57X34X8','-','10B35','130X08','130X08','','FLAT ROLLED 10B35 130X08 MM',''),</t>
  </si>
  <si>
    <t>('817894','817894J','WASHER Ø44.5X13.5X6 ZFB DRG:7X0590','PC',64,2,2,2,1,3,144,'106','106','Ø44.5X13.5X6','-','10B35','100X6','100X6','','FLAT ROLLED 10B35 100X6',''),</t>
  </si>
  <si>
    <t>('819036','819036J','PLN WSR 25X11X3TK DR7X7729 36-42HRC ZFB','PC',64,2,2,2,1,3,172,'8.2','8.2','M25','-','10B35','127X3','127X3','','FLAT COLD ROLLED COIL 10B35  127.0X3.0',''),</t>
  </si>
  <si>
    <t>('829591','829591J','WASHER 36.5ODX20.0IDX5TK ZNP 2S011','PC',64,2,2,2,1,1,224,'28.75','28.75','M36.5X20','-','10B35','80X05','80X05','','FLAT ROLLED 10B35 80X05 MM',''),</t>
  </si>
  <si>
    <t>('819048','819048J','PLN WSR41.5X24X4TK DR5P8249 36-42HRC ZNP','PC',64,2,2,2,1,1,172,'28.3','28.3','Ø41.5X24','-','10B35','127X4','127X4','READY','FLAT ROLLED 10B35 127X4.0',''),</t>
  </si>
  <si>
    <t>('819039','819039J','PLN WSR 21X11X2.5TK D8T4121 36-42HRC ZFB','PC',64,2,2,2,1,3,172,'5','5','M21','-','C-45','106X2.50','106X2.50','READY','FLAT COLD ROLLED COIL 10B35  106.0X2.50',''),</t>
  </si>
  <si>
    <t>('819043','819043J','PLN WSR 45X22X6TK DR8T5439 36-42 HRC ZFS','PC',53,2,2,2,1,5,172,'57','57','M45','-','10B35','143X6','143X6','','FLAT ROLLED 10B35 143X6.0',''),</t>
  </si>
  <si>
    <t>('170195','170195J','HHB M20X2.5X60 ISO4017 CL10.9 F/T BLK','PC',56,1,3,3,5,2,153,'195','195','M20','60','10B33','18.3','17.95/17.99','','COIL DIRECT DRAWN AS 10B33M 18.00/18.03',''),</t>
  </si>
  <si>
    <t>('814842','814842J','SHCS M24X3X75 GR 12.9C F/T BLK','PC',62,6,4,4,1,2,190,'381','381','M24','75','SCM435','24','21.50/21.55','','COIL2ANEL&amp;2DRWN SCM435 23.50/23.53(ADAD)',''),</t>
  </si>
  <si>
    <t>('550768','550768J','HHB M20X2.5X180 ISO4017 CL10.9 F/T BLK','PC',54,6,3,3,5,2,153,'442','442','M20','180','10B33','18.3','17.95/17.99','','COIL DIRECT DRAWN AS 10B33M 18.00/18.03',''),</t>
  </si>
  <si>
    <t>('550769','550769J','HHB M20X2.5X200 ISO4017 CL10.9 F/T BLK','PC',56,1,3,3,5,2,153,'484','484','M20','200','10B33','18.3','17.95/17.99','','COIL DIRECT DRAWN AS 10B33M 18.00/18.03',''),</t>
  </si>
  <si>
    <t>('170460','170460J','HHB 3/4XUNCX06 B18.2.1 SAE8 H/T BLK','PC',54,6,3,3,5,2,152,'385.36','385.36','3/4 UNC','6','10B33','20','18.50/18.55','','COIL DIRECT DRAWN 10B33M 18.70/18.75',''),</t>
  </si>
  <si>
    <t>('170464','170464J','HHB 3/4XUNCX08 B18.2.1 SAE8 H/T BLK','PC',54,6,3,3,5,2,152,'498.31','498.31','3/4 UNC','8','10B33','20','18.50/18.55','','COIL DIRECT DRAWN 10B33M 18.70/18.75',''),</t>
  </si>
  <si>
    <t>('170445','170445J','HHB 3/4XUNCX1.1/2 B18.2.1 SAE8 F/T BLK','PC',54,6,3,3,5,2,153,'134.66','134.66','3/4 UNC','1.1/2','10B33','18.3','16.96/17.00','','COIL DIRECT DRAWN 10B33M 18.70/18.75',''),</t>
  </si>
  <si>
    <t>('551035','551035J','HHB 3/4XUNCX03 B18.2.1 SAE8 F/T BLK','PC',54,6,3,3,5,2,153,'208.2','208.2','3/4 UNC','3','10B33','18.3','16.96/17.00','','COIL DIRECT DRAWN 10B33M 18.70/18.75',''),</t>
  </si>
  <si>
    <t>('400546','400546J','SHCS M18X2.5X70 ISO4762 CL12.9 H/T BLK','PC',54,6,4,4,5,2,189,'183','183','M18','70','51B37','20','17.45/17.50','','COIL 1ANNEAL&amp;2DRAWN 51B37 17.55/17.58',''),</t>
  </si>
  <si>
    <t>('400551','400551J','SHCS M18X2.5X100 ISO4762 CL12.9 H/T BLK','PC',54,6,4,4,5,2,189,'243','243','M18','100','51B37','20','17.45/17.50','','COIL 1ANNEAL&amp;2DRAWN 51B37 17.55/17.58',''),</t>
  </si>
  <si>
    <t>('103142','103142J','SHCS M20X2.5X75 ISO4762 CL12.9 H/T BLK','PC',54,6,4,4,5,2,189,'239','239','M20','75','51B37','22','19.50/19.55','NEED TO ANN','COIL 1ANNEAL &amp; 2DRAWN 51B37 19.50/19.53',''),</t>
  </si>
  <si>
    <t>('103143','103143J','SHCS M20X2.5X80 ISO4762 CL12.9 H/T BLK','PC',54,6,4,4,4,2,189,'241','241','M20','80','51B37','22','19.50/19.55','NEED TO ANN','COIL 1ANNEAL &amp; 2DRAWN 51B37 19.50/19.53',''),</t>
  </si>
  <si>
    <t>('103145','103145J','SHCS M20X2.5X100 ISO4762 CL12.9 H/T BLK','PC',54,6,4,4,5,2,189,'291','291','M20','100','51B37','22','19.50/19.55','NEED TO ANN','COIL 1ANNEAL &amp; 2DRAWN 51B37 19.50/19.53',''),</t>
  </si>
  <si>
    <t>('103150','103150J','SHCS M20X2.5X130 ISO4762 CL12.9 H/T BLK','PC',54,6,4,4,5,2,189,'366','366','M20','130','51B37','22','19.50/19.55','','COIL 1ANNEAL &amp; 2DRAWN 51B37 19.50/19.53',''),</t>
  </si>
  <si>
    <t>('103151','103151J','SHCS M20X2.5X140 ISO4762 CL12.9 H/T BLK','PC',54,6,4,4,5,2,189,'391','391','M20','140','51B37','22','19.50/19.55','NEED TO ANN','COIL 1ANNEAL &amp; 2DRAWN 51B37 19.50/19.53',''),</t>
  </si>
  <si>
    <t>('103152','103152J','SHCS M20X2.5X150 ISO4762 CL12.9 H/T BLK','PC',54,6,4,4,5,2,189,'410.5','410.5','M20','150','51B37','22','19.50/19.55','NEED TO ANN','COIL 1ANNEAL &amp; 2DRAWN 51B37 19.50/19.53',''),</t>
  </si>
  <si>
    <t>('107462','107462J','SHCS M20X2.5X160 ISO4762 CL12.9 H/T BLK','PC',54,6,4,4,5,2,189,'441','441','M20','160','51B37','22','19.50/19.55','NEED TO ANN','COIL 1ANNEAL &amp; 2DRAWN 51B37 19.50/19.53',''),</t>
  </si>
  <si>
    <t>('180495','180495J','SHCS M20X2.5X170 ISO4762 CL12.9 H/T BLK','PC',54,6,4,4,5,2,189,'466','466','M20','170','51B37','22','19.50/19.55','','COIL 1ANNEAL &amp; 2DRAWN 51B37 19.50/19.53',''),</t>
  </si>
  <si>
    <t>('107463','107463J','SHCS M20X2.5X180 ISO4762 CL12.9 H/T BLK','PC',54,6,4,4,5,2,189,'491','491','M20','180','51B37','22','19.50/19.55','NEED TO ANN','COIL 1ANNEAL &amp; 2DRAWN 51B37 19.50/19.53',''),</t>
  </si>
  <si>
    <t>('107464','107464J','SHCS M20X2.5X200 ISO4762 CL12.9 H/T BLK','PC',54,6,4,4,5,2,189,'541','541','M20','200','51B37','22','19.50/19.55','NEED TO ANN','COIL 1ANNEAL &amp; 2DRAWN 51B37 19.50/19.53',''),</t>
  </si>
  <si>
    <t>('400544','400544J','SHCS M18X2.5X60 ISO4762 CL12.9 F/T BLK','PC',54,6,4,4,5,2,190,'165','165','M18','60','51B37','20','17.45/17.50','','COIL 1ANNEAL&amp;2DRAWN 51B37 17.55/17.58',''),</t>
  </si>
  <si>
    <t>('400545','400545J','SHCS M18X2.5X65 ISO4762 CL12.9 F/T BLK','PC',54,6,4,4,5,2,190,'174','174','M18','65','51B37','20','17.45/17.50','','COIL 1ANNEAL&amp;2DRAWN 51B37 17.55/17.58',''),</t>
  </si>
  <si>
    <t>('107465','107465J','SHCS M20X2.5X30 ISO4762 CL12.9 F/T BLK','PC',54,6,4,4,5,2,190,'128','128','M20','30','51B37','22','19.50/19.55','NEED TO ANN','COIL 1ANNEAL &amp; 2DRAWN 51B37 19.50/19.53',''),</t>
  </si>
  <si>
    <t>('103131','103131J','SHCS M20X2.5X45 ISO4762 CL12.9 F/T BLK','PC',54,6,4,4,5,2,190,'161','161','M20','45','51B37','22','19.50/19.55','NEED TO ANN','COIL 1ANNEAL &amp; 2DRAWN 51B37 19.50/19.53',''),</t>
  </si>
  <si>
    <t>('103132','103132J','SHCS M20X2.5X50 ISO4762 CL12.9 F/T BLK','PC',54,6,4,4,3,2,190,'172','172','M20','50','51B37','22','19.50/19.55','NEED TO ANN','COIL 1ANNEAL &amp; 2DRAWN 51B37 19.50/19.53',''),</t>
  </si>
  <si>
    <t>('103136','103136J','SHCS M20X2.5X55 ISO4762 CL12.9 F/T BLK','PC',54,6,4,4,5,2,190,'183','183','M20','55','51B37','22','19.50/19.55','NEED TO ANN','COIL 1ANNEAL &amp; 2DRAWN 51B37 19.50/19.53',''),</t>
  </si>
  <si>
    <t>('103137','103137J','SHCS M20X2.5X60 ISO4762 CL12.9 F/T BLK','PC',54,6,4,4,5,2,190,'194','194','M20','60','51B37','22','19.50/19.55','NEED TO ANN','COIL 1ANNEAL &amp; 2DRAWN 51B37 19.50/19.53',''),</t>
  </si>
  <si>
    <t>('103138','103138J','SHCS M20X2.5X65 ISO4762 CL12.9 F/T BLK','PC',54,6,4,4,5,2,190,'205','205','M20','65','51B37','22','19.50/19.55','NEED TO ANN','COIL 1ANNEAL &amp; 2DRAWN 51B37 19.50/19.53',''),</t>
  </si>
  <si>
    <t>('103141','103141J','SHCS M20X2.5X70 ISO4762 CL12.9 F/T BLK','PC',54,6,4,4,5,2,190,'216','216','M20','70','51B37','22','19.50/19.55','NEED TO ANN','COIL 1ANNEAL &amp; 2DRAWN 51B37 19.50/19.53',''),</t>
  </si>
  <si>
    <t>('400175','400175J','SHCS 3/4XBSWX03 BS2470 H/T BLK','PC',54,6,4,4,5,2,189,'212.11','212.11','3/4 BSW','3','51B37','20','18.50/18.55','','COIL 1ANNEAL&amp;2DRAWN 51B37 18.70/18.75',''),</t>
  </si>
  <si>
    <t>('400177','400177J','SHCS 3/4XBSWX3.1/2 BS2470 H/T BLK','PC',54,6,4,4,5,2,189,'235.61','235.61','3/4 BSW','3.1/2','51B37','20','18.50/18.55','','COIL 1ANNEAL&amp;2DRAWN 51B37 18.70/18.75',''),</t>
  </si>
  <si>
    <t>('400178','400178J','SHCS 3/4XBSWX04 BS2470 H/T BLK','PC',54,6,4,4,5,2,189,'198','198','3/4 BSW','4','51B37','20','18.50/18.55','','COIL 1ANNEAL&amp;2DRAWN 51B37 18.70/18.75',''),</t>
  </si>
  <si>
    <t>('701121','701121J','SHCS 3/4XBSWX5.1/2 BS2470 H/T BLK','PC',54,6,4,4,5,2,189,'347.41','347.41','3/4 BSW','5.1/2','51B37','20','18.50/18.55','','COIL 1ANNEAL&amp;2DRAWN 51B37 18.70/18.75',''),</t>
  </si>
  <si>
    <t>('400182','400182J','SHCS 3/4XBSWX06 BS2470 H/T BLK','PC',54,6,4,4,5,2,189,'379.68','379.68','3/4 BSW','6','51B37','20','18.50/18.55','','COIL 1ANNEAL&amp;2DRAWN 51B37 18.70/18.75',''),</t>
  </si>
  <si>
    <t>('400171','400171J','SHCS 3/4XBSWX02 BS2470 F/T BLK','PC',54,6,4,4,5,2,190,'158.11','158.11','3/4 BSW','2','51B37','20','18.50/18.55','','COIL 1ANNEAL&amp;2DRAWN 51B37 18.70/18.75',''),</t>
  </si>
  <si>
    <t>('400173','400173J','SHCS 3/4XBSWX2.1/2 BS2470 F/T BLK','PC',54,6,4,4,5,2,190,'170','170','3/4 BSW','2.1/2','51B37','20','18.50/18.55','','COIL 1ANNEAL&amp;2DRAWN 51B37 18.70/18.75',''),</t>
  </si>
  <si>
    <t>('5002332','5002332J','HHB M20X2.5X90 DIN931 GRA4-70 H/T EPO','PC',54,6,12,6,5,19,203,'279','279','M20','90','316L','20','19.50/19.53','READY','COIL POWDER DRWN SS316L A470 19.50/19.53',''),</t>
  </si>
  <si>
    <t>('833982','833982J','PLOW BOLT 3/4X10UNCX63.5 DRG ZNP','PC',54,6,7,4,3,1,174,'160','160','3/4 UNC','63.5','51B37','20','19.50/19.55','','COIL 2ANNEAL &amp; 2DRAWN SCM435 18.53/18.56',''),</t>
  </si>
  <si>
    <t>('580574','580574J','HSSB M20X2.5X80 IS3757 CL8.8S H/T BLK','PC',54,6,3,3,3,2,160,'270','270','M20','80','10B33','20','19.50/19.55','','COIL DIRECT DRWN  10B33M  19.50/19.53',''),</t>
  </si>
  <si>
    <t>('832493','832493J','HHB 3/4"-10 UNCX114.3 GR8 ZFS 8T9311','PC',56,1,3,3,1,5,null,'320.1','320.1','','','10B33','','','','COIL DIRECT DRAWN 10B33 18.69/18.75',''),</t>
  </si>
  <si>
    <t>('798239','798239J','FLNG TRK SHOE BOLT M20X1.5X56 CL12.9BLK','PC',54,6,7,4,3,2,141,'267','267','M20','56','SCM435','22','19.75/19.78','','COIL 2ANNEAL &amp; 2DRAWN SCM435 19.75/19.78',''),</t>
  </si>
  <si>
    <t>('798098','798098J','FLNG TRK SHOE BOLT M20X1.5X65 CL12.9 BLK','PC',54,6,7,4,3,2,141,'245','245','M20','65','SCM435','22','19.75/19.78','','COIL 2ANNEAL &amp; 2DRAWN SCM435 19.75/19.78',''),</t>
  </si>
  <si>
    <t>('833982','833982J','PLOW BOLT 3/4X10UNCX63.5 DRG ZNP','PC',54,6,7,4,3,1,174,'160','160','3/4 UNC','63.5','SCM435','20','18.53/18.56','','COIL 2ANNEAL &amp; 2DRAWN SCM435 18.53/18.56',''),</t>
  </si>
  <si>
    <t>('834067','834067J','TRACK SHOE BOLT 3/4X16UNFX60 DRG BLK','PC',54,6,7,4,3,2,222,'288','288','3/4 UNF','60','SCM435','20','18.50/18.55','','COIL 2ANNEAL &amp; 2DRAWN SCM435 18.69/18.72',''),</t>
  </si>
  <si>
    <t>('834070','834070J','TRACK SHOE BOLT M18X1.5X55 DRG BLK','PC',54,6,7,4,3,2,222,'246','246','M18','55','SCM435','20','17.60/17.62','','COIL 2ANNEAL &amp; 2DRAWN SCM435 17.60/17.62',''),</t>
  </si>
  <si>
    <t>('5000237','5000237J','HHB M20X2.5X160 DIN933 GRA2-70 F/T EPO','PC',54,6,12,6,4,19,203,'402','402','M20','160','304L','20','18.00/18.03','READY','COIL POWDER DRWN SS304L A270 18.04/18.07',''),</t>
  </si>
  <si>
    <t>('831457','831457J','B.END STUD M20X110X65TLX25TL DRG YZ3','PC',54,6,7,3,4,6,120,'293.33','293.33','M20','110','10B33','20','19.75/19.78','','COIL DIRECT DRWN 10B21 19.75/19.78',''),</t>
  </si>
  <si>
    <t>('300023','300023J','HSSB M20X2.5X50 IS3757 CL10.9S H/T BLK','PC',54,6,3,3,2,2,160,'198','198','M20','50','10B33','20','19.50/19.55','','COIL DIRECT DRWN  10B33M  19.50/19.53',''),</t>
  </si>
  <si>
    <t>('613487','613487J','HHB M20X2.5X65 ISO4014 CL8.8 H/T ZC3','PC',54,6,3,3,3,8,152,'210','210','M20','65','10B33','20','19.50/19.55','','COIL DIRECT DRWN  10B33M  19.50/19.53',''),</t>
  </si>
  <si>
    <t>('625501','625501J','HSSB M20X55 EN14399-4 CL10.9HV H/T BLK','PC',54,6,3,3,4,2,160,'212','212','M20','55','10B33','20','19.50/19.55','','COIL DIRECT DRWN  10B33M  19.50/19.53',''),</t>
  </si>
  <si>
    <t>('625502','625502J','HSSB M20X60 EN14399-4 CL10.9HV H/T BLK','PC',54,6,3,3,4,2,160,'218','218','M20','60','10B33','20','19.50/19.55','','COIL DIRECT DRWN  10B33M  19.50/19.53',''),</t>
  </si>
  <si>
    <t>('625505','625505J','HSSB M20X75 EN14399-4 CL10.9HV H/T BLK','PC',54,6,3,3,4,2,160,'260','260','M20','75','10B33','20','19.50/19.55','','COIL DIRECT DRWN  10B33M  19.50/19.53',''),</t>
  </si>
  <si>
    <t>('834133','834133J','HSSB M20X120 EN14399-4 CL10.9HV H/T BLK','PC',54,6,3,3,4,2,160,'372','372','M20','120','10B33','20','19.50/19.55','','COIL DIRECT DRAWN 10B33 19.50/19.53',''),</t>
  </si>
  <si>
    <t>('625514','625514J','HSSB M20X140 EN14399-4 CL10.9HV H/T BLK','PC',54,6,3,3,4,2,160,'421','421','M20','140','10B33','20','19.50/19.55','','COIL DIRECT DRWN  10B33M  19.50/19.53',''),</t>
  </si>
  <si>
    <t>('802271','802271J','HSSB M20X160 EN14399-4 CL10.9HV H/T BLK','PC',54,6,3,3,4,2,160,'470','470','M20','160','10B33','20','19.50/19.55','','COIL DIRECT DRAWN 10B33 19.50/19.53',''),</t>
  </si>
  <si>
    <t>('802272','802272J','HSSB M20X170 EN14399-4 CL10.9HV H/T BLK','PC',54,6,3,3,4,2,160,'494','494','M20','170','10B33','20','19.50/19.55','','COIL DIRECT DRAWN 10B33 19.50/19.53',''),</t>
  </si>
  <si>
    <t>('834172','834172J','SHCS M20X2.5X200 ISO4762 CL12.9 HT ZFS','PC',54,6,4,4,3,5,189,'541','541','M20','200','51B37','22','19.50/19.55','','COIL2ANEL&amp;2DRWN SCM435 19.50/19.53(ADAD)',''),</t>
  </si>
  <si>
    <t>('824951','824951J','HHB M20X2.5X170 ISO4017 CL10.9 FT ZC3','PC',54,6,3,3,3,8,153,'422','422','M20','170','10B33','18.3','17.95/17.99','','COIL DIRECT DRAWN AS 10B33M 18.00/18.03',''),</t>
  </si>
  <si>
    <t>('821959','821959J','SHCS M20X2.5X40 ISO4762 CL12.9 FT ZFS','PC',54,6,4,4,3,5,190,'150','150','M20','40','51B37','22','19.50/19.55','NEED TO ANN','COIL 1ANNEAL &amp; 2DRAWN 51B37 19.50/19.53',''),</t>
  </si>
  <si>
    <t>('581750','581750J','PLAIN WASHER M06 HV140 DRG YZ3','PC',53,2,2,2,1,6,172,'0.87','0.87','M06','-','IS-2062','193X1.6','193X1.6','READY','FLAT COLD ROLLED COIL  IS-2062 193X1.6',''),</t>
  </si>
  <si>
    <t>('581748','581748J','PLAIN WASHER M10 HV140 DRG YZ3','PC',64,2,2,2,1,6,172,'4.1','4.1','M10','-','IS-2062','178X2','178X2','READY','FLAT COLD ROLLED COIL  IS-2062 178X2.0',''),</t>
  </si>
  <si>
    <t>('821960','821960J','SHCS M20X2.5X50 ISO4762 CL12.9 FT ZFS','PC',54,6,4,4,3,5,190,'172','172','M20','50','51B37','22','19.50/19.55','NEED TO ANN','COIL 1ANNEAL &amp; 2DRAWN 51B37 19.50/19.53',''),</t>
  </si>
  <si>
    <t>('834219','834219J','CSK M20X2.5X60 ISO10642 CL012.9 FT ZFS','PC',54,6,7,4,3,5,132,'143','143','M20','60','SCM435','22','19.50/19.55','NEED TO ANN','COIL 2ANNEAL&amp;2DRAWN 51B37 19.60/19.65',''),</t>
  </si>
  <si>
    <t>('629104','629104J','HHB M20X2.5X50 ISO4017 CL8.8SB FT ZC3','PC',54,6,3,3,4,8,153,'173','173','M20','50','10B33','18.3','17.95/17.99','','COIL DIRECT DRAWN AS 10B33M 18.00/18.03',''),</t>
  </si>
  <si>
    <t>('628936','628936J','HHB M20X2.5X65 ISO4017 CL8.8SB FT ZC3','PC',54,6,3,3,4,8,153,'204','204','M20','65','10B33','18.3','17.95/17.99','READY','COIL DIRECT DRAWN AS 10B33M 18.00/18.03',''),</t>
  </si>
  <si>
    <t>('628937','628937J','HHB M20X2.5X70 ISO4017 CL8.8SB FT ZC3','PC',54,6,3,3,4,8,153,'216','216','M20','70','10B33','18.3','17.95/17.99','','COIL DIRECT DRAWN AS 10B33M 18.00/18.03',''),</t>
  </si>
  <si>
    <t>('628883','628883J','HHB M20X2.5X55 ISO4017 CL8.8SB FT HDG','PC',54,6,3,3,4,7,153,'185','185','M20','55','10B33','18.3','17.95/17.99','READY','COIL DIRECT DRAWN AS 10B33M 18.00/18.03',''),</t>
  </si>
  <si>
    <t>('628918','628918J','HHB M20X2.5X60 ISO4017 CL8.8SB FT HDG','PC',54,6,3,3,4,7,153,'195','195','M20','60','10B33','18.3','17.95/17.99','READY','COIL DIRECT DRAWN AS 10B33M 18.00/18.03',''),</t>
  </si>
  <si>
    <t>('628884','628884J','HHB M20X2.5X65 ISO4017 CL8.8SB FT HDG','PC',54,6,3,3,4,7,153,'207','207','M20','65','10B33','18.3','17.95/17.99','READY','COIL DIRECT DRAWN AS 10B33M 18.00/18.03',''),</t>
  </si>
  <si>
    <t>('628885','628885J','HHB M20X2.5X70 ISO4017 CL8.8SB FT HDG','PC',54,6,3,3,4,7,153,'216','216','M20','70','10B33','18.3','17.95/17.99','','COIL DIRECT DRAWN AS 10B33M 18.00/18.03',''),</t>
  </si>
  <si>
    <t>('628887','628887J','HHB M20X2.5X80 ISO4017 CL8.8SB FT HDG','PC',54,6,3,3,4,7,153,'243','243','M20','80','10B33','18.3','17.95/17.99','','COIL DIRECT DRAWN AS 10B33M 18.00/18.03',''),</t>
  </si>
  <si>
    <t>('628886','628886J','HHB M20X2.5X75 ISO4017 CL8.8SB FT HDG','PC',54,6,3,3,3,7,153,'228','228','M20','75','10B33','18.3','17.95/17.99','','COIL DIRECT DRAWN AS 10B33M 18.00/18.03',''),</t>
  </si>
  <si>
    <t>('834232','834232J','HHB M20X2.5X90 CL10.9 HT ZFS 7X2564','PC',54,6,3,3,1,5,152,'279','279','M20','90','10B33','20','19.50/19.55','','COIL DIRECT DRAWN 10B33 19.60/19.65',''),</t>
  </si>
  <si>
    <t>('550744','550744J','HHB M18X2.5X120 ISO4017 CL10.9 FT BLK','PC',54,6,3,3,5,2,153,'251','251','M18','120','10B33','18.3','15.96/16.00','','COIL DIRECT DRAWN 10B33M 16.07/16.10',''),</t>
  </si>
  <si>
    <t>('552739','552739J','HHB M18X2.5X180 ISO4017 CL10.9 FT BLK','PC',54,6,3,3,5,2,153,'349','349','M18','180','10B33','18.3','15.96/16.00','','COIL DIRECT DRAWN 10B33M 16.07/16.10',''),</t>
  </si>
  <si>
    <t>('170175','170175J','HHB M18X2.5X60 ISO4014 CL10.9 HT BLK','PC',54,6,3,3,5,2,152,'161','161','M18','60','10B33','18.3','17.45/17.50','','COIL DIRECT DRAWN AS 10B33M 17.55/17.58',''),</t>
  </si>
  <si>
    <t>('550736','550736J','HHB M18X2.5X60 ISO4017 CL10.9 FT BLK','PC',54,6,3,3,5,2,153,'153','153','M18','60','10B33','18.3','15.96/16.00','','COIL DIRECT DRAWN 10B33M 16.07/16.10',''),</t>
  </si>
  <si>
    <t>('550737','550737J','HHB M18X2.5X65 ISO4017 CL10.9 FT BLK','PC',54,6,3,3,5,2,153,'161','161','M18','65','10B33','18.3','15.96/16.00','','COIL DIRECT DRAWN 10B33M 16.07/16.10',''),</t>
  </si>
  <si>
    <t>('170177','170177J','HHB M18X2.5X70 ISO4014 CL10.9 HT BLK','PC',54,6,3,3,5,2,152,'173.6','173.6','M18','70','10B33','18.3','17.45/17.50','','COIL DIRECT DRAWN AS 10B33M 17.55/17.58',''),</t>
  </si>
  <si>
    <t>('550739','550739J','HHB M18X2.5X75 ISO4017 CL10.9 FT BLK','PC',54,6,3,3,5,2,153,'176','176','M18','75','10B33','18.3','15.96/16.00','','COIL DIRECT DRAWN 10B33M 16.07/16.10',''),</t>
  </si>
  <si>
    <t>('550740','550740J','HHB M18X2.5X80 ISO4017 CL10.9 FT BLK','PC',54,6,3,3,5,2,153,'186','186','M18','80','10B33','18.3','15.96/16.00','','COIL DIRECT DRAWN 10B33M 16.07/16.10',''),</t>
  </si>
  <si>
    <t>('550768','550768J','HHB M20X2.5X180 ISO4017 CL10.9 FT BLK','PC',54,6,3,3,5,2,153,'442','442','M20','180','10B33','18.3','17.95/17.99','','COIL DIRECT DRAWN AS 10B33M 18.00/18.03',''),</t>
  </si>
  <si>
    <t>('550769','550769J','HHB M20X2.5X200 ISO4017 CL10.9 FT BLK','PC',56,1,3,3,5,2,153,'484','484','M20','200','10B33','18.3','17.95/17.99','','COIL DIRECT DRAWN AS 10B33M 18.00/18.03',''),</t>
  </si>
  <si>
    <t>('822370','822370J','SHCS M24X3X90 ISO4762 CL12.9 HT ZFS','PC',63,6,4,4,2,5,189,'435','435','M24','90','51B37','26','23.45/23.50','NEED TO ANN','COIL 2ANNEAL&amp;2DRAWN 51B37 21.50/21.53',''),</t>
  </si>
  <si>
    <t>('170197','170197J','HHB M20X2.5X70 ISO4014 CL10.9 HT BLK','PC',56,1,3,3,5,2,152,'231','231','M20','70','10B33','20','19.50/19.55','','COIL DIRECT DRWN  10B33M  19.50/19.53',''),</t>
  </si>
  <si>
    <t>('170200','170200J','HHB M20X2.5X90 ISO4014 CL10.9 HT BLK','PC',54,6,3,3,5,2,152,'270','270','M20','90','10B33','20','19.50/19.55','','COIL DIRECT DRWN  10B33M  19.50/19.53',''),</t>
  </si>
  <si>
    <t>('170450','170450J','HHB 3/4XUNCX2.3/4 B18.2.1 SAE8 H/T BLK','PC',56,1,3,3,5,2,152,'201.8','201.8','3/4 UNC','2.3/4','10B33','20','18.50/18.55','','COIL DIRECT DRAWN 10B33M 18.70/18.75',''),</t>
  </si>
  <si>
    <t>('180311','180311J','SHCS M18X2.5X130 ISO4762 CL12.9 HT BLK','PC',54,6,3,3,5,2,189,'303','303','M18','130','51B37','20','17.45/17.50','','COIL 1ANNEAL&amp;2DRAWN 51B37 17.55/17.58',''),</t>
  </si>
  <si>
    <t>('180407','180407J','SHCS M18X2.5X150 ISO4762 CL12.9 HT BLK','PC',54,6,4,4,5,2,189,'343','343','M18','150','51B37','20','17.45/17.50','','COIL 1ANNEAL&amp;2DRAWN 51B37 17.55/17.58',''),</t>
  </si>
  <si>
    <t>('210006','210006J','SHCS M20X2.5X25 ISO4762 CL12.9 FT BLK','PC',54,6,4,4,5,2,190,'117','117','M20','25','51B37','22','19.50/19.55','NEED TO ANN','',''),</t>
  </si>
  <si>
    <t>('103132','103132J','SHCS M20X2.5X50 ISO4762 CL12.9 FT BLK','PC',54,6,4,4,3,2,190,'172','172','M20','50','51B37','22','19.50/19.55','NEED TO ANN','COIL 1ANNEAL &amp; 2DRAWN 51B37 19.50/19.53',''),</t>
  </si>
  <si>
    <t>('103137','103137J','SHCS M20X2.5X60 ISO4762 CL12.9 FT BLK','PC',54,6,4,4,5,2,190,'194','194','M20','60','51B37','22','19.50/19.55','','COIL 1ANNEAL &amp; 2DRAWN 51B37 19.50/19.53',''),</t>
  </si>
  <si>
    <t>('821963','821963J','SHCS M24X3X60 ISO4762 CL12.9 FT ZFS','PC',63,6,4,4,2,5,190,'330','330','M24','60','51B37','26','23.45/23.50','NEED TO ANN','COIL 2ANNEAL&amp;2DRAWN 51B37 21.50/21.53',''),</t>
  </si>
  <si>
    <t>('103138','103138J','SHCS M20X2.5X65 ISO4762 CL12.9 FT BLK','PC',54,6,4,4,5,2,190,'205','205','M20','65','51B37','22','19.50/19.55','NEED TO ANN','COIL 1ANNEAL &amp; 2DRAWN 51B37 19.50/19.53',''),</t>
  </si>
  <si>
    <t>('103143','103143J','SHCS M20X2.5X80 ISO4762 CL12.9 HT BLK','PC',54,6,4,4,4,2,189,'241','241','M20','80','51B37','22','19.50/19.55','NEED TO ANN','COIL 1ANNEAL &amp; 2DRAWN 51B37 19.50/19.53',''),</t>
  </si>
  <si>
    <t>('5000559','5000559J','HHB M20X2.5X120 DIN933 GRA4-70 F/T EPO','PC',54,6,12,6,5,19,203,'320','320','M20','120','316L','20','18.04/18.07','READY','COIL POWDER DRWN SS316L A470 18.07/18.10',''),</t>
  </si>
  <si>
    <t>('103132','103132J','SHCS M20X2.5X50 ISO4762 CL12.9 FT BLK','PC',54,6,4,4,3,2,190,'172','172','M20','50','51B37','22','19.50/19.55','','COIL 1ANNEAL &amp; 2DRAWN 51B37 19.50/19.53',''),</t>
  </si>
  <si>
    <t>('618769','618769J','HHB M20X2.5X55 ISO4017 CL8.8 FT HDG','PC',56,1,3,3,3,7,153,'193','193','M20','55','10B33','18.3','17.95/17.99','','COIL DIRECT DRAWN AS 10B33M 18.00/18.03',''),</t>
  </si>
  <si>
    <t>('618773','618773J','HHB M20X2.5X75 ISO4017 CL8.8 FT HDG','PC',54,6,3,3,3,7,153,'228','228','M20','75','10B33','18.3','17.95/17.99','','COIL DIRECT DRAWN AS 10B33M 18.00/18.03',''),</t>
  </si>
  <si>
    <t>('618775','618775J','HHB M20X2.5X85 ISO4017 CL8.8 FT HDG','PC',54,6,3,3,3,7,153,'245','245','M20','85','10B33','18.3','17.95/17.99','','COIL DIRECT DRAWN 10B33 18.00/18.03',''),</t>
  </si>
  <si>
    <t>('132002','132002J','HSSW LUGS M20 IS6649A BLK','PC',53,2,2,2,3,2,166,'27','27','M20','-','C-45','159.5x3.5','159.5X3.5','','FLAT COLD ROLLED COIL C45CR 159.5X3.5 MM',''),</t>
  </si>
  <si>
    <t>('618777','618777J','HHB M20X2.5X95 ISO4017 CL8.8 FT HDG','PC',56,1,3,3,3,7,153,'268','268','M20','95','10B33','18.3','17.95/17.99','READY','COIL 1ANNEAL &amp; 1DRAWNSCM 435 18.00/18.03',''),</t>
  </si>
  <si>
    <t>('DB617014','DB617014J','HHB M20X2.5X160 ISO4017 CL8.8 FT BLK','PC',54,6,3,3,7,2,153,'403','403','M20','160','10B33','18.3','17.95/17.99','','COIL DIRECT DRAWN AS 10B33M 18.00/18.03',''),</t>
  </si>
  <si>
    <t>('180495','180495J','SHCS M20X2.5X170 ISO4762 CL12.9 HT BLK','PC',54,6,4,4,5,2,189,'466','466','M20','170','51B37','22','19.50/19.55','','COIL 1ANNEAL &amp; 2DRAWN 51B37 19.50/19.53',''),</t>
  </si>
  <si>
    <t>('551670','551670J','SHCS M20X2.5X190 ISO4762 CL12.9 HT BLK','PC',54,6,4,4,4,2,189,'516','516','M20','190','51B37','22','19.50/19.55','','COIL 1ANNEAL &amp; 2DRAWN 51B37 19.50/19.53',''),</t>
  </si>
  <si>
    <t>('107464','107464J','SHCS M20X2.5X200 ISO4762 CL12.9 HT BLK','PC',54,6,4,4,5,2,189,'541','541','M20','200','51B37','22','19.50/19.55','','COIL 1ANNEAL &amp; 2DRAWN 51B37 19.50/19.53',''),</t>
  </si>
  <si>
    <t>('103130','103130J','SHCS M20X2.5X40 ISO4762 CL12.9 FT BLK','PC',54,6,4,4,5,2,190,'150','150','M20','40','51B37','22','19.50/19.55','','COIL 1ANNEAL &amp; 2DRAWN 51B37 19.50/19.53',''),</t>
  </si>
  <si>
    <t>('826502','826502J','HHB M24X3X170 ISO4014 CL10.9 HT ZFS','PC',63,6,3,3,3,5,152,'700','700','M24','170','10B33','24','23.45/23.50','','COIL DIRECT DRAWN AS 10B33M 23.50/23.53',''),</t>
  </si>
  <si>
    <t>('617593','617593J','HHB M20X2.5X75 ISO4017 CL8.8 FT ZC3','PC',54,6,3,3,3,8,153,'227','227','M20','75','10B33','18.3','17.95/17.99','','COIL DIRECT DRAWN AS 10B33M 18.00/18.03',''),</t>
  </si>
  <si>
    <t>('834419','834419J','STUD BOLT 3/4XUNCX3.3/8 GRB7 FT BLK','PC',54,6,7,4,3,2,212,'167','167','3/4 UNC','3.3/8','4140B','18.3','17.18/17.20','','COIL 1ANNEAL &amp; 1DRAWN 4140B 17.18/17.20',''),</t>
  </si>
  <si>
    <t>('834398','834398J','STUD BOLT 3/4 XUNCX 10.3/4 GRB7 FT BLK','PC',54,6,7,4,3,2,212,'520','520','3/4 UNC','10.3/4','4140B','18.3','17.18/17.20','','COIL 1ANNEAL &amp; 1DRAWN 4140B 17.18/17.20',''),</t>
  </si>
  <si>
    <t>('584469','584469J','STUD BOLT 3/4 XUNCX4.921 GRB7 FT BLK','PC',54,6,7,4,3,2,212,'233.5','233.5','3/4 UNC','4.921','4140B','18.3','17.18/17.20','','COIL 1ANNEAL &amp; 1DRAWN 4140B 17.18/17.20',''),</t>
  </si>
  <si>
    <t>('834402','834402J','STUD BOLT 3/4 XUNCX6.102 GRB7 FT BLK','PC',54,6,7,4,3,2,212,'300','300','3/4 UNC','6.102','4140B','18.3','17.18/17.20','','COIL 1ANNEAL &amp; 1DRAWN 4140B 17.18/17.20',''),</t>
  </si>
  <si>
    <t>('814555','814555J','STUD BOLT 3/4"XUNCX3.3/4" GRB7 BLK','PC',54,6,7,4,3,2,212,'176.5','176.5','3/4 UNC','3.3/4','4140B','18.3','17.18/17.20','','COIL 1ANNEAL &amp; 1DRAWN A4140  17.22/17.25',''),</t>
  </si>
  <si>
    <t>('791375','791375J','STUD BOLT 3/4"XUNCX4.1/4" GRB7 BLK','PC',54,6,7,4,3,2,212,'205','205','3/4 UNC','4.1/4','4140B','18.3','17.18/17.20','','COIL 1ANNEAL &amp; 1DRAWN A4140  17.22/17.25',''),</t>
  </si>
  <si>
    <t>('794377','794377J','STUD BOLT 3/4"XUNCX4.3/8" GRB7 BLK','PC',54,6,7,4,3,2,212,'214.5','214.5','3/4 UNC','4.3/8','4140B','18.3','17.18/17.20','','COIL 1ANNEAL &amp; 1DRAWN A4140  17.22/17.25',''),</t>
  </si>
  <si>
    <t>('UOTPT1037','UOTPT1037J','19.05X44.45XM10 CLIP ZC3+VINYL(OTP1)','PC',89,9,6,5,1,8,127,'33','33','-','-','JS-SGCC','22 X 1.20','22.00X1.20','','GALVANISED COIL JS-SGCC 22 X 1.20 MM',''),</t>
  </si>
  <si>
    <t>('UOTPT1022','UOTPT1022J','12.7X28.5XM10 CLIP ZC3+VINYL(OTP1)','PC',89,9,6,5,1,8,127,'25.2','25.2','-','-','','','','','GALVANISED COIL JS-SGCC 25 X 1.20 MM',''),</t>
  </si>
  <si>
    <t>('UTTPT10003','UTTPT10003J','14.28X35XM10 CLIP ZC3+VINYL(OTP1)','PC',88,9,6,5,1,8,127,'23.6','23.6','-','-','IS 513D (G90)','19.00X1.20','19.00X1.20','','GALVANISED COIL JS-SGCC 19 X 1.20 MM',''),</t>
  </si>
  <si>
    <t>('UHATT30003','UHATT30003J','R26X89XM10 CLIP ZC3(HAT3)','PC',64,2,2,2,1,8,127,'252.5','252.5','-','-','IS 2062(E250A)','25.0x4.00','25.0x4.00','','FLAT HOT ROLLED COIL IS 2062 25.0/4.0',''),</t>
  </si>
  <si>
    <t>('UCTT10004','UCTT10004J','R15.875X68.8XM12 CLIP ZC3(CT1)','PC',64,2,2,2,1,8,127,'75','75','-','-','IS-2062','32x2.7','32x2.7','','FLAT HOT ROLLED COIL IS 2062 32.0/2.7',''),</t>
  </si>
  <si>
    <t>('UCTT30006','UCTT30006J','DIA. 101.6 CLIP ZC3 (CT-T3)','PC',64,2,6,5,1,8,127,'289.8','289.8','-','-','IS 2062(E250A)','38.0x5.0','38.0X5.0','','COLD ROLLED COIL (HRPO) IS2062 38X5.00MM',''),</t>
  </si>
  <si>
    <t>('USTST20018','USTST20018J','R26X89 CLIP ZC3(STS1)','PC',89,9,6,5,1,8,127,'237.6','237.6','-','-','','','','','FLAT HOT ROLLED COIL IS 2062 25.0/4.0',''),</t>
  </si>
  <si>
    <t>('552409','552409J','STUD BOLT 3/4"XUNCX5" GRB7 BLK','PC',54,6,7,4,3,2,212,'243','243','3/4 UNC','5','4140B','18.3','17.18/17.20','','COIL 1ANNEAL &amp; 1DRAWN 4140B 17.18/17.20',''),</t>
  </si>
  <si>
    <t>('552410','552410J','STUD BOLT 3/4"XUNCX5.1/2" GRB7 BLK','PC',54,6,7,4,3,2,212,'262','262','3/4 UNC','5.1/2','4140B','18.3','17.18/17.20','','COIL 1ANNEAL &amp; 1DRAWN A4140  17.22/17.25',''),</t>
  </si>
  <si>
    <t>('814543','814543J','STUD BOLT 3/4"XUNCX5.1/4" GRB7 BLK','PC',54,6,7,4,3,2,212,'252.5','252.5','3/4 UNC','5.1/4','4140B','18.3','17.18/17.20','','COIL 1ANNEAL &amp; 1DRAWN A4140  17.22/17.25',''),</t>
  </si>
  <si>
    <t>('552412','552412J','STUD BOLT 3/4"XUNCX6.1/2" GRB7 BLK','PC',54,6,7,4,3,2,212,'310','310','3/4 UNC','6.1/2','4140B','18.3','17.18/17.20','','COIL 1ANNEAL &amp; 1DRAWN 4140B 17.18/17.20',''),</t>
  </si>
  <si>
    <t>('814539','814539J','STUD BOLT 3/4"XUNCX6.1/4" GRB7 BLK','PC',54,6,7,4,3,2,212,'300','300','3/4 UNC','6.1/4','4140B','18.3','17.18/17.20','','COIL 1ANNEAL &amp; 1DRAWN A4140  17.22/17.25',''),</t>
  </si>
  <si>
    <t>('552413','552413J','STUD BOLT 3/4"XUNCX7" GRB7 BLK','PC',54,6,7,4,3,2,212,'332','332','3/4 UNC','7','4140B','18.3','17.18/17.20','','COIL 1ANNEAL &amp; 1DRAWN 4140B 17.18/17.20',''),</t>
  </si>
  <si>
    <t>('812532','812532J','STUD BOLT 3/4"XUNCX7.3/4" GRB7 BLK','PC',54,6,7,4,3,2,212,'360','360','3/4 UNC','7.3/4','4140B','18.3','17.18/17.20','','COIL 1ANNEAL &amp; 1DRAWN A4140  17.22/17.25',''),</t>
  </si>
  <si>
    <t>('552415','552415J','STUD BOLT 3/4"XUNCX8" GRB7 BLK','PC',54,6,7,4,3,2,212,'369','369','3/4 UNC','8','4140B','18.3','17.18/17.20','','COIL 1ANNEAL &amp; 1DRAWN 4140B 17.18/17.20',''),</t>
  </si>
  <si>
    <t>('552417','552417J','STUD BOLT 3/4"XUNCX9" GRB7 BLK','PC',54,6,7,4,3,2,212,'431','431','3/4 UNC','9','4140B','18.3','17.18/17.20','','COIL 1ANNEAL &amp; 1DRAWN 4140B 17.18/17.20',''),</t>
  </si>
  <si>
    <t>('820739','820739J','STUD BOLT 3/4"XUNCX9.3/8" GRB7 BLK','PC',54,6,7,4,3,2,212,'442','442','3/4 UNC','9.3/8','4140B','18.3','17.18/17.20','','COIL 1ANNEAL &amp; 1DRAWN A4140  17.22/17.25',''),</t>
  </si>
  <si>
    <t>('834374','834374J','STUD BOLT 3/4XUNCX10 GRB7 FT BLK','PC',54,6,7,4,3,2,212,'480','480','3/4 UNC','10','4140B','18.3','17.18/17.20','','COIL 1ANNEAL &amp; 1DRAWN 4140B 17.18/17.20',''),</t>
  </si>
  <si>
    <t>('834388','834388J','STUD BOLT 3/4XUNCX10.1/4 GRB7 FT BLK','PC',54,6,7,4,3,2,212,'484','484','3/4 UNC','10.1/4','4140B','18.3','17.18/17.20','','COIL 1ANNEAL &amp; 1DRAWN 4140B 17.18/17.20',''),</t>
  </si>
  <si>
    <t>('834392','834392J','STUD BOLT 3/4XUNCX11.1/8 GRB7 FT BLK','PC',54,6,7,4,3,2,212,'550','550','3/4 UNC','11.1/8','4140B','18.3','17.18/17.20','','COIL 1ANNEAL &amp; 1DRAWN 4140B 17.18/17.20',''),</t>
  </si>
  <si>
    <t>('552405','552405J','STUD BOLT 3/4XUNCX3.1/2 GRB7 BLK','PC',54,6,7,4,3,2,212,'173','173','3/4 UNC','3.1/2','4140B','18.3','17.18/17.20','','COIL 1ANNEAL &amp; 1DRAWN 4140B 17.18/17.20',''),</t>
  </si>
  <si>
    <t>('450035','450035J','STUD BOLT 3/4XUNCX3.937 GRB7 FT BLK','PC',54,6,7,4,3,2,212,'195.5','195.5','3/4 UNC','3.937','4140B','18.3','17.18/17.20','','COIL 1ANNEAL &amp; 1DRAWN 4140B 17.18/17.20',''),</t>
  </si>
  <si>
    <t>('552406','552406J','STUD BOLT 3/4XUNCX4 GRB7 BLK','PC',54,6,7,4,3,2,212,'195.5','195.5','3/4 UNC','4','4140B','18.3','17.18/17.20','','COIL 1ANNEAL &amp; 1DRAWN 4140B 17.18/17.20',''),</t>
  </si>
  <si>
    <t>('552407','552407J','STUD BOLT 3/4XUNCX4.1/2 GRB7 BLK','PC',54,6,7,4,3,2,212,'205','205','3/4 UNC','4.1/2','4140B','18.3','17.18/17.20','','COIL 1ANNEAL &amp; 1DRAWN 4140B 17.18/17.20',''),</t>
  </si>
  <si>
    <t>('552408','552408J','STUD BOLT 3/4XUNCX4.3/4 GRB7 BLK','PC',54,6,7,4,3,2,212,'400','400','3/4 UNC','4.3/4','4140B','18.3','17.18/17.20','','COIL 1ANNEAL &amp; 1DRAWN A4140  17.22/17.25',''),</t>
  </si>
  <si>
    <t>('791376','791376J','STUD BOLT 3/4XUNCX5.3/4 GRB7 BLK','PC',54,6,7,4,3,2,212,'268.5','268.5','3/4 UNC','5.3/4','4140B','18.3','17.18/17.20','','COIL 1ANNEAL &amp; 1DRAWN A4140  17.22/17.25',''),</t>
  </si>
  <si>
    <t>('834376','834376J','STUD BOLT 3/4XUNCX5.3/8 GRB7 FT BLK','PC',54,6,7,4,3,2,212,'270','270','3/4 UNC','5.3/8','4140B','18.3','17.18/17.20','','COIL 1ANNEAL &amp; 1DRAWN 4140B 17.18/17.20',''),</t>
  </si>
  <si>
    <t>('792734','792734J','STUD BOLT 3/4XUNCX6.3/4 GRB7 FT BLK','PC',54,6,7,4,3,2,212,'300','300','3/4 UNC','6.3/4','4140B','18.3','17.18/17.20','','COIL 1ANNEAL &amp; 1DRAWN 4140B 17.18/17.20',''),</t>
  </si>
  <si>
    <t>('834350','834350J','STUD BOLT 3/4XUNCX8.1/4 GRB7 FT BLK','PC',54,6,7,4,3,2,212,'390','390','3/4 UNC','8.1/4','4140B','18.3','17.18/17.20','','COIL 1ANNEAL &amp; 1DRAWN 4140B 17.18/17.20',''),</t>
  </si>
  <si>
    <t>('552059','552059J','STUD BOLT M20X2.5X120 GRB7 BLK','PC',54,6,7,4,3,2,212,'246','246','M20','120','4140B','20','18.14/18.17','','COIL 1ANNEAL &amp; 1DRAWN 4140B 18.14/18.17',''),</t>
  </si>
  <si>
    <t>('552069','552069J','STUD BOLT M20X2.5X220 GRB7 BLK','PC',54,6,7,4,3,2,212,'445','445','M20','220','4140B','20','18.14/18.17','','COIL 1ANNEAL &amp; 1DRAWN 4140B 18.14/18.17',''),</t>
  </si>
  <si>
    <t>('552072','552072J','STUD BOLT M20X2.5X250 GRB7 BLK','PC',54,6,7,4,3,2,212,'507','507','M20','250','4140B','20','18.14/18.17','','COIL 1ANNEAL &amp; 1DRAWN 4140B 18.14/18.17',''),</t>
  </si>
  <si>
    <t>('820051','820051J','HHB M20X2.5X120 ISO4017 CL10.9 FT HDG','PC',54,6,3,3,3,7,153,'320','320','M20','120','51B37','20','17.95/17.99','','COIL 1ANNEAL &amp; 1DRAWNSCM 435 18.00/18.03',''),</t>
  </si>
  <si>
    <t>('618770','618770J','HHB M20X2.5X60 ISO4017 CL8.8 FT HDG','PC',54,6,3,3,2,7,153,'196','196','M20','60','10B33','20','17.95/17.99','','COIL DIRECT DRAWN AS 10B33M 18.00/18.03',''),</t>
  </si>
  <si>
    <t>('551604','551604J','HHB M20X2.5X70 ISO4014 CL10.9 HT HDG','PC',54,6,3,4,2,7,152,'231','231','M20','70','51B37','20','19.50/19.55','','COIL 1ANNEAL&amp;1DRAWN SCM 435 19.50/19.53',''),</t>
  </si>
  <si>
    <t>('826432','826432J','12 PT CAP BOLTM20X2.5X140 DRG ZNP2063591','PC',56,1,7,4,1,1,117,'425','425','M20','140','SCM435','22','19.50/19.55','NEED TO ANN','COIL 1ANNEAL&amp;1DRAWNSCM-435 19.60/19.65',''),</t>
  </si>
  <si>
    <t>('815912','815912J','HEX HEAD BOLT 7/8X9UNJCX82.55 DR.1D4628','PC',56,1,3,4,1,null,152,'355.2','355.2','7/8 UNJC','82.55','SCM435','24','21.50/21.55','','COIL 1ANNEAL &amp; 1DRAWN SCM435 21.85/21.90',''),</t>
  </si>
  <si>
    <t>('820051','820051J','HHB M20X2.5X120 ISO4017 CL10.9 FT HDG','PC',54,6,3,4,3,7,153,'320','320','M20','120','51B37','20','17.95/17.99','','COIL 1ANNEAL &amp; 1DRAWNSCM 435 18.00/18.03',''),</t>
  </si>
  <si>
    <t>('834425','834425J','HHB M20X2.5X300 ISO4017 CL8.8 FT HDG','PC',54,6,3,3,2,7,153,'704','704','M20','300','10B33','18.3','17.95/17.99','','COIL DIRECT DRAWN 10B33 18.00/18.03',''),</t>
  </si>
  <si>
    <t>('616997','616997J','HHB M20X2.5X45 ISO4017 CL8.8 FT BLK','PC',56,1,3,3,3,2,153,'166','166','M20','45','10B33','18.3','17.95/17.99','','COIL DIRECT DRAWN AS 10B33M 18.00/18.03',''),</t>
  </si>
  <si>
    <t>('616998','616998J','HHB M20X2.5X50 ISO4017 CL8.8 FT BLK','PC',54,6,3,3,3,2,153,'176','176','M20','50','10B33','18.3','17.95/17.99','','COIL DIRECT DRAWN 10B33 18.00/18.03',''),</t>
  </si>
  <si>
    <t>('550072','550072J','TCSB CUPHD M22X75 EN14399CL10.9 H/T BLK','PC',63,6,7,4,3,2,215,'347.8','347.8','M22','75','SCM435','24','21.50/21.55','','COIL 2ANNEAL&amp; 2DRAWN SCM435 21.60/21.65',''),</t>
  </si>
  <si>
    <t>('550073','550073J','TCSB CUPHD M22X80 EN14399CL10.9 H/T BLK','PC',63,6,7,4,3,2,215,'363.7','363.7','M22','80','SCM435','24','21.50/21.55','','COIL 2ANNEAL&amp; 2DRAWN SCM435 21.60/21.65',''),</t>
  </si>
  <si>
    <t>('550075','550075J','TCSB CUPHD M22X90 EN14399CL10.9 H/T BLK','PC',63,6,7,4,3,2,215,'394.7','394.7','M22','90','SCM435','24','21.50/21.55','','COIL 2ANNEAL&amp; 2DRAWN SCM435 21.60/21.65',''),</t>
  </si>
  <si>
    <t>('550077','550077J','TCSB CUPHD M22X100 EN14399CL10.9 H/T BLK','PC',63,6,7,4,3,2,215,'425.6','425.6','M22','100','SCM435','24','21.50/21.55','','COIL2ANEAL&amp;2DRWN SCM435 21.50/21.53(ADAD',''),</t>
  </si>
  <si>
    <t>('550079','550079J','TCSB CUPHD M22X110 EN14399CL10.9 H/T BLK','PC',63,6,7,4,3,2,215,'456.5','456.5','M22','110','SCM435','24','21.50/21.55','','COIL2ANEAL&amp;2DRWN SCM435 21.50/21.53(ADAD',''),</t>
  </si>
  <si>
    <t>('550083','550083J','TCSB CUPHD M22X130 EN14399CL10.9 H/T BLK','PC',63,6,7,4,3,2,215,'515.8','515.8','M22','130','SCM435','24','21.50/21.55','','',''),</t>
  </si>
  <si>
    <t>('550087','550087J','TCSB CUPHD M22X150 EN14399CL10.9 H/T BLK','PC',63,6,7,4,3,2,215,'579.6','579.6','M22','150','SCM435','24','21.50/21.55','','',''),</t>
  </si>
  <si>
    <t>('616999','616999J','HHB M20X2.5X55 ISO4017 CL8.8 FT BLK','PC',54,6,3,3,3,2,153,'185','185','M20','55','10B33','18.3','17.95/17.99','','COIL DIRECT DRAWN 10B33 18.00/18.03',''),</t>
  </si>
  <si>
    <t>('617000','617000J','HHB M20X2.5X60 ISO4017 CL8.8 FT BLK','PC',54,6,3,3,3,2,153,'197','197','M20','60','10B33','18.3','17.95/17.99','','COIL DIRECT DRAWN AS 10B33M 18.00/18.03',''),</t>
  </si>
  <si>
    <t>('617001','617001J','HHB M20X2.5X65 ISO4017 CL8.8 FT BLK','PC',54,6,3,3,3,2,153,'205','205','M20','65','10B33','18.3','17.95/17.99','','COIL DIRECT DRAWN 10B33 18.00/18.03',''),</t>
  </si>
  <si>
    <t>('617003','617003J','HHB M20X2.5X75 ISO4017 CL8.8 FT BLK','PC',54,6,3,3,3,2,153,'225','225','M20','75','10B33','18.3','17.95/17.99','','COIL DIRECT DRAWN AS 10B33M 18.00/18.03',''),</t>
  </si>
  <si>
    <t>('617004','617004J','HHB M20X2.5X80 ISO4017 CL8.8 FT BLK','PC',54,6,3,3,3,2,153,'237','237','M20','80','10B33','18.3','17.95/17.99','','COIL DIRECT DRAWN AS 10B33M 18.00/18.03',''),</t>
  </si>
  <si>
    <t>('617008','617008J','HHB M20X2.5X100 ISO4017 CL8.8 FT BLK','PC',54,6,3,3,3,2,153,'275','275','M20','100','10B33','18.3','17.95/17.99','READY','COIL DIRECT DRAWN AS 10B33M 18.00/18.03',''),</t>
  </si>
  <si>
    <t>('617018','617018J','HHB M20X2.5X200 ISO4017 CL8.8 FT BLK','PC',54,6,3,3,3,2,153,'484','484','M20','200','10B33','18.3','17.95/17.99','','COIL DIRECT DRAWN AS 10B33M 18.00/18.03',''),</t>
  </si>
  <si>
    <t>('300022','300022J','HSSB M20X2.5X45 IS3757 CL10.9S HT BLK','PC',54,6,3,3,2,2,160,'180','180','M20','45','10B33','20','19.50/19.55','','COIL DIRECT DRWN  10B33M  19.50/19.53',''),</t>
  </si>
  <si>
    <t>('300023','300023J','HSSB M20X2.5X50 IS3757 CL10.9S HT BLK','PC',54,6,3,3,2,2,160,'198','198','M20','50','10B33','20','19.50/19.55','','COIL DIRECT DRWN  10B33M  19.50/19.53',''),</t>
  </si>
  <si>
    <t>('300025','300025J','HSSB M20X2.5X60 IS3757 CL10.9S HT BLK','PC',54,6,3,3,2,2,160,'218','218','M20','60','10B33','20','19.50/19.55','','COIL DIRECT DRWN  10B33M  19.50/19.53',''),</t>
  </si>
  <si>
    <t>('300029','300029J','HSSB M20X2.5X80 IS3757 CL10.9S HT BLK','PC',54,6,3,3,2,2,160,'270','270','M20','80','10B33','20','19.50/19.55','','COIL DIRECT DRWN  10B33M  19.50/19.53',''),</t>
  </si>
  <si>
    <t>('300030','300030J','HSSB M20X2.5X90 IS3757 CL10.9S HT BLK','PC',54,6,3,3,2,2,160,'280','280','M20','90','10B33','20','19.50/19.55','','COIL DIRECT DRWN  10B33M  19.50/19.53',''),</t>
  </si>
  <si>
    <t>('300031','300031J','HSSB M20X2.5X100 IS3757 CL10.9S HT BLK','PC',54,6,3,3,2,2,160,'312','312','M20','100','10B33','20','19.50/19.55','','COIL DIRECT DRWN  10B33M  19.50/19.53',''),</t>
  </si>
  <si>
    <t>('300037','300037J','HSSB M20X2.5X160 IS3757 CL10.9S HT BLK','PC',54,6,3,3,2,2,160,'480','480','M20','160','10B33','20','19.50/19.55','','COIL DIRECT DRWN  10B33M  19.50/19.53',''),</t>
  </si>
  <si>
    <t>('823936','823936J','HEX HD SCREW M20X50 DRG CL8.8 YZ3','PC',56,1,3,3,1,6,153,'176','176','M20','50','10B33','18.3','17.95/17.99','READY','COIL DIRECT DRAWN 10B33 19.50/19.53',''),</t>
  </si>
  <si>
    <t>('815903','815903J','HEX HEAD SCREW 3/4X10 UNCX50.8 DR.0L1178','PC',54,6,3,3,1,null,153,'175','175','3/4 UNC','50.8','10B33','20','18.50/18.55','','COIL DIRECT DRAWN 10B33 17.09/17.12',''),</t>
  </si>
  <si>
    <t>('815906','815906J','H.HEAD BOLT 3/4X10XUNJCX69.85 DR.1D4608','PC',56,1,3,4,1,null,152,'227','227','3/4 UNJC','69.85','SCM435','20','18.69/18.75','','COIL 1ANNEAL &amp; 1DRAWN SCM435 18.70/18.75',''),</t>
  </si>
  <si>
    <t>('613155','613155J','HHB M20X2.5X70 ISO4014 CL8.8 HT BLK','PC',54,6,3,3,3,2,152,'231','231','M20','70','10B33','20','19.50/19.55','','COIL DIRECT DRWN  10B33M  19.50/19.53',''),</t>
  </si>
  <si>
    <t>('616965','616965J','HHB M18X2.5X40 ISO4017 CL8.8 FT BLK','PC',54,6,3,3,3,2,153,'118.8','118.8','M18','40','10B33','18.3','15.96/16.00','','COIL DIRECT DRAWN 10B33M 16.07/16.10',''),</t>
  </si>
  <si>
    <t>('616966','616966J','HHB M18X2.5X45 ISO4017 CL8.8 FT BLK','PC',54,6,3,3,3,2,153,'128','128','M18','45','10B33','18.3','15.96/16.00','','COIL DIRECT DRAWN 10B33M 16.07/16.10',''),</t>
  </si>
  <si>
    <t>('825367','825367J','HHB M20X2.5X70 ISO4014 CL10.9 HT ZFS','PC',54,6,3,3,2,5,152,'231','231','M20','70','10B33','20','19.50/19.55','','COIL DIRECT DRWN  10B33M  19.50/19.53',''),</t>
  </si>
  <si>
    <t>('825366','825366J','HHB M20X2.5X50 ISO4017 CL10.9 FT ZFS','PC',54,6,3,3,2,5,153,'176','176','M20','50','10B33','18.3','17.95/17.99','','COIL DIRECT DRAWN AS 10B33M 18.00/18.03',''),</t>
  </si>
  <si>
    <t>('820027','820027J','HHB M20X2.5X100 ISO4017 CL10.9 FT ZFS','PC',54,6,3,3,2,5,153,'279','279','M20','100','10B33','18.3','17.95/17.99','','COIL DIRECT DRAWN AS 10B33M 18.00/18.03',''),</t>
  </si>
  <si>
    <t>('821962','821962J','SHCS M20X2.5X80 ISO4762 CL12.9 HT ZFS','PC',54,6,4,4,2,5,189,'241','241','M20','80','51B37','22','19.50/19.55','','COIL 1ANNEAL &amp; 2DRAWN 51B37 19.50/19.53',''),</t>
  </si>
  <si>
    <t>('821959','821959J','SHCS M20X2.5X40 ISO4762 CL12.9 FT ZFS','PC',54,6,4,4,3,5,190,'150','150','M20','40','51B37','22','19.50/19.55','','COIL 1ANNEAL &amp; 2DRAWN 51B37 19.50/19.53',''),</t>
  </si>
  <si>
    <t>('821960','821960J','SHCS M20X2.5X50 ISO4762 CL12.9 FT ZFS','PC',54,6,4,4,3,5,190,'172','172','M20','50','51B37','22','19.50/19.55','','COIL 1ANNEAL &amp; 2DRAWN 51B37 19.50/19.53',''),</t>
  </si>
  <si>
    <t>('821961','821961J','SHCS M20X2.5X60 ISO4762 CL12.9 FT ZFS','PC',54,6,4,4,3,5,190,'194','194','M20','60','51B37','22','19.50/19.55','','COIL 1ANNEAL &amp; 2DRAWN 51B37 19.50/19.53',''),</t>
  </si>
  <si>
    <t>('822369','822369J','SHCS M20X2.5X70 ISO4762 CL12.9 FT ZFS','PC',54,6,4,4,3,5,190,'216','216','M20','70','51B37','22','19.50/19.55','','COIL 1ANNEAL &amp; 2DRAWN 51B37 19.50/19.53',''),</t>
  </si>
  <si>
    <t>('300026','300026J','HSSB M20X2.5X65 IS3757 CL10.9S HT BLK','PC',54,6,3,3,2,2,160,'225','225','M20','65','10B33','20','19.50/19.55','','COIL DIRECT DRWN  10B33M  19.50/19.53',''),</t>
  </si>
  <si>
    <t>('300027','300027J','HSSB M20X2.5X70 IS3757 CL10.9S HT BLK','PC',54,6,3,3,3,2,160,'230','230','M20','70','10B33','20','19.50/19.55','','COIL DIRECT DRWN  10B33M  19.50/19.53',''),</t>
  </si>
  <si>
    <t>('300028','300028J','HSSB M20X2.5X75 IS3757 CL10.9S HT BLK','PC',54,6,3,3,2,2,160,'257','257','M20','75','10B33','20','19.50/19.55','','COIL DIRECT DRWN  10B33M  19.50/19.53',''),</t>
  </si>
  <si>
    <t>('581054','581054J','HSSB M20X2.5X85 IS3757 CL10.9S HT BLK','PC',54,6,3,3,3,2,160,'275','275','M20','85','10B33','20','19.50/19.55','','COIL DIRECT DRWN  10B33M  19.50/19.53',''),</t>
  </si>
  <si>
    <t>('300036','300036J','HSSB M20X2.5X150 IS3757 CL10.9S HT BLK','PC',54,6,3,3,2,2,160,'434','434','M20','150','10B33','20','19.50/19.55','','COIL DIRECT DRWN  10B33M  19.50/19.53',''),</t>
  </si>
  <si>
    <t>('824909','824909J','HSSB M20X80 EN14399-3 CL10.9HR H/T ZFS','PC',54,6,3,3,3,5,160,'274','274','M20','80','10B33','20','19.50/19.55','','COIL DIRECT DRAWN 10B33 19.50/19.53',''),</t>
  </si>
  <si>
    <t>('824907','824907J','HSSB M20X105 EN14399-3 CL10.9HR HT ZFS','PC',54,6,3,3,3,5,160,'335','335','M20','105','10B33','20','19.50/19.55','','',''),</t>
  </si>
  <si>
    <t>('551768','551768J','SPRING WASHER FLAT SEC TYPE-B M20 ZC3','PC',85,null,9,8,6,8,193,'16.2','16.2','M20','-','HC6165','7.5','6.05/6.10','','COIL 1 ANNEAL &amp; 2DRAWN HC6165 6.05/6.10',''),</t>
  </si>
  <si>
    <t>('617006','617006J','HHB M20X2.5X90 ISO4017 CL8.8 FT BLK','PC',56,1,3,3,3,2,153,'253','253','M20','90','10B33','18.3','17.95/17.99','','COIL DIRECT DRAWN AS 10B33M 18.00/18.03',''),</t>
  </si>
  <si>
    <t>('617010','617010J','HHB M20X2.5X120 ISO4017 CL8.8 FT BLK','PC',54,6,3,3,3,2,153,'320','320','M20','120','10B33','18.3','17.95/17.99','','COIL DIRECT DRAWN AS 10B33M 18.00/18.03',''),</t>
  </si>
  <si>
    <t>('550041','550041J','TCSB CUPHD M20X70 EN14399CL10.9 H/T BLK','PC',54,6,7,4,3,2,215,'265.7','265.7','M20','70','SCM435','20','19.50/19.55','','COIL2ANEL&amp;2DRWN SCM435 19.50/19.53(ADAD)',''),</t>
  </si>
  <si>
    <t>('550042','550042J','TCSB CUPHD M20X75 EN14399CL10.9 H/T BLK','PC',54,6,7,4,3,2,215,'278.4','278.4','M20','75','SCM435','20','19.50/19.55','','COIL2ANEL&amp;2DRWN SCM435 19.50/19.53(ADAD)',''),</t>
  </si>
  <si>
    <t>('550043','550043J','TCSB CUPHD M20X80 EN14399CL10.9 H/T BLK','PC',54,6,7,4,3,2,215,'291.2','291.2','M20','80','SCM435','20','19.50/19.55','','',''),</t>
  </si>
  <si>
    <t>('550045','550045J','TCSB CUPHD M20X90 EN14399CL10.9 H/T BLK','PC',54,6,7,4,3,2,215,'316.7','316.7','M20','90','SCM435','20','19.50/19.55','','COIL2ANEL&amp;2DRWN SCM435 19.50/19.53(ADAD)',''),</t>
  </si>
  <si>
    <t>('550038','550038J','TCSB CUPHD M20X55 EN14399CL10.9 F/T BLK','PC',54,6,7,4,3,2,217,'230.8','230.8','M20','55','SCM435','20','18.00/18.03','NEED TO ANN','COIL 2ANNEAL &amp; 2DRAWN SCM435 18.00/18.03',''),</t>
  </si>
  <si>
    <t>('550103','550103J','TCSB CUPHD M24X85 EN14399CL10.9 H/T BLK','PC',63,6,7,4,3,2,215,'492','492','M24','85','SCM435','26','23.45/23.50','','COIL2ANEAL&amp;2DRWN SCM435 23.50/23.55(ADAD',''),</t>
  </si>
  <si>
    <t>('550105','550105J','TCSB CUPHD M24X95 EN14399CL10.9 H/T BLK','PC',63,6,7,4,3,2,215,'528','528','M24','95','SCM435','26','23.45/23.50','','COIL2ANEL&amp;2DRWN SCM435 23.50/23.53(ADAD)',''),</t>
  </si>
  <si>
    <t>('550110','550110J','TCSB CUPHD M24X120 EN14399CL10.9 H/T BLK','PC',63,6,7,4,3,2,215,'618','618','M24','120','SCM435','26','23.45/23.50','','COIL2ANEL&amp;2DRWN SCM435 23.50/23.53(ADAD)',''),</t>
  </si>
  <si>
    <t>('550039','550039J','TCSB CUPHD M20X60 EN14399CL10.9 F/T BLK','PC',54,6,7,4,3,2,217,'241.5','241.5','M20','60','SCM435','20','18.00/18.03','','COIL 2ANNEAL &amp; 2DRAWN SCM435 18.00/18.03',''),</t>
  </si>
  <si>
    <t>('550040','550040J','TCSB CUPHD M20X65 EN14399CL10.9 F/T BLK','PC',54,6,7,4,3,2,217,'253.6','253.6','M20','65','SCM435','20','18.00/18.03','','COIL 2ANNEAL &amp; 2DRAWN SCM435 18.00/18.03',''),</t>
  </si>
  <si>
    <t>('551442','551442J','HHB M20X2.5X50 ISO4017 CL10.9 FT ZC3','PC',54,6,3,3,2,8,153,'176','176','M20','50','10B33','18.3','17.95/17.99','','COIL DIRECT DRAWN AS 10B33M 18.00/18.03',''),</t>
  </si>
  <si>
    <t>('550047','550047J','TCSB CUPHD M20X100 EN14399CL10.9 H/T BLK','PC',54,6,7,4,3,2,215,'342.3','342.3','M20','100','SCM435','20','19.50/19.55','','',''),</t>
  </si>
  <si>
    <t>('550037','550037J','TCSB CUPHD M20X50 EN14399CL10.9 F/T BLK','PC',54,6,7,4,3,2,217,'220','220','M20','50','SCM435','20','18.00/18.03','','COIL2ANEL&amp;2DRWN SCM435 18.07/18.10',''),</t>
  </si>
  <si>
    <t>('550038','550038J','TCSB CUPHD M20X55 EN14399CL10.9 F/T BLK','PC',54,6,7,4,3,2,217,'230.8','230.8','M20','55','SCM435','20','18.00/18.03','','COIL 2ANNEAL &amp; 2DRAWN SCM435 18.00/18.03',''),</t>
  </si>
  <si>
    <t>('617599','617599J','HHB M20X2.5X110 ISO4017 CL8.8 FT ZC3','PC',56,1,3,3,3,8,153,'300','300','M20','110','10B33','18.3','17.95/17.99','','COIL DIRECT DRAWN AS 10B33M 18.00/18.03',''),</t>
  </si>
  <si>
    <t>('617601','617601J','HHB M20X2.5X130 ISO4017 CL8.8 FT ZC3','PC',56,1,3,3,3,8,153,'340','340','M20','130','10B33','18.3','17.95/17.99','','COIL DIRECT DRAWN AS 10B33M 18.00/18.03',''),</t>
  </si>
  <si>
    <t>('617009','617009J','HHB M20X2.5X110 ISO4017 CL8.8 FT BLK','PC',56,1,3,3,5,2,153,'299','299','M20','110','10B33','18.3','17.95/17.99','','COIL DIRECT DRAWN AS 10B33M 18.00/18.03',''),</t>
  </si>
  <si>
    <t>('821899','821899J','HHB M20X2.5X80 ISO4014 CL10.9 HT ZFS','PC',54,6,3,3,2,5,152,'255','255','M20','80','10B33','20','19.50/19.55','','COIL DIRECT DRWN  10B33M  19.50/19.53',''),</t>
  </si>
  <si>
    <t>('550098','550098J','TCSB CUPHD M24X60 EN14399CL10.9 F/T BLK','PC',63,6,7,4,3,2,217,'402','402','M24','60','SCM435','24','21.50/21.55','','COIL2ANEL&amp;2DRWN SCM435 23.50/23.53(ADAD)',''),</t>
  </si>
  <si>
    <t>('550099','550099J','TCSB CUPHD M24X65 EN14399CL10.9 F/T BLK','PC',63,6,7,4,3,2,217,'420','420','M24','65','SCM435','24','21.50/21.55','','COIL2ANEAL&amp;2DRWN SCM435 21.50/21.53(ADAD',''),</t>
  </si>
  <si>
    <t>('550100','550100J','TCSB CUPHD M24X70 EN14399CL10.9 F/T BLK','PC',63,6,7,4,3,2,217,'438','438','M24','70','SCM435','24','21.50/21.55','','COIL2ANEAL&amp;2DRWN SCM435 21.50/21.53(ADAD',''),</t>
  </si>
  <si>
    <t>('550101','550101J','TCSB CUPHD M24X75 EN14399CL10.9 F/T BLK','PC',63,6,7,4,3,2,217,'456','456','M24','75','SCM435','24','21.50/21.55','','COIL2ANEL&amp;2DRWN SCM435 23.50/23.53(ADAD)',''),</t>
  </si>
  <si>
    <t>('550102','550102J','TCSB CUPHD M24X80 EN14399CL10.9 F/T BLK','PC',63,6,7,4,3,2,217,'474','474','M24','80','SCM435','24','21.50/21.55','','COIL2ANEAL&amp;2DRWN SCM435 21.50/21.53(ADAD',''),</t>
  </si>
  <si>
    <t>('551756','551756J','HSSB M20X2.5X95 IS3757 CL10.9S HT BLK','PC',54,6,3,3,2,2,160,'295','295','M20','95','10B33','20','19.50/19.55','','COIL DIRECT DRWN  10B33M  19.50/19.53',''),</t>
  </si>
  <si>
    <t>('809426','809426J','HHB M20X2.5X80 ISO4014 CL10.9 HT S437','PC',54,6,3,3,2,14,152,'255','255','M20','80','10B33','20','19.50/19.55','','COIL DIRECT DRAWN 10B33M 19.50/19.55 MM',''),</t>
  </si>
  <si>
    <t>('809423','809423J','HHB M20X2.5X50 ISO4017 CL10.9 FT S437','PC',56,1,3,3,2,14,153,'176','176','M20','50','10B33','18.3','17.95/17.99','','COIL DIRECT DRAWN AS 10B33M 18.00/18.03',''),</t>
  </si>
  <si>
    <t>('809424','809424J','HHB M20X2.5X60 ISO4017 CL10.9 FT S437','PC',56,1,3,3,2,14,153,'194','194','M20','60','10B33','18.3','17.95/17.99','','COIL DIRECT DRAWN AS 10B33M 18.00/18.03',''),</t>
  </si>
  <si>
    <t>('550734','550734J','HHB M18X2.5X30 ISO4017 CL10.9 FT BLK','PC',56,1,3,3,5,2,153,'104','104','M18','30','10B33','18.3','15.96/16.00','READY','COIL DIRECT DRAWN 10B33M 16.07/16.10',''),</t>
  </si>
  <si>
    <t>('170171','170171J','HHB M18X2.5X40 ISO4017 CL10.9 FT BLK','PC',56,1,3,3,5,2,153,'120','120','M18','40','10B33','18.3','15.96/16.00','','COIL DIRECT DRAWN 10B33M 16.07/16.10',''),</t>
  </si>
  <si>
    <t>('170173','170173J','HHB M18X2.5X50 ISO4017 CL10.9 FT BLK','PC',54,6,3,3,5,2,153,'136','136','M18','50','10B33','18.3','15.96/16.00','','COIL DIRECT DRAWN 10B33M 16.07/16.10',''),</t>
  </si>
  <si>
    <t>('170174','170174J','HHB M18X2.5X55 ISO4017 CL10.9 FT BLK','PC',56,1,3,3,5,2,153,'145','145','M18','55','10B33','18.3','15.96/16.00','','COIL DIRECT DRAWN 10B33M 16.07/16.10',''),</t>
  </si>
  <si>
    <t>('550736','550736J','HHB M18X2.5X60 ISO4017 CL10.9 FT BLK','PC',54,6,3,3,5,2,153,'149','149','M18','60','10B33','18.3','15.96/16.00','','COIL DIRECT DRAWN 10B33M 16.07/16.10',''),</t>
  </si>
  <si>
    <t>('170176','170176J','HHB M18X2.5X65 ISO4014 CL10.9 HT BLK','PC',56,1,3,3,5,2,152,'171','171','M18','65','10B33','18.3','17.45/17.50','','COIL DIRECT DRAWN AS 10B33M 17.55/17.58',''),</t>
  </si>
  <si>
    <t>('170178','170178J','HHB M18X2.5X75 ISO4014 CL10.9 HT BLK','PC',54,6,3,3,5,2,152,'191','191','M18','75','10B33','18.3','17.45/17.50','','COIL DIRECT DRAWN AS 10B33M 17.55/17.58',''),</t>
  </si>
  <si>
    <t>('170179','170179J','HHB M18X2.5X80 ISO4014 CL10.9 HT BLK','PC',54,6,3,3,5,2,152,'200','200','M18','80','10B33','18.3','17.45/17.50','','COIL DIRECT DRAWN AS 10B33M 17.55/17.58',''),</t>
  </si>
  <si>
    <t>('550740','550740J','HHB M18X2.5X80 ISO4017 CL10.9 FT BLK','PC',54,6,3,3,5,2,153,'183','183','M18','80','10B33','18.3','15.96/16.00','','COIL DIRECT DRAWN 10B33M 16.07/16.10',''),</t>
  </si>
  <si>
    <t>('170180','170180J','HHB M18X2.5X90 ISO4014 CL10.9 HT BLK','PC',54,6,3,3,5,2,152,'220','220','M18','90','10B33','18.3','17.45/17.50','','COIL DIRECT DRAWN AS 10B33M 17.55/17.58',''),</t>
  </si>
  <si>
    <t>('550741','550741J','HHB M18X2.5X90 ISO4017 CL10.9 FT BLK','PC',54,6,3,3,5,2,153,'202','202','M18','90','10B33','18.3','15.96/16.00','','COIL DIRECT DRAWN 10B33M 16.07/16.10',''),</t>
  </si>
  <si>
    <t>('170181','170181J','HHB M18X2.5X100 ISO4014 CL10.9 HT BLK','PC',54,6,3,3,5,2,152,'240','240','M18','100','10B33','18.3','17.45/17.50','','COIL DIRECT DRAWN AS 10B33M 17.55/17.58',''),</t>
  </si>
  <si>
    <t>('550742','550742J','HHB M18X2.5X100 ISO4017 CL10.9 FT BLK','PC',54,6,3,3,5,2,153,'218','218','M18','100','10B33','18.3','15.96/16.00','','COIL DIRECT DRAWN 10B33M 16.07/16.10',''),</t>
  </si>
  <si>
    <t>('550743','550743J','HHB M18X2.5X110 ISO4017 CL10.9 FT BLK','PC',54,6,3,3,5,2,153,'235','235','M18','110','10B33','18.3','15.96/16.00','','COIL DIRECT DRAWN 10B33M 16.07/16.10',''),</t>
  </si>
  <si>
    <t>('170183','170183J','HHB M18X2.5X120 ISO4014 CL10.9 HT BLK','PC',54,6,3,3,5,2,152,'280','280','M18','120','10B33','18.3','17.45/17.50','','COIL DIRECT DRAWN AS 10B33M 17.55/17.58',''),</t>
  </si>
  <si>
    <t>('613149','613149J','HHB M18X2.5X140 ISO4014 CL8.8 HT BLK','PC',56,1,3,3,5,2,152,'316','316','M18','140','10B33','18.3','17.45/17.50','','',''),</t>
  </si>
  <si>
    <t>('170187','170187J','HHB M18X2.5X160 ISO4014 CL10.9 HT BLK','PC',54,6,3,3,5,2,152,'356','356','M18','160','10B33','18.3','17.45/17.50','READY','COIL DIRECT DRAWN AS 10B33M 17.55/17.58',''),</t>
  </si>
  <si>
    <t>('170188','170188J','HHB M18X2.5X180 ISO4014 CL10.9 HT BLK','PC',54,6,3,3,5,2,152,'396','396','M18','180','10B33','18.3','17.45/17.50','READY','COIL DIRECT DRAWN AS 10B33M 17.55/17.58',''),</t>
  </si>
  <si>
    <t>('616995','616995J','HHB M20X2.5X35 ISO4017 CL8.8 FT BLK','PC',56,1,3,3,5,2,153,'143.6','143.6','M20','35','10B33','18.3','17.95/17.99','','COIL DIRECT DRAWN AS 10B33M 18.00/18.03',''),</t>
  </si>
  <si>
    <t>('170191','170191J','HHB M20X2.5X40 ISO4017 CL10.9 FT BLK','PC',56,1,3,3,3,2,153,'155','155','M20','40','10B33','18.3','17.95/17.99','','COIL DIRECT DRAWN AS 10B33M 18.00/18.03',''),</t>
  </si>
  <si>
    <t>('170193','170193J','HHB M20X2.5X50 ISO4017 CL10.9 FT BLK','PC',54,6,3,3,3,2,153,'175','175','M20','50','10B33','18.3','17.95/17.99','','COIL DIRECT DRAWN AS 10B33M 18.00/18.03',''),</t>
  </si>
  <si>
    <t>('170194','170194J','HHB M20X2.5X55 ISO4017 CL10.9 FT BLK','PC',56,1,3,3,5,2,153,'183','183','M20','55','10B33','18.3','17.95/17.99','','COIL DIRECT DRAWN AS 10B33M 18.00/18.03',''),</t>
  </si>
  <si>
    <t>('834481','834481J','HHB 7/8XUNFX2.3/4 B18.2.1 SAE8 FT BLK','PC',63,6,3,3,2,2,153,'295','295','7/8 UNF','2.3/4','10B33','26','','','COIL DIRECT DRAWN 10B33 20.06/20.09',''),</t>
  </si>
  <si>
    <t>('170195','170195J','HHB M20X2.5X60 ISO4017 CL10.9 FT BLK','PC',56,1,3,3,5,2,153,'196','196','M20','60','10B33','18.3','17.95/17.99','','COIL DIRECT DRAWN AS 10B33M 18.00/18.03',''),</t>
  </si>
  <si>
    <t>('170196','170196J','HHB M20X2.5X65 ISO4014 CL10.9 HT BLK','PC',54,6,3,3,5,2,152,'219','219','M20','65','10B33','20','19.50/19.55','','COIL DIRECT DRWN  10B33M  19.50/19.53',''),</t>
  </si>
  <si>
    <t>('550752','550752J','HHB M20X2.5X65 ISO4017 CL10.9 FT BLK','PC',56,1,3,3,5,2,153,'207','207','M20','65','10B33','18.3','17.95/17.99','','COIL DIRECT DRAWN AS 10B33M 18.00/18.03',''),</t>
  </si>
  <si>
    <t>('821967','821967J','SPRING WASHER FLAT SEC TYPE-B M16 ZFS','PC',87,null,9,8,3,5,193,'8.91','8.91','M16','-','HC6165','5.5','5.05/5.10','','COIL 1ANNEAL &amp; 2DRAWN HC6165 5.05/5.10',''),</t>
  </si>
  <si>
    <t>('550753','550753J','HHB M20X2.5X70 ISO4017 CL10.9 FT BLK','PC',56,1,3,3,5,2,153,'217','217','M20','70','10B33','18.3','17.95/17.99','','COIL DIRECT DRAWN AS 10B33M 18.00/18.03',''),</t>
  </si>
  <si>
    <t>('809952','809952J','SPRING WASHER FLAT SEC TYPE-B M16 YZ6','PC',87,null,9,8,3,9,193,'9','9','M16','-','HC6165','5.5','5.05/5.10','','COIL 1ANNEAL &amp; 2DRAWN HC6165 5.05/5.10',''),</t>
  </si>
  <si>
    <t>('617002','617002J','HHB M20X2.5X70 ISO4017 CL8.8 FT BLK','PC',54,6,3,3,3,2,153,'215','215','M20','70','10B33','18.3','17.95/17.99','','COIL DIRECT DRAWN AS 10B33M 18.00/18.03',''),</t>
  </si>
  <si>
    <t>('170198','170198J','HHB M20X2.5X75 ISO4014 CL10.9 HT BLK','PC',54,6,3,3,5,2,152,'234','234','M20','75','10B33','20','19.50/19.55','','COIL DIRECT DRWN  10B33M  19.50/19.53',''),</t>
  </si>
  <si>
    <t>('550754','550754J','HHB M20X2.5X75 ISO4017 CL10.9 FT BLK','PC',56,1,3,3,5,2,153,'227','227','M20','75','10B33','18.3','17.95/17.99','','COIL DIRECT DRAWN AS 10B33M 18.00/18.03',''),</t>
  </si>
  <si>
    <t>('170199','170199J','HHB M20X2.5X80 ISO4014 CL10.9 HT BLK','PC',54,6,3,3,5,2,152,'247','247','M20','80','10B33','20','19.50/19.55','','COIL DIRECT DRWN  10B33M  19.50/19.53',''),</t>
  </si>
  <si>
    <t>('550755','550755J','HHB M20X2.5X80 ISO4017 CL10.9 FT BLK','PC',56,1,3,3,5,2,153,'237','237','M20','80','10B33','18.3','17.95/17.99','','COIL DIRECT DRAWN AS 10B33M 18.00/18.03',''),</t>
  </si>
  <si>
    <t>('612917','612917J','SPRING WASHER FLAT SEC M20 DIN 127B ZC3','PC',85,null,9,8,6,8,193,'15.5','15.5','M20','-','HC6165','7','6.05/6.10','','COIL 1 ANNEAL &amp; 2DRAWN HC6165 6.05/6.10',''),</t>
  </si>
  <si>
    <t>('786572','786572J','SPRING WASHER FLAT SEC TYPE-B M16 HDG','PC',87,null,9,8,3,7,193,'9','9','M16','-','HC6165','5.5','5.05/5.10','','COIL 1ANNEAL &amp; 2DRAWN HC6165 5.05/5.10',''),</t>
  </si>
  <si>
    <t>('550757','550757J','HHB M20X2.5X90 ISO4017 CL10.9 FT BLK','PC',54,6,3,3,5,2,153,'249','249','M20','90','10B33','18.3','17.95/17.99','','COIL DIRECT DRAWN AS 10B33M 18.00/18.03',''),</t>
  </si>
  <si>
    <t>('550759','550759J','HHB M20X2.5X100 ISO4017 CL10.9 FT BLK','PC',54,6,3,3,5,2,153,'280.5','280.5','M20','100','10B33','18.3','17.95/17.99','','COIL DIRECT DRAWN AS 10B33M 18.00/18.03',''),</t>
  </si>
  <si>
    <t>('170202','170202J','HHB M20X2.5X110 ISO4014 CL10.9 HT BLK','PC',54,6,3,3,5,2,152,'320','320','M20','110','10B33','20','19.50/19.55','','COIL DIRECT DRWN  10B33M  19.50/19.53',''),</t>
  </si>
  <si>
    <t>('613162','613162J','HHB M20X2.5X110 ISO4014 CL8.8 HT BLK','PC',54,6,3,3,5,2,152,'317','317','M20','110','10B33','20','19.50/19.55','','COIL DIRECT DRWN  10B33M  19.50/19.53',''),</t>
  </si>
  <si>
    <t>('550760','550760J','HHB M20X2.5X110 ISO4017 CL10.9 FT BLK','PC',56,1,3,3,5,2,153,'300','300','M20','110','10B33','20','17.95/17.99','','COIL DIRECT DRAWN AS 10B33M 18.00/18.03',''),</t>
  </si>
  <si>
    <t>('170203','170203J','HHB M20X2.5X120 ISO4014 CL10.9 HT BLK','PC',54,6,3,3,5,2,152,'345','345','M20','120','10B33','20','19.50/19.55','','COIL DIRECT DRWN  10B33M  19.50/19.53',''),</t>
  </si>
  <si>
    <t>('550761','550761J','HHB M20X2.5X120 ISO4017 CL10.9 FT BLK','PC',56,1,3,3,5,2,153,'320','320','M20','120','10B33','18.3','17.95/17.99','','COIL DIRECT DRAWN AS 10B33M 18.00/18.03',''),</t>
  </si>
  <si>
    <t>('170204','170204J','HHB M20X2.5X130 ISO4014 CL10.9 HT BLK','PC',54,6,3,3,5,2,152,'370','370','M20','130','10B33','20','19.50/19.55','','COIL DIRECT DRWN  10B33M  19.50/19.53',''),</t>
  </si>
  <si>
    <t>('617011','617011J','HHB M20X2.5X130 ISO4017 CL8.8 FT BLK','PC',54,6,3,3,3,2,153,'337','337','M20','130','10B33','18.3','17.95/17.99','','COIL DIRECT DRAWN AS 10B33M 18.00/18.03',''),</t>
  </si>
  <si>
    <t>('UOTPT1023','UOTPT1023J','13.49X22XM10 CLIP ZC3+VINYL(OTP1)','PC',88,9,6,5,1,8,127,'18','18','-','-','IS 513D (G90)','19.00X1.20','19.00X1.20','','GALVANISED COIL JS-SGCC 19 X 1.20 MM',''),</t>
  </si>
  <si>
    <t>('170205','170205J','HHB M20X2.5X140 ISO4014 CL10.9 HT BLK','PC',54,6,3,3,5,2,152,'398','398','M20','140','10B33','20','19.50/19.55','','COIL DIRECT DRWN  10B33M  19.50/19.53',''),</t>
  </si>
  <si>
    <t>('550764','550764J','HHB M20X2.5X140 ISO4017 CL10.9 FT BLK','PC',56,1,3,3,5,2,153,'361','361','M20','140','10B33','20','17.95/17.99','','COIL DIRECT DRAWN AS 10B33M 18.00/18.03',''),</t>
  </si>
  <si>
    <t>('170206','170206J','HHB M20X2.5X150 ISO4014 CL10.9 HT BLK','PC',54,6,3,3,5,2,152,'412','412','M20','150','10B33','20','19.50/19.55','','COIL DIRECT DRWN  10B33M  19.50/19.53',''),</t>
  </si>
  <si>
    <t>('550765','550765J','HHB M20X2.5X150 ISO4017 CL10.9 FT BLK','PC',56,1,3,3,5,2,153,'381','381','M20','150','10B33','18.3','17.95/17.99','','COIL DIRECT DRAWN AS 10B33M 18.00/18.03',''),</t>
  </si>
  <si>
    <t>('550766','550766J','HHB M20X2.5X160 ISO4017 CL10.9 FT BLK','PC',54,6,3,3,5,2,153,'402','402','M20','160','10B33','18.3','17.95/17.99','','COIL DIRECT DRAWN AS 10B33M 18.00/18.03',''),</t>
  </si>
  <si>
    <t>('170208','170208J','HHB M20X2.5X180 ISO4014 CL10.9 HT BLK','PC',54,6,3,3,5,2,152,'494','494','M20','180','10B33','20','19.50/19.55','','COIL DIRECT DRWN  10B33M  19.50/19.53',''),</t>
  </si>
  <si>
    <t>('170445','170445J','HHB 3/4XUNCX1.1/2 B18.2.1 SAE8 FT BLK','PC',54,6,3,3,5,2,153,'134.66','134.66','3/4 UNC','1.1/2','10B33','18.3','16.96/17.00','','COIL DIRECT DRAWN 10B33M 18.70/18.75',''),</t>
  </si>
  <si>
    <t>('551032','551032J','HHB 3/4XUNCX1.1/4 B18.2.1 SAE8 FT BLK','PC',54,6,3,3,5,2,153,'122.85','122.85','3/4 UNC','1.1/4','10B33','18.3','16.96/17.00','','COIL DIRECT DRAWN 10B33M 18.70/18.75',''),</t>
  </si>
  <si>
    <t>('551038','551038J','HHB 3/4XUNCX4.1/2 B18.2.1 SAE8 FT BLK','PC',54,6,3,3,5,2,153,'278.2','278.2','3/4 UNC','4.1/2','10B33','18.3','16.96/17.00','','COIL DIRECT DRAWN 10B33M 18.70/18.75',''),</t>
  </si>
  <si>
    <t>('103138','103138J','SHCS M20X2.5X65 ISO4762 CL12.9 FT BLK','PC',54,6,4,4,5,2,190,'205','205','M20','65','51B37','22','19.50/19.55','','COIL 1ANNEAL &amp; 2DRAWN 51B37 19.50/19.53',''),</t>
  </si>
  <si>
    <t>('103141','103141J','SHCS M20X2.5X70 ISO4762 CL12.9 FT BLK','PC',54,6,4,4,5,2,190,'216','216','M20','70','51B37','22','19.50/19.55','','COIL 1ANNEAL &amp; 2DRAWN 51B37 19.50/19.53',''),</t>
  </si>
  <si>
    <t>('103142','103142J','SHCS M20X2.5X75 ISO4762 CL12.9 HT BLK','PC',54,6,4,4,5,2,189,'239','239','M20','75','51B37','22','19.50/19.55','','COIL 1ANNEAL &amp; 2DRAWN 51B37 19.50/19.53',''),</t>
  </si>
  <si>
    <t>('103143','103143J','SHCS M20X2.5X80 ISO4762 CL12.9 HT BLK','PC',54,6,4,4,4,2,189,'241','241','M20','80','51B37','22','19.50/19.55','','COIL 1ANNEAL &amp; 2DRAWN 51B37 19.50/19.53',''),</t>
  </si>
  <si>
    <t>('103144','103144J','SHCS M20X2.5X90 ISO4762 CL12.9 HT BLK','PC',54,6,4,4,5,2,189,'266','266','M20','90','51B37','22','19.50/19.55','','COIL 1ANNEAL &amp; 2DRAWN 51B37 19.50/19.53',''),</t>
  </si>
  <si>
    <t>('103145','103145J','SHCS M20X2.5X100 ISO4762 CL12.9 HT BLK','PC',54,6,4,4,5,2,189,'291','291','M20','100','51B37','22','19.50/19.55','','COIL 1ANNEAL &amp; 2DRAWN 51B37 19.50/19.53',''),</t>
  </si>
  <si>
    <t>('103152','103152J','SHCS M20X2.5X150 ISO4762 CL12.9 HT BLK','PC',54,6,4,4,5,2,189,'410.5','410.5','M20','150','51B37','22','19.50/19.55','','COIL 1ANNEAL &amp; 2DRAWN 51B37 19.50/19.53',''),</t>
  </si>
  <si>
    <t>('5000159','5000159J','HHB M20X2.5X100 DIN933 GRA2-70 F/T EPO','PC',56,1,12,6,5,19,203,'279','279','M20','100','304L','20','18.00/18.03','READY','COIL POWDER DRWN SS304L A270 18.04/18.07',''),</t>
  </si>
  <si>
    <t>('5000550','5000550J','HHB M20X2.5X60 DIN933 GRA4-70 F/T EPO','PC',54,6,12,6,3,19,203,'196','196','M20','60','316L','20','18.00/18.03','READY','COIL POWDER DRWN SS316L A470 18.07/18.10',''),</t>
  </si>
  <si>
    <t>('815964','815964J','SHCS M20X2.5X55 ISO4762 CL10.9 FT BLK','PC',54,6,3,3,2,2,190,'183','183','M20','55','10B33','20','19.50/19.55','','COIL 1ANNEAL  &amp; 2DRAWN 10B33M 19.50/19.5',''),</t>
  </si>
  <si>
    <t>('617592','617592J','HHB M20X2.5X70 ISO4017 CL8.8 FT ZC3','PC',54,6,3,3,3,8,153,'216','216','M20','70','10B33','18.3','17.95/17.99','','COIL DIRECT DRAWN AS 10B33M 18.00/18.03',''),</t>
  </si>
  <si>
    <t>('815917','815917J','HEX HEAD BOLT 7/8X9UNCX63.5 ZNPDR.1D4625','PC',56,1,3,3,1,1,153,'318.6','318.6','7/8 UNC','63.5','10B33','22','21.50/21.55','','COIL DIRECT DRAWN 10B33 21.85/21.90',''),</t>
  </si>
  <si>
    <t>('832493','832493J','HHB 3/4"-10 UNCX114.3 GR8 ZFS 8T9311','PC',56,1,3,3,1,5,152,'320.1','320.1','3/4 UNC','114.3','10B33','20','18.50/18.55','','COIL DIRECT DRAWN 10B33 18.69/18.75',''),</t>
  </si>
  <si>
    <t>('5003384','5003384J','SHCS M20X2.5X170TL140 DRG CLA4-80 EPO','PC',54,6,11,6,4,19,203,'466','466','M20','170','316L','20','19.50/19.53','READY','',''),</t>
  </si>
  <si>
    <t>('628920','628920J','HHB M20X2.5X90 ISO4014 CL8.8SB HT HDG','PC',54,6,3,3,3,7,152,'271','271','M20','90','10B33','20','19.50/19.55','','COIL DIRECT DRWN  10B33M  19.50/19.53',''),</t>
  </si>
  <si>
    <t>('630207','630207J','HHB M20X2.5X100 ISO4014 CL8.8SB HT HDG','PC',54,6,3,3,3,7,152,'303','303','M20','100','10B33','20','19.50/19.55','','',''),</t>
  </si>
  <si>
    <t>('630208','630208J','HHB M20X2.5X110 ISO4014 CL8.8SB HT HDG','PC',54,6,3,3,3,7,152,'327','327','M20','110','10B33','20','19.50/19.55','','COIL DIRECT DRWN  10B33M  19.50/19.53',''),</t>
  </si>
  <si>
    <t>('827579','827579J','HHB M20X2.5X60 ISO4014 CL8.8 HT BLK','PC',54,6,3,3,4,2,152,'207','207','M20','60','10B33','20','19.50/19.55','','COIL DIRECT DRWN  10B33M  19.50/19.53',''),</t>
  </si>
  <si>
    <t>('624856','624856J','HHB M20X2.5X250 ISO4014 CL8.8 HT BLK','PC',54,6,3,3,4,2,152,'654','654','M20','250','10B33','20','19.50/19.55','','COIL DIRECT DRAWN 10B33M 19.50/19.55 MM',''),</t>
  </si>
  <si>
    <t>('791524','791524J','HHB M20X2.5X270 ISO4014 CL8.8 HT BLK','PC',54,6,3,3,4,2,152,'719','719','M20','270','10B33','20','19.50/19.55','','',''),</t>
  </si>
  <si>
    <t>('617011','617011J','HHB M20X2.5X130 ISO4017 CL8.8 FT BLK','PC',54,6,3,3,5,2,153,'337','337','M20','130','10B33','18.3','17.95/17.99','','COIL DIRECT DRAWN AS 10B33M 18.00/18.03',''),</t>
  </si>
  <si>
    <t>('617586','617586J','HHB M20X2.5X40 ISO4017 CL8.8 FT ZC3','PC',56,1,3,3,4,8,153,'155','155','M20','40','10B33','18.3','17.95/17.99','','COIL DIRECT DRAWN AS 10B33M 18.00/18.03',''),</t>
  </si>
  <si>
    <t>('792732','792732J','STUD BOLT 3/4XUNCX3.1/4 GRB7 BLK','PC',54,6,7,4,3,2,211,'160','160','3/4 UNC','3.1/4','4140B','18.3','17.22/17.25','','COIL 1ANNEAL &amp; 1DRAWN 4140B 17.22/17.25',''),</t>
  </si>
  <si>
    <t>('552405','552405J','STUD BOLT 3/4XUNCX3.1/2 GRB7 FT BLK','PC',54,6,7,4,3,2,213,'173','173','3/4 UNC','3.1/2','4140B','18.3','17.22/17.25','','COIL 1ANNEAL &amp; 1DRAWN 4140B 17.18/17.20',''),</t>
  </si>
  <si>
    <t>('552406','552406J','STUD BOLT 3/4XUNCX4 GRB7 FT BLK','PC',54,6,7,4,3,2,213,'195.5','195.5','3/4 UNC','4','4140B','18.3','17.22/17.25','','COIL 1ANNEAL &amp; 1DRAWN 4140B 17.18/17.20',''),</t>
  </si>
  <si>
    <t>('791375','791375J','STUD BOLT 3/4XUNCX4.1/4 GRB7 FT BLK','PC',54,6,7,4,3,2,213,'205','205','3/4 UNC','4.1/4','4140B','18.3','17.18/17.20','','COIL 1ANNEAL &amp; 1DRAWN A4140  17.22/17.25',''),</t>
  </si>
  <si>
    <t>('552407','552407J','STUD BOLT 3/4XUNCX4.1/2 GRB7 FT BLK','PC',54,6,7,4,3,2,213,'205','205','3/4 UNC','4.1/2','4140B','18.3','17.22/17.25','','COIL 1ANNEAL &amp; 1DRAWN 4140B 17.18/17.20',''),</t>
  </si>
  <si>
    <t>('552408','552408J','STUD BOLT 3/4XUNCX4.3/4 GRB7 FT BLK','PC',54,6,7,4,3,2,213,'400','400','3/4 UNC','4.3/4','4140B','18.3','17.22/17.25','','COIL 1ANNEAL &amp; 1DRAWN A4140  17.22/17.25',''),</t>
  </si>
  <si>
    <t>('552409','552409J','STUD BOLT 3/4XUNCX5 GRB7 FT BLK','PC',54,6,7,4,3,2,213,'243','243','3/4 UNC','5','4140B','18.3','17.18/17.20','','COIL 1ANNEAL &amp; 1DRAWN 4140B 17.18/17.20',''),</t>
  </si>
  <si>
    <t>('814543','814543J','STUD BOLT 3/4XUNCX5.1/4 GRB7 FT BLK','PC',54,6,7,4,3,2,213,'252.5','252.5','3/4 UNC','5.1/4','4140B','18.3','17.18/17.20','','COIL 1ANNEAL &amp; 1DRAWN A4140  17.22/17.25',''),</t>
  </si>
  <si>
    <t>('552410','552410J','STUD BOLT 3/4XUNCX5.1/2 GRB7 FT BLK','PC',54,6,7,4,3,2,213,'262','262','3/4 UNC','5.1/2','4140B','18.3','17.18/17.20','','COIL 1ANNEAL &amp; 1DRAWN A4140  17.22/17.25',''),</t>
  </si>
  <si>
    <t>('834640','834640J','STUD BOLT 3/4XUNCX6.3/8 GRB7 FT BLK','PC',54,6,7,4,3,2,213,'320','320','3/4 UNC','6.3/8','4140B','18.3','17.18/17.20','','',''),</t>
  </si>
  <si>
    <t>('552415','552415J','STUD BOLT 3/4XUNCX8 GRB7 FT BLK','PC',54,6,7,4,3,2,213,'369','369','3/4 UNC','8','4140B','18.3','17.18/17.20','','COIL 1ANNEAL &amp; 1DRAWN 4140B 17.18/17.20',''),</t>
  </si>
  <si>
    <t>('552417','552417J','STUD BOLT 3/4XUNCX9 GRB7 FT BLK','PC',54,6,7,4,3,2,213,'431','431','3/4 UNC','9','4140B','18.3','17.18/17.20','','COIL 1ANNEAL &amp; 1DRAWN 4140B 17.18/17.20',''),</t>
  </si>
  <si>
    <t>('814555','814555J','STUD BOLT 3/4XUNCX3.3/4 GRB7 FT BLK','PC',54,6,7,4,3,2,213,'176.5','176.5','3/4 UNC','3.3/4','4140B','18.3','17.18/17.20','','COIL 1ANNEAL &amp; 1DRAWN A4140  17.22/17.25',''),</t>
  </si>
  <si>
    <t>('552412','552412J','STUD BOLT 3/4XUNCX6.1/2 GRB7 FT BLK','PC',54,6,7,4,3,2,213,'310','310','3/4 UNC','6.1/2','4140B','18.3','17.18/17.20','','COIL 1ANNEAL &amp; 1DRAWN 4140B 17.18/17.20',''),</t>
  </si>
  <si>
    <t>('792734','792734J','STUD BOLT 3/4XUNCX6.3/4 GRB7 FT BLK','PC',54,6,7,4,3,2,213,'300','300','3/4 UNC','6.3/4','4140B','18.3','17.18/17.20','','COIL 1ANNEAL &amp; 1DRAWN 4140B 17.18/17.20',''),</t>
  </si>
  <si>
    <t>('552069','552069J','STUD BOLT M20X2.5X220 GRB7 FT BLK','PC',54,6,7,4,3,2,213,'445','445','M20','220','4140B','20','18.14/18.17','','COIL 1ANNEAL &amp; 1DRAWN 4140B 18.14/18.17',''),</t>
  </si>
  <si>
    <t>('551541','551541J','HHB M20X2.5X40 ISO4017 CL10.9 FT HDG','PC',56,1,3,4,3,7,153,'155','155','M20','40','51B37','20','17.95/17.99','','COIL 2ANNEAL &amp; 2DRAWN SCM435 18.00/18.03',''),</t>
  </si>
  <si>
    <t>('5001581','5001581J','HHB M20X2.5X200 DIN933 CLA2-70 FT EPO','PC',54,6,12,6,3,19,200,'484','484','M20','200','304L','20','18.00/18.03','READY','COIL POWDER DRWN SS304L A270 18.04/18.07',''),</t>
  </si>
  <si>
    <t>('5001582','5001582J','HHB M20X2.5X220 DIN933 GRA2-70 F/T EPO','PC',54,6,12,6,3,19,200,'529','529','M20','220','304L','20','18.00/18.03','READY','',''),</t>
  </si>
  <si>
    <t>('5001583','5001583J','HHB M20X2.5X230 DIN933 GRA2-70 FT EPO','PC',54,6,12,6,3,19,200,'550','550','M20','230','304L','20','18.00/18.03','READY','',''),</t>
  </si>
  <si>
    <t>('817695','817695J','SHCS M20X2.5X55 ISO4762 CL10.9 FT YZ6','PC',54,6,4,3,2,9,190,'183','183','M20','55','10B33','20','19.50/19.55','','COIL 1ANNEAL  &amp; 2DRAWN 10B33M 19.50/19.5',''),</t>
  </si>
  <si>
    <t>('DB613139','DB613139J','HHB M18X2.5X70 ISO4014 CL8.8 HT BLK','PC',56,1,3,3,7,2,152,'181','181','M18','70','10B33','18.3','17.45/17.50','','',''),</t>
  </si>
  <si>
    <t>('DB613140','DB613140J','HHB M18X2.5X75 ISO4014 CL8.8 HT BLK','PC',56,1,3,3,7,2,152,'191','191','M18','75','10B33','18.3','17.45/17.50','','',''),</t>
  </si>
  <si>
    <t>('DB613143','DB613143J','HHB M18X2.5X90 ISO4014 CL8.8 HT BLK','PC',56,1,3,3,7,2,152,'220','220','M18','90','10B33','18.3','17.45/17.50','','',''),</t>
  </si>
  <si>
    <t>('DB613145','DB613145J','HHB M18X2.5X100 ISO4014 CL8.8 HT BLK','PC',56,1,3,3,7,2,152,'240','240','M18','100','10B33','18.3','17.45/17.50','','',''),</t>
  </si>
  <si>
    <t>('DB624855','DB624855J','HHB M20X2.5X240 ISO4014 CL8.8 HT BLK','PC',54,6,3,3,7,2,152,'626','626','M20','240','10B33','20','19.50/19.55','','COIL DIRECT DRWN  10B33M  19.50/19.53',''),</t>
  </si>
  <si>
    <t>('DB616972','DB616972J','HHB M18X2.5X75 ISO4017 CL8.8 FT BLK','PC',54,6,3,3,7,2,153,'177','177','M18','75','10B33','18.3','15.96/16.00','','COIL DIRECT DRAWN 10B33M 16.07/16.10',''),</t>
  </si>
  <si>
    <t>('DB617010','DB617010J','HHB M20X2.5X120 ISO4017 CL8.8 FT BLK','PC',54,6,3,3,7,2,153,'320','320','M20','120','10B33','18.3','17.95/17.99','','COIL DIRECT DRAWN AS 10B33M 18.00/18.03',''),</t>
  </si>
  <si>
    <t>('DB617011','DB617011J','HHB M20X2.5X130 ISO4017 CL8.8 FT BLK','PC',54,6,3,3,7,2,153,'337','337','M20','130','10B33','18.3','17.95/17.99','','COIL DIRECT DRAWN AS 10B33M 18.00/18.03',''),</t>
  </si>
  <si>
    <t>('DB617016','DB617016J','HHB M20X2.5X180 ISO4017 CL8.8 FT BLK','PC',54,6,3,3,7,2,153,'441','441','M20','180','10B33','18.3','17.95/17.99','','COIL DIRECT DRAWN AS 10B33M 18.00/18.03',''),</t>
  </si>
  <si>
    <t>('DB791430','DB791430J','HHB M20X2.5X280 ISO4017 CL8.8 FT BLK','PC',54,6,3,3,7,2,153,'660','660','M20','280','10B33','18.3','17.95/17.99','','COIL DIRECT DRAWN AS 10B33M 18.00/18.03',''),</t>
  </si>
  <si>
    <t>('DB761189','DB761189J','HHB M20X2.5X300 ISO4017 CL8.8 FT BLK','PC',54,6,3,3,7,2,153,'704','704','M20','300','10B33','18.3','17.95/17.99','','COIL DIRECT DRAWN AS 10B33M 18.00/18.03',''),</t>
  </si>
  <si>
    <t>('550037','550037J','TCSB CUPHD M20X50 EN14399CL10.9 F/T BLK','PC',54,6,7,4,3,2,217,'220','220','M20','50','SCM435','20','18.00/18.03','NEED TO ANN','COIL2ANEL&amp;2DRWN SCM435 18.07/18.10',''),</t>
  </si>
  <si>
    <t>('550039','550039J','TCSB CUPHD M20X60 EN14399CL10.9 F/T BLK','PC',54,6,7,4,3,2,217,'241.5','241.5','M20','60','SCM435','20','18.00/18.03','NEED TO ANN','COIL 2ANNEAL &amp; 2DRAWN SCM435 18.00/18.03',''),</t>
  </si>
  <si>
    <t>('815918','815918J','HEX HEADBOLT 7/8X9UNJCX69.85ZNP DR1D4626','PC',56,1,3,4,1,1,153,'316.55','316.55','7/8 UNJC','69.85','SCM435','24','21.50/21.55','NEED TO ANN','COIL 1ANNEAL &amp; 1DRAWN SCM435 21.85/21.90',''),</t>
  </si>
  <si>
    <t>('815919','815919J','HEX HEAD BOLT 7/8X9UNC X 76.20 DR.1D4627','PC',56,1,3,3,1,null,152,'335.88','335.88','7/8 UNC','76.2','10B33','24','21.80/21.85','','COIL DIRECT DRAWN 10B33 21.85/21.90',''),</t>
  </si>
  <si>
    <t>('551421','551421J','HHB M20X2.5X60 ISO4017 CL10.9 FT ZC3','PC',56,1,3,3,null,8,153,'196','196','M20','60','10B33','18.3','17.95/17.99','','COIL DIRECT DRAWN AS 10B33M 18.00/18.03',''),</t>
  </si>
  <si>
    <t>('551448','551448J','HHB M20X2.5X70 ISO4017 CL10.9 FT ZC3','PC',56,1,3,3,null,8,153,'217','217','M20','70','10B33','18.3','17.95/17.99','','COIL DIRECT DRAWN AS 10B33M 18.00/18.03',''),</t>
  </si>
  <si>
    <t>('551435','551435J','HHB M20X2.5X90 ISO4017 CL10.9 FT ZC3','PC',56,1,3,3,null,8,153,'258','258','M20','90','10B33','18.3','17.95/17.99','','COIL DIRECT DRAWN AS 10B33M 18.00/18.03',''),</t>
  </si>
  <si>
    <t>('580439','580439J','HSSB M20X2.5X50 IS3757 CL10.9S H/T HDG','PC',54,6,3,3,3,7,160,'198','198','M20','50','51B37','20','19.50/19.55','','',''),</t>
  </si>
  <si>
    <t>('830201','830201J','HHB M20X2.5X140 ISO4014 CL10.9 HT ZF9','PC',54,6,3,3,3,13,152,'398','398','M20','140','10B33','20','19.50/19.55','','COIL DIRECT DRWN  10B33M  19.50/19.53',''),</t>
  </si>
  <si>
    <t>('830198','830198J','HHB M20X2.5X65 ISO4014 CL10.9 HT ZF9','PC',54,6,3,3,3,13,152,'219','219','M20','65','10B33','20','19.50/19.55','','COIL DIRECT DRWN  10B33M  19.50/19.53',''),</t>
  </si>
  <si>
    <t>('830199','830199J','HHB M20X2.5X80 ISO4014 CL10.9 HT ZF9','PC',54,6,3,3,3,13,152,'255','255','M20','80','10B33','20','19.50/19.55','','COIL DIRECT DRWN  10B33M  19.50/19.53',''),</t>
  </si>
  <si>
    <t>('826146','826146J','HHB M20X2.5X65 ISO4017 CL10.9 FT ZF9','PC',56,1,3,3,3,13,153,'207','207','M20','65','10B33','18.3','17.95/17.99','','COIL DIRECT DRAWN AS 10B33M 18.00/18.03',''),</t>
  </si>
  <si>
    <t>('826155','826155J','HHB M20X2.5X80 ISO4017 CL10.9 FT ZF9','PC',56,1,3,3,3,13,153,'238','238','M20','80','10B33','18.3','17.95/17.99','','COIL DIRECT DRAWN AS 10B33M 18.00/18.03',''),</t>
  </si>
  <si>
    <t>('834695','834695J','STUD BOLT 3/4XUNCX11.1/2 GRB7 FT BLK','PC',54,6,7,4,3,2,213,'550','550','3/4 UNC','11.1/2','4140B','18.3','17.18/17.20','','',''),</t>
  </si>
  <si>
    <t>('552406','552406J','STUD BOLT 3/4XUNCX4 GRB7 FT BLK','PC',54,6,7,4,3,2,212,'195.5','195.5','3/4 UNC','4','4140B','18.3','17.18/17.20','','COIL 1ANNEAL &amp; 1DRAWN 4140B 17.18/17.20',''),</t>
  </si>
  <si>
    <t>('552408','552408J','STUD BOLT 3/4XUNCX4.3/4 GRB7 FT BLK','PC',54,6,7,4,3,2,212,'400','400','3/4 UNC','4.3/4','4140B','18.3','17.18/17.20','','COIL 1ANNEAL &amp; 1DRAWN A4140  17.22/17.25',''),</t>
  </si>
  <si>
    <t>('552410','552410J','STUD BOLT 3/4XUNCX5.1/2 GRB7 FT BLK','PC',54,6,7,4,3,2,212,'262','262','3/4 UNC','5.1/2','4140B','18.3','17.18/17.20','','COIL 1ANNEAL &amp; 1DRAWN A4140  17.22/17.25',''),</t>
  </si>
  <si>
    <t>('814543','814543J','STUD BOLT 3/4XUNCX5.1/4 GRB7 FT BLK','PC',54,6,7,4,3,2,212,'252.5','252.5','3/4 UNC','5.1/4','4140B','18.3','17.18/17.20','','COIL 1ANNEAL &amp; 1DRAWN A4140  17.22/17.25',''),</t>
  </si>
  <si>
    <t>('791376','791376J','STUD BOLT 3/4XUNCX5.3/4 GRB7 FT BLK','PC',54,6,7,4,3,2,212,'268.5','268.5','3/4 UNC','5.3/4','4140B','18.3','17.18/17.20','','COIL 1ANNEAL &amp; 1DRAWN A4140  17.22/17.25',''),</t>
  </si>
  <si>
    <t>('834687','834687J','STUD BOLT 3/4XUNCX7.3/8 GRB7 FT BLK','PC',54,6,7,4,3,2,213,'360','360','3/4 UNC','7.3/8','4140B','18.3','17.18/17.20','','',''),</t>
  </si>
  <si>
    <t>('552067','552067J','STUD BOLT M20X2.5X200 GRB7 FT BLK','PC',54,6,7,4,3,2,213,'404','404','M20','200','4140B','20','18.14/18.17','','',''),</t>
  </si>
  <si>
    <t>('813579','813579J','HHB M20X2.5X45 ISO4017 CL10.9 FT ZC3','PC',54,6,3,3,null,8,153,'165','165','M20','45','10B33','18.3','17.95/17.99','','COIL DIRECT DRAWN 10B33 18.00/18.03',''),</t>
  </si>
  <si>
    <t>('551467','551467J','HHB M20X2.5X100 ISO4017 CL10.9 FT ZC3','PC',56,1,3,3,null,8,153,'279','279','M20','100','10B33','18.3','17.95/17.99','','COIL DIRECT DRAWN 10B33 18.00/18.03',''),</t>
  </si>
  <si>
    <t>('830417','830417J','HHB 3/4XUNCX4.1/2 B18.2.1 SAE8 HT ZC3','PC',54,6,3,3,2,8,152,'301','301','3/4 UNC','4.1/2','10B33','20','18.50/18.55','','COIL DIRECT DRAWN 10B33 18.70/18.75',''),</t>
  </si>
  <si>
    <t>('300024','300024J','HSSB M20X2.5X55 IS3757 CL10.9S HT BLK','PC',54,6,3,3,null,2,160,'210','210','M20','55','10B33','20','19.50/19.55','','COIL DIRECT DRWN  10B33M  19.50/19.53',''),</t>
  </si>
  <si>
    <t>('613161','613161J','HHB M20X2.5X100 ISO4014 CL8.8 HT BLK','PC',54,6,3,3,5,2,152,'294','294','M20','100','10B33','20','19.50/19.55','','COIL DIRECT DRWN  10B33M  19.50/19.53',''),</t>
  </si>
  <si>
    <t>('613157','613157J','HHB M20X2.5X80 ISO4014 CL8.8 HT BLK','PC',54,6,3,3,5,2,152,'248','248','M20','80','10B33','20','19.50/19.55','','COIL DIRECT DRWN  10B33M  19.50/19.53',''),</t>
  </si>
  <si>
    <t>('616967','616967J','HHB M18X2.5X50 ISO4017 CL8.8 FT BLK','PC',54,6,3,3,5,2,153,'135','135','M18','50','10B33','18.3','15.96/16.00','','COIL DIRECT DRAWN 10B33M 16.07/16.10',''),</t>
  </si>
  <si>
    <t>('170184','170184J','HHB M18X2.5X130 ISO4014 CL10.9 HT BLK','PC',54,6,3,3,5,2,152,'296','296','M18','130','10B33','18.3','17.45/17.50','','COIL DIRECT DRAWN AS 10B33M 17.55/17.58',''),</t>
  </si>
  <si>
    <t>('170185','170185J','HHB M18X2.5X140 ISO4014 CL10.9 HT BLK','PC',54,6,3,3,5,2,152,'316','316','M18','140','10B33','18.3','17.45/17.50','','COIL DIRECT DRAWN AS 10B33M 17.55/17.58',''),</t>
  </si>
  <si>
    <t>('170186','170186J','HHB M18X2.5X150 ISO4014 CL10.9 HT BLK','PC',54,6,3,3,5,2,152,'329','329','M18','150','10B33','18.3','17.45/17.50','','COIL DIRECT DRAWN AS 10B33M 17.55/17.58',''),</t>
  </si>
  <si>
    <t>('170209','170209J','HHB M20X2.5X200 ISO4014 CL10.9 HT BLK','PC',63,6,3,3,5,2,152,'544','544','M20','200','10B33','20','19.50/19.55','','COIL DIRECT DRWN  10B33M  19.50/19.53',''),</t>
  </si>
  <si>
    <t>('170210','170210J','HHB M20X2.5X220 ISO4014 CL10.9 HT BLK','PC',62,6,3,3,5,2,152,'592','592','M20','220','10B33','20','19.50/19.55','','COIL DIRECT DRWN  10B33M  19.50/19.53',''),</t>
  </si>
  <si>
    <t>('624854','624854J','HHB M20X2.5X220 ISO4014 CL8.8 HT BLK','PC',62,6,3,3,5,2,152,'576','576','M20','220','10B33','20','19.50/19.55','','COIL DIRECT DRAWN 10B33M 19.50/19.55 MM',''),</t>
  </si>
  <si>
    <t>('170188','170188J','HHB M18X2.5X180 ISO4014 CL10.9 HT BLK','PC',54,6,3,3,5,2,152,'396','396','M18','180','10B33','18.3','17.45/17.50','','COIL DIRECT DRAWN AS 10B33M 17.55/17.58',''),</t>
  </si>
  <si>
    <t>('170189','170189J','HHB M18X2.5X200 ISO4014 CL10.9 HT BLK','PC',54,6,3,3,5,2,152,'436','436','M18','200','10B33','18.3','17.45/17.50','','COIL DIRECT DRWN  10B33M  15.53/15.56',''),</t>
  </si>
  <si>
    <t>('550772','550772J','HHB M20X2.5X250 ISO4017 CL10.9 FT BLK','PC',63,6,3,3,5,2,153,'588.06','588.06','M20','250','10B33','18.3','17.95/17.99','','COIL DIRECT DRAWN AS 10B33M 18.00/18.03',''),</t>
  </si>
  <si>
    <t>('617032','617032J','HHB M22X2.5X65 ISO4017 CL8.8 FT BLK','PC',63,6,3,3,5,2,153,'257','257','M22','65','10B33','22','20.00/20.05','','COIL DIRECT DRAWN 10B33M 20.05/20.10',''),</t>
  </si>
  <si>
    <t>('170201','170201J','HHB M20X2.5X100 ISO4014 CL10.9 HT BLK','PC',54,6,3,3,3,2,152,'300.2','300.2','M20','100','10B33','20','19.50/19.55','','COIL DIRECT DRWN  10B33M  19.50/19.53',''),</t>
  </si>
  <si>
    <t>('170206','170206J','HHB M20X2.5X150 ISO4014 CL10.9 HT BLK','PC',54,6,3,3,5,2,152,'417.1','417.1','M20','150','10B33','20','19.50/19.55','','COIL DIRECT DRWN  10B33M  19.50/19.53',''),</t>
  </si>
  <si>
    <t>('170207','170207J','HHB M20X2.5X160 ISO4014 CL10.9 HT BLK','PC',54,6,3,3,5,2,152,'446','446','M20','160','10B33','20','19.50/19.55','','COIL DIRECT DRWN  10B33M  19.50/19.53',''),</t>
  </si>
  <si>
    <t>('550910','550910J','HHB M20X2.5X170 ISO4014 CL10.9 HT BLK','PC',54,6,3,3,5,2,152,'470','470','M20','170','10B33','20','19.50/19.55','','COIL DIRECT DRWN  10B33M  19.50/19.53',''),</t>
  </si>
  <si>
    <t>('170208','170208J','HHB M20X2.5X180 ISO4014 CL10.9 HT BLK','PC',54,6,3,3,5,2,152,'490','490','M20','180','10B33','20','19.50/19.55','','COIL DIRECT DRWN  10B33M  19.50/19.53',''),</t>
  </si>
  <si>
    <t>('550747','550747J','HHB M18X2.5X150 ISO4017 CL10.9 FT BLK','PC',54,6,3,3,5,2,153,'300','300','M18','150','10B33','18.3','15.96/16.00','','COIL DIRECT DRAWN 10B33M 16.07/16.10',''),</t>
  </si>
  <si>
    <t>('170172','170172J','HHB M18X2.5X45 ISO4017 CL10.9 FT BLK','PC',54,6,3,3,5,2,153,'128','128','M18','45','10B33','18.3','15.96/16.00','','COIL DIRECT DRAWN 10B33M 16.07/16.10',''),</t>
  </si>
  <si>
    <t>('550796','550796J','HHB M24X3X110 ISO4017 CL10.9 FT BLK','PC',63,6,3,3,5,2,153,'453','453','M24','110','10B33','22','21.45/21.50','','COIL DIRECT DRAWN AS 10B33M 21.65/21.70',''),</t>
  </si>
  <si>
    <t>('550797','550797J','HHB M24X3X120 ISO4017 CL10.9 FT BLK','PC',63,6,3,3,5,2,153,'478','478','M24','120','10B33','22','21.45/21.50','','COIL DIRECT DRAWN AS 10B33M 21.65/21.70',''),</t>
  </si>
  <si>
    <t>('170248','170248J','HHB M24X3X130 ISO4014 CL10.9 HT BLK','PC',63,6,3,3,5,2,152,'548','548','M24','130','10B33','24','23.45/23.50','','COIL DIRECT DRAWN AS 10B33M 23.50/23.53',''),</t>
  </si>
  <si>
    <t>('550799','550799J','HHB M24X3X130 ISO4017 CL10.9 FT BLK','PC',63,6,3,3,5,2,153,'513','513','M24','130','10B33','22','21.45/21.50','','COIL DIRECT DRAWN AS 10B33M 21.65/21.70',''),</t>
  </si>
  <si>
    <t>('170249','170249J','HHB M24X3X140 ISO4014 CL10.9 HT BLK','PC',63,6,3,3,3,2,152,'582','582','M24','140','10B33','24','23.45/23.50','','COIL DIRECT DRAWN AS 10B33M 23.50/23.53',''),</t>
  </si>
  <si>
    <t>('170250','170250J','HHB M24X3X150 ISO4014 CL10.9 HT BLK','PC',63,6,3,3,3,2,152,'630','630','M24','150','10B33','24','23.45/23.50','','COIL DIRECT DRAWN AS 10B33M 23.50/23.53',''),</t>
  </si>
  <si>
    <t>('550763','550763J','HHB M20X2.5X130 ISO4017 CL10.9 FT BLK','PC',56,1,3,3,5,2,153,'340','340','M20','130','10B33','20','17.95/17.99','','COIL DIRECT DRAWN AS 10B33M 18.00/18.03',''),</t>
  </si>
  <si>
    <t>('170253','170253J','HHB M24X3X200 ISO4014 CL10.9 HT BLK','PC',63,6,3,3,5,2,152,'805','805','M24','200','10B33','24','23.45/23.50','','COIL DIRECT DRAWN AS 10B33M 23.50/23.53',''),</t>
  </si>
  <si>
    <t>('550770','550770J','HHB M20X2.5X220 ISO4017 CL10.9 FT BLK','PC',54,6,3,3,5,2,153,'526.49','526.49','M20','220','10B33','18.3','17.95/17.99','','COIL DIRECT DRAWN AS 10B33M 18.00/18.03',''),</t>
  </si>
  <si>
    <t>('170192','170192J','HHB M20X2.5X45 ISO4017 CL10.9 FT BLK','PC',56,1,3,3,5,2,153,'165','165','M20','45','10B33','18.3','17.95/17.99','','COIL DIRECT DRAWN AS 10B33M 18.00/18.03',''),</t>
  </si>
  <si>
    <t>('170193','170193J','HHB M20X2.5X50 ISO4017 CL10.9 FT BLK','PC',54,6,3,3,3,2,153,'176','176','M20','50','10B33','18.3','17.95/17.99','','COIL DIRECT DRAWN AS 10B33M 18.00/18.03',''),</t>
  </si>
  <si>
    <t>('550753','550753J','HHB M20X2.5X70 ISO4017 CL10.9 FT BLK','PC',56,1,3,3,5,2,153,'216','216','M20','70','10B33','18.3','17.95/17.99','','COIL DIRECT DRAWN AS 10B33M 18.00/18.03',''),</t>
  </si>
  <si>
    <t>('170451','170451J','HHB 3/4XUNCX3 B18.2.1 SAE8 HT BLK','PC',56,1,3,3,5,2,152,'215.92','215.92','3/4 UNC','3','10B33','20','18.50/18.55','','COIL DIRECT DRAWN 10B33M 18.70/18.75',''),</t>
  </si>
  <si>
    <t>('170455','170455J','HHB 3/4XUNCX4 B18.2.1 SAE8 HT BLK','PC',56,1,3,3,5,2,152,'272.4','272.4','3/4 UNC','4','10B33','20','18.50/18.55','','COIL DIRECT DRAWN 10B33M 18.70/18.75',''),</t>
  </si>
  <si>
    <t>('170460','170460J','HHB 3/4XUNCX6 B18.2.1 SAE8 HT BLK','PC',54,6,3,3,5,2,152,'385.36','385.36','3/4 UNC','6','10B33','20','18.50/18.55','','COIL DIRECT DRAWN 10B33M 18.70/18.75',''),</t>
  </si>
  <si>
    <t>('170453','170453J','HHB 3/4XUNCX3.1/2 B18.2.1 SAE8 HT BLK','PC',56,1,3,3,5,2,152,'244.16','244.16','3/4 UNC','3.1/2','10B33','20','18.50/18.55','','COIL DIRECT DRAWN 10B33M 18.70/18.75',''),</t>
  </si>
  <si>
    <t>('170457','170457J','HHB 3/4XUNCX4.1/2 B18.2.1 SAE8 HT BLK','PC',56,1,3,3,5,2,152,'300.64','300.64','3/4 UNC','4.1/2','10B33','20','18.50/18.55','','COIL DIRECT DRAWN 10B33M 18.70/18.75',''),</t>
  </si>
  <si>
    <t>('170447','170447J','HHB 3/4XUNCX2 B18.2.1 SAE8 FT BLK','PC',54,6,3,3,5,2,153,'159.44','159.44','3/4 UNC','2','10B33','14','12.41/12.45','','COIL DIRECT DRAWN 10B33M 18.70/18.75',''),</t>
  </si>
  <si>
    <t>('551035','551035J','HHB 3/4XUNCX3 B18.2.1 SAE8 FT BLK','PC',54,6,3,3,5,2,153,'208.2','208.2','3/4 UNC','3','10B33','18.3','16.96/17.00','','COIL DIRECT DRAWN 10B33M 18.70/18.75',''),</t>
  </si>
  <si>
    <t>('551037','551037J','HHB 3/4XUNCX4 B18.2.1 SAE8 FT BLK','PC',54,6,3,3,5,2,153,'254.9','254.9','3/4 UNC','4','10B33','18.3','16.96/17.00','','COIL DIRECT DRAWN 10B33M 18.70/18.75',''),</t>
  </si>
  <si>
    <t>('551039','551039J','HHB 3/4XUNCX5 B18.2.1 SAE8 FT BLK','PC',54,6,3,3,5,2,153,'301.6','301.6','3/4 UNC','5','10B33','18.3','16.96/17.00','','COIL DIRECT DRAWN 10B33M 18.70/18.75',''),</t>
  </si>
  <si>
    <t>('551040','551040J','HHB 3/4XUNCX6 B18.2.1 SAE8 FT BLK','PC',54,6,3,3,5,2,153,'348.3','348.3','3/4 UNC','6','10B33','18.3','16.96/17.00','','COIL DIRECT DRAWN 10B33M 18.70/18.75',''),</t>
  </si>
  <si>
    <t>('551034','551034J','HHB 3/4XUNCX2.1/2 B18.2.1 SAE8 FT BLK','PC',54,6,3,3,5,2,153,'187.68','187.68','3/4 UNC','2.1/2','10B33','18.3','16.96/17.00','','COIL DIRECT DRAWN 10B33M 18.70/18.75',''),</t>
  </si>
  <si>
    <t>('551036','551036J','HHB 3/4XUNCX3.1/2 B18.2.1 SAE8 FT BLK','PC',54,6,3,3,5,2,153,'231.5','231.5','3/4 UNC','3.1/2','10B33','20','18.70/18.75','','COIL DIRECT DRAWN 10B33M 18.70/18.75',''),</t>
  </si>
  <si>
    <t>('103146','103146J','SHCS M20X2.5X110 ISO4762 CL12.9 HT BLK','PC',54,6,4,4,5,2,189,'316','316','M20','110','51B37','22','19.50/19.55','','COIL 1ANNEAL &amp; 2DRAWN 51B37 19.50/19.53',''),</t>
  </si>
  <si>
    <t>('103148','103148J','SHCS M20X2.5X120 ISO4762 CL12.9 HT BLK','PC',54,6,4,4,5,2,189,'341','341','M20','120','51B37','22','19.50/19.55','','COIL 1ANNEAL &amp; 2DRAWN 51B37 19.50/19.53',''),</t>
  </si>
  <si>
    <t>('103150','103150J','SHCS M20X2.5X130 ISO4762 CL12.9 HT BLK','PC',54,6,4,4,5,2,189,'366','366','M20','130','51B37','22','19.50/19.55','','COIL 1ANNEAL &amp; 2DRAWN 51B37 19.50/19.53',''),</t>
  </si>
  <si>
    <t>('103151','103151J','SHCS M20X2.5X140 ISO4762 CL12.9 HT BLK','PC',54,6,4,4,5,2,189,'391','391','M20','140','51B37','22','19.50/19.55','','COIL 1ANNEAL &amp; 2DRAWN 51B37 19.50/19.53',''),</t>
  </si>
  <si>
    <t>('551060','551060J','HHB 1XUNCX6 B18.2.1 SAE8 FT BLK','PC',63,6,3,3,5,2,153,'670','670','01 UNC','6','10B33','24','23.00/23.05','','COIL 1ANNEAL&amp;1DRAWN 10B33M 24.95/25.00',''),</t>
  </si>
  <si>
    <t>('551310','551310J','HHB 1XUNCX7 B18.2.1 SAE8 FT BLK','PC',63,6,3,3,5,2,153,'812.5','812.5','01 UNC','7','10B33','24','23.00/23.05','','COIL 1ANNEAL&amp;1DRAWN 10B33M 24.95/25.00',''),</t>
  </si>
  <si>
    <t>('107462','107462J','SHCS M20X2.5X160 ISO4762 CL12.9 HT BLK','PC',54,6,4,4,5,2,189,'441','441','M20','160','51B37','22','19.50/19.55','','COIL 1ANNEAL &amp; 2DRAWN 51B37 19.50/19.53',''),</t>
  </si>
  <si>
    <t>('551056','551056J','HHB 01XUNCX3.1/2 B18.2.1 SAE8 FT BLK','PC',63,6,3,3,5,2,153,'451.5','451.5','01 UNC','3.1/2','10B33','24','23.00/23.05','','COIL DIRECT DRAWN AS 10B33M 24.95/25.00',''),</t>
  </si>
  <si>
    <t>('170499','170499J','HHB 01XUNCX4.1/2 B18.2.1 SAE8 HT BLK','PC',62,6,3,3,5,2,152,'563.32','563.32','01 UNC','4.1/2','10B33','26','24.80/24.85','','COIL DIRECT DRAWN AS 10B33M 24.95/25.00',''),</t>
  </si>
  <si>
    <t>('107463','107463J','SHCS M20X2.5X180 ISO4762 CL12.9 HT BLK','PC',54,6,4,4,5,2,189,'491','491','M20','180','51B37','22','19.50/19.55','','COIL 1ANNEAL &amp; 2DRAWN 51B37 19.50/19.53',''),</t>
  </si>
  <si>
    <t>('400606','400606J','SHCS M18X2.5X45 ISO4762 CL12.9 FT BLK','PC',54,6,4,4,5,2,190,'138','138','M18','45','51B37','20','17.45/17.50','','COIL 1ANNEAL&amp;2DRAWN 51B37 17.55/17.58',''),</t>
  </si>
  <si>
    <t>('400544','400544J','SHCS M18X2.5X60 ISO4762 CL12.9 FT BLK','PC',54,6,4,4,5,2,190,'165','165','M18','60','51B37','20','17.45/17.50','','COIL 1ANNEAL&amp;2DRAWN 51B37 17.55/17.58',''),</t>
  </si>
  <si>
    <t>('103131','103131J','SHCS M20X2.5X45 ISO4762 CL12.9 FT BLK','PC',54,6,4,4,5,2,190,'161','161','M20','45','51B37','22','19.50/19.55','','COIL 1ANNEAL &amp; 2DRAWN 51B37 19.50/19.53',''),</t>
  </si>
  <si>
    <t>('170467','170467J','HHB 7/8XUNCX2 B18.2.1 SAE8 FT BLK','PC',62,6,3,3,5,2,153,'231.81','231.81','7/8 UNC','2','10B33','22','21.45/21.50','','COIL DIRECT DRAWN AS 10B33M 21.85/21.90',''),</t>
  </si>
  <si>
    <t>('170471','170471J','HHB 7/8XUNCX3 B18.2.1 SAE8 HT BLK','PC',62,6,3,3,5,2,152,'307.13','307.13','7/8 UNC','3','10B33','22','21.45/21.50','','COIL DIRECT DRAWN AS 10B33M 21.85/21.90',''),</t>
  </si>
  <si>
    <t>('170478','170478J','HHB 7/8XUNCX5 B18.2.1 SAE8 HT BLK','PC',62,6,3,3,5,2,152,'460.76','460.76','7/8 UNC','5','10B33','22','21.45/21.50','','COIL DIRECT DRAWN AS 10B33M 21.85/21.90',''),</t>
  </si>
  <si>
    <t>('551050','551050J','HHB 7/8XUNCX6 B18.2.1 SAE8 FT BLK','PC',62,6,3,3,5,2,153,'500','500','7/8 UNC','6','10B33','22','21.45/21.50','','COIL DIRECT DRAWN AS 10B33M 21.85/21.90',''),</t>
  </si>
  <si>
    <t>('170480','170480J','HHB 7/8XUNCX6 B18.2.1 SAE8 HT BLK','PC',62,6,3,3,5,2,152,'537.58','537.58','7/8 UNC','6','10B33','22','21.45/21.50','','COIL DIRECT DRAWN AS 10B33M 21.85/21.90',''),</t>
  </si>
  <si>
    <t>('551051','551051J','HHB 7/8XUNCX7 B18.2.1 SAE8 FT BLK','PC',62,6,3,3,5,2,153,'589.1','589.1','7/8 UNC','7','10B33','22','21.45/21.50','','COIL DIRECT DRAWN AS 10B33M 21.85/21.90',''),</t>
  </si>
  <si>
    <t>('170482','170482J','HHB 7/8XUNCX7 B18.2.1 SAE8 HT BLK','PC',62,6,3,3,5,2,152,'614.4','614.4','7/8 UNC','7','10B33','22','21.45/21.50','','COIL DIRECT DRAWN AS 10B33M 21.85/21.90',''),</t>
  </si>
  <si>
    <t>('551052','551052J','HHB 7/8XUNCX8 B18.2.1 SAE8 FT BLK','PC',62,6,3,3,5,2,153,'621.1','621.1','7/8 UNC','8','10B33','22','21.45/21.50','','COIL 1ANNEAL&amp;1DRAWN 10B33 M 21.85/21.90',''),</t>
  </si>
  <si>
    <t>('551045','551045J','HHB 7/8XUNCX2.1/2 B18.2.1 SAE8 FT BLK','PC',62,6,3,3,5,2,153,'134.74','134.74','7/8 UNC','2.1/2','10B33','22','21.45/21.50','','COIL DIRECT DRAWN AS 10B33M 21.85/21.90',''),</t>
  </si>
  <si>
    <t>('170469','170469J','HHB 7/8XUNCX2.1/2 B18.2.1 SAE8 HT BLK','PC',62,6,3,3,5,2,152,'274.9','274.9','7/8 UNC','2.1/2','10B33','22','21.45/21.50','','COIL DIRECT DRAWN AS 10B33M 21.85/21.90',''),</t>
  </si>
  <si>
    <t>('551047','551047J','HHB 7/8XUNCX3.1/2 B18.2.1 SAE8 FT BLK','PC',62,6,3,3,5,2,153,'345.54','345.54','7/8 UNC','3.1/2','10B33','22','21.45/21.50','','COIL DIRECT DRAWN AS 10B33M 21.85/21.90',''),</t>
  </si>
  <si>
    <t>('170473','170473J','HHB 7/8XUNCX3.1/2 B18.2.1 SAE8 HT BLK','PC',62,6,3,3,5,2,152,'345.54','345.54','7/8 UNC','3.1/2','10B33','22','21.45/21.50','','COIL DIRECT DRAWN AS 10B33M 21.85/21.90',''),</t>
  </si>
  <si>
    <t>('170477','170477J','HHB 7/8XUNCX4.1/2 B18.2.1 SAE8 HT BLK','PC',62,6,3,3,5,2,152,'422.36','422.36','7/8 UNC','4.1/2','10B33','22','21.45/21.50','','COIL DIRECT DRAWN AS 10B33M 21.85/21.90',''),</t>
  </si>
  <si>
    <t>('103136','103136J','SHCS M20X2.5X55 ISO4762 CL12.9 FT BLK','PC',54,6,4,4,5,2,190,'183','183','M20','55','51B37','22','19.50/19.55','','COIL 1ANNEAL &amp; 2DRAWN 51B37 19.50/19.53',''),</t>
  </si>
  <si>
    <t>('210006','210006J','SHCS M20X2.5X25 ISO4762 CL12.9 FT BLK','PC',54,6,4,4,5,2,190,'117','117','M20','25','51B37','22','19.50/19.55','','',''),</t>
  </si>
  <si>
    <t>('400185','400185J','SHCS 3/4XBSWX08 BS2470 H/T BLK','PC',54,6,4,4,5,2,189,'507','507','3/4 BSW','8','51B37','20','18.50/18.55','','COIL 1ANNEAL&amp;2DRAWN 51B37 18.70/18.75',''),</t>
  </si>
  <si>
    <t>('400171','400171J','SHCS 3/4XBSWX02 BS2470 F/T BLK','PC',54,6,4,4,5,2,190,'158.11','158.11','3/4 BSW','2','51B37','22','18.70/18.75','','COIL 1ANNEAL&amp;2DRAWN 51B37 18.70/18.75',''),</t>
  </si>
  <si>
    <t>('5002335','5002335J','HHB M20X2.5X120 DIN931 CLA4-70 HT EPO','PC',54,6,12,6,5,19,201,'351','351','M20','120','316L','20','19.50/19.53','','COIL POWDER DRWN SS316L A470 19.50/19.53',''),</t>
  </si>
  <si>
    <t>('5000152','5000152J','HHB M20X2.5X60 DIN933 CLA2-70 FT EPO','PC',54,6,12,6,5,19,203,'196','196','M20','60','304L','20','18.04/18.07','','COIL POWDER DRWN SS304L A270 18.04/18.07',''),</t>
  </si>
  <si>
    <t>('551590','551590J','HHB M20X2.5X110 ISO4014 CL10.9 HT HDG','PC',54,6,3,4,3,7,152,'327','327','M20','110','51B37','20','19.50/19.55','','COIL 1ANNEAL&amp;1DRAWN SCM 435 19.50/19.53',''),</t>
  </si>
  <si>
    <t>('618772','618772J','HHB M20X2.5X70 ISO4017 CL8.8 FT HDG','PC',54,6,3,3,3,7,153,'216','216','M20','70','10B33','18.3','17.95/17.99','','COIL DIRECT DRAWN AS 10B33M 18.00/18.03',''),</t>
  </si>
  <si>
    <t>('551578','551578J','HHB M20X2.5X100 ISO4014 CL10.9 HT HDG','PC',54,6,3,4,3,7,152,'303','303','M20','100','51B37','20','19.50/19.55','','COIL2ANEL&amp;2DRWN SCM435 19.50/19.53(ADAD)',''),</t>
  </si>
  <si>
    <t>('811910','811910J','HSSB M20X2.5X45 IS3757 CL8.8S FT BLK','PC',56,1,3,3,3,2,161,'188','188','M20','45','10B33','18.3','17.95/17.99','','COIL DIRECT DRAWN AS 10B33M 18.00/18.03',''),</t>
  </si>
  <si>
    <t>('809298','809298J','HSSB M20X2.5X50 IS3757 CL8.8S FT BLK','PC',56,1,3,3,3,2,161,'204','204','M20','50','10B33','18.3','17.95/17.99','','COIL DIRECT DRAWN AS 10B33M 18.00/18.03',''),</t>
  </si>
  <si>
    <t>('820040','820040J','HSSB M20X2.5X55 IS3757 CL8.8S FT BLK','PC',56,1,3,3,3,2,161,'212','212','M20','55','10B33','18.3','17.95/17.99','','COIL DIRECT DRAWN AS 10B33M 18.00/18.03',''),</t>
  </si>
  <si>
    <t>('809300','809300J','HSSB M20X2.5X60 IS3757 CL8.8S FT BLK','PC',54,6,3,3,3,2,161,'225','225','M20','60','10B33','18.3','17.95/17.99','','COIL DIRECT DRAWN AS 10B33M 18.00/18.03',''),</t>
  </si>
  <si>
    <t>('811912','811912J','HSSB M20X2.5X65 IS3757 CL8.8S FT BLK','PC',56,1,3,3,3,2,161,'237','237','M20','65','10B33','18.3','17.95/17.99','','COIL DIRECT DRAWN AS 10B33M 18.00/18.03',''),</t>
  </si>
  <si>
    <t>('400194','400194J','SHCS 01XBSWX02 BS2470 F/T BLK','PC',63,6,4,4,5,2,190,'344.55','344.55','01 BSW','2','51B37','28','24.80/24.85','NEED TO ANN','COIL 2ANNEAL&amp;2DRAWN 51B37 24.95/25.00',''),</t>
  </si>
  <si>
    <t>('792957','792957J','HSSB M20X2.5X70 IS3757 CL8.8S FT BLK','PC',56,1,3,3,3,2,161,'249','249','M20','70','10B33','18.3','17.95/17.99','','COIL DIRECT DRAWN AS 10B33M 18.00/18.03',''),</t>
  </si>
  <si>
    <t>('400195','400195J','SHCS 01XBSWX2.1/2 BS2470 F/T BLK','PC',63,6,4,4,5,2,190,'387.87','387.87','01 BSW','2.1/2','51B37','28','24.80/24.85','NEED TO ANN','COIL 2ANNEAL&amp;2DRAWN 51B37 24.95/25.00',''),</t>
  </si>
  <si>
    <t>('813928','813928J','HSSB M20X2.5X75 IS3757 CL8.8S FT BLK','PC',54,6,3,3,3,2,161,'262','262','M20','75','10B33','18.3','17.95/17.99','','COIL DIRECT DRAWN AS 10B33M 18.00/18.03',''),</t>
  </si>
  <si>
    <t>('809303','809303J','HSSB M20X2.5X80 IS3757 CL8.8S FT BLK','PC',54,6,3,3,3,2,161,'274','274','M20','80','10B33','18.3','17.95/17.99','','COIL DIRECT DRAWN AS 10B33M 18.00/18.03',''),</t>
  </si>
  <si>
    <t>('809305','809305J','HSSB M20X2.5X85 IS3757 CL8.8S FT BLK','PC',56,1,3,3,3,2,161,'286','286','M20','85','10B33','18.3','17.95/17.99','','COIL DIRECT DRAWN AS 10B33M 18.00/18.03',''),</t>
  </si>
  <si>
    <t>('811914','811914J','HSSB M20X2.5X90 IS3757 CL8.8S FT BLK','PC',54,6,3,3,3,2,161,'295','295','M20','90','10B33','18.3','17.95/17.99','','COIL DIRECT DRAWN AS 10B33M 18.00/18.03',''),</t>
  </si>
  <si>
    <t>('809307','809307J','HSSB M20X2.5X95 IS3757 CL8.8S FT BLK','PC',56,1,3,3,3,2,161,'310','310','M20','95','10B33','18.3','17.95/17.99','','COIL DIRECT DRAWN 10B33 18.00/18.03',''),</t>
  </si>
  <si>
    <t>('818937','818937J','HSSB M20X2.5X100 IS3757 CL8.8S FT BLK','PC',56,1,3,3,3,2,161,'322','322','M20','100','10B33','18.3','17.95/17.99','','COIL DIRECT DRAWN AS 10B33M 18.00/18.03',''),</t>
  </si>
  <si>
    <t>('822321','822321J','HSSB M20X2.5X110 IS3757 CL8.8S FT BLK','PC',54,6,3,3,3,2,161,'347','347','M20','110','10B33','18.3','17.95/17.99','','COIL DIRECT DRAWN AS 10B33M 18.00/18.03',''),</t>
  </si>
  <si>
    <t>('811916','811916J','HSSB M20X2.5X105 IS3757 CL8.8S FT BLK','PC',54,6,3,3,3,2,161,'332','332','M20','105','10B33','18.3','17.95/17.99','','COIL DIRECT DRAWN AS 10B33M 18.00/18.03',''),</t>
  </si>
  <si>
    <t>('822323','822323J','HSSB M20X2.5X120 IS3757 CL8.8S FT BLK','PC',54,6,3,3,3,2,161,'379','379','M20','120','10B33','18.3','17.95/17.99','','COIL DIRECT DRAWN AS 10B33M 18.00/18.03',''),</t>
  </si>
  <si>
    <t>('828423','828423J','HSSB M20X2.5X130 IS3757 CL8.8S FT BLK','PC',54,6,3,3,3,2,161,'403','403','M20','130','10B33','18.3','17.95/17.99','','',''),</t>
  </si>
  <si>
    <t>('210051','210051J','SHCS 7/8XBSWX08 BS2470 H/T BLK','PC',63,6,4,4,5,2,189,'686.85','686.85','7/8 BSW','8','51B37','24','21.50/21.55','NEED TO ANN','COIL 2ANNEAL&amp;2DRAWN 51B37 21.85/21.90',''),</t>
  </si>
  <si>
    <t>('DB617592','DB617592J','HHB M20X2.5X70 ISO4017 CL8.8 FT ZC3','PC',54,6,3,3,2,8,153,'216','216','M20','70','10B33','18.3','17.95/17.99','','',''),</t>
  </si>
  <si>
    <t>('818833','818833J','HSSB M20X2.5X105 IS3757 CL8.8S F/T HDG','PC',56,1,3,3,3,7,161,'332','332','M20','105','10B33','18.3','17.95/17.99','','COIL DIRECT DRAWN 10B33 18.00/18.03',''),</t>
  </si>
  <si>
    <t>('826012','826012J','HSSB M20X70 EN14399-3 CL10.9HR HT ZFS','PC',54,6,3,3,3,5,160,'249','249','M20','70','10B33','20','19.50/19.55','','',''),</t>
  </si>
  <si>
    <t>('617588','617588J','HHB M20X2.5X50 ISO4017 CL8.8 FT ZC3','PC',54,6,3,3,3,8,153,'176','176','M20','50','10B33','18.3','17.95/17.99','','COIL DIRECT DRAWN AS 10B33M 18.00/18.03',''),</t>
  </si>
  <si>
    <t>('617590','617590J','HHB M20X2.5X60 ISO4017 CL8.8 FT ZC3','PC',54,6,3,3,3,8,153,'196','196','M20','60','10B33','18.3','17.95/17.99','','COIL DIRECT DRAWN AS 10B33M 18.00/18.03',''),</t>
  </si>
  <si>
    <t>('617596','617596J','HHB M20X2.5X90 ISO4017 CL8.8 FT ZC3','PC',56,1,3,3,3,8,153,'258','258','M20','90','10B33','18.3','17.95/17.99','','COIL DIRECT DRAWN AS 10B33M 18.00/18.03',''),</t>
  </si>
  <si>
    <t>('832751','832751J','HSSB M20X2.5X85 IS3757 CL10.9S HT ZFS','PC',54,6,3,3,3,5,160,'275','275','M20','85','10B33','20','19.50/19.55','','COIL DIRECT DRAWN 10B33 19.50/19.53',''),</t>
  </si>
  <si>
    <t>('834835','834835J','HSSB M20X2.5X110 IS3757 CL10.9S HT ZFS','PC',54,6,3,3,3,5,160,'240','240','M20','110','10B33','20','19.50/19.55','','',''),</t>
  </si>
  <si>
    <t>('834838','834838J','HSSB M20X2.5X165 IS3757 CL10.9S HT ZFS','PC',54,6,3,3,3,5,160,'495','495','M20','165','10B33','20','19.50/19.55','','',''),</t>
  </si>
  <si>
    <t>('825921','825921J','CUP DEE BOLT M20X140 DRG CL4.8 S/C','PC',54,6,7,3,4,18,133,'382','382','M20','140','1018','20','18.03/18.05','','COIL 1ANNEAL &amp; 1DRAWN A1018 18.00/18.05',''),</t>
  </si>
  <si>
    <t>('815889','815889J','TRACK BOLT 3/4X16 UNF X 2.75 DR.8D4154','PC',56,1,7,4,1,null,220,'220','220','3/4 UNF','2.75','SCM435','22','18.95/19.00','','COIL 1ANNEAL &amp; 1DRAWN SCM435 18.95/19.00',''),</t>
  </si>
  <si>
    <t>('819035','819035J','STUD TLK 3/4X10UNCX97 D6D1915 GR8 BLK','PC',56,1,7,3,1,2,211,'179','179','3/4 UNC','97','10B33','18.3','17.10/17.15','','COIL DIRECT DRWN  10B33M  17.10/17.15',''),</t>
  </si>
  <si>
    <t>('832123','832123J','HHB 3/4X10UNJCX82.55 CL11.9 ZFS 2995419','PC',56,1,3,4,1,5,152,'267','267','3/4 UNJC','82.55','SCM435','20','18.69/18.75','','COIL 2ANNEAL &amp; 2DRAWN SCM435 18.69/18.75',''),</t>
  </si>
  <si>
    <t>('791327','791327J','SHCS M18X2.5X240 ISO4762 CL12.9 HT BLK','PC',63,6,4,4,5,2,189,'523','523','M18','240','51B37','20','17.45/17.50','','COIL 1ANNEAL&amp;2DRAWN 51B37 17.55/17.58',''),</t>
  </si>
  <si>
    <t>('832471','832471J','HHB 3/4"-10 UNC X76.2 GR 8 ZTS 7X0368','PC',56,1,3,3,1,12,152,'234.85','234.85','3/4 UNC','76.2','10B33','20','18.69/18.75','','COIL DIRECT DRAWN 10B33 18.69/18.75',''),</t>
  </si>
  <si>
    <t>('815918','815918J','HEX HEADBOLT 7/8X9UNJCX69.85ZNP DR1D4626','PC',56,1,3,4,1,1,153,'316.55','316.55','7/8 UNJC','69.85','SCM435','24','21.50/21.55','','COIL 1ANNEAL &amp; 1DRAWN SCM435 21.85/21.90',''),</t>
  </si>
  <si>
    <t>('831733','831733J','HHB M24X3X200 ISO4017 CL10.9 F/T HDG','PC',57,6,3,4,3,7,153,'751.15','751.15','M24','200','51B37','22','21.45/21.50','','COIL 1ANNEAL &amp; 1DRAWN SCM 435 21.65/21.7','C1SCM43521652170'),</t>
  </si>
  <si>
    <t>('816443','816443J','HHB M24X90 ISO4017 CL10.9 F/T HDG','PC',57,6,3,4,3,7,153,'400.9','400.9','M24','90','51B37','22','21.45/21.50','','COIL 1ANNEAL &amp; 1DRAWN SCM 435 21.65/21.7','C1SCM43521652170'),</t>
  </si>
  <si>
    <t>('170232','170232J','HHB M22X2.5X220 ISO4014 CL10.9 H/T BLK','PC',57,6,3,3,5,2,152,'729.4','729.4','M22','220','10B33','22','21.45/21.50','','COIL DIRECT DRAWN 10B33M 21.50/21.53',''),</t>
  </si>
  <si>
    <t>('833386','833386J','HHB M24X3X170 ISO4017 CL10.9 F/T HDG','PC',57,6,3,4,3,7,153,'644.64','644.64','M24','170','51B37','22','21.45/21.50','','COIL 2ANNEAL &amp; 2DRAWN SCM435 21.65/21.70',''),</t>
  </si>
  <si>
    <t>('DB624880','DB624880J','HEX HD SCREW M24X220 ISO4017 CL8.8 BLK','PC',57,6,3,3,7,2,153,'782','782','M24','220','10B33','22','21.45/21.50','','COIL DIRECT DRAWN AS 10B33M 21.65/21.70',''),</t>
  </si>
  <si>
    <t>('181001','181001J','SHCS M20X2.5X230 ISO4762 CL12.9 HT BLK','PC',62,6,4,4,5,2,189,'641','641','M20','230','51B37','22','19.50/19.55','','COIL 1ANNEAL &amp; 2DRAWN 51B37 19.50/19.53',''),</t>
  </si>
  <si>
    <t>('180181','180181J','SHCS M22X2.5X50 ISO4762 CL12.9 FT BLK','PC',63,6,4,4,5,2,190,'250','250','M22','50','51B37','24','21.50/21.55','NEED TO ANN','COIL 2ANNEAL&amp;2DRAWN 51B37 21.50/21.53',''),</t>
  </si>
  <si>
    <t>('180183','180183J','SHCS M22X2.5X60 ISO4762 CL12.9 FT BLK','PC',63,6,4,4,5,2,190,'276','276','M22','60','51B37','24','21.50/21.55','NEED TO ANN','COIL 2ANNEAL&amp;2DRAWN 51B37 21.50/21.53',''),</t>
  </si>
  <si>
    <t>('180189','180189J','SHCS M22X2.5X110 ISO4762 CL12.9 HT BLK','PC',62,6,4,4,5,2,189,'426','426','M22','110','51B37','24','21.50/21.55','NEED TO ANN','COIL 2ANNEAL&amp;2DRAWN 51B37 21.50/21.53',''),</t>
  </si>
  <si>
    <t>('210009','210009J','SHCS M22X2.5X240 ISO4762 CL12.9 HT BLK','PC',62,6,4,4,5,2,189,'816','816','M22','240','51B37','24','21.50/21.55','NEED TO ANN','COIL 2ANNEAL&amp;2DRAWN 51B37 21.50/21.53',''),</t>
  </si>
  <si>
    <t>('210012','210012J','SHCS M22X2.5X300 ISO4762 CL12.9 HT BLK','PC',62,6,4,4,5,2,189,'996','996','M22','300','51B37','24','21.50/21.55','','COIL 2ANNEAL&amp;2DRAWN 51B37 21.50/21.53',''),</t>
  </si>
  <si>
    <t>('103158','103158J','SHCS M24X3X60 ISO4762 CL12.9 FT BLK','PC',63,6,4,4,5,2,190,'323','323','M24','60','51B37','24','21.50/21.55','','COIL 2ANNEAL&amp;2DRAWN 51B37 21.50/21.53',''),</t>
  </si>
  <si>
    <t>('103160','103160J','SHCS M24X3X70 ISO4762 CL12.9 FT BLK','PC',63,6,4,4,5,2,190,'353','353','M24','70','51B37','24','21.50/21.55','','COIL 2ANNEAL&amp;2DRAWN 51B37 21.50/21.53',''),</t>
  </si>
  <si>
    <t>('103163','103163J','SHCS M24X3X90 ISO4762 CL12.9 HT BLK','PC',62,6,4,4,4,2,189,'435','435','M24','90','51B37','26','23.45/23.50','NEED TO ANN','COIL 2ANNEAL&amp;2DRAWN 51B37 21.50/21.53',''),</t>
  </si>
  <si>
    <t>('103167','103167J','SHCS M24X3X120 ISO4762 CL12.9 HT BLK','PC',63,6,4,4,5,2,189,'543','543','M24','120','51B37','26','23.45/23.50','NEED TO ANN','COIL 2ANNEAL&amp;2DRAWN 51B37 21.50/21.53',''),</t>
  </si>
  <si>
    <t>('103168','103168J','SHCS M24X3X130 ISO4762 CL12.9 HT BLK','PC',63,6,4,4,5,2,189,'579','579','M24','130','51B37','26','23.45/23.50','NEED TO ANN','COIL 2ANNEAL&amp;2DRAWN 51B37 21.50/21.53',''),</t>
  </si>
  <si>
    <t>('170223','170223J','HHB M22X2.5X100 ISO4014 CL10.9 H/T BLK','PC',57,6,3,3,5,2,152,'382.9','382.9','M22','100','10B33','22','21.45/21.50','','COIL DIRECT DRAWN 10B33M 21.50/21.53',''),</t>
  </si>
  <si>
    <t>('170228','170228J','HHB M22X2.5X150 ISO4014 CL10.9 H/T BLK','PC',57,6,3,3,5,2,152,'528.1','528.1','M22','150','10B33','22','21.45/21.50','','COIL DIRECT DRAWN 10B33M 21.50/21.53',''),</t>
  </si>
  <si>
    <t>('550805','550805J','HHB M24X3X220 ISO4017 CL10.9 F/T BLK','PC',57,6,3,3,5,2,153,'780.17','780.17','M24','220','10B33','22','21.45/21.50','','COIL DIRECT DRAWN AS 10B33M 21.65/21.70',''),</t>
  </si>
  <si>
    <t>('624880','624880J','HHB M24X3X220 ISO4017 CL8.8 F/T BLK','PC',57,6,3,3,5,2,153,'782','782','M24','220','10B33','22','21.45/21.50','','COIL DIRECT DRAWN AS 10B33M 21.65/21.70',''),</t>
  </si>
  <si>
    <t>('170240','170240J','HHB M24X3X65 ISO4017 CL10.9 F/T BLK','PC',57,6,3,3,5,2,153,'319','319','M24','65','10B33','22','21.45/21.50','','COIL DIRECT DRAWN AS 10B33M 21.65/21.70',''),</t>
  </si>
  <si>
    <t>('584106','584106J','HHB M24X3X120 ISO4017 CL10.9 F/T HDG','PC',57,6,3,4,3,7,153,'492.66','492.66','M24','120','51B37','22','21.45/21.50','','COIL 1ANNEAL &amp; 1DRAWN SCM 435 21.65/21.7',''),</t>
  </si>
  <si>
    <t>('DB617061','DB617061J','HHB M24X3X55 ISO4017 CL8.8 F/T BLK','PC',57,6,3,3,7,2,153,'286','286','M24','55','10B33','22','21.45/21.50','','COIL DIRECT DRAWN AS 10B33M 21.65/21.70',''),</t>
  </si>
  <si>
    <t>('DB624880','DB624880J','HHB M24X3X220 ISO4017 CL8.8 F/T BLK','PC',57,6,3,3,7,2,153,'782','782','M24','220','10B33','22','21.45/21.50','','COIL DIRECT DRAWN AS 10B33M 21.65/21.70',''),</t>
  </si>
  <si>
    <t>('550791','550791J','HHB M24X3X40 ISO4017 CL10.9 F/T BLK','PC',57,6,3,3,5,2,153,'244','244','M24','40','10B33','22','21.45/21.50','','COIL DIRECT DRAWN AS 10B33M 21.65/21.70',''),</t>
  </si>
  <si>
    <t>('170239','170239J','HHB M24X3X60 ISO4017 CL10.9 F/T BLK','PC',57,6,3,3,5,2,153,'304','304','M24','60','10B33','22','21.45/21.50','','COIL DIRECT DRAWN AS 10B33M 21.65/21.70',''),</t>
  </si>
  <si>
    <t>('171778','171778J','SPRING WASHER FLAT SEC TYPE-B M05 BLK','PC',87,null,9,8,5,2,193,'0.36','0.36','M05','-','HC6165','5.5','1.80/1.85','READY','COIL 3 ANNEAL &amp; 6DRAWN HC6165 1.80/1.85',''),</t>
  </si>
  <si>
    <t>('171782','171782J','SPRING WASHER FLAT SEC TYPE-B M12 BLK','PC',87,null,9,8,5,2,193,'3.8','3.8','M12','-','HC6165','5.5',' 03.90/03.95','','COIL 1ANNEAL &amp; 3DRAWN HC6165 03.90/03.95',''),</t>
  </si>
  <si>
    <t>('171786','171786J','SPRING WASHER FLAT SEC TYPE-B M20 BLK','PC',85,null,9,8,5,2,193,'16.2','16.2','M20','-','HC6165','7','6.05/6.10','','COIL 1 ANNEAL &amp; 2DRAWN HC6165 6.05/6.10',''),</t>
  </si>
  <si>
    <t>('171760','171760J','SPRING WASHER SQUARE SECTION M05 BLK','PC',87,null,9,8,5,2,195,'0.37','0.37','M05','-','HC6165','5.5','2.05/2.10','','COIL 3ANEAL &amp; 6DRWN HC6165  2.05/2.10',''),</t>
  </si>
  <si>
    <t>('171764','171764J','SPRING WASHER SQUARE SECTION M12 BLK','PC',87,null,9,8,5,2,195,'2.28','2.28','M12','-','HC6165','5.5','3.20/3.25','','COIL 2 ANNEAL &amp; 5DRAWN HC6165 3.20/3.25',''),</t>
  </si>
  <si>
    <t>('628897','628897J','HHB M24X3X90 ISO4017 CL8.8SB FT HDG','PC',57,6,3,3,4,7,153,'400.86','400.86','M24','90','10B33','22','21.45/21.50','','COIL DIRECT DRAWN AS 10B33M 23.50/23.53',''),</t>
  </si>
  <si>
    <t>('628899','628899J','HHB M24X3X100 ISO4017 CL8.8SB FT HDG','PC',57,6,3,3,3,7,153,'418.1','418.1','M24','100','10B33','22','21.45/21.50','','COIL DIRECT DRAWN AS 10B33M 23.50/23.53',''),</t>
  </si>
  <si>
    <t>('551188','551188J','HHB M24X3X260 ISO4017 CL10.9 FT BLK','PC',57,6,3,3,3,2,153,'902','902','M24','260','10B33','22','21.45/21.50','','COIL DIRECT DRAWN AS 10B33M 21.65/21.70',''),</t>
  </si>
  <si>
    <t>('170240','170240J','HHB M24X3X65 ISO4017 CL10.9 FT BLK','PC',57,6,3,3,5,2,153,'319','319','M24','65','10B33','22','21.45/21.50','','COIL DIRECT DRAWN AS 10B33M 21.65/21.70',''),</t>
  </si>
  <si>
    <t>('618838','618838J','HHB M24X3X90 ISO4017 CL8.8 FT HDG','PC',57,6,3,3,3,7,153,'393','393','M24','90','10B33','22','21.45/21.50','','COIL DIRECT DRAWN AS 10B33M 21.65/21.70',''),</t>
  </si>
  <si>
    <t>('DB617061','DB617061J','HHB M24X3X55 ISO4017 CL8.8 FT BLK','PC',57,6,3,3,7,2,153,'286','286','M24','55','10B33','22','21.45/21.50','','COIL DIRECT DRAWN AS 10B33M 21.65/21.70',''),</t>
  </si>
  <si>
    <t>('DB617062','DB617062J','HHB M24X3X60 ISO4017 CL8.8 FT BLK','PC',57,6,3,3,7,2,153,'300','300','M24','60','10B33','22','21.45/21.50','','COIL DIRECT DRAWN AS 10B33M 21.65/21.70',''),</t>
  </si>
  <si>
    <t>('DB617063','DB617063J','HHB M24X3X65 ISO4017 CL8.8 FT BLK','PC',57,6,3,3,7,2,153,'318','318','M24','65','10B33','22','21.45/21.50','','COIL DIRECT DRAWN AS 10B33M 21.65/21.70',''),</t>
  </si>
  <si>
    <t>('DB617076','DB617076J','HHB M24X3X160 ISO4017 CL8.8 FT BLK','PC',57,6,3,3,7,2,153,'602','602','M24','160','10B33','22','21.45/21.50','','COIL DIRECT DRAWN 10B21 21.65/21.70',''),</t>
  </si>
  <si>
    <t>('DB617077','DB617077J','HHB M24X3X170 ISO4017 CL8.8 FT BLK','PC',57,6,3,3,7,2,153,'632','632','M24','170','10B33','22','21.45/21.50','','COIL DIRECT DRAWN AS 10B33M 21.65/21.70',''),</t>
  </si>
  <si>
    <t>('DB617078','DB617078J','HHB M24X3X180 ISO4017 CL8.8 FT BLK','PC',57,6,3,3,7,2,153,'656','656','M24','180','10B33','22','21.45/21.50','','COIL DIRECT DRAWN AS 10B33M 21.65/21.70',''),</t>
  </si>
  <si>
    <t>('DB617080','DB617080J','HHB M24X3X200 ISO4017 CL8.8 FT BLK','PC',57,6,3,3,7,2,153,'717','717','M24','200','10B33','22','21.45/21.50','','COIL DIRECT DRAWN AS 10B33M 21.65/21.70',''),</t>
  </si>
  <si>
    <t>('617653','617653J','HHB M24X3X65 ISO4017 CL8.8 FT ZC3','PC',57,6,3,3,3,8,153,'316','316','M24','65','10B33','22','21.45/21.50','','COIL DIRECT DRAWN AS 10B33M 21.65/21.70',''),</t>
  </si>
  <si>
    <t>('551528','551528J','HHB M24X3X100 ISO4017 CL10.9 FT HDG','PC',57,6,3,4,2,7,153,'423','423','M24','100','51B37','22','21.45/21.50','','COIL 1ANNEAL &amp; 1DRAWN SCM 435 21.65/21.7',''),</t>
  </si>
  <si>
    <t>('584106','584106J','HHB M24X3X120 ISO4017 CL10.9 FT HDG','PC',57,6,3,4,3,7,153,'492.66','492.66','M24','120','51B37','22','21.45/21.50','','COIL 1ANNEAL &amp; 1DRAWN SCM 435 21.65/21.7',''),</t>
  </si>
  <si>
    <t>('617063','617063J','HHB M24X3X65 ISO4017 CL8.8 FT BLK','PC',57,6,3,3,3,2,153,'318','318','M24','65','10B33','22','21.45/21.50','','COIL DIRECT DRAWN AS 10B33M 21.65/21.70',''),</t>
  </si>
  <si>
    <t>('617064','617064J','HHB M24X3X70 ISO4017 CL8.8 FT BLK','PC',57,6,3,3,3,2,153,'330','330','M24','70','10B33','22','21.45/21.50','','COIL DIRECT DRAWN AS 10B33M 21.65/21.70',''),</t>
  </si>
  <si>
    <t>('617078','617078J','HHB M24X3X180 ISO4017 CL8.8 FT BLK','PC',57,6,3,3,3,2,153,'655.5','655.5','M24','180','10B33','22','21.45/21.50','','COIL DIRECT DRAWN AS 10B33M 21.65/21.70',''),</t>
  </si>
  <si>
    <t>('617061','617061J','HHB M24X3X55 ISO4017 CL8.8 FT BLK','PC',57,6,3,3,3,2,153,'285.5','285.5','M24','55','10B33','22','21.45/21.50','','COIL DIRECT DRAWN AS 10B33M 21.65/21.70',''),</t>
  </si>
  <si>
    <t>('617658','617658J','HHB M24X3X90 ISO4017 CL8.8 FT ZC3','PC',57,6,3,3,3,8,153,'388','388','M24','90','10B33','22','21.45/21.50','','COIL DIRECT DRAWN AS 10B33M 21.65/21.70',''),</t>
  </si>
  <si>
    <t>('617068','617068J','HHB M24X3X90 ISO4017 CL8.8 FT BLK','PC',57,6,3,3,3,2,153,'387','387','M24','90','10B33','22','21.45/21.50','','COIL DIRECT DRAWN AS 10B33M 21.65/21.70',''),</t>
  </si>
  <si>
    <t>('617072','617072J','HHB M24X3X120 ISO4017 CL8.8 FT BLK','PC',57,6,3,3,3,2,153,'473','473','M24','120','10B33','22','21.45/21.50','','COIL DIRECT DRAWN AS 10B33M 21.65/21.70',''),</t>
  </si>
  <si>
    <t>('828870','828870J','HHB M24X3X70 ISO4017SB CL8.8 FT BLK','PC',57,6,3,3,4,2,153,'334','334','M24','70','10B33','22','21.45/21.50','','COIL DIRECT DRAWN AS 10B33M 23.50/23.53',''),</t>
  </si>
  <si>
    <t>('617666','617666J','HHB M24X3X160 ISO4017 CL8.8 FT ZC3','PC',57,6,3,3,3,8,153,'602','602','M24','160','10B33','22','21.45/21.50','','COIL DIRECT DRAWN AS 10B33M 21.65/21.70',''),</t>
  </si>
  <si>
    <t>('550794','550794J','HHB M24X3X90 ISO4017 CL10.9 FT BLK','PC',57,6,3,3,5,2,153,'393','393','M24','90','10B33','22','21.45/21.50','','COIL DIRECT DRAWN AS 10B33M 21.65/21.70',''),</t>
  </si>
  <si>
    <t>('809433','809433J','HHB M24X3X70 ISO4017 CL10.9 FT S437','PC',57,6,3,3,2,14,153,'334','334','M24','70','10B33','22','21.45/21.50','','COIL DIRECT DRAWN AS 10B33M 21.65/21.70',''),</t>
  </si>
  <si>
    <t>('170219','170219J','HHB M22X2.5X70 ISO4014 CL10.9 HT BLK','PC',57,6,3,3,5,2,152,'294.2','294.2','M22','70','10B33','22','21.45/21.50','','COIL DIRECT DRAWN 10B33M 21.50/21.53',''),</t>
  </si>
  <si>
    <t>('170222','170222J','HHB M22X2.5X90 ISO4014 CL10.9 HT BLK','PC',57,6,3,3,5,2,152,'353.3','353.3','M22','90','10B33','22','21.45/21.50','','COIL DIRECT DRAWN 10B33M 21.50/21.53',''),</t>
  </si>
  <si>
    <t>('170223','170223J','HHB M22X2.5X100 ISO4014 CL10.9 HT BLK','PC',57,6,3,3,5,2,152,'382.9','382.9','M22','100','10B33','22','21.45/21.50','','COIL DIRECT DRAWN 10B33M 21.50/21.53',''),</t>
  </si>
  <si>
    <t>('170224','170224J','HHB M22X2.5X110 ISO4014 CL10.9 HT BLK','PC',57,6,3,3,5,2,152,'412.4','412.4','M22','110','10B33','22','21.45/21.50','','COIL DIRECT DRAWN 10B33M 21.50/21.53',''),</t>
  </si>
  <si>
    <t>('170231','170231J','HHB M22X2.5X200 ISO4014 CL10.9 HT BLK','PC',57,6,3,3,5,2,152,'675.8','675.8','M22','200','10B33','22','21.45/21.50','','COIL DIRECT DRAWN 10B33M 21.50/21.53',''),</t>
  </si>
  <si>
    <t>('550791','550791J','HHB M24X3X40 ISO4017 CL10.9 FT BLK','PC',57,6,3,3,5,2,153,'244','244','M24','40','10B33','22','21.45/21.50','','COIL DIRECT DRAWN AS 10B33M 21.65/21.70',''),</t>
  </si>
  <si>
    <t>('550792','550792J','HHB M24X3X45 ISO4017 CL10.9 FT BLK','PC',57,6,3,3,5,2,153,'259','259','M24','45','10B33','22','21.45/21.50','','COIL DIRECT DRAWN AS 10B33M 21.65/21.70',''),</t>
  </si>
  <si>
    <t>('170239','170239J','HHB M24X3X60 ISO4017 CL10.9 FT BLK','PC',57,6,3,3,5,2,153,'301','301','M24','60','10B33','22','21.45/21.50','','COIL DIRECT DRAWN AS 10B33M 21.65/21.70',''),</t>
  </si>
  <si>
    <t>('170241','170241J','HHB M24X3X70 ISO4017 CL10.9 FT BLK','PC',57,6,3,3,5,2,153,'334','334','M24','70','10B33','22','21.45/21.50','','COIL DIRECT DRAWN AS 10B33M 21.65/21.70',''),</t>
  </si>
  <si>
    <t>('617074','617074J','HHB M24X3X140 ISO4017 CL8.8 FT BLK','PC',57,6,3,3,3,2,153,'538','538','M24','140','10B33','22','21.45/21.50','','COIL DIRECT DRAWN AS 10B33M 21.65/21.70',''),</t>
  </si>
  <si>
    <t>('550801','550801J','HHB M24X3X150 ISO4017 CL10.9 FT BLK','PC',57,6,3,3,5,2,153,'606','606','M24','150','10B33','22','21.45/21.50','','COIL DIRECT DRAWN AS 10B33M 21.65/21.70',''),</t>
  </si>
  <si>
    <t>('617075','617075J','HHB M24X3X150 ISO4017 CL8.8 FT BLK','PC',57,6,3,3,5,2,153,'560','560','M24','150','10B33','22','21.45/21.50','','COIL DIRECT DRAWN AS 10B33M 21.65/21.70',''),</t>
  </si>
  <si>
    <t>('628921','628921J','HHB M24X3X60 ISO4017 CL8.8SB FT HDG','PC',57,6,3,3,3,7,153,'303','303','M24','60','10B33','22','21.45/21.50','','COIL DIRECT DRAWN AS 10B33M 21.65/21.70',''),</t>
  </si>
  <si>
    <t>('624880','624880J','HHB M24X3X220 ISO4017 CL8.8 FT BLK','PC',57,6,3,3,5,2,153,'782','782','M24','220','10B33','22','21.45/21.50','','COIL DIRECT DRAWN AS 10B33M 21.65/21.70',''),</t>
  </si>
  <si>
    <t>('617660','617660J','HHB M24X3X100 ISO4017 CL8.8 FT ZC3','PC',57,6,3,3,3,8,153,'423','423','M24','100','10B33','22','21.45/21.50','','COIL DIRECT DRAWN AS 10B33M 21.65/21.70',''),</t>
  </si>
  <si>
    <t>('DB613186','DB613186J','HHB M22X2.5X180 ISO4014 CL8.8 HT BLK','PC',57,6,3,3,7,2,152,'600','600','M22','180','10B33','22','21.45/21.50','','',''),</t>
  </si>
  <si>
    <t>('DB617071','DB617071J','HHB M24X3X110 ISO4017 CL8.8 FT BLK','PC',57,6,3,3,7,2,153,'446','446','M24','110','10B33','22','21.45/21.50','','COIL DIRECT DRAWN AS 10B33M 21.65/21.70',''),</t>
  </si>
  <si>
    <t>('DB617072','DB617072J','HHB M24X3X120 ISO4017 CL8.8 FT BLK','PC',57,6,3,3,7,2,153,'473','473','M24','120','10B33','22','21.45/21.50','','COIL DIRECT DRAWN AS 10B33M 21.65/21.70',''),</t>
  </si>
  <si>
    <t>('DB617073','DB617073J','HHB M24X3X130 ISO4017 CL8.8 FT BLK','PC',57,6,3,3,7,2,153,'502','502','M24','130','10B33','22','21.45/21.50','','COIL DIRECT DRAWN AS 10B33M 21.65/21.70',''),</t>
  </si>
  <si>
    <t>('DB617074','DB617074J','HHB M24X3X140 ISO4017 CL8.8 FT BLK','PC',57,6,3,3,7,2,153,'538','538','M24','140','10B33','22','21.45/21.50','','COIL DIRECT DRAWN AS 10B33M 21.65/21.70',''),</t>
  </si>
  <si>
    <t>('5001390','5001390J','SPRING WASHER FLAT SEC M08 DIN 127B A2','PC',87,null,null,null,5,19,210,'1.6','1.6','M08','-','304L','5.5','2.90/2.95','','COIL 2ANNEAL &amp; 5DRAWN SS304L 2.90/2.95',''),</t>
  </si>
  <si>
    <t>('DB617075','DB617075J','HHB M24X3X150 ISO4017 CL8.8 FT BLK','PC',57,6,3,3,7,2,153,'560','560','M24','150','10B33','22','21.45/21.50','','COIL DIRECT DRAWN AS 10B33M 21.65/21.70',''),</t>
  </si>
  <si>
    <t>('817660','817660J','HSSB M24X70 EN14399-3 CL10.9HR FT ZFS','PC',57,6,3,3,2,5,161,'398','398','M24','70','10B33','22','21.45/21.50','','COIL DIRECT DRAWN 10B33M 21.60/21.65',''),</t>
  </si>
  <si>
    <t>('826375','826375J','HSSB M24X75 EN14399-3 CL10.9HR FT ZFS','PC',57,6,3,3,3,5,161,'382','382','M24','75','10B33','22','21.45/21.50','','COIL DIRECT DRAWN 10B33M 21.60/21.65',''),</t>
  </si>
  <si>
    <t>('551473','551473J','HHB M24X3X55 ISO4017 CL10.9 FT ZC3','PC',57,6,3,3,null,8,153,'289','289','M24','55','10B33','22','21.45/21.50','','COIL DIRECT DRAWN 10B33 21.65/21.70',''),</t>
  </si>
  <si>
    <t>('612913','612913J','SPRING WASHER FLAT SEC M12 DIN 127B ZC3','PC',87,null,9,8,3,8,193,'3.256','3.256','M12','-','HC6165','5.5',' 03.90/03.95','','COIL 1ANNEAL &amp; 3DRAWN HC6165 03.90/03.95',''),</t>
  </si>
  <si>
    <t>('617065','617065J','HHB M24X3X75 ISO4017 CL8.8 FT BLK','PC',57,6,3,3,3,2,153,'345','345','M24','75','10B33','22','21.45/21.50','','COIL DIRECT DRAWN AS 10B33M 21.65/21.70',''),</t>
  </si>
  <si>
    <t>('170221','170221J','HHB M22X2.5X80 ISO4014 CL10.9 HT BLK','PC',57,6,3,3,5,2,152,'313.9','313.9','M22','80','10B33','22','21.45/21.50','','COIL DIRECT DRAWN 10B33M 21.50/21.53',''),</t>
  </si>
  <si>
    <t>('170226','170226J','HHB M22X2.5X130 ISO4014 CL10.9 HT BLK','PC',57,6,3,3,5,2,152,'469','469','M22','130','10B33','22','21.45/21.50','','COIL DIRECT DRAWN 10B33M 21.50/21.53',''),</t>
  </si>
  <si>
    <t>('170227','170227J','HHB M22X2.5X140 ISO4014 CL10.9 HT BLK','PC',57,6,3,3,5,2,152,'498.5','498.5','M22','140','10B33','22','21.45/21.50','','COIL DIRECT DRAWN 10B33M 21.50/21.53',''),</t>
  </si>
  <si>
    <t>('170228','170228J','HHB M22X2.5X150 ISO4014 CL10.9 HT BLK','PC',57,6,3,3,5,2,152,'528.1','528.1','M22','150','10B33','22','21.45/21.50','','COIL DIRECT DRAWN 10B33M 21.50/21.53',''),</t>
  </si>
  <si>
    <t>('170229','170229J','HHB M22X2.5X160 ISO4014 CL10.9 HT BLK','PC',57,6,3,3,5,2,152,'557.6','557.6','M22','160','10B33','22','21.45/21.50','','COIL DIRECT DRAWN 10B33M 21.50/21.53',''),</t>
  </si>
  <si>
    <t>('170230','170230J','HHB M22X2.5X180 ISO4014 CL10.9 HT BLK','PC',57,6,3,3,5,2,152,'616.7','616.7','M22','180','10B33','22','21.45/21.50','','COIL DIRECT DRAWN 10B33M 21.50/21.53',''),</t>
  </si>
  <si>
    <t>('828450','828450J','TCSB CUPHD M22X65 QAP CL10.9 F/T BLK','PC',63,6,7,4,3,2,217,'318.9','318.9','M22','65','SCM435','22','19.92/19.95','','COIL 2ANNEAL &amp; 2DRAWN SCM435 19.92/19.95',''),</t>
  </si>
  <si>
    <t>('828460','828460J','TCSB CUPHD M24X65 QAP CL10.9 F/T BLK','PC',63,6,7,4,3,2,217,'420','420','M24','65','SCM435','22','19.92/19.95','','COIL2ANEAL&amp;2DRWN SCM435 21.50/21.53(ADAD',''),</t>
  </si>
  <si>
    <t>('828462','828462J','TCSB CUPHD M24X70 QAP CL10.9 F/T BLK','PC',63,6,7,4,3,2,217,'438','438','M24','70','SCM435','24','21.50/21.55','','COIL2ANEAL&amp;2DRWN SCM435 21.50/21.53(ADAD',''),</t>
  </si>
  <si>
    <t>('828464','828464J','TCSB CUPHD M24X75 QAP CL10.9 F/T BLK','PC',63,6,7,4,3,2,217,'456','456','M24','75','SCM435','24','21.50/21.55','','COIL2ANEAL&amp;2DRWN SCM435 21.50/21.53(ADAD',''),</t>
  </si>
  <si>
    <t>('170232','170232J','HHB M22X2.5X220 ISO4014 CL10.9 HT BLK','PC',57,6,3,3,5,2,152,'729.4','729.4','M22','220','10B33','22','21.45/21.50','','COIL DIRECT DRAWN 10B33M 21.50/21.53',''),</t>
  </si>
  <si>
    <t>('550800','550800J','HHB M24X3X140 ISO4017 CL10.9 FT BLK','PC',57,6,3,3,5,2,153,'543','543','M24','140','10B33','22','21.45/21.50','','COIL DIRECT DRAWN AS 10B33M 21.65/21.70',''),</t>
  </si>
  <si>
    <t>('550805','550805J','HHB M24X3X220 ISO4017 CL10.9 FT BLK','PC',57,6,3,3,5,2,153,'780.17','780.17','M24','220','10B33','22','21.45/21.50','','COIL DIRECT DRAWN AS 10B33M 21.65/21.70',''),</t>
  </si>
  <si>
    <t>('170240','170240J','HHB M24X3X65 ISO4017 CL10.9 FT BLK','PC',57,6,3,3,5,2,153,'314','314','M24','65','10B33','22','21.45/21.50','','COIL DIRECT DRAWN AS 10B33M 21.65/21.70',''),</t>
  </si>
  <si>
    <t>('170242','170242J','HHB M24X3X75 ISO4017 CL10.9 FT BLK','PC',57,6,3,3,5,2,153,'350','350','M24','75','10B33','22','21.45/21.50','','COIL DIRECT DRAWN AS 10B33M 21.65/21.70',''),</t>
  </si>
  <si>
    <t>('550793','550793J','HHB M24X3X80 ISO4017 CL10.9 FT BLK','PC',57,6,3,3,5,2,153,'361','361','M24','80','10B33','22','21.45/21.50','','COIL DIRECT DRAWN AS 10B33M 21.65/21.70',''),</t>
  </si>
  <si>
    <t>('551567','551567J','HHB M24X3X65 ISO4017 CL10.9 FT HDG','PC',57,6,3,4,3,7,153,'319','319','M24','65','51B37','22','21.45/21.50','','COIL 1ANNEAL &amp; 1DRAWN SCM 435 21.65/21.7',''),</t>
  </si>
  <si>
    <t>('831786','831786J','HHB M24X3X85 ISO4017 CL10.9 FT HDG','PC',57,6,3,4,3,7,153,'385.56','385.56','M24','85','51B37','22','21.45/21.50','','COIL 1ANNEAL &amp; 1DRAWN SCM 435 21.65/21.7',''),</t>
  </si>
  <si>
    <t>('618834','618834J','HHB M24X3X70 ISO4017 CL8.8 FT HDG','PC',57,6,3,3,3,7,153,'328','328','M24','70','10B33','22','21.45/21.50','','COIL DIRECT DRAWN AS 10B33M 21.65/21.70',''),</t>
  </si>
  <si>
    <t>('618837','618837J','HHB M24X3X85 ISO4017 CL8.8 FT HDG','PC',57,6,3,3,3,7,153,'378','378','M24','85','10B33','22','21.45/21.50','','',''),</t>
  </si>
  <si>
    <t>('618839','618839J','HHB M24X3X95 ISO4017 CL8.8 FT HDG','PC',57,6,3,3,3,7,153,'408','408','M24','95','10B33','22','21.45/21.50','','',''),</t>
  </si>
  <si>
    <t>('829450','829450J','HHB M24X3X140 ISO4017 CL10.9 FT HDG','PC',57,6,3,4,3,7,153,'553.9','553.9','M24','140','51B37','22','21.45/21.50','','COIL 1ANNEAL &amp; 1DRAWN SCM 435 21.65/21.7',''),</t>
  </si>
  <si>
    <t>('810119','810119J','HSSB M24X3X65 IS3757 CL8.8S FT BLK','PC',57,6,3,3,3,2,161,'380','380','M24','65','10B33','22','21.45/21.50','','COIL DIRECT DRAWN AS 10B33M 23.50/23.53',''),</t>
  </si>
  <si>
    <t>('818940','818940J','HSSB M24X3X70 IS3757 CL8.8S FT BLK','PC',57,6,3,3,3,2,161,'403','403','M24','70','10B33','22','21.45/21.50','','COIL DIRECT DRAWN AS 10B33M 21.65/21.70',''),</t>
  </si>
  <si>
    <t>('810117','810117J','HSSB M24X3X75 IS3757 CL8.8S FT BLK','PC',57,6,3,3,3,2,161,'415','415','M24','75','10B33','22','21.45/21.50','','COIL DIRECT DRAWN AS 10B33M 21.65/21.70',''),</t>
  </si>
  <si>
    <t>('818942','818942J','HSSB M24X3X90 IS3757 CL8.8S FT BLK','PC',57,6,3,3,3,2,161,'465','465','M24','90','10B33','22','21.45/21.50','','COIL DIRECT DRAWN AS 10B33M 21.65/21.70',''),</t>
  </si>
  <si>
    <t>('810113','810113J','HSSB M24X3X110 IS3757 CL8.8S FT BLK','PC',57,6,3,3,3,2,161,'538','538','M24','110','10B33','22','21.45/21.50','','COIL DIRECT DRAWN AS 10B33M 21.65/21.70',''),</t>
  </si>
  <si>
    <t>('813929','813929J','HSSB M24X3X120 IS3757 CL8.8S FT BLK','PC',57,6,3,3,3,2,161,'574','574','M24','120','10B33','22','21.45/21.50','','COIL DIRECT DRAWN AS 10B33M 21.65/21.70',''),</t>
  </si>
  <si>
    <t>('822683','822683J','HSSB M24X3X140 IS3757 CL8.8S FT BLK','PC',57,6,3,3,3,2,161,'639','639','M24','140','10B33','22','21.45/21.50','','COIL DIRECT DRAWN 10B33 21.65/21.70',''),</t>
  </si>
  <si>
    <t>('828581','828581J','HSSB M24X3X160 IS3757 CL8.8S FT BLK','PC',57,6,3,3,3,2,161,'709','709','M24','160','10B33','22','21.45/21.50','','COIL DIRECT DRAWN 10B33 21.65/21.70',''),</t>
  </si>
  <si>
    <t>('815892','815892J','12PT CAP SCREW 1X14UNFX152.4DR.5P8865','PC',63,6,7,4,1,null,117,'714','714','01 UNS','152.4','SCM435','28','24.80/24.85','NEED TO ANN','COIL2ANEAL&amp;2DRWN SCM435 24.95/25.00(ADAD',''),</t>
  </si>
  <si>
    <t>('812380','812380J','HSSB M24X3X70 IS3757 CL8.8S FT HDG','PC',57,6,3,3,null,7,161,'379','379','M24','70','10B33','22','21.45/21.50','','COIL DIRECT DRAWN AS 10B33M 21.65/21.70',''),</t>
  </si>
  <si>
    <t>('617656','617656J','HHB M24X3X80 ISO4017 CL8.8 FT ZC3','PC',57,6,3,3,3,8,153,'363','363','M24','80','10B33','22','21.45/21.50','','COIL DIRECT DRAWN AS 10B33M 21.65/21.70',''),</t>
  </si>
  <si>
    <t>('617661','617661J','HHB M24X3X110 ISO4017 CL8.8 FT ZC3','PC',57,6,3,3,3,8,153,'449','449','M24','110','10B33','22','21.45/21.50','','COIL DIRECT DRAWN AS 10B33M 21.65/21.70',''),</t>
  </si>
  <si>
    <t>('617662','617662J','HHB M24X3X120 ISO4017 CL8.8 FT ZC3','PC',57,6,3,3,3,8,153,'483','483','M24','120','10B33','22','21.45/21.50','','COIL DIRECT DRAWN AS 10B33M 21.65/21.70',''),</t>
  </si>
  <si>
    <t>('DB613176','DB613176J','HHB M22X2.5X90 ISO4014 CL8.8 HT BLK','PC',57,6,3,3,7,2,152,'341','341','M22','90','10B33','22','21.45/21.50','','COIL DIRECT DRAWN 10B33M 21.50/21.53',''),</t>
  </si>
  <si>
    <t>('822834','822834J','PRV TORQ NUT BLANK M12 GR10ZC3','PC',58,7,5,1,3,8,219,'13.894','13.894','M12','-','10B33','20','17.95/17.99','','COIL 1ANNEAL &amp; 1DRAWN 10B33M 17.86/17.90','C110B33M17861790'),</t>
  </si>
  <si>
    <t>('630453','630453J','NYLOCK NUT R/R M14X2 ISO7040 CL8 ZC3','PC',58,7,1,1,5,8,169,'30','30','M14','-','10B33','20','19.45/19.50','','NYLOCK NUT R/R M14X2 ISO7040 CL8 ZC3','C110B2122752280'),</t>
  </si>
  <si>
    <t>('3','3J','5/8"-11UNC HEAVY HEX NUT WASHER FACE 8M','PC',58,10,8,7,1,19,144,'1','1','5/8-11 UNC','-','316L','25','24.5','','',''),</t>
  </si>
  <si>
    <t>('815938','815938J','PLAIN WASHER Ø 15.5X7X0.8 DR.4I3069','PC',64,2,2,2,1,null,172,'0.95','0.95','Ø 15.5X7X0.8','-','C-45','20X0.8','20X0.8','','FLAT COLD ROLLED COIL C45 20X0.80',''),</t>
  </si>
  <si>
    <t>('612165','612165J','HEX NUT M16X2 DIN934 CL8 ZC3','PC',58,7,1,1,4,8,149,'33.36','33.36','M16','-','10B33','22','21.50/21.55','','COIL DIRECT DRAWN AISI-1018 21.50/21.53','CDA101821502153'),</t>
  </si>
  <si>
    <t>('814861','814861J','DURLOK NUT M16 X 2 GR 12C BLK','PC',58,10,5,1,1,2,135,'40','40','M16','-','10B33','24','21.95/22','READY','COIL 1ANNEAL  &amp; 2DRAWN 10B33M 22.75/22.8','C210B33M22752280'),</t>
  </si>
  <si>
    <t>('581747','581747J','PLAIN WASHER M12 HV140 DRG YZ3','PC',53,2,2,2,1,6,172,'6.3','6.3','M12','-','IS-2062','187X2.5','187X2.5','READY','FLAT COLD ROLLED COIL  IS-2062 187X2.5',''),</t>
  </si>
  <si>
    <t>('796883','796883J','HSSN M12X1.75 BSEN14399-4 CL10 HV K1 BLK','PC',58,7,1,1,4,2,160,'25','25','M12','-','10B33','20','19.5','READY','COIL ANNEALED 10B33 20 MM','CA10B332000'),</t>
  </si>
  <si>
    <t>('581757','581757J','SPRING WASHER FLAT SEC M12B IS3063 YZ3','PC',85,null,9,8,1,6,193,'3.8','3.8','M12','-','HC6165','5.5','03.90/03.95','','COIL 1ANNEAL &amp; 3DRAWN HC6165 03.90/03.95',''),</t>
  </si>
  <si>
    <t>('170648','170648J','HEX NUT 3/8 UNC GR SAE8 BLK','PC',58,7,1,1,5,2,149,'7','7','3/8 UNC','-','10B33','12','11.62/11.65','','COIL ANNEALED  10B33 M 13 MM','CA10B33M1300'),</t>
  </si>
  <si>
    <t>('819014','819014J','METALWASHER INSERT M20X2.5ZC3 MNS1800017','PC',58,7,1,1,3,8,225,'4.45','4.45','M20','-','40CRMOV4','56.0/2.50','56.0/2.50','','FLAT COLD ROLLED  40CRMOV4-6 56.0X2.50',''),</t>
  </si>
  <si>
    <t>('625462','625462J','HSSN M16X2 EN14399-3 CL10HR ZC3','PC',58,7,1,1,4,8,160,'47','47','M16','-','10B33','24','23.50/23.55','READY','COIL ANNEALED  10B33 M 25 MM','CA10B33M2500'),</t>
  </si>
  <si>
    <t>('823877','823877J','WHEEL NUT M18X1.5 DRG CL10 ZFS','PC',58,10,5,1,1,5,228,'90','90','M18','-','10B33','26','23.95/24','','WHEEL NUT M18X1.5 DRG CL10 ZFS','823877MC'),</t>
  </si>
  <si>
    <t>('5009765','5009765J','HEX NUT M16 DIN934 GMT SS316 A4-70 EPO','PC',58,7,8,7,3,19,200,'29.6','29.6','M16','-','316L','22','21.45/21.50','READY','COIL ANNEALED SS-316L 22 (HRAP)','CASS316L2200'),</t>
  </si>
  <si>
    <t>('832432','832432J','WELDNUTM12X1.75 ZNP 1658719','PC',58,10,5,1,1,1,226,'23','23','M12','-','1018','20','19.47/19.50','','COIL 1ANNEAL&amp;1DRAWNAISI-1018 19.47/19.50',''),</t>
  </si>
  <si>
    <t>('170648','170648J','HEX NUT 3/8 UNC GR SAE8 BLK','PC',58,7,1,1,5,2,149,'7','7','3/8 UNC','-','10B33','12','11.62/11.65','','COIL ANNEALED  10B33 M 13 MM',''),</t>
  </si>
  <si>
    <t>('290006','290006J','NYLOCK NUT B/R M14X2 DIN985 CL8 ZC3','PC',58,7,1,1,5,8,169,'23','23','M14','-','1018','20','19.45/19.50','','NYLOCK NUT B/R M14X2 DIN985 CL8 ZC3',''),</t>
  </si>
  <si>
    <t>('290007','290007J','NYLOCK NUT B/R M16X2 DIN985 CL10 ZC3','PC',58,7,1,1,5,8,169,'30.71','30.71','M16','-','10B33','22','21.50/21.55','','NYLOCK NUT B/R M16X2 DIN985 CL10 ZC3',''),</t>
  </si>
  <si>
    <t>('560957','560957J','NYLOCK NUT B/R M16X2 DIN985 CL8 ZC3','PC',58,7,1,1,5,8,169,'30.71','30.71','M16','-','1018','22','21.5','','NYLOCK NUT B/R M16X2 DIN985 CL8 ZC3',''),</t>
  </si>
  <si>
    <t>('630453','630453J','NYLOCK NUT R/R M14X2 ISO7040 CL8 ZC3','PC',58,7,1,1,5,8,169,'30','30','M14','-','10B33','20','19.45/19.50','','NYLOCK NUT R/R M14X2 ISO7040 CL8 ZC3',''),</t>
  </si>
  <si>
    <t>('5001354','5001354J','HEX NUT M14 DIN934 GMT SS316 A4-80 EPO','PC',58,7,8,7,5,19,200,'24.9','24.9','M14','-','316L','20','19.5','READY','COIL ANEALED N PICKLED (HRAP)SS316L 20MM',''),</t>
  </si>
  <si>
    <t>('5001347','5001347J','HEX NUT M18 DIN934 GLEITMO SS316 A4-80','PC',58,7,8,7,5,19,200,'49.24','49.24','M18','-','316L','24','23.5','READY','COIL HRAP SS316L 25.00 - 550 MPA MIN',''),</t>
  </si>
  <si>
    <t>('5010321','5010321J','NYLOCK NUT R/R M16X2 DIN982 GRA2-70','PC',58,7,8,7,5,19,197,'37.8','37.8','M16','-','304L','22','21.45/21.50','','NYLOCK NUT R/R M16X2 DIN982 GRA2-70',''),</t>
  </si>
  <si>
    <t>('5010327','5010327J','NYLOCK NUT R/R M16X2 DIN982 GRA4-80','PC',58,7,8,7,5,19,197,'37.8','37.8','M16','-','316L','22','21.45/21.50','READY','NYLOCK NUT R/R M16X2 DIN982 GRA4-80',''),</t>
  </si>
  <si>
    <t>('825632','825632J','HEX NUT M18X2.5 ISO4032 CL10 HDG','PC',58,7,1,1,3,7,149,'46.7','46.7','M18','-','10B33','24','23.45/23.50','','COIL ANNEALED 10B33 24 MM',''),</t>
  </si>
  <si>
    <t>('796312','796312J','ALL METAL PRV TORQUE NUT M16 CL10 ZC3','PC',58,7,5,1,3,8,219,'31','31','M16','-','10B33','22','21.50/21.55','','COIL ANNEALED  10B33 M 22 MM',''),</t>
  </si>
  <si>
    <t>('833060','833060J','HEX NUT M14X2 ISO4032 CL10 ZFS','PC',58,7,1,1,3,5,149,'24.9','24.9','M14','-','10B33','20','19.45/19.50','','COIL 1ANNEAL&amp;1DRAWN 10B33 19.50/19.55',''),</t>
  </si>
  <si>
    <t>('810291','810291J','HSSN M16X2 EN14399-4 CL10 HV ZC3','PC',58,7,1,1,4,8,160,'47','47','M16','-','10B33','24','23.50/23.55','READY','COIL ROLLED 10B33 24 MM',''),</t>
  </si>
  <si>
    <t>('DB623205','DB623205J','HEX NUT M18X2.5 ISO4032 CL8 BLK','PC',58,7,1,1,7,2,149,'45','45','M18','-','10B33','24','23.45/23.50','','COIL ROLLED 10B21 24MM',''),</t>
  </si>
  <si>
    <t>('630454','630454J','NYLOCK NUT R/R M16X2 ISO7040 CL8 ZC3','PC',58,7,1,1,5,8,169,'37.8','37.8','M16','-','1018','22','21.50/21.55','','NYLOCK NUT R/R M16X2 ISO7040 CL8 ZC3',''),</t>
  </si>
  <si>
    <t>('630460','630460J','NYLOCK NUT R/R M16X2 ISO7040 CL10 ZC3','PC',58,7,1,1,5,8,169,'37.8','37.8','M16','-','10B33','22','21.50/21.55','','NYLOCK NUT R/R M16X2 ISO7040 CL10 ZC3',''),</t>
  </si>
  <si>
    <t>('629894','629894J','HHB M24X3X100 ISO4014 CL8.8SB HT HDG','PC',63,6,3,3,3,7,152,'464','464','M24','100','10B33','24','23.45/23.50','','COIL DIRECT DRAWN AS 10B33M 23.50/23.53',''),</t>
  </si>
  <si>
    <t>('761171','761171J','HHB M24X3X110 ISO4014 CL8.8SB HT HDG','PC',63,6,3,3,3,7,152,'500','500','M24','110','10B33','24','23.45/23.50','','COIL DIRECT DRAWN AS 10B33M 23.50/23.53',''),</t>
  </si>
  <si>
    <t>('629895','629895J','HHB M24X3X120 ISO4014 CL8.8SB HT HDG','PC',63,6,3,3,3,7,152,'535','535','M24','120','10B33','24','23.45/23.50','','COIL DIRECT DRAWN AS 10B33M 23.50/23.53',''),</t>
  </si>
  <si>
    <t>('787485','787485J','HHB M24X3X130 ISO4014 CL8.8SB HT HDG','PC',63,6,3,3,3,7,152,'560','560','M24','130','10B33','24','23.45/23.50','','',''),</t>
  </si>
  <si>
    <t>('787528','787528J','HHB M24X3X140 ISO4014 CL8.8SB HT HDG','PC',63,6,3,3,3,7,152,'595','595','M24','140','10B33','24','23.45/23.50','','',''),</t>
  </si>
  <si>
    <t>('793722','793722J','HHB M24X3X180 ISO4014 CL8.8SB HT HDG','PC',63,6,3,3,3,7,152,'735','735','M24','180','10B33','24','23.45/23.50','','',''),</t>
  </si>
  <si>
    <t>('5001346','5001346J','HEX NUT M16 DIN934 GMT SS316 A4-80 EPO','PC',58,7,8,7,2,19,200,'29.6','29.6','M16','-','316L','22','21.45/21.50','READY','COIL ANNEALED SS-316L 22 (HRAP)',''),</t>
  </si>
  <si>
    <t>('834077','834077J','HEX NUT 5/8X18UNF DRG ZNP','PC',58,7,1,1,3,1,149,'41.5','41.5','5/8 UNF','-','10B33','22','21.50/21.55','','COIL 1ANNEAL &amp; 1DRAWN 10B33 21.50/21.55',''),</t>
  </si>
  <si>
    <t>('612165','612165J','HEX NUT M16X2 DIN934 CL8 ZC3','PC',58,7,1,1,4,8,149,'33.36','33.36','M16','-','10B33','22','21.50/21.55','','COIL DIRECT DRAWN AISI-1018 21.50/21.53',''),</t>
  </si>
  <si>
    <t>('834620','834620J','H &amp; T WASHER M10 ISO7089 HV300 HDG','PC',53,2,2,2,3,7,142,'3.44','3.44','M10','-','','','','','',''),</t>
  </si>
  <si>
    <t>('818958','818958J','H &amp; T WASHER M12 ISO7089 HV300 HDG','PC',53,2,2,2,3,7,142,'6.3','6.3','M12','-','C-45','187X2.5','187X2.5','','FLAT COLD ROLLED COIL C45 187.00X2.5',''),</t>
  </si>
  <si>
    <t>('833787','833787J','H &amp; T WASHER M16 ISO7089 HV300 HDG','PC',64,2,2,2,3,7,142,'11.3','11.3','M16','-','C-45','147X3','147X3','','FLAT COLD ROLLED COIL C45 234X03',''),</t>
  </si>
  <si>
    <t>('833792','833792J','H &amp; T WASHER M20 ISO7089 HV300 HDG','PC',64,2,2,2,3,7,142,'17.2','17.2','M20','-','C-45','212x3','212x3','READY','FLAT COLD ROLLED COIL C45CR  212X3 MM',''),</t>
  </si>
  <si>
    <t>('796883','796883J','HSSN M12X1.75 EN14399-4 CL 10 HV BLK','PC',58,7,1,1,4,2,160,'25','25','M12','-','10B33','20','19.5','','COIL ANNEALED 10B33 20 MM',''),</t>
  </si>
  <si>
    <t>('796884','796884J','HSSN M16X2 EN14399-4 CL 10 HV BLK','PC',58,7,1,1,4,2,160,'47','47','M16','-','10B33','24','23.50/23.55','','COIL ANNEALED 10B33 24 MM',''),</t>
  </si>
  <si>
    <t>('290008','290008J','NYLOCK NUT O/R M16X1.5 DIN985 CL10 ZC3','PC',58,7,1,1,3,8,169,'30.45','30.45','M16','-','10B33','22','21.50/21.55','','NYLOCK NUT O/R M16X1.5 DIN985 CL10 ZC3',''),</t>
  </si>
  <si>
    <t>('832701','832701J','HHB M22X2.5X65 ISO4017 CL10.9 FT ZNP','PC',62,6,3,3,3,1,153,'257','257','M22','65','10B33','22','20.00/20.05','','',''),</t>
  </si>
  <si>
    <t>('833398','833398J','HSSN M12X1.75-6AZ EN14399-3 CL10HR HDG','PC',58,7,1,1,4,7,160,'24','24','M12','-','10B33','20','19.5','','COIL 1ANNEAL&amp;1DRAWN 10B33 19.50/19.55',''),</t>
  </si>
  <si>
    <t>('623303','623303J','HEX NUT M16X2 ISO4032 CL8 HDG','PC',58,7,1,1,3,7,149,'34','34','M16','-','1018','22','21.50/21.55','','COIL ANNEALED  10B33 M 22 MM',''),</t>
  </si>
  <si>
    <t>('833166','833166J','NYLOCK NUT B/R M16X2  DIN985 CL10 ZFS','PC',58,7,1,1,3,5,169,'30.71','30.71','M16','-','10B33','22','21.50/21.55','','NYLOCK NUT B/R M16X2  DIN985 CL10 ZFS',''),</t>
  </si>
  <si>
    <t>('815395','815395J','HEX NUT M14X2 ISO4032 CL10 HDG','PC',58,7,1,1,3,7,149,'24.9','24.9','M14','-','10B33','20','19.45/19.50','','COIL 1ANNEAL&amp;1DRAWN 10B33 19.50/19.55',''),</t>
  </si>
  <si>
    <t>('580521','580521J','HSSN M16X2 IS6623 CL10S HDG','PC',58,7,1,1,3,7,160,'52','52','M16','-','10B33','24','23.50/23.55','','COIL ROLLED 10B33 24 MM',''),</t>
  </si>
  <si>
    <t>('814861','814861J','DURLOK NUT M16 X 2 GR 12C BLK','PC',58,10,5,1,1,2,135,'40','40','M16','-','10B33','24','21.95/22','READY','COIL 1ANNEAL  &amp; 2DRAWN 10B33M 22.75/22.8',''),</t>
  </si>
  <si>
    <t>('824912','824912J','HSSN M16X2 EN14399-3 CL10 HR ZFS','PC',58,7,1,1,3,5,160,'33','33','M16','-','10B33','24','23.50/23.55','','COIL ANNEALED 10B33 24 MM',''),</t>
  </si>
  <si>
    <t>('404915','404915J','DURLOK NUT M16 X 2 CL 12 BLK','PC',58,7,5,1,3,2,135,'40','40','M16','-','10B33','24','21.95/22','','COIL 2ANNEAL &amp; 2DRAWN 10B33 22.75/22.80',''),</t>
  </si>
  <si>
    <t>('623237','623237J','HEX NUT M16X2 ISO4032 CL8 ZC3','PC',58,7,1,1,3,8,149,'33.36','33.36','M16','-','1018','22','21.50/21.55','','COIL ANNEALED AISI-1018 22',''),</t>
  </si>
  <si>
    <t>('551799','551799J','HEX NUT M16X2 ISO4032 CL8 ZC3','PC',58,7,1,1,2,8,149,'33.36','33.36','M16','-','1018','22','21.50/21.55','','COIL ROLLED AISI-1018 24MM',''),</t>
  </si>
  <si>
    <t>('798048','798048J','HSSN M16X2 EN14399-10 CL10 HRD BLK','PC',58,7,1,1,3,2,160,'55.4','55.4','M16','-','10B33','24','23.50/23.55','','COIL 1ANNEAL&amp;1DRAWN 10B33 29.00',''),</t>
  </si>
  <si>
    <t>('131001','131001J','HSSN M16X2 IS6623 CL10S BLK','PC',58,7,1,1,null,2,160,'54.1','54.1','M16','-','10B33','24','23.50/23.55','','COIL ANNEALED 10B33 24 MM',''),</t>
  </si>
  <si>
    <t>('809501','809501J','NYLOCK NUT R/R M16X2 ISO7040 CL10 YZ6','PC',58,7,1,1,2,9,169,'37.8','37.8','M16','-','10B33','22','21.50/21.55','','NYLOCK NUT R/R M16X2 ISO7040 CL10 YZ6',''),</t>
  </si>
  <si>
    <t>('623204','623204J','HEX NUT M16X2 ISO4032 CL8 BLK','PC',58,7,1,1,3,2,149,'34','34','M16','-','1018','22','21.50/21.55','','COIL ROLLED AISI-1018 22MM',''),</t>
  </si>
  <si>
    <t>('550307','550307J','HEX NUT M16X2 ISO4032 CL8 BLK','PC',58,7,1,1,5,2,149,'33.36','33.36','M16','-','1018','22','21.50/21.55','','COIL ROLLED AISI-1018 22MM',''),</t>
  </si>
  <si>
    <t>('170630','170630J','HEX NUT M18X2.5 ISO4032 CL10 BLK','PC',58,7,1,1,5,2,149,'46.7','46.7','M18','-','10B33','24','23.45/23.50','','COIL ANNEALED  10B33 M 24 MM',''),</t>
  </si>
  <si>
    <t>('5001336','5001336J','HEX NUT M14 DIN934 GMT SS304 A2-70 EPO','PC',58,7,8,7,5,19,200,'24.9','24.9','M14','-','304L','20','19.5','READY','COIL ANNLED &amp; PICKLE SS304L 20MM',''),</t>
  </si>
  <si>
    <t>('5010321','5010321J','NYLOCK NUT R/R M16X2 DIN982 GRA2-70EPO','PC',58,7,8,7,5,19,203,'37.8','37.8','M16','-','304L','22','21.45/21.50','','NYLOCK NUT R/R M16X2 DIN982 GRA2-70',''),</t>
  </si>
  <si>
    <t>('823039','823039J','HEX THIN NUT M16X2 GR04 BLK MNC2000001','PC',58,10,1,1,1,2,151,'18','18','M16','-','1018','22','21.5','','COIL ROLLED AISI-1018 22MM',''),</t>
  </si>
  <si>
    <t>('830619','830619J','HEX LOCK NUT M16X2 ISO4035 CL05 HDG','PC',58,7,1,1,6,7,148,'20.5','20.5','M16','-','10B33','22','21.50/21.55','','COIL DIRECT DRWN  10B33M  21.95/22.00',''),</t>
  </si>
  <si>
    <t>('831823','831823J','HSSN 3/8XUNC A563-T1 GR.A HDG','PC',58,7,1,1,6,7,160,'15.04','15.04','3/8 UNC','-','1018','12','11.62/11.65','NEED TO ANN','COIL1ANEAL&amp;1DRN AISI 1018 19.95/20.00',''),</t>
  </si>
  <si>
    <t>('624890','624890J','HEX NUT M14X1.5 ISO4032 CL8 BLK','PC',58,10,1,1,1,2,149,'23.6','23.6','M14','-','10B33','20','19.45/19.50','','COIL ANNEALED  10B33M 19.00',''),</t>
  </si>
  <si>
    <t>('823877','823877J','WHEEL NUT M18X1.5 DRG CL10 ZFS','PC',58,10,5,1,1,5,228,'90','90','M18','-','10B33','26','23.95/24','','WHEEL NUT M18X1.5 DRG CL10 ZFS',''),</t>
  </si>
  <si>
    <t>('581793','581793J','HEX NUT M16X2 DRG CL8 YZ3','PC',61,1,1,1,1,6,149,'33.4','33.4','M16','-','1018','22','21.50/21.55','','COIL ROLLED AISI-1018 22MM',''),</t>
  </si>
  <si>
    <t>('DB623203','DB623203J','HEX NUT M14X2 ISO4032 CL8 BLK','PC',58,7,1,1,7,2,149,'22','22','M14','-','1018','20','19.45/19.50','','COIL ROLLED AISI-1018 19 MM',''),</t>
  </si>
  <si>
    <t>('DB623204','DB623204J','HEX NUT M16X2 ISO4032 CL8 BLK','PC',58,7,1,1,7,2,149,'34','34','M16','-','1018','22','21.50/21.55','','COIL ROLLED AISI-1018 22MM',''),</t>
  </si>
  <si>
    <t>('630455','630455J','NYLOCK NUT O/R M16X1.5 ISO7040 CL8 ZC3','PC',58,7,1,1,3,8,169,'37.8','37.8','M16','-','10B33','22','21.50/21.55','','NYLOCK NUT O/R M16X1.5 ISO7040 CL8 ZC3',''),</t>
  </si>
  <si>
    <t>('628104','628104J','HEX NUT M16X2 ISO4032 CL10 ZC3','PC',58,7,1,1,3,8,149,'34','34','M16','-','10B33','22','21.50/21.55','','COIL ANNEALED  10B33 M 22 MM',''),</t>
  </si>
  <si>
    <t>('170627','170627J','HEX NUT M16X2 ISO4032 CL10 BLK','PC',58,7,1,1,5,2,149,'33.36','33.36','M16','-','10B33','22','21.50/21.55','','COIL ANNEALED  10B33 M 22 MM',''),</t>
  </si>
  <si>
    <t>('5001327','5001327J','HEX NUT M16X2 DIN934  CLA2-70 EPO','PC',58,7,8,7,5,19,200,'29.6','29.6','M16','-','304L','22','21.45/21.50','','COIL ANNLED &amp; PICKLE SS304L 22MM',''),</t>
  </si>
  <si>
    <t>('761153','761153J','HEX NUT M16X2 ISO4032 CL10 HDG','PC',58,7,1,1,3,7,149,'33.36','33.36','M16','-','10B33','22','21.50/21.55','','COIL ANNEALED  10B33 M 22 MM',''),</t>
  </si>
  <si>
    <t>('DB623237','DB623237J','HEX NUT M16X2 ISO4032 CL8 ZC3','PC',58,7,1,1,null,8,149,'33','33','M16','-','1018','22','21.50/21.55','','COIL ANNEALED AISI-1018 22',''),</t>
  </si>
  <si>
    <t>('818774','818774J','SPHERICALCOLLARNUTM22X1.5 DR.9120423036','PC',66,10,5,1,1,null,191,'135','135','M22','-','10B33','30','28.04/28.05','','COIL 2ANNEAL &amp; 2DRAWN 10B33 27.95/28.00','C310B33M27952800'),</t>
  </si>
  <si>
    <t>('4','4J','3/4"-10UNC HEAVY HEX NUT WASHER FACE 8M','PC',66,10,5,7,1,19,144,'1','1','3/4-10 UNC','-','316L','28','27.5','','',''),</t>
  </si>
  <si>
    <t>('818774','818774J','SPHERICALCOLLARNUTM22X1.5 DR.9120423036','PC',66,10,5,1,1,null,191,'135','135','M22','-','10B33','32','29.50/29.53','','COIL 2ANNEAL &amp; 2DRAWN 10B33 27.95/28.00','C310B33M27952800'),</t>
  </si>
  <si>
    <t>('623207','623207J','HEX NUT M22X2.5 ISO4032 CL8 BLK','PC',66,10,1,1,5,2,149,'89','89','M22','-','10B33','32','31.45/31.50','','COIL ANNEALED  10B33 M 32 MM','CA10B33M3200'),</t>
  </si>
  <si>
    <t>('DB623207','DB623207J','HEX NUT M22X2.5 ISO4032 CL8 BLK','PC',66,10,1,1,7,2,149,'89','89','M22','-','10B33','32','31.45/31.50','','COIL ANNEALED  10B33 M 32 MM','CA10B33M3200'),</t>
  </si>
  <si>
    <t>('581789','581789J','HEX NUT M20X2.5 DRG CL8 YZ3','PC',66,10,1,1,1,6,149,'64.2','64.2','M20','-','10B33','28','27.45/27.50','','COIL ANNEALED  10B33 M 28 MM','CA10B33M2800'),</t>
  </si>
  <si>
    <t>('825379','825379J','HEX NUT M24X3 DRG CL8 YZ3','PC',66,7,1,1,1,6,149,'98','98','M24','-','10B33','32','31.45/31.50','NEED TO ANN','COIL ANNEALED  10B33 32 MM','CA10B333200'),</t>
  </si>
  <si>
    <t>('629113','629113J','HEX NUT M20X2.5 ISO4032CE CL8 ZC3','PC',66,7,1,1,4,8,149,'63','63','M20','-','10B33','28','27.45/27.50','','COIL ANNEALED  10B33 M 28 MM','CA10B33M2800'),</t>
  </si>
  <si>
    <t>('403618','403618J','DURLOK NUT M20 X 2.5 CL 12 BLK','PC',66,10,5,1,4,2,135,'77.2','77.2','M20','-','10B33','30','28.04/28.05','NEED TO ANN','COIL 2ANNEAL &amp; 2DRAWN 10B33 27.95/28.00','C310B33M27952800'),</t>
  </si>
  <si>
    <t>('5009711','5009711J','HEX NUT M20 DIN934 GLEITMO SS316 A4-70','PC',66,7,8,7,3,19,200,'64.23','64.23','M20','-','316L','28','27.5','READY','COIL HRAP SS316L 28.00 - 550 MPA MIN','CASS316L2800'),</t>
  </si>
  <si>
    <t>('795971','795971J','HEX NUT M24X3 ISO4032 CL10 HDG','PC',66,7,1,1,3,7,149,'109.85','109.85','M24','-','10B33','32','31.45/31.50','','COIL ANNEALED  10B33 32 MM','CA10B333200'),</t>
  </si>
  <si>
    <t>('809503','809503J','NYLOCK NUT R/R M20X2.5 ISO7040 CL10 YZ6','PC',66,10,1,1,2,9,169,'68','68','M20','-','10B33','30','27.5','','NYLOCK NUT R/R M20X2.5 ISO7040 CL10 YZ6',''),</t>
  </si>
  <si>
    <t>('815941','815941J','HEX NUT(W/F) 7/8X9UNCX2B DRG.2J3505','PC',66,10,1,1,1,null,149,'80.1','80.1','7/8 UNC','-','10B33','30','29.50/29.53','','COIL ANNEALED  10B33 M 30 MM',''),</t>
  </si>
  <si>
    <t>('170651','170651J','HEX NUT 3/4 UNC GR SAE8 BLK','PC',66,7,1,1,5,2,149,'50','50','3/4 UNC','-','10B33','26','25.50/25.55','','COIL ANNEALED  10B33 M 26 MM',''),</t>
  </si>
  <si>
    <t>('170634','170634J','HEX NUT M24X3 ISO4032 CL10 BLK','PC',66,7,1,1,5,2,149,'106','106','M24','-','10B33','32','31.45/31.50','NEED TO ANN','COIL ANNEALED  10B33 M 32 MM',''),</t>
  </si>
  <si>
    <t>('290009','290009J','NYLOCK NUT B/R M20X2.5 DIN985 CL10 ZC3','PC',66,7,1,1,5,8,169,'55','55','M20','-','10B33','30','28.04/28.05','','NYLOCK NUT B/R M20X2.5 DIN985 CL10 ZC3',''),</t>
  </si>
  <si>
    <t>('630462','630462J','NYLOCK NUT R/R M20X2.5 ISO7040 CL10 ZC3','PC',66,7,1,1,5,8,169,'68','68','M20','-','10B33','30','28.04/28.05','','NYLOCK NUT R/R M20X2.5 ISO7040 CL10 ZC3',''),</t>
  </si>
  <si>
    <t>('5001328','5001328J','HEX NUT M18 DIN934 GMT SS304 A2-70 EPO','PC',66,7,8,7,5,19,200,'49.24','49.24','M18','-','304L','24','23.45/23.50','READY','COIL ANNLED &amp; PICKLE SS304L 25.00MM',''),</t>
  </si>
  <si>
    <t>('5001329','5001329J','HEX NUT M20 DIN934 GMT SS304 A2-70 EPO','PC',66,7,8,7,5,19,200,'64.23','64.23','M20','-','304L','28','27.5','','COIL ANNLED &amp; PICKLE SS304L 28.00MM',''),</t>
  </si>
  <si>
    <t>('5001337','5001337J','HEX NUT M22 DIN934 GMT SS304 A2-70 EPO','PC',66,7,8,7,5,19,200,'78.79','78.79','M22','-','304L','22','21.45/21.50','','COIL ANNLED &amp; PICKLE SS304L 30MM',''),</t>
  </si>
  <si>
    <t>('5009714','5009714J','HEX NUT M22 DIN934 SS316 A4-70 EPO GMT','PC',66,7,8,7,5,19,200,'78.79','78.79','M22','-','316L','22','21.45/21.50','READY','COIL 1ANNEAL &amp; 1DRAWN SS316L 29.50/29.55',''),</t>
  </si>
  <si>
    <t>('5009858','5009858J','NYLOCK NUT B/R M20X2.5 DIN985 GRA2-70GMT','PC',66,7,8,7,5,19,197,'65','65','M20','-','304L','28','27.45/27.50','','NYLOCK NUT B/R M20X2.5 DIN985 GRA2-70GMT',''),</t>
  </si>
  <si>
    <t>('5010328','5010328J','NYLOCK NUT R/R M20X2.5 DIN982 GRA4-80','PC',66,7,8,7,5,19,203,'68','68','M20','-','316L','28','27.45/27.50','READY','NYLOCK NUT R/R M20X2.5 DIN982 GRA4-80',''),</t>
  </si>
  <si>
    <t>('815943','815943J','HEX FLANGE NUT 3/4X16UNFX2B DRG.1417221','PC',66,10,5,1,1,null,137,'91.4','91.4','3/4 UNF','-','10B33','28','26.01/26.05','NEED TO ANN','COIL 2ANNEAL &amp; 2DRAWN 10B33 25.95/26.00',''),</t>
  </si>
  <si>
    <t>('DB623208','DB623208J','HEX NUT M24X3 ISO4032 CL8 BLK','PC',66,7,1,1,7,2,149,'110','110','M24','-','10B33','32','31.45/31.50','NEED TO ANN','COIL ANNEALED  10B21 32',''),</t>
  </si>
  <si>
    <t>('DB612692','DB612692J','NYLOCK NUT R/R M16X2 DIN982 CL8 ZC3','PC',66,7,1,1,7,8,169,'33','33','M16','-','1018','22','21.50/21.55','','NYLOCK NUT R/R M16X2 DIN982 CL8 ZC3',''),</t>
  </si>
  <si>
    <t>('796310','796310J','ALL METAL PRV TORQUE NUT M20 CL10 ZC3','PC',66,7,5,1,3,8,219,'66','66','M20','-','10B33','28','27.45/27.50','','COIL ANNEALED  10B33 M 28 MM',''),</t>
  </si>
  <si>
    <t>('830783','830783J','HEX NUT M22X2.5 CL5 HDG','PC',66,7,1,1,3,7,149,'86','86','M22','-','1018','32','31.45/31.50','','COIL ROLLED AISI-1018 32MM',''),</t>
  </si>
  <si>
    <t>('795971','795971J','HEX NUT M24X3 ISO4032 CL10 HDG','PC',66,7,1,1,3,7,149,'109.85','109.85','M24','-','10B33','32','31.45/31.50','NEED TO ANN','COIL ANNEALED  10B33 32 MM',''),</t>
  </si>
  <si>
    <t>('821912','821912J','HEX NUT M24X3 ISO4032 CL10 ZFS','PC',66,7,1,1,3,5,149,'109.85','109.85','M24','-','10B33','32','31.45/31.50','NEED TO ANN','COIL ROLLED 10B33 31.50/31.60',''),</t>
  </si>
  <si>
    <t>('170634','170634J','HEX NUT M24X3 ISO4032 CL10 BLK','PC',66,7,1,1,5,2,149,'108','108','M24','-','10B33','32','31.45/31.50','NEED TO ANN','COIL ANNEALED  10B33 M 32 MM',''),</t>
  </si>
  <si>
    <t>('170652','170652J','HEX NUT 7/8 UNC GR SAE8 BLK','PC',66,7,1,1,5,2,149,'79','79','7/8 UNC','-','10B33','30','29.50/29.53','','COIL ANNEALED  10B33 M 30 MM',''),</t>
  </si>
  <si>
    <t>('630380','630380J','NYLOCK NUT B/R M20X2.5 DIN985 CL8 ZC3','PC',66,7,1,1,5,8,169,'68','68','M20','-','10B33','30','28.04/28.05','','NYLOCK NUT B/R M20X2.5 DIN985 CL8 ZC3',''),</t>
  </si>
  <si>
    <t>('630456','630456J','NYLOCK NUT R/R M20X2.5 ISO7040 CL8 ZC3','PC',66,7,1,1,5,8,169,'68','68','M20','-','10B33','30','28.04/28.05','','NYLOCK NUT R/R M20X2.5 ISO7040 CL8 ZC3',''),</t>
  </si>
  <si>
    <t>('834634','834634J','STUD BOLT 7/8XUNCX12.3/4 GRB7 FT BLK','PC',62,6,7,4,3,2,213,'896','896','7/8 UNC','12.3/4','4140B','','','','',''),</t>
  </si>
  <si>
    <t>('823541','823541J','STUD BOLT 7/8XUNCX4 GRB7 FT BLK','PC',62,6,7,4,3,2,213,'256','256','7/8 UNC','4','4140B','22','20.17/20.20','','COIL 1ANNEAL &amp; 1DRAWN 4140B 20.17/20.20',''),</t>
  </si>
  <si>
    <t>('552422','552422J','STUD BOLT 7/8XUNCX4.3/4 GRB7 FT BLK','PC',62,6,7,4,3,2,213,'308','308','7/8 UN','4.3/4','4140B','22','20.18/20.21','','COIL 1ANNEAL&amp;1DRAWN A4140 20.21/20.24',''),</t>
  </si>
  <si>
    <t>('552424','552424J','STUD BOLT 7/8XUNCX5.1/2 GRB7 FT BLK','PC',62,6,7,4,3,2,213,'360','360','7/8 UNC','5.1/2','4140B','22','20.17/20.20','','COIL 1ANNEAL&amp;1DRAWN A4140 20.21/20.24',''),</t>
  </si>
  <si>
    <t>('552425','552425J','STUD BOLT 7/8XUNCX6 GRB7 FT BLK','PC',62,6,7,4,3,2,213,'386','386','7/8 UNC','6','4140B','22','20.17/20.20','','COIL 1ANNEAL&amp;1DRAWN A4140 20.21/20.24',''),</t>
  </si>
  <si>
    <t>('552426','552426J','STUD BOLT 7/8XUNCX6.1/2 GRB7 FT BLK','PC',62,6,7,4,3,2,213,'438','438','7/8 UN','6.1/2','4140B','22','20.18/20.21','','COIL 1ANNEAL &amp; 1DRAWN 4140B 20.17/20.20',''),</t>
  </si>
  <si>
    <t>('792740','792740J','STUD BOLT 7/8XUNCX6.3/4 GRB7 FT BLK','PC',62,6,7,4,3,2,213,'451','451','7/8 UNC','6.3/4','4140B','22','20.17/20.20','','COIL 1ANNEAL&amp;1DRAWN A4140 20.21/20.24',''),</t>
  </si>
  <si>
    <t>('552427','552427J','STUD BOLT 7/8XUNCX7 GRB7 FT BLK','PC',62,6,7,4,3,2,213,'464','464','7/8 UNC','7','4140B','','','','COIL 1ANNEAL&amp;1DRAWN A4140 20.21/20.24',''),</t>
  </si>
  <si>
    <t>('834636','834636J','STUD BOLT 7/8XUNCX33.33 GRB7 FT BLK','PC',null,4,7,4,3,2,213,'2746','2746','7/8 UNC','33.33','4140B','','','','',''),</t>
  </si>
  <si>
    <t>('791371','791371J','STUD BOLT 01XUNCX5.1/4 GRB7 FT BLK','PC',62,6,7,4,3,2,213,'467','467','01 UNC','5.1/4','4140B','24','23.15/23.18','','COIL 1ANNEAL &amp; 1DRAWN 4140B 23.13/23.15',''),</t>
  </si>
  <si>
    <t>('791372','791372J','STUD BOLT 01XUNCX6.1/4 GRB7 FT BLK','PC',62,6,7,4,3,2,213,'550','550','01 UNC','6.1/4','4140B','24','23.15/23.18','','COIL 1A&amp;1D  AISI-4140 23.15/23.18',''),</t>
  </si>
  <si>
    <t>('833983','833983J','HEX NUT 3/4X10UNC DRG ZNP','PC',66,7,1,1,3,1,149,'50','50','3/4 UNC','-','10B33','26','25.50/25.55','','COIL 1ANNEAL &amp; 1DRAWN 10B33 25.50/25.55',''),</t>
  </si>
  <si>
    <t>('833989','833989J','HEX NUT M22X1.5 DRG ZNP','PC',66,7,1,1,3,1,149,'107','107','M22','-','10B33','32','31.45/31.50','','COIL 1ANNEAL&amp;1DRAWN 10B33 27.95/28.00',''),</t>
  </si>
  <si>
    <t>('5001348','5001348J','HEX NUT M20 DIN934 GMT SS316 A4-80 EPO','PC',66,7,8,7,5,19,200,'64.23','64.23','M20','-','316L','28','27.5','READY','COIL HRAP SS316L 28.00 - 550 MPA MIN',''),</t>
  </si>
  <si>
    <t>('552441','552441J','STUD BOLT 01XUNCX7 GRB7 FT BLK','PC',62,6,7,4,3,2,213,'604','604','01 UNC','7','4140B','24','23.15/23.18','','COIL 1ANNEAL &amp; 1DRAWN 4140B 23.13/23.15',''),</t>
  </si>
  <si>
    <t>('834652','834652J','STUD BOLT 3/4XUNCX16.1/4 GRB7 FT BLK','PC',null,4,7,4,3,2,213,'800','800','3/4 UNC','16.1/4','4140B','18.3','17.18/17.20','','',''),</t>
  </si>
  <si>
    <t>('612167','612167J','HEX NUT M20X2.5 DIN934 CL8 ZC3','PC',66,7,1,1,4,8,149,'65.484','65.484','M20','-','10B33','28','27.45/27.50','','COIL DIRECT DRAWN 10B33M 27.51/27.55',''),</t>
  </si>
  <si>
    <t>('612169','612169J','HEX NUT M24X3 DIN934 CL8 ZC3','PC',66,7,1,1,4,8,149,'109.9','109.9','M24','-','10B33','32','31.45/31.50','NEED TO ANN','COIL DIRECT DRAWN 10B33M 31.60/31.65',''),</t>
  </si>
  <si>
    <t>('790693','790693J','HEX NUT 3/4 UNC GR SAE8 YZ3','PC',66,7,1,1,4,6,149,'50.125','50.125','3/4 UNC','-','10B33','26','25.50/25.55','','COIL ANNEALED  10B33 M 26 MM',''),</t>
  </si>
  <si>
    <t>('786471','786471J','NYLOCK NUT B/R M20X2.5 DIN985 CL10 ZFS','PC',66,7,1,1,6,5,169,'55','55','M20','-','10B33','30','28.04/28.05','','',''),</t>
  </si>
  <si>
    <t>('790777','790777J','HEX NUT M24X3 ISO4032 CL10 ZC3','PC',66,7,1,1,3,8,149,'109.85','109.85','M24','-','10B33','32','31.45/31.50','','COIL ANNEALED  10B33 M 32 MM',''),</t>
  </si>
  <si>
    <t>('552421','552421J','STUD BOLT 7/8XUNCX4.1/2 GRB7 FT BLK','PC',62,6,7,4,3,2,213,'282','282','7/8 UN','4.1/2','4140B','22','20.18/20.21','','COIL 1ANNEAL &amp; 1DRAWN 4140B 20.17/20.20',''),</t>
  </si>
  <si>
    <t>('819517','819517J','STUD BOLT 7/8XUNCX5.1/4 GRB7 FT BLK','PC',62,6,7,4,3,2,213,'347','347','7/8 UNC','5.1/4','4140B','22','20.17/20.20','','COIL 1ANNEAL&amp;1DRAWN A4140 20.21/20.24',''),</t>
  </si>
  <si>
    <t>('814561','814561J','STUD BOLT 7/8XUNCX5.3/4 GRB7 FT BLK','PC',62,6,7,4,3,2,213,'373','373','7/8 UNC','5.3/4','4140B','22','20.17/20.20','','COIL 1ANNEAL&amp;1DRAWN A4140 20.21/20.24',''),</t>
  </si>
  <si>
    <t>('560989','560989J','HEX NUT M24X3 ISO4032 CL8 HDG','PC',66,7,1,1,3,7,149,'109.85','109.85','M24','-','10B33','32','31.45/31.50','','COIL ANNEALED  10B33 M 32 MM',''),</t>
  </si>
  <si>
    <t>('795971','795971J','HEX NUT M24X3 ISO4032 CL10 HDG','PC',66,7,1,1,3,7,149,'109.85','109.85','M24','-','10B33','32','31.45/31.50','','COIL ANNEALED  10B33 32 MM',''),</t>
  </si>
  <si>
    <t>('629113','629113J','HEX NUT M20X2.5 ISO4032 CL8SB ZC3','PC',66,7,1,1,4,8,149,'63','63','M20','-','10B33','28','27.45/27.50','','COIL ANNEALED  10B33 M 28 MM',''),</t>
  </si>
  <si>
    <t>('825330','825330J','HEX NUT M24X3-6AZ ISO4032 CL10ZSB HDG','PC',66,7,1,1,4,7,149,'109.85','109.85','M24','-','10B33','32','31.45/31.50','NEED TO ANN','COIL ANNEALED  10B33 M 32 MM',''),</t>
  </si>
  <si>
    <t>('170634','170634J','HEX NUT M24X3 ISO4032 CL10 BLK','PC',66,7,1,1,5,2,149,'104','104','M24','-','10B33','32','31.45/31.50','','COIL ANNEALED  10B33 M 32 MM',''),</t>
  </si>
  <si>
    <t>('623208','623208J','HEX NUT M24X3 ISO4032 CL8 BLK','PC',66,7,1,1,5,2,149,'110','110','M24','-','10B33','32','31.45/31.50','','COIL ANNEALED  10B33 M 32 MM',''),</t>
  </si>
  <si>
    <t>('831841','831841J','HSSN 3/4XUNC A563-T1 GR.DH MZNBWC','PC',66,7,1,1,6,17,160,'87.6','87.6','3/4 UNC','-','10B33','32','29.50/29.53','','COIL DIRECT DRWN  10B33M 27.95/28.00',''),</t>
  </si>
  <si>
    <t>('834646','834646J','STUD BOLT 1.1/8XUN8X14.3/4 GRB7 FT BLK','PC',null,4,7,4,3,2,213,'1800','1800','1.1/8 UN8','14.3/4','4140B','28','26.35/26.38','','',''),</t>
  </si>
  <si>
    <t>('623305','623305J','HEX NUT M20X2.5 ISO4032 CL8 HDG','PC',66,7,1,1,3,7,149,'62','62','M20','-','10B33','28','27.45/27.50','','COIL ANNEALED  10B33 M 28 MM',''),</t>
  </si>
  <si>
    <t>('623306','623306J','HEX NUT M22X2.5 ISO4032 CL8 HDG','PC',66,7,1,1,3,7,149,'78.8','78.8','M22','-','10B33','32','31.45/31.50','','COIL 1ANNEAL &amp; 1DRAWN 10B33 31.50/31.55',''),</t>
  </si>
  <si>
    <t>('DB623208','DB623208J','HEX NUT M24X3 ISO4032 CL8 BLK','PC',66,7,1,1,7,2,149,'110','110','M24','-','10B33','32','31.45/31.50','','COIL ANNEALED  10B21 32',''),</t>
  </si>
  <si>
    <t>('787541','787541J','STUD BOLT 1.1/2XUN8X10.3/4 GRB7 FT BLK','PC',null,4,7,4,3,2,213,'2210','2210','1.1/2 UN8','10.3/4','4140B','36','35.88/35.91','','',''),</t>
  </si>
  <si>
    <t>('823605','823605J','STUD BOLT 1.1/2XUN8X15.1/2 GRB7 FT BLK','PC',null,4,7,4,3,2,213,'3180','3180','1.1/2 UN8','15.1/2','4140B','36','35.88/35.91','','',''),</t>
  </si>
  <si>
    <t>('834648','834648J','STUD BOLT 1.3/4XUN8X25.1/8 GRB7 FT BLK','PC',null,4,7,4,3,2,213,'7100','7100','1.3/4 UN8','25.1/8','4140B','','','','',''),</t>
  </si>
  <si>
    <t>('823705','823705J','STUD BOLT 1.7/8XUN8X22 GRB7 FT BLK','PC',null,4,7,4,3,2,213,'7160','7160','1.7/8 UN8','22','4140B','','','','',''),</t>
  </si>
  <si>
    <t>('823596','823596J','STUD BOLT 1.1/2XUN8X10.1/2 GRB7 FT BLK','PC',null,4,7,4,3,2,213,'2210','2210','1.1/2 UN8','10.1/2','4140B','36','35.88/35.91','','COIL 1ANNEAL&amp;1DRAWNAISI4140B 35.88/35.91',''),</t>
  </si>
  <si>
    <t>('821912','821912J','HEX NUT M24X3 ISO4032 CL10 ZFS','PC',66,7,1,1,3,5,149,'109.85','109.85','M24','-','10B33','32','31.45/31.50','','COIL ROLLED 10B33 31.50/31.60',''),</t>
  </si>
  <si>
    <t>('623241','623241J','HEX NUT M24X3 ISO4032 CL8 ZC3','PC',66,7,1,1,3,8,149,'109','109','M24','-','10B33','32','31.45/31.50','','COIL ROLLED 10B33 M 32MM',''),</t>
  </si>
  <si>
    <t>('470003','470003J','HEAVY HEX NUT 3/4XUNC W/F GR2H BLK','PC',66,7,1,1,3,2,144,'85','85','3/4 UNC','-','EN-8DCr','32','29.50/29.55','','COIL 2ANEAL&amp; 1DRWN EN8D 27.95/28.00',''),</t>
  </si>
  <si>
    <t>('809728','809728J','HEX NUT M20X2.5 ISO4032 CL10 HDG','PC',66,7,1,1,3,7,149,'65.484','65.484','M20','-','10B33','28','27.45/27.50','','COIL ANNEALED  10B33 28 MM',''),</t>
  </si>
  <si>
    <t>('830637','830637J','HEX LOCK NUT M20X2.5 ISO4035 CL05 ZC3','PC',66,7,5,1,6,8,148,'33','33','M20','-','10B33','28','27.45/27.50','','COIL ANNEALED  10B33 M 28 MM',''),</t>
  </si>
  <si>
    <t>('623206','623206J','HEX NUT M20X2.5 ISO4032 CL8 BLK','PC',66,7,1,1,5,2,149,'62','62','M20','-','10B33','28','27.45/27.50','','COIL ANNEALED  10B33 M 28 MM',''),</t>
  </si>
  <si>
    <t>('815939','815939J','HEX NUT (W/F) 3/4X10UNCX2B DRG.2J3506','PC',66,10,1,1,1,null,149,'49.88','49.88','3/4 UNC','-','10B33','26','25.50/25.55','','COIL ANNEALED  10B33 M 26 MM',''),</t>
  </si>
  <si>
    <t>('820022','820022J','HEX NUT M20X2.5 ISO4032 CL10 ZFS','PC',66,7,1,1,2,5,149,'65.484','65.484','M20','-','10B33','28','27.45/27.50','','COIL ANNEALED  10B33 M 28 MM',''),</t>
  </si>
  <si>
    <t>('623239','623239J','HEX NUT M20X2.5 ISO4032 CL8 ZC3','PC',66,7,1,1,3,8,149,'65.484','65.484','M20','-','10B33','28','27.45/27.50','','COIL ANNEALED  10B33 M 28 MM',''),</t>
  </si>
  <si>
    <t>('828871','828871J','HEX NUT M24X3 ISO4032SB CL8SB BLK','PC',66,7,1,1,4,2,149,'109.9','109.9','M24','-','10B33','32','31.45/31.50','NEED TO ANN','COIL ANNEALED  10B33 M 32 MM',''),</t>
  </si>
  <si>
    <t>('581749','581749J','PLAIN WASHER M08 HV140 DRG YZ3','PC',20,2,2,2,1,6,172,'2.2','2.2','M08','-','IS-2062','190X1.6','190X1.6','READY','FLAT COLD ROLLED COIL  IS-2062 190X1.6',''),</t>
  </si>
  <si>
    <t>('170650','170650J','HEX NUT 5/8 UNC GR SAE8 BLK','PC',66,7,1,1,5,2,149,'32','32','5/8 UNC','-','10B33','22','21.50/21.55','','COIL ANNEALED  10B33 M 22 MM',''),</t>
  </si>
  <si>
    <t>('170632','170632J','HEX NUT M20X2.5 ISO4032 CL10 BLK','PC',66,7,1,1,5,2,149,'59','59','M20','-','10B33','28','27.45/27.50','','COIL ANNEALED  10B33 M 28 MM',''),</t>
  </si>
  <si>
    <t>('170633','170633J','HEX NUT M22X2.5 ISO4032 CL10 BLK','PC',66,7,1,1,5,2,149,'91','91','M22','-','10B33','32','31.45/31.50','NEED TO ANN','COIL ANNEALED  10B33 M 32 MM',''),</t>
  </si>
  <si>
    <t>('581759','581759J','SPRING WASHER FLAT SEC M08B IS3063 YZ3','PC',87,null,9,8,1,6,193,'1.5','1.5','M08','-','HC6165','5.5','2.90/2.95','','COIL 2 ANNEAL &amp; 5DRAWN HC6165 2.90/2.95',''),</t>
  </si>
  <si>
    <t>('581758','581758J','SPRING WASHER FLAT SEC M10B IS3063 YZ3','PC',85,null,9,8,1,6,193,'2.5','2.5','M10','-','HC6165','5.5','3.40/3.50','','COIL 2 ANNEAL &amp; 5DRAWN HC6165 3.40/3.45',''),</t>
  </si>
  <si>
    <t>('581755','581755J','SPRING WASHER FLAT SEC M16B IS3063 YZ3','PC',87,null,9,8,1,6,193,'8.9','8.9','M16','-','HC6165','5.5','5.05/5.10','','COIL 1ANNEAL &amp; 2DRAWN HC6165 5.05/5.10',''),</t>
  </si>
  <si>
    <t>('DB617070','DB617070J','HHB M24X3X100 ISO4017 CL8.8 FT BLK','PC',63,6,3,3,7,2,153,'417','417','M24','100','10B33','22','21.45/21.50','','COIL DIRECT DRAWN AS 10B33M 21.65/21.70',''),</t>
  </si>
  <si>
    <t>('834236','834236J','HEX NUT M20X2.5X18 ZNP 6V7742','PC',66,10,1,1,1,1,149,'76.17','76.17','M20','-','10B33','28','27.45/27.50','','COIL 1ANNEAL &amp; 1DRAWN 10B33 27.50/27.55',''),</t>
  </si>
  <si>
    <t>('629120','629120J','HEX NUT M24X3 ISO4032 CL10SB HDG','PC',66,7,1,1,3,7,149,'110','110','M24','-','10B33','32','31.45/31.50','','COIL ANNEALED  10B33 M 32 MM',''),</t>
  </si>
  <si>
    <t>('832359','832359J','HHB M22X2.5X90 ISO4014 CL10.9 HT HDG','PC',63,6,3,4,3,7,152,'347.82','347.82','M22','90','51B37','22','21.45/21.50','NEED TO ANN','COIL 1ANNEAL&amp;1DRAWNSCM-435 21.50/21.53',''),</t>
  </si>
  <si>
    <t>('551561','551561J','HHB M24X3X50 ISO4017 CL10.9 FT HDG','PC',63,6,3,4,3,7,153,'274','274','M24','50','51B37','22','21.45/21.50','','COIL 2ANNEAL &amp; 2DRAWN SCM435 21.65/21.70',''),</t>
  </si>
  <si>
    <t>('470003','470003J','HEAVY HEX NUT 3/4XUNC W/F GR2H BLK','PC',66,7,1,1,3,2,144,'85','85','3/4 UNC','-','EN8DCr','30','29.50/29.55','','COIL 2ANEAL&amp; 1DRWN EN8D 27.95/28.00',''),</t>
  </si>
  <si>
    <t>('551587','551587J','HHB M20X2.5X75 ISO4014 CL10.9 HT HDG','PC',63,6,3,4,3,7,152,'243','243','M20','75','51B37','20','19.50/19.55','','COIL 1ANNEAL&amp;1DRAWN SCM 435 19.50/19.53',''),</t>
  </si>
  <si>
    <t>('270001','270001J','HEAVY HEX NUT M16X2 D/F GR2H BLK','PC',66,7,1,1,3,2,144,'42','42','M16','-','EN8D','26','23.95/24.00','','COIL 2ANEAL&amp; 1DRWN EN8D 23.95/24.00',''),</t>
  </si>
  <si>
    <t>('581621','581621J','SHCS M24X3X80 ISO4762 CL12.9 FT ZFS','PC',63,6,4,4,3,5,190,'399','399','M24','80','51B37','24','21.50/21.55','','COIL 2ANNEAL&amp;2DRAWN 51B37 21.50/21.53',''),</t>
  </si>
  <si>
    <t>('831841','831841J','HSSN 3/4XUNC A563-T1 GR.DH MZNBWC','PC',66,7,1,1,6,17,160,'81','81','3/4 UNC','-','10B33','32','29.50/29.53','','COIL DIRECT DRWN  10B33M 27.95/28.00',''),</t>
  </si>
  <si>
    <t>('5000891','5000891J','SHCS M24X3X50 DIN912 CLA2-70 FT EPO','PC',63,6,11,6,3,19,203,'300','300','M24','50','304L','22','21.45/21.50','','COIL PWDR DRWN SS304CU2 A270 21.65/21.70',''),</t>
  </si>
  <si>
    <t>('5000898','5000898J','SHCS M24X3X90 DIN912 CLA2-70 FT EPO','PC',63,6,11,6,3,19,203,'435','435','M24','90','304L','22','21.45/21.50','','',''),</t>
  </si>
  <si>
    <t>('5001737','5001737J','SHCS M24X3X220 DIN912 CLA2-70 FT EPO','PC',63,6,11,6,3,19,203,'903','903','M24','220','304L','22','21.45/21.50','','',''),</t>
  </si>
  <si>
    <t>('829507','829507J','HSSB M24X100 EN14399-3 CL8.8HR HT HDG','PC',62,6,3,3,3,7,160,'503','503','M24','100','10B33','24','23.45/23.50','','',''),</t>
  </si>
  <si>
    <t>('829509','829509J','HSSB M24X110 EN14399-3 CL8.8HR HT HDG','PC',62,6,3,3,3,7,160,'538','538','M24','110','10B33','24','23.45/23.50','','',''),</t>
  </si>
  <si>
    <t>('834631','834631J','HSSB M24X125 EN14399-3 CL8.8HR HT HDG','PC',62,6,3,3,3,7,160,'592','592','M24','125','10B33','24','23.45/23.50','','',''),</t>
  </si>
  <si>
    <t>('834632','834632J','HSSB M24X150 EN14399-3 CL8.8HR HT HDG','PC',62,6,3,3,3,7,160,'680','680','M24','150','10B33','24','23.45/23.50','','',''),</t>
  </si>
  <si>
    <t>('820123','820123J','ATI WASHER M24 BSEN14399-9 CLH8 ZFS','PC',64,2,2,2,3,5,119,'58.2','58.2','M24','-','C-45','60X4.40','60X4.40','','',''),</t>
  </si>
  <si>
    <t>('DB623206','DB623206J','HEX NUT M20X2.5 ISO4032 CL8 BLK','PC',66,7,1,1,7,2,149,'62','62','M20','-','10B33','28','27.45/27.50','','COIL ANNEALED  10B21 28',''),</t>
  </si>
  <si>
    <t>('580522','580522J','HSSN M20X2.5 IS6623 CL10S HDG','PC',66,7,1,1,3,7,160,'105.1','105.1','M20','-','10B33','32','31.5','','COIL ANNEALED  10B33 32 MM',''),</t>
  </si>
  <si>
    <t>('551950','551950J','HEX NUT M20X2.5 ISO4032 CL10 ZC3','PC',66,7,1,1,2,8,149,'65.484','65.484','M20','-','10B33','28','27.45/27.50','','COIL ANNEALED  10B33 M 28 MM',''),</t>
  </si>
  <si>
    <t>('830418','830418J','HEX NUT 3/4 UNC GR SAE8 ZC3','PC',66,7,1,1,2,8,149,'50','50','3/4 UNC','-','10B33','26','25.50/25.55','','COIL ANNEALED  10B33 M 26 MM',''),</t>
  </si>
  <si>
    <t>('623208','623208J','HEX NUT M24X3 ISO4032 CL8 BLK','PC',66,7,1,1,5,2,149,'110.4','110.4','M24','-','10B33','32','31.45/31.50','','COIL ANNEALED  10B33 M 32 MM',''),</t>
  </si>
  <si>
    <t>('170634','170634J','HEX NUT M24X3 ISO4032 CL10 BLK','PC',66,7,1,1,5,2,149,'110','110','M24','-','10B33','32','31.45/31.50','','COIL ANNEALED  10B33 M 32 MM',''),</t>
  </si>
  <si>
    <t>('170633','170633J','HEX NUT M22X2.5 ISO4032 CL10 BLK','PC',66,7,1,1,5,2,149,'91.1','91.1','M22','-','10B33','32','31.45/31.50','','COIL ANNEALED  10B33 M 32 MM',''),</t>
  </si>
  <si>
    <t>('DB613192','DB613192J','HHB M24X3X90 ISO4014 CL8.8 HT BLK','PC',63,6,3,3,7,2,152,'404','404','M24','90','10B33','24','23.45/23.50','','COIL DIRECT DRAWN AS 10B33M 23.50/23.53',''),</t>
  </si>
  <si>
    <t>('DB613194','DB613194J','HHB M24X3X100 ISO4014 CL8.8 HT BLK','PC',63,6,3,3,7,2,152,'440','440','M24','100','10B33','24','23.45/23.50','','COIL DIRECT DRAWN AS 10B33M 23.50/23.53',''),</t>
  </si>
  <si>
    <t>('DB613202','DB613202J','HHB M24X3X180 ISO4014 CL8.8 HT BLK','PC',63,6,3,3,7,2,152,'735','735','M24','180','10B33','24','23.45/23.50','','COIL DIRECT DRAWN AS 10B33M 23.50/23.53',''),</t>
  </si>
  <si>
    <t>('DB613204','DB613204J','HHB M24X3X200 ISO4014 CL8.8 HT BLK','PC',63,6,3,3,7,2,152,'805','805','M24','200','10B33','24','23.45/23.50','','COIL DIRECT DRAWN AS 10B33M 23.50/23.53',''),</t>
  </si>
  <si>
    <t>('809728','809728J','HEX NUT M20X2.5 ISO4032 CL10 HDG','PC',66,7,1,1,3,7,149,'62.1','62.1','M20','-','10B33','28','27.45/27.50','','COIL ANNEALED  10B33 28 MM',''),</t>
  </si>
  <si>
    <t>('623305','623305J','HEX NUT M20X2.5 ISO4032 CL8 HDG','PC',66,7,1,1,3,7,149,'61.2','61.2','M20','-','10B33','28','27.45/27.50','','COIL ANNEALED  10B33 M 28 MM',''),</t>
  </si>
  <si>
    <t>('831841','831841J','HSSN 3/4XUNC D/F A563-T1 GR.DH MZNBWC','PC',66,7,1,1,6,null,160,'81','81','3/4 UNC','-','10B33','32','29.50/29.53','','COIL DIRECT DRWN  10B33M 27.95/28.00',''),</t>
  </si>
  <si>
    <t>('581334','581334J','HSSN M20X2.5 IS6623 CL8S BLK','PC',66,7,1,1,3,2,160,'105','105','M20','-','10B33','32','31.5','','COIL ANNEALED  10B33 32 MM',''),</t>
  </si>
  <si>
    <t>('809728','809728J','HEX NUT M20X2.5 ISO4032 CL10 HDG','PC',66,7,1,1,3,7,149,'62.1','62.1','M20','-','10B33','28','27.45/27.50','','',''),</t>
  </si>
  <si>
    <t>('824900','824900J','HSSN M20X2.5 EN14399-3 CL10HR ZFS','PC',66,7,1,1,3,5,160,'78','78','M20','-','10B33','32','31.5','','COIL DIRECT DRAWN 10B33 29.50/29.55',''),</t>
  </si>
  <si>
    <t>('815067','815067J','HSSN M20X2.5 IS6623 CL10S ZFS','PC',66,7,1,1,3,5,160,'103','103','M20','-','10B33','32','31.5','','COIL DIRECT DRAWN AS 10B33M 27.30/27.34',''),</t>
  </si>
  <si>
    <t>('DB623207','DB623207J','HEX NUT M22X2.5 ISO4032 CL8 BLK','PC',66,10,1,1,7,2,149,'91','91','M22','-','10B33','32','31.45/31.50','','COIL ANNEALED  10B33 M 32 MM',''),</t>
  </si>
  <si>
    <t>('330011','330011J','TRACK SHOE BOLT M 27X1.5X82.5 GR 12.9BLK','PC',69,6,7,4,3,2,222,'570','570','M27','82.5','SCM435','30','26.70/26.75','READY','COIL 1ANNEAL &amp; 1DRAWN SCM435 26.70/26.75','C1SCM43526702675'),</t>
  </si>
  <si>
    <t>('832015','832015J','HEX HD BOLT M24X290 ISO4014 CL10.9 ZNP','PC',69,6,3,3,3,1,152,'1100','1100','M24','290','10B33','20','19.50/19.55','','COIL DIRECT DRAWN AS 10B33M 23.50/23.53','CD10B33M23502353'),</t>
  </si>
  <si>
    <t>('624881','624881J','HEX HD SCREW M24X240 ISO4017 CL8.8 BLK','PC',69,6,3,3,4,2,153,'842','842','M24','240','10B33','22','21.45/21.50','','COIL DIRECT DRAWN AS 10B33M 21.65/21.70','CD10B33M21652170'),</t>
  </si>
  <si>
    <t>('819031','819031J','HHB 7/8X14UNFX292.1 DR4B7572 GR8 ZNP','PC',69,6,3,3,1,1,152,'997','997','7/8 UNF','292.1','10B33','24','22.00/22.03','READY','COIL DIRECT DRWN  10B33M  22.00/22.03','CD10B33M22002203'),</t>
  </si>
  <si>
    <t>('817883','817883J','HHB 1.1/4 -7UNCx101.6  Gr8 ZFS DRG:29973','PC',69,6,3,3,1,5,152,'1048','1048','1.1/4 UNC','101.6','10B33','32','31.05/31.10','','COIL DIRECT DRAWN 10B33 31.05/31.10','CD10B3331053110'),</t>
  </si>
  <si>
    <t>('DB617031','DB617031J','HHB M22X2.5X60 ISO4017 CL8.8 FT BLK','PC',62,6,3,3,7,2,153,'244','244','M22','60','10B33','22','20.00/20.05','','COIL DIRECT DRAWN 10B33M 20.05/20.10',''),</t>
  </si>
  <si>
    <t>('DB617042','DB617042J','HHB M22X2.5X130 ISO4017 CL8.8 FT BLK','PC',62,6,3,3,7,2,153,'421','421','M22','130','10B33','22','20.00/20.05','','COIL DIRECT DRAWN 10B33M 20.05/20.10',''),</t>
  </si>
  <si>
    <t>('DB617045','DB617045J','HHB M22X2.5X160 ISO4017 CL8.8 FT BLK','PC',62,6,3,3,7,2,153,'498','498','M22','160','10B33','22','20.00/20.05','','',''),</t>
  </si>
  <si>
    <t>('DB617049','DB617049J','HHB M22X2.5X200 ISO4017 CL8.8 FT BLK','PC',62,6,3,3,7,2,153,'598','598','M22','200','10B33','22','20.00/20.05','','COIL DIRECT DRAWN 10B33M 21.50/21.53',''),</t>
  </si>
  <si>
    <t>('DB617060','DB617060J','HHB M24X3X50 ISO4017 CL8.8 FT BLK','PC',63,6,3,3,7,2,153,'271','271','M24','50','10B33','22','21.45/21.50','','COIL DIRECT DRAWN AS 10B33M 21.65/21.70',''),</t>
  </si>
  <si>
    <t>('815900','815900J','HEX HEAD BOLT M24X3X320 DR.1049255','PC',69,6,3,3,1,null,152,'1264','1264','M24','320','10B33','24','23.45/23.50','READY','COIL DIRECT DRAWN 10B33 23.50/23.53','CD10B3323502353'),</t>
  </si>
  <si>
    <t>('DB617065','DB617065J','HHB M24X3X75 ISO4017 CL8.8 FT BLK','PC',63,6,3,3,7,2,153,'345','345','M24','75','10B33','22','21.45/21.50','','COIL DIRECT DRAWN AS 10B33M 21.65/21.70',''),</t>
  </si>
  <si>
    <t>('DB617066','DB617066J','HHB M24X3X80 ISO4017 CL8.8 FT BLK','PC',63,6,3,3,7,2,153,'361','361','M24','80','10B33','22','21.45/21.50','','COIL DIRECT DRAWN 10B21 21.65/21.70',''),</t>
  </si>
  <si>
    <t>('210063','210063J','SHCS 01XBSWX10  H/T BLK','PC',69,6,4,4,null,2,189,'1084.3','1084.3','01 BSW','10','51B37','28','24.80/24.85','NEED TO ANN','COIL 2ANNEAL&amp;2DRAWN 51B37 24.95/25.00','C351B3724952500'),</t>
  </si>
  <si>
    <t>('831166','831166J','HHB 1-1/8-7 UNJCX133.35 ZFS DR.6C3218','PC',69,6,3,4,1,5,152,'849.5','849.5','1-1/8 UNC','133.35','SCM435','30','28.15/28.20','READY','COIL 1ANNEAL &amp; 1DRAWN SCM435 28.15/28.20','C1SCM43528152820'),</t>
  </si>
  <si>
    <t>('400622','400622J','SHCS M30X3.5X220 GR 12.9 H/T BLK','PC',69,6,4,4,4,2,189,'1460','1460','M30','220','51B37','32','29.50/29.55','NEED TO ANN','COIL 2ANNEAL&amp;2DRAWN 51B37 29.50/29.53','C351B3729502953'),</t>
  </si>
  <si>
    <t>('831153','831153J','HHB 1 1/4-7 UNCX266.7 ZNP DR.6B0388','PC',69,6,7,3,1,1,152,'1907','1907','1-1/4 UNC','266.7','10B33','32','31.05/31.10','','COIL DIRECT DRAWN 10B33M 31.05/31.10','CD10B33M31053110'),</t>
  </si>
  <si>
    <t>('832738','832738J','HEX HD BOLT M20X260 ISO4017 CL10.9 ZC3','PC',69,6,3,3,3,8,153,'694','694','M20','260','10B33','18.3','17.95/17.99','','COIL DIRECT DRAWN 10B33 18.00/18.03','CD10B3318001803'),</t>
  </si>
  <si>
    <t>('832463','832463J','HHB M30X3.5X50 GR10.9 ZNP 9X2199','PC',69,6,3,3,1,1,152,'515','515','M30','50','10B33','28','27.30/27.35','','COIL DIRECT DRWN 10B33 27.30/27.35',''),</t>
  </si>
  <si>
    <t>('831160','831160J','HHB 1-1/4-7 X 184.15 ZNP DR. 8C3435','PC',69,6,3,4,1,1,152,'1385.3','1385.3','1-1/4 UNC','184.15','SCM435','32','31.05/31.10','NEED TO ANN','COIL 1ANNEAL &amp; 1DRAWN SCM435 31.05/31.10','C1SCM43531053110'),</t>
  </si>
  <si>
    <t>('830100','830100J','HHS 1 1/4-12 UNRFx3 SAE8 BLK 86982441','PC',69,6,7,4,1,2,158,'750','750','1-1/4 UNRF','3','4140','32','29.95/30.00','READY','COIL1ANEAL&amp;1DRN AISI 4140 29.95/30.00','C1A414029953000'),</t>
  </si>
  <si>
    <t>('830102','830102J','HHS 1 1/4-12 UNRFx3.25 SAE8 PL 86982442','PC',69,6,7,4,1,null,158,'786','786','1-1/4 UNRF','3.25','4140','32','29.95/30.00','READY','COIL1ANEAL&amp;1DRN AISI 4140 29.95/30.00','C1A414029953000'),</t>
  </si>
  <si>
    <t>('560867','560867J','HEX HD SCREW M20X260 ISO4017 CL8.8 BLK','PC',69,6,3,3,3,2,153,'598','598','M20','260','10B33','18.3','17.95/17.99','','COIL DIRECT DRAWN AS 10B33M 18.00/18.03','CD10B33M18001803'),</t>
  </si>
  <si>
    <t>('761189','761189J','HEX HD SCREW M20X300 ISO4017 CL8.8 BLK','PC',69,6,3,3,3,2,153,'704','704','M20','300','10B33','18.3','17.95/17.99','','COIL DIRECT DRAWN 10B33 18.00/18.03',''),</t>
  </si>
  <si>
    <t>('551188','551188J','HEX HEAD BOLT M24X260 CL10.9 F/T BLK','PC',69,6,3,3,3,2,153,'902','902','M24','260','10B33','22','21.45/21.50','','COIL DIRECT DRAWN AS 10B33M 21.65/21.70','CD10B33M21652170'),</t>
  </si>
  <si>
    <t>('550937','550937J','HHB M27X3X90 ISO4014 CL10.9 H/T BLK','PC',69,6,3,3,5,2,152,'557','557','M27','90','10B33','28','26.50/26.53','','COIL DIRECT DRAWN AS 10B33M 26.50/26.53','CD10B33M26502653'),</t>
  </si>
  <si>
    <t>('170270','170270J','HHB M27X3X130 ISO4014 CL10.9 H/T BLK','PC',69,6,3,3,5,2,152,'720','720','M27','130','10B33','28','26.50/26.53','','COIL DIRECT DRAWN AS 10B33M 26.50/26.53','CD10B33M26502653'),</t>
  </si>
  <si>
    <t>('170279','170279J','HHB M27X3X280 ISO4014 CL10.9 H/T BLK','PC',69,6,3,3,5,2,152,'1399','1399','M27','280','10B33','28','26.50/26.53','','COIL DIRECT DRAWN AS 10B33M 26.50/26.53','CD10B33M26502653'),</t>
  </si>
  <si>
    <t>('140615','140615J','SHCS M30X3.5X130 ISO4762 CL12.9 H/T BLK','PC',69,6,4,4,5,2,189,'965','965','M30','130','51B37','32','29.50/29.55','','COIL 2ANNEAL&amp;2DRAWN 51B37 29.50/29.53','C351B3729502953'),</t>
  </si>
  <si>
    <t>('140616','140616J','SHCS M30X3.5X140 ISO4762 CL12.9 H/T BLK','PC',69,6,4,4,5,2,189,'1020','1020','M30','140','51B37','32','29.50/29.55','','COIL 2ANNEAL&amp;2DRAWN 51B37 29.50/29.53','C351B3729502953'),</t>
  </si>
  <si>
    <t>('140618','140618J','SHCS M30X3.5X160 ISO4762 CL12.9 H/T BLK','PC',69,6,4,4,5,2,189,'1103','1103','M30','160','51B37','32','29.50/29.55','','COIL 2ANNEAL&amp;2DRAWN 51B37 29.50/29.53','C351B3729502953'),</t>
  </si>
  <si>
    <t>('140621','140621J','SHCS M30X3.5X200 ISO4762 CL12.9 H/T BLK','PC',69,6,4,4,5,2,189,'1350','1350','M30','200','51B37','32','29.50/29.55','','COIL 2ANNEAL&amp;2DRAWN 51B37 29.50/29.53','C351B3729502953'),</t>
  </si>
  <si>
    <t>('140625','140625J','SHCS M30X3.5X280 ISO4762 CL12.9 H/T BLK','PC',69,6,4,4,5,2,189,'1790','1790','M30','280','51B37','32','29.50/29.55','','COIL 2ANNEAL&amp;2DRAWN 51B37 29.50/29.53','C351B3729502953'),</t>
  </si>
  <si>
    <t>('818614','818614J','HHB M30X3.5X120 ISO4017 CL10.9 F/T HDG','PC',69,6,3,4,3,7,153,'815','815','M30','120','51B37','30','27.30/27.34','','COIL 1ANNEAL &amp; 1DRAWN SCM 435 27.30/27.3','C1SCM43527302734'),</t>
  </si>
  <si>
    <t>('833294','833294J','HHB M20X2.5X240 ISO4014 CL10.9 H/T HDG','PC',69,6,3,4,3,7,152,'641.3','641.3','M20','240','51B37','20','19.50/19.55','','COIL2ANEL&amp;2DRWN SCM435 19.50/19.53(ADAD)',''),</t>
  </si>
  <si>
    <t>('400556','400556J','SHCS M20X2.5X280 ISO4762 CL12.9 H/T BLK','PC',69,6,4,4,4,2,189,'741','741','M20','280','51B37','22','19.50/19.55','NEED TO ANN','COIL 1ANNEAL &amp; 2DRAWN 51B37 19.50/19.53','C251B3719501953'),</t>
  </si>
  <si>
    <t>('140613','140613J','SHCS M30X3.5X110 ISO4762 CL12.9 H/T BLK','PC',69,6,4,4,4,2,189,'855','855','M30','110','51B37','32','29.50/29.55','NEED TO ANN','COIL 2ANNEAL&amp;2DRAWN 51B37 29.50/29.53','C351B3729502953'),</t>
  </si>
  <si>
    <t>('831228','831228J','SHCS M30X3.5X130 ISO4762 CL8.8 H/T ZC3','PC',69,6,4,3,2,8,189,'965','965','M30','130','10B33','32','29.50/29.55','','COIL 2ANNEAL &amp; 2DRAWN 10B33M 29.50/29.53','C310B33M29502953'),</t>
  </si>
  <si>
    <t>('170212','170212J','HHB M20X2.5X260 ISO4014 CL10.9 H/T BLK','PC',69,6,3,3,5,2,152,'690.6','690.6','M20','260','10B33','20','19.45/19.50','','COIL DIRECT DRAWN 10B33M 19.50/19.55 MM',''),</t>
  </si>
  <si>
    <t>('170214','170214J','HHB M20X2.5X300 ISO4014 CL10.9 H/T BLK','PC',69,6,3,3,5,2,152,'783','783','M20','300','10B33','20','19.45/19.50','','COIL DIRECT DRAWN 10B33M 19.50/19.55 MM',''),</t>
  </si>
  <si>
    <t>('550806','550806J','HHB M24X3X240 ISO4017 CL10.9 F/T BLK','PC',69,6,3,3,5,2,153,'839.28','839.28','M24','240','10B33','22','21.45/21.50','','COIL DIRECT DRAWN AS 10B33M 21.65/21.70',''),</t>
  </si>
  <si>
    <t>('170257','170257J','HHB M24X3X280 ISO4014 CL10.9 H/T BLK','PC',69,6,3,3,5,2,152,'1082.7','1082.7','M24','280','10B33','24','23.45/23.50','READY','COIL DIRECT DRAWN AS 10B33M 23.50/23.53',''),</t>
  </si>
  <si>
    <t>('550808','550808J','HHB M24X3X300 ISO4017 CL10.9 F/T BLK','PC',69,6,3,3,5,2,153,'1016.6','1016.6','M24','300','10B33','22','21.45/21.50','','COIL DIRECT DRAWN AS 10B33M 21.65/21.70',''),</t>
  </si>
  <si>
    <t>('140617','140617J','SHCS M30X3.5X150 ISO4762 CL12.9 H/T BLK','PC',69,6,4,4,5,2,189,'1066.33','1066.33','M30','150','51B37','32','29.50/29.55','','COIL 2ANNEAL&amp;2DRAWN 51B37 29.50/29.53',''),</t>
  </si>
  <si>
    <t>('400623','400623J','SHCS M30X3.5X240 ISO4762 CL12.9 H/T BLK','PC',69,6,4,4,5,2,189,'1570','1570','M30','240','51B37','32','29.50/29.55','','COIL 2ANNEAL&amp;2DRAWN 51B37 29.50/29.53',''),</t>
  </si>
  <si>
    <t>('551776','551776J','SHCS M30X3.5X250 ISO4762 CL12.9 H/T BLK','PC',69,6,4,4,5,2,189,'1625','1625','M30','250','51B37','32','29.50/29.55','','COIL 2ANNEAL &amp; 2DRAWN SCM435 29.50/29.53',''),</t>
  </si>
  <si>
    <t>('400556','400556J','SHCS M20X2.5X280 ISO4762 CL12.9 H/T BLK','PC',69,6,4,4,4,2,189,'741','741','M20','280','51B37','22','19.50/19.55','NEED TO ANN','COIL 1ANNEAL &amp; 2DRAWN 51B37 19.50/19.53',''),</t>
  </si>
  <si>
    <t>('583285','583285J','HSSB M30X3.5X80 IS3757 CL8.8S F/T HDG','PC',69,6,3,3,3,7,161,'728','728','M30','80','10B33','28','27.30/27.34','','COIL DIRECT DRAWN 10B33 27.30/27.34',''),</t>
  </si>
  <si>
    <t>('819072','819072J','HSSB M30X3.5X90 IS3757 CL8.8S F/T HDG','PC',69,6,3,3,3,7,161,'784','784','M30','90','10B33','28','27.30/27.34','','COIL DIRECT DRAWN AS 10B33M 27.30/27.34',''),</t>
  </si>
  <si>
    <t>('583281','583281J','HSSB M30X3.5X120 IS3757 CL8.8S F/T HDG','PC',69,6,3,3,3,7,161,'949','949','M30','120','10B33','28','27.30/27.34','','COIL DIRECT DRAWN AS 10B33M 27.30/27.34',''),</t>
  </si>
  <si>
    <t>('825838','825838J','HSSB M30X3.5X140 IS3757 CL8.8S F/T HDG','PC',69,6,3,3,3,7,161,'1059','1059','M30','140','10B33','28','27.30/27.34','','COIL DIRECT DRAWN AS 10B33M 27.30/27.34',''),</t>
  </si>
  <si>
    <t>('825933','825933J','HSSB M30X3.5X150 IS3757 CL8.8S F/T HDG','PC',69,6,3,3,3,7,161,'1115','1115','M30','150','10B33','28','27.30/27.34','','COIL DIRECT DRAWN AS 10B33M 27.30/27.34',''),</t>
  </si>
  <si>
    <t>('DB624869','DB624869J','HHB M24X3X260 ISO4014 CL8.8 H/T BLK','PC',69,6,3,3,7,2,152,'990','990','M24','260','10B33','24','23.45/23.50','READY','COIL DIRECT DRAWN AS 10B33M 23.50/23.53',''),</t>
  </si>
  <si>
    <t>('DB624884','DB624884J','HEX HD SCREW M24X300 ISO4017 CL8.8 BLK','PC',69,6,3,3,7,2,153,'1010','1010','M24','300','10B33','22','21.45/21.50','','COIL DIRECT DRAWN AS 10B33M 21.65/21.70',''),</t>
  </si>
  <si>
    <t>('DB613211','DB613211J','HHB M27X3X120 ISO4014 CL8.8 H/T BLK','PC',69,6,3,3,7,2,152,'695','695','M27','120','10B33','28','26.50/26.53','','COIL DIRECT DRAWN AS 10B33M 26.50/26.53',''),</t>
  </si>
  <si>
    <t>('DB613214','DB613214J','HHB M27X3X150 ISO4014 CL8.8 H/T BLK','PC',69,6,3,3,7,2,152,'810','810','M27','150','10B33','28','26.50/26.53','','COIL DIRECT DRAWN AS 10B33M 26.50/26.53',''),</t>
  </si>
  <si>
    <t>('DB613215','DB613215J','HHB M27X3X160 ISO4014 CL8.8 H/T BLK','PC',69,6,3,3,7,2,152,'845','845','M27','160','10B33','28','26.50/26.53','','COIL DIRECT DRAWN AS 10B33M 26.50/26.53',''),</t>
  </si>
  <si>
    <t>('DB617118','DB617118J','HEX HD SCREW M30X80 ISO4017 CL8.8 BLK','PC',69,6,3,3,7,2,153,'626','626','M30','80','10B33','28','27.30/27.34','','COIL DIRECT DRAWN AS 10B33M 27.30/27.34',''),</t>
  </si>
  <si>
    <t>('DB617120','DB617120J','HEX HD SCREW M30X90 ISO4017 CL8.8 BLK','PC',69,6,3,3,7,2,153,'675','675','M30','90','10B33','28','27.30/27.34','','COIL DIRECT DRAWN AS 10B33M 27.30/27.34',''),</t>
  </si>
  <si>
    <t>('DB617124','DB617124J','HEX HD SCREW M30X120 ISO4017 CL8.8 BLK','PC',69,6,3,3,7,2,153,'809','809','M30','120','10B33','28','27.30/27.34','','COIL DIRECT DRAWN AS 10B33M 29.50/29.53',''),</t>
  </si>
  <si>
    <t>('300080','300080J','HSSB M27X3X80 IS3757 CL10.9S H/T BLK','PC',69,6,3,3,2,2,160,'575','575','M27','80','10B33','28','26.50/26.53','','COIL DIRECT DRAWN 10B33 26.50/26.53',''),</t>
  </si>
  <si>
    <t>('300081','300081J','HSSB M27X3X90 IS3757 CL10.9S H/T BLK','PC',69,6,3,3,2,2,160,'631.38','631.38','M27','90','10B33','28','26.50/26.53','','COIL DIRECT DRAWN AS 10B33M 26.50/26.53',''),</t>
  </si>
  <si>
    <t>('300092','300092J','HSSB M30X3.5X75 IS3757 CL10.9S H/T BLK','PC',69,6,3,3,2,2,160,'701','701','M30','75','10B33','30','29.50/29.53','','COIL DIRECT DRAWN AS 10B33M 29.50/29.53',''),</t>
  </si>
  <si>
    <t>('300093','300093J','HSSB M30X3.5X80 IS3757 CL10.9S H/T BLK','PC',69,6,3,3,2,2,160,'723','723','M30','80','10B33','30','29.50/29.53','','COIL DIRECT DRAWN AS 10B33M 29.50/29.53',''),</t>
  </si>
  <si>
    <t>('833677','833677J','HSSB M30X3.5X80 IS3757 CL8.8S F/T ZNP','PC',69,6,3,3,3,1,161,'724.4','724.4','M30','80','10B33','28','27.30/27.34','','COIL DIRECT DRAWN 10B33 27.30/27.34',''),</t>
  </si>
  <si>
    <t>('833679','833679J','HSSB M30X3.5X100 IS3757 CL8.8S F/T ZNP','PC',69,6,3,3,3,1,161,'724.4','724.4','M30','100','10B33','28','27.30/27.34','','COIL DIRECT DRAWN 10B33 27.30/27.34',''),</t>
  </si>
  <si>
    <t>('815909','815909J','HEX HEAD BOLT 1"X8XUNJCX107.95 ZFS 6C321','PC',62,6,3,4,1,5,152,'570.2','570.2','01 UNC','107.95','SCM435','26','24.80/24.85','','COIL 1ANNEAL&amp;1DRAWN SCM435 24.95/25.00',''),</t>
  </si>
  <si>
    <t>('833693','833693J','HSSB M30X3.5X150 IS3757 CL8.8S F/T ZNP','PC',69,6,3,3,3,1,161,'1515.2','1515.2','M30','150','10B33','28','27.30/27.34','','COIL DIRECT DRAWN 10B33 27.30/27.34',''),</t>
  </si>
  <si>
    <t>('833691','833691J','HSSB M30X3.5X180 IS3757 CL8.8S F/T ZNP','PC',69,6,3,3,3,1,161,'1181','1181','M30','180','10B33','28','27.30/27.34','','COIL DIRECT DRAWN 10B33 27.30/27.34',''),</t>
  </si>
  <si>
    <t>('833689','833689J','HSSB M30X3.5X200 IS3757 CL8.8S F/T ZNP','PC',69,6,3,3,3,1,161,'1396','1396','M30','200','10B33','28','27.30/27.34','','COIL DIRECT DRAWN 10B33 27.30/27.34',''),</t>
  </si>
  <si>
    <t>('833687','833687J','HSSB M30X3.5X250 IS3757 CL8.8S F/T ZNP','PC',69,6,3,3,3,1,161,'1740','1740','M30','250','10B33','28','27.30/27.34','','COIL DIRECT DRAWN 10B33 27.30/27.34',''),</t>
  </si>
  <si>
    <t>('300082','300082J','HSSB M27X3X100 IS3757 CL10.9S H/T BLK','PC',69,6,3,3,2,2,160,'675.24','675.24','M27','100','10B33','28','26.50/26.53','','COIL DIRECT DRAWN AS 10B33M 26.50/26.53',''),</t>
  </si>
  <si>
    <t>('300083','300083J','HSSB M27X3X110 IS3757 CL10.9S H/T BLK','PC',69,6,3,3,2,2,160,'720.12','720.12','M27','110','10B33','28','26.50/26.53','','COIL DIRECT DRAWN AS 10B33M 26.50/26.53',''),</t>
  </si>
  <si>
    <t>('170211','170211J','HHB M20X2.5X240 ISO4014 CL10.9 H/T BLK','PC',69,6,3,3,5,2,152,'641.3','641.3','M20','240','10B33','20','19.45/19.50','','COIL DIRECT DRWN  10B33M  19.50/19.53',''),</t>
  </si>
  <si>
    <t>('819063','819063J','PLN WSR 32X17X3.5 D5P8247 36-42HRC ZNP','PC',64,2,2,2,1,1,173,'15.12','15.12','M32','-','10B35','128X3.50','128X3.50','','FLAT ROLLED 10B35 128X3.50',''),</t>
  </si>
  <si>
    <t>('550915','550915J','HHB M20X2.5X270 ISO4014 CL10.9 H/T BLK','PC',69,6,3,3,5,2,152,'715.2','715.2','M20','270','10B33','20','19.45/19.50','','COIL DIRECT DRAWN 10B33 19.50/19.53',''),</t>
  </si>
  <si>
    <t>('170256','170256J','HHB M24X3X260 ISO4014 CL10.9 H/T BLK','PC',69,6,3,3,5,2,152,'1011.7','1011.7','M24','260','10B33','24','23.45/23.50','READY','COIL DIRECT DRAWN AS 10B33M 23.50/23.53',''),</t>
  </si>
  <si>
    <t>('170258','170258J','HHB M24X3X300 ISO4014 CL10.9 H/T BLK','PC',69,6,3,3,5,2,152,'1153.6','1153.6','M24','300','10B33','24','23.45/23.50','READY','COIL DIRECT DRAWN AS 10B33M 23.50/23.53',''),</t>
  </si>
  <si>
    <t>('811834','811834J','HHB M24X250 ISO4017 CL10.9 F/T BLK','PC',69,6,3,3,5,2,153,'968','968','M24','250','10B33','22','21.45/21.50','','COIL DIRECT DRAWN 10B33 21.65/21.70',''),</t>
  </si>
  <si>
    <t>('170267','170267J','HHB M27X3X100 ISO4014 CL10.9 H/T BLK','PC',69,6,3,3,5,2,152,'603','603','M27','100','10B33','28','26.50/26.53','','COIL DIRECT DRAWN AS 10B33M 26.50/26.53',''),</t>
  </si>
  <si>
    <t>('613210','613210J','HHB M27X3X110 ISO4014 CL8.8 H/T BLK','PC',69,6,3,3,5,2,152,'650','650','M27','110','10B33','28','26.50/26.53','','COIL DIRECT DRAWN AS 10B33M 26.50/26.53',''),</t>
  </si>
  <si>
    <t>('170269','170269J','HHB M27X3X120 ISO4014 CL10.9 H/T BLK','PC',69,6,3,3,5,2,152,'695','695','M27','120','10B33','28','26.50/26.53','','COIL DIRECT DRAWN AS 10B33M 26.50/26.53',''),</t>
  </si>
  <si>
    <t>('170270','170270J','HHB M27X3X130 ISO4014 CL10.9 H/T BLK','PC',69,6,3,3,5,2,152,'720','720','M27','130','10B33','28','26.50/26.53','','COIL DIRECT DRAWN AS 10B33M 26.50/26.53',''),</t>
  </si>
  <si>
    <t>('613212','613212J','HHB M27X3X130 ISO4014 CL8.8 H/T BLK','PC',69,6,3,3,5,2,152,'720','720','M27','130','10B33','28','26.50/26.53','','COIL DIRECT DRAWN AS 10B33M 26.50/26.53',''),</t>
  </si>
  <si>
    <t>('170272','170272J','HHB M27X3X150 ISO4014 CL10.9 H/T BLK','PC',69,6,3,3,5,2,152,'810','810','M27','150','10B33','28','26.50/26.53','','COIL DIRECT DRAWN AS 10B33M 26.50/26.53',''),</t>
  </si>
  <si>
    <t>('170274','170274J','HHB M27X3X180 ISO4014 CL10.9 H/T BLK','PC',69,6,3,3,5,2,152,'945','945','M27','180','10B33','28','26.50/26.53','','COIL DIRECT DRAWN AS 10B33M 26.50/26.53',''),</t>
  </si>
  <si>
    <t>('550774','550774J','HHB M20X2.5X300 ISO4017 CL10.9 F/T BLK','PC',69,6,3,3,5,2,153,'690.68','690.68','M20','300','10B33','18.3','17.95/17.99','READY','COIL DIRECT DRAWN AS 10B33M 18.00/18.03',''),</t>
  </si>
  <si>
    <t>('551188','551188J','HHB M24X3X260 ISO4017 CL10.9 F/T BLK','PC',69,6,3,3,3,2,153,'902','902','M24','260','10B33','22','21.45/21.50','','COIL DIRECT DRAWN AS 10B33M 21.65/21.70',''),</t>
  </si>
  <si>
    <t>('624882','624882J','HHB M24X3X260 ISO4017 CL8.8 F/T BLK','PC',69,6,3,3,5,2,153,'902','902','M24','260','10B33','22','21.45/21.50','','COIL DIRECT DRAWN AS 10B33M 21.65/21.70',''),</t>
  </si>
  <si>
    <t>('550817','550817J','HHB M27X3X160 ISO4017 CL10.9 F/T BLK','PC',69,6,3,3,5,2,153,'801','801','M27','160','10B33','26','24.65/24.70','','COIL DIRECT DRAWN 10B33M 24.65/24.70',''),</t>
  </si>
  <si>
    <t>('550826','550826J','HHB M30X3.5X120 ISO4017 CL10.9 F/T BLK','PC',69,6,3,3,5,2,153,'814','814','M30','120','10B33','28','27.30/27.34','','COIL DIRECT DRAWN AS 10B33M 27.30/27.34',''),</t>
  </si>
  <si>
    <t>('550830','550830J','HHB M30X3.5X160 ISO4017 CL10.9 F/T BLK','PC',69,6,3,3,5,2,153,'1010','1010','M30','160','10B33','28','27.30/27.34','','COIL DIRECT DRAWN AS 10B33M 27.30/27.34',''),</t>
  </si>
  <si>
    <t>('617130','617130J','HHB M30X3.5X180 ISO4017 CL8.8 F/T BLK','PC',69,6,3,3,5,2,153,'1095','1095','M30','180','10B33','28','27.30/27.34','','COIL DIRECT DRAWN AS 10B33M 27.30/27.34',''),</t>
  </si>
  <si>
    <t>('550834','550834J','HHB M30X3.5X260 ISO4017 CL10.9 F/T BLK','PC',69,6,3,3,5,2,153,'1480.4','1480.4','M30','260','10B33','28','27.30/27.34','','COIL DIRECT DRAWN AS 10B33M 27.30/27.34',''),</t>
  </si>
  <si>
    <t>('170283','170283J','HHB M30X3.5X60 ISO4017 CL10.9 F/T BLK','PC',69,6,3,3,5,2,153,'543','543','M30','60','10B33','28','27.30/27.34','','COIL DIRECT DRAWN AS 10B33M 27.30/27.34',''),</t>
  </si>
  <si>
    <t>('170286','170286J','HHB M30X3.5X75 ISO4017 CL10.9 F/T BLK','PC',69,6,3,3,5,2,153,'614','614','M30','75','10B33','28','27.30/27.34','','COIL DIRECT DRAWN AS 10B33M 27.30/27.34',''),</t>
  </si>
  <si>
    <t>('170287','170287J','HHB M30X3.5X80 ISO4017 CL10.9 F/T BLK','PC',69,6,3,3,5,2,153,'637','637','M30','80','10B33','28','27.30/27.34','','COIL DIRECT DRAWN AS 10B33M 27.30/27.34',''),</t>
  </si>
  <si>
    <t>('406166','406166J','SHCS M27X3X140 ISO4762 CL12.9 H/T BLK','PC',69,6,4,4,5,2,189,'754','754','M27','140','51B37','30','26.50/26.55','NEED TO ANN','COIL 2ANNEAL&amp;2DRAWN 51B37 26.50/26.53',''),</t>
  </si>
  <si>
    <t>('406168','406168J','SHCS M27X3X180 ISO4762 CL12.9 H/T BLK','PC',69,6,4,4,5,2,189,'934','934','M27','180','51B37','30','26.50/26.55','NEED TO ANN','COIL 2ANNEAL&amp;2DRAWN 51B37 26.50/26.53',''),</t>
  </si>
  <si>
    <t>('406162','406162J','SHCS M27X3X90 ISO4762 CL12.9 F/T BLK','PC',69,6,4,4,5,2,190,'529','529','M27','90','51B37','30','26.50/26.55','NEED TO ANN','COIL 2ANNEAL&amp;2DRAWN 51B37 26.50/26.53',''),</t>
  </si>
  <si>
    <t>('796179','796179J','HSSW LUGS M16 IS6649A ZC3','PC',64,2,2,2,null,8,166,'18','18','M16','-','C-45','161.5x03.50','161.5x03.50','','FLAT COLD ROLLED COIL C45CR 161.5X3.5 MM',''),</t>
  </si>
  <si>
    <t>('824915','824915J','HSSB M24X85 EN14399-3 CL10.9HR HT ZFS','PC',62,6,3,3,3,5,160,'422','422','M24','85','10B33','24','23.45/23.50','','COIL DIRECT DRAWN AS 10B33M 23.50/23.53',''),</t>
  </si>
  <si>
    <t>('825617','825617J','HSSB M24X90 EN14399-3 CL10.9HR HT ZFS','PC',62,6,3,3,2,5,160,'444','444','M24','90','10B33','24','23.45/23.50','','COIL DIRECT DRAWN AS 10B33M 23.50/23.53',''),</t>
  </si>
  <si>
    <t>('820777','820777J','HSSB M24X130 EN14399-3 CL10.9HR HT ZFS','PC',62,6,3,3,2,5,160,'588','588','M24','130','10B33','24','23.45/23.50','','',''),</t>
  </si>
  <si>
    <t>('825613','825613J','HSSB M24X135 EN14399-3 CL10.9HR HT ZFS','PC',62,6,3,3,2,5,160,'632','632','M24','135','10B33','24','23.45/23.50','','COIL DIRECT DRAWN AS 10B33M 23.50/23.53',''),</t>
  </si>
  <si>
    <t>('827614','827614J','HSSB M24X140 EN14399-3 CL10.9HR HT ZFS','PC',62,6,3,3,2,5,160,'643','643','M24','140','10B33','24','23.45/23.50','','COIL DIRECT DRAWN 10B33 23.50/23.53',''),</t>
  </si>
  <si>
    <t>('140613','140613J','SHCS M30X3.5X110 ISO4762 CL12.9 H/T BLK','PC',69,6,4,4,4,2,189,'855','855','M30','110','51B37','32','29.50/29.55','','COIL 2ANNEAL&amp;2DRAWN 51B37 29.50/29.53',''),</t>
  </si>
  <si>
    <t>('140614','140614J','SHCS M30X3.5X120 ISO4762 CL12.9 H/T BLK','PC',69,6,4,4,5,2,189,'897','897','M30','120','51B37','32','29.50/29.55','','COIL 2ANNEAL&amp;2DRAWN 51B37 29.50/29.53',''),</t>
  </si>
  <si>
    <t>('140615','140615J','SHCS M30X3.5X130 ISO4762 CL12.9 H/T BLK','PC',69,6,4,4,5,2,189,'965','965','M30','130','51B37','32','29.50/29.55','NEED TO ANN','COIL 2ANNEAL&amp;2DRAWN 51B37 29.50/29.53',''),</t>
  </si>
  <si>
    <t>('140616','140616J','SHCS M30X3.5X140 ISO4762 CL12.9 H/T BLK','PC',69,6,4,4,5,2,189,'1020','1020','M30','140','51B37','32','29.50/29.55','','COIL 2ANNEAL&amp;2DRAWN 51B37 29.50/29.53',''),</t>
  </si>
  <si>
    <t>('140620','140620J','SHCS M30X3.5X180 ISO4762 CL12.9 H/T BLK','PC',69,6,4,4,5,2,189,'1240','1240','M30','180','51B37','32','29.50/29.55','','COIL 2ANNEAL&amp;2DRAWN 51B37 29.50/29.53',''),</t>
  </si>
  <si>
    <t>('140621','140621J','SHCS M30X3.5X200 ISO4762 CL12.9 H/T BLK','PC',69,6,4,4,5,2,189,'1350','1350','M30','200','51B37','32','29.50/29.55','NEED TO ANN','COIL 2ANNEAL&amp;2DRAWN 51B37 29.50/29.53',''),</t>
  </si>
  <si>
    <t>('140624','140624J','SHCS M30X3.5X260 ISO4762 CL12.9 H/T BLK','PC',69,6,4,4,5,2,189,'1680','1680','M30','260','51B37','32','29.50/29.55','','COIL 2ANNEAL&amp;2DRAWN 51B37 29.50/29.53',''),</t>
  </si>
  <si>
    <t>('140625','140625J','SHCS M30X3.5X280 ISO4762 CL12.9 H/T BLK','PC',69,6,4,4,5,2,189,'1790','1790','M30','280','51B37','32','29.50/29.55','NEED TO ANN','COIL 2ANNEAL&amp;2DRAWN 51B37 29.50/29.53',''),</t>
  </si>
  <si>
    <t>('833811','833811J','HHB M30X3.5X250 ISO4017 CL10.9 F/T HDG','PC',69,6,3,4,3,7,153,'1575','1575','M30','250','51B37','30','27.30/27.34','','COIL 1ANNEAL &amp; 1DRAWN SCM 435 27.30/27.3',''),</t>
  </si>
  <si>
    <t>('833834','833834J','SHCS M30X3.5X170 ISO4762 CL12.9 H/T ZFS','PC',69,6,4,4,3,5,189,'1185','1185','M30','170','51B37','32','29.50/29.55','NEED TO ANN','COIL 2ANNEAL &amp; 2DRAWN SCM435 29.50/29.53',''),</t>
  </si>
  <si>
    <t>('833833','833833J','SHCS M30X3.5X190 ISO4762 CL12.9 H/T ZFS','PC',69,6,4,4,3,5,189,'1294.8','1294.8','M30','190','51B37','32','29.50/29.55','NEED TO ANN','COIL 2ANNEAL &amp; 2DRAWN SCM435 29.50/29.53',''),</t>
  </si>
  <si>
    <t>('815897','815897J','HEX BOLT M24X3X240 GR.10.9 DR.7X2579','PC',69,6,3,3,1,null,152,'980','980','M24','240','10B33','24','23.45/23.50','READY','COIL DIRECT DRAWN 10B33 23.50/23.53',''),</t>
  </si>
  <si>
    <t>('815915','815915J','HEX HEAD BOLT 1.1/8X7X165.10UNC DR8F4486','PC',69,6,3,3,1,null,152,'995','995','1.1/8 UNC','165.1','10B33','30','28.10/28.15','','COIL DIRECT DRAWN 10B33 28.10/28.15',''),</t>
  </si>
  <si>
    <t>('815901','815901J','HEX HEAD BOLT M30X3.5MJX160 DR.1779755','PC',69,6,3,4,1,null,152,'980.29','980.29','M30','160','SCM435','32','29.50/29.55','NEED TO ANN','COIL 1ANNEAL&amp;1DRAWN  SCM435 29.50/29.55',''),</t>
  </si>
  <si>
    <t>('560867','560867J','HHB M20X2.5X260 ISO4017 CL8.8 F/T BLK','PC',69,6,3,3,3,2,153,'598','598','M20','260','10B33','18.3','17.95/17.99','','COIL DIRECT DRAWN AS 10B33M 18.00/18.03',''),</t>
  </si>
  <si>
    <t>('833892','833892J','SHCS M30X3.5X110 ISO4762 CL12.9 H/T ZFS','PC',69,6,4,4,3,5,189,'855','855','M30','110','51B37','32','29.50/29.55','','COIL 2ANNEAL &amp; 2DRAWN SCM435 29.50/29.53',''),</t>
  </si>
  <si>
    <t>('833890','833890J','SHCS M30X3.5X140 ISO4762 CL12.9 H/T ZFS','PC',69,6,4,4,3,5,189,'1020','1020','M30','140','51B37','32','29.50/29.55','','COIL 2ANNEAL &amp; 2DRAWN SCM435 29.50/29.53',''),</t>
  </si>
  <si>
    <t>('833882','833882J','SHCS M30X3.5X150 ISO4762 CL12.9 H/T ZFS','PC',69,6,4,4,3,5,189,'1066.3','1066.3','M30','150','51B37','32','29.50/29.55','','COIL 2ANNEAL &amp; 2DRAWN SCM435 29.50/29.53',''),</t>
  </si>
  <si>
    <t>('DB624859','DB624859J','HHB M20X2.5X300 ISO4014 CL8.8 H/T BLK','PC',69,6,3,3,7,2,152,'752','752','M20','300','10B33','20','19.50/19.55','','COIL DIRECT DRWN  10B33M  19.50/19.53',''),</t>
  </si>
  <si>
    <t>('DB613212','DB613212J','HHB M27X3X130 ISO4014 CL8.8 H/T BLK','PC',69,6,3,3,7,2,152,'720','720','M27','130','10B33','28','26.50/26.53','','COIL DIRECT DRAWN AS 10B33M 26.50/26.53',''),</t>
  </si>
  <si>
    <t>('DB613220','DB613220J','HHB M27X3X220 ISO4014 CL8.8 H/T BLK','PC',69,6,3,3,7,2,152,'1130','1130','M27','220','10B33','28','26.50/26.53','','COIL DIRECT DRAWN AS 10B33M 26.50/26.53',''),</t>
  </si>
  <si>
    <t>('830212','830212J','HHB M22X2.5X110 ISO4014 CL10.9 HT ZF9','PC',62,6,3,3,3,13,152,'412','412','M22','110','10B33','22','21.45/21.50','','COIL DIRECT DRAWN 10B33M 21.50/21.53',''),</t>
  </si>
  <si>
    <t>('830213','830213J','HHB M22X2.5X140 ISO4014 CL10.9 HT ZF9','PC',62,6,3,3,3,13,152,'480','480','M22','140','10B33','22','21.45/21.50','','COIL DIRECT DRAWN 10B33M 21.50/21.53',''),</t>
  </si>
  <si>
    <t>('830215','830215J','HHB M24X3X120 ISO4014 CL10.9 HT ZF9','PC',63,6,3,3,3,13,152,'535','535','M24','120','10B33','24','23.45/23.50','','COIL DIRECT DRAWN 10B33M 21.50/21.53',''),</t>
  </si>
  <si>
    <t>('830216','830216J','HHB M24X3X190 ISO4014 CL10.9 HT ZF9','PC',63,6,3,3,3,13,152,'770','770','M24','190','10B33','24','23.45/23.50','','COIL DIRECT DRAWN 10B33M 21.50/21.53',''),</t>
  </si>
  <si>
    <t>('830214','830214J','HHB M24X3X90 ISO4014 CL10.9 HT ZF9','PC',63,6,3,3,3,13,152,'428','428','M24','90','10B33','24','23.45/23.50','','COIL DIRECT DRAWN 10B33M 21.50/21.53',''),</t>
  </si>
  <si>
    <t>('DB613225','DB613225J','HHB M30X3.5X100 ISO4014 CL8.8 H/T BLK','PC',69,6,3,3,7,2,152,'767','767','M30','100','10B33','30','29.50/29.53','','COIL DIRECT DRAWN AS 10B33M 29.50/29.53',''),</t>
  </si>
  <si>
    <t>('DB617117','DB617117J','HHB M30X3.5X75 ISO4017 CL8.8 F/T BLK','PC',69,6,3,3,7,2,153,'614','614','M30','75','10B33','28','27.30/27.34','','COIL DIRECT DRAWN AS 10B33M 27.30/27.34',''),</t>
  </si>
  <si>
    <t>('DB624889','DB624889J','HHB M30X3.5X300 ISO4017 CL8.8 F/T BLK','PC',69,6,3,3,7,2,153,'1662','1662','M30','300','10B33','28','27.30/27.34','','COIL DIRECT DRAWN AS 10B33M 27.30/27.34',''),</t>
  </si>
  <si>
    <t>('833855','833855J','TRACK BOLT1.3/8X12UNJFX109 C37ZNP 6T8853','PC',69,6,7,4,1,1,220,'1398','1398','1.3/8 UNJF','109','SCM435','','','','COIL 2ANNEAL &amp; 2DRAWN SCM435 34.85/34.88',''),</t>
  </si>
  <si>
    <t>('833854','833854J','TRACK BOLT1.1/4X7UNJCX116 C37 ZNP 9W7269','PC',69,6,7,4,1,1,220,'1108','1108','1.1/4 UNJC','116','SCM435','','','','COIL 2ANNEAL &amp; 2DRAWN SCM435 31.05/31.10',''),</t>
  </si>
  <si>
    <t>('833850','833850J','HHB 1.1/8X12UNJSX105 HRC37-42 ZNP 7T1243','PC',69,6,7,4,1,1,152,'739','739','1.1/8 UNJS','105','SCM435','','','','COIL 2ANNEAL &amp; 2DRAWN SCM435 29.60/29.63',''),</t>
  </si>
  <si>
    <t>('833851','833851J','HHB 1.3/8X6UNJCX203.2 HRC37-42 ZNP8T5881','PC',69,6,7,4,1,1,152,'1850','1850','1.3/8 UNJC','203.2','SCM435','','','','COIL 2ANNEAL &amp; 2DRAWN SCM435 34.30/34.35',''),</t>
  </si>
  <si>
    <t>('830602','830602J','H &amp; T WASHER M12 DIN125-1A HV300 ZF9','PC',64,2,2,2,3,13,142,'6','6','M12','-','C-45','187.0X2.5','187.0X2.5','','FLAT COLD ROLLED COIL C45 187.00X2.5',''),</t>
  </si>
  <si>
    <t>('830603','830603J','H &amp; T WASHER M14 DIN125-1A HV300 ZF9','PC',64,2,2,2,3,13,142,'8.62','8.62','M14','-','C-45','65.0X2.5','65.0X2.5','','FLAT COLD ROLLED COIL C45 65.0X2.5',''),</t>
  </si>
  <si>
    <t>('830604','830604J','H &amp; T WASHER M16 DIN125-1A HV300 ZF9','PC',64,2,2,2,3,13,142,'11.3','11.3','M16','-','C-45','234X03','234X03','','FLAT COLD ROLLED COIL C45 234X03',''),</t>
  </si>
  <si>
    <t>('830606','830606J','H &amp; T WASHER M22 DIN125-1A HV300 ZF9','PC',64,2,2,2,3,13,142,'18.66','18.66','M22','-','C-45','85.0X3.0','85.0X3.0','','FLAT COLD ROLLED COIL C45 85.0X3.0',''),</t>
  </si>
  <si>
    <t>('170236','170236J','HHB M22X2.5X300 ISO4014 CL10.9 H/T BLK','PC',69,6,3,3,5,2,152,'965.8','965.8','M22','300','10B33','22','21.45/21.50','','COIL DIRECT DRAWN 10B33M 21.50/21.53',''),</t>
  </si>
  <si>
    <t>('170255','170255J','HHB M24X3X240 ISO4014 CL10.9 H/T BLK','PC',69,6,3,3,5,2,152,'935','935','M24','240','10B33','24','23.45/23.50','','COIL DIRECT DRAWN AS 10B33M 23.50/23.53',''),</t>
  </si>
  <si>
    <t>('170256','170256J','HHB M24X3X260 ISO4014 CL10.9 H/T BLK','PC',69,6,3,3,5,2,152,'1011.7','1011.7','M24','260','10B33','24','23.45/23.50','','COIL DIRECT DRAWN AS 10B33M 23.50/23.53',''),</t>
  </si>
  <si>
    <t>('170257','170257J','HHB M24X3X280 ISO4014 CL10.9 H/T BLK','PC',69,6,3,3,5,2,152,'1082.7','1082.7','M24','280','10B33','24','23.45/23.50','','COIL DIRECT DRAWN AS 10B33M 23.50/23.53',''),</t>
  </si>
  <si>
    <t>('170258','170258J','HHB M24X3X300 ISO4014 CL10.9 H/T BLK','PC',69,6,3,3,5,2,152,'1153.6','1153.6','M24','300','10B33','24','23.45/23.50','','COIL DIRECT DRAWN AS 10B33M 23.50/23.53',''),</t>
  </si>
  <si>
    <t>('550937','550937J','HHB M27X3X90 ISO4014 CL10.9 H/T BLK','PC',69,6,3,3,5,2,152,'557','557','M27','90','10B33','28','26.50/26.53','','COIL DIRECT DRAWN AS 10B33M 26.50/26.53',''),</t>
  </si>
  <si>
    <t>('5001391','5001391J','SPRNG WSR FLAT SEC M10 DIN127B A2 EPO','PC',85,null,null,null,5,19,210,'2.4','2.4','M10','-','304L','5.5','03.40/03.45','','COIL 2ANNEAL&amp;5DRAWN  SS 304L 03.40/03.45',''),</t>
  </si>
  <si>
    <t>('827744','827744J','HSSB M22X105 EN14399-3 CL10.9HR HT ZFS','PC',62,6,3,3,3,5,160,'584','584','M22','105','10B33','','','','',''),</t>
  </si>
  <si>
    <t>('827809','827809J','HSSB M22X160 EN14399-3 CL10.9HR HT ZFS','PC',62,6,3,3,3,5,160,'634','634','M22','160','10B33','','','','',''),</t>
  </si>
  <si>
    <t>('829456','829456J','m22 x 135 hsfg bolt(a4-100)','PC',62,6,3,3,3,null,160,'450','450','M22','135','10B33','','','','',''),</t>
  </si>
  <si>
    <t>('170273','170273J','HHB M27X3X160 ISO4014 CL10.9 H/T BLK','PC',69,6,3,3,5,2,152,'855','855','M27','160','10B33','28','26.50/26.53','','COIL DIRECT DRAWN AS 10B33M 26.50/26.53',''),</t>
  </si>
  <si>
    <t>('170275','170275J','HHB M27X3X200 ISO4014 CL10.9 H/T BLK','PC',69,6,3,3,5,2,152,'1030','1030','M27','200','10B33','28','26.50/26.53','','COIL DIRECT DRAWN AS 10B33M 26.50/26.53',''),</t>
  </si>
  <si>
    <t>('170276','170276J','HHB M27X3X220 ISO4014 CL10.9 H/T BLK','PC',69,6,3,3,5,2,152,'1130','1130','M27','220','10B33','28','26.50/26.53','','COIL DIRECT DRAWN AS 10B33M 26.50/26.53',''),</t>
  </si>
  <si>
    <t>('550771','550771J','HHB M20X2.5X240 ISO4017 CL10.9 F/T BLK','PC',69,6,3,3,5,2,153,'567.54','567.54','M20','240','10B33','18.3','17.95/17.99','','COIL DIRECT DRAWN AS 10B33M 18.00/18.03',''),</t>
  </si>
  <si>
    <t>('170284','170284J','HHB M30X3.5X65 ISO4017 CL10.9 F/T BLK','PC',69,6,3,3,5,2,153,'566','566','M30','65','10B33','28','27.30/27.34','','COIL DIRECT DRAWN AS 10B33M 27.30/27.34',''),</t>
  </si>
  <si>
    <t>('170288','170288J','HHB M30X3.5X90 ISO4017 CL10.9 F/T BLK','PC',69,6,3,3,5,2,153,'685','685','M30','90','10B33','28','27.30/27.34','','COIL DIRECT DRAWN AS 10B33M 27.30/27.34',''),</t>
  </si>
  <si>
    <t>('550824','550824J','HHB M30X3.5X100 ISO4017 CL10.9 F/T BLK','PC',69,6,3,3,5,2,153,'732','732','M30','100','10B33','28','27.30/27.34','','COIL DIRECT DRAWN AS 10B33M 27.30/27.34',''),</t>
  </si>
  <si>
    <t>('550825','550825J','HHB M30X3.5X110 ISO4017 CL10.9 F/T BLK','PC',69,6,3,3,5,2,153,'779','779','M30','110','10B33','28','27.30/27.34','','COIL DIRECT DRAWN AS 10B33M 27.30/27.34',''),</t>
  </si>
  <si>
    <t>('552424','552424J','STUD BOLT 7/8XUNCX5.1/2 GRB7 FT BLK','PC',62,6,7,4,3,2,212,'360','360','7/8 UNC','5.1/2','4140B','22','20.17/20.20','','COIL 1ANNEAL&amp;1DRAWN A4140 20.21/20.24',''),</t>
  </si>
  <si>
    <t>('791371','791371J','STUD BOLT 01XUNCX5.1/4 GRB7 FT BLK','PC',62,6,7,4,3,2,213,'467','467','01 UN','5.1/4','4140B','24','23.15/23.18','','COIL 1ANNEAL &amp; 1DRAWN 4140B 23.13/23.15',''),</t>
  </si>
  <si>
    <t>('791372','791372J','STUD BOLT 01XUNCX6.1/4 GRB7 FT BLK','PC',62,6,7,4,3,2,213,'550','550','01 UN','6.1/4','4140B','24','23.15/23.18','','COIL 1A&amp;1D  AISI-4140 23.15/23.18',''),</t>
  </si>
  <si>
    <t>('550829','550829J','HHB M30X3.5X150 ISO4017 CL10.9 F/T BLK','PC',69,6,3,3,5,2,153,'953','953','M30','150','10B33','28','27.30/27.34','','COIL DIRECT DRAWN AS 10B33M 27.30/27.34',''),</t>
  </si>
  <si>
    <t>('550831','550831J','HHB M30X3.5X180 ISO4017 CL10.9 F/T BLK','PC',69,6,3,3,5,2,153,'1110','1110','M30','180','10B33','28','27.30/27.34','','COIL DIRECT DRAWN AS 10B33M 27.30/27.34',''),</t>
  </si>
  <si>
    <t>('170465','170465J','HHB 3/4XUNCX09 B18.2.1 SAE8 H/T BLK','PC',69,6,3,3,5,2,152,'554.9','554.9','3/4 UNC','9','10B33','20','18.50/18.55','','COIL DIRECT DRAWN 10B33M 18.70/18.75',''),</t>
  </si>
  <si>
    <t>('170466','170466J','HHB 3/4XUNCX10 B18.2.1 SAE8 H/T BLK','PC',69,6,3,3,5,2,152,'611.27','611.27','3/4 UNC','10','10B33','20','18.50/18.55','','COIL DIRECT DRAWN 10B33M 18.70/18.75',''),</t>
  </si>
  <si>
    <t>('400555','400555J','SHCS M20X2.5X260 ISO4762 CL12.9 H/T BLK','PC',69,6,4,4,5,2,189,'691','691','M20','260','51B37','22','19.50/19.55','NEED TO ANN','COIL 1ANNEAL &amp; 2DRAWN 51B37 19.50/19.53',''),</t>
  </si>
  <si>
    <t>('400562','400562J','SHCS M24X3X260 ISO4762 CL12.9 H/T BLK','PC',69,6,4,4,5,2,189,'1047','1047','M24','260','51B37','26','23.45/23.50','NEED TO ANN','COIL 2ANNEAL&amp;2DRAWN 51B37 21.50/21.53',''),</t>
  </si>
  <si>
    <t>('400563','400563J','SHCS M24X3X280 ISO4762 CL12.9 H/T BLK','PC',69,6,4,4,4,2,189,'1119','1119','M24','280','51B37','26','23.45/23.50','NEED TO ANN','COIL 2ANNEAL&amp;2DRAWN 51B37 21.50/21.53',''),</t>
  </si>
  <si>
    <t>('400564','400564J','SHCS M24X3X300 ISO4762 CL12.9 H/T BLK','PC',69,6,4,4,5,2,189,'1191','1191','M24','300','51B37','26','23.45/23.50','NEED TO ANN','COIL 2ANNEAL&amp;2DRAWN 51B37 21.50/21.53',''),</t>
  </si>
  <si>
    <t>('406165','406165J','SHCS M27X3X130 ISO4762 CL12.9 H/T BLK','PC',69,6,4,4,5,2,189,'709','709','M27','130','51B37','30','26.50/26.55','NEED TO ANN','COIL 2ANNEAL&amp;2DRAWN 51B37 26.50/26.53',''),</t>
  </si>
  <si>
    <t>('140615','140615J','SHCS M30X3.5X130 ISO4762 CL12.9 H/T BLK','PC',69,6,4,4,5,2,189,'965','965','M30','130','51B37','32','29.50/29.55','','COIL 2ANNEAL&amp;2DRAWN 51B37 29.50/29.53',''),</t>
  </si>
  <si>
    <t>('140618','140618J','SHCS M30X3.5X160 ISO4762 CL12.9 H/T BLK','PC',69,6,4,4,5,2,189,'1130','1130','M30','160','51B37','32','29.50/29.55','','COIL 2ANNEAL&amp;2DRAWN 51B37 29.50/29.53',''),</t>
  </si>
  <si>
    <t>('400622','400622J','SHCS M30X3.5X220 ISO4762 CL12.9 H/T BLK','PC',69,6,4,4,4,2,189,'1460','1460','M30','220','51B37','32','29.50/29.55','NEED TO ANN','COIL 2ANNEAL&amp;2DRAWN 51B37 29.50/29.53',''),</t>
  </si>
  <si>
    <t>('400623','400623J','SHCS M30X3.5X240 ISO4762 CL12.9 H/T BLK','PC',69,6,4,4,5,2,189,'1570','1570','M30','240','51B37','32','29.50/29.55','NEED TO ANN','COIL 2ANNEAL&amp;2DRAWN 51B37 29.50/29.53',''),</t>
  </si>
  <si>
    <t>('140624','140624J','SHCS M30X3.5X260 ISO4762 CL12.9 H/T BLK','PC',69,6,4,4,5,2,189,'1680','1680','M30','260','51B37','32','29.50/29.55','NEED TO ANN','COIL 2ANNEAL&amp;2DRAWN 51B37 29.50/29.53',''),</t>
  </si>
  <si>
    <t>('612911','612911J','SPRING WASHER FLAT SEC M08 DIN 127B ZC3','PC',87,null,9,8,3,8,193,'1.48','1.48','M08','-','HC6165','5.5','2.90/2.95','','COIL 2 ANNEAL &amp; 5DRAWN HC6165 2.90/2.95',''),</t>
  </si>
  <si>
    <t>('551764','551764J','SPRING WASHER FLAT SEC TYPE-B M12 ZC3','PC',85,null,9,8,6,8,193,'3.82','3.82','M12','-','HC6165','5.5','03.90/03.95','','COIL 2 ANNEAL &amp; 5DRAWN HC6165 3.40/3.45',''),</t>
  </si>
  <si>
    <t>('551766','551766J','SPRING WASHER FLAT SEC TYPE-B M16 ZC3','PC',87,null,9,8,6,8,193,'8.91','8.91','M16','-','HC6165','5.5','5.05/5.10','','COIL 1ANNEAL &amp; 2DRAWN HC6165 5.05/5.10',''),</t>
  </si>
  <si>
    <t>('551770','551770J','SPRING WASHER FLAT SEC TYPE-B M24 ZC3','PC',85,null,9,8,6,8,193,'26.2','26.2','M24','-','HC6165','7.5','','','COIL 2 ANNEAL &amp; 5DRAWN HC6165 3.40/3.45',''),</t>
  </si>
  <si>
    <t>('180207','180207J','SHCS M30X3.5X60 ISO4762 CL12.9 F/T BLK','PC',69,6,4,4,5,2,190,'581','581','M30','60','51B37','32','29.50/29.55','NEED TO ANN','COIL 2ANNEAL&amp;2DRAWN 51B37 29.50/29.53',''),</t>
  </si>
  <si>
    <t>('5001392','5001392J','SPRNG WSR FLAT SEC M12 DIN127B A2 EPO','PC',85,null,null,null,3,19,210,'3.82','3.82','M12','-','304L','5.5','3.90/3.95','','COIL 1ANNEAL &amp; 3DRAWN SS304L 3.90/3.95',''),</t>
  </si>
  <si>
    <t>('210014','210014J','SHCS M30X3.5X65 ISO4762 CL12.9 F/T BLK','PC',69,6,4,4,5,2,190,'608','608','M30','65','51B37','32','29.50/29.55','NEED TO ANN','COIL 2ANNEAL&amp;2DRAWN 51B37 29.50/29.53',''),</t>
  </si>
  <si>
    <t>('116464','116464J','SHCS M30X3.5X70 ISO4762 CL12.9 F/T BLK','PC',69,6,4,4,5,2,190,'635','635','M30','70','51B37','32','29.50/29.55','NEED TO ANN','COIL 2ANNEAL&amp;2DRAWN 51B37 29.50/29.53',''),</t>
  </si>
  <si>
    <t>('182283','182283J','SHCS M30X3.5X75 ISO4762 CL12.9 F/T BLK','PC',69,6,4,4,5,2,190,'662','662','M30','75','51B37','32','29.50/29.55','NEED TO ANN','COIL 2ANNEAL&amp;2DRAWN 51B37 29.50/29.53',''),</t>
  </si>
  <si>
    <t>('140610','140610J','SHCS M30X3.5X80 ISO4762 CL12.9 F/T BLK','PC',69,6,4,4,5,2,190,'653','653','M30','80','51B37','32','29.50/29.55','NEED TO ANN','COIL 2ANNEAL&amp;2DRAWN 51B37 29.50/29.53',''),</t>
  </si>
  <si>
    <t>('613544','613544J','HHB M27X3X120 ISO4014 CL8.8 H/T ZC3','PC',69,6,3,3,2,8,152,'693','693','M27','120','10B33','28','26.50/26.53','','COIL DIRECT DRAWN AS 10B33M 26.50/26.53',''),</t>
  </si>
  <si>
    <t>('613545','613545J','HHB M27X3X130 ISO4014 CL8.8 H/T ZC3','PC',69,6,3,3,2,8,152,'719','719','M27','130','10B33','28','26.50/26.53','','COIL DIRECT DRAWN AS 10B33M 26.50/26.53',''),</t>
  </si>
  <si>
    <t>('5001390','5001390J','SPRNG WSR FLAT SEC M08 DIN127B A2 EPO','PC',87,null,null,null,5,19,210,'1.6','1.6','M08','-','304L','5.5','2.90/2.95','','COIL 2ANNEAL &amp; 5DRAWN SS304L 2.90/2.95',''),</t>
  </si>
  <si>
    <t>('828355','828355J','HSSB M30X3.5X110 IS3757 CL8.8S F/T YZ6','PC',69,6,3,3,3,9,161,'751','751','M30','110','10B33','28','27.30/27.34','','COIL DIRECT DRAWN 10B33 27.30/27.34',''),</t>
  </si>
  <si>
    <t>('833998','833998J','HSSB M30X3.5X130 F3125MA325MS-T1 F/TBLK','PC',69,6,3,3,4,2,161,'967','967','M30','130','10B33','28','27.30/27.34','','COIL DIRECT DRAWN 10B33 27.30/27.34',''),</t>
  </si>
  <si>
    <t>('833993','833993J','HSSB M30X3.5X90 F3125MA325MT-T1 F/T BLK','PC',69,6,3,3,4,2,161,'751','751','M30','90','10B33','28','27.30/27.34','','COIL DIRECT DRAWN 10B33 27.30/27.34',''),</t>
  </si>
  <si>
    <t>('550803','550803J','HHB M24X3X180 ISO4017 CL10.9 FT BLK','PC',62,6,3,3,5,2,153,'662','662','M24','180','10B33','22','','','N/A',''),</t>
  </si>
  <si>
    <t>('UCTT30006','UCTT30006J','DIA. 101.6 CLIP ZC3 (CT-T3)','PC',64,2,2,2,1,8,127,'289.8','289.8','-','-','IS 2062(E250A)','38.0x5.0','38.0X5.0','','N/A',''),</t>
  </si>
  <si>
    <t>('210007','210007J','SHCS M22X2.5X75 ISO4762 CL12.9 HT BLK','PC',63,6,4,4,5,2,189,'321','321','M22','75','51B37','24','21.50/21.55','','COIL 2ANNEAL&amp;2DRAWN 51B37 21.50/21.53',''),</t>
  </si>
  <si>
    <t>('833995','833995J','HSSB M30X3.5X100 F3125MA325MT-T1 BLK','PC',69,6,3,3,4,2,161,'801','801','M30','100','10B33','28','27.30/27.34','','COIL DIRECT DRAWN 10B33 27.30/27.34',''),</t>
  </si>
  <si>
    <t>('832202','832202J','HSSB M30X3.5X120 F3125A325MT-T1 BLK','PC',69,6,3,3,4,2,161,'911','911','M30','120','10B33','28','27.30/27.34','','COIL DIRECT DRAWN 10B33 27.30/27.34',''),</t>
  </si>
  <si>
    <t>('583857','583857J','HSSB M30X3.5X95 F3125M A490MS-T1 F/T BLK','PC',69,6,3,3,4,2,161,'779','779','M30','95','10B33','28','27.30/27.34','','COIL DIRECT DRAWN 10B33 27.30/27.34',''),</t>
  </si>
  <si>
    <t>('811019','811019J','HSSB M30X3.5X100 F3125M A490MS-T1 FTBLK','PC',69,6,3,3,4,2,161,'801','801','M30','100','10B33','28','27.30/27.34','','COIL DIRECT DRWN 19MNB4M HC 27.33/27.38',''),</t>
  </si>
  <si>
    <t>('796542','796542J','HSSB M30X3.5X105 F3125M A490MS-T1F/T BLK','PC',69,6,3,3,4,2,161,'830','830','M30','105','10B33','28','27.30/27.34','','COIL DIRECT DRAWN 10B33 27.30/27.34',''),</t>
  </si>
  <si>
    <t>('834007','834007J','HSSB M30X3.5X115 F3125MA490MS-T1F/T BLK','PC',69,6,3,3,4,2,161,'883.5','883.5','M30','115','10B33','28','27.30/27.34','','COIL DIRECT DRAWN 10B33 27.30/27.34',''),</t>
  </si>
  <si>
    <t>('300062','300062J','HSSB M24X3X70 IS3757 CL10.9S HT BLK','PC',62,6,3,3,2,2,160,'410','410','M24','70','10B33','24','23.45/23.50','','COIL DIRECT DRAWN AS 10B33M 23.50/23.53',''),</t>
  </si>
  <si>
    <t>('300065','300065J','HSSB M24X3X90 IS3757 CL10.9S HT BLK','PC',62,6,3,3,3,2,160,'449','449','M24','90','10B33','24','23.45/23.50','','COIL DIRECT DRAWN AS 10B33M 23.50/23.53',''),</t>
  </si>
  <si>
    <t>('300066','300066J','HSSB M24X3X100 IS3757 CL10.9S HT BLK','PC',62,6,3,3,2,2,160,'491','491','M24','100','10B33','24','23.45/23.50','','COIL DIRECT DRAWN AS 10B33M 23.50/23.53',''),</t>
  </si>
  <si>
    <t>('300069','300069J','HSSB M24X3X130 IS3757 CL10.9S HT BLK','PC',62,6,3,3,3,2,160,'600','600','M24','130','10B33','24','23.45/23.50','','COIL DIRECT DRAWN AS 10B33M 23.50/23.53',''),</t>
  </si>
  <si>
    <t>('300071','300071J','HSSB M24X3X150 IS3757 CL10.9S HT BLK','PC',62,6,3,3,2,2,160,'692','692','M24','150','10B33','24','23.45/23.50','','COIL DIRECT DRAWN AS 10B33M 23.50/23.53',''),</t>
  </si>
  <si>
    <t>('811023','811023J','HSSB M30X3.5X120 F3125M A490MS-T1 FT BLK','PC',69,6,3,3,4,2,161,'911','911','M30','120','10B33','28','27.30/27.34','','COIL DIRECT DRWN 19MNB4M HC 27.33/27.38',''),</t>
  </si>
  <si>
    <t>('612606','612606J','PLAIN WASHER M16 DIN125A-1 HV140 ZC3','PC',64,2,2,2,4,8,172,'11.3','11.3','M16','-','IS-2062','234X4.0','234X4.0','','FLAT COLD ROLLED COIL  IS-2062 234X3.0',''),</t>
  </si>
  <si>
    <t>('612611','612611J','PLAIN WASHER M27 DIN125A-1 HV140 ZC3','PC',64,2,2,2,4,8,172,'192','192','M27','-','IS-2062','105X4.0','S','','COIL ROLLED COIL (HRPO) IS:2062 105X4.0',''),</t>
  </si>
  <si>
    <t>('834009','834009J','HSSB M30X3.5X125 F3125MA490MS-T1F/T BLK','PC',69,6,3,3,4,2,161,'939','939','M30','125','10B33','28','27.30/27.34','','COIL DIRECT DRAWN 10B33 27.30/27.34',''),</t>
  </si>
  <si>
    <t>('834013','834013J','HSSB M30X3.5X145 F3125MA490MS-T1F/T BLK','PC',69,6,3,3,4,2,161,'1050','1050','M30','145','10B33','28','27.30/27.34','','COIL DIRECT DRAWN 10B33 27.30/27.34',''),</t>
  </si>
  <si>
    <t>('811027','811027J','HSSB M30X3.5X150 F3125M A490MS-T1 FT BLK','PC',69,6,3,3,4,2,161,'1080','1080','M30','150','10B33','28','27.30/27.34','','COIL DIRECT DRWN 19MNB4M HC 27.33/27.38',''),</t>
  </si>
  <si>
    <t>('834011','834011J','HSSB M30X3.5X155 F3125MA490MS-T1F/T BLK','PC',69,6,3,3,4,2,161,'1105','1105','M30','155','10B33','28','27.30/27.34','','COIL DIRECT DRAWN 10B33 27.30/27.34',''),</t>
  </si>
  <si>
    <t>('822653','822653J','STUD BOLT 1.1/8XUN8X5.3/4 GRB7 BLK','PC',69,6,7,4,3,2,211,'652','652','1.1/8 UN','5.3/4','4140B','28','26.35/26.38','','COIL 1ANNEAL &amp; 1DRAWN 4140B 26.28/26.30',''),</t>
  </si>
  <si>
    <t>('812541','812541J','STUD BOLT 7/8XUNCX9 GRB7 BLK','PC',69,6,7,4,3,2,211,'586','586','7/8 UN','9','4140B','22','20.18/20.21','','COIL 1ANNEAL &amp; 1DRAWN 4140B 20.18/20.21',''),</t>
  </si>
  <si>
    <t>('814585','814585J','STUD BOLT 01XUNCX7.1/4 GRB7 BLK','PC',69,6,7,4,3,2,211,'624','624','01 UN','7.1/4','4140B','24','23.15/23.18','','COIL 1A&amp;1D  AISI-4140 23.15/23.18',''),</t>
  </si>
  <si>
    <t>('814597','814597J','STUD BOLT 01XUNCX7.3/4 GRB7 BLK','PC',69,6,7,4,3,2,211,'659','659','01 UN','7.3/4','4140B','24','23.15/23.18','','COIL 1A&amp;1D  AISI-4140 23.15/23.18',''),</t>
  </si>
  <si>
    <t>('823553','823553J','STUD BOLT 01XUNCX11 GRB7 BLK','PC',69,6,7,4,3,2,211,'934','934','01 UN','11','4140B','24','23.15/23.18','','COIL 1ANNEAL &amp; 1DRAWN 4140B 23.15/23.18',''),</t>
  </si>
  <si>
    <t>('DB624854','DB624854J','HHB M20X2.5X220 ISO4014 CL8.8 H/T BLK','PC',69,6,3,3,7,2,152,'576','576','M20','220','10B33','20','19.50/19.55','','COIL DIRECT DRWN  10B33M  19.50/19.53',''),</t>
  </si>
  <si>
    <t>('DB624878','DB624878J','HHB M20X2.5X220 ISO4017 CL8.8 F/T BLK','PC',69,6,3,3,7,2,153,'526','526','M20','220','10B33','18.3','17.95/17.99','','COIL DIRECT DRAWN AS 10B33M 18.00/18.03',''),</t>
  </si>
  <si>
    <t>('DB617123','DB617123J','HHB M30X3.5X110 ISO4017 CL8.8 F/T BLK','PC',69,6,3,3,7,2,153,'772','772','M30','110','10B33','28','27.30/27.34','','COIL DIRECT DRAWN AS 10B33M 27.30/27.34',''),</t>
  </si>
  <si>
    <t>('DB617125','DB617125J','HHB M30X3.5X130 ISO4017 CL8.8 F/T BLK','PC',69,6,3,3,7,2,153,'862','862','M30','130','10B33','28','27.30/27.34','','COIL DIRECT DRAWN AS 10B33M 27.30/27.34',''),</t>
  </si>
  <si>
    <t>('DB617127','DB617127J','HHB M30X3.5X150 ISO4017 CL8.8 F/T BLK','PC',69,6,3,3,7,2,153,'955','955','M30','150','10B33','28','27.30/27.34','','COIL DIRECT DRAWN AS 10B33M 27.30/27.34',''),</t>
  </si>
  <si>
    <t>('834057','834057J','HHB MJ30X3.5X100 GR11.9 ZFS 6529992','PC',69,6,3,3,1,5,156,'774','774','MJ30','100','SCM435','32','29.50/29.55','NEED TO ANN','COIL 1ANNEAL&amp;1DRAWN  SCM435 29.50/29.55',''),</t>
  </si>
  <si>
    <t>('834111','834111J','HSSB M30X3.5X70 F3125M A325MT-T1 FT BLK','PC',69,6,3,3,4,2,161,'640','640','M30','70','10B33','28','27.30/27.34','','COIL DIRECT DRAWN 10B33 27.30/27.34',''),</t>
  </si>
  <si>
    <t>('834113','834113J','HSSB M30X3.5X80 F3125M A325MT-T1 FT BLK','PC',69,6,3,3,4,2,161,'696','696','M30','80','10B33','28','27.30/27.34','','COIL DIRECT DRAWN 10B33 27.30/27.34',''),</t>
  </si>
  <si>
    <t>('623214','623214J','HEX NUT M42X4.5 ISO4032 CL8 BLK','PC',null,7,1,1,6,2,149,'604','604','M42','-','EN8D','42','','','BAR ROLLED EN8D 42MM',''),</t>
  </si>
  <si>
    <t>('828665','828665J','HSSB M30X3.5X110 F3125M A325MT-T1 FT BLK','PC',69,6,3,3,4,2,161,'856','856','M30','110','10B33','28','27.30/27.34','','COIL DIRECT DRAWN 10B33 27.30/27.34',''),</t>
  </si>
  <si>
    <t>('811021','811021J','HSSB M30X3.5X110 F3125M A490MS-T1 FT BLK','PC',69,6,3,3,4,2,161,'856','856','M30','110','10B33','28','27.30/27.34','','COIL DIRECT DRWN 19MNB4M HC 27.33/27.38',''),</t>
  </si>
  <si>
    <t>('811025','811025J','HSSB M30X3.5X130 F3125M A490MS-T1 FT BLK','PC',69,6,3,3,4,2,161,'967','967','M30','130','10B33','28','27.30/27.34','','COIL DIRECT DRWN 19MNB4M HC 27.33/27.38',''),</t>
  </si>
  <si>
    <t>('811727','811727J','HSSB M30X3.5X140 F3125M A490MS-T1 FT BLK','PC',69,6,3,3,4,2,161,'1020','1020','M30','140','10B33','28','27.30/27.34','','COIL DIRECT DRAWN AS 10B33M 27.30/27.34',''),</t>
  </si>
  <si>
    <t>('613194','613194J','HHB M24X3X100 ISO4014 CL8.8 HT BLK','PC',63,6,3,3,5,2,152,'440','440','M24','100','10B33','24','23.45/23.50','','COIL DIRECT DRAWN AS 10B33M 23.50/23.53',''),</t>
  </si>
  <si>
    <t>('811729','811729J','HSSB M30X3.5X170 F3125M A490MS-T1 FT BLK','PC',69,6,3,3,4,2,161,'1190','1190','M30','170','10B33','28','27.30/27.34','','COIL DIRECT DRAWN 10B33M 29.50/29.55',''),</t>
  </si>
  <si>
    <t>('802302','802302J','HSSB M27X80 EN14399-4 CL10.9HV H/T BLK','PC',69,6,3,3,4,2,160,'576','576','M27','80','10B33','28','26.50/26.53','','COIL DIRECT DRAWN AS 10B33M 26.50/26.53',''),</t>
  </si>
  <si>
    <t>('802304','802304J','HSSB M27X90 EN14399-4 CL10.9HV H/T BLK','PC',69,6,3,3,4,2,160,'621','621','M27','90','10B33','28','26.50/26.53','','COIL DIRECT DRAWN AS 10B33M 26.50/26.53',''),</t>
  </si>
  <si>
    <t>('802312','802312J','HSSB M27X160 EN14399-4 CL10.9HV H/T BLK','PC',69,6,3,3,4,2,160,'935','935','M27','160','10B33','28','26.50/26.53','','COIL DIRECT DRAWN AS 10B33M 26.50/26.53',''),</t>
  </si>
  <si>
    <t>('834170','834170J','SHCS M30X3.5X60 ISO4762 CL12.9 FT ZFS','PC',69,6,4,4,3,5,190,'581','581','M30','60','51B37','32','29.50/29.55','NEED TO ANN','COIL 2DRAWN &amp; 2ANNEAL SCM435 29.50-29.55',''),</t>
  </si>
  <si>
    <t>('824317','824317J','THREAD ROD M24X220 DIN976-1B CL8.8 HDG','PC',69,6,7,3,3,7,218,'651','651','M24','220','10B33','24','21.90/21.93','','COIL DIRECT DRWN 10B33 21.90/21.93',''),</t>
  </si>
  <si>
    <t>('761052','761052J','HHB M30X3.5X160 ISO4014 CL10.9 HT HDG','PC',69,6,3,4,3,7,152,'1106.7','1106.7','M30','160','51B37','30','29.50/29.53','NEED TO ANN','COIL 2ANNEAL &amp; 2DRAWN SCM435 29.50/29.53',''),</t>
  </si>
  <si>
    <t>('811199','811199J','HHB M30X3.5X100 ISO4014 CL10.9 HT HDG','PC',69,6,3,3,3,7,152,'767','767','M30','100','51B37','30','29.50/29.53','NEED TO ANN','COIL 2ANNEAL &amp; 2DRAWN SCM435 29.50/29.53',''),</t>
  </si>
  <si>
    <t>('240024','240024J','HHB M18X2.5X300 ISO4014 CL10.9 HT BLK','PC',69,6,3,3,5,2,152,'636','636','M18','300','10B33','18.3','17.45/17.50','READY','COIL DIRECT DRAWN AS 10B33M 17.55/17.58',''),</t>
  </si>
  <si>
    <t>('170211','170211J','HHB M20X2.5X240 ISO4014 CL10.9 HT BLK','PC',69,6,3,3,5,2,152,'641.3','641.3','M20','240','10B33','20','19.45/19.50','','COIL DIRECT DRWN  10B33M  19.50/19.53',''),</t>
  </si>
  <si>
    <t>('550772','550772J','HHB M20X2.5X250 ISO4017 CL10.9 FT BLK','PC',69,6,3,3,5,2,153,'588.06','588.06','M20','250','10B33','18.3','17.95/17.99','','COIL DIRECT DRAWN AS 10B33M 18.00/18.03',''),</t>
  </si>
  <si>
    <t>('170213','170213J','HHB M20X2.5X280 ISO4014 CL10.9 HT BLK','PC',69,6,3,3,5,2,152,'739.8','739.8','M20','280','10B33','20','19.45/19.50','','COIL DIRECT DRAWN 10B33M 19.50/19.55 MM',''),</t>
  </si>
  <si>
    <t>('170214','170214J','HHB M20X2.5X300 ISO4014 CL10.9 HT BLK','PC',69,6,3,3,5,2,152,'783','783','M20','300','10B33','20','19.45/19.50','','COIL DIRECT DRAWN 10B33M 19.50/19.55 MM',''),</t>
  </si>
  <si>
    <t>('550774','550774J','HHB M20X2.5X300 ISO4017 CL10.9 FT BLK','PC',69,6,3,3,5,2,153,'690.68','690.68','M20','300','10B33','18.3','17.95/17.99','READY','COIL DIRECT DRAWN AS 10B33M 18.00/18.03',''),</t>
  </si>
  <si>
    <t>('170256','170256J','HHB M24X3X260 ISO4014 CL10.9 HT BLK','PC',69,6,3,3,5,2,152,'1011.7','1011.7','M24','260','10B33','24','23.45/23.50','','COIL DIRECT DRAWN AS 10B33M 23.50/23.53',''),</t>
  </si>
  <si>
    <t>('170267','170267J','HHB M27X3X100 ISO4014 CL10.9 HT BLK','PC',69,6,3,3,5,2,152,'603','603','M27','100','10B33','28','26.50/26.53','','COIL DIRECT DRAWN AS 10B33M 26.50/26.53',''),</t>
  </si>
  <si>
    <t>('170269','170269J','HHB M27X3X120 ISO4014 CL10.9 HT BLK','PC',69,6,3,3,5,2,152,'695','695','M27','120','10B33','28','26.50/26.53','','COIL DIRECT DRAWN AS 10B33M 26.50/26.53',''),</t>
  </si>
  <si>
    <t>('170274','170274J','HHB M27X3X180 ISO4014 CL10.9 HT BLK','PC',69,6,3,3,5,2,152,'945','945','M27','180','10B33','28','26.50/26.53','','COIL DIRECT DRAWN AS 10B33M 26.50/26.53',''),</t>
  </si>
  <si>
    <t>('170277','170277J','HHB M27X3X240 ISO4014 CL10.9 HT BLK','PC',69,6,3,3,5,2,152,'1220','1220','M27','240','10B33','28','26.50/26.53','','COIL DIRECT DRAWN AS 10B33M 26.50/26.53',''),</t>
  </si>
  <si>
    <t>('170261','170261J','HHB M27X3X60 ISO4017 CL10.9 FT BLK','PC',69,6,3,3,5,2,153,'416','416','M27','60','10B33','26','24.65/24.70','','COIL DIRECT DRAWN 10B33M 24.65/24.70',''),</t>
  </si>
  <si>
    <t>('170265','170265J','HHB M27X3X80 ISO4017 CL10.9 FT BLK','PC',69,6,3,3,5,2,153,'492','492','M27','80','10B33','26','24.65/24.70','','COIL DIRECT DRAWN 10B33M 24.65/24.70',''),</t>
  </si>
  <si>
    <t>('550824','550824J','HHB M30X3.5X100 ISO4017 CL10.9 FT BLK','PC',69,6,3,3,5,2,153,'732','732','M30','100','10B33','28','27.30/27.34','','COIL DIRECT DRAWN AS 10B33M 27.30/27.34',''),</t>
  </si>
  <si>
    <t>('617070','617070J','HHB M24X3X100 ISO4017 CL8.8 FT BLK','PC',63,6,3,3,3,2,153,'417','417','M24','100','10B33','22','21.45/21.50','','COIL DIRECT DRAWN AS 10B33M 21.65/21.70',''),</t>
  </si>
  <si>
    <t>('617073','617073J','HHB M24X3X130 ISO4017 CL8.8 FT BLK','PC',62,6,3,3,5,2,153,'502','502','M24','130','10B33','22','21.45/21.50','','COIL DIRECT DRAWN AS 10B33M 21.65/21.70',''),</t>
  </si>
  <si>
    <t>('617122','617122J','HHB M30X3.5X100 ISO4017 CL8.8 FT BLK','PC',69,6,3,3,5,2,153,'725','725','M30','100','10B33','28','27.30/27.34','','COIL DIRECT DRAWN AS 10B33M 27.30/27.34',''),</t>
  </si>
  <si>
    <t>('550825','550825J','HHB M30X3.5X110 ISO4017 CL10.9 FT BLK','PC',69,6,3,3,5,2,153,'779','779','M30','110','10B33','28','27.30/27.34','','COIL DIRECT DRAWN AS 10B33M 27.30/27.34',''),</t>
  </si>
  <si>
    <t>('617123','617123J','HHB M30X3.5X110 ISO4017 CL8.8 FT BLK','PC',69,6,3,3,5,2,153,'772','772','M30','110','10B33','28','27.30/27.34','','COIL DIRECT DRAWN AS 10B33M 27.30/27.34',''),</t>
  </si>
  <si>
    <t>('550826','550826J','HHB M30X3.5X120 ISO4017 CL10.9 FT BLK','PC',69,6,3,3,5,2,153,'814','814','M30','120','10B33','28','27.30/27.34','','COIL DIRECT DRAWN AS 10B33M 27.30/27.34',''),</t>
  </si>
  <si>
    <t>('617124','617124J','HHB M30X3.5X120 ISO4017 CL8.8 FT BLK','PC',69,6,3,3,5,2,153,'809','809','M30','120','10B33','28','27.30/27.34','','COIL DIRECT DRAWN AS 10B33M 27.30/27.34',''),</t>
  </si>
  <si>
    <t>('550827','550827J','HHB M30X3.5X130 ISO4017 CL10.9 FT BLK','PC',69,6,3,3,5,2,153,'874','874','M30','130','10B33','28','27.30/27.34','','COIL DIRECT DRAWN AS 10B33M 27.30/27.34',''),</t>
  </si>
  <si>
    <t>('617125','617125J','HHB M30X3.5X130 ISO4017 CL8.8 FT BLK','PC',69,6,3,3,5,2,153,'862','862','M30','130','10B33','28','27.30/27.34','','COIL DIRECT DRAWN AS 10B33M 27.30/27.34',''),</t>
  </si>
  <si>
    <t>('550828','550828J','HHB M30X3.5X140 ISO4017 CL10.9 FT BLK','PC',69,6,3,3,5,2,153,'921','921','M30','140','10B33','28','27.30/27.34','','COIL DIRECT DRAWN AS 10B33M 27.30/27.34',''),</t>
  </si>
  <si>
    <t>('550829','550829J','HHB M30X3.5X150 ISO4017 CL10.9 FT BLK','PC',69,6,3,3,5,2,153,'953','953','M30','150','10B33','28','27.30/27.34','','COIL DIRECT DRAWN AS 10B33M 27.30/27.34',''),</t>
  </si>
  <si>
    <t>('617127','617127J','HHB M30X3.5X150 ISO4017 CL8.8 FT BLK','PC',69,6,3,3,5,2,153,'955','955','M30','150','10B33','28','27.30/27.34','','COIL DIRECT DRAWN AS 10B33M 27.30/27.34',''),</t>
  </si>
  <si>
    <t>('550830','550830J','HHB M30X3.5X160 ISO4017 CL10.9 FT BLK','PC',69,6,3,3,5,2,153,'1010','1010','M30','160','10B33','28','27.30/27.34','','COIL DIRECT DRAWN AS 10B33M 27.30/27.34',''),</t>
  </si>
  <si>
    <t>('550831','550831J','HHB M30X3.5X180 ISO4017 CL10.9 FT BLK','PC',69,6,3,3,5,2,153,'1110','1110','M30','180','10B33','28','27.30/27.34','','COIL DIRECT DRAWN AS 10B33M 27.30/27.34',''),</t>
  </si>
  <si>
    <t>('550832','550832J','HHB M30X3.5X200 ISO4017 CL10.9 FT BLK','PC',69,6,3,3,5,2,153,'1210','1210','M30','200','10B33','28','27.30/27.34','','COIL DIRECT DRAWN AS 10B33M 27.30/27.34',''),</t>
  </si>
  <si>
    <t>('617132','617132J','HHB M30X3.5X200 ISO4017 CL8.8 FT BLK','PC',69,6,3,3,5,2,153,'1182','1182','M30','200','10B33','28','27.30/27.34','','COIL DIRECT DRAWN AS 10B33M 27.30/27.34',''),</t>
  </si>
  <si>
    <t>('170285','170285J','HHB M30X3.5X70 ISO4017 CL10.9 FT BLK','PC',69,6,3,3,5,2,153,'590','590','M30','70','10B33','28','27.30/27.34','','COIL DIRECT DRAWN AS 10B33M 27.30/27.34',''),</t>
  </si>
  <si>
    <t>('617116','617116J','HHB M30X3.5X70 ISO4017 CL8.8 FT BLK','PC',69,6,3,3,5,2,153,'583','583','M30','70','10B33','28','27.30/27.34','','COIL DIRECT DRAWN AS 10B33M 27.30/27.34',''),</t>
  </si>
  <si>
    <t>('170286','170286J','HHB M30X3.5X75 ISO4017 CL10.9 FT BLK','PC',69,6,3,3,5,2,153,'614','614','M30','75','10B33','28','27.30/27.34','','COIL DIRECT DRAWN AS 10B33M 27.30/27.34',''),</t>
  </si>
  <si>
    <t>('170287','170287J','HHB M30X3.5X80 ISO4017 CL10.9 FT BLK','PC',69,6,3,3,5,2,153,'637','637','M30','80','10B33','28','27.30/27.34','','COIL DIRECT DRAWN AS 10B33M 27.30/27.34',''),</t>
  </si>
  <si>
    <t>('170288','170288J','HHB M30X3.5X90 ISO4017 CL10.9 FT BLK','PC',69,6,3,3,5,2,153,'685','685','M30','90','10B33','28','27.30/27.34','','COIL DIRECT DRAWN AS 10B33M 27.30/27.34',''),</t>
  </si>
  <si>
    <t>('794581','794581J','HHB M30X3.5X280 ISO4017 CL10.9 FT BLK','PC',69,6,3,3,5,2,153,'1750','1750','M30','280','10B33','28','27.30/27.34','','COIL DIRECT DRAWN AS 10B33M 27.30/27.34',''),</t>
  </si>
  <si>
    <t>('170486','170486J','HHB 7/8XUNCX10 B18.2.1 SAE8 H/T BLK','PC',69,6,3,3,5,2,152,'844.85','844.85','7/8 UNC','10','10B33','22','21.45/21.50','','COIL DIRECT DRAWN AS 10B33M 21.85/21.90',''),</t>
  </si>
  <si>
    <t>('701127','701127J','SHCS 3/4XBSWX10 BS2470 H/T BLK','PC',69,6,4,4,5,2,189,'619','619','3/4 UNC','10','51B37','20','18.50/18.55','','COIL 1ANNEAL&amp;2DRAWN 51B37 18.70/18.75',''),</t>
  </si>
  <si>
    <t>('400609','400609J','SHCS M27X3X160 ISO4762 CL12.9 HT BLK','PC',69,6,4,4,5,2,189,'844','844','M27','160','51B37','30','26.50/26.55','NEED TO ANN','COIL 2ANNEAL&amp;2DRAWN 51B37 26.50/26.53',''),</t>
  </si>
  <si>
    <t>('618892','618892J','HHB M30X3.5X100 ISO4017 CL8.8 FT HDG','PC',69,6,3,3,3,7,153,'732','732','M30','100','10B33','28','27.30/27.34','','COIL DIRECT DRAWN AS 10B33M 27.30/27.34',''),</t>
  </si>
  <si>
    <t>('834285','834285J','HHB M30X3.5X125 ISO4017 CL8.8 FT HDG','PC',69,6,3,3,3,7,153,'851','851','M30','125','10B33','28','27.30/27.34','','COIL DIRECT DRAWN 10B33 27.30/27.34',''),</t>
  </si>
  <si>
    <t>('DB624854','DB624854J','HHB M20X2.5X220 ISO4014 CL8.8 HT BLK','PC',69,6,3,3,7,2,152,'576','576','M20','220','10B33','20','19.50/19.55','','COIL DIRECT DRWN  10B33M  19.50/19.53',''),</t>
  </si>
  <si>
    <t>('DB613210','DB613210J','HHB M27X3X110 ISO4014 CL8.8 HT BLK','PC',69,6,3,3,7,2,152,'650','650','M27','110','10B33','28','26.50/26.53','','COIL DIRECT DRAWN AS 10B33M 26.50/26.53',''),</t>
  </si>
  <si>
    <t>('DB624874','DB624874J','HHB M27X3X300 ISO4014 CL8.8 HT BLK','PC',69,6,3,3,7,2,152,'1467','1467','M27','300','10B33','28','26.50/26.53','','COIL DIRECT DRAWN 10B33 26.50/26.53',''),</t>
  </si>
  <si>
    <t>('DB617094','DB617094J','HHB M27X3X80 ISO4017 CL8.8 FT BLK','PC',69,6,3,3,7,2,153,'492','492','M27','80','10B33','26','24.65/24.70','','COIL DIRECT DRAWN 10B33M 24.65/24.70',''),</t>
  </si>
  <si>
    <t>('DB617117','DB617117J','HHB M30X3.5X75 ISO4017 CL8.8 FT BLK','PC',69,6,3,3,7,2,153,'614','614','M30','75','10B33','28','27.30/27.34','','COIL DIRECT DRAWN AS 10B33M 27.30/27.34',''),</t>
  </si>
  <si>
    <t>('140621','140621J','SHCS M30X3.5X200 ISO4762 CL12.9 HT BLK','PC',69,6,4,4,5,2,189,'1350','1350','M30','200','51B37','32','29.50/29.55','NEED TO ANN','COIL 2ANNEAL&amp;2DRAWN 51B37 29.50/29.53',''),</t>
  </si>
  <si>
    <t>('400623','400623J','SHCS M30X3.5X240 ISO4762 CL12.9 HT BLK','PC',69,6,4,4,5,2,189,'1570','1570','M30','240','51B37','32','29.50/29.55','NEED TO ANN','COIL 2ANNEAL&amp;2DRAWN 51B37 29.50/29.53',''),</t>
  </si>
  <si>
    <t>('140624','140624J','SHCS M30X3.5X260 ISO4762 CL12.9 HT BLK','PC',69,6,4,4,5,2,189,'1680','1680','M30','260','51B37','32','29.50/29.55','NEED TO ANN','COIL 2ANNEAL&amp;2DRAWN 51B37 29.50/29.53',''),</t>
  </si>
  <si>
    <t>('834280','834280J','SHCS M24X3X360 ISO4762 CL12.9 HT ZFS','PC',69,6,4,4,3,5,189,'1407','1407','M24','360','51B37','26','23.45/23.50','NEED TO ANN','COIL2ANEL&amp;2DRWN SCM435 23.50/23.53(ADAD)',''),</t>
  </si>
  <si>
    <t>('140611','140611J','SHCS M30X3.5X90 ISO4762 CL12.9 FT BLK','PC',69,6,4,4,3,2,190,'745','745','M30','90','51B37','32','29.50/29.55','NEED TO ANN','COIL 2ANNEAL&amp;2DRAWN 51B37 29.50/29.53',''),</t>
  </si>
  <si>
    <t>('140613','140613J','SHCS M30X3.5X110 ISO4762 CL12.9 HT BLK','PC',69,6,4,4,4,2,189,'855','855','M30','110','51B37','32','29.50/29.55','NEED TO ANN','COIL 2ANNEAL&amp;2DRAWN 51B37 29.50/29.53',''),</t>
  </si>
  <si>
    <t>('552438','552438J','STUD BOLT 01"XUNCX5.1/2" GRB7 BLK','PC',69,6,7,4,3,2,212,'478','478','01 UNC','5.1/2','4140B','24','23.13/23.15','','COIL 1A&amp;1D  AISI-4140 23.15/23.18',''),</t>
  </si>
  <si>
    <t>('552439','552439J','STUD BOLT 01"XUNCX6" GRB7 BLK','PC',69,6,7,4,3,2,212,'519','519','01 UNC','6','4140B','24','23.13/23.15','','COIL 1ANNEAL &amp; 1DRAWN 4140B 23.13/23.15',''),</t>
  </si>
  <si>
    <t>('820515','820515J','STUD BOLT 01"XUNCX6.3/8" GRB7 BLK','PC',69,6,7,4,3,2,212,'536','536','01 UNC','6.3/8','4140B','24','23.13/23.15','','COIL 1ANNEAL &amp; 1DRAWN 4140B 23.13/23.15',''),</t>
  </si>
  <si>
    <t>('552442','552442J','STUD BOLT 01"XUNCX7.1/2" GRB7 BLK','PC',69,6,7,4,3,2,212,'659','659','01 UNC','7.1/2','4140B','24','23.13/23.15','','COIL 1ANNEAL &amp; 1DRAWN 4140B 23.13/23.15',''),</t>
  </si>
  <si>
    <t>('584466','584466J','STUD BOLT 01"XUNCX8.1/4" GRB7 BLK','PC',69,6,7,4,3,2,212,'694','694','01 UNC','8.1/4','4140B','24','23.13/23.15','','COIL 1A&amp;1D  AISI-4140 23.15/23.18',''),</t>
  </si>
  <si>
    <t>('552446','552446J','STUD BOLT 01"XUNCX9.1/2" GRB7 BLK','PC',69,6,7,4,3,2,212,'794','794','01 UNC','9.1/2','4140B','24','23.13/23.15','','COIL 1ANNEAL &amp; 1DRAWN 4140B 23.13/23.15',''),</t>
  </si>
  <si>
    <t>('823548','823548J','STUD BOLT 01XUNCX05 GRB7 BLK','PC',69,6,7,4,3,2,212,'434','434','01 UNC','5','4140B','24','23.13/23.15','','COIL 1ANNEAL &amp; 1DRAWN 4140B 23.13/23.15',''),</t>
  </si>
  <si>
    <t>('823551','823551J','STUD BOLT 01XUNCX10 GRB7 BLK','PC',69,6,7,4,3,2,212,'864','864','01 UNC','10','4140B','24','23.13/23.15','','COIL 1ANNEAL &amp; 1DRAWN 4140B 23.13/23.15',''),</t>
  </si>
  <si>
    <t>('834408','834408J','STUD BOLT 01XUNCX12.1/4 GRB7 FT BLK','PC',69,6,7,4,3,2,212,'1064','1064','01 UNC','12.1/4','4140B','24','23.13/23.15','','COIL 1ANNEAL &amp; 1DRAWN 4140B 23.13/23.15',''),</t>
  </si>
  <si>
    <t>('823546','823546J','STUD BOLT 01XUNCX4.1/2 GRB7 BLK','PC',69,6,7,4,3,2,212,'366','366','01 UNC','4.1/2','4140B','24','23.13/23.15','','COIL 1ANNEAL &amp; 1DRAWN 4140B 23.13/23.15',''),</t>
  </si>
  <si>
    <t>('834338','834338J','STUD BOLT 01XUNCX4.1/4 GRB7 FT BLK','PC',69,6,7,4,3,2,212,'380','380','01 UNC','4.1/4','4140B','24','23.13/23.15','','COIL 1ANNEAL &amp; 1DRAWN 4140B 23.13/23.15',''),</t>
  </si>
  <si>
    <t>('791371','791371J','STUD BOLT 01XUNCX5.1/4 GRB7 BLK','PC',69,6,7,4,3,2,212,'467','467','01 UNC',' 5.1/4','4140B','24','23.13/23.15','','COIL 1ANNEAL &amp; 1DRAWN 4140B 23.13/23.15',''),</t>
  </si>
  <si>
    <t>('834336','834336J','STUD BOLT 01XUNCX5.3/4 GRB7 FT BLK','PC',69,6,7,4,3,2,212,'510','510','01 UNC','5.3/4','4140B','24','23.13/23.15','','COIL 1ANNEAL &amp; 1DRAWN 4140B 23.13/23.15',''),</t>
  </si>
  <si>
    <t>('791372','791372J','STUD BOLT 01XUNCX6.1/4 GRB7 BLK','PC',69,6,7,4,3,2,212,'550','550','01 UNC','6.1/4','4140B','24','23.13/23.15','','COIL 1A&amp;1D  AISI-4140 23.15/23.18',''),</t>
  </si>
  <si>
    <t>('552441','552441J','STUD BOLT 01XUNCX7 GRB7 BLK','PC',69,6,7,4,3,2,212,'604','604','01 UNC','7','4140B','24','23.13/23.15','','COIL 1ANNEAL &amp; 1DRAWN 4140B 23.13/23.15',''),</t>
  </si>
  <si>
    <t>('814585','814585J','STUD BOLT 01XUNCX7.1/4 GRB7 BLK','PC',69,6,7,4,3,2,212,'624','624','01 UNC','7.1/4','4140B','24','23.13/23.15','','COIL 1A&amp;1D  AISI-4140 23.15/23.18',''),</t>
  </si>
  <si>
    <t>('820523','820523J','STUD BOLT 01XUNCX7.3/8 GRB7 FT BLK','PC',69,6,7,4,3,2,212,'624','624','01 UNC','7.3/8','4140B','24','23.13/23.15','','COIL 1ANNEAL &amp; 1DRAWN 4140B 23.13/23.15',''),</t>
  </si>
  <si>
    <t>('834410','834410J','STUD BOLT 1.1/2XUN8X9.3/4 GRB7 FT BLK','PC',69,6,7,4,3,2,212,'2020','2020','1.1/2 UN8','9.3/4','4140B','36','35.88/35.91','','COIL 1ANNEAL&amp;1DRAWNAISI4140B 35.88/35.91',''),</t>
  </si>
  <si>
    <t>('834055','834055J','STUD BOLT 1.1/4 XUN8X6.3/4 GRB7 BLK','PC',69,6,7,4,3,2,212,'841','841','1.1/4 UN8','6.3/4','4140B','30','29.48/29.50','','COIL 1ANNEAL &amp; 1DRAWN 4140B 29.48/29.50',''),</t>
  </si>
  <si>
    <t>('812585','812585J','STUD BOLT 1.1/4"XUN8X10.1/4" GRB7 BLK','PC',69,6,7,4,3,2,212,'1456','1456','1.1/4 UN8','10.1/4','4140B','30','29.48/29.50','','COIL 1ANNEAL &amp; 1DRAWN 4140B 29.48/29.50',''),</t>
  </si>
  <si>
    <t>('792751','792751J','STUD BOLT 1.1/4"XUN8X6.1/4" GRB7 BLK','PC',69,6,7,4,3,2,212,'866','866','1.1/4 UN8','6.1/4','4140B','30','29.48/29.50','','COIL 1ANNEAL &amp; 1DRAWN 4140B 29.48/29.50',''),</t>
  </si>
  <si>
    <t>('816283','816283J','STUD BOLT 1.1/4"XUN8X7.1/4" GRB7 BLK','PC',69,6,7,4,3,2,212,'1019','1019','1.1/4 UN8','7.1/4','4140B','30','29.48/29.50','','COIL 1ANNEAL &amp; 1DRAWN 4140B 29.48/29.50',''),</t>
  </si>
  <si>
    <t>('552479','552479J','STUD BOLT 1.1/4"XUN8X8" GRB7 BLK','PC',69,6,7,4,3,2,212,'1086','1086','1.1/4 UN8','8','4140B','30','29.48/29.50','','COIL 1ANNEAL &amp; 1DRAWN 4140B 29.48/29.50',''),</t>
  </si>
  <si>
    <t>('815624','815624J','STUD BOLT 1.1/4"XUN8X8.1/2" GRB7 BLK','PC',69,6,7,4,3,2,212,'1166','1166','1.1/4 UN8','8.1/2','4140B','30','29.48/29.50','','COIL 1ANNEAL &amp; 1DRAWN 4140B 29.48/29.50',''),</t>
  </si>
  <si>
    <t>('815625','815625J','STUD BOLT 1.1/4"XUN8X9" GRB7 BLK','PC',69,6,7,4,3,2,212,'1246','1246','1.1/4 UN8','9','4140B','30','29.48/29.50','','COIL 1ANNEAL &amp; 1DRAWN 4140B 29.48/29.50',''),</t>
  </si>
  <si>
    <t>('834329','834329J','STUD BOLT 1.1/4XUN8X10.3/8 GRB7 FT BLK','PC',69,6,7,4,3,2,212,'2104','2104','1.1/4 UN8','10.3/8','4140B','30','29.48/29.50','','COIL 1ANNEAL &amp; 1DRAWN 4140B 29.48/29.50',''),</t>
  </si>
  <si>
    <t>('834331','834331J','STUD BOLT 1.1/4XUN8X13.1/4 GRB7 FT BLK','PC',69,6,7,4,3,2,212,'1840','1840','1.1/4 UN8','13.1/4','4140B','30','29.54/29.57','','COIL 1ANNEAL &amp; 1DRAWN 4140B 29.54/29.57',''),</t>
  </si>
  <si>
    <t>('792748','792748J','STUD BOLT 1.1/4XUN8X7.3/4 GRB7 BLK','PC',69,6,7,4,3,2,212,'1086','1086','1.1/4 UN8','7.3/4','4140B','30','29.48/29.50','','',''),</t>
  </si>
  <si>
    <t>('834333','834333J','STUD BOLT 1.1/4XUN8X9.3/8 GRB7 FT BLK','PC',69,6,7,4,3,2,212,'1300','1300','1.1/4 UN8','9.3/8','4140B','30','29.48/29.50','','COIL 1ANNEAL &amp; 1DRAWN 4140B 29.48/29.50',''),</t>
  </si>
  <si>
    <t>('791367','791367J','STUD BOLT 1.1/8"XUN8X6.3/4" GRB7 BLK','PC',69,6,7,4,3,2,212,'742','742','1.1/8 UN8','6.3/4','4140B','28','26.28/26.30','','COIL 1ANNEAL &amp; 1DRAWN 4140B 29.48/29.50',''),</t>
  </si>
  <si>
    <t>('815622','815622J','STUD BOLT 1.1/8"XUN8X7.1/2" GRB7 BLK','PC',69,6,7,4,3,2,212,'822','822','1.1/8 UN8','7.1/2','4140B','28','26.28/26.30','','COIL 1ANNEAL &amp; 1DRAWN 4140B 29.48/29.50',''),</t>
  </si>
  <si>
    <t>('822816','822816J','STUD BOLT 1.1/8"XUN8X7.1/4" GRB7 BLK','PC',69,6,7,4,3,2,212,'802','802','1.1/8 UN8','7.1/4','4140B','28','26.28/26.30','','COIL 1ANNEAL &amp; 1DRAWN 4140B 29.48/29.50',''),</t>
  </si>
  <si>
    <t>('791368','791368J','STUD BOLT 1.1/8"XUN8X7.3/4" GRB7 BLK','PC',69,6,7,4,3,2,212,'872','872','1.1/8 UN8','7.3/4','4140B','28','26.28/26.30','','COIL 1ANNEAL &amp; 1DRAWN 4140B 29.48/29.50',''),</t>
  </si>
  <si>
    <t>('814707','814707J','STUD BOLT 1.1/8"XUN8X8.3/4" GRB7 BLK','PC',69,6,7,4,3,2,212,'972','972','1.1/8 UN8','8.3/4','4140B','28','26.28/26.30','','COIL 1ANNEAL &amp; 1DRAWN 4140B 29.48/29.50',''),</t>
  </si>
  <si>
    <t>('823561','823561J','STUD BOLT 1.1/8XUN8X10 GRB7 BLK','PC',69,6,7,4,3,2,212,'1122','1122','1.1/8 UN8','10','4140B','28','26.28/26.30','','COIL 1ANNEAL &amp; 1DRAWN 4140B 29.48/29.50',''),</t>
  </si>
  <si>
    <t>('823563','823563J','STUD BOLT 1.1/8XUN8X11 GRB7 BLK','PC',69,6,7,4,3,2,212,'1212','1212','1.1/8 UN8','11','4140B','28','26.28/26.30','','COIL 1ANNEAL &amp; 1DRAWN 4140B 26.28/26.30',''),</t>
  </si>
  <si>
    <t>('834394','834394J','STUD BOLT 1.1/8XUN8X11.3/8 GRB7 FT BLK','PC',69,6,7,4,3,2,212,'1260','1260','1.1/8 UN8','11.3/8','4140B','28','26.28/26.30','','COIL 1ANNEAL &amp; 1DRAWN 4140B 26.28/26.30',''),</t>
  </si>
  <si>
    <t>('823565','823565J','STUD BOLT 1.1/8XUN8X12 GRB7 BLK','PC',69,6,7,4,3,2,212,'1342','1342','1.1/8 UN8','12','4140B','28','26.28/26.30','','COIL 1ANNEAL &amp; 1DRAWN 4140B 26.28/26.30',''),</t>
  </si>
  <si>
    <t>('822653','822653J','STUD BOLT 1.1/8XUN8X5.3/4 GRB7 BLK','PC',69,6,7,4,3,2,212,'652','652','1.1/8 UN8','5.3/4','4140B','28','26.28/26.30','','COIL 1ANNEAL &amp; 1DRAWN 4140B 26.28/26.30',''),</t>
  </si>
  <si>
    <t>('791366','791366J','STUD BOLT 1.1/8XUN8X6.1/4 GRB7 BLK','PC',69,6,7,4,3,2,212,'692','692','1.1/8 UN8','6.1/4','4140B','28','26.28/26.30','','COIL 1ANNEAL &amp; 1DRAWN 4140B 26.28/26.30',''),</t>
  </si>
  <si>
    <t>('815621','815621J','STUD BOLT 1.1/8XUN8X7 GRB7 BLK','PC',69,6,7,4,3,2,212,'782','782','1.1/8 UN8','7','4140B','28','26.28/26.30','','COIL 1ANNEAL &amp; 1DRAWN 4140B 26.28/26.30',''),</t>
  </si>
  <si>
    <t>('815623','815623J','STUD BOLT 1.1/8XUN8X8 GRB7 BLK','PC',69,6,7,4,3,2,212,'872','872','1.1/8 UN8','8','4140B','28','26.28/26.30','','COIL 1ANNEAL &amp; 1DRAWN 4140B 26.28/26.30',''),</t>
  </si>
  <si>
    <t>('812570','812570J','STUD BOLT 1.1/8XUN8X8.1/2 GRB7 BLK','PC',69,6,7,4,3,2,212,'932','932','1.1/8 UN8','8.1/2','4140B','28','26.28/26.30','','COIL 1ANNEAL &amp; 1DRAWN 4140B 26.28/26.30',''),</t>
  </si>
  <si>
    <t>('812571','812571J','STUD BOLT 1.1/8XUN8X8.1/4 GRB7 FT BLK','PC',69,6,7,4,3,2,212,'922','922','1.1/8 UN8','8.1/4','4140B','28','26.28/26.30','','COIL 1ANNEAL &amp; 1DRAWN 4140B 26.28/26.30',''),</t>
  </si>
  <si>
    <t>('823651','823651J','STUD BOLT 1.3/4XUN8X09 GRB7 BLK','PC',69,6,7,4,3,2,212,'2546','2546','1.1/8 UN8','9','4140B','44','42.23/42.27','','BAR 1ANNEAL &amp; 1DRAWN 4140B 42.23/42.27',''),</t>
  </si>
  <si>
    <t>('834413','834413J','STUD BOLT M20X2.5X345 GRB7 FT BLK','PC',69,6,7,4,3,2,212,'666','666','M20','345','4140B','20','18.23/18.26','','COIL 1ANNEAL &amp; 1DRAWN 4140B 18.14/18.17',''),</t>
  </si>
  <si>
    <t>('552112','552112J','STUD BOLT M24X3X200 GRB7 BLK','PC',69,6,7,4,3,2,212,'564','564','M24','200','4140B','22','21.82/21.84','','COIL 1ANNEAL &amp; 1DRAWN 4140B 21.82/21.84',''),</t>
  </si>
  <si>
    <t>('552159','552159J','STUD BOLT M30X3.5X200 GRB7 BLK','PC',69,6,7,4,3,2,212,'882','882','M30','200','4140B','28','27.48/27.50','','COIL 1ANNEAL &amp; 1DRAWN 4140B 27.48/27.50',''),</t>
  </si>
  <si>
    <t>('834437','834437J','HHB M20X2.5X220 ISO4017 CL8.8 FT HDG','PC',69,6,3,3,2,7,153,'594','594','M20','220','10B33','20','17.95/17.99','','COIL DIRECT DRAWN 10B33 18.00/18.03',''),</t>
  </si>
  <si>
    <t>('618894','618894J','HHB M30X3.5X120 ISO4017 CL8.8 FT HDG','PC',69,6,3,3,2,7,153,'827','827','M30','120','10B33','28','27.30/27.34','','COIL 1ANNEAL &amp; 1DRAWN SCM 435 27.30/27.3',''),</t>
  </si>
  <si>
    <t>('815921','815921J','HEX HEAD BOLT 1.1/4X7UNCX241.3 DR.1K9420','PC',69,6,3,3,1,null,152,'1500','1500','1.1/4 UNC','241.3','10B33','32','31.05/31.10','','COIL DIRECT DRAWN 10B33M 31.05/31.10',''),</t>
  </si>
  <si>
    <t>('832194','832194J','HHB 1.1/4X7UNJCX177.8 GR16 ZNP DR:6V2624','PC',69,6,3,4,1,1,152,'1353.2','1353.2','1.1/4 UNJC','177.8','SCM435','32','31.05/31.10','','COIL 2ANNEAL &amp; 2DRAWN SCM435 31.05/31.10',''),</t>
  </si>
  <si>
    <t>('818614','818614J','HHB M30X3.5X120 ISO4017 CL10.9 FT HDG','PC',69,6,3,4,3,7,153,'815','815','M30','120','51B37','30','27.30/27.34','','COIL 1ANNEAL &amp; 1DRAWN SCM 435 27.30/27.3',''),</t>
  </si>
  <si>
    <t>('300095','300095J','HSSB M30X3.5X100 IS3757 CL10.9S HT BLK','PC',69,6,3,3,2,2,160,'848.64','848.64','M30','100','10B33','30','29.50/29.53','','COIL DIRECT DRAWN AS 10B33M 29.50/29.53',''),</t>
  </si>
  <si>
    <t>('300097','300097J','HSSB M30X3.5X120 IS3757 CL10.9S HT BLK','PC',69,6,3,3,2,2,160,'944','944','M30','120','10B33','30','29.50/29.53','','COIL DIRECT DRAWN AS 10B33M 29.50/29.53',''),</t>
  </si>
  <si>
    <t>('300098','300098J','HSSB M30X3.5X130 IS3757 CL10.9S HT BLK','PC',69,6,3,3,2,2,160,'1000','1000','M30','130','10B33','30','29.50/29.53','','COIL DIRECT DRAWN AS 10B33M 29.50/29.53',''),</t>
  </si>
  <si>
    <t>('832983','832983J','HHB M30X3.5X300 H/T CL10.9 ZFS 3E7442','PC',69,6,3,3,1,5,152,'1869','1869','M30','300','10B33','30','29.50/29.53','','',''),</t>
  </si>
  <si>
    <t>('550192','550192J','TCSB CUPHD M30X100 EN14399CL10.9 H/T BLK','PC',69,6,7,4,3,2,215,'902.7','902.7','M30','100','SCM435','32','29.50/29.55','','',''),</t>
  </si>
  <si>
    <t>('550194','550194J','TCSB CUPHD M30X110 EN14399CL10.9 H/T BLK','PC',69,6,7,4,3,2,215,'963.9','963.9','M30','110','SCM435','32','29.50/29.55','','COIL 2DRAWN &amp; 2ANNEAL SCM435 29.50-29.55',''),</t>
  </si>
  <si>
    <t>('550196','550196J','TCSB CUPHD M30X120 EN14399CL10.9 H/T BLK','PC',69,6,7,4,3,2,215,'1025','1025','M30','120','SCM435','32','29.50/29.55','','',''),</t>
  </si>
  <si>
    <t>('550198','550198J','TCSB CUPHD M30X130 EN14399CL10.9 H/T BLK','PC',69,6,7,4,3,2,215,'1080.8','1080.8','M30','130','SCM435','32','29.50/29.55','','',''),</t>
  </si>
  <si>
    <t>('550200','550200J','TCSB CUPHD M30X140 EN14399CL10.9 H/T BLK','PC',69,6,7,4,3,2,215,'1141.9','1141.9','M30','140','SCM435','32','29.50/29.55','','',''),</t>
  </si>
  <si>
    <t>('550204','550204J','TCSB CUPHD M30X160 EN14399CL10.9 H/T BLK','PC',69,6,7,4,3,2,215,'1264.4','1264.4','M30','160','SCM435','32','29.50/29.55','','',''),</t>
  </si>
  <si>
    <t>('550208','550208J','TCSB CUPHD M30X180 EN14399CL10.9 H/T BLK','PC',69,6,7,4,3,2,215,'1386.7','1386.7','M30','180','SCM435','32','29.50/29.55','','',''),</t>
  </si>
  <si>
    <t>('550213','550213J','TCSB CUPHD M30X210 EN14399 CL10.9 HT BLK','PC',69,6,7,4,3,2,215,'1475.8','1475.8','M30','210','SCM435','32','29.50/29.55','','',''),</t>
  </si>
  <si>
    <t>('550215','550215J','TCSB CUPHD M30X220 EN14399 CL10.9 HT BLK','PC',69,6,7,4,3,2,215,'1528','1528','M30','220','SCM435','32','29.50/29.55','','',''),</t>
  </si>
  <si>
    <t>('797888','797888J','TCSB CUPHD M30X75 EN14399CL10.9 F/T BLK','PC',69,6,7,4,3,2,217,'765','765','M30','75','SCM435','30','27.27/27.30','','',''),</t>
  </si>
  <si>
    <t>('170209','170209J','HHB M20X2.5X200 ISO4014 CL10.9 HT BLK','PC',62,6,3,3,5,2,152,'541.04','541.04','M20','200','10B33','20','19.50/19.55','','COIL DIRECT DRWN  10B33M  19.50/19.53',''),</t>
  </si>
  <si>
    <t>('170210','170210J','HHB M20X2.5X220 ISO4014 CL10.9 HT BLK','PC',63,6,3,3,5,2,152,'582.15','582.15','M20','220','10B33','20','19.50/19.55','','COIL DIRECT DRWN  10B33M  19.50/19.53',''),</t>
  </si>
  <si>
    <t>('550188','550188J','TCSB CUPHD M30X80 EN14399CL10.9 F/T BLK','PC',69,6,7,4,3,2,217,'790.8','790.8','M30','80','SCM435','30','27.27/27.30','','COIL 2ANNEAL &amp; 2DRAWN SCM435 27.27/27.30',''),</t>
  </si>
  <si>
    <t>('550190','550190J','TCSB CUPHD M30X90 EN14399CL10.9 F/T BLK','PC',69,6,7,4,3,2,217,'842.8','842.8','M30','90','SCM435','30','27.27/27.30','','',''),</t>
  </si>
  <si>
    <t>('631263','631263J','HSSB M30X3.5X100 IS3757 CL10.9S FT BLK','PC',69,6,3,3,3,2,161,'838','838','M30','100','10B33','28','27.30/27.34','','COIL DIRECT DRAWN 10B33 27.30/27.34',''),</t>
  </si>
  <si>
    <t>('617716','617716J','HHB M30X3.5X140 ISO4017 CL8.8 FT ZC3','PC',69,6,3,3,3,8,153,'921','921','M30','140','10B33','28','27.30/27.34','','COIL DIRECT DRAWN AS 10B33M 27.30/27.34',''),</t>
  </si>
  <si>
    <t>('170220','170220J','HHB M22X2.5X75 ISO4014 CL10.9 HT BLK','PC',62,6,3,3,5,2,152,'309','309','M22','75','10B33','22','21.45/21.50','','COIL DIRECT DRAWN 10B33M 21.50/21.53',''),</t>
  </si>
  <si>
    <t>('834482','834482J','HHB 1.1/4XUNFX2.1/2 B18.2.1 SAE8 FT BLK','PC',69,6,3,3,2,2,153,'669','669','1.1/4 UNF','2.1/2','10B33','32','','','COIL DIRECT DRAWN 10B33 29.95/30.00',''),</t>
  </si>
  <si>
    <t>('551883','551883J','SHCS M24X3X275 ISO4762 CL12.9 HT BLK','PC',69,6,4,4,4,2,189,'1117.1','1117.1','M24','275','51B37','26','23.45/23.50','NEED TO ANN','COIL 2ANNEAL&amp;2DRAWN 51B37 21.50/21.53',''),</t>
  </si>
  <si>
    <t>('DB613229','DB613229J','HHB M30X3.5X140 ISO4014 CL8.8 HT BLK','PC',69,6,3,3,7,2,152,'956','956','M30','140','10B33','30','29.50/29.53','','COIL DIRECT DRAWN AS 10B33M 29.50/29.53',''),</t>
  </si>
  <si>
    <t>('170225','170225J','HHB M22X2.5X120 ISO4014 CL10.9 HT BLK','PC',62,6,3,3,5,2,152,'442','442','M22','120','10B33','22','21.45/21.50','','COIL DIRECT DRAWN 10B33M 21.50/21.53',''),</t>
  </si>
  <si>
    <t>('240022','240022J','HHB M18X2.5X260 ISO4014 CL10.9 HT BLK','PC',69,6,3,3,5,2,152,'556','556','M18','260','10B33','18.3','17.45/17.50','READY','COIL DIRECT DRAWN AS 10B33M 17.55/17.58',''),</t>
  </si>
  <si>
    <t>('240023','240023J','HHB M18X2.5X280 ISO4014 CL10.9 HT BLK','PC',69,6,3,3,5,2,152,'596','596','M18','280','10B33','18.3','17.45/17.50','','COIL DIRECT DRAWN AS 10B33M 17.55/17.58',''),</t>
  </si>
  <si>
    <t>('240024','240024J','HHB M18X2.5X300 ISO4014 CL10.9 HT BLK','PC',69,6,3,3,5,2,152,'636','636','M18','300','10B33','18.3','17.45/17.50','','COIL DIRECT DRAWN AS 10B33M 17.55/17.58',''),</t>
  </si>
  <si>
    <t>('624855','624855J','HHB M20X2.5X240 ISO4014 CL8.8 HT BLK','PC',69,6,3,3,5,2,152,'626','626','M20','240','10B33','20','19.45/19.50','','COIL DIRECT DRAWN 10B33M 19.50/19.55 MM',''),</t>
  </si>
  <si>
    <t>('550914','550914J','HHB M20X2.5X250 ISO4014 CL10.9 HT BLK','PC',69,6,3,3,5,2,152,'665.9','665.9','M20','250','10B33','20','19.45/19.50','','COIL DIRECT DRAWN 10B33M 19.50/19.55 MM',''),</t>
  </si>
  <si>
    <t>('550922','550922J','HHB M24X3X70 ISO4014 CL10.9 HT BLK','PC',63,6,3,3,5,2,152,'356','356','M24','70','10B33','24','23.45/23.50','','COIL DIRECT DRAWN AS 10B33M 23.50/23.53',''),</t>
  </si>
  <si>
    <t>('550923','550923J','HHB M24X3X75 ISO4014 CL10.9 HT BLK','PC',63,6,3,3,5,2,152,'374','374','M24','75','10B33','24','23.45/23.50','','COIL DIRECT DRAWN AS 10B33M 23.50/23.53',''),</t>
  </si>
  <si>
    <t>('170243','170243J','HHB M24X3X80 ISO4014 CL10.9 HT BLK','PC',62,6,3,3,5,2,152,'392','392','M24','80','10B33','24','23.45/23.50','','COIL DIRECT DRAWN AS 10B33M 23.50/23.53',''),</t>
  </si>
  <si>
    <t>('170244','170244J','HHB M24X3X90 ISO4014 CL10.9 HT BLK','PC',63,6,3,3,5,2,152,'406.4','406.4','M24','90','10B33','24','23.45/23.50','','COIL DIRECT DRAWN AS 10B33M 23.50/23.53',''),</t>
  </si>
  <si>
    <t>('550925','550925J','HHB M24X3X95 ISO4014 CL10.9 HT BLK','PC',62,6,3,3,5,2,152,'446','446','M24','95','10B33','24','23.45/23.50','','COIL DIRECT DRAWN AS 10B33M 23.50/23.53',''),</t>
  </si>
  <si>
    <t>('170245','170245J','HHB M24X3X100 ISO4014 CL10.9 HT BLK','PC',62,6,3,3,5,2,152,'439','439','M24','100','10B33','24','23.45/23.50','','COIL DIRECT DRAWN AS 10B33M 23.50/23.53',''),</t>
  </si>
  <si>
    <t>('170246','170246J','HHB M24X3X110 ISO4014 CL10.9 HT BLK','PC',63,6,3,3,5,2,152,'500','500','M24','110','10B33','24','23.45/23.50','','COIL DIRECT DRAWN AS 10B33M 23.50/23.53',''),</t>
  </si>
  <si>
    <t>('170247','170247J','HHB M24X3X120 ISO4014 CL10.9 HT BLK','PC',63,6,3,3,5,2,152,'511.6','511.6','M24','120','10B33','24','23.45/23.50','','COIL DIRECT DRAWN AS 10B33M 23.50/23.53',''),</t>
  </si>
  <si>
    <t>('170251','170251J','HHB M24X3X160 ISO4014 CL10.9 HT BLK','PC',63,6,3,3,3,2,152,'665','665','M24','160','10B33','24','23.45/23.50','','COIL DIRECT DRAWN AS 10B33M 23.50/23.53',''),</t>
  </si>
  <si>
    <t>('240025','240025J','HHB M24X3X170 ISO4014 CL10.9 HT BLK','PC',63,6,3,3,5,2,152,'700','700','M24','170','10B33','24','23.45/23.50','','COIL DIRECT DRAWN AS 10B33M 23.50/23.53',''),</t>
  </si>
  <si>
    <t>('170252','170252J','HHB M24X3X180 ISO4014 CL10.9 HT BLK','PC',63,6,3,3,5,2,152,'735','735','M24','180','10B33','24','23.45/23.50','','COIL DIRECT DRAWN AS 10B33M 23.50/23.53',''),</t>
  </si>
  <si>
    <t>('170254','170254J','HHB M24X3X220 ISO4014 CL10.9 HT BLK','PC',63,6,3,3,3,2,152,'870','870','M24','220','10B33','24','23.45/23.50','','COIL DIRECT DRAWN AS 10B33M 23.50/23.53',''),</t>
  </si>
  <si>
    <t>('170212','170212J','HHB M20X2.5X260 ISO4014 CL10.9 HT BLK','PC',69,6,3,3,5,2,152,'690.6','690.6','M20','260','10B33','20','19.45/19.50','','COIL DIRECT DRAWN 10B33M 19.50/19.55 MM',''),</t>
  </si>
  <si>
    <t>('550774','550774J','HHB M20X2.5X300 ISO4017 CL10.9 FT BLK','PC',69,6,3,3,5,2,153,'690.68','690.68','M20','300','10B33','18.3','17.95/17.99','','COIL DIRECT DRAWN AS 10B33M 18.00/18.03',''),</t>
  </si>
  <si>
    <t>('550921','550921J','HHB M22X2.5X250 ISO4014 CL10.9 HT BLK','PC',69,6,3,3,5,2,152,'818','818','M22','250','10B33','22','21.45/21.50','','COIL DIRECT DRAWN 10B33M 21.50/21.53',''),</t>
  </si>
  <si>
    <t>('170234','170234J','HHB M22X2.5X260 ISO4014 CL10.9 HT BLK','PC',69,6,3,3,5,2,152,'847.6','847.6','M22','260','10B33','22','21.45/21.50','','COIL DIRECT DRAWN 10B33M 21.50/21.53',''),</t>
  </si>
  <si>
    <t>('170235','170235J','HHB M22X2.5X280 ISO4014 CL10.9 HT BLK','PC',69,6,3,3,5,2,152,'906.7','906.7','M22','280','10B33','22','21.45/21.50','','COIL DIRECT DRAWN 10B33M 21.50/21.53',''),</t>
  </si>
  <si>
    <t>('170236','170236J','HHB M22X2.5X300 ISO4014 CL10.9 HT BLK','PC',69,6,3,3,5,2,152,'965.8','965.8','M22','300','10B33','22','21.45/21.50','','COIL DIRECT DRAWN 10B33M 21.50/21.53',''),</t>
  </si>
  <si>
    <t>('550806','550806J','HHB M24X3X240 ISO4017 CL10.9 FT BLK','PC',69,6,3,3,5,2,153,'839.28','839.28','M24','240','10B33','22','21.45/21.50','','COIL DIRECT DRAWN AS 10B33M 21.65/21.70',''),</t>
  </si>
  <si>
    <t>('624882','624882J','HHB M24X3X260 ISO4017 CL8.8 FT BLK','PC',69,6,3,3,5,2,153,'902','902','M24','260','10B33','22','21.45/21.50','','COIL DIRECT DRAWN AS 10B33M 21.65/21.70',''),</t>
  </si>
  <si>
    <t>('170257','170257J','HHB M24X3X280 ISO4014 CL10.9 HT BLK','PC',69,6,3,3,5,2,152,'1082.7','1082.7','M24','280','10B33','24','23.45/23.50','','COIL DIRECT DRAWN AS 10B33M 23.50/23.53',''),</t>
  </si>
  <si>
    <t>('550808','550808J','HHB M24X3X300 ISO4017 CL10.9 FT BLK','PC',69,6,3,3,5,2,153,'1016.6','1016.6','M24','300','10B33','22','21.45/21.50','','COIL DIRECT DRAWN AS 10B33M 21.65/21.70',''),</t>
  </si>
  <si>
    <t>('170259','170259J','HHB M27X3X50 ISO4017 CL10.9 FT BLK','PC',69,6,3,3,5,2,153,'377','377','M27','50','10B33','26','24.65/24.70','','COIL DIRECT DRAWN 10B33M 24.65/24.70',''),</t>
  </si>
  <si>
    <t>('550937','550937J','HHB M27X3X90 ISO4014 CL10.9 HT BLK','PC',69,6,3,3,5,2,152,'557','557','M27','90','10B33','28','26.50/26.53','','COIL DIRECT DRAWN AS 10B33M 26.50/26.53',''),</t>
  </si>
  <si>
    <t>('170268','170268J','HHB M27X3X110 ISO4014 CL10.9 HT BLK','PC',69,6,3,3,5,2,152,'650','650','M27','110','10B33','28','26.50/26.53','','COIL DIRECT DRAWN AS 10B33M 26.50/26.53',''),</t>
  </si>
  <si>
    <t>('170270','170270J','HHB M27X3X130 ISO4014 CL10.9 HT BLK','PC',69,6,3,3,5,2,152,'720','720','M27','130','10B33','28','26.50/26.53','','COIL DIRECT DRAWN AS 10B33M 26.50/26.53',''),</t>
  </si>
  <si>
    <t>('613212','613212J','HHB M27X3X130 ISO4014 CL8.8 HT BLK','PC',69,6,3,3,5,2,152,'720','720','M27','130','10B33','28','26.50/26.53','','COIL DIRECT DRAWN AS 10B33M 26.50/26.53',''),</t>
  </si>
  <si>
    <t>('550941','550941J','HHB M27X3X170 ISO4014 CL10.9 HT BLK','PC',69,6,3,3,5,2,152,'900','900','M27','170','10B33','28','26.50/26.53','','COIL DIRECT DRAWN AS 10B33M 26.50/26.53',''),</t>
  </si>
  <si>
    <t>('170275','170275J','HHB M27X3X200 ISO4014 CL10.9 HT BLK','PC',69,6,3,3,5,2,152,'1030','1030','M27','200','10B33','28','26.50/26.53','','COIL DIRECT DRAWN AS 10B33M 26.50/26.53',''),</t>
  </si>
  <si>
    <t>('170279','170279J','HHB M27X3X280 ISO4014 CL10.9 HT BLK','PC',69,6,3,3,5,2,152,'1399','1399','M27','280','10B33','28','26.50/26.53','','COIL DIRECT DRAWN AS 10B33M 26.50/26.53',''),</t>
  </si>
  <si>
    <t>('170281','170281J','HHB M30X3.5X50 ISO4017 CL10.9 FT BLK','PC',69,6,3,3,5,2,153,'492','492','M30','50','10B33','28','27.30/27.34','','COIL DIRECT DRAWN AS 10B33M 27.30/27.34',''),</t>
  </si>
  <si>
    <t>('613225','613225J','HHB M30X3.5X100 ISO4014 CL8.8 HT BLK','PC',69,6,3,3,5,2,152,'767','767','M30','100','10B33','30','29.50/29.53','','COIL DIRECT DRAWN 10B33M 29.50/29.55',''),</t>
  </si>
  <si>
    <t>('170290','170290J','HHB M30X3.5X110 ISO4014 CL10.9 HT BLK','PC',69,6,3,3,5,2,152,'823','823','M30','110','10B33','30','29.50/29.53','','COIL DIRECT DRAWN 10B33M 29.50/29.55',''),</t>
  </si>
  <si>
    <t>('170291','170291J','HHB M30X3.5X120 ISO4014 CL10.9 HT BLK','PC',69,6,3,3,5,2,152,'855','855','M30','120','10B33','30','29.50/29.53','','COIL DIRECT DRAWN 10B33M 29.50/29.55',''),</t>
  </si>
  <si>
    <t>('613227','613227J','HHB M30X3.5X120 ISO4014 CL8.8 HT BLK','PC',69,6,3,3,5,2,152,'848','848','M30','120','10B33','30','29.50/29.53','','COIL DIRECT DRAWN 10B33M 29.50/29.55',''),</t>
  </si>
  <si>
    <t>('170292','170292J','HHB M30X3.5X130 ISO4014 CL10.9 HT BLK','PC',69,6,3,3,5,2,152,'897.2','897.2','M30','130','10B33','30','29.50/29.53','','COIL DIRECT DRAWN 10B33M 29.50/29.55',''),</t>
  </si>
  <si>
    <t>('613228','613228J','HHB M30X3.5X130 ISO4014 CL8.8 HT BLK','PC',69,6,3,3,5,2,152,'906','906','M30','130','10B33','30','29.50/29.53','','COIL DIRECT DRAWN 10B33M 29.50/29.55',''),</t>
  </si>
  <si>
    <t>('170294','170294J','HHB M30X3.5X150 ISO4014 CL10.9 HT BLK','PC',69,6,3,3,5,2,152,'1075','1075','M30','150','10B33','30','29.50/29.53','','COIL DIRECT DRAWN 10B33M 29.50/29.55',''),</t>
  </si>
  <si>
    <t>('170295','170295J','HHB M30X3.5X160 ISO4014 CL10.9 HT BLK','PC',69,6,3,3,5,2,152,'1085','1085','M30','160','10B33','30','29.50/29.53','','COIL DIRECT DRAWN 10B33M 29.50/29.55',''),</t>
  </si>
  <si>
    <t>('170296','170296J','HHB M30X3.5X180 ISO4014 CL10.9 HT BLK','PC',69,6,3,3,5,2,152,'1200','1200','M30','180','10B33','30','29.50/29.53','','COIL DIRECT DRAWN 10B33M 29.50/29.55',''),</t>
  </si>
  <si>
    <t>('170297','170297J','HHB M30X3.5X200 ISO4014 CL10.9 HT BLK','PC',69,6,3,3,5,2,152,'1310','1310','M30','200','10B33','30','29.50/29.53','','COIL DIRECT DRAWN 10B33M 29.50/29.55',''),</t>
  </si>
  <si>
    <t>('624885','624885J','HHB M30X3.5X220 ISO4017 CL8.8 FT BLK','PC',69,6,3,3,4,2,153,'1310','1310','M30','220','10B33','28','27.30/27.34','','COIL DIRECT DRAWN AS 10B33M 27.30/27.34',''),</t>
  </si>
  <si>
    <t>('624887','624887J','HHB M30X3.5X260 ISO4017 CL8.8 FT BLK','PC',69,6,3,3,5,2,153,'1510','1510','M30','260','10B33','28','27.30/27.34','','COIL DIRECT DRAWN AS 10B33M 27.30/27.34',''),</t>
  </si>
  <si>
    <t>('170301','170301J','HHB M30X3.5X280 ISO4014 CL10.9 HT BLK','PC',69,6,3,3,5,2,152,'1750','1750','M30','280','10B33','30','29.50/29.53','','COIL DIRECT DRAWN 10B33M 29.50/29.55',''),</t>
  </si>
  <si>
    <t>('170302','170302J','HHB M30X3.5X300 ISO4014 CL10.9 HT BLK','PC',69,6,3,3,5,2,152,'1806','1806','M30','300','10B33','30','29.50/29.53','','COIL DIRECT DRAWN 10B33M 29.50/29.55',''),</t>
  </si>
  <si>
    <t>('170508','170508J','HHB 01XUNCX10 B18.2.1 SAE8 HT BLK','PC',69,6,3,3,5,2,152,'1115','1115','01 UNC','10','10B33','26','24.80/24.85','','COIL DIRECT DRAWN AS 10B33M 24.95/25.00',''),</t>
  </si>
  <si>
    <t>('210063','210063J','SHCS 01XBSWX10 BS2470 H/T BLK','PC',69,6,4,4,null,2,189,'1084.3','1084.3','01 BSW','10','51B37','28','24.80/24.85','NEED TO ANN','COIL 2ANNEAL&amp;2DRAWN 51B37 24.95/25.00',''),</t>
  </si>
  <si>
    <t>('400186','400186J','SHCS 3/4XBSWX09 BS2470 H/T BLK','PC',69,6,4,4,5,2,189,'563','563','3/4 UNC','9','51B37','20','18.50/18.55','','COIL 1ANNEAL&amp;2DRAWN 51B37 18.70/18.75',''),</t>
  </si>
  <si>
    <t>('406168','406168J','SHCS M27X3X180 ISO4762 CL12.9 HT BLK','PC',69,6,4,4,5,2,189,'934','934','M27','180','51B37','30','26.50/26.55','NEED TO ANN','COIL 2ANNEAL&amp;2DRAWN 51B37 26.50/26.53',''),</t>
  </si>
  <si>
    <t>('180233','180233J','SHCS M27X3X60 ISO4762 CL12.9 FT BLK','PC',69,6,4,4,5,2,190,'396','396','M27','60','51B37','30','26.50/26.55','NEED TO ANN','COIL 2ANNEAL&amp;2DRAWN 51B37 26.50/26.53',''),</t>
  </si>
  <si>
    <t>('581201','581201J','SHCS M27X3X65 ISO4762 CL12.9 FT BLK','PC',69,6,4,4,5,2,190,'418','418','M27','65','51B37','30','26.50/26.55','NEED TO ANN','COIL 2ANNEAL&amp;2DRAWN 51B37 26.50/26.53',''),</t>
  </si>
  <si>
    <t>('180326','180326J','SHCS M27X3X70 ISO4762 CL12.9 FT BLK','PC',69,6,4,4,5,2,190,'440','440','M27','70','51B37','30','26.50/26.55','NEED TO ANN','COIL 2ANNEAL&amp;2DRAWN 51B37 26.50/26.53',''),</t>
  </si>
  <si>
    <t>('210013','210013J','SHCS M27X3X75 ISO4762 CL12.9 FT BLK','PC',69,6,4,4,5,2,190,'462','462','M27','75','51B37','30','26.50/26.55','NEED TO ANN','COIL 2ANNEAL&amp;2DRAWN 51B37 26.50/26.53',''),</t>
  </si>
  <si>
    <t>('406161','406161J','SHCS M27X3X80 ISO4762 CL12.9 FT BLK','PC',69,6,4,4,5,2,190,'484','484','M27','80','51B37','30','26.50/26.55','NEED TO ANN','COIL 2ANNEAL&amp;2DRAWN 51B37 26.50/26.53',''),</t>
  </si>
  <si>
    <t>('406162','406162J','SHCS M27X3X90 ISO4762 CL12.9 FT BLK','PC',69,6,4,4,5,2,190,'529','529','M27','90','51B37','30','26.50/26.55','NEED TO ANN','COIL 2ANNEAL&amp;2DRAWN 51B37 26.50/26.53',''),</t>
  </si>
  <si>
    <t>('551648','551648J','SHCS M30X3.5X50 ISO4762 CL12.9 FT BLK','PC',69,6,4,4,5,2,190,'519','519','M30','50','51B37','32','29.50/29.55','NEED TO ANN','COIL 2ANNEAL&amp;2DRAWN 51B37 29.50/29.53',''),</t>
  </si>
  <si>
    <t>('551301','551301J','SHCS M30X3.5X55 ISO4762 CL12.9 FT BLK','PC',69,6,4,4,5,2,190,'554','554','M30','55','51B37','32','29.50/29.55','NEED TO ANN','COIL 2ANNEAL&amp;2DRAWN 51B37 29.50/29.53',''),</t>
  </si>
  <si>
    <t>('140611','140611J','SHCS M30X3.5X90 ISO4762 CL12.9 FT BLK','PC',69,6,4,4,3,2,190,'745','745','M30','90','51B37','32','29.50/29.55','','COIL 2ANNEAL&amp;2DRAWN 51B37 29.50/29.53',''),</t>
  </si>
  <si>
    <t>('140613','140613J','SHCS M30X3.5X110 ISO4762 CL12.9 HT BLK','PC',69,6,4,4,4,2,189,'855','855','M30','110','51B37','32','29.50/29.55','','COIL 2ANNEAL&amp;2DRAWN 51B37 29.50/29.53',''),</t>
  </si>
  <si>
    <t>('140616','140616J','SHCS M30X3.5X140 ISO4762 CL12.9 HT BLK','PC',69,6,4,4,5,2,189,'1020','1020','M30','140','51B37','32','29.50/29.55','','COIL 2ANNEAL&amp;2DRAWN 51B37 29.50/29.53',''),</t>
  </si>
  <si>
    <t>('400622','400622J','SHCS M30X3.5X220 ISO4762 CL12.9 HT BLK','PC',69,6,4,4,4,2,189,'1460','1460','M30','220','51B37','32','29.50/29.55','','COIL 2ANNEAL&amp;2DRAWN 51B37 29.50/29.53',''),</t>
  </si>
  <si>
    <t>('5001584','5001584J','HHB M20X2.5X250 DIN933 GRA2-70 F/T EPO','PC',69,6,12,6,5,19,203,'594','594','M20','250','304L','20','18.00/18.03','READY','COIL POWDER DRAWNSS304 A270 18.00/18.03',''),</t>
  </si>
  <si>
    <t>('330011','330011J','TRACK SHOE BOLT M27X1.5X82.5 CL12.9 BLK','PC',69,6,7,4,3,2,222,'570','570','M27','82.5','SCM435','30','26.70/26.75','READY','COIL 1ANNEAL &amp; 1DRAWN SCM435 26.70/26.75',''),</t>
  </si>
  <si>
    <t>('819965','819965J','HHB M30X3.5X130 ISO4017 CL10.9 FT ZC3','PC',69,6,3,3,2,8,153,'920','920','M30','130','10B33','28','27.30/27.34','','',''),</t>
  </si>
  <si>
    <t>('819031','819031J','HHB 7/8X14UNFX292.1 DR4B7572 GR8 ZNP','PC',69,6,3,3,1,1,152,'997','997','7/8 UNF','292.1','10B33','24','22.00/22.03','','COIL DIRECT DRWN  10B33M  22.00/22.03',''),</t>
  </si>
  <si>
    <t>('815897','815897J','HEX BOLT M24X3X240 GR.10.9 DR.7X2579','PC',69,6,3,3,1,null,152,'980','980','M24','240','10B33','24','23.45/23.50','','COIL DIRECT DRAWN 10B33 23.50/23.53',''),</t>
  </si>
  <si>
    <t>('815922','815922J','WHEEL BOLT M33X3.5X110 DR.3215144','PC',69,6,7,4,1,null,227,'920','920','M33','110','SCM435','','33.80/33.85','','COIL 1ANNEAL&amp;1DRAWN SCM-435 33.80/33.85',''),</t>
  </si>
  <si>
    <t>('628904','628904J','HHB M30X3.5X90 ISO4017 CL8.8SB FT HDG','PC',69,6,3,3,3,7,153,'698.7','698.7','M30','90','10B33','28','27.30/27.34','','COIL DIRECT DRAWN 10B35M 27.33/27.38',''),</t>
  </si>
  <si>
    <t>('628906','628906J','HHB M30X3.5X100 ISO4017 CL8.8SB FT HDG','PC',69,6,3,3,3,7,153,'746.64','746.64','M30','100','10B33','28','27.30/27.34','','',''),</t>
  </si>
  <si>
    <t>('629900','629900J','HHB M30X3.5X130 ISO4014 CL8.8SB HT HDG','PC',69,6,3,3,3,7,152,'920','920','M30','130','10B33','30','29.50/29.53','','',''),</t>
  </si>
  <si>
    <t>('834336','834336J','STUD BOLT 01XUNCX5.3/4 GRB7 FT BLK','PC',69,6,7,4,3,2,213,'510','510','01 UNC','5.3/4','4140B','24','23.13/23.15','','COIL 1ANNEAL &amp; 1DRAWN 4140B 23.13/23.15',''),</t>
  </si>
  <si>
    <t>('820523','820523J','STUD BOLT 01XUNCX7.3/8 GRB7 FT BLK','PC',69,6,7,4,3,2,213,'624','624','01 UNC','7.3/8','4140B','24','23.13/23.15','','COIL 1ANNEAL &amp; 1DRAWN 4140B 23.13/23.15',''),</t>
  </si>
  <si>
    <t>('584466','584466J','STUD BOLT 01XUNCX8.1/4 GRB7 FT BLK','PC',69,6,7,4,3,2,213,'694','694','01 UNC','8.1/4','4140B','24','23.13/23.15','','COIL 1A&amp;1D  AISI-4140 23.15/23.18',''),</t>
  </si>
  <si>
    <t>('834644','834644J','STUD BOLT 01XUNCX12.3/4 GRB7 FT BLK','PC',69,6,7,4,3,2,213,'1130','1130','01 UNC','12.3/4','4140B','','','','',''),</t>
  </si>
  <si>
    <t>('552439','552439J','STUD BOLT 01XUNCX6 GRB7 FT BLK','PC',69,6,7,4,3,2,213,'519','519','01 UNC','6','4140B','24','23.13/23.15','','COIL 1ANNEAL &amp; 1DRAWN 4140B 23.13/23.15',''),</t>
  </si>
  <si>
    <t>('552442','552442J','STUD BOLT 01XUNCX7.1/2 GRB7 FT BLK','PC',69,6,7,4,3,2,213,'659','659','01 UNC','7.1/2','4140B','24','23.13/23.15','','COIL 1ANNEAL &amp; 1DRAWN 4140B 23.13/23.15',''),</t>
  </si>
  <si>
    <t>('823550','823550J','STUD BOLT 01XUNCX8.1/2 GRB7 FT BLK','PC',69,6,7,4,3,2,213,'734','734','01 UNC','8.1/2','4140B','24','23.13/23.15','','',''),</t>
  </si>
  <si>
    <t>('823558','823558J','STUD BOLT 1.1/8XUN8X5.1/2 GRB7 FT BLK','PC',69,6,7,4,3,2,213,'612','612','1.1/8 UN8','5.1/2','4140B','28','26.28/26.30','','',''),</t>
  </si>
  <si>
    <t>('791367','791367J','STUD BOLT 1.1/8XUN8X6.3/4 GRB7 FT BLK','PC',69,6,7,4,3,2,213,'742','742','1.1/8 UN8','6.3/4','4140B','28','26.28/26.30','','COIL 1ANNEAL &amp; 1DRAWN 4140B 29.48/29.50',''),</t>
  </si>
  <si>
    <t>('815621','815621J','STUD BOLT 1.1/8XUN8X7 GRB7 FT BLK','PC',69,6,7,4,3,2,213,'782','782','1.1/8 UN8','7','4140B','28','26.35/26.38','','COIL 1ANNEAL &amp; 1DRAWN 4140B 26.28/26.30',''),</t>
  </si>
  <si>
    <t>('822816','822816J','STUD BOLT 1.1/8XUN8X7.1/4 GRB7 FT BLK','PC',69,6,7,4,3,2,213,'802','802','1.1/8 UN8','7.1/4','4140B','28','26.28/26.30','','COIL 1ANNEAL &amp; 1DRAWN 4140B 29.48/29.50',''),</t>
  </si>
  <si>
    <t>('812570','812570J','STUD BOLT 1.1/8XUN8X8.1/2 GRB7 FT BLK','PC',69,6,7,4,3,2,213,'932','932','1.1/8 UN8','8.1/2','4140B','28','26.35/26.38','','COIL 1ANNEAL &amp; 1DRAWN 4140B 26.28/26.30',''),</t>
  </si>
  <si>
    <t>('552478','552478J','STUD BOLT 1.1/4XUN8X7.1/2 GRB7 FT BLK','PC',69,6,7,4,3,2,213,'1026','1026','1.1/4 UN8','7.1/2','4140B','30','29.48/29.50','','',''),</t>
  </si>
  <si>
    <t>('815625','815625J','STUD BOLT 1.1/4XUN8X9 GRB7 FT BLK','PC',69,6,7,4,3,2,213,'1246','1246','1.1/4 UN8','9','4140B','30','29.48/29.50','','COIL 1ANNEAL &amp; 1DRAWN 4140B 29.48/29.50',''),</t>
  </si>
  <si>
    <t>('814631','814631J','STUD BOLT 1.1/4XUN8X9.1/4 GRB7 FT BLK','PC',69,6,7,4,3,2,213,'1271','1271','1.1/4 UN8','9.1/4','4140B','30','29.48/29.50','','',''),</t>
  </si>
  <si>
    <t>('812594','812594J','STUD BOLT 1.3/8XUN8X11.1/2 GRB7 FT BLK','PC',69,6,7,4,3,2,213,'1924','1924','1.3/8 UN8','11.1/2','4140B','','','','',''),</t>
  </si>
  <si>
    <t>('834055','834055J','STUD BOLT 1.1/4 XUN8X6.3/4 GR B7 BLK','PC',69,6,7,4,3,2,211,'841','841','1.1/4 UN8','6.3/4','4140B','30','29.54/29.57','','COIL 1ANNEAL &amp; 1DRAWN 4140B 29.48/29.50',''),</t>
  </si>
  <si>
    <t>('792748','792748J','STUD BOLT 1.1/4XUN8X7.3/4 GRB7 FT BLK','PC',69,6,7,4,3,2,213,'1086','1086','1.1/4 UN8','7.3/4','4140B','30','29.54/29.57','','',''),</t>
  </si>
  <si>
    <t>('823575','823575J','STUD BOLT 1.1/4XUN8X9.1/2 GRB7 FT BLK','PC',69,6,7,4,3,2,213,'1296','1296','1.1/4 UN8','9.1/2','4140B','30','29.54/29.57','','',''),</t>
  </si>
  <si>
    <t>('791366','791366J','STUD BOLT 1.1/8XUN8X6.1/4 GRB7 FT BLK','PC',69,6,7,4,3,2,213,'692','692','1.1/8 UN8','6.1/4','4140B','28','26.35/26.38','','COIL 1ANNEAL &amp; 1DRAWN 4140B 26.28/26.30',''),</t>
  </si>
  <si>
    <t>('815622','815622J','STUD BOLT 1.1/8XUN8X7.1/2 GRB7 FT BLK','PC',69,6,7,4,3,2,213,'822','822','1.1/8 UN8','7.1/2','4140B','28','26.28/26.30','','COIL 1ANNEAL &amp; 1DRAWN 4140B 29.48/29.50',''),</t>
  </si>
  <si>
    <t>('832982','832982J','HHB M30X3.5X160 H/T CL10.9 ZTS 4472461','PC',69,6,3,3,1,12,152,'1108.1','1108.1','M30','160','10B33','30','29.50/29.53','','',''),</t>
  </si>
  <si>
    <t>('DB613209','DB613209J','HHB M27X3X100 ISO4014 CL8.8 HT BLK','PC',69,6,3,3,7,2,152,'603','603','M27','100','10B33','28','26.50/26.53','','COIL DIRECT DRAWN AS 10B33M 26.50/26.53',''),</t>
  </si>
  <si>
    <t>('817883','817883J','HHB 1.1/4X7UNCX101.6  GR8 ZFS DRG:29973','PC',69,6,3,3,1,5,152,'1048','1048','1.1/4 UNC','101.6','10B33','32','31.05/31.10','','COIL DIRECT DRAWN 10B33 31.05/31.10',''),</t>
  </si>
  <si>
    <t>('815901','815901J','HEX HEAD BOLT M30X3.5MJX160 DR.1779755','PC',69,6,3,4,1,null,152,'980.29','980.29','M30','160','SCM435','32','29.50/29.55','','COIL 1ANNEAL&amp;1DRAWN  SCM435 29.50/29.55',''),</t>
  </si>
  <si>
    <t>('815910','815910J','HEX HEAD BOLT M30X3.5MJX110 DR.8T0283','PC',69,6,3,4,1,null,152,'830.2','830.2','M30','110','SCM435','32','29.50/29.55','','COIL 1ANNEAL&amp;1DRAWN  SCM435 29.50/29.55',''),</t>
  </si>
  <si>
    <t>('552438','552438J','STUD BOLT 01XUNCX5.1/2 GRB7 FT BLK','PC',69,6,7,4,3,2,212,'478','478','01 UNC','5.1/2','4140B','24','23.13/23.15','','COIL 1A&amp;1D  AISI-4140 23.15/23.18',''),</t>
  </si>
  <si>
    <t>('792748','792748J','STUD BOLT 1.1/4XUN8X7.3/4 GRB7 FT BLK','PC',69,6,7,4,3,2,212,'1086','1086','1.1/4 UN8','7.3/4','4140B','30','29.54/29.57','','',''),</t>
  </si>
  <si>
    <t>('791367','791367J','STUD BOLT 1.1/8XUN8X6.3/4 GRB7 FT BLK','PC',69,6,7,4,3,2,212,'742','742','1.1/8 UN8','6.3/4','4140B','28','26.28/26.30','','COIL 1ANNEAL &amp; 1DRAWN 4140B 29.48/29.50',''),</t>
  </si>
  <si>
    <t>('815623','815623J','STUD BOLT 1.1/8XUN8X8 GRB7 FT BLK','PC',69,6,7,4,3,2,212,'872','872','1.1/8 UN8','8','4140B','28','26.28/26.30','','COIL 1ANNEAL &amp; 1DRAWN 4140B 26.28/26.30',''),</t>
  </si>
  <si>
    <t>('300101','300101J','HSSB M30X3.5X160 IS3757 CL10.9S HT BLK','PC',69,6,3,3,null,2,160,'1000','1000','M30','160','10B33','30','29.50/29.53','','COIL DIRECT DRAWN AS 10B33M 29.50/29.53',''),</t>
  </si>
  <si>
    <t>('613233','613233J','HHB M30X3.5X180 ISO4014 CL8.8 HT BLK','PC',69,6,3,3,5,2,152,'1200','1200','M30','180','10B33','30','29.50/29.53','','COIL DIRECT DRAWN 10B33M 29.50/29.55',''),</t>
  </si>
  <si>
    <t>('170212','170212J','HHB M20X2.5X260 ISO4014 CL10.9 HT BLK','PC',69,6,3,3,5,2,152,'676.86','676.86','M20','260','10B33','20','19.45/19.50','','COIL DIRECT DRAWN 10B33M 19.50/19.55 MM',''),</t>
  </si>
  <si>
    <t>('170255','170255J','HHB M24X3X240 ISO4014 CL10.9 HT BLK','PC',69,6,3,3,5,2,152,'935','935','M24','240','10B33','24','23.45/23.50','','COIL DIRECT DRAWN AS 10B33M 23.50/23.53',''),</t>
  </si>
  <si>
    <t>('170258','170258J','HHB M24X3X300 ISO4014 CL10.9 HT BLK','PC',69,6,3,3,5,2,152,'1153.6','1153.6','M24','300','10B33','24','23.45/23.50','','COIL DIRECT DRAWN AS 10B33M 23.50/23.53',''),</t>
  </si>
  <si>
    <t>('170271','170271J','HHB M27X3X140 ISO4014 CL10.9 HT BLK','PC',69,6,3,3,5,2,152,'765','765','M27','140','10B33','28','26.50/26.53','','COIL DIRECT DRAWN AS 10B33M 26.50/26.53',''),</t>
  </si>
  <si>
    <t>('170272','170272J','HHB M27X3X150 ISO4014 CL10.9 HT BLK','PC',69,6,3,3,5,2,152,'810','810','M27','150','10B33','28','26.50/26.53','','COIL DIRECT DRAWN AS 10B33M 26.50/26.53',''),</t>
  </si>
  <si>
    <t>('550781','550781J','HHB M22X2.5X100 ISO4017 CL10.9 FT BLK','PC',63,6,3,3,5,2,153,'362.71','362.71','M22','100','10B33','22','20.00/20.05','','COIL DIRECT DRAWN 10B33M 20.05/20.10',''),</t>
  </si>
  <si>
    <t>('550783','550783J','HHB M22X2.5X120 ISO4017 CL10.9 FT BLK','PC',63,6,3,3,5,2,153,'413.25','413.25','M22','120','10B33','22','20.00/20.05','','COIL DIRECT DRAWN 10B33M 20.05/20.10',''),</t>
  </si>
  <si>
    <t>('550786','550786J','HHB M22X2.5X150 ISO4017 CL10.9 FT BLK','PC',63,6,3,3,5,2,153,'489.06','489.06','M22','150','10B33','22','20.00/20.05','','COIL DIRECT DRAWN 10B33M 20.05/20.10',''),</t>
  </si>
  <si>
    <t>('170215','170215J','HHB M22X2.5X50 ISO4017 CL10.9 FT BLK','PC',63,6,3,3,5,2,153,'236.4','236.4','M22','50','10B33','22','20.00/20.05','','COIL DIRECT DRAWN 10B33M 20.05/20.10',''),</t>
  </si>
  <si>
    <t>('170217','170217J','HHB M22X2.5X60 ISO4017 CL10.9 FT BLK','PC',63,6,3,3,5,2,153,'261.6','261.6','M22','60','10B33','22','20.00/20.05','','COIL DIRECT DRAWN 10B33M 20.05/20.10',''),</t>
  </si>
  <si>
    <t>('170218','170218J','HHB M22X2.5X65 ISO4017 CL10.9 FT BLK','PC',63,6,3,3,5,2,153,'274.27','274.27','M22','65','10B33','22','20.00/20.05','','COIL DIRECT DRAWN 10B33M 20.05/20.10',''),</t>
  </si>
  <si>
    <t>('550780','550780J','HHB M22X2.5X90 ISO4017 CL10.9 FT BLK','PC',63,6,3,3,5,2,153,'337.45','337.45','M22','90','10B33','22','20.00/20.05','','COIL DIRECT DRAWN 10B33M 20.05/20.10',''),</t>
  </si>
  <si>
    <t>('170273','170273J','HHB M27X3X160 ISO4014 CL10.9 HT BLK','PC',69,6,3,3,5,2,152,'855','855','M27','160','10B33','28','26.50/26.53','','COIL DIRECT DRAWN AS 10B33M 26.50/26.53',''),</t>
  </si>
  <si>
    <t>('550802','550802J','HHB M24X3X160 ISO4017 CL10.9 FT BLK','PC',63,6,3,3,5,2,153,'602','602','M24','160','10B33','22','21.45/21.50','','COIL DIRECT DRAWN AS 10B33M 21.65/21.70',''),</t>
  </si>
  <si>
    <t>('550803','550803J','HHB M24X3X180 ISO4017 CL10.9 FT BLK','PC',62,6,3,3,5,2,153,'662','662','M24','180','10B33','22','21.45/21.50','','COIL DIRECT DRAWN AS 10B33M 21.65/21.70',''),</t>
  </si>
  <si>
    <t>('550804','550804J','HHB M24X3X200 ISO4017 CL10.9 FT BLK','PC',62,6,3,3,5,2,153,'718','718','M24','200','10B33','22','21.45/21.50','','COIL DIRECT DRAWN AS 10B33M 21.65/21.70',''),</t>
  </si>
  <si>
    <t>('170276','170276J','HHB M27X3X220 ISO4014 CL10.9 HT BLK','PC',69,6,3,3,5,2,152,'1130','1130','M27','220','10B33','28','26.50/26.53','','COIL DIRECT DRAWN AS 10B33M 26.50/26.53',''),</t>
  </si>
  <si>
    <t>('550944','550944J','HHB M30X3.5X90 ISO4014 CL10.9 HT BLK','PC',69,6,3,3,5,2,152,'712','712','M30','90','10B33','30','29.50/29.53','','COIL DIRECT DRAWN 10B33M 29.50/29.55',''),</t>
  </si>
  <si>
    <t>('170289','170289J','HHB M30X3.5X100 ISO4014 CL10.9 HT BLK','PC',69,6,3,3,5,2,152,'767','767','M30','100','10B33','30','29.50/29.53','','COIL DIRECT DRAWN 10B33M 29.50/29.55',''),</t>
  </si>
  <si>
    <t>('170293','170293J','HHB M30X3.5X140 ISO4014 CL10.9 HT BLK','PC',69,6,3,3,5,2,152,'940','940','M30','140','10B33','30','29.50/29.53','','COIL DIRECT DRAWN 10B33M 29.50/29.55',''),</t>
  </si>
  <si>
    <t>('550947','550947J','HHB M30X3.5X170 ISO4014 CL10.9 HT BLK','PC',69,6,3,3,5,2,152,'1140','1140','M30','170','10B33','30','29.50/29.53','','COIL DIRECT DRAWN 10B33M 29.50/29.55',''),</t>
  </si>
  <si>
    <t>('170298','170298J','HHB M30X3.5X220 ISO4014 CL10.9 HT BLK','PC',69,6,3,3,5,2,152,'1420','1420','M30','220','10B33','30','29.50/29.53','','COIL DIRECT DRAWN 10B33M 29.50/29.55',''),</t>
  </si>
  <si>
    <t>('170300','170300J','HHB M30X3.5X260 ISO4014 CL10.9 HT BLK','PC',69,6,3,3,5,2,152,'1640','1640','M30','260','10B33','30','29.50/29.53','','COIL DIRECT DRAWN 10B33M 29.50/29.55',''),</t>
  </si>
  <si>
    <t>('550816','550816J','HHB M27X3X150 ISO4017 CL10.9 FT BLK','PC',69,6,3,3,5,2,153,'762','762','M27','150','10B33','26','24.65/24.70','','COIL DIRECT DRAWN 10B33M 24.65/24.70',''),</t>
  </si>
  <si>
    <t>('170262','170262J','HHB M27X3X65 ISO4017 CL10.9 FT BLK','PC',69,6,3,3,5,2,153,'435','435','M27','65','10B33','26','24.65/24.70','','COIL DIRECT DRAWN 10B33M 24.65/24.70',''),</t>
  </si>
  <si>
    <t>('170263','170263J','HHB M27X3X70 ISO4017 CL10.9 FT BLK','PC',69,6,3,3,5,2,153,'454','454','M27','70','10B33','26','24.65/24.70','','COIL DIRECT DRAWN 10B33M 24.65/24.70',''),</t>
  </si>
  <si>
    <t>('170264','170264J','HHB M27X3X75 ISO4017 CL10.9 FT BLK','PC',69,6,3,3,5,2,153,'473','473','M27','75','10B33','26','24.65/24.70','','COIL DIRECT DRAWN 10B33M 24.65/24.70',''),</t>
  </si>
  <si>
    <t>('170266','170266J','HHB M27X3X90 ISO4017 CL10.9 FT BLK','PC',69,6,3,3,5,2,153,'531','531','M27','90','10B33','26','24.65/24.70','','COIL DIRECT DRAWN 10B33M 24.65/24.70',''),</t>
  </si>
  <si>
    <t>('170283','170283J','HHB M30X3.5X60 ISO4017 CL10.9 FT BLK','PC',69,6,3,3,5,2,153,'543','543','M30','60','10B33','28','27.30/27.34','','COIL DIRECT DRAWN AS 10B33M 27.30/27.34',''),</t>
  </si>
  <si>
    <t>('170493','170493J','HHB 1XUNCX3 B18.2.1 SAE8 HT BLK','PC',62,6,3,3,5,2,152,'412.96','412.96','01 UNC','3','10B33','26','24.80/24.85','','COIL DIRECT DRAWN AS 10B33M 24.95/25.00',''),</t>
  </si>
  <si>
    <t>('170497','170497J','HHB 1XUNCX4 B18.2.1 SAE8 HT BLK','PC',62,6,3,3,3,2,152,'513.2','513.2','01 UNC','4','10B33','26','24.80/24.85','','COIL DIRECT DRAWN AS 10B33M 24.95/25.00',''),</t>
  </si>
  <si>
    <t>('170500','170500J','HHB 1XUNCX5 B18.2.1 SAE8 HT BLK','PC',62,6,3,3,5,2,152,'613.44','613.44','01 UNC','5','10B33','26','24.80/24.85','','COIL DIRECT DRAWN AS 10B33M 24.95/25.00',''),</t>
  </si>
  <si>
    <t>('170502','170502J','HHB 1XUNCX6 B18.2.1 SAE8 HT BLK','PC',62,6,3,3,5,2,152,'725.8','725.8','01 UNC','6','10B33','26','24.80/24.85','','COIL DIRECT DRAWN AS 10B33M 24.95/25.00',''),</t>
  </si>
  <si>
    <t>('170506','170506J','HHB 1XUNCX8 B18.2.1 SAE8 HT BLK','PC',62,6,3,3,5,2,152,'914.36','914.36','01 UNC','8','10B33','26','24.80/24.85','','COIL DIRECT DRAWN AS 10B33M 24.95/25.00',''),</t>
  </si>
  <si>
    <t>('170284','170284J','HHB M30X3.5X65 ISO4017 CL10.9 FT BLK','PC',69,6,3,3,5,2,153,'566','566','M30','65','10B33','28','27.30/27.34','','COIL DIRECT DRAWN AS 10B33M 27.30/27.34',''),</t>
  </si>
  <si>
    <t>('170495','170495J','HHB 01XUNCX3.1/2 B18.2.1 SAE8 HT BLK','PC',62,6,3,3,5,2,152,'462.7','462.7','01 UNC','3.1/2','10B33','26','24.80/24.85','','COIL DIRECT DRAWN AS 10B33M 24.95/25.00',''),</t>
  </si>
  <si>
    <t>('170466','170466J','HHB 3/4XUNCX10 B18.2.1 SAE8 HT BLK','PC',69,6,3,3,5,2,152,'611.27','611.27','3/4 UNC','10','10B33','20','18.50/18.55','','COIL DIRECT DRAWN 10B33M 18.70/18.75',''),</t>
  </si>
  <si>
    <t>('400557','400557J','SHCS M20X2.5X300 ISO4762 CL12.9 HT BLK','PC',69,6,4,4,4,2,189,'779','779','M20','300','51B37','22','19.50/19.55','','COIL 1ANNEAL &amp; 2DRAWN 51B37 19.50/19.53',''),</t>
  </si>
  <si>
    <t>('400564','400564J','SHCS M24X3X300 ISO4762 CL12.9 HT BLK','PC',69,6,4,4,5,2,189,'1191','1191','M24','300','51B37','26','23.45/23.50','NEED TO ANN','COIL 2ANNEAL&amp;2DRAWN 51B37 21.50/21.53',''),</t>
  </si>
  <si>
    <t>('406163','406163J','SHCS M27X3X100 ISO4762 CL12.9 HT BLK','PC',69,6,4,4,5,2,189,'574','574','M27','100','51B37','30','26.50/26.55','NEED TO ANN','COIL 2ANNEAL&amp;2DRAWN 51B37 26.50/26.53',''),</t>
  </si>
  <si>
    <t>('140614','140614J','SHCS M30X3.5X120 ISO4762 CL12.9 HT BLK','PC',69,6,4,4,5,2,189,'897','897','M30','120','51B37','32','29.50/29.55','','COIL 2ANNEAL&amp;2DRAWN 51B37 29.50/29.53',''),</t>
  </si>
  <si>
    <t>('140615','140615J','SHCS M30X3.5X130 ISO4762 CL12.9 HT BLK','PC',69,6,4,4,5,2,189,'965','965','M30','130','51B37','32','29.50/29.55','','COIL 2ANNEAL&amp;2DRAWN 51B37 29.50/29.53',''),</t>
  </si>
  <si>
    <t>('140618','140618J','SHCS M30X3.5X160 ISO4762 CL12.9 HT BLK','PC',69,6,4,4,5,2,189,'1130','1130','M30','160','51B37','32','29.50/29.55','','COIL 2ANNEAL&amp;2DRAWN 51B37 29.50/29.53',''),</t>
  </si>
  <si>
    <t>('140620','140620J','SHCS M30X3.5X180 ISO4762 CL12.9 HT BLK','PC',69,6,4,4,5,2,189,'1240','1240','M30','180','51B37','32','29.50/29.55','','COIL 2ANNEAL&amp;2DRAWN 51B37 29.50/29.53',''),</t>
  </si>
  <si>
    <t>('140621','140621J','SHCS M30X3.5X200 ISO4762 CL12.9 HT BLK','PC',69,6,4,4,5,2,189,'1350','1350','M30','200','51B37','32','29.50/29.55','','COIL 2ANNEAL&amp;2DRAWN 51B37 29.50/29.53',''),</t>
  </si>
  <si>
    <t>('551057','551057J','HHB 1XUNCX4 B18.2.1 SAE8 FT BLK','PC',63,6,3,3,5,2,153,'513.2','513.2','01 UNC','4','10B33','26','24.80/24.85','','COIL DIRECT DRAWN AS 10B33M 24.95/25.00',''),</t>
  </si>
  <si>
    <t>('400623','400623J','SHCS M30X3.5X240 ISO4762 CL12.9 HT BLK','PC',69,6,4,4,5,2,189,'1570','1570','M30','240','51B37','32','29.50/29.55','','COIL 2ANNEAL&amp;2DRAWN 51B37 29.50/29.53',''),</t>
  </si>
  <si>
    <t>('140624','140624J','SHCS M30X3.5X260 ISO4762 CL12.9 HT BLK','PC',69,6,4,4,5,2,189,'1680','1680','M30','260','51B37','32','29.50/29.55','','COIL 2ANNEAL&amp;2DRAWN 51B37 29.50/29.53',''),</t>
  </si>
  <si>
    <t>('180207','180207J','SHCS M30X3.5X60 ISO4762 CL12.9 FT BLK','PC',69,6,4,4,5,2,190,'581','581','M30','60','51B37','32','29.50/29.55','','COIL 2ANNEAL&amp;2DRAWN 51B37 29.50/29.53',''),</t>
  </si>
  <si>
    <t>('116464','116464J','SHCS M30X3.5X70 ISO4762 CL12.9 FT BLK','PC',69,6,4,4,5,2,190,'635','635','M30','70','51B37','32','29.50/29.55','','COIL 2ANNEAL&amp;2DRAWN 51B37 29.50/29.53',''),</t>
  </si>
  <si>
    <t>('140610','140610J','SHCS M30X3.5X80 ISO4762 CL12.9 FT BLK','PC',69,6,4,4,5,2,190,'653','653','M30','80','51B37','32','29.50/29.55','','COIL 2ANNEAL&amp;2DRAWN 51B37 29.50/29.53',''),</t>
  </si>
  <si>
    <t>('140612','140612J','SHCS M30X3.5X100 ISO4762 CL12.9 FT BLK','PC',69,6,4,4,5,2,190,'766.6','766.6','M30','100','51B37','30','27.30/27.33','','COIL 2ANNEAL&amp;2DRAWN 51B37 29.50/29.53',''),</t>
  </si>
  <si>
    <t>('831813','831813J','HSSB M30X85 BSEN14399-3 10.9HR F/T ZFS','PC',69,6,3,3,3,5,161,'756','756','M30','85','10B33','30','29.50/29.55','','',''),</t>
  </si>
  <si>
    <t>('618868','618868J','HHB M27X3X100 ISO4017 CL8.8 FT HDG','PC',69,6,3,3,3,7,153,'569','569','M27','100','10B33','26','24.65/24.70','','',''),</t>
  </si>
  <si>
    <t>('834706','834706J','SHCS M20X2.5X300 ISO4762 CL12.9 HT ZFS','PC',69,6,4,4,3,5,189,'779','779','M20','300','51B37','22','19.50/19.55','','',''),</t>
  </si>
  <si>
    <t>('833275','833275J','HHB M30X3.5X220 ISO4014 CL10.9 HT HDG','PC',69,6,3,4,3,7,152,'1448.4','1448.4','M30','220','51B37','30','29.50/29.53','NEED TO ANN','',''),</t>
  </si>
  <si>
    <t>('834709','834709J','HHB M30X3.5X260 ISO4014 CL10.9 HT HDG','PC',69,6,3,4,3,7,152,'1640','1640','M30','260','51B37','30','29.50/29.53','NEED TO ANN','',''),</t>
  </si>
  <si>
    <t>('400562','400562J','SHCS M24X3X260 ISO4762 CL12.9 HT BLK','PC',69,6,4,4,5,2,189,'1047','1047','M24','260','51B37','26','23.45/23.50','NEED TO ANN','COIL 2ANNEAL&amp;2DRAWN 51B37 21.50/21.53',''),</t>
  </si>
  <si>
    <t>('DB617128','DB617128J','HHB M30X3.5X160 ISO4017 CL8.8 FT BLK','PC',69,6,3,3,7,2,153,'1000','1000','M30','160','10B33','28','27.30/27.34','','COIL DIRECT DRAWN AS 10B33M 27.30/27.34',''),</t>
  </si>
  <si>
    <t>('830718','830718J','HSSB M30X175 EN14399-3 CL10.9HR HT ZFS','PC',69,6,3,3,3,5,160,'1254','1254','M30','175','10B33','30','29.50/29.53','','',''),</t>
  </si>
  <si>
    <t>('830720','830720J','HSSB M30X210 EN14399-3 CL10.9HR HT ZFS','PC',69,6,3,3,3,5,160,'1462','1462','M30','210','10B33','30','29.50/29.53','','',''),</t>
  </si>
  <si>
    <t>('617707','617707J','HHB M30X3.5X75 ISO4017 CL8.8 FT ZC3','PC',69,6,3,3,3,8,153,'614','614','M30','75','10B33','28','27.30/27.34','','',''),</t>
  </si>
  <si>
    <t>('617710','617710J','HHB M30X3.5X90 ISO4017 CL8.8 FT ZC3','PC',69,6,3,3,3,8,153,'685','685','M30','90','10B33','28','27.30/27.34','','COIL DIRECT DRAWN AS 10B33M 27.30/27.34',''),</t>
  </si>
  <si>
    <t>('617712','617712J','HHB M30X3.5X100 ISO4017 CL8.8 FT ZC3','PC',69,6,3,3,3,8,153,'732','732','M30','100','10B33','28','27.30/27.34','','COIL DIRECT DRAWN AS 10B33M 27.30/27.34',''),</t>
  </si>
  <si>
    <t>('815888','815888J','HEX HEAD BOLT 1.1/8X12UNJF X 127 DR.7B92','PC',69,6,3,3,1,null,152,'815.26','815.26','1.1/8 UNJF','127','10B33','30','28.10/28.15','','COIL DIRECT DRAWN 10B33 28.10/28.15',''),</t>
  </si>
  <si>
    <t>('DB624857','DB624857J','HHB M20X2.5X260 ISO4014 CL8.8 HT BLK','PC',69,6,3,3,7,2,152,'669','669','M20','260','10B33','20','19.50/19.55','','COIL DIRECT DRWN  10B33M  19.50/19.53',''),</t>
  </si>
  <si>
    <t>('DB613214','DB613214J','HHB M27X3X150 ISO4014 CL8.8 HT BLK','PC',69,6,3,3,7,2,152,'810','810','M27','150','10B33','28','26.50/26.53','','COIL DIRECT DRAWN AS 10B33M 26.50/26.53',''),</t>
  </si>
  <si>
    <t>('DB617102','DB617102J','HHB M27X3X140 ISO4017 CL8.8 FT BLK','PC',69,6,3,3,7,2,153,'724','724','M27','140','10B33','26','24.65/24.70','','COIL DIRECT DRAWN 10B33M 24.65/24.70',''),</t>
  </si>
  <si>
    <t>('290010','290010J','NYLOCK NUT B/R M24X3 DIN985 CL10 ZC3','PC',70,7,1,1,5,8,169,'120','120','M24','-','10B33','32','31.45/31.50','NEED TO ANN','NYLOCK NUT B/R M24X3 DIN985 CL10 ZC3','C110B3331953200'),</t>
  </si>
  <si>
    <t>('830479','830479J','HEX LOCK NUT M24X3 ISO4035 CL05 BLK','PC',70,7,5,1,5,2,148,'69.5','69.5','M24','-','10B33','32','31.45/31.50','NEED TO ANN','COIL ROLLED 10B33 M 32MM','CR10B33M3200'),</t>
  </si>
  <si>
    <t>('5001349','5001349J','HEX NUT M24 DIN934 GLEITMO SS316 A4-80','PC',70,7,8,7,5,19,200,'109.85','109.85','M24','-','316L','32','31.5','','COIL HRAP SS316L 30.00 - 550 MPA MIN','CASS316L3000'),</t>
  </si>
  <si>
    <t>('612170','612170J','HEX NUT M27X3 DIN934 CL8 ZC3','PC',70,7,1,1,4,8,149,'155','155','M27','-','10B33','36','35.5/35.55','','COIL DIRECT DRWN  10B33M  35.45/35.50','CD10B33M35453550'),</t>
  </si>
  <si>
    <t>('815688','815688J','HEX NUT W/F1.5/16X12UNFX2B DR1800021 ZTS','PC',70,10,1,1,1,12,149,'255','255','1.5/16 UNF','-','10B33','36','35.5/35.55','','COIL ANNEALED  10B33M 38.00','CA10B33M3800'),</t>
  </si>
  <si>
    <t>('814421','814421J','PTN WITH METAL NUT INSERT M24 GR 10 ZC3','PC',70,7,5,1,3,8,176,'133','133','M24','-','10B33','32','31.45/31.50','NEED TO ANN','PTN WITH METAL NUT INSERT M24 GR 10 ZC3',''),</t>
  </si>
  <si>
    <t>('832421','832421J','TRACK NUT 1.1/8X12UNC HRC30-38ZNP 5P8221','PC',70,7,5,1,1,1,222,'431.4','431.4','1.1/8 UNC','-','10B33','','','','',''),</t>
  </si>
  <si>
    <t>('832422','832422J','TRACK NUT  7/8-14UNC HRC30-38 ZNP 7G6442','PC',70,7,5,1,1,1,222,'211.9','211.9','7/8 UNC','-','10B33','','','','',''),</t>
  </si>
  <si>
    <t>('832423','832423J','TRACK NUT M39X3 HRC 29-38  ZNP4762817','PC',70,7,5,1,1,1,222,'989.8','989.8','M39','-','10B33','','','','',''),</t>
  </si>
  <si>
    <t>('796886','796886J','HSSN M22X2.5 BSEN14399-4 CL10 HV K1 BLK','PC',70,7,1,1,4,2,160,'95','95','M22','-','10B33','32','31.5','NEED TO ANN','COIL ANNEALED  10B33 32 MM','CA10B333200'),</t>
  </si>
  <si>
    <t>('796887','796887J','HSSN M24X3 BSEN14399-4 CL10 HV K1 BLK','PC',70,7,1,1,4,2,160,'150','150','M24','-','10B33','36','35.5','','COIL ANNEALED 10B33 36 MM','CA10B333600'),</t>
  </si>
  <si>
    <t>('629115','629115J','HEX NUT M27X3 ISO4032CE CL8 ZC3','PC',70,7,1,1,6,8,149,'168.84','168.84','M27','-','10B33','36','35.5/35.55','','COIL ROLLED 10B33 36 MM','CR10B333600'),</t>
  </si>
  <si>
    <t>('825436','825436J','HEX NUT M27X3-6AZ ISO4032 CL10ZSB HDG','PC',70,7,1,1,6,7,149,'168.84','168.84','M27','-','10B33','36','35.5/35.55','','COIL ANNEALED 10B33 36 MM','CA10B333600'),</t>
  </si>
  <si>
    <t>('828394','828394J','HSSN M24X3 BSEN14399-3 CL8 HR ZFS','PC',70,7,1,1,3,5,160,'172','172','M24','-','10B33','36','35.5/35.55','','COIL DIRECT DRWN  10B33M  35.45/35.50','CD10B33M35453550'),</t>
  </si>
  <si>
    <t>('131003','131003J','HSSN M22X2.5 IS6623 CL10S BLK','PC',70,7,1,1,3,2,160,'132','132','M22','-','10B33','32','31.45/31.50','','COIL ROLLED 10B33 32 MM','CR10B333200'),</t>
  </si>
  <si>
    <t>('630627','630627J','HSSN M22X2.5 EN14399-10 CL10 HRD BLK','PC',70,7,1,1,3,2,160,'125','125','M22','-','10B33','32','31.45/31.50','','COIL ANNEALED  10B33 M 32 MM','CA10B33M3200'),</t>
  </si>
  <si>
    <t>('798050','798050J','HSSN M24X3 EN14399-10 CL10 HRD BLK','PC',70,7,1,1,3,2,160,'183','183','M24','-','10B33','36','35.95/36.00','','COIL 1ANNEAL&amp;1DRAWN 10B33 35.95/36.00','C110B3335953600'),</t>
  </si>
  <si>
    <t>('830403','830403J','HEX NUT 1-8UNC GR-5 CLEAR ZC3','PC',70,7,1,1,1,8,149,'119','119','1-8 UNC','-','10B33','36','35.5/35.55','','COIL ANNEALED  10B33 34 MM','CA10B333400'),</t>
  </si>
  <si>
    <t>('5001331','5001331J','HEX NUT M24 DIN934 GMT SS304 A2-70 EPO','PC',70,7,8,7,5,19,200,'109.85','109.85','M24','-','304L','30','29.5','','COIL ANNLED &amp; PICKLE SS304L 30MM',''),</t>
  </si>
  <si>
    <t>('131003','131003J','HSSN M22X2.5 IS6623 CL10S BLK','PC',70,7,1,1,3,2,160,'132','132','M22','-','10B33','32','31.45/31.50','','COIL ROLLED 10B33 32 MM',''),</t>
  </si>
  <si>
    <t>('630627','630627J','HSSN M22X2.5 EN14399-10 CL10 HRD BLK','PC',70,7,1,1,3,2,160,'125','125','M22','-','10B33','32','31.45/31.50','','COIL ANNEALED  10B33 M 32 MM',''),</t>
  </si>
  <si>
    <t>('798050','798050J','HSSN M24X3 EN14399-10 CL10 HRD BLK','PC',70,7,1,1,3,2,160,'183','183','M24','-','10B33','36','35.95/36.00','','COIL 1ANNEAL&amp;1DRAWN 10B33 35.95/36.00',''),</t>
  </si>
  <si>
    <t>('170635','170635J','HEX NUT M27X3 ISO4032 CL10 BLK','PC',70,7,1,1,5,2,149,'153','153','M27','-','10B33','36','35.5/35.55','','COIL ANNEALED  10B33M 36.00',''),</t>
  </si>
  <si>
    <t>('5001349','5001349J','HEX NUT M24 DIN934 GMT SS316 A4-80 EPO','PC',70,7,8,7,5,19,200,'109.85','109.85','M24','-','316L','32','31.5','','COIL HRAP SS316L 30.00 - 550 MPA MIN',''),</t>
  </si>
  <si>
    <t>('5001331','5001331J','HEX NUT M24X3 DIN934 CLA2-70 EPO','PC',70,7,8,7,5,19,200,'109.85','109.85','M24','-','304L','30','29.5','','COIL ANNLED &amp; PICKLE SS304L 30MM',''),</t>
  </si>
  <si>
    <t>('5003332','5003332J','HEX LOCK NUT M24X3 ISO4035 CLA2-70 EPO','PC',70,7,8,7,3,19,148,'70','70','M24','-','304L','32','31.45/31.50','','COIL ANNLED &amp; PICKLE SS304L 32MM',''),</t>
  </si>
  <si>
    <t>('170653','170653J','HEX NUT 01 UNC GR SAE8 BLK','PC',70,7,1,1,5,2,149,'118.8','118.8','01 UNC','-','10B33','36','35.5/35.55','','COIL ANNEALED  10B33M 34.00',''),</t>
  </si>
  <si>
    <t>('180196','180196J','SHCS M22X2.5X180 ISO4762 CL12.9 HT BLK','PC',63,6,4,4,5,2,189,'636','636','M22','180','51B37','24','21.50/21.55','','COIL 2ANNEAL&amp;2DRAWN 51B37 21.50/21.53',''),</t>
  </si>
  <si>
    <t>('103170','103170J','SHCS M24X3X140 ISO4762 CL12.9 HT BLK','PC',63,6,4,4,5,2,189,'615','615','M24','140','51B37','26','23.45/23.50','NEED TO ANN','COIL 2ANNEAL&amp;2DRAWN 51B37 21.50/21.53',''),</t>
  </si>
  <si>
    <t>('104143','104143J','SHCS M24X3X160 ISO4762 CL12.9 HT BLK','PC',63,6,4,4,5,2,189,'687','687','M24','160','51B37','26','23.45/23.50','NEED TO ANN','COIL 2ANNEAL&amp;2DRAWN 51B37 21.50/21.53',''),</t>
  </si>
  <si>
    <t>('104146','104146J','SHCS M24X3X180 ISO4762 CL12.9 HT BLK','PC',63,6,4,4,5,2,189,'759','759','M24','180','51B37','26','23.45/23.50','NEED TO ANN','COIL 2ANNEAL&amp;2DRAWN 51B37 21.50/21.53',''),</t>
  </si>
  <si>
    <t>('104147','104147J','SHCS M24X3X200 ISO4762 CL12.9 HT BLK','PC',63,6,4,4,5,2,189,'812','812','M24','200','51B37','26','23.45/23.50','NEED TO ANN','COIL 2ANNEAL&amp;2DRAWN 51B37 21.50/21.53',''),</t>
  </si>
  <si>
    <t>('400561','400561J','SHCS M24X3X240 ISO4762 CL12.9 HT BLK','PC',63,6,4,4,5,2,189,'975','975','M24','240','51B37','26','23.45/23.50','NEED TO ANN','COIL 2ANNEAL&amp;2DRAWN 51B37 21.50/21.53',''),</t>
  </si>
  <si>
    <t>('400563','400563J','SHCS M24X3X280 ISO4762 CL12.9 HT BLK','PC',63,6,4,4,4,2,189,'1119','1119','M24','280','51B37','26','23.45/23.50','NEED TO ANN','COIL 2ANNEAL&amp;2DRAWN 51B37 21.50/21.53',''),</t>
  </si>
  <si>
    <t>('470004','470004J','HEAVY HEX NUT 7/8XUNC W/F GR2H BLK','PC',70,7,1,1,3,2,144,'127','127','7/8 UNC','-','EN8DCr','32','31.50/31.55','','COIL 2ANEAL&amp; 1DRWN EN8D 31.95/32.00',''),</t>
  </si>
  <si>
    <t>('470005','470005J','HEAVY HEX NUT 01XUNC W/F GR2H BLK','PC',70,7,1,1,3,2,144,'185','185','01 UNC','-','EN8DCr','36','35.00/35.00','','COIL 1ANNEAL &amp; 1DRAWN 4140B 35.50/35.55',''),</t>
  </si>
  <si>
    <t>('DB623209','DB623209J','HEX NUT M27X3 ISO4032 CL8 BLK','PC',70,7,1,1,7,2,149,'160','160','M27','-','10B33','36','35.5/35.55','','COIL ANNEALED  10B33M 36.00',''),</t>
  </si>
  <si>
    <t>('796886','796886J','HSSN M22X2.5 EN14399-4 CL10 HV BLK','PC',70,7,1,1,4,2,160,'95','95','M22','-','10B33','32','31.5','NEED TO ANN','COIL ANNEALED  10B33 32 MM',''),</t>
  </si>
  <si>
    <t>('796887','796887J','HSSN M24X3 EN14399-4 CL 10 HV BLK','PC',70,7,1,1,4,2,160,'150','150','M24','-','10B33','36','35.5','','COIL ANNEALED 10B33 36 MM',''),</t>
  </si>
  <si>
    <t>('470005','470005J','HEAVY HEX NUT 01XUNC W/F GR2H BLK','PC',70,7,1,1,3,2,144,'185','185','01 UNC','-','EN-8DCr','36','35.50/35.50','','COIL 1ANNEAL &amp; 1DRAWN 4140B 35.50/35.55',''),</t>
  </si>
  <si>
    <t>('470004','470004J','HEAVY HEX NUT 7/8XUNC W/F GR2H BLK','PC',70,7,1,1,3,2,144,'127','127','7/8 UNC','-','EN-8DCr','32','31.50/31.55','','COIL 2ANEAL&amp; 1DRWN EN8D 31.95/32.00',''),</t>
  </si>
  <si>
    <t>('815940','815940J','HEX NUT(W/F) 1X8UNCX2B DRG.2J3507','PC',70,7,1,1,1,null,149,'126.5','126.5','01 UNC','-','10B33','36','35.5/35.55','','COIL ANNEALED  10B33 M 32 MM',''),</t>
  </si>
  <si>
    <t>('170635','170635J','HEX NUT M27X3 ISO4032 CL10 BLK','PC',70,7,1,1,5,2,149,'162','162','M27','-','10B33','36','35.5/35.55','','COIL ANNEALED  10B33M 36.00',''),</t>
  </si>
  <si>
    <t>('623209','623209J','HEX NUT M27X3 ISO4032 CL8 BLK','PC',70,7,1,1,5,2,149,'160','160','M27','-','10B33','36','35.5/35.55','','COIL ANNEALED  10B33M 36.00',''),</t>
  </si>
  <si>
    <t>('832501','832501J','HEX NUT 1"-8 UNC GR12 ZTS 6V8190','PC',70,7,1,1,1,12,149,'118.58','118.58','01 UNC','-','10B33','36','35.5/35.55','','COIL 1ANNEAL &amp; 1DRAWN 10B33 34.95/35.00',''),</t>
  </si>
  <si>
    <t>('270003','270003J','HEAVY HEX NUT M20X2.5 D/F GR2H BLK','PC',70,7,1,1,3,2,144,'105','105','M20','-','EN8D','32','31.95/32.00','','COIL 2ANEAL&amp; 1DRWN EN8D 31.95/32.00',''),</t>
  </si>
  <si>
    <t>('829492','829492J','HSSN M24X3 EN14399-3 CL8HR HDG','PC',70,7,1,1,3,7,160,'172','172','M24','-','10B33','36','35.5/35.55','','COIL DIRECT DRAWN 10B33 35.45/35.50',''),</t>
  </si>
  <si>
    <t>('798049','798049J','HSSN M20X2.5 EN14399-10 CL10 HRD BLK','PC',70,7,1,1,3,2,160,'106','106','M20','-','10B33','36','35.95/36.00','','COIL 1ANNEAL&amp;1DRAWN 10B33 29.95/30.00',''),</t>
  </si>
  <si>
    <t>('580524','580524J','HSSN M24X3 IS6623 CL10S HDG','PC',70,7,1,1,3,7,160,'172','172','M24','-','10B33','36','35.5/35.55','','COIL ANNEALED 10B33 36 MM',''),</t>
  </si>
  <si>
    <t>('103155','103155J','SHCS M24X3X50 ISO4762 CL12.9 FT BLK','PC',63,6,4,4,5,2,190,'300','300','M24','50','51B37','24','21.50/21.55','','COIL 2ANNEAL&amp;2DRAWN 51B37 21.50/21.53',''),</t>
  </si>
  <si>
    <t>('103157','103157J','SHCS M24X3X55 ISO4762 CL12.9 FT BLK','PC',63,6,4,4,5,2,190,'316','316','M24','55','51B37','24','21.50/21.55','','COIL 2ANNEAL&amp;2DRAWN 51B37 21.50/21.53',''),</t>
  </si>
  <si>
    <t>('103159','103159J','SHCS M24X3X65 ISO4762 CL12.9 FT BLK','PC',63,6,4,4,5,2,190,'345','345','M24','65','51B37','24','21.50/21.55','','COIL 2ANNEAL&amp;2DRAWN 51B37 21.50/21.53',''),</t>
  </si>
  <si>
    <t>('103161','103161J','SHCS M24X3X75 ISO4762 CL12.9 FT BLK','PC',63,6,4,4,5,2,190,'381','381','M24','75','51B37','26','23.45/23.50','NEED TO ANN','COIL 2ANNEAL&amp;2DRAWN 51B37 21.50/21.53',''),</t>
  </si>
  <si>
    <t>('761056','761056J','HEX NUT M27X3 ISO4032 CL10 HDG','PC',70,7,1,1,3,7,149,'168.84','168.84','M27','-','10B33','36','','','COIL ANNEALED 10B33 36 MM',''),</t>
  </si>
  <si>
    <t>('824916','824916J','HSSN M24X3 EN14399-3 CL10HR ZFS','PC',70,7,1,1,3,5,160,'155','155','M24','-','10B33','36','35.5/35.55','','COIL DIRECT DRAWN 10B33 35.45/35.50',''),</t>
  </si>
  <si>
    <t>('787170','787170J','ALL METAL PRV TORQUE NUT M24 CL10 ZC3','PC',70,7,5,1,3,8,219,'127.6','127.6','M24','-','10B33','32','31.5','','COIL ANNEALED  10B33 32 MM',''),</t>
  </si>
  <si>
    <t>('400201','400201J','SHCS 01XBSWX06 BS2470 H/T BLK','PC',62,6,4,4,5,2,189,'746.64','746.64','01 BSW','6','51B37','26','24.95/25.00','NEED TO ANN','COIL 2ANNEAL&amp;2DRAWN 51B37 24.95/25.00',''),</t>
  </si>
  <si>
    <t>('270003','270003J','HEAVY HEX NUT M20X2.5 D/F GR2H BLK','PC',70,7,1,1,3,2,144,'105','105','M20','-','EN-8DCr','32','31.95/32.00','','COIL 2ANEAL&amp; 1DRWN EN8D 31.95/32.00',''),</t>
  </si>
  <si>
    <t>('581336','581336J','HSSN M24X3 IS6623 CL8S BLK','PC',70,7,1,1,3,2,160,'180','180','M24','-','10B33','','','','',''),</t>
  </si>
  <si>
    <t>('581336','581336J','HSSN M24X3 IS6623 CL8S BLK','PC',70,7,1,1,3,2,160,'180','180','M24','-','10B33','0','0','','COIL ANNEALED 10B33 36 MM',''),</t>
  </si>
  <si>
    <t>('794382','794382J','HSSN M24X3 IS6623 CL10S ZFS','PC',70,7,1,1,3,5,160,'172','172','M24','-','10B33','36','35.5/35.55','','COIL ANNEALED  10B33 32 MM',''),</t>
  </si>
  <si>
    <t>('826989','826989J','HSSN M22X2.5 EN14399-3 CL10HR ZFS','PC',70,7,1,1,6,5,160,'105','105','M22','-','10B33','32','31.45/31.50','','COIL ANNEALED  10B33 M 32 MM',''),</t>
  </si>
  <si>
    <t>('5001276','5001276J','SCHCS M06X25 ISO10642/DIN7991 SS304A2-70','PC',73,3,7,6,2,19,199,'5.34','5.34','M06','25','304L','5.5','5.18/5.20','NEED TO ANN','COIL PWDR DRWN SS304CU2 A270 05.18-05.20','C1304CA27005180520'),</t>
  </si>
  <si>
    <t>('DB616780','DB616780J','HEX HD SCREW M06X50 ISO4017 CL8.8 BLK','PC',73,3,3,3,7,2,153,'11','11','M06','50','10B33','5.5','05.18/05.20','','COIL DIRECT DRAWN 10B21 5.18/5.20','CD10B2105180520'),</t>
  </si>
  <si>
    <t>('830114','830114J','HEX HD SCREW M06X120 ISO4017 CL8.8 BLK','PC',73,3,3,3,6,2,153,'24','24','M06','120','10B33','5.5','05.18/05.20','','COIL DIRECT DRAWN 10B33M 5.18/5.20','CD10B33M05180520'),</t>
  </si>
  <si>
    <t>('550639','550639J','HEX HEAD BOLT M06X80 CL10.9 F/T BLK','PC',73,3,3,3,5,2,153,'20','20','M06','80','10B33','5.5','05.18/05.20','','COIL DIRECT DRAWN 10B33M 5.18/5.20','CD10B33M05180520'),</t>
  </si>
  <si>
    <t>('103022','103022J','SHCS M04X0.7X45 GR 12.9 H/T BLK','PC',73,3,4,4,5,2,189,'4.65','4.65','M04','45','51B37','5.5','03.75/03.78','','COIL 2ANNEAL&amp;2DRAWN 51B37 03.78/03.80','C351B3703780380'),</t>
  </si>
  <si>
    <t>('122121','122121J','SHCS M06X1X30 GR 12.9 F/T BLK','PC',73,3,4,4,4,2,190,'7.94','7.94','M06','30','51B37','8','05.65/05.68','READY','COIL 2ANNEAL&amp;2DRAWN 51B37 05.65/05.68','C351B3705650568'),</t>
  </si>
  <si>
    <t>('105288','105288J','SHCS 1960&amp;1936 1/4XUNCX1.1/2  H/T BLK','PC',73,3,4,4,4,2,189,'10.69','10.69','1/4 UNC','1.1/2','51B37','8','06.12/06.15','READY','COIL 1ANNEAL &amp; 2DRAWN 51B37 6.12/6.15','C251B3706120615'),</t>
  </si>
  <si>
    <t>('817889','817889J','SHCS M5X0.8X30 GR12.9 ZFS H/T DRG:9X6615','PC',77,1,4,4,1,5,189,'7','7','M05','30','SCM435','5.5','4.75/4.78','','COIL2ANEAL&amp;2DRWN SCM435 4.75/4.78(ADAD)','C3SCM43504750478'),</t>
  </si>
  <si>
    <t>('122087','122087J','SHCS M06X1X45 GR 12.9 H/T BLK','PC',73,3,4,4,4,2,189,'11.3','11.3','M06','45','51B37','8','05.65/05.68','READY','COIL 2ANNEAL&amp;2DRAWN 51B37 05.65/05.68','C351B3705650568'),</t>
  </si>
  <si>
    <t>('832433','832433J','BOLT SHOULDER M06X36 GR 12.9 ZTS 4359193','PC',77,1,7,4,1,12,126,'16.12','16.12','M06','36','SCM435','10','08.00/08.02','Less Qty.','COIL 2ANNEAL &amp; 2DRAWN C3SCM435 08.00/08.',''),</t>
  </si>
  <si>
    <t>('832442','832442J','SHCS M05X0.8X20 GR 12.9 ZNP 4498813','PC',77,1,4,4,1,1,184,'4.1','4.1','M05','20','SCM435','6','4.33/04.34','','COIL 2ANNEAL &amp; 2DRAWN C3SCM435 04.33/04.',''),</t>
  </si>
  <si>
    <t>('833015','833015J','HHS M06X1.0X30 F/T CL10.9 ZFS 8T4971','PC',77,1,3,3,1,5,153,'8','8','M06','30','10B33','5.5','05.18/05.20','','COIL DIRECT DRAWN 10B33 05.18/05.20',''),</t>
  </si>
  <si>
    <t>('833202','833202J','SHCS M06X1X16 ISO4762 CL10.9 F/T ZC3','PC',73,3,4,3,6,8,190,'5.75','5.75','M06','16','10B33','8','05.65/05.68','','COIL DIRECT DRAWN 10B33 05.65/05.68',''),</t>
  </si>
  <si>
    <t>('103500','103500J','SLHCS M05X0.8X10 CL10.9 90183M F/T BLK','PC',73,3,4,3,4,2,165,'2.5','2.5','M05','10','10B33','5.5','04.75/04.78','','COIL 2ANNEAL &amp; 2DRAWN 10B33M 04.75/04.78','C310B33M04750478'),</t>
  </si>
  <si>
    <t>('103508','103508J','SLHCS M06X1X10 CL10.9 90183M F/T BLK','PC',73,3,4,3,4,2,165,'3.7','3.7','M06','10','10B33','8','05.65/05.68','','COIL 2ANNEAL &amp; 2DRAWN 10B33M 05.65/05.68','C310B33M05650568'),</t>
  </si>
  <si>
    <t>('832431','832431J','HHB M6X1X100 GR10.9 ZNP 7X0465','PC',77,1,3,3,1,1,152,'24.15','24.15','M06','100','10B33','6','05.75/05.78','','COIL DIRECT DRAWN 10B33 05.75/05.78',''),</t>
  </si>
  <si>
    <t>('832467','832467J','STUDTAPERLOCK 5/16-18UNCX27.5 ZNP 6L7442','PC',77,1,7,3,1,1,211,'8.15','8.15','5/16 UNC','27.5','10B33','8','06.88/06.91','','COIL DIRECT DRWN 10B33 06.88/06.91',''),</t>
  </si>
  <si>
    <t>('831183','831183J','SHCS M4X0.7X16 ZFB 12.9 DR.2213700','PC',77,1,4,4,1,3,190,'2.1','2.1','M04','16','SCM435','5.5','03.35/03.37','','COIL 1ANNEAL &amp; 1DRAWN SCM435 03.35/03.37',''),</t>
  </si>
  <si>
    <t>('170363','170363J','HHB 1/4XUNCX03 B18.2.1 SAE8 H/T BLK','PC',73,3,3,3,5,2,152,'20.43','20.43','1/4 UNC','3','10B33','6.5','06.10/06.12','','COIL DIRECT DRAWN 10B33M 6.12/6.15',''),</t>
  </si>
  <si>
    <t>('400065','400065J','SHCS 3/16XBSWX02 BS2470 H/T BLK','PC',73,3,4,4,5,2,189,'7.73','7.73','3/16 BSW','2','51B37','5.5','4.30/4.32','READY','COIL 2ANNEAL&amp;2DRAWN 51B37 04.60/04.62',''),</t>
  </si>
  <si>
    <t>('5000023','5000023J','HHB M05X0.8X16 DIN933 GRA2-70 F/T EPO','PC',73,3,12,6,5,19,203,'3.37','3.37','M05','16','304L','5.5','04.30/04.32','NEED TO ANN','COIL POWDER DRWN SS304L A270 04.30/04.32',''),</t>
  </si>
  <si>
    <t>('5000026','5000026J','HHB M05X0.8X30 DIN933 GRA2-70 F/T EPO','PC',73,3,12,6,5,19,203,'5.11','5.11','M05','30','304L','5.5','04.30/04.32','NEED TO ANN','COIL POWDER DRWN SS304L A270 04.30/04.32',''),</t>
  </si>
  <si>
    <t>('5000037','5000037J','HHB M06X1X10 DIN933 GRA2-70 F/T EPO','PC',73,3,12,6,5,19,203,'4.08','4.08','M06','10','304L','5.5','5.18/5.20','READY','COIL POWDER DRWN SS304L A270 05.18/05.20',''),</t>
  </si>
  <si>
    <t>('5000055','5000055J','HHB M06X1X100 DIN933 GRA2-70 F/T EPO','PC',73,3,12,6,5,19,203,'20.25','20.25','M06','100','304L','5.5','5.18/5.20','READY','COIL POWDER DRWN SS304L A270 05.18/05.20',''),</t>
  </si>
  <si>
    <t>('5000403','5000403J','HHB M06X1X16 DIN933 GRA4-70 F/T EPO','PC',73,3,12,6,5,19,203,'5.11','5.11','M06','16','316L','5.5','5.18/5.20','READY','COIL POWDER DRWN SS316L A470 05.18/05.20',''),</t>
  </si>
  <si>
    <t>('5000404','5000404J','HHB M06X1X20 DIN933 GRA4-70 F/T EPO','PC',73,3,12,6,5,19,203,'5.8','5.8','M06','20','316L','5.5','5.18/5.20','READY','COIL POWDER DRWN SS316L A470 05.18/05.20',''),</t>
  </si>
  <si>
    <t>('171783','171783J','SPRING WASHER FLAT SEC TYPE-B M14 BLK','PC',86,null,9,8,5,2,193,'6.01','6.01','M14','-','HC6165','5.5','04.40/04.45','','COIL 1ANEAL &amp; 3DRWN HC6165 4.40/4.45',''),</t>
  </si>
  <si>
    <t>('171784','171784J','SPRING WASHER FLAT SEC TYPE-B M16 BLK','PC',87,null,9,8,5,2,193,'8.91','8.91','M16','-','HC6165','5.5','5.05/5.10','','COIL 1ANNEAL &amp; 2DRAWN HC6165 5.05/5.10',''),</t>
  </si>
  <si>
    <t>('171785','171785J','SPRING WASHER FLAT SEC TYPE-B M18 BLK','PC',87,null,9,8,5,2,193,'9.78','9.78','M18','-','HC6165','5.5','5.05/5.10','','COIL 1ANNEAL &amp; 2DRAWN HC6165 5.05/5.10',''),</t>
  </si>
  <si>
    <t>('171787','171787J','SPRING WASHER FLAT SEC TYPE-B M22 BLK','PC',85,null,9,8,5,2,193,'16.5','16.5','M22','-','HC6165','7','6.05/6.10','','COIL 1 ANNEAL &amp; 2DRAWN HC6165 6.05/6.10',''),</t>
  </si>
  <si>
    <t>('171788','171788J','SPRING WASHER FLAT SEC TYPE-B M24 BLK','PC',85,null,9,8,5,2,193,'26.2','26.2','M24','-','HC6165','8','07.05/07.10','','COIL 1ANNEAL &amp; 2DRAWN HC6165 07.05/07.10',''),</t>
  </si>
  <si>
    <t>('171789','171789J','SPRING WASHER FLAT SEC TYPE-B M27 BLK','PC',85,null,9,8,5,2,193,'28.7','28.7','M27','-','HC6165','7.5','6.30/6.35','','COIL 1ANNEAL &amp; 2DRAWN HC6165 07.05/07.10',''),</t>
  </si>
  <si>
    <t>('171790','171790J','SPRING WASHER FLAT SEC TYPE-B M30 BLK','PC',85,null,9,8,5,2,193,'44.3','44.3','M30','-','HC6165','9','8.05/8.10','','COIL ROLLED HC6165 10MM',''),</t>
  </si>
  <si>
    <t>('171766','171766J','SPRING WASHER SQUARE SECTION M16 BLK','PC',86,null,9,8,5,2,195,'5.94','5.94','M16','-','HC6165','5.5','4.40/4.45','','COIL 1ANEAL &amp; 3DRWN HC6165 4.40/4.45',''),</t>
  </si>
  <si>
    <t>('171773','171773J','SPRING WASHER SQUARE SECTION M33 BLK','PC',85,null,9,8,5,2,195,'35','35','M33','-','HC6165','10','10','','COIL ROLLED HC6165 10MM',''),</t>
  </si>
  <si>
    <t>('5000044','5000044J','HHB M06X1X40 DIN933 GRA2-70 F/T EPO','PC',73,3,12,6,5,19,203,'9.23','9.23','M06','40','304L','5.5','5.18/5.20','READY','COIL POWDER DRWN SS304L A270 05.18/05.20',''),</t>
  </si>
  <si>
    <t>('5000047','5000047J','HHB M06X1X55 DIN933 GRA2-70 F/T EPO','PC',73,3,12,6,5,19,203,'11.9','11.9','M06','55','304L','5.5','5.18/5.20','READY','COIL POWDER DRWN SS304L A270 05.18/05.20',''),</t>
  </si>
  <si>
    <t>('5000048','5000048J','HHB M06X1X60 DIN933 GRA2-70 F/T EPO','PC',73,3,12,6,5,19,203,'12.7','12.7','M06','60','304L','5.5','5.18/5.20','READY','COIL POWDER DRWN SS304L A270 05.18/05.20',''),</t>
  </si>
  <si>
    <t>('5000744','5000744J','SHCS M04X0.7X25 DIN912 A2-70 F/T EPO','PC',73,3,11,6,5,19,208,'3.2','3.2','M04','25','304L','5.5','03.41/03.43','READY','COIL 2ANNL &amp; 4DRWN SS304CU2 3.41/3.43',''),</t>
  </si>
  <si>
    <t>('5000749','5000749J','SHCS M05X0.8X10 DIN912 GRA2-70 F/T EPO','PC',73,3,11,6,5,19,208,'2.7','2.7','M05','10','304L','5.5','4.32/4.35','NEED TO ANN','COIL 1ANNEAL&amp;1DRAWN SS 304C 04.28/04.30',''),</t>
  </si>
  <si>
    <t>('5000754','5000754J','SHCS M05X0.8X30 DIN912 GRA2-70 F/T EPO','PC',73,3,11,6,5,19,208,'5.6','5.6','M05','30','304L','5.5','4.32/4.35','NEED TO ANN','COIL 1ANNEAL&amp;1DRAWN SS 304C 04.28/04.30',''),</t>
  </si>
  <si>
    <t>('5000759','5000759J','SHCS M05X0.8X55 DIN912 GRA2-70 F/T EPO','PC',73,3,11,6,5,19,208,'9.46','9.46','M05','55','304L','5.5','4.32/4.35','NEED TO ANN','COIL 1ANNEAL&amp;1DRAWN SS 304C 04.28/04.30',''),</t>
  </si>
  <si>
    <t>('5000764','5000764J','SHCS M06X1X16 DIN912 GRA2-70 F/T EPO','PC',73,3,11,6,5,19,208,'5.75','5.75','M06','16','304L','5.5','5.18/5.20','NEED TO ANN','COIL PWDR DRWN SS304CU2 A270 05.18-05.20',''),</t>
  </si>
  <si>
    <t>('5000765','5000765J','SHCS M06X1X20 DIN912 GRA2-70 F/T EPO','PC',73,3,11,6,5,19,208,'6.53','6.53','M06','20','304L','5.5','5.18/5.20','NEED TO ANN','COIL PWDR DRWN SS304CU2 A270 05.18-05.20',''),</t>
  </si>
  <si>
    <t>('5000766','5000766J','SHCS M06X1X25 DIN912 GRA2-70 F/T EPO','PC',73,3,11,6,5,19,208,'7.6','7.6','M06','25','304L','5.5','5.18/5.20','NEED TO ANN','COIL PWDR DRWN SS304CU2 A270 05.18-05.20',''),</t>
  </si>
  <si>
    <t>('5000769','5000769J','SHCS M06X1X40 DIN912 GRA2-70 F/T EPO','PC',73,3,11,6,5,19,208,'11','11','M06','40','304L','5.5','5.18/5.20','NEED TO ANN','COIL PWDR DRWN SS304CU2 A270 05.18-05.20',''),</t>
  </si>
  <si>
    <t>('5000773','5000773J','SHCS M06X1X60 DIN912 GRA2-70 F/T EPO','PC',73,3,11,6,5,19,208,'15.4','15.4','M06','60','304L','5.5','5.18/5.20','NEED TO ANN','COIL PWDR DRWN SS304CU2 A270 05.18-05.20',''),</t>
  </si>
  <si>
    <t>('5000776','5000776J','SHCS M06X1X75 DIN912 GRA2-70 F/T EPO','PC',73,3,11,6,5,19,208,'19.25','19.25','M06','75','304L','5.5','5.18/5.20','NEED TO ANN','COIL PWDR DRWN SS304CU2 A270 05.18-05.20',''),</t>
  </si>
  <si>
    <t>('DB616725','DB616725J','HHB M04X0.7X12 ISO4017 CL8.8 F/T BLK','PC',73,3,3,3,7,2,153,'2','2','M04','12','10B33','5.5','03.40/03.42','','COIL DIRECT DRAWN 10B21M 03.41/03.43',''),</t>
  </si>
  <si>
    <t>('833899','833899J','SLHCS M05X0.8X12 DIN7984 CL010.9 F/T BLK','PC',73,3,4,3,5,2,165,'2.9','2.9','M05','12','10B33','5.5','04.75/04.78','','COIL DIRECT DRAWN 10B33 04.75/04.78',''),</t>
  </si>
  <si>
    <t>('833900','833900J','SLHCS M06X1X12 DIN7984 CL010.9  F/T BLK','PC',73,3,4,3,5,2,165,'4.04','4.04','M06','12','10B33','8','05.65/05.68','','COIL DIRECT DRAWN 10B33 05.65/05.68',''),</t>
  </si>
  <si>
    <t>('833901','833901J','SLHCS M06X1X16 DIN7984 CL010.9 F/T BLK','PC',73,3,4,3,5,2,165,'4.73','4.73','M06','16','10B33','8','05.65/05.68','','COIL DIRECT DRAWN 10B33 05.65/05.68',''),</t>
  </si>
  <si>
    <t>('833902','833902J','SLHCS M06X1X25 DIN7984 CL010.9  F/T BLK','PC',73,3,4,3,5,2,165,'6.9','6.9','M06','25','10B33','8','05.65/05.68','','COIL DIRECT DRAWN 10B33 05.65/05.68',''),</t>
  </si>
  <si>
    <t>('170029','170029J','HHB M06X1X10 ISO4017 CL10.9 F/T BLK','PC',73,3,3,3,5,2,153,'4.08','4.08','M06','10','10B33','5.5','05.18/05.20','','COIL DIRECT DRAWN 10B33M 5.18/5.20',''),</t>
  </si>
  <si>
    <t>('170031','170031J','HHB M06X1X16 ISO4017 CL10.9 F/T BLK','PC',73,3,3,3,5,2,153,'5.11','5.11','M06','16','10B33','5.5','05.18/05.20','','COIL DIRECT DRAWN 10B33M 5.18/5.20',''),</t>
  </si>
  <si>
    <t>('240028','240028J','HHB 1/4XUNCX3.1/2 B18.2.1 SAE8 H/T BLK','PC',73,3,3,3,5,2,152,'23.56','23.56','1/4 UNC','3.1/2','10B33','6.5','06.10/06.12','','COIL DIRECT DRAWN 10B33 06.12/06.15',''),</t>
  </si>
  <si>
    <t>('181525','181525J','SHCS M05X0.8X90 ISO4762 CL12.9 H/T BLK','PC',73,3,4,4,5,2,189,'14.39','14.39','M05','90','51B37','5.5','4.75/4.78','READY','COIL 2ANNEAL&amp;2DRAWN 51B37 04.75/04.78',''),</t>
  </si>
  <si>
    <t>('103053','103053J','SHCS M06X1X100 ISO4762 CL12.9 H/T BLK','PC',73,3,4,4,5,2,189,'24.2','24.2','M06','100','51B37','8','05.65/05.68','READY','COIL 2ANNEAL&amp;2DRAWN 51B37 05.65/05.68',''),</t>
  </si>
  <si>
    <t>('125753','125753J','SHCS M04X0.7X20 ISO4762 CL12.9 F/T BLK','PC',73,3,4,4,3,2,190,'2.2','2.2','M04','20','51B37','5.5','03.35/03.37','READY','COIL 2ANNEAL&amp;2DRAWN 51B37 03.78/03.80',''),</t>
  </si>
  <si>
    <t>('834233','834233J','HHS M06X1X50 CL10.9 FT ZNP 8T0275','PC',77,1,3,3,1,1,153,'11.5','11.5','M06','50','10B33','5.5','05.18/05.20','','COIL DIRECT DRAWN 10B33 05.18/05.20',''),</t>
  </si>
  <si>
    <t>('834238','834238J','HHS M4X0.7X25 CL8.8 FT ZFS 1977499','PC',77,1,3,3,1,5,153,'2.8','2.8','M04','25','10B33','5.5','03.40/03.42','','COIL DIRECT DRAWN 10B33 03.41/03.43',''),</t>
  </si>
  <si>
    <t>('170008','170008J','HHB M04X0.7X30 ISO4014 CL10.9 HT BLK','PC',73,3,3,3,5,2,152,'3.61','3.61','M04','30','10B33','5.5','03.75/03.78','','COIL DIRECT DRAWN AS 10B33M 03.75/03.78',''),</t>
  </si>
  <si>
    <t>('550637','550637J','HHB M06X1X70 ISO4017 CL10.9 FT BLK','PC',73,3,3,3,5,2,153,'17','17','M06','70','10B33','5.5','05.18/05.20','','COIL DIRECT DRAWN 10B33M 5.18/5.20',''),</t>
  </si>
  <si>
    <t>('550639','550639J','HHB M06X1X80 ISO4017 CL10.9 FT BLK','PC',73,3,3,3,5,2,153,'20','20','M06','80','10B33','5.5','05.18/05.20','','COIL DIRECT DRAWN 10B33M 5.18/5.20',''),</t>
  </si>
  <si>
    <t>('170356','170356J','HHB 1/4XUNCX1.1/4 B18.2.1 SAE8 H/T BLK','PC',73,3,3,3,5,2,152,'9.44','9.44','1/4 UNC','1.1/4','10B33','6.5','06.10/06.12','','COIL DIRECT DRAWN 10B33M 6.12/6.15',''),</t>
  </si>
  <si>
    <t>('106228','106228J','SHCS M05X0.8X70 ISO4762 CL12.9 HT BLK','PC',73,3,4,4,4,2,189,'11.5','11.5','M05','70','51B37','5.5','4.75/4.78','READY','COIL 2ANNEAL&amp;2DRAWN 51B37 04.75/04.78',''),</t>
  </si>
  <si>
    <t>('120872','120872J','SHCS M06X1X12 ISO4762 CL12.9 FT BLK','PC',73,3,4,4,4,2,190,'4.9','4.9','M06','12','51B37','8','05.65/05.68','READY','COIL 2ANNEAL&amp;2DRAWN 51B37 05.65/05.68',''),</t>
  </si>
  <si>
    <t>('103044','103044J','SHCS M06X1X16 ISO4762 CL12.9 FT BLK','PC',73,3,4,4,4,2,190,'5.5','5.5','M06','16','51B37','8','05.65/05.68','READY','COIL 2ANNEAL&amp;2DRAWN 51B37 05.65/05.68',''),</t>
  </si>
  <si>
    <t>('DB616768','DB616768J','HHB M06X1X12 ISO4017 CL8.8 FT BLK','PC',73,3,3,3,7,2,153,'5','5','M06','12','10B33','5.5','05.18/05.20','','COIL DIRECT DRAWN 10B21 5.18/5.20',''),</t>
  </si>
  <si>
    <t>('DB616779','DB616779J','HHB M06X1X45 ISO4017 CL8.8 FT BLK','PC',73,3,3,3,7,2,153,'10','10','M06','45','10B33','5.5','05.18/05.20','','COIL DIRECT DRAWN 10B21 5.18/5.20',''),</t>
  </si>
  <si>
    <t>('DB616780','DB616780J','HHB M06X1X50 ISO4017 CL8.8 FT BLK','PC',73,3,3,3,7,2,153,'11','11','M06','50','10B33','5.5','05.18/05.20','','COIL DIRECT DRAWN 10B21 5.18/5.20',''),</t>
  </si>
  <si>
    <t>('406039','406039J','SHCS M06X1X20 ISO4762 CL12.9 FT ZC3','PC',73,3,4,4,3,8,190,'6.53','6.53','M06','20','51B37','8','05.65/05.68','READY','COIL 2ANNEAL&amp;2DRAWN 51B37 05.75/05.78',''),</t>
  </si>
  <si>
    <t>('834301','834301J','HHB M06X1X10 ISO4017 CL8.8 FT S437','PC',73,3,3,3,2,14,153,'4.1','4.1','M06','10','10B33','5.5','05.18/05.20','','COIL DIRECT DRAWN 10B33 05.18/05.20',''),</t>
  </si>
  <si>
    <t>('834302','834302J','HHB M06X1X35 ISO4017 CL8.8 FT S437','PC',73,3,3,3,2,14,153,'8.4','8.4','M06','35','10B33','5.5','05.18/05.20','','COIL DIRECT DRAWN 10B33 05.18/05.20',''),</t>
  </si>
  <si>
    <t>('834303','834303J','HHB M06X1X40 ISO4017 CL8.8 FT S437','PC',73,3,3,3,2,14,153,'9.2','9.2','M06','40','10B33','5.5','05.18/05.20','','COIL DIRECT DRAWN 10B33 05.18/05.20',''),</t>
  </si>
  <si>
    <t>('834304','834304J','HHB M06X1X45 ISO4017 CL8.8 FT S437','PC',73,3,3,3,2,14,153,'10.15','10.15','M06','45','10B33','5.5','05.18/05.20','','COIL DIRECT DRAWN 10B33 05.18/05.20',''),</t>
  </si>
  <si>
    <t>('821278','821278J','HHB M06X1X50 ISO4017 CL8.8 FT S437','PC',73,3,3,3,2,14,153,'11','11','M06','50','10B33','5.5','05.18/05.20','','COIL DIRECT DRAWN AS 10B33M 05.08/05.10',''),</t>
  </si>
  <si>
    <t>('5000041','5000041J','HHB M06X1X25 DIN933 GRA2-70 F/T EPO','PC',73,3,12,6,3,19,200,'6.65','6.65','M06','25','304L','5.5','5.18/5.20','NEED TO ANN','COIL POWDER DRWN SS304L A270 05.18/05.20',''),</t>
  </si>
  <si>
    <t>('170007','170007J','HHB M04X0.7X25 ISO4014 CL10.9 HT BLK','PC',73,3,3,3,5,2,152,'3.12','3.12','M04','25','10B33','5.5','03.75/03.78','','COIL DIRECT DRAWN AS 10B33M 03.75/03.78',''),</t>
  </si>
  <si>
    <t>('616745','616745J','HHB M05X0.8X10 ISO4017 CL8.8 FT BLK','PC',73,3,3,3,5,2,153,'2','2','M05','10','10B33','5.5','04.33/04.035','','',''),</t>
  </si>
  <si>
    <t>('550623','550623J','HHB M05X0.8X30 ISO4017 CL10.9 FT BLK','PC',73,3,3,3,5,2,153,'5.11','5.11','M05','30','10B33','5.5','04.33/04.035','','COIL DIRECT DRAWN 10B33M 04.33/04.35',''),</t>
  </si>
  <si>
    <t>('170020','170020J','HHB M05X0.8X30 ISO4014 CL10.9 HT BLK','PC',73,3,3,3,5,2,152,'5.64','5.64','M05','30','10B33','5.5','04.75/04.78','','COIL DIRECT DRAWN 10B33M 4.75/4.78',''),</t>
  </si>
  <si>
    <t>('550624','550624J','HHB M05X0.8X35 ISO4017 CL10.9 FT BLK','PC',73,3,3,3,5,2,153,'5.73','5.73','M05','35','10B33','5.5','04.33/04.035','','COIL DIRECT DRAWN 10B33M 04.33/04.35',''),</t>
  </si>
  <si>
    <t>('170022','170022J','HHB M05X0.8X40 ISO4014 CL10.9 HT BLK','PC',73,3,3,3,5,2,152,'7.2','7.2','M05','40','10B33','5.5','04.75/04.78','','COIL DIRECT DRAWN 10B33M 4.75/4.78',''),</t>
  </si>
  <si>
    <t>('550626','550626J','HHB M05X0.8X45 ISO4017 CL10.9 FT BLK','PC',73,3,3,3,5,2,153,'6.99','6.99','M05','45','10B33','5.5','04.33/04.035','','COIL DIRECT DRAWN 10B33M 04.33/04.35',''),</t>
  </si>
  <si>
    <t>('170025','170025J','HHB M05X0.8X55 ISO4014 CL10.9 HT BLK','PC',73,3,3,3,5,2,152,'9.54','9.54','M05','55','10B33','5.5','04.75/04.78','','COIL DIRECT DRAWN 10B33M 4.75/4.78',''),</t>
  </si>
  <si>
    <t>('170031','170031J','HHB M06X1X16 ISO4017 CL10.9 FT BLK','PC',73,3,3,3,5,2,153,'5.11','5.11','M06','16','10B33','5.5','05.18/05.20','','COIL DIRECT DRAWN 10B33M 5.18/5.20',''),</t>
  </si>
  <si>
    <t>('550629','550629J','HHB M06X1X30 ISO4017 CL10.9 FT BLK','PC',73,3,3,3,5,2,153,'7.51','7.51','M06','30','10B33','5.5','05.18/05.20','','COIL DIRECT DRAWN 10B33M 5.18/5.20',''),</t>
  </si>
  <si>
    <t>('170036','170036J','HHB M06X1X30 ISO4014 CL10.9 HT BLK','PC',73,3,3,3,5,2,152,'8.06','8.06','M06','30','10B33','6','05.65/05.68','','COIL DIRECT DRAWN AS 10B33M 05.65/05.68',''),</t>
  </si>
  <si>
    <t>('170037','170037J','HHB M06X1X35 ISO4014 CL10.9 HT BLK','PC',73,3,3,3,5,2,152,'9.13','9.13','M06','35','10B33','6','05.65/05.68','','COIL DIRECT DRAWN AS 10B33M 05.65/05.68',''),</t>
  </si>
  <si>
    <t>('170038','170038J','HHB M06X1X40 ISO4014 CL10.9 HT BLK','PC',73,3,3,3,5,2,152,'10.2','10.2','M06','40','10B33','6','05.65/05.68','','COIL DIRECT DRAWN AS 10B33M 05.65/05.68',''),</t>
  </si>
  <si>
    <t>('550633','550633J','HHB M06X1X50 ISO4017 CL10.9 FT BLK','PC',73,3,3,3,5,2,153,'11','11','M06','50','10B33','5.5','05.18/05.20','','COIL DIRECT DRAWN 10B33M 5.18/5.20',''),</t>
  </si>
  <si>
    <t>('624814','624814J','HHB M06X1X80 ISO4014 CL8.8 HT BLK','PC',73,3,3,3,5,2,152,'19.2','19.2','M06','80','10B33','6','05.65/05.68','','COIL DIRECT DRAWN AS 10B33M 05.65/05.68',''),</t>
  </si>
  <si>
    <t>('400069','400069J','SHCS 1/4XBSWX1/2 BS2470 F/T BLK','PC',73,3,4,4,5,2,190,'5.42','5.42','1/4 BSW','1/2'','51B37','8','06.12/06.15','READY','COIL 1ANNEAL &amp; 2DRAWN 51B37 6.12/6.15',''),</t>
  </si>
  <si>
    <t>('700097','700097J','SHCS M06X1X140 ISO4762 CL12.9 HT BLK','PC',73,3,4,4,5,2,189,'33','33','M06','140','51B37','8','05.65/05.68','READY','COIL 2ANNEAL&amp;2DRAWN 51B37 05.65/05.68',''),</t>
  </si>
  <si>
    <t>('5000039','5000039J','HHB M06X1X16 DIN933 GRA2-70 F/T EPO','PC',73,3,12,6,5,19,203,'5.11','5.11','M06','16','304L','5.5','5.18/5.20','','COIL POWDER DRWN SS304L A270 05.18/05.20',''),</t>
  </si>
  <si>
    <t>('5000042','5000042J','HHB M06X1X30 DIN933 GRA2-70 F/T EPO','PC',73,3,12,6,5,19,203,'7.51','7.51','M06','30','304L','5.5','5.18/5.20','NEED TO ANN','COIL POWDER DRWN SS304L A270 05.18/05.20',''),</t>
  </si>
  <si>
    <t>('5000054','5000054J','HHB M06X1X90 DIN933 GRA2-70 F/T EPO','PC',73,3,12,6,5,19,203,'18.23','18.23','M06','90','304L','5.5','5.18/5.20','NEED TO ANN','COIL POWDER DRWN SS304L A270 05.18/05.20',''),</t>
  </si>
  <si>
    <t>('5000750','5000750J','SHCS M05X0.8X12 DIN912 CLA2-70 FT EPO','PC',73,3,11,6,5,19,208,'3','3','M05','12','304L','5.5','4.32/4.35','','COIL 1ANNEAL&amp;1DRAWN SS 304C 04.28/04.30',''),</t>
  </si>
  <si>
    <t>('5000751','5000751J','SHCS M05X0.8X16 DIN912 CLA2-70 FT EPO','PC',73,3,11,6,5,19,208,'3.5','3.5','M05','16','304L','5.5','4.32/4.35','NEED TO ANN','COIL 1ANNEAL&amp;1DRAWN SS 304C 04.28/04.30',''),</t>
  </si>
  <si>
    <t>('5000752','5000752J','SHCS M05X0.8X20 DIN912 CLA2-70 FT EPO','PC',73,3,11,6,5,19,208,'4','4','M05','20','304L','5.5','4.32/4.35','NEED TO ANN','COIL 1ANNEAL&amp;1DRAWN SS 304C 04.28/04.30',''),</t>
  </si>
  <si>
    <t>('5000762','5000762J','SHCS M06X1X10 DIN912 CLA2-70 FT EPO','PC',73,3,11,6,5,19,208,'4.7','4.7','M06','10','304L','5.5','5.18/5.20','NEED TO ANN','COIL PWDR DRWN SS304CU2 A270 05.18-05.20',''),</t>
  </si>
  <si>
    <t>('DB613059','DB613059J','HHB M06X1X55 ISO4014 CL8.8 HT BLK','PC',73,3,3,3,7,2,152,'13','13','M06','55','10B33','6','05.65/05.68','','COIL DIRECT DRAWN 10B21 05.65/05.68',''),</t>
  </si>
  <si>
    <t>('DB616782','DB616782J','HHB M06X1X60 ISO4017 CL8.8 FT BLK','PC',73,3,3,3,7,2,153,'13','13','M06','60','10B33','5.5','05.18/05.20','','COIL DIRECT DRAWN 10B21 5.18/5.20',''),</t>
  </si>
  <si>
    <t>('832431','832431J','HHB M6X1X100 GR10.9 ZFB 7X0465','PC',77,1,3,3,1,3,152,'24.15','24.15','M06','100','10B33','6','05.75/05.78','','COIL DIRECT DRAWN 10B33 05.75/05.78',''),</t>
  </si>
  <si>
    <t>('170047','170047J','HHB M06X1X90 ISO4014 CL10.9 HT BLK','PC',73,3,3,3,5,2,152,'20.4','20.4','M06','90','10B33','6','05.65/05.68','','COIL DIRECT DRAWN AS 10B33M 05.65/05.68',''),</t>
  </si>
  <si>
    <t>('170048','170048J','HHB M06X1X100 ISO4014 CL10.9 HT BLK','PC',73,3,3,3,5,2,152,'23.02','23.02','M06','100','10B33','6','05.65/05.68','','COIL DIRECT DRAWN AS 10B33M 05.65/05.68',''),</t>
  </si>
  <si>
    <t>('170013','170013J','HHB M05X0.8X10 ISO4017 CL10.9 FT BLK','PC',73,3,3,3,5,2,153,'2.63','2.63','M05','10','10B33','5.5','0','','COIL DIRECT DRAWN 10B33M 04.33/04.35',''),</t>
  </si>
  <si>
    <t>('550622','550622J','HHB M05X0.8X25 ISO4017 CL10.9 FT BLK','PC',73,3,3,3,5,2,153,'4.49','4.49','M05','25','10B33','5.5','0','','COIL DIRECT DRAWN 10B33M 04.33/04.35',''),</t>
  </si>
  <si>
    <t>('170033','170033J','HHB M06X1X20 ISO4017 CL10.9 FT BLK','PC',73,3,3,3,5,2,153,'5.8','5.8','M06','20','10B33','5.5','05.18/05.20','','COIL DIRECT DRAWN 10B33M 5.18/5.20',''),</t>
  </si>
  <si>
    <t>('170035','170035J','HHB M06X1X25 ISO4017 CL10.9 FT BLK','PC',73,3,3,3,5,2,153,'6.65','6.65','M06','25','10B33','5.5','05.18/05.20','','COIL DIRECT DRAWN 10B33M 5.18/5.20',''),</t>
  </si>
  <si>
    <t>('550630','550630J','HHB M06X1X35 ISO4017 CL10.9 FT BLK','PC',73,3,3,3,5,2,153,'8.37','8.37','M06','35','10B33','5.5','05.18/05.20','','COIL DIRECT DRAWN 10B33M 5.18/5.20',''),</t>
  </si>
  <si>
    <t>('550631','550631J','HHB M06X1X40 ISO4017 CL10.9 FT BLK','PC',73,3,3,3,5,2,153,'9.23','9.23','M06','40','10B33','5.5','05.18/05.20','','COIL DIRECT DRAWN 10B33M 5.18/5.20',''),</t>
  </si>
  <si>
    <t>('550638','550638J','HHB M06X1X75 ISO4017 CL10.9 FT BLK','PC',73,3,3,3,5,2,153,'15.3','15.3','M06','75','10B33','5.5','05.18/05.20','','COIL DIRECT DRAWN 10B33M 5.18/5.20',''),</t>
  </si>
  <si>
    <t>('170355','170355J','HHB 1/4XUNCX1 B18.2.1 SAE8 FT BLK','PC',73,3,3,3,5,2,153,'7.89','7.89','1/4 UNC','1','10B33','6.5','06.10/06.12','','COIL DIRECT DRAWN 10B33M 6.12/6.15',''),</t>
  </si>
  <si>
    <t>('550988','550988J','HHB 1/4XUNCX2 B18.2.1 SAE8 FT BLK','PC',73,3,3,3,5,2,153,'12.82','12.82','1/4 UNC','2','10B33','6.5','06.10/06.12','','',''),</t>
  </si>
  <si>
    <t>('103053','103053J','SHCS M06X1X100 ISO4762 CL12.9 HT BLK','PC',73,3,4,4,5,2,189,'24.2','24.2','M06','100','51B37','8','05.65/05.68','','COIL 2ANNEAL&amp;2DRAWN 51B37 05.65/05.68',''),</t>
  </si>
  <si>
    <t>('103054','103054J','SHCS M06X1X110 ISO4762 CL12.9 HT BLK','PC',73,3,4,4,5,2,189,'26','26','M06','110','51B37','8','05.65/05.68','','COIL 2ANNEAL&amp;2DRAWN 51B37 05.65/05.68',''),</t>
  </si>
  <si>
    <t>('5000025','5000025J','HHB M05X0.8X25 DIN933 CLA2-70 FT EPO','PC',73,3,12,6,5,19,203,'4.49','4.49','M05','25','304L','5.5','04.30/04.32','','COIL POWDER DRWN SS304L A270 04.30/04.32',''),</t>
  </si>
  <si>
    <t>('5000028','5000028J','HHB M05X0.8X40 DIN933 CLA2-70 FT EPO','PC',73,3,12,6,5,19,203,'6.35','6.35','M05','40','304L','5.5','04.30/04.32','','COIL POWDER DRWN SS304L A270 04.30/04.32',''),</t>
  </si>
  <si>
    <t>('5000038','5000038J','HHB M06X1X12 DIN933 CLA2-70 FT EPO','PC',73,3,12,6,5,19,203,'4.42','4.42','M06','12','304L','5.5','5.18/5.20','','COIL POWDER DRWN SS304L A270 05.18/05.20',''),</t>
  </si>
  <si>
    <t>('5000039','5000039J','HHB M06X1X16 DIN933 CLA2-70 FT EPO','PC',73,3,12,6,5,19,203,'5.11','5.11','M06','16','304L','5.5','5.18/5.20','','COIL POWDER DRWN SS304L A270 05.18/05.20',''),</t>
  </si>
  <si>
    <t>('5000041','5000041J','HHB M06X1X25 DIN933 CLA2-70 FT EPO','PC',73,3,12,6,3,19,203,'6.65','6.65','M06','25','304L','5.5','5.18/5.20','','COIL POWDER DRWN SS304L A270 05.18/05.20',''),</t>
  </si>
  <si>
    <t>('5000042','5000042J','HHB M06X1X30 DIN933 CLA2-70 FT EPO','PC',73,3,12,6,5,19,203,'7.51','7.51','M06','30','304L','5.5','5.18/5.20','','COIL POWDER DRWN SS304L A270 05.18/05.20',''),</t>
  </si>
  <si>
    <t>('5000044','5000044J','HHB M06X1X40 DIN933 CLA2-70 FT EPO','PC',73,3,12,6,5,19,203,'9.23','9.23','M06','40','304L','5.5','5.18/5.20','','COIL POWDER DRWN SS304L A270 05.18/05.20',''),</t>
  </si>
  <si>
    <t>('5000054','5000054J','HHB M06X1X90 DIN933 CLA2-70 FT EPO','PC',73,3,12,6,5,19,203,'18.23','18.23','M06','90','304L','5.5','5.18/5.20','','COIL POWDER DRWN SS304L A270 05.18/05.20',''),</t>
  </si>
  <si>
    <t>('5000752','5000752J','SHCS M05X0.8X20 DIN912 CLA2-70 FT EPO','PC',73,3,11,6,5,19,208,'4','4','M05','20','304L','5.5','4.32/4.35','','COIL 1ANNEAL&amp;1DRAWN SS 304C 04.28/04.30',''),</t>
  </si>
  <si>
    <t>('5000753','5000753J','SHCS M05X0.8X25 DIN912 CLA2-70 FT EPO','PC',73,3,11,6,5,19,208,'4.8','4.8','M05','25','304L','5.5','4.32/4.35','','COIL 1ANNEAL&amp;1DRAWN SS 304C 04.28/04.30',''),</t>
  </si>
  <si>
    <t>('624303','624303J','SHCS M24X3X55 ISO4762 CL12.9 FT ZFS','PC',63,6,4,4,3,5,190,'316','316','M24','55','51B37','26','23.45/23.50','NEED TO ANN','',''),</t>
  </si>
  <si>
    <t>('5000755','5000755J','SHCS M05X0.8X35 DIN912 CLA2-70 FT EPO','PC',73,3,11,6,5,19,208,'6.3','6.3','M05','35','304L','5.5','4.32/4.35','','COIL 1ANNEAL&amp;1DRAWN SS 304C 04.28/04.30',''),</t>
  </si>
  <si>
    <t>('5000758','5000758J','SHCS M05X0.8X50 DIN912 CLA2-70 FT EPO','PC',73,3,11,6,5,19,208,'8.6','8.6','M05','50','304L','5.5','4.32/4.35','','COIL 1ANNEAL&amp;1DRAWN SS 304C 04.28/04.30',''),</t>
  </si>
  <si>
    <t>('5000763','5000763J','SHCS M06X1X12 DIN912 CLA2-70 FT EPO','PC',73,3,11,6,5,19,208,'5.07','5.07','M06','12','304L','5.5','5.18/5.20','','COIL PWDR DRWN SS304CU2 A270 05.18-05.20',''),</t>
  </si>
  <si>
    <t>('5000764','5000764J','SHCS M06X1X16 DIN912 CLA2-70 FT EPO','PC',73,3,11,6,5,19,208,'5.75','5.75','M06','16','304L','5.5','5.18/5.20','','COIL PWDR DRWN SS304CU2 A270 05.18-05.20',''),</t>
  </si>
  <si>
    <t>('5000766','5000766J','SHCS M06X1X25 DIN912 CLA2-70 FT EPO','PC',73,3,11,6,5,19,208,'7.6','7.6','M06','25','304L','5.5','5.18/5.20','','COIL PWDR DRWN SS304CU2 A270 05.18-05.20',''),</t>
  </si>
  <si>
    <t>('5000767','5000767J','SHCS M06X1X30 DIN912 CLA2-70 FT EPO','PC',73,3,11,6,5,19,208,'8.3','8.3','M06','30','304L','5.5','5.18/5.20','','COIL PWDR DRWN SS304CU2 A270 05.18-05.20',''),</t>
  </si>
  <si>
    <t>('5000768','5000768J','SHCS M06X1X35 DIN912 CLA2-70 FT EPO','PC',73,3,11,6,5,19,208,'9.9','9.9','M06','35','304L','5.5','5.18/5.20','','COIL PWDR DRWN SS304CU2 A270 05.18-05.20',''),</t>
  </si>
  <si>
    <t>('5000771','5000771J','SHCS M06X1X50 DIN912 CLA2-70 FT EPO','PC',73,3,11,6,5,19,208,'13.2','13.2','M06','50','304L','5.5','5.18/5.20','','COIL PWDR DRWN SS304CU2 A270 05.18-05.20',''),</t>
  </si>
  <si>
    <t>('5000773','5000773J','SHCS M06X1X60 DIN912 CLA2-70 FT EPO','PC',73,3,11,6,5,19,208,'15.4','15.4','M06','60','304L','5.5','5.18/5.20','','COIL PWDR DRWN SS304CU2 A270 05.18-05.20',''),</t>
  </si>
  <si>
    <t>('5000041','5000041J','HHB M06X1X25 DIN933 CLA2-70 FT EPO','PC',73,3,12,6,3,19,200,'6.65','6.65','M06','25','304L','5.5','5.18/5.20','','COIL POWDER DRWN SS304L A270 05.18/05.20',''),</t>
  </si>
  <si>
    <t>('834730','834730J','HHS M06X1X16 CL8.8 FT ZTS 2598175','PC',77,1,3,3,1,12,153,'5.57','5.57','M06','16','10B33','5.5','05.18/05.20','','',''),</t>
  </si>
  <si>
    <t>('834725','834725J','HHS M04X0.7X20 CL8.8 FT ZTS 4389257','PC',77,1,3,3,1,12,153,'2.47','2.47','M04','20','10B33','5.5','03.40/03.42','','',''),</t>
  </si>
  <si>
    <t>('834728','834728J','HHS M05X0.8X35 CL8.8 FT ZFB 6V2314','PC',77,1,3,3,1,3,153,'5.8','5.8','M05','35','10B33','5.5','04.33/04.035','','',''),</t>
  </si>
  <si>
    <t>('834726','834726J','HHS M04X0.7X12 CL8.8 FT ZTS 8T0285','PC',77,1,3,3,1,12,153,'1.88','1.88','M04','12','10B33','5.5','03.40/03.42','','',''),</t>
  </si>
  <si>
    <t>('834729','834729J','HHS M06X1X25 CL8.8 FT ZTS 2606689','PC',77,1,3,3,1,12,153,'7.16','7.16','M06','25','10B33','5.5','05.18/05.20','','',''),</t>
  </si>
  <si>
    <t>('834727','834727J','HHS M04X0.7X16 CL8.8 FT ZTS 1705632','PC',77,1,3,3,1,12,153,'2.28','2.28','M04','16','10B33','5.5','03.40/03.42','','',''),</t>
  </si>
  <si>
    <t>('834736','834736J','HHS M06X1X18 CL10.9 FT ZNP+PH 2946007','PC',77,1,3,3,1,1,153,'5.91','5.91','M06','18','10B33','5.5','05.18/05.20','','',''),</t>
  </si>
  <si>
    <t>('834735','834735J','HHS M06X1X20 CL10.9 FT ZFB+PH 8T4181','PC',77,1,3,3,1,3,153,'6.26','6.26','M06','20','10B33','5.5','05.18/05.20','','',''),</t>
  </si>
  <si>
    <t>('834734','834734J','HHB M06X1X70 CL10.9 HT ZNP 6V8359','PC',77,1,3,3,1,1,152,'17.5','17.5','M06','70','10B33','6','05.65/05.68','','',''),</t>
  </si>
  <si>
    <t>('817889','817889J','SHCS M5X0.8X30 GR12.9 ZFS H/T DRG:9X6615','PC',77,1,4,4,1,5,189,'7','7','M05','30','SCM435','5.5','4.75/4.78','','COIL2ANEAL&amp;2DRWN SCM435 4.75/4.78(ADAD)',''),</t>
  </si>
  <si>
    <t>('170066','170066J','HHB M08X1.25X90 ISO4014 CL10.9 H/T BLK','PC',78,3,3,3,5,2,152,'39.7','39.7','M08','90','10B33','8','07.65/07.68','','COIL DIRECT DRAWN AS 10B33M 07.65/07.68',''),</t>
  </si>
  <si>
    <t>('787955','787955J','HHB M08X1.25X200 ISO4014 CL10.9 H/T BLK','PC',78,3,3,3,5,2,152,'86.4','86.4','M08','200','10B33','8','07.65/07.68','','COIL DIRECT DRAWN AS 10B33M 07.65/07.68',''),</t>
  </si>
  <si>
    <t>('106232','106232J','SHCS M08X1.25X150 ISO4762 CL12.9 H/T BLK','PC',78,3,4,4,5,2,189,'65','65','M08','150','51B37','10','07.65/07.68','READY','COIL 1ANNEAL &amp; 2DRAWN 51B37 07.65/07.68',''),</t>
  </si>
  <si>
    <t>('834228','834228J','HHB M08X1.25X180 CL10.9 HT ZFS 3155494','PC',78,3,3,3,1,5,152,'78.6','78.6','M08','80','10B33','8','07.65/07.68','','COIL DIRECT DRAWN 10B33 07.72/07.75',''),</t>
  </si>
  <si>
    <t>('183896','183896J','SHCS M06X1X130 ISO4762 CL12.9 HT BLK','PC',78,3,4,4,5,2,189,'30.8','30.8','M06','130','51B37','8','05.65/05.68','READY','COIL 2ANNEAL&amp;2DRAWN 51B37 05.65/05.68',''),</t>
  </si>
  <si>
    <t>('106233','106233J','SHCS M08X1.25X160 ISO4762 CL12.9 HT BLK','PC',78,3,4,4,5,2,189,'69','69','M08','160','51B37','8','05.65/05.68','','COIL 1ANNEAL &amp; 2DRAWN 51B37 07.65/07.68',''),</t>
  </si>
  <si>
    <t>('170066','170066J','HHB M08X1.25X90 ISO4014 CL10.9 HT BLK','PC',78,3,3,3,5,2,152,'39.7','39.7','M08','90','10B33','8','07.65/07.68','','COIL DIRECT DRAWN AS 10B33M 07.65/07.68',''),</t>
  </si>
  <si>
    <t>('550654','550654J','HHB M08X1.25X100 ISO4017 CL10.9 FT BLK','PC',78,3,3,3,5,2,153,'37.7','37.7','M08','100','10B33','8','07.00/07.02','','COIL DIRECT DRAWN 10B33M 07.00/07.02',''),</t>
  </si>
  <si>
    <t>('106230','106230J','SHCS M08X1.25X130 ISO4762 CL12.9 HT BLK','PC',78,3,4,4,5,2,189,'57','57','M08','130','51B37','10','07.65/07.68','','COIL 1ANNEAL &amp; 2DRAWN 51B37 07.65/07.68',''),</t>
  </si>
  <si>
    <t>('827840','827840J','HEX HD BOLT M08X80 DIN931 TVT8.8SB BLK','PC',80,3,3,3,4,2,152,'35.7','35.7','M08','80','10B33','8','07.65/07.68','','COIL DIRECT DRAWN AS 10B33M 07.65/07.68','CD10B33M07650768'),</t>
  </si>
  <si>
    <t>('5001288','5001288J','SCHCS M08X25 ISO10642/DIN7991 SS304A2-70','PC',80,3,7,6,2,19,199,'10.2','10.2','M08','25','304L','7.5','7.00/7.02','READY','COIL POWDER DRWN SS304L A270 07.00/07.02','C1304LA27007000702'),</t>
  </si>
  <si>
    <t>('103519','103519J','SLHCS M08X1.25X12 GR 10.9 90183M F/T BLK','PC',80,3,4,3,4,2,165,'8.2','8.2','M08','12','10B33','10','07.65/07.68','','COIL 1ANNEAL  &amp; 2DRAWN 10B33M 07.65/07.6','C210B33M07650768'),</t>
  </si>
  <si>
    <t>('832710','832710J','SHCS M08X1.25X20 ISO4762 CL8.8 ZF9','PC',80,3,4,4,3,13,190,'13.4','13.4','M08','20','51B37','10','07.65/07.68','READY','COIL2ANEAL&amp;2DRWN SCM435 07.65/07.68(ADAD','C3SCM43507650768'),</t>
  </si>
  <si>
    <t>('832834','832834J','HEX HD BOLT 5/16XUNCX3/4 B18.2.1SAE8 ZC3','PC',80,3,3,3,2,8,153,'10.94','10.94','5/16 UNC','3/4','10B33','8','07.00/07.02','','COIL DIRECT DRAWN 10B33 07.72/07.75','CD10B3307720775'),</t>
  </si>
  <si>
    <t>('5000783','5000783J','SHCS KNRL M08X25 DIN912 SS304 A2-70 F/T','PC',80,3,11,6,2,19,208,'15','15','M08','25','304L','7.5','7.00/7.02','','COIL PWDR DRWN SS304CU2 A270 07.00-07.02','C1304CA27007000702'),</t>
  </si>
  <si>
    <t>('833119','833119J','HHB M08X1.25X50 CL10.9F/T ZNP PH 1219874','PC',84,1,3,3,1,1,153,'21.94','21.94','M08','50','10B33','8','07.00/07.02','','COIL DIRECT DRAWN 10B33 07.00/07.02',''),</t>
  </si>
  <si>
    <t>('625770','625770J','PLAIN WASHER M24 IS2016 HV100 HDG','PC',64,2,2,2,3,7,172,'25.58','25.58','M24','-','IS-2062','166.5X4','166.5X4','','FLAT COLD ROLLED COIL  IS-2062 166.5X4',''),</t>
  </si>
  <si>
    <t>('833036','833036J','HHS M08X1.25X25 F/T CL10.9 ZFB PH 8T5093','PC',84,1,3,3,1,3,153,'14.1','14.1','M08','25','10B33','8','07.00/07.02','','COIL DIRECT DRAWN 10B33 07.00/07.02',''),</t>
  </si>
  <si>
    <t>('815516','815516J','HEX HEAD BOLT M08X16 CL10.9 F/T ZFS','PC',80,3,3,3,3,5,153,'11.1','11.1','M08','16','10B33','8','07.00/07.02','','COIL DIRECT DRAWN 10B33 07.00/07.02',''),</t>
  </si>
  <si>
    <t>('819022','819022J','STUD INT 5/16X18X57 D81430 25-35HRC BLK','PC',84,1,7,3,1,2,211,'18.2','18.2','5/16''','57','10B33','8','07.65/07.68','','COIL DIRECT DRAWN 10B33M 7.72/7.75','CD10B33M07720775'),</t>
  </si>
  <si>
    <t>('833209','833209J','HHB M08X1.25X10 ISO4017 CL8.8 F/T ZTS','PC',80,3,3,3,4,12,153,'9.1','9.1','M08','10','10B33','8','07.00/07.02','','COIL DIRECT DRAWN 10B33 07.00/07.02',''),</t>
  </si>
  <si>
    <t>('190600','190600J','DURLOK HFB M08X1.25X35 CL12.9 F/T BLK','PC',80,3,7,4,4,2,136,'20.8','20.8','M08','35','51B37','10','07.65/07.68','','COIL 1ANNEAL&amp;2DRAWN 51B37 07.72/07.75','C251B3707720775'),</t>
  </si>
  <si>
    <t>('833292','833292J','HHB M08X1.25X55 ISO4017 CL10.9 F/T ZFS','PC',80,3,3,3,3,5,153,'23.4','23.4','M08','55','10B33','8','07.00/07.02','','COIL DIRECT DRAWN 10B33 07.00/07.02',''),</t>
  </si>
  <si>
    <t>('190240','190240J','DURLOK HFB M08X1.25X40 CL12.9 F/T BLK','PC',80,3,4,4,4,2,136,'22.55','22.55','M08','40','51B37','10','07.65/07.68','NEED TO ANN','COIL 1ANNEAL&amp;2DRAWN 51B37 07.72/07.75','C251B3707720775'),</t>
  </si>
  <si>
    <t>('832452','832452J','STUD BOLT M8X1.25X50 GR10.9 ZTS 2113445','PC',84,1,7,3,1,12,211,'30.05','30.05','M08','50','10B33','8','07.03/07.05','','',''),</t>
  </si>
  <si>
    <t>('5000056','5000056J','HHB M08X1.25X16 DIN933 GRA2-70 F/T EPO','PC',80,3,12,6,5,19,203,'11.1','11.1','M08','16','304L','7.5','7.00/7.02','READY','COIL POWDER DRAWNSS304 A270 07.00/07.02',''),</t>
  </si>
  <si>
    <t>('832428','832428J','STUDWELD M8X1.25X25 ZTS 8C8778','PC',84,1,7,3,1,12,211,'14.63','14.63','M08','25','10B33','8','07.03/07.05','','COIL 1ANNEAL &amp; 1DRAWN 10B33 06.95/06.98',''),</t>
  </si>
  <si>
    <t>('833927','833927J','SHCS M24X3X220 ISO4762 CL12.9 HT ZFS','PC',63,6,4,4,3,5,189,'903','903','M24','220','51B37','26','23.45/23.50','NEED TO ANN','COIL2ANEL&amp;2DRWN SCM435 23.50/23.53(ADAD)',''),</t>
  </si>
  <si>
    <t>('832447','832447J','STUD BOLT M8X1.25X30 GR10.9 ZTS 9X2099','PC',84,1,7,3,1,12,211,'21.46','21.46','M08','30','10B33','8','07.03/07.05','','COIL 1ANNEAL &amp; 1DRAWN 10B33 06.90/06.93',''),</t>
  </si>
  <si>
    <t>('832435','832435J','STUD BOLTM8X1.25X45 GR10.9 ZTS 9X2098','PC',84,1,7,3,1,12,211,'27.39','27.39','M08','45','10B33','8','07.03/07.05','','COIL 1ANNEAL &amp; 1DRAWN 10B33 07.60/07.65',''),</t>
  </si>
  <si>
    <t>('832437','832437J','STUD BOLT M8X1.25X30 GR10.9 ZNP 2410542','PC',84,1,7,3,1,1,211,'23.71','23.71','M08','30','10B33','8','07.03/07.05','','COIL 1ANNEAL &amp; 1DRAWN 10B33 06.90/06.93',''),</t>
  </si>
  <si>
    <t>('832445','832445J','STUD BOLT M8X1.25X30 GR10.9 ZTS 2103321','PC',84,1,7,3,1,12,211,'19.36','19.36','M08','30','10B33','8','07.03/07.05','','COIL 1ANNEAL &amp; 1DRAWN 10B33 06.90/06.93',''),</t>
  </si>
  <si>
    <t>('832449','832449J','STUD BOLT 5/16-18UNCX24 GR8 ZNP 1751366','PC',84,1,7,3,1,1,211,'12.48','12.48','5/16 UNC','24','10B33','','','','COIL 1ANNEAL&amp;1DRAWN 10B33 07.72/07.75',''),</t>
  </si>
  <si>
    <t>('820060','820060J','HHB M22X2.5X120 ISO4014 CL10.9 HT HDG','PC',63,6,3,4,3,7,152,'430','430','M22','120','51B37','22','21.45/21.50','','',''),</t>
  </si>
  <si>
    <t>('832359','832359J','HHB M22X2.5X90 ISO4014 CL10.9 HT HDG','PC',63,6,3,4,3,7,152,'347.82','347.82','M22','90','51B37','22','21.45/21.50','','COIL 1ANNEAL&amp;1DRAWNSCM-435 21.50/21.53',''),</t>
  </si>
  <si>
    <t>('799236','799236J','HHB M24X3X120 ISO4014 CL10.9 HT HDG','PC',63,6,3,4,3,7,152,'545.7','545.7','M24','120','51B37','24','23.45/23.50','','COIL2ANEL&amp;2DRWN SCM435 23.50/23.53(ADAD)',''),</t>
  </si>
  <si>
    <t>('832444','832444J','U BOLT M08X1.25X54 CL 4.6 ZTS 2480102','PC',84,1,7,3,1,12,222,'60','60','M08','54','1018','','','','COIL 1ANNEAL&amp;1DRAWN AISI-1018 7.05/7.08',''),</t>
  </si>
  <si>
    <t>('618000','618000J','HEX HD SCREW M08X22 ISO4017 CL8.8 YZ6','PC',80,3,3,3,2,9,153,'12.9','12.9','M08','22','10B33','8','07.00/07.02','','COIL DIRECT DRAWN AS 10B33M 06.90/06.92',''),</t>
  </si>
  <si>
    <t>('170376','170376J','HHB 5/16XUNCX03 B18.2.1 SAE8 H/T BLK','PC',80,3,3,3,5,2,152,'31','31','5/16 UNC','3','10B33','8','07.65/07.68','','COIL DIRECT DRAWN 10B33M 7.72/7.75',''),</t>
  </si>
  <si>
    <t>('170370','170370J','HHB 5/16XUNCX1.1/2 B18.2.1 SAE8 H/T BLK','PC',84,1,3,3,5,2,152,'17.73','17.73','5/16 UNC','1.1/2','10B33','8','07.65/07.68','','COIL DIRECT DRAWN 10B33M 7.72/7.75',''),</t>
  </si>
  <si>
    <t>('170374','170374J','HHB 5/16XUNCX2.1/2 B18.2.1 SAE8 H/T BLK','PC',80,3,3,3,5,2,152,'29.96','29.96','5/16 UNC','2.1/2','10B33','8','07.65/07.68','','COIL DIRECT DRAWN 10B33M 7.72/7.75',''),</t>
  </si>
  <si>
    <t>('170368','170368J','HHB 5/16XUNCX01 B18.2.1 SAE8 F/T BLK','PC',80,3,3,3,5,2,153,'12.84','12.84','5/16 UNC','1','10B33','8','07.00/07.02','','COIL DIRECT DRAWN 10B33M 7.72/7.75',''),</t>
  </si>
  <si>
    <t>('550992','550992J','HHB 5/16XUNCX1.1/4 B18.2.1 SAE8 F/T BLK','PC',80,3,3,3,5,2,153,'15.3','15.3','5/16 UNC','1.1/4','10B33','8','07.00/07.02','','COIL DIRECT DRAWN 10B33M 7.72/7.75',''),</t>
  </si>
  <si>
    <t>('5000202','5000202J','HHB M08X1.25X140 DIN933 GRA2-70 F/T EPO','PC',80,3,12,6,5,19,203,'52.05','52.05','M08','140','304L','7.5','07.00/7.02','READY','COIL POWDER DRAWNSS304 A270 07.00/07.02',''),</t>
  </si>
  <si>
    <t>('5000420','5000420J','HHB M08X1.25X16 DIN933 GRA4-70 F/T EPO','PC',80,3,12,6,5,19,203,'11.1','11.1','M08','16','316L','8','07.00/07.02','READY','COIL POWDER DRWN SS316L A470 07.00/07.02',''),</t>
  </si>
  <si>
    <t>('5000071','5000071J','HHB M08X1.25X90 DIN933 GRA2-70 F/T EPO','PC',80,3,12,6,5,19,203,'34.6','34.6','M08','90','304L','7.5','7.00/7.02','READY','COIL POWDER DRAWNSS304 A270 07.00/07.02',''),</t>
  </si>
  <si>
    <t>('5001472','5001472J','SHCS M08X1.25X150 DIN912 GRA2-70F/T EPO','PC',80,3,11,6,5,19,208,'65.69','65.69','M08','150','304L','7.5','7.00/7.02','NEED TO ANN','COIL PWDR DRWN SS304CU2 A270 07.00-07.02',''),</t>
  </si>
  <si>
    <t>('5000782','5000782J','SHCS M08X1.25X20 DIN912 GRA2-70 F/T EPO','PC',80,3,11,6,5,19,208,'13.4','13.4','M08','20','304L','7.5','7.00/7.02','NEED TO ANN','COIL PWDR DRWN SS304CU2 A270 07.00-07.02',''),</t>
  </si>
  <si>
    <t>('5000783','5000783J','SHCS M08X1.25X25 DIN912 GRA2-70 F/T EPO','PC',80,3,11,6,2,19,208,'15','15','M08','25','304L','7.5','7.00/7.02','NEED TO ANN','COIL PWDR DRWN SS304CU2 A270 07.00-07.02',''),</t>
  </si>
  <si>
    <t>('5000996','5000996J','SHCS M08X1.25X30 DIN912 GRA4-70 F/T EPO','PC',80,3,11,6,5,19,209,'16.9','16.9','M08','30','316L','7.5','7.00/7.02','READY','COIL POWDER DRWN SS316L A470 07.00/07.02',''),</t>
  </si>
  <si>
    <t>('5000997','5000997J','SHCS KNRL M08X35 DIN912 SS316 A4-70 F/T','PC',80,3,11,6,5,19,209,'18.9','18.9','M08','35','316L','7.5','7.00/7.02','READY','COIL POWDER DRWN SS316L A470 07.00/07.02',''),</t>
  </si>
  <si>
    <t>('5000998','5000998J','SHCS M08X1.25X40 DIN912 GRA4-70 F/T EPO','PC',80,3,11,6,5,19,208,'20.9','20.9','M08','40','316L','7.5','7.00/7.02','READY','COIL POWDER DRWN SS316L A470 07.00/07.02',''),</t>
  </si>
  <si>
    <t>('5000787','5000787J','SHCS M08X1.25X45 DIN912 GRA2-70 F/T EPO','PC',80,3,11,6,5,19,208,'22.9','22.9','M08','45','304L','7.5','7.00/7.02','NEED TO ANN','COIL PWDR DRWN SS304CU2 A270 07.00-07.02',''),</t>
  </si>
  <si>
    <t>('5000999','5000999J','SHCS M08X1.25X45 DIN912 GRA4-70 F/T EPO','PC',80,3,11,6,5,19,209,'22.9','22.9','M08','45','316L','7.5','7.00/7.02','READY','COIL POWDER DRWN SS316L A470 07.65/07.68',''),</t>
  </si>
  <si>
    <t>('5001002','5001002J','SHCS M08X1.25X60 DIN912 GRA4-70 F/T EPO','PC',80,3,11,6,5,19,209,'28.9','28.9','M08','60','316L','7.5','7.00/7.02','READY','COIL POWDER DRWN SS316L A470 07.00/07.02',''),</t>
  </si>
  <si>
    <t>('5000792','5000792J','SHCS M08X1.25X70 DIN912 GRA2-70 F/T EPO','PC',80,3,11,6,5,19,208,'33','33','M08','70','304L','7.5','7.00/7.02','NEED TO ANN','COIL PWDR DRWN SS304CU2 A270 07.00-07.02',''),</t>
  </si>
  <si>
    <t>('5000794','5000794J','SHCS M08X1.25X80 DIN912 GRA2-70 F/T EPO','PC',80,3,11,6,5,19,208,'37','37','M08','80','304L','7.5','7.00/7.02','NEED TO ANN','COIL PWDR DRWN SS304CU2 A270 07.00-07.02',''),</t>
  </si>
  <si>
    <t>('814891','814891J','SHCS M8X1.25 X25 ISO4762 CL12.9 F/T ZFS','PC',80,3,4,4,3,5,190,'14','14','M08','25','51B37','10','07.65/07.68','NEED TO ANN','COIL 2ANNEAL &amp; 2DRAWN 51B37  07.65/07.68',''),</t>
  </si>
  <si>
    <t>('833907','833907J','SLHCS M08X1.25X40 DIN7984 CL010.9H/T BLK','PC',80,3,4,3,5,2,164,'18.7','18.7','M08','40','10B33','10','07.65/07.68','','COIL DIRECT DRAWN 10B33 07.65/07.68',''),</t>
  </si>
  <si>
    <t>('833903','833903J','SLHCS M08X1.25X12 DIN7984 CL010.9F/T BLK','PC',80,3,4,3,5,2,165,'8.2','8.2','M08','12','10B33','10','07.65/07.68','','COIL DIRECT DRAWN 10B33 07.65/07.68',''),</t>
  </si>
  <si>
    <t>('833904','833904J','SLHCS M08X1.25X16 DIN7984 CL010.9F/T BLK','PC',80,3,4,3,5,2,165,'9.7','9.7','M08','16','10B33','10','07.65/07.68','','COIL DIRECT DRAWN 10B33 07.65/07.68',''),</t>
  </si>
  <si>
    <t>('833905','833905J','SLHCS M08X1.25X20 DIN7984 CL010.9F/T BLK','PC',80,3,4,3,5,2,165,'11.2','11.2','M08','20','10B33','10','07.65/07.68','','COIL DIRECT DRAWN 10B33 07.65/07.68',''),</t>
  </si>
  <si>
    <t>('833906','833906J','SLHCS M08X1.25X25 DIN7984 CL010.9F/T BLK','PC',80,3,4,3,5,2,165,'13.1','13.1','M08','25','10B33','10','07.65/07.68','','COIL DIRECT DRAWN 10B33 07.65/07.68',''),</t>
  </si>
  <si>
    <t>('170060','170060J','HHB M08X1.25X55 ISO4014 CL10.9 H/T BLK','PC',80,3,3,3,5,2,152,'25.8','25.8','M08','55','10B33','8','07.65/07.68','','COIL DIRECT DRAWN AS 10B33M 07.65/07.68',''),</t>
  </si>
  <si>
    <t>('170061','170061J','HHB M08X1.25X60 ISO4014 CL10.9 H/T BLK','PC',80,3,3,3,5,2,152,'27.8','27.8','M08','60','10B33','8','07.65/07.68','','COIL DIRECT DRAWN AS 10B33M 07.65/07.68',''),</t>
  </si>
  <si>
    <t>('170049','170049J','HHB M08X1.25X12 ISO4017 CL10.9 F/T BLK','PC',80,3,3,3,5,2,153,'9.8','9.8','M08','12','10B33','8','07.00/07.02','','COIL DIRECT DRAWN 10B33M 07.00/07.02',''),</t>
  </si>
  <si>
    <t>('170052','170052J','HHB M08X1.25X20 ISO4017 CL10.9 F/T BLK','PC',80,3,3,3,5,2,153,'12.3','12.3','M08','20','10B33','8','07.00/07.02','','COIL DIRECT DRAWN 10B33M 07.00/07.02',''),</t>
  </si>
  <si>
    <t>('550643','550643J','HHB M08X1.25X35 ISO4017 CL10.9 F/T BLK','PC',80,3,3,3,5,2,153,'17.1','17.1','M08','35','10B33','8','07.00/07.02','','COIL DIRECT DRAWN 10B33M 07.00/07.02',''),</t>
  </si>
  <si>
    <t>('550993','550993J','HHB 5/16XUNCX1.1/2 B18.2.1 SAE8 F/T BLK','PC',80,3,3,3,5,2,153,'17.2','17.2','5/16 UNC','1.1/2','10B33','8','07.00/07.02','','COIL DIRECT DRAWN 10B33M 7.72/7.75',''),</t>
  </si>
  <si>
    <t>('103077','103077J','SHCS M08X1.25X120 ISO4762 CL12.9 H/T BLK','PC',80,3,4,4,5,2,189,'53','53','M08','120','51B37','10','07.65/07.68','READY','COIL 1ANNEAL &amp; 2DRAWN 51B37 07.65/07.68',''),</t>
  </si>
  <si>
    <t>('826470','826470J','HEX HD SCREW M08X1.25X25 ZNP 3519437','PC',84,1,3,3,1,1,153,'13','13','M08','25','GR16','10','07.00/07.02','NEED TO ANN','COIL DIRECT DRAWN 10B33M 7.72/7.75',''),</t>
  </si>
  <si>
    <t>('DB616819','DB616819J','HHB M08X1.25X20 ISO4017 CL8.8 F/T BLK','PC',80,3,3,3,7,2,153,'12','12','M08','20','10B33','8','07.00/07.02','','COIL DIRECT DRAWN 10B21 07.00/07.02',''),</t>
  </si>
  <si>
    <t>('821870','821870J','HHB M08X1.25X20 ISO4017 CL10.9 FT ZFS','PC',80,3,3,3,3,5,153,'12.3','12.3','M08','20','10B33','8','07.00/07.02','','COIL DIRECT DRAWN AS 10B33M 06.90/06.92',''),</t>
  </si>
  <si>
    <t>('834225','834225J','HHS M8X1.25X75 CL10.9 FT ZFS 0965866','PC',84,1,3,3,1,5,153,'29.8','29.8','M08','75','10B33','8','07.00/07.02','','COIL DIRECT DRAWN 10B33 07.00/07.02',''),</t>
  </si>
  <si>
    <t>('616819','616819J','HHB M08X1.25X20 ISO4017 CL8.8 FT BLK','PC',80,3,3,3,5,2,153,'11.8','11.8','M08','20','10B33','8','07.00/07.02','','COIL DIRECT DRAWN 10B33M 07.00/07.02',''),</t>
  </si>
  <si>
    <t>('170055','170055J','HHB M08X1.25X30 ISO4017 CL10.9 FT BLK','PC',80,3,3,3,5,2,153,'15.5','15.5','M08','30','10B33','8','07.00/07.02','','COIL DIRECT DRAWN 10B33M 07.00/07.02',''),</t>
  </si>
  <si>
    <t>('240011','240011J','HHB M08X1.25X120 ISO4014 CL10.9 HT BLK','PC',80,3,3,3,5,2,152,'51.3','51.3','M08','120','10B33','8','07.65/07.68','','COIL DIRECT DRAWN AS 10B33M 07.65/07.68',''),</t>
  </si>
  <si>
    <t>('106234','106234J','SHCS M08X1.25X180 ISO4762 CL12.9 HT BLK','PC',80,3,3,3,5,2,189,'77','77','M08','180','51B37','10','07.65/07.68','','COIL 1ANNEAL &amp; 2DRAWN 51B37 07.65/07.68',''),</t>
  </si>
  <si>
    <t>('5000781','5000781J','SHCS M08X1.25X16 DIN912 CLA2-70 FT EPO','PC',80,3,11,6,5,19,208,'12.1','12.1','M08','16','304L','7.5','7.00/7.02','NEED TO ANN','COIL PWDR DRWN SS304CU2 A270 07.00-07.02',''),</t>
  </si>
  <si>
    <t>('5000783','5000783J','SHCS M08X1.25X25 DIN912 CLA2-70 FT EPO','PC',80,3,11,6,2,19,208,'15','15','M08','25','304L','7.5','7.00/7.02','NEED TO ANN','COIL PWDR DRWN SS304CU2 A270 07.00-07.02',''),</t>
  </si>
  <si>
    <t>('5000785','5000785J','SHCS M08X1.25X35 DIN912 CLA2-70 FT EPO','PC',80,3,11,6,5,19,208,'18.9','18.9','M08','35','304L','7.5','7.00/7.02','NEED TO ANN','COIL PWDR DRWN SS304CU2 A270 07.00-07.02',''),</t>
  </si>
  <si>
    <t>('113143','113143J','SHCS M08X1.25X40 ISO4762 CL12.9 HT BLK','PC',84,1,4,4,4,2,189,'19.4','19.4','M08','40','51B37','10','07.65/07.68','','COIL 1ANNEAL &amp; 2DRAWN 51B37 07.65/07.68',''),</t>
  </si>
  <si>
    <t>('121076','121076J','SHCS M08X1.25X45 ISO4762 CL12.9 HT BLK','PC',84,1,4,4,4,2,189,'21.4','21.4','M08','45','51B37','10','07.65/07.68','','COIL 1ANNEAL &amp; 2DRAWN 51B37 07.65/07.68',''),</t>
  </si>
  <si>
    <t>('103064','103064J','SHCS M08X1.25X65 ISO4762 CL12.9 HT BLK','PC',80,3,4,4,4,2,189,'29.3','29.3','M08','65','51B37','10','07.65/07.68','','COIL 1ANNEAL &amp; 2DRAWN 51B37 07.65/07.68',''),</t>
  </si>
  <si>
    <t>('103066','103066J','SHCS M08X1.25X70 ISO4762 CL12.9 HT BLK','PC',80,3,4,4,4,2,189,'30.94','30.94','M08','70','51B37','10','07.65/07.68','','COIL 1ANNEAL &amp; 2DRAWN 51B37 07.65/07.68',''),</t>
  </si>
  <si>
    <t>('103070','103070J','SHCS M08X1.25X80 ISO4762 CL12.9 HT BLK','PC',80,3,4,4,4,2,189,'34.58','34.58','M08','80','51B37','10','07.65/07.68','','COIL 1ANNEAL &amp; 2DRAWN 51B37 07.65/07.68',''),</t>
  </si>
  <si>
    <t>('103075','103075J','SHCS M08X1.25X100 ISO4762 CL12.9 HT BLK','PC',80,3,4,4,4,2,189,'41.79','41.79','M08','100','51B37','10','07.65/07.68','','COIL 1ANNEAL &amp; 2DRAWN 51B37 07.65/07.68',''),</t>
  </si>
  <si>
    <t>('828468','828468J','TCSB CUP HD M24X85 QAP CL10.9 HT BLK','PC',63,6,7,4,3,2,215,'492','492','M24','85','SCM435','26','23.45/23.50','','COIL2ANEL&amp;2DRWN SCM435 23.50/23.53(ADAD)',''),</t>
  </si>
  <si>
    <t>('828470','828470J','TCSB CUP HD M24X90 QAP CL10.9 HT BLK','PC',63,6,7,4,3,2,215,'510','510','M24','90','SCM435','26','23.45/23.50','','COIL2ANEL&amp;2DRWN SCM435 23.50/23.53(ADAD)',''),</t>
  </si>
  <si>
    <t>('828474','828474J','TCSB CUP HD M24X100 QAP CL10.9 HT BLK','PC',63,6,7,4,3,2,215,'546','546','M24','100','SCM435','26','23.45/23.50','','COIL2ANEL&amp;2DRWN SCM435 23.50/23.53(ADAD)',''),</t>
  </si>
  <si>
    <t>('828476','828476J','TCSB CUP HD M24X105 QAP CL10.9 HT BLK','PC',63,6,7,4,3,2,215,'512','512','M24','105','SCM435','26','23.45/23.50','','COIL2ANEL&amp;2DRWN SCM435 23.50/23.53(ADAD)',''),</t>
  </si>
  <si>
    <t>('828478','828478J','TCSB CUP HD M24X110 QAP CL10.9 HT BLK','PC',63,6,7,4,3,2,215,'524','524','M24','110','SCM435','26','23.45/23.50','','COIL2ANEL&amp;2DRWN SCM435 23.50/23.53(ADAD)',''),</t>
  </si>
  <si>
    <t>('828480','828480J','TCSB CUP HD M24X115 QAP CL10.9 HT BLK','PC',63,6,7,4,3,2,215,'542','542','M24','115','SCM435','26','23.45/23.50','','COIL2ANEL&amp;2DRWN SCM435 23.50/23.53(ADAD)',''),</t>
  </si>
  <si>
    <t>('828482','828482J','TCSB CUP HD M24X120 QAP CL10.9 HT BLK','PC',63,6,7,4,3,2,215,'556','556','M24','120','SCM435','26','23.45/23.50','','COIL2ANEL&amp;2DRWN SCM435 23.50/23.53(ADAD)',''),</t>
  </si>
  <si>
    <t>('828486','828486J','TCSB CUP HD M24X130 QAP CL10.9 HT BLK','PC',63,6,7,4,3,2,215,'592','592','M24','130','SCM435','26','23.45/23.50','','COIL2ANEL&amp;2DRWN SCM435 23.50/23.53(ADAD)',''),</t>
  </si>
  <si>
    <t>('828494','828494J','TCSB CUP HD M24X150 QAP CL10.9 HT BLK','PC',63,6,7,4,3,2,215,'660','660','M24','150','SCM435','26','23.45/23.50','','COIL2ANEL&amp;2DRWN SCM435 23.50/23.53(ADAD)',''),</t>
  </si>
  <si>
    <t>('828496','828496J','TCSB CUP HD M24X155 QAP CL10.9 HT BLK','PC',63,6,7,4,3,2,215,'672','672','M24','155','SCM435','26','23.45/23.50','','COIL2ANEL&amp;2DRWN SCM435 23.50/23.53(ADAD)',''),</t>
  </si>
  <si>
    <t>('828450','828450J','TCSB CUP HD M22X65 QAP CL10.9 FT BLK','PC',63,6,7,4,3,2,217,'318.9','318.9','M22','65','SCM435','22','19.92/19.95','NEED TO ANN','COIL 2ANNEAL &amp; 2DRAWN SCM435 19.92/19.95',''),</t>
  </si>
  <si>
    <t>('828460','828460J','TCSB CUP HD M24X65 QAP CL10.9 FT BLK','PC',63,6,7,4,3,2,217,'420','420','M24','65','SCM435','22','19.92/19.95','NEED TO ANN','COIL2ANEAL&amp;2DRWN SCM435 21.50/21.53(ADAD',''),</t>
  </si>
  <si>
    <t>('828462','828462J','TCSB CUP HD M24X70 QAP CL10.9 FT BLK','PC',63,6,7,4,3,2,217,'438','438','M24','70','SCM435','24','21.50/21.55','','COIL2ANEAL&amp;2DRWN SCM435 21.50/21.53(ADAD',''),</t>
  </si>
  <si>
    <t>('828464','828464J','TCSB CUP HD M24X75 QAP CL10.9 FT BLK','PC',63,6,7,4,3,2,217,'456','456','M24','75','SCM435','24','21.50/21.55','','COIL2ANEAL&amp;2DRWN SCM435 21.50/21.53(ADAD',''),</t>
  </si>
  <si>
    <t>('828466','828466J','TCSB CUP HD M24X80 QAP CL10.9 FT BLK','PC',63,6,7,4,3,2,217,'474','474','M24','80','SCM435','24','21.50/21.55','','COIL2ANEAL&amp;2DRWN SCM435 21.50/21.53(ADAD',''),</t>
  </si>
  <si>
    <t>('103077','103077J','SHCS M08X1.25X120 ISO4762 CL12.9 HT BLK','PC',80,3,4,4,5,2,189,'53','53','M08','120','51B37','10','07.65/07.68','','COIL 1ANNEAL &amp; 2DRAWN 51B37 07.65/07.68',''),</t>
  </si>
  <si>
    <t>('103520','103520J','SLHCS  M08X1.25X16 CL10.9 90183M F/T BLK','PC',80,3,4,3,4,2,165,'9.7','9.7','M08','16','10B33','10','07.65/07.68','','COIL 2ANNEAL &amp; 2DRAWN 10B33M 07.65/07.68',''),</t>
  </si>
  <si>
    <t>('DB616817','DB616817J','HHB M08X1.25X16 ISO4017 CL8.8 FT BLK','PC',80,3,3,3,7,2,153,'11','11','M08','16','10B33','8','07.00/07.02','','COIL DIRECT DRAWN 10B21 07.00/07.02',''),</t>
  </si>
  <si>
    <t>('DB616819','DB616819J','HHB M08X1.25X20 ISO4017 CL8.8 FT BLK','PC',80,3,3,3,7,2,153,'12','12','M08','20','10B33','8','07.00/07.02','','COIL DIRECT DRAWN 10B21 07.00/07.02',''),</t>
  </si>
  <si>
    <t>('809436','809436J','HHB M24X3X90 ISO4014 CL10.9 HT S437','PC',63,6,3,3,2,14,152,'428','428','M24','90','10B33','24','23.45/23.50','','COIL DIRECT DRAWN AS 10B33M 23.50/23.53',''),</t>
  </si>
  <si>
    <t>('DB616821','DB616821J','HHB M08X1.25X25 ISO4017 CL8.8 FT BLK','PC',80,3,3,3,7,2,153,'13','13','M08','25','10B33','8','07.00/07.02','','COIL DIRECT DRAWN 10B21M 07.00/07.02',''),</t>
  </si>
  <si>
    <t>('818713','818713J','HHB M08X1.25X60 ISO4014 CL8.8 HT S437','PC',80,3,3,3,2,14,152,'27.8','27.8','M08','60','10B33','8','07.65/07.68','','COIL DIRECT DRAWN AS 10B33M 07.65/07.68',''),</t>
  </si>
  <si>
    <t>('817564','817564J','HHB M08X1.25X20 ISO4017 CL8.8 FT S437','PC',80,3,3,3,2,14,153,'11.8','11.8','M08','20','10B33','8','07.00/07.02','','COIL DIRECT DRAWN 10B33 07.00/07.02',''),</t>
  </si>
  <si>
    <t>('818606','818606J','HHB M08X1.25X25 ISO4017 CL8.8 FT S437','PC',80,3,3,3,2,14,153,'14','14','M08','25','10B33','8','07.00/07.02','','COIL DIRECT DRAWN AS 10B33M 06.90/06.92',''),</t>
  </si>
  <si>
    <t>('817573','817573J','HHB M08X1.25X30 ISO4017 CL8.8 FT S437','PC',80,3,3,3,2,14,153,'15.5','15.5','M08','30','10B33','8','07.00/07.02','','COIL DIRECT DRAWN 10B33 07.00/07.02',''),</t>
  </si>
  <si>
    <t>('583415','583415J','HHB M08X1.25X35 ISO4017 CL8.8 FT S437','PC',80,3,3,3,2,14,153,'17.1','17.1','M08','35','10B33','8','07.00/07.02','','COIL DIRECT DRAWN 10B33 07.00/07.02',''),</t>
  </si>
  <si>
    <t>('820567','820567J','SHCS M08X90 GR 12.9 H/T BLK MBC1900111','PC',84,1,4,4,1,2,189,'41.63','41.63','M08','90','51B37','10','07.65/07.68','','COIL2ANEAL&amp;2DRWN SCM435 07.65/07.68(ADAD',''),</t>
  </si>
  <si>
    <t>('616821','616821J','HHB M08X1.25X25 ISO4017 CL8.8 FT BLK','PC',80,3,3,3,3,2,153,'13.3','13.3','M08','25','10B33','8','07.00/07.02','','COIL DIRECT DRAWN 10B33M 07.00/07.02',''),</t>
  </si>
  <si>
    <t>('617409','617409J','HHB M08X1.25X20 ISO4017 CL8.8 FT ZC3','PC',80,3,3,3,3,8,153,'11.8','11.8','M08','20','10B33','8','07.00/07.02','','COIL DIRECT DRAWN AS 10B33M 06.90/06.92',''),</t>
  </si>
  <si>
    <t>('DB617413','DB617413J','HHB M08X1.25X30 ISO4017 CL8.8 FT ZC3','PC',80,3,3,3,2,8,153,'16','16','M08','30','10B33','8','07.00/07.02','','',''),</t>
  </si>
  <si>
    <t>('551463','551463J','HHB M08X1.25X20 ISO4017 CL10.9 FT ZC3','PC',80,3,3,3,2,8,153,'12.3','12.3','M08','20','10B33','8','07.00/07.02','','COIL DIRECT DRAWN AS 10B33M 06.90/06.92',''),</t>
  </si>
  <si>
    <t>('DB604366','DB604366J','HHB M08X1.25X16 ISO4017 CL8.8 FT ZC3','PC',80,3,3,3,2,8,153,'10','10','M08','16','10B33','8','07.00/07.02','','',''),</t>
  </si>
  <si>
    <t>('DB617409','DB617409J','HHB M08X1.25X20 ISO4017 CL8.8 FT ZC3','PC',80,3,3,3,2,8,153,'12','12','M08','20','10B33','8','07.00/07.02','','COIL DIRECT DRAWN 10B21 06.90/06.92',''),</t>
  </si>
  <si>
    <t>('799666','799666J','HSSB M22X75 EN14399-3 CL8.8HR HT HDG','PC',62,6,3,3,3,7,160,'319','319','M22','75','10B33','22','21.45/21.50','','COIL DIRECT DRAWN 10B33M 21.50/21.53',''),</t>
  </si>
  <si>
    <t>('799676','799676J','HSSB M22X80 EN14399-3 CL8.8HR HT HDG','PC',62,6,3,3,3,7,160,'330','330','M22','80','10B33','22','21.45/21.50','','COIL DIRECT DRAWN 10B33M 21.50/21.53',''),</t>
  </si>
  <si>
    <t>('826397','826397J','HSSB M22X70 EN14399-3 CL8.8HR FT HDG','PC',63,6,3,3,3,7,161,'312','312','M22','70','10B33','22','20.00/20.05','','COIL DIRECT DRAWN 10B33M 20.05/20.10',''),</t>
  </si>
  <si>
    <t>('826395','826395J','HSSB M22X60 EN14399-3 CL8.8HR FT HDG','PC',63,6,3,3,3,7,161,'264','264','M22','60','10B33','22','20.00/20.05','','COIL DIRECT DRAWN 10B33M 20.05/20.10',''),</t>
  </si>
  <si>
    <t>('DB617411','DB617411J','HHB M08X1.25X25 ISO4017 CL8.8 FT ZC3','PC',80,3,3,3,2,8,153,'13','13','M08','25','10B33','8','07.00/07.02','','',''),</t>
  </si>
  <si>
    <t>('DB617414','DB617414J','HHB M08X1.25X35 ISO4017 CL8.8 FT ZC3','PC',80,3,3,3,2,8,153,'17','17','M08','35','10B33','8','07.00/07.02','','COIL DIRECT DRAWN 10B21 07.00/07.02',''),</t>
  </si>
  <si>
    <t>('799684','799684J','HSSB M22X120 EN14399-3 CL8.8HR HT HDG','PC',62,6,3,3,3,7,160,'449.1','449.1','M22','120','10B33','22','21.45/21.50','','',''),</t>
  </si>
  <si>
    <t>('DB617999','DB617999J','HHB M08X1.25X20 ISO4017 CL8.8 FT YZ6','PC',80,3,3,3,2,9,153,'12','12','M08','20','10B33','8','07.00/07.02','','COIL DIRECT DRAWN 10B21 06.90/06.92',''),</t>
  </si>
  <si>
    <t>('827606','827606J','HSSB M24X95 EN14399-3 CL10.9HR HT ZFS','PC',62,6,3,3,3,5,160,'482','482','M24','95','10B33','24','23.45/23.50','','COIL DIRECT DRAWN AS 10B33M 23.50/23.53',''),</t>
  </si>
  <si>
    <t>('818734','818734J','HSSB M24X100 EN14399-3 CL10.9HR HT ZFS','PC',62,6,3,3,3,5,160,'481','481','M24','100','10B33','24','23.45/23.50','','COIL DIRECT DRAWN AS 10B33M 23.50/23.53',''),</t>
  </si>
  <si>
    <t>('818736','818736J','HSSB M24X110 EN14399-3 CL10.9HR HT ZFS','PC',62,6,3,3,3,5,160,'522','522','M24','110','10B33','24','23.45/23.50','','COIL DIRECT DRAWN AS 10B33M 23.50/23.53',''),</t>
  </si>
  <si>
    <t>('827616','827616J','HSSB M24X150 EN14399-3 CL10.9HR HT ZFS','PC',62,6,3,3,3,5,160,'972','972','M24','150','10B33','24','23.45/23.50','','',''),</t>
  </si>
  <si>
    <t>('DB618001','DB618001J','HHB M08X1.25X25 ISO4017 CL8.8 FT YZ6','PC',80,3,3,3,2,9,153,'13','13','M08','25','10B33','8','07.00/07.02','','COIL DIRECT DRAWN 10B21 06.90/06.92',''),</t>
  </si>
  <si>
    <t>('DB618003','DB618003J','HHB M08X1.25X30 ISO4017 CL8.8 FT YZ6','PC',80,3,3,3,2,9,153,'16','16','M08','30','10B33','8','07.00/07.02','','COIL DIRECT DRAWN 10B21 06.90/06.92',''),</t>
  </si>
  <si>
    <t>('DB618004','DB618004J','HHB M08X1.25X35 ISO4017 CL8.8 FT YZ6','PC',80,3,3,3,2,9,153,'17','17','M08','35','10B33','8','07.00/07.02','','COIL DIRECT DRAWN 10B21 06.90/06.92',''),</t>
  </si>
  <si>
    <t>('DB617416','DB617416J','HHB M08X1.25X45 ISO4017 CL8.8 FT ZC3','PC',80,3,3,3,2,8,153,'20','20','M08','45','10B33','8','07.00/07.02','','COIL DIRECT DRAWN 10B21 07.00/07.02',''),</t>
  </si>
  <si>
    <t>('170049','170049J','HHB M08X1.25X12 ISO4017 CL10.9 FT BLK','PC',80,3,3,3,5,2,153,'9.8','9.8','M08','12','10B33','8','07.00/07.02','','COIL DIRECT DRAWN 10B33M 07.00/07.02',''),</t>
  </si>
  <si>
    <t>('170050','170050J','HHB M08X1.25X16 ISO4017 CL10.9 FT BLK','PC',80,3,3,3,5,2,153,'11.1','11.1','M08','16','10B33','8','07.00/07.02','','COIL DIRECT DRAWN 10B33M 07.00/07.02',''),</t>
  </si>
  <si>
    <t>('170052','170052J','HHB M08X1.25X20 ISO4017 CL10.9 FT BLK','PC',80,3,3,3,5,2,153,'12.3','12.3','M08','20','10B33','8','07.00/07.02','','COIL DIRECT DRAWN 10B33M 07.00/07.02',''),</t>
  </si>
  <si>
    <t>('170054','170054J','HHB M08X1.25X25 ISO4017 CL10.9 FT BLK','PC',80,3,3,3,5,2,153,'13.5','13.5','M08','25','10B33','8','07.00/07.02','','COIL DIRECT DRAWN 10B33M 07.00/07.02',''),</t>
  </si>
  <si>
    <t>('550646','550646J','HHB M08X1.25X50 ISO4017 CL10.9 FT BLK','PC',80,3,3,3,5,2,153,'21.8','21.8','M08','50','10B33','8','07.00/07.02','','COIL DIRECT DRAWN 10B33M 07.00/07.02',''),</t>
  </si>
  <si>
    <t>('787953','787953J','HHB M08X1.25X180 ISO4014 CL10.9 HT BLK','PC',80,3,3,3,5,2,152,'78.6','78.6','M08','180','10B33','8','07.65/07.68','','COIL DIRECT DRAWN AS 10B33M 07.65/07.68',''),</t>
  </si>
  <si>
    <t>('5000056','5000056J','HHB M08X1.25X16 DIN933 GRA2-70 F/T EPO','PC',80,3,12,6,5,19,203,'11.1','11.1','M08','16','304L','7.5','7.00/7.02','NEED TO ANN','COIL POWDER DRAWNSS304 A270 07.00/07.02',''),</t>
  </si>
  <si>
    <t>('5000421','5000421J','HHB M08X1.25X20 DIN933 GRA4-70 F/T EPO','PC',80,3,12,6,null,19,203,'12.3','12.3','M08','20','316L','7.5','7.00/7.02','READY','COIL POWDER DRWN SS316L A470 07.00/07.02',''),</t>
  </si>
  <si>
    <t>('5000426','5000426J','HHB M08X1.25X45 DIN933 GRA4-70 F/T EPO','PC',80,3,12,6,5,19,203,'20.3','20.3','M08','45','316L','7.5','7.00/7.02','READY','COIL POWDER DRWN SS316L A470 07.00/07.02',''),</t>
  </si>
  <si>
    <t>('5000782','5000782J','SHCS M08X1.25X20 DIN912 CLA2-70 FT EPO','PC',80,3,11,6,5,19,208,'13.4','13.4','M08','20','304L','7.5','7.00/7.02','NEED TO ANN','COIL PWDR DRWN SS304CU2 A270 07.00-07.02',''),</t>
  </si>
  <si>
    <t>('5000784','5000784J','SHCS M08X1.25X30 DIN912 CLA2-70 FT EPO','PC',80,3,11,6,5,19,208,'16.9','16.9','M08','30','304L','7.5','7.00/7.02','NEED TO ANN','COIL PWDR DRWN SS304CU2 A270 07.00-07.02',''),</t>
  </si>
  <si>
    <t>('5000786','5000786J','SHCS M08X1.25X40 DIN912 CLA2-70 FT EPO','PC',80,3,11,6,null,19,208,'20.9','20.9','M08','40','304L','7.5','7.00/7.02','NEED TO ANN','COIL PWDR DRWN SS304CU2 A270 07.00-07.02',''),</t>
  </si>
  <si>
    <t>('5000788','5000788J','SHCS M08X1.25X50 DIN912 CLA2-70 FT EPO','PC',80,3,11,6,5,19,208,'24.9','24.9','M08','50','304L','7.5','7.00/7.02','NEED TO ANN','COIL PWDR DRWN SS304CU2 A270 07.00-07.02',''),</t>
  </si>
  <si>
    <t>('5000058','5000058J','HHB M08X1.25X25 DIN933 CLA2-70 FT EPOGL1','PC',80,3,12,6,3,19,203,'13.9','13.9','M08','25','304L','7.5','7.00/7.02','NEED TO ANN','COIL POWDER DRAWNSS304 A270 07.00/07.02',''),</t>
  </si>
  <si>
    <t>('5000065','5000065J','HHB M08X1.25X60 DIN933 GRA2-70 F/T EPO','PC',80,3,12,6,3,19,203,'25','25','M08','60','304L','7.5','7.00/7.02','','COIL POWDER DRAWNSS304 A270 07.00/07.02',''),</t>
  </si>
  <si>
    <t>('834226','834226J','HHS M08X1.25X30 CL10.9 FT ZFB 2470553','PC',84,1,3,3,1,3,153,'15.5','15.5','M08','30','10B33','8','07.00/07.02','','COIL DIRECT DRAWN 10B33 07.00/07.02',''),</t>
  </si>
  <si>
    <t>('834229','834229J','HHS M08X1.25X40 CL10.9 FT ZFB 3388453','PC',84,1,3,3,1,3,153,'18.7','18.7','M08','40','10B33','8','07.00/07.02','','COIL DIRECT DRAWN 10B33 07.00/07.02',''),</t>
  </si>
  <si>
    <t>('624815','624815J','HHB M08X1.25X90 ISO4014 CL8.8 HT BLK','PC',80,3,3,3,4,2,152,'39.7','39.7','M08','90','10B33','8','07.65/07.68','','COIL DIRECT DRAWN AS 10B33M 07.65/07.68',''),</t>
  </si>
  <si>
    <t>('561059','561059J','PLAIN WASHER M24 IS2016 HV100 ZC3','PC',64,2,2,2,3,8,172,'25','25','M24','-','IS-2062','210X4.0','210X4.0','','FLAT COLD ROLLED COIL IS 2062 166.0X4.00',''),</t>
  </si>
  <si>
    <t>('616823','616823J','HHB M08X1.25X30 ISO4017 CL8.8 FT BLK','PC',80,3,3,3,5,2,153,'15','15','M08','30','10B33','8','07.00/07.02','','COIL DIRECT DRAWN 10B33M 07.00/07.02',''),</t>
  </si>
  <si>
    <t>('616825','616825J','HHB M08X1.25X40 ISO4017 CL8.8 FT BLK','PC',80,3,3,3,3,2,153,'18','18','M08','40','10B33','8','07.00/07.02','','COIL DIRECT DRAWN 10B33M 07.00/07.02',''),</t>
  </si>
  <si>
    <t>('829334','829334J','HSSB M24X3X80 IS3757 CL10.9S HT ZFS','PC',62,6,3,3,3,5,160,'445','445','M24','80','10B33','24','23.45/23.50','','COIL DIRECT DRAWN 10B33 23.50/23.53',''),</t>
  </si>
  <si>
    <t>('826412','826412J','HSSB M24X3X95 IS3757 CL10.9S HT ZFS','PC',62,6,3,3,3,5,160,'485','485','M24','95','10B33','24','23.45/23.50','','COIL DIRECT DRAWN AS 10B33M 23.50/23.53',''),</t>
  </si>
  <si>
    <t>('834843','834843J','HSSB M24X3X125 IS3757 CL10.9S HT ZFS','PC',62,6,3,3,3,5,160,'592','592','M24','125','10B33','24','23.45/23.50','','',''),</t>
  </si>
  <si>
    <t>('834841','834841J','HSSB M24X3X190 IS3757 CL10.9S HT ZFS','PC',62,6,3,3,3,5,160,'853.7','853.7','M24','190','10B33','24','23.45/23.50','','',''),</t>
  </si>
  <si>
    <t>('828296','828296J','HSSB M24X3X210 IS3757 CL10.9S HT ZFS','PC',62,6,3,3,3,5,160,'902','902','M24','210','10B33','24','23.45/23.50','','',''),</t>
  </si>
  <si>
    <t>('616826','616826J','HHB M08X1.25X45 ISO4017 CL8.8 FT BLK','PC',80,3,3,3,4,2,153,'19.4','19.4','M08','45','10B33','8','07.00/07.02','','COIL DIRECT DRAWN 10B33M 07.00/07.02',''),</t>
  </si>
  <si>
    <t>('616830','616830J','HHB M08X1.25X65 ISO4017 CL8.8 FT BLK','PC',80,3,3,3,4,2,153,'26.6','26.6','M08','65','10B33','8','07.00/07.02','','COIL DIRECT DRAWN 10B33M 07.00/07.02',''),</t>
  </si>
  <si>
    <t>('815071','815071J','HSSW LUGS M20 IS6649A ZFS','PC',53,2,2,2,3,5,166,'28','28','M20','-','C-45','159.5x3.5','159.5X3.5','','FLAT COLD ROLLED COIL C45CR 159.5X3.5 MM',''),</t>
  </si>
  <si>
    <t>('820565','820565J','SHCS M08XX40 GR 12.9 H/T BLK MBC1900111','PC',84,1,4,4,1,2,189,'20.9','20.9','M08','40','51B37','10','07.65/07.68','','COIL2ANEAL&amp;2DRWN SCM435 07.65/07.68(ADAD',''),</t>
  </si>
  <si>
    <t>('818959','818959J','HEX HD BOLT M08X16 8.8F/T DR.MBC1900116','PC',84,1,3,3,1,null,153,'11.1','11.1','M08','16','10B33','8','07.00/07.02','','COIL DIRECT DRAWN AS 10B33M 07.65/07.68',''),</t>
  </si>
  <si>
    <t>('823935','823935J','HEX HD SCREW M08X16 DRG CL8.8 YZ3','PC',84,1,3,3,1,6,153,'11.1','11.1','M08','16','10B33','8','07.00/07.02','','COIL DIRECT DRAWN AS 10B33M 06.90/06.92',''),</t>
  </si>
  <si>
    <t>('DB613407','DB613407J','HHB M08X1.25X55 ISO4014 CL8.8 HT ZC3','PC',80,3,3,3,2,8,152,'26','26','M08','55','10B33','8','07.65/07.68','','',''),</t>
  </si>
  <si>
    <t>('830598','830598J','SHCS M08X1.25X25 ISO4762 CL8.8 FT ZF9','PC',80,3,3,3,3,13,153,'14','14','M08','25','10B33','8','07.00/07.02','','COIL 2ANNEAL &amp; 2DRAWN 10B33M 07.65/07.68',''),</t>
  </si>
  <si>
    <t>('617411','617411J','HHB M08X1.25X25 ISO4017 CL8.8 FT ZC3','PC',80,3,3,3,3,8,153,'13.4','13.4','M08','25','10B33','8','07.00/07.02','','COIL DIRECT DRAWN AS 10B33M 06.90/06.92',''),</t>
  </si>
  <si>
    <t>('5000059','5000059J','HHB M08X1.25X30 DIN933 CLA2-70 FT EPO','PC',80,3,12,6,3,19,200,'15.5','15.5','M08','30','304L','7.5','7.00/7.02','','COIL POWDER DRAWNSS304 A270 07.00/07.02',''),</t>
  </si>
  <si>
    <t>('5000061','5000061J','HHB M08X1.25X40 DIN933 CLA2-70 FT EPO','PC',80,3,12,6,5,19,200,'18.7','18.7','M08','40','304L','7.5','7.00/7.02','','COIL POWDER DRAWNSS304 A270 07.00/07.02',''),</t>
  </si>
  <si>
    <t>('5000063','5000063J','HHB M08X1.25X50 DIN933 CLA2-70 FT EPO','PC',80,3,12,6,5,19,200,'21.8','21.8','M08','50','304L','7.5','7.00/7.02','','COIL POWDER DRAWNSS304 A270 07.00/07.02',''),</t>
  </si>
  <si>
    <t>('DB617997','DB617997J','HHB M08X1.25X16 ISO4017 CL8.8 FT YZ6','PC',80,3,3,3,2,9,153,'11','11','M08','16','10B33','8','07.00/07.02','','COIL DIRECT DRAWN 10B21 06.90/06.92',''),</t>
  </si>
  <si>
    <t>('DB618006','DB618006J','HHB M08X1.25X45 ISO4017 CL8.8 FT YZ6','PC',80,3,3,3,2,9,153,'20','20','M08','45','10B33','8','07.00/07.02','','COIL DIRECT DRAWN 10B21 06.90/06.92',''),</t>
  </si>
  <si>
    <t>('DB618007','DB618007J','HHB M08X1.25X50 ISO4017 CL8.8 FT YZ6','PC',80,3,3,3,2,9,153,'22','22','M08','50','10B33','8','07.00/07.02','','COIL DIRECT DRAWN 10B21 06.90/06.92',''),</t>
  </si>
  <si>
    <t>('DB618005','DB618005J','HHB M08X1.25X40 ISO4017 CL8.8 FT YZ6','PC',80,3,3,3,2,9,153,'19','19','M08','40','10B33','8','07.00/07.02','','',''),</t>
  </si>
  <si>
    <t>('DB618009','DB618009J','HHB M08X1.25X60 ISO4017 CL8.8 FT YZ6','PC',80,3,3,3,2,9,153,'17','17','M08','60','10B33','8','07.00/07.02','','',''),</t>
  </si>
  <si>
    <t>('616824','616824J','HHB M08X1.25X35 ISO4017 CL8.8 FT BLK','PC',80,3,3,3,5,2,153,'16.2','16.2','M08','35','10B33','8','07.00/07.02','','COIL DIRECT DRAWN 10B33M 07.00/07.02',''),</t>
  </si>
  <si>
    <t>('616825','616825J','HHB M08X1.25X40 ISO4017 CL8.8 FT BLK','PC',80,3,3,3,4,2,153,'18','18','M08','40','10B33','8','07.00/07.02','','COIL DIRECT DRAWN 10B33M 07.00/07.02',''),</t>
  </si>
  <si>
    <t>('616831','616831J','HHB M08X1.25X70 ISO4017 CL8.8 FT BLK','PC',80,3,3,3,null,2,153,'27','27','M08','70','10B33','8','07.00/07.02','','COIL DIRECT DRAWN 10B33M 07.00/07.02',''),</t>
  </si>
  <si>
    <t>('616835','616835J','HHB M08X1.25X90 ISO4017 CL8.8 FT BLK','PC',80,3,3,3,5,2,153,'34.6','34.6','M08','90','10B33','8','07.00/07.02','','COIL DIRECT DRAWN 10B33M 07.00/07.02',''),</t>
  </si>
  <si>
    <t>('616837','616837J','HHB M08X1.25X100 ISO4017 CL8.8 FT BLK','PC',80,3,3,3,5,2,153,'37.7','37.7','M08','100','10B33','8','07.00/07.02','','COIL DIRECT DRAWN 10B33M 07.00/07.02',''),</t>
  </si>
  <si>
    <t>('170056','170056J','HHB M08X1.25X35 ISO4014 CL10.9 HT BLK','PC',80,3,3,3,5,2,152,'18.2','18.2','M08','35','10B33','8','07.65/07.68','','COIL DIRECT DRAWN AS 10B33M 07.65/07.68',''),</t>
  </si>
  <si>
    <t>('170057','170057J','HHB M08X1.25X40 ISO4014 CL10.9 HT BLK','PC',80,3,3,3,5,2,152,'19','19','M08','40','10B33','8','07.65/07.68','','COIL DIRECT DRAWN AS 10B33M 07.65/07.68',''),</t>
  </si>
  <si>
    <t>('170058','170058J','HHB M08X1.25X45 ISO4014 CL10.9 HT BLK','PC',80,3,3,3,5,2,152,'22.2','22.2','M08','45','10B33','8','07.65/07.68','','COIL DIRECT DRAWN AS 10B33M 07.65/07.68',''),</t>
  </si>
  <si>
    <t>('170059','170059J','HHB M08X1.25X50 ISO4014 CL10.9 HT BLK','PC',80,3,3,3,5,2,152,'24.2','24.2','M08','50','10B33','8','07.65/07.68','','COIL DIRECT DRAWN AS 10B33M 07.65/07.68',''),</t>
  </si>
  <si>
    <t>('170060','170060J','HHB M08X1.25X55 ISO4014 CL10.9 HT BLK','PC',80,3,3,3,5,2,152,'25.8','25.8','M08','55','10B33','8','07.65/07.68','','COIL DIRECT DRAWN AS 10B33M 07.65/07.68',''),</t>
  </si>
  <si>
    <t>('834746','834746J','HHB M24X3X120 CL10.9 HT ZFS 8T0363','PC',63,6,3,3,1,5,152,'530','530','M24','120','10B33','24','23.45/23.50','','',''),</t>
  </si>
  <si>
    <t>('170061','170061J','HHB M08X1.25X60 ISO4014 CL10.9 HT BLK','PC',80,3,3,3,5,2,152,'27.8','27.8','M08','60','10B33','8','07.65/07.68','','COIL DIRECT DRAWN AS 10B33M 07.65/07.68',''),</t>
  </si>
  <si>
    <t>('170062','170062J','HHB M08X1.25X65 ISO4014 CL10.9 HT BLK','PC',80,3,3,3,5,2,152,'29.8','29.8','M08','65','10B33','8','07.65/07.68','','COIL DIRECT DRAWN AS 10B33M 07.65/07.68',''),</t>
  </si>
  <si>
    <t>('170063','170063J','HHB M08X1.25X70 ISO4014 CL10.9 HT BLK','PC',80,3,3,3,5,2,152,'31.8','31.8','M08','70','10B33','8','07.65/07.68','','COIL DIRECT DRAWN AS 10B33M 07.65/07.68',''),</t>
  </si>
  <si>
    <t>('170064','170064J','HHB M08X1.25X75 ISO4014 CL10.9 HT BLK','PC',80,3,3,3,5,2,152,'33.7','33.7','M08','75','10B33','8','07.65/07.68','','COIL DIRECT DRAWN AS 10B33M 07.65/07.68',''),</t>
  </si>
  <si>
    <t>('809707','809707J','H &amp; T WASHER M20 IS2016HV300 HDG','PC',64,2,2,2,3,7,142,'17.2','17.2','M20','-','C-45','143X2.70','143X2.70','','COLD ROLLED COIL (HRPO) C45 143X2.70 MM',''),</t>
  </si>
  <si>
    <t>('551111','551111J','H &amp; T WASHER M12 IS2016 HV300 BLK','PC',53,2,2,2,3,2,142,'5','5','M12','-','C-45','143X2.70','143X2.70','','FLAT COLD ROLLED COIL C45CR 179.5X2.5 MM',''),</t>
  </si>
  <si>
    <t>('170067','170067J','HHB M08X1.25X100 ISO4014 CL10.9 HT BLK','PC',80,3,3,3,3,2,152,'43.7','43.7','M08','100','10B33','8','07.65/07.68','','COIL DIRECT DRAWN AS 10B33M 07.65/07.68',''),</t>
  </si>
  <si>
    <t>('170055','170055J','HHB M08X1.25X30 ISO4017 CL10.9 FT BLK','PC',80,3,3,3,5,2,153,'14.5','14.5','M08','30','10B33','8','07.00/07.02','','COIL DIRECT DRAWN 10B33M 07.00/07.02',''),</t>
  </si>
  <si>
    <t>('550643','550643J','HHB M08X1.25X35 ISO4017 CL10.9 FT BLK','PC',80,3,3,3,5,2,153,'16','16','M08','35','10B33','8','07.00/07.02','','COIL DIRECT DRAWN 10B33M 07.00/07.02',''),</t>
  </si>
  <si>
    <t>('550644','550644J','HHB M08X1.25X40 ISO4017 CL10.9 FT BLK','PC',80,3,3,3,5,2,153,'18.7','18.7','M08','40','10B33','8','07.00/07.02','','COIL DIRECT DRAWN 10B33M 07.00/07.02',''),</t>
  </si>
  <si>
    <t>('550651','550651J','HHB M08X1.25X75 ISO4017 CL10.9 FT BLK','PC',80,3,3,3,5,2,153,'29.8','29.8','M08','75','10B33','8','07.00/07.02','','COIL DIRECT DRAWN 10B33M 07.00/07.02',''),</t>
  </si>
  <si>
    <t>('550652','550652J','HHB M08X1.25X80 ISO4017 CL10.9 FT BLK','PC',80,3,3,3,5,2,153,'31.4','31.4','M08','80','10B33','8','07.00/07.02','','COIL DIRECT DRAWN 10B33M 07.00/07.02',''),</t>
  </si>
  <si>
    <t>('550653','550653J','HHB M08X1.25X90 ISO4017 CL10.9 FT BLK','PC',80,3,3,3,5,2,153,'34.6','34.6','M08','90','10B33','8','07.00/07.02','','COIL DIRECT DRAWN 10B33M 07.00/07.02',''),</t>
  </si>
  <si>
    <t>('170368','170368J','HHB 5/16XUNCX1 B18.2.1 SAE8 FT BLK','PC',80,3,3,3,5,2,153,'12.84','12.84','5/16 UNC','1','10B33','8','07.00/07.02','','COIL DIRECT DRAWN 10B33M 7.72/7.75',''),</t>
  </si>
  <si>
    <t>('170366','170366J','HHB 5/16XUNCX3/4 B18.2.1 SAE8 FT BLK','PC',80,3,3,3,5,2,153,'10.94','10.94','5/16 UNC','3./4','10B33','8','07.72/07.75','','COIL DIRECT DRAWN 10B33M 7.72/7.75',''),</t>
  </si>
  <si>
    <t>('103076','103076J','SHCS M08X1.25X110 ISO4762 CL12.9 HT BLK','PC',80,3,4,4,4,2,189,'49','49','M08','110','51B37','10','07.65/07.68','','COIL 1ANNEAL &amp; 2DRAWN 51B37 07.65/07.68',''),</t>
  </si>
  <si>
    <t>('829594','829594J','WASHER 47.0ODX26.0IDX12TK ZNP 1984','PC',64,2,2,2,1,1,224,'113.4','113.4','M47','-','10B35','120X12','120X12','','FLAT ROLLED 10B35 120X12 MM',''),</t>
  </si>
  <si>
    <t>('106231','106231J','SHCS M08X1.25X140 ISO4762 CL12.9 HT BLK','PC',80,3,4,4,4,2,189,'61','61','M08','140','51B37','10','07.65/07.68','','COIL 1ANNEAL &amp; 2DRAWN 51B37 07.65/07.68',''),</t>
  </si>
  <si>
    <t>('5000056','5000056J','HHB M08X1.25X16 DIN933 CLA2-70 FT EPO','PC',80,3,12,6,5,19,203,'11.1','11.1','M08','16','304L','7.5','7.00/7.02','','COIL POWDER DRAWNSS304 A270 07.00/07.02',''),</t>
  </si>
  <si>
    <t>('5000057','5000057J','HHB M08X1.25X20 DIN933 CLA2-70 FT EPO','PC',80,3,12,6,5,19,203,'12.3','12.3','M08','20','304L','7.5','7.00/7.02','','COIL POWDER DRAWNSS304 A270 07.00/07.02',''),</t>
  </si>
  <si>
    <t>('5000058','5000058J','HHB M08X1.25X25 DIN933 CLA2-70 FT EPO','PC',80,3,12,6,3,19,203,'13.9','13.9','M08','25','304L','7.5','7.00/7.02','','COIL POWDER DRAWNSS304 A270 07.00/07.02',''),</t>
  </si>
  <si>
    <t>('5000059','5000059J','HHB M08X1.25X30 DIN933 CLA2-70 FT EPO','PC',80,3,12,6,3,19,203,'15.5','15.5','M08','30','304L','7.5','7.00/7.02','','COIL POWDER DRAWNSS304 A270 07.00/07.02',''),</t>
  </si>
  <si>
    <t>('5000061','5000061J','HHB M08X1.25X40 DIN933 CLA2-70 FT EPO','PC',80,3,12,6,5,19,203,'18.7','18.7','M08','40','304L','7.5','7.00/7.02','','COIL POWDER DRAWNSS304 A270 07.00/07.02',''),</t>
  </si>
  <si>
    <t>('5000063','5000063J','HHB M08X1.25X50 DIN933 CLA2-70 FT EPO','PC',80,3,12,6,5,19,203,'21.8','21.8','M08','50','304L','7.5','7.00/7.02','','COIL POWDER DRAWNSS304 A270 07.00/07.02',''),</t>
  </si>
  <si>
    <t>('5000066','5000066J','HHB M08X1.25X65 DIN933 CLA2-70 FT EPO','PC',80,3,12,6,5,19,203,'26.6','26.6','M08','65','304L','7.5','7.00/7.02','','COIL POWDER DRAWNSS304 A270 07.00/07.02',''),</t>
  </si>
  <si>
    <t>('5000069','5000069J','HHB M08X1.25X80 DIN933 CLA2-70 FT EPO','PC',80,3,12,6,5,19,203,'31.4','31.4','M08','80','304L','7.5','7.00/7.02','','COIL POWDER DRAWNSS304 A270 07.00/07.02',''),</t>
  </si>
  <si>
    <t>('5000780','5000780J','SHCS M08X1.25X12 DIN912 CLA2-70 FT EPO','PC',80,3,11,6,5,19,208,'10.9','10.9','M08','12','304L','7.5','7.00/7.02','','COIL 1ANNEAL&amp;1DRAWN SS 304C 07.65/07.68',''),</t>
  </si>
  <si>
    <t>('5000782','5000782J','SHCS M08X1.25X20 DIN912 CLA2-70 FT EPO','PC',80,3,11,6,5,19,208,'13.4','13.4','M08','20','304L','7.5','7.00/7.02','','COIL PWDR DRWN SS304CU2 A270 07.00-07.02',''),</t>
  </si>
  <si>
    <t>('5000783','5000783J','SHCS M08X1.25X25 DIN912 CLA2-70 FT EPO','PC',80,3,11,6,2,19,208,'15','15','M08','25','304L','7.5','7.00/7.02','','COIL PWDR DRWN SS304CU2 A270 07.00-07.02',''),</t>
  </si>
  <si>
    <t>('626699','626699J','SPRING WASHER FLAT SEC M20 DIN 127B BLK','PC',85,null,9,8,6,2,193,'15','15','M20','-','HC6165','7','6.05/6.10','','COIL 1 ANNEAL &amp; 2DRAWN HC6165 6.05/6.10',''),</t>
  </si>
  <si>
    <t>('5000784','5000784J','SHCS M08X1.25X30 DIN912 CLA2-70 FT EPO','PC',80,3,11,6,5,19,208,'16.9','16.9','M08','30','304L','7.5','7.00/7.02','','COIL PWDR DRWN SS304CU2 A270 07.00-07.02',''),</t>
  </si>
  <si>
    <t>('5000785','5000785J','SHCS M08X1.25X35 DIN912 CLA2-70 FT EPO','PC',80,3,11,6,5,19,208,'18.9','18.9','M08','35','304L','7.5','7.00/7.02','','COIL PWDR DRWN SS304CU2 A270 07.00-07.02',''),</t>
  </si>
  <si>
    <t>('5000786','5000786J','SHCS M08X1.25X40 DIN912 CLA2-70 FT EPO','PC',80,3,11,6,null,19,208,'20.9','20.9','M08','40','304L','7.5','7.00/7.02','','COIL PWDR DRWN SS304CU2 A270 07.00-07.02',''),</t>
  </si>
  <si>
    <t>('5000787','5000787J','SHCS M08X1.25X45 DIN912 CLA2-70 FT EPO','PC',80,3,11,6,5,19,208,'22.9','22.9','M08','45','304L','7.5','7.00/7.02','','COIL PWDR DRWN SS304CU2 A270 07.00-07.02',''),</t>
  </si>
  <si>
    <t>('5000788','5000788J','SHCS M08X1.25X50 DIN912 CLA2-70 FT EPO','PC',80,3,11,6,5,19,208,'24.9','24.9','M08','50','304L','7.5','7.00/7.02','','COIL PWDR DRWN SS304CU2 A270 07.00-07.02',''),</t>
  </si>
  <si>
    <t>('5000790','5000790J','SHCS M08X1.25X60 DIN912 CLA2-70 FT EPO','PC',80,3,11,6,5,19,208,'28.9','28.9','M08','60','304L','7.5','7.00/7.02','','COIL PWDR DRWN SS304CU2 A270 07.00-07.02',''),</t>
  </si>
  <si>
    <t>('5000791','5000791J','SHCS M08X1.25X65 DIN912 CLA2-70 FT EPO','PC',80,3,11,6,5,19,208,'31','31','M08','65','304L','7.5','7.00/7.02','','COIL PWDR DRWN SS304CU2 A270 07.00-07.02',''),</t>
  </si>
  <si>
    <t>('5000792','5000792J','SHCS M08X1.25X70 DIN912 CLA2-70 FT EPO','PC',80,3,11,6,5,19,208,'33','33','M08','70','304L','7.5','7.00/7.02','','COIL PWDR DRWN SS304CU2 A270 07.00-07.02',''),</t>
  </si>
  <si>
    <t>('5000793','5000793J','SHCS M08X1.25X75 DIN912 CLA2-70 FT EPO','PC',80,3,11,6,5,19,208,'35.36','35.36','M08','75','304L','7.5','7.00/7.02','','COIL PWDR DRWN SS304CU2 A270 07.00-07.02',''),</t>
  </si>
  <si>
    <t>('5000421','5000421J','HHB M08X1.25X20 DIN933 CLA4-70 FT EPO','PC',80,3,12,6,null,19,203,'12.3','12.3','M08','20','316L','7.5','7.00/7.02','','COIL POWDER DRWN SS316L A470 07.00/07.02',''),</t>
  </si>
  <si>
    <t>('834707','834707J','HHB M08X1.25X160 ISO4014 CL10.9 HT ZFS','PC',80,3,3,3,3,5,152,'70.8','70.8','M08','160','10B33','8','07.65/07.68','','',''),</t>
  </si>
  <si>
    <t>('834710','834710J','HHB M08X1.25X120 ISO4017 CL10.9 FT ZFS','PC',80,3,3,3,3,5,153,'44.1','44.1','M08','120','10B33','8','07.00/07.02','','',''),</t>
  </si>
  <si>
    <t>('DB617413','DB617413J','HHB M08X1.25X30 ISO4017 CL8.8 FT ZC3','PC',80,3,3,3,2,8,153,'16','16','M08','30','10B33','8','07.00/07.02','','COIL DIRECT DRAWN 10B21 07.00/07.02',''),</t>
  </si>
  <si>
    <t>('834731','834731J','HHS M08X1.25X25 CL8.8 FT ZTS 2139908','PC',84,1,3,3,1,12,153,'13.86','13.86','M08','25','10B33','8','07.00/07.02','','',''),</t>
  </si>
  <si>
    <t>('834732','834732J','HHS M08X1.25X20 CL8.8 FT ZTS 2606672','PC',84,1,3,3,1,12,153,'12.53','12.53','M08','20','10B33','8','07.00/07.02','','',''),</t>
  </si>
  <si>
    <t>('834737','834737J','HHS M08X1.25X25 CL10.9 FT ZNP+PH 3E8016','PC',84,1,3,3,1,1,153,'13.86','13.86','M08','25','10B33','8','07.00/07.02','','',''),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</si>
</sst>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>
    <font>
      <sz val="11"/>
      <color theme="1"/>
      <name val="Aptos Narrow"/>
      <family val="2"/>
      <scheme val="minor"/>
    </font>
    <font>
      <b/>
      <sz val="10"/>
      <name val="Arial"/>
      <family val="2"/>
    </font>
    <font>
      <b/>
      <sz val="10"/>
      <name val="Arial Narrow"/>
      <family val="2"/>
    </font>
    <font>
      <b/>
      <sz val="10"/>
      <color rgb="FFFF0000"/>
      <name val="Arial Narrow"/>
      <family val="2"/>
    </font>
    <font>
      <b/>
      <sz val="10"/>
      <color rgb="FF0000FF"/>
      <name val="Arial Narrow"/>
      <family val="2"/>
    </font>
    <font>
      <b/>
      <sz val="11"/>
      <name val="Arial Narrow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9"/>
      <name val="Arial"/>
      <family val="2"/>
    </font>
    <font>
      <sz val="10"/>
      <color rgb="FF242424"/>
      <name val="Arial"/>
      <family val="2"/>
    </font>
    <font>
      <sz val="10"/>
      <color rgb="FF000000"/>
      <name val="Arial"/>
      <family val="2"/>
    </font>
    <font>
      <sz val="11"/>
      <color rgb="FF00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rgb="FF444444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4">
    <xf numFmtId="0" fontId="0" fillId="0" borderId="0"/>
    <xf numFmtId="0" fontId="7" fillId="0" borderId="0"/>
    <xf numFmtId="0" fontId="7" fillId="0" borderId="0"/>
    <xf numFmtId="0" fontId="12" fillId="0" borderId="0" applyNumberFormat="0" applyFill="0" applyBorder="0" applyAlignment="0" applyProtection="0"/>
  </cellStyleXfs>
  <cellXfs count="120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  <xf numFmtId="164" fontId="1" fillId="5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6" borderId="1" xfId="0" applyFont="1" applyFill="1" applyBorder="1" applyAlignment="1">
      <alignment horizontal="left" vertical="center" wrapText="1"/>
    </xf>
    <xf numFmtId="1" fontId="5" fillId="3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left" vertical="top"/>
    </xf>
    <xf numFmtId="1" fontId="0" fillId="0" borderId="1" xfId="0" applyNumberFormat="1" applyBorder="1" applyAlignment="1">
      <alignment horizontal="center" vertical="top"/>
    </xf>
    <xf numFmtId="3" fontId="0" fillId="0" borderId="1" xfId="0" applyNumberFormat="1" applyBorder="1" applyAlignment="1">
      <alignment horizontal="center" vertical="top"/>
    </xf>
    <xf numFmtId="164" fontId="0" fillId="0" borderId="1" xfId="0" applyNumberFormat="1" applyBorder="1" applyAlignment="1">
      <alignment horizontal="center" vertical="top"/>
    </xf>
    <xf numFmtId="2" fontId="0" fillId="0" borderId="1" xfId="0" applyNumberFormat="1" applyBorder="1" applyAlignment="1">
      <alignment vertical="top"/>
    </xf>
    <xf numFmtId="2" fontId="0" fillId="0" borderId="1" xfId="0" applyNumberFormat="1" applyBorder="1" applyAlignment="1">
      <alignment horizontal="left" vertical="top"/>
    </xf>
    <xf numFmtId="1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left" vertical="center"/>
    </xf>
    <xf numFmtId="2" fontId="0" fillId="0" borderId="1" xfId="0" applyNumberFormat="1" applyBorder="1" applyAlignment="1">
      <alignment horizontal="center" vertical="top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vertical="top"/>
    </xf>
    <xf numFmtId="0" fontId="0" fillId="0" borderId="1" xfId="0" applyBorder="1" applyAlignment="1">
      <alignment horizontal="center" vertical="top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1" fontId="0" fillId="0" borderId="1" xfId="0" applyNumberFormat="1" applyBorder="1" applyAlignment="1">
      <alignment horizontal="center" vertical="top" wrapText="1"/>
    </xf>
    <xf numFmtId="164" fontId="0" fillId="0" borderId="1" xfId="0" applyNumberFormat="1" applyBorder="1" applyAlignment="1">
      <alignment horizontal="center" vertical="top" wrapText="1"/>
    </xf>
    <xf numFmtId="2" fontId="0" fillId="0" borderId="1" xfId="0" applyNumberFormat="1" applyBorder="1" applyAlignment="1">
      <alignment vertical="top" wrapText="1"/>
    </xf>
    <xf numFmtId="2" fontId="0" fillId="0" borderId="1" xfId="0" applyNumberFormat="1" applyBorder="1" applyAlignment="1">
      <alignment horizontal="left" vertical="top" wrapText="1"/>
    </xf>
    <xf numFmtId="2" fontId="0" fillId="0" borderId="1" xfId="0" applyNumberFormat="1" applyBorder="1" applyAlignment="1">
      <alignment horizontal="center" vertical="top" wrapText="1"/>
    </xf>
    <xf numFmtId="164" fontId="0" fillId="0" borderId="1" xfId="0" applyNumberFormat="1" applyBorder="1" applyAlignment="1">
      <alignment horizontal="center" vertical="center" wrapText="1"/>
    </xf>
    <xf numFmtId="2" fontId="0" fillId="0" borderId="1" xfId="0" applyNumberFormat="1" applyBorder="1" applyAlignment="1">
      <alignment horizontal="left" vertical="center" wrapText="1"/>
    </xf>
    <xf numFmtId="1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7" borderId="1" xfId="0" applyFill="1" applyBorder="1" applyAlignment="1">
      <alignment horizontal="left" vertical="top"/>
    </xf>
    <xf numFmtId="1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 vertical="center"/>
    </xf>
    <xf numFmtId="164" fontId="0" fillId="0" borderId="1" xfId="0" applyNumberFormat="1" applyBorder="1" applyAlignment="1">
      <alignment vertical="top"/>
    </xf>
    <xf numFmtId="164" fontId="0" fillId="0" borderId="1" xfId="0" applyNumberForma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0" fillId="7" borderId="1" xfId="0" applyFill="1" applyBorder="1" applyAlignment="1">
      <alignment horizontal="left"/>
    </xf>
    <xf numFmtId="0" fontId="7" fillId="0" borderId="1" xfId="0" applyFont="1" applyBorder="1" applyAlignment="1">
      <alignment horizontal="left"/>
    </xf>
    <xf numFmtId="164" fontId="7" fillId="0" borderId="1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vertical="top"/>
    </xf>
    <xf numFmtId="164" fontId="7" fillId="0" borderId="1" xfId="0" applyNumberFormat="1" applyFont="1" applyBorder="1" applyAlignment="1">
      <alignment horizontal="left" vertical="top"/>
    </xf>
    <xf numFmtId="3" fontId="7" fillId="0" borderId="1" xfId="0" applyNumberFormat="1" applyFont="1" applyBorder="1" applyAlignment="1">
      <alignment horizontal="center" vertical="top"/>
    </xf>
    <xf numFmtId="3" fontId="7" fillId="3" borderId="1" xfId="0" applyNumberFormat="1" applyFont="1" applyFill="1" applyBorder="1" applyAlignment="1">
      <alignment horizontal="center" vertical="top"/>
    </xf>
    <xf numFmtId="164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horizontal="left" vertical="center"/>
    </xf>
    <xf numFmtId="3" fontId="0" fillId="0" borderId="1" xfId="0" applyNumberFormat="1" applyBorder="1" applyAlignment="1">
      <alignment horizontal="left" vertical="top"/>
    </xf>
    <xf numFmtId="0" fontId="6" fillId="0" borderId="1" xfId="0" applyFont="1" applyBorder="1" applyAlignment="1">
      <alignment horizontal="left" vertical="center"/>
    </xf>
    <xf numFmtId="2" fontId="7" fillId="0" borderId="1" xfId="0" applyNumberFormat="1" applyFont="1" applyBorder="1" applyAlignment="1">
      <alignment horizontal="center" vertical="top"/>
    </xf>
    <xf numFmtId="0" fontId="7" fillId="0" borderId="1" xfId="1" quotePrefix="1" applyBorder="1" applyAlignment="1" applyProtection="1">
      <alignment horizontal="left" vertical="center"/>
      <protection locked="0"/>
    </xf>
    <xf numFmtId="0" fontId="0" fillId="7" borderId="1" xfId="0" applyFill="1" applyBorder="1"/>
    <xf numFmtId="3" fontId="8" fillId="0" borderId="1" xfId="0" applyNumberFormat="1" applyFont="1" applyBorder="1" applyAlignment="1">
      <alignment vertical="top"/>
    </xf>
    <xf numFmtId="3" fontId="8" fillId="0" borderId="1" xfId="0" applyNumberFormat="1" applyFont="1" applyBorder="1" applyAlignment="1">
      <alignment horizontal="left" vertical="top"/>
    </xf>
    <xf numFmtId="3" fontId="8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64" fontId="8" fillId="0" borderId="1" xfId="0" applyNumberFormat="1" applyFont="1" applyBorder="1" applyAlignment="1">
      <alignment horizontal="center" vertical="top"/>
    </xf>
    <xf numFmtId="2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horizontal="left" vertical="top"/>
    </xf>
    <xf numFmtId="1" fontId="7" fillId="0" borderId="1" xfId="0" applyNumberFormat="1" applyFont="1" applyBorder="1" applyAlignment="1">
      <alignment horizontal="center" vertical="top"/>
    </xf>
    <xf numFmtId="2" fontId="7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left" vertical="center"/>
    </xf>
    <xf numFmtId="1" fontId="7" fillId="0" borderId="1" xfId="0" applyNumberFormat="1" applyFont="1" applyBorder="1" applyAlignment="1">
      <alignment horizontal="center" vertical="center"/>
    </xf>
    <xf numFmtId="1" fontId="0" fillId="0" borderId="1" xfId="0" applyNumberFormat="1" applyBorder="1"/>
    <xf numFmtId="164" fontId="7" fillId="0" borderId="1" xfId="0" applyNumberFormat="1" applyFont="1" applyBorder="1" applyAlignment="1">
      <alignment horizontal="center" vertical="top"/>
    </xf>
    <xf numFmtId="0" fontId="0" fillId="0" borderId="1" xfId="2" applyFont="1" applyBorder="1" applyAlignment="1">
      <alignment horizontal="left"/>
    </xf>
    <xf numFmtId="2" fontId="0" fillId="0" borderId="1" xfId="0" applyNumberFormat="1" applyBorder="1" applyAlignment="1">
      <alignment horizontal="left"/>
    </xf>
    <xf numFmtId="3" fontId="7" fillId="0" borderId="1" xfId="0" applyNumberFormat="1" applyFont="1" applyBorder="1" applyAlignment="1">
      <alignment vertical="top"/>
    </xf>
    <xf numFmtId="4" fontId="7" fillId="0" borderId="1" xfId="0" applyNumberFormat="1" applyFont="1" applyBorder="1" applyAlignment="1">
      <alignment horizontal="center" vertical="top"/>
    </xf>
    <xf numFmtId="3" fontId="7" fillId="0" borderId="1" xfId="0" applyNumberFormat="1" applyFont="1" applyBorder="1" applyAlignment="1">
      <alignment horizontal="left" vertical="top"/>
    </xf>
    <xf numFmtId="0" fontId="0" fillId="0" borderId="1" xfId="0" quotePrefix="1" applyBorder="1" applyAlignment="1">
      <alignment horizontal="center"/>
    </xf>
    <xf numFmtId="3" fontId="0" fillId="8" borderId="1" xfId="0" applyNumberFormat="1" applyFill="1" applyBorder="1" applyAlignment="1">
      <alignment horizontal="left" vertical="top"/>
    </xf>
    <xf numFmtId="1" fontId="0" fillId="0" borderId="1" xfId="0" quotePrefix="1" applyNumberFormat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2" xfId="0" applyBorder="1"/>
    <xf numFmtId="0" fontId="0" fillId="0" borderId="0" xfId="0" applyAlignment="1">
      <alignment horizontal="center" vertical="top"/>
    </xf>
    <xf numFmtId="0" fontId="0" fillId="0" borderId="2" xfId="0" applyBorder="1" applyAlignment="1">
      <alignment horizontal="left"/>
    </xf>
    <xf numFmtId="0" fontId="0" fillId="9" borderId="1" xfId="0" applyFill="1" applyBorder="1" applyAlignment="1">
      <alignment horizontal="center"/>
    </xf>
    <xf numFmtId="0" fontId="0" fillId="3" borderId="1" xfId="0" applyFill="1" applyBorder="1"/>
    <xf numFmtId="16" fontId="0" fillId="0" borderId="1" xfId="0" applyNumberFormat="1" applyBorder="1" applyAlignment="1">
      <alignment horizontal="left"/>
    </xf>
    <xf numFmtId="0" fontId="0" fillId="11" borderId="1" xfId="0" applyFill="1" applyBorder="1" applyAlignment="1">
      <alignment horizontal="center"/>
    </xf>
    <xf numFmtId="0" fontId="0" fillId="0" borderId="3" xfId="0" applyBorder="1" applyAlignment="1">
      <alignment horizontal="left"/>
    </xf>
    <xf numFmtId="1" fontId="0" fillId="4" borderId="1" xfId="0" applyNumberFormat="1" applyFill="1" applyBorder="1" applyAlignment="1">
      <alignment horizontal="left"/>
    </xf>
    <xf numFmtId="0" fontId="0" fillId="12" borderId="1" xfId="0" applyFill="1" applyBorder="1"/>
    <xf numFmtId="16" fontId="0" fillId="0" borderId="1" xfId="0" applyNumberFormat="1" applyBorder="1"/>
    <xf numFmtId="0" fontId="9" fillId="10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left" vertical="center"/>
    </xf>
    <xf numFmtId="0" fontId="10" fillId="10" borderId="1" xfId="0" applyFont="1" applyFill="1" applyBorder="1" applyAlignment="1">
      <alignment horizontal="left" vertic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left"/>
    </xf>
    <xf numFmtId="0" fontId="11" fillId="0" borderId="1" xfId="0" applyFont="1" applyBorder="1" applyAlignment="1">
      <alignment horizontal="left"/>
    </xf>
    <xf numFmtId="2" fontId="0" fillId="0" borderId="1" xfId="0" applyNumberFormat="1" applyBorder="1"/>
    <xf numFmtId="164" fontId="0" fillId="0" borderId="1" xfId="0" applyNumberFormat="1" applyBorder="1" applyAlignment="1">
      <alignment horizontal="left"/>
    </xf>
    <xf numFmtId="0" fontId="0" fillId="0" borderId="0" xfId="0" applyAlignment="1">
      <alignment horizontal="left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0" fontId="13" fillId="10" borderId="6" xfId="0" applyFont="1" applyFill="1" applyBorder="1" applyAlignment="1">
      <alignment wrapText="1"/>
    </xf>
    <xf numFmtId="0" fontId="13" fillId="10" borderId="6" xfId="0" applyFont="1" applyFill="1" applyBorder="1" applyAlignment="1">
      <alignment horizontal="right" wrapText="1"/>
    </xf>
    <xf numFmtId="0" fontId="13" fillId="10" borderId="6" xfId="0" applyFont="1" applyFill="1" applyBorder="1" applyAlignment="1">
      <alignment vertical="center"/>
    </xf>
    <xf numFmtId="0" fontId="13" fillId="0" borderId="6" xfId="0" applyFont="1" applyBorder="1" applyAlignment="1">
      <alignment vertical="center"/>
    </xf>
    <xf numFmtId="0" fontId="13" fillId="0" borderId="6" xfId="0" applyFont="1" applyBorder="1" applyAlignment="1">
      <alignment horizontal="right" wrapText="1"/>
    </xf>
    <xf numFmtId="0" fontId="13" fillId="10" borderId="7" xfId="0" applyFont="1" applyFill="1" applyBorder="1" applyAlignment="1">
      <alignment horizontal="right" wrapText="1"/>
    </xf>
    <xf numFmtId="0" fontId="13" fillId="0" borderId="6" xfId="0" applyFont="1" applyBorder="1" applyAlignment="1">
      <alignment wrapText="1"/>
    </xf>
    <xf numFmtId="0" fontId="12" fillId="0" borderId="6" xfId="3" applyBorder="1" applyAlignment="1">
      <alignment horizontal="right" wrapText="1"/>
    </xf>
  </cellXfs>
  <cellStyles count="4">
    <cellStyle name="Hyperlink" xfId="3" builtinId="8"/>
    <cellStyle name="Normal" xfId="0" builtinId="0"/>
    <cellStyle name="Normal 2" xfId="1" xr:uid="{56DC28FF-34DF-465F-B415-77698C0A7DC5}"/>
    <cellStyle name="Normal 3" xfId="2" xr:uid="{D12C0B38-22C7-4670-B424-1705210076FE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localhost/phpmyadmin/index.php?route=/sql&amp;db=unbrako_production_plan&amp;table=users&amp;pos=0&amp;sql_signature=e13ebf46c25b3100cc3208177f790989728bcb8d498bdb8236508fa38b1f260a&amp;sql_query=SELECT+%2A+FROM+%60unbrako_production_plan%60.%60users%60+WHERE+%60id%60+%3D+5" TargetMode="External"/><Relationship Id="rId3" Type="http://schemas.openxmlformats.org/officeDocument/2006/relationships/hyperlink" Target="http://localhost/phpmyadmin/index.php?route=/sql&amp;db=unbrako_production_plan&amp;table=users&amp;pos=0&amp;sql_signature=d8dfa0b3c95a7d369bb7f0c9e162e8a47d32e10b577ad046886b5b1be8f61224&amp;sql_query=SELECT+%2A+FROM+%60unbrako_production_plan%60.%60users%60+WHERE+%60id%60+%3D+9" TargetMode="External"/><Relationship Id="rId7" Type="http://schemas.openxmlformats.org/officeDocument/2006/relationships/hyperlink" Target="http://localhost/phpmyadmin/index.php?route=/sql&amp;db=unbrako_production_plan&amp;table=users&amp;pos=0&amp;sql_signature=781021784582eee3ae2c4c711235d68f2d5e9630afb2049f409443a1bbfb23e5&amp;sql_query=SELECT+%2A+FROM+%60unbrako_production_plan%60.%60users%60+WHERE+%60id%60+%3D+6" TargetMode="External"/><Relationship Id="rId2" Type="http://schemas.openxmlformats.org/officeDocument/2006/relationships/hyperlink" Target="http://localhost/phpmyadmin/index.php?route=/sql&amp;db=unbrako_production_plan&amp;table=users&amp;pos=0&amp;sql_signature=9e3c25884f5d7d3f014c4ab56ded80800cbd84ccfd89a8cf6ddfd8e053fb8e47&amp;sql_query=SELECT+%2A+FROM+%60unbrako_production_plan%60.%60users%60+WHERE+%60id%60+%3D+2" TargetMode="External"/><Relationship Id="rId1" Type="http://schemas.openxmlformats.org/officeDocument/2006/relationships/hyperlink" Target="http://localhost/phpmyadmin/index.php?route=/sql&amp;db=unbrako_production_plan&amp;table=users&amp;pos=0&amp;sql_signature=62d2f59704ae3145a5a3552064a50c3e1c1eb95419b77ef118c371f5a5368fa2&amp;sql_query=SELECT+%2A+FROM+%60unbrako_production_plan%60.%60users%60+WHERE+%60id%60+%3D+4" TargetMode="External"/><Relationship Id="rId6" Type="http://schemas.openxmlformats.org/officeDocument/2006/relationships/hyperlink" Target="http://localhost/phpmyadmin/index.php?route=/sql&amp;db=unbrako_production_plan&amp;table=users&amp;pos=0&amp;sql_signature=9a5b5afc349f2aa098651fc9ff1ffd449f76d87b67f36b38c02bd27dc2c6ea4d&amp;sql_query=SELECT+%2A+FROM+%60unbrako_production_plan%60.%60users%60+WHERE+%60id%60+%3D+7" TargetMode="External"/><Relationship Id="rId5" Type="http://schemas.openxmlformats.org/officeDocument/2006/relationships/hyperlink" Target="http://localhost/phpmyadmin/index.php?route=/sql&amp;db=unbrako_production_plan&amp;table=users&amp;pos=0&amp;sql_signature=548ed55f4f5ef58b016ba3e94de554586ddb2bd32ba1a6165fb0e87372f47f42&amp;sql_query=SELECT+%2A+FROM+%60unbrako_production_plan%60.%60users%60+WHERE+%60id%60+%3D+8" TargetMode="External"/><Relationship Id="rId10" Type="http://schemas.openxmlformats.org/officeDocument/2006/relationships/hyperlink" Target="http://localhost/phpmyadmin/index.php?route=/sql&amp;db=unbrako_production_plan&amp;table=users&amp;pos=0&amp;sql_signature=62d2f59704ae3145a5a3552064a50c3e1c1eb95419b77ef118c371f5a5368fa2&amp;sql_query=SELECT+%2A+FROM+%60unbrako_production_plan%60.%60users%60+WHERE+%60id%60+%3D+4" TargetMode="External"/><Relationship Id="rId4" Type="http://schemas.openxmlformats.org/officeDocument/2006/relationships/hyperlink" Target="http://localhost/phpmyadmin/index.php?route=/sql&amp;db=unbrako_production_plan&amp;table=users&amp;pos=0&amp;sql_signature=279a641c54e1ab267b140d7054d410316870e20de54c696df0e6539816125ad0&amp;sql_query=SELECT+%2A+FROM+%60unbrako_production_plan%60.%60users%60+WHERE+%60id%60+%3D+10" TargetMode="External"/><Relationship Id="rId9" Type="http://schemas.openxmlformats.org/officeDocument/2006/relationships/hyperlink" Target="http://localhost/phpmyadmin/index.php?route=/sql&amp;db=unbrako_production_plan&amp;table=users&amp;pos=0&amp;sql_signature=b15231c7a9021479d7ec5a27762e7daef84d3c3976f97932dbad110d7c6c99ad&amp;sql_query=SELECT+%2A+FROM+%60unbrako_production_plan%60.%60users%60+WHERE+%60id%60+%3D+3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localhost/phpmyadmin/index.php?route=/sql&amp;db=unbrako_production_plan&amp;table=machines&amp;pos=0&amp;sql_signature=409507c28b32bbf808b6bef3a849eff68e72cdabf3371dd401893910bc343355&amp;sql_query=SELECT+%2A+FROM+%60unbrako_production_plan%60.%60machines%60+WHERE+%60id%60+%3D+21" TargetMode="External"/><Relationship Id="rId18" Type="http://schemas.openxmlformats.org/officeDocument/2006/relationships/hyperlink" Target="http://localhost/phpmyadmin/index.php?route=/sql&amp;db=unbrako_production_plan&amp;table=machines&amp;pos=0&amp;sql_signature=102851ce01540c1521c4c6fe57e37fff1fd5855d16ea9e4076c190d9233a5733&amp;sql_query=SELECT+%2A+FROM+%60unbrako_production_plan%60.%60machines%60+WHERE+%60id%60+%3D+22" TargetMode="External"/><Relationship Id="rId26" Type="http://schemas.openxmlformats.org/officeDocument/2006/relationships/hyperlink" Target="http://localhost/phpmyadmin/index.php?route=/sql&amp;db=unbrako_production_plan&amp;table=machines&amp;pos=0&amp;sql_signature=5f08f41578457dccc30b2966f578fec3d6cb5991ac946d7afb35f651a1a79395&amp;sql_query=SELECT+%2A+FROM+%60unbrako_production_plan%60.%60machines%60+WHERE+%60id%60+%3D+27" TargetMode="External"/><Relationship Id="rId39" Type="http://schemas.openxmlformats.org/officeDocument/2006/relationships/hyperlink" Target="http://localhost/phpmyadmin/index.php?route=/sql&amp;db=unbrako_production_plan&amp;table=machines&amp;pos=0&amp;sql_signature=962152bcfb7392520c2938972c50a45cd6b1d28fde46e2abd07657debeaeaec5&amp;sql_query=SELECT+%2A+FROM+%60unbrako_production_plan%60.%60machines%60+WHERE+%60id%60+%3D+36" TargetMode="External"/><Relationship Id="rId21" Type="http://schemas.openxmlformats.org/officeDocument/2006/relationships/hyperlink" Target="http://localhost/phpmyadmin/index.php?route=/sql&amp;db=unbrako_production_plan&amp;table=machines&amp;pos=0&amp;sql_signature=97b3dfc29b551455910dc7393edc18a3ed585c4d17a977c1c156437007e45a62&amp;sql_query=SELECT+%2A+FROM+%60unbrako_production_plan%60.%60machines%60+WHERE+%60id%60+%3D+24" TargetMode="External"/><Relationship Id="rId34" Type="http://schemas.openxmlformats.org/officeDocument/2006/relationships/hyperlink" Target="http://localhost/phpmyadmin/index.php?route=/sql&amp;db=unbrako_production_plan&amp;table=machines&amp;pos=0&amp;sql_signature=63b044949e36650c2f26bebddee1d4ba40187adf95245c07622e22114a4495ee&amp;sql_query=SELECT+%2A+FROM+%60unbrako_production_plan%60.%60machines%60+WHERE+%60id%60+%3D+32" TargetMode="External"/><Relationship Id="rId42" Type="http://schemas.openxmlformats.org/officeDocument/2006/relationships/hyperlink" Target="http://localhost/phpmyadmin/index.php?route=/sql&amp;db=unbrako_production_plan&amp;table=machines&amp;pos=0&amp;sql_signature=4368e9c97d69e97a79e457748bf9302b095d187f58c2e74928c3a0f8d18bbbdd&amp;sql_query=SELECT+%2A+FROM+%60unbrako_production_plan%60.%60machines%60+WHERE+%60id%60+%3D+37" TargetMode="External"/><Relationship Id="rId47" Type="http://schemas.openxmlformats.org/officeDocument/2006/relationships/hyperlink" Target="http://localhost/phpmyadmin/index.php?route=/sql&amp;db=unbrako_production_plan&amp;table=machines&amp;pos=0&amp;sql_signature=a80e7473a935320c9483b84de369464b7968c276272292851517521f605c946f&amp;sql_query=SELECT+%2A+FROM+%60unbrako_production_plan%60.%60machines%60+WHERE+%60id%60+%3D+41" TargetMode="External"/><Relationship Id="rId50" Type="http://schemas.openxmlformats.org/officeDocument/2006/relationships/hyperlink" Target="http://localhost/phpmyadmin/index.php?route=/sql&amp;db=unbrako_production_plan&amp;table=machines&amp;pos=0&amp;sql_signature=456f0cdce10c39e8696ae4eaa85f7e70bf83d50fabf025900f84c6c3b6501ba2&amp;sql_query=SELECT+%2A+FROM+%60unbrako_production_plan%60.%60machines%60+WHERE+%60id%60+%3D+43" TargetMode="External"/><Relationship Id="rId55" Type="http://schemas.openxmlformats.org/officeDocument/2006/relationships/hyperlink" Target="http://localhost/phpmyadmin/index.php?route=/sql&amp;db=unbrako_production_plan&amp;table=machines&amp;pos=0&amp;sql_signature=c3fdc97960620dbc22930b14e58facc68083d42559249a2d5279172196f96997&amp;sql_query=SELECT+%2A+FROM+%60unbrako_production_plan%60.%60machines%60+WHERE+%60id%60+%3D+46" TargetMode="External"/><Relationship Id="rId63" Type="http://schemas.openxmlformats.org/officeDocument/2006/relationships/hyperlink" Target="http://localhost/phpmyadmin/index.php?route=/sql&amp;db=unbrako_production_plan&amp;table=machines&amp;pos=0&amp;sql_signature=102f5bc9541a67712caa6074a1b83d9815b15fea9be663a81e9354b254bbcc05&amp;sql_query=SELECT+%2A+FROM+%60unbrako_production_plan%60.%60machines%60+WHERE+%60id%60+%3D+49" TargetMode="External"/><Relationship Id="rId68" Type="http://schemas.openxmlformats.org/officeDocument/2006/relationships/hyperlink" Target="http://localhost/phpmyadmin/index.php?route=/sql&amp;db=unbrako_production_plan&amp;table=machines&amp;pos=0&amp;sql_signature=4177584fc73959f51d825df8305c8775b566f2eef00247b78d343e08afbfff80&amp;sql_query=SELECT+%2A+FROM+%60unbrako_production_plan%60.%60machines%60+WHERE+%60id%60+%3D+51" TargetMode="External"/><Relationship Id="rId7" Type="http://schemas.openxmlformats.org/officeDocument/2006/relationships/hyperlink" Target="http://localhost/phpmyadmin/index.php?route=/sql&amp;db=unbrako_production_plan&amp;table=machines&amp;pos=0&amp;sql_signature=b856e3207123867b76645dc9b6b9a813c209bacd97787685e8a5bc5a8bb4b80e&amp;sql_query=SELECT+%2A+FROM+%60unbrako_production_plan%60.%60machines%60+WHERE+%60id%60+%3D+18" TargetMode="External"/><Relationship Id="rId71" Type="http://schemas.openxmlformats.org/officeDocument/2006/relationships/hyperlink" Target="http://localhost/phpmyadmin/index.php?route=/sql&amp;db=unbrako_production_plan&amp;table=machines&amp;pos=0&amp;sql_signature=438c5f696af936f2692bcbb7c1f89dcaf8c802fc1922a5725ba92c6db9d99965&amp;sql_query=SELECT+%2A+FROM+%60unbrako_production_plan%60.%60machines%60+WHERE+%60id%60+%3D+56" TargetMode="External"/><Relationship Id="rId2" Type="http://schemas.openxmlformats.org/officeDocument/2006/relationships/hyperlink" Target="http://localhost/phpmyadmin/index.php?route=/sql&amp;db=unbrako_production_plan&amp;table=machines&amp;pos=0&amp;sql_signature=14a66bbffa1c98f34cc3e40f16096548a62ed6690ba20372195218180b33c607&amp;sql_query=SELECT+%2A+FROM+%60unbrako_production_plan%60.%60machines%60+WHERE+%60id%60+%3D+16" TargetMode="External"/><Relationship Id="rId16" Type="http://schemas.openxmlformats.org/officeDocument/2006/relationships/hyperlink" Target="http://localhost/phpmyadmin/index.php?route=/sql&amp;db=unbrako_production_plan&amp;table=machines&amp;pos=0&amp;sql_signature=102851ce01540c1521c4c6fe57e37fff1fd5855d16ea9e4076c190d9233a5733&amp;sql_query=SELECT+%2A+FROM+%60unbrako_production_plan%60.%60machines%60+WHERE+%60id%60+%3D+22" TargetMode="External"/><Relationship Id="rId29" Type="http://schemas.openxmlformats.org/officeDocument/2006/relationships/hyperlink" Target="http://localhost/phpmyadmin/index.php?route=/sql&amp;db=unbrako_production_plan&amp;table=machines&amp;pos=0&amp;sql_signature=e03205929c0a73a3668ce3242f15a16cd3edbf1cb9d670294d70620922ed835f&amp;sql_query=SELECT+%2A+FROM+%60unbrako_production_plan%60.%60machines%60+WHERE+%60id%60+%3D+29" TargetMode="External"/><Relationship Id="rId1" Type="http://schemas.openxmlformats.org/officeDocument/2006/relationships/hyperlink" Target="http://localhost/phpmyadmin/index.php?route=/sql&amp;db=unbrako_production_plan&amp;table=machines&amp;pos=0&amp;sql_signature=14a66bbffa1c98f34cc3e40f16096548a62ed6690ba20372195218180b33c607&amp;sql_query=SELECT+%2A+FROM+%60unbrako_production_plan%60.%60machines%60+WHERE+%60id%60+%3D+16" TargetMode="External"/><Relationship Id="rId6" Type="http://schemas.openxmlformats.org/officeDocument/2006/relationships/hyperlink" Target="http://localhost/phpmyadmin/index.php?route=/sql&amp;db=unbrako_production_plan&amp;table=machines&amp;pos=0&amp;sql_signature=b856e3207123867b76645dc9b6b9a813c209bacd97787685e8a5bc5a8bb4b80e&amp;sql_query=SELECT+%2A+FROM+%60unbrako_production_plan%60.%60machines%60+WHERE+%60id%60+%3D+18" TargetMode="External"/><Relationship Id="rId11" Type="http://schemas.openxmlformats.org/officeDocument/2006/relationships/hyperlink" Target="http://localhost/phpmyadmin/index.php?route=/sql&amp;db=unbrako_production_plan&amp;table=machines&amp;pos=0&amp;sql_signature=0a5799bf44932d38d3b9b647c88fc64ab9dfe36161d72187a1fa29b409939565&amp;sql_query=SELECT+%2A+FROM+%60unbrako_production_plan%60.%60machines%60+WHERE+%60id%60+%3D+20" TargetMode="External"/><Relationship Id="rId24" Type="http://schemas.openxmlformats.org/officeDocument/2006/relationships/hyperlink" Target="http://localhost/phpmyadmin/index.php?route=/sql&amp;db=unbrako_production_plan&amp;table=machines&amp;pos=0&amp;sql_signature=5f08f41578457dccc30b2966f578fec3d6cb5991ac946d7afb35f651a1a79395&amp;sql_query=SELECT+%2A+FROM+%60unbrako_production_plan%60.%60machines%60+WHERE+%60id%60+%3D+27" TargetMode="External"/><Relationship Id="rId32" Type="http://schemas.openxmlformats.org/officeDocument/2006/relationships/hyperlink" Target="http://localhost/phpmyadmin/index.php?route=/sql&amp;db=unbrako_production_plan&amp;table=machines&amp;pos=0&amp;sql_signature=53f4937a6a9793a3c0fdbc0831448aa32496430fcbe378c32fef2cf843bbd465&amp;sql_query=SELECT+%2A+FROM+%60unbrako_production_plan%60.%60machines%60+WHERE+%60id%60+%3D+30" TargetMode="External"/><Relationship Id="rId37" Type="http://schemas.openxmlformats.org/officeDocument/2006/relationships/hyperlink" Target="http://localhost/phpmyadmin/index.php?route=/sql&amp;db=unbrako_production_plan&amp;table=machines&amp;pos=0&amp;sql_signature=2762b8daa6a219a69deda358aeacc4d4d6d5b9d245879ec0c7fa4ae5f8f08e3a&amp;sql_query=SELECT+%2A+FROM+%60unbrako_production_plan%60.%60machines%60+WHERE+%60id%60+%3D+34" TargetMode="External"/><Relationship Id="rId40" Type="http://schemas.openxmlformats.org/officeDocument/2006/relationships/hyperlink" Target="http://localhost/phpmyadmin/index.php?route=/sql&amp;db=unbrako_production_plan&amp;table=machines&amp;pos=0&amp;sql_signature=962152bcfb7392520c2938972c50a45cd6b1d28fde46e2abd07657debeaeaec5&amp;sql_query=SELECT+%2A+FROM+%60unbrako_production_plan%60.%60machines%60+WHERE+%60id%60+%3D+36" TargetMode="External"/><Relationship Id="rId45" Type="http://schemas.openxmlformats.org/officeDocument/2006/relationships/hyperlink" Target="http://localhost/phpmyadmin/index.php?route=/sql&amp;db=unbrako_production_plan&amp;table=machines&amp;pos=0&amp;sql_signature=70815d709dac24099cf345dc3ae591cc4e3f637c5c6b82734b597e7e05c63280&amp;sql_query=SELECT+%2A+FROM+%60unbrako_production_plan%60.%60machines%60+WHERE+%60id%60+%3D+40" TargetMode="External"/><Relationship Id="rId53" Type="http://schemas.openxmlformats.org/officeDocument/2006/relationships/hyperlink" Target="http://localhost/phpmyadmin/index.php?route=/sql&amp;db=unbrako_production_plan&amp;table=machines&amp;pos=0&amp;sql_signature=69cf047b7211aa05eb93ca55aa9835cd154ff2049636bbc1e81ba6321f56cb8d&amp;sql_query=SELECT+%2A+FROM+%60unbrako_production_plan%60.%60machines%60+WHERE+%60id%60+%3D+45" TargetMode="External"/><Relationship Id="rId58" Type="http://schemas.openxmlformats.org/officeDocument/2006/relationships/hyperlink" Target="http://localhost/phpmyadmin/index.php?route=/sql&amp;db=unbrako_production_plan&amp;table=machines&amp;pos=0&amp;sql_signature=81c1361bd74a126c85d9b9ec665f6ea123fb0f6fb22d0033e05e832fe5865e8b&amp;sql_query=SELECT+%2A+FROM+%60unbrako_production_plan%60.%60machines%60+WHERE+%60id%60+%3D+47" TargetMode="External"/><Relationship Id="rId66" Type="http://schemas.openxmlformats.org/officeDocument/2006/relationships/hyperlink" Target="http://localhost/phpmyadmin/index.php?route=/sql&amp;db=unbrako_production_plan&amp;table=machines&amp;pos=0&amp;sql_signature=4177584fc73959f51d825df8305c8775b566f2eef00247b78d343e08afbfff80&amp;sql_query=SELECT+%2A+FROM+%60unbrako_production_plan%60.%60machines%60+WHERE+%60id%60+%3D+51" TargetMode="External"/><Relationship Id="rId5" Type="http://schemas.openxmlformats.org/officeDocument/2006/relationships/hyperlink" Target="http://localhost/phpmyadmin/index.php?route=/sql&amp;db=unbrako_production_plan&amp;table=machines&amp;pos=0&amp;sql_signature=b856e3207123867b76645dc9b6b9a813c209bacd97787685e8a5bc5a8bb4b80e&amp;sql_query=SELECT+%2A+FROM+%60unbrako_production_plan%60.%60machines%60+WHERE+%60id%60+%3D+18" TargetMode="External"/><Relationship Id="rId15" Type="http://schemas.openxmlformats.org/officeDocument/2006/relationships/hyperlink" Target="http://localhost/phpmyadmin/index.php?route=/sql&amp;db=unbrako_production_plan&amp;table=machines&amp;pos=0&amp;sql_signature=102851ce01540c1521c4c6fe57e37fff1fd5855d16ea9e4076c190d9233a5733&amp;sql_query=SELECT+%2A+FROM+%60unbrako_production_plan%60.%60machines%60+WHERE+%60id%60+%3D+22" TargetMode="External"/><Relationship Id="rId23" Type="http://schemas.openxmlformats.org/officeDocument/2006/relationships/hyperlink" Target="http://localhost/phpmyadmin/index.php?route=/sql&amp;db=unbrako_production_plan&amp;table=machines&amp;pos=0&amp;sql_signature=a6c4f72a1be83510afa85b878f2914eafa806660ea08405424a11bd3dfa76c49&amp;sql_query=SELECT+%2A+FROM+%60unbrako_production_plan%60.%60machines%60+WHERE+%60id%60+%3D+26" TargetMode="External"/><Relationship Id="rId28" Type="http://schemas.openxmlformats.org/officeDocument/2006/relationships/hyperlink" Target="http://localhost/phpmyadmin/index.php?route=/sql&amp;db=unbrako_production_plan&amp;table=machines&amp;pos=0&amp;sql_signature=eee1b6f18aacaf560ff2e316ef43dde81021d7340f870ce871d071c501490956&amp;sql_query=SELECT+%2A+FROM+%60unbrako_production_plan%60.%60machines%60+WHERE+%60id%60+%3D+28" TargetMode="External"/><Relationship Id="rId36" Type="http://schemas.openxmlformats.org/officeDocument/2006/relationships/hyperlink" Target="http://localhost/phpmyadmin/index.php?route=/sql&amp;db=unbrako_production_plan&amp;table=machines&amp;pos=0&amp;sql_signature=791c54ec8a61a1f2ea6f8177e15f2f872eb11cad2ac21d87d004460815705d91&amp;sql_query=SELECT+%2A+FROM+%60unbrako_production_plan%60.%60machines%60+WHERE+%60id%60+%3D+33" TargetMode="External"/><Relationship Id="rId49" Type="http://schemas.openxmlformats.org/officeDocument/2006/relationships/hyperlink" Target="http://localhost/phpmyadmin/index.php?route=/sql&amp;db=unbrako_production_plan&amp;table=machines&amp;pos=0&amp;sql_signature=e3d71a632c337e63c34c0975f41818b375cf32223caf3edea52ce25c3816eb97&amp;sql_query=SELECT+%2A+FROM+%60unbrako_production_plan%60.%60machines%60+WHERE+%60id%60+%3D+42" TargetMode="External"/><Relationship Id="rId57" Type="http://schemas.openxmlformats.org/officeDocument/2006/relationships/hyperlink" Target="http://localhost/phpmyadmin/index.php?route=/sql&amp;db=unbrako_production_plan&amp;table=machines&amp;pos=0&amp;sql_signature=c3fdc97960620dbc22930b14e58facc68083d42559249a2d5279172196f96997&amp;sql_query=SELECT+%2A+FROM+%60unbrako_production_plan%60.%60machines%60+WHERE+%60id%60+%3D+46" TargetMode="External"/><Relationship Id="rId61" Type="http://schemas.openxmlformats.org/officeDocument/2006/relationships/hyperlink" Target="http://localhost/phpmyadmin/index.php?route=/sql&amp;db=unbrako_production_plan&amp;table=machines&amp;pos=0&amp;sql_signature=102f5bc9541a67712caa6074a1b83d9815b15fea9be663a81e9354b254bbcc05&amp;sql_query=SELECT+%2A+FROM+%60unbrako_production_plan%60.%60machines%60+WHERE+%60id%60+%3D+49" TargetMode="External"/><Relationship Id="rId10" Type="http://schemas.openxmlformats.org/officeDocument/2006/relationships/hyperlink" Target="http://localhost/phpmyadmin/index.php?route=/sql&amp;db=unbrako_production_plan&amp;table=machines&amp;pos=0&amp;sql_signature=f1f0b7e11fe06761371f15e059d47b8f0a283775ef9c5bf4c452bbba498f9eca&amp;sql_query=SELECT+%2A+FROM+%60unbrako_production_plan%60.%60machines%60+WHERE+%60id%60+%3D+19" TargetMode="External"/><Relationship Id="rId19" Type="http://schemas.openxmlformats.org/officeDocument/2006/relationships/hyperlink" Target="http://localhost/phpmyadmin/index.php?route=/sql&amp;db=unbrako_production_plan&amp;table=machines&amp;pos=0&amp;sql_signature=ea50038f1d2387bb9a067c0cd49b20b47d8d61811303c723940dcaeed11c5e4a&amp;sql_query=SELECT+%2A+FROM+%60unbrako_production_plan%60.%60machines%60+WHERE+%60id%60+%3D+23" TargetMode="External"/><Relationship Id="rId31" Type="http://schemas.openxmlformats.org/officeDocument/2006/relationships/hyperlink" Target="http://localhost/phpmyadmin/index.php?route=/sql&amp;db=unbrako_production_plan&amp;table=machines&amp;pos=0&amp;sql_signature=53f4937a6a9793a3c0fdbc0831448aa32496430fcbe378c32fef2cf843bbd465&amp;sql_query=SELECT+%2A+FROM+%60unbrako_production_plan%60.%60machines%60+WHERE+%60id%60+%3D+30" TargetMode="External"/><Relationship Id="rId44" Type="http://schemas.openxmlformats.org/officeDocument/2006/relationships/hyperlink" Target="http://localhost/phpmyadmin/index.php?route=/sql&amp;db=unbrako_production_plan&amp;table=machines&amp;pos=0&amp;sql_signature=4bf0298b81364c0f916187fbec851c183ffd8585298cff812c47e2926515e44a&amp;sql_query=SELECT+%2A+FROM+%60unbrako_production_plan%60.%60machines%60+WHERE+%60id%60+%3D+38" TargetMode="External"/><Relationship Id="rId52" Type="http://schemas.openxmlformats.org/officeDocument/2006/relationships/hyperlink" Target="http://localhost/phpmyadmin/index.php?route=/sql&amp;db=unbrako_production_plan&amp;table=machines&amp;pos=0&amp;sql_signature=69cf047b7211aa05eb93ca55aa9835cd154ff2049636bbc1e81ba6321f56cb8d&amp;sql_query=SELECT+%2A+FROM+%60unbrako_production_plan%60.%60machines%60+WHERE+%60id%60+%3D+45" TargetMode="External"/><Relationship Id="rId60" Type="http://schemas.openxmlformats.org/officeDocument/2006/relationships/hyperlink" Target="http://localhost/phpmyadmin/index.php?route=/sql&amp;db=unbrako_production_plan&amp;table=machines&amp;pos=0&amp;sql_signature=aacc6d677ad54883007d5868b830178f333c09e29fae7b61d26c389eb85da608&amp;sql_query=SELECT+%2A+FROM+%60unbrako_production_plan%60.%60machines%60+WHERE+%60id%60+%3D+48" TargetMode="External"/><Relationship Id="rId65" Type="http://schemas.openxmlformats.org/officeDocument/2006/relationships/hyperlink" Target="http://localhost/phpmyadmin/index.php?route=/sql&amp;db=unbrako_production_plan&amp;table=machines&amp;pos=0&amp;sql_signature=290d878e1a474322991d559bdd5841ff1340df4504b5199815635d20fac50cb9&amp;sql_query=SELECT+%2A+FROM+%60unbrako_production_plan%60.%60machines%60+WHERE+%60id%60+%3D+50" TargetMode="External"/><Relationship Id="rId4" Type="http://schemas.openxmlformats.org/officeDocument/2006/relationships/hyperlink" Target="http://localhost/phpmyadmin/index.php?route=/sql&amp;db=unbrako_production_plan&amp;table=machines&amp;pos=0&amp;sql_signature=3ed014d2be1903b1e6575c023b233179017d1998ccbcc26c5172e48a9c28a556&amp;sql_query=SELECT+%2A+FROM+%60unbrako_production_plan%60.%60machines%60+WHERE+%60id%60+%3D+17" TargetMode="External"/><Relationship Id="rId9" Type="http://schemas.openxmlformats.org/officeDocument/2006/relationships/hyperlink" Target="http://localhost/phpmyadmin/index.php?route=/sql&amp;db=unbrako_production_plan&amp;table=machines&amp;pos=0&amp;sql_signature=b856e3207123867b76645dc9b6b9a813c209bacd97787685e8a5bc5a8bb4b80e&amp;sql_query=SELECT+%2A+FROM+%60unbrako_production_plan%60.%60machines%60+WHERE+%60id%60+%3D+18" TargetMode="External"/><Relationship Id="rId14" Type="http://schemas.openxmlformats.org/officeDocument/2006/relationships/hyperlink" Target="http://localhost/phpmyadmin/index.php?route=/sql&amp;db=unbrako_production_plan&amp;table=machines&amp;pos=0&amp;sql_signature=102851ce01540c1521c4c6fe57e37fff1fd5855d16ea9e4076c190d9233a5733&amp;sql_query=SELECT+%2A+FROM+%60unbrako_production_plan%60.%60machines%60+WHERE+%60id%60+%3D+22" TargetMode="External"/><Relationship Id="rId22" Type="http://schemas.openxmlformats.org/officeDocument/2006/relationships/hyperlink" Target="http://localhost/phpmyadmin/index.php?route=/sql&amp;db=unbrako_production_plan&amp;table=machines&amp;pos=0&amp;sql_signature=6d8bbc7e55650e28c212767c2f89ea8fbac67c85a6d0b91af2c9b08771362ed6&amp;sql_query=SELECT+%2A+FROM+%60unbrako_production_plan%60.%60machines%60+WHERE+%60id%60+%3D+25" TargetMode="External"/><Relationship Id="rId27" Type="http://schemas.openxmlformats.org/officeDocument/2006/relationships/hyperlink" Target="http://localhost/phpmyadmin/index.php?route=/sql&amp;db=unbrako_production_plan&amp;table=machines&amp;pos=0&amp;sql_signature=5f08f41578457dccc30b2966f578fec3d6cb5991ac946d7afb35f651a1a79395&amp;sql_query=SELECT+%2A+FROM+%60unbrako_production_plan%60.%60machines%60+WHERE+%60id%60+%3D+27" TargetMode="External"/><Relationship Id="rId30" Type="http://schemas.openxmlformats.org/officeDocument/2006/relationships/hyperlink" Target="http://localhost/phpmyadmin/index.php?route=/sql&amp;db=unbrako_production_plan&amp;table=machines&amp;pos=0&amp;sql_signature=53f4937a6a9793a3c0fdbc0831448aa32496430fcbe378c32fef2cf843bbd465&amp;sql_query=SELECT+%2A+FROM+%60unbrako_production_plan%60.%60machines%60+WHERE+%60id%60+%3D+30" TargetMode="External"/><Relationship Id="rId35" Type="http://schemas.openxmlformats.org/officeDocument/2006/relationships/hyperlink" Target="http://localhost/phpmyadmin/index.php?route=/sql&amp;db=unbrako_production_plan&amp;table=machines&amp;pos=0&amp;sql_signature=791c54ec8a61a1f2ea6f8177e15f2f872eb11cad2ac21d87d004460815705d91&amp;sql_query=SELECT+%2A+FROM+%60unbrako_production_plan%60.%60machines%60+WHERE+%60id%60+%3D+33" TargetMode="External"/><Relationship Id="rId43" Type="http://schemas.openxmlformats.org/officeDocument/2006/relationships/hyperlink" Target="http://localhost/phpmyadmin/index.php?route=/sql&amp;db=unbrako_production_plan&amp;table=machines&amp;pos=0&amp;sql_signature=4bf0298b81364c0f916187fbec851c183ffd8585298cff812c47e2926515e44a&amp;sql_query=SELECT+%2A+FROM+%60unbrako_production_plan%60.%60machines%60+WHERE+%60id%60+%3D+38" TargetMode="External"/><Relationship Id="rId48" Type="http://schemas.openxmlformats.org/officeDocument/2006/relationships/hyperlink" Target="http://localhost/phpmyadmin/index.php?route=/sql&amp;db=unbrako_production_plan&amp;table=machines&amp;pos=0&amp;sql_signature=a80e7473a935320c9483b84de369464b7968c276272292851517521f605c946f&amp;sql_query=SELECT+%2A+FROM+%60unbrako_production_plan%60.%60machines%60+WHERE+%60id%60+%3D+41" TargetMode="External"/><Relationship Id="rId56" Type="http://schemas.openxmlformats.org/officeDocument/2006/relationships/hyperlink" Target="http://localhost/phpmyadmin/index.php?route=/sql&amp;db=unbrako_production_plan&amp;table=machines&amp;pos=0&amp;sql_signature=c3fdc97960620dbc22930b14e58facc68083d42559249a2d5279172196f96997&amp;sql_query=SELECT+%2A+FROM+%60unbrako_production_plan%60.%60machines%60+WHERE+%60id%60+%3D+46" TargetMode="External"/><Relationship Id="rId64" Type="http://schemas.openxmlformats.org/officeDocument/2006/relationships/hyperlink" Target="http://localhost/phpmyadmin/index.php?route=/sql&amp;db=unbrako_production_plan&amp;table=machines&amp;pos=0&amp;sql_signature=102f5bc9541a67712caa6074a1b83d9815b15fea9be663a81e9354b254bbcc05&amp;sql_query=SELECT+%2A+FROM+%60unbrako_production_plan%60.%60machines%60+WHERE+%60id%60+%3D+49" TargetMode="External"/><Relationship Id="rId69" Type="http://schemas.openxmlformats.org/officeDocument/2006/relationships/hyperlink" Target="http://localhost/phpmyadmin/index.php?route=/sql&amp;db=unbrako_production_plan&amp;table=machines&amp;pos=0&amp;sql_signature=1218d21ebf75a89c89abfc1c0fdba2a9c9adfafbce2ea83af1bee20fb67628a0&amp;sql_query=SELECT+%2A+FROM+%60unbrako_production_plan%60.%60machines%60+WHERE+%60id%60+%3D+54" TargetMode="External"/><Relationship Id="rId8" Type="http://schemas.openxmlformats.org/officeDocument/2006/relationships/hyperlink" Target="http://localhost/phpmyadmin/index.php?route=/sql&amp;db=unbrako_production_plan&amp;table=machines&amp;pos=0&amp;sql_signature=b856e3207123867b76645dc9b6b9a813c209bacd97787685e8a5bc5a8bb4b80e&amp;sql_query=SELECT+%2A+FROM+%60unbrako_production_plan%60.%60machines%60+WHERE+%60id%60+%3D+18" TargetMode="External"/><Relationship Id="rId51" Type="http://schemas.openxmlformats.org/officeDocument/2006/relationships/hyperlink" Target="http://localhost/phpmyadmin/index.php?route=/sql&amp;db=unbrako_production_plan&amp;table=machines&amp;pos=0&amp;sql_signature=56f420e1cf9cb5435c4a010527d5d15ed7f0211f1840b2f7721f054c943ef896&amp;sql_query=SELECT+%2A+FROM+%60unbrako_production_plan%60.%60machines%60+WHERE+%60id%60+%3D+44" TargetMode="External"/><Relationship Id="rId72" Type="http://schemas.openxmlformats.org/officeDocument/2006/relationships/hyperlink" Target="http://localhost/phpmyadmin/index.php?route=/sql&amp;db=unbrako_production_plan&amp;table=machines&amp;pos=0&amp;sql_signature=578282ed4875dbdd708af130cad6af25471d7d79abb897841862dd1e545d4b48&amp;sql_query=SELECT+%2A+FROM+%60unbrako_production_plan%60.%60machines%60+WHERE+%60id%60+%3D+57" TargetMode="External"/><Relationship Id="rId3" Type="http://schemas.openxmlformats.org/officeDocument/2006/relationships/hyperlink" Target="http://localhost/phpmyadmin/index.php?route=/sql&amp;db=unbrako_production_plan&amp;table=machines&amp;pos=0&amp;sql_signature=3ed014d2be1903b1e6575c023b233179017d1998ccbcc26c5172e48a9c28a556&amp;sql_query=SELECT+%2A+FROM+%60unbrako_production_plan%60.%60machines%60+WHERE+%60id%60+%3D+17" TargetMode="External"/><Relationship Id="rId12" Type="http://schemas.openxmlformats.org/officeDocument/2006/relationships/hyperlink" Target="http://localhost/phpmyadmin/index.php?route=/sql&amp;db=unbrako_production_plan&amp;table=machines&amp;pos=0&amp;sql_signature=409507c28b32bbf808b6bef3a849eff68e72cdabf3371dd401893910bc343355&amp;sql_query=SELECT+%2A+FROM+%60unbrako_production_plan%60.%60machines%60+WHERE+%60id%60+%3D+21" TargetMode="External"/><Relationship Id="rId17" Type="http://schemas.openxmlformats.org/officeDocument/2006/relationships/hyperlink" Target="http://localhost/phpmyadmin/index.php?route=/sql&amp;db=unbrako_production_plan&amp;table=machines&amp;pos=0&amp;sql_signature=102851ce01540c1521c4c6fe57e37fff1fd5855d16ea9e4076c190d9233a5733&amp;sql_query=SELECT+%2A+FROM+%60unbrako_production_plan%60.%60machines%60+WHERE+%60id%60+%3D+22" TargetMode="External"/><Relationship Id="rId25" Type="http://schemas.openxmlformats.org/officeDocument/2006/relationships/hyperlink" Target="http://localhost/phpmyadmin/index.php?route=/sql&amp;db=unbrako_production_plan&amp;table=machines&amp;pos=0&amp;sql_signature=5f08f41578457dccc30b2966f578fec3d6cb5991ac946d7afb35f651a1a79395&amp;sql_query=SELECT+%2A+FROM+%60unbrako_production_plan%60.%60machines%60+WHERE+%60id%60+%3D+27" TargetMode="External"/><Relationship Id="rId33" Type="http://schemas.openxmlformats.org/officeDocument/2006/relationships/hyperlink" Target="http://localhost/phpmyadmin/index.php?route=/sql&amp;db=unbrako_production_plan&amp;table=machines&amp;pos=0&amp;sql_signature=ab4567d1ccde5276cc215fb2484878b0d323db8b08cb7465ae6b620661199794&amp;sql_query=SELECT+%2A+FROM+%60unbrako_production_plan%60.%60machines%60+WHERE+%60id%60+%3D+31" TargetMode="External"/><Relationship Id="rId38" Type="http://schemas.openxmlformats.org/officeDocument/2006/relationships/hyperlink" Target="http://localhost/phpmyadmin/index.php?route=/sql&amp;db=unbrako_production_plan&amp;table=machines&amp;pos=0&amp;sql_signature=70b43e6cc50c2c4a93e0ebc2a30efbec97c389a95faab6ffa5c120895cf87b12&amp;sql_query=SELECT+%2A+FROM+%60unbrako_production_plan%60.%60machines%60+WHERE+%60id%60+%3D+35" TargetMode="External"/><Relationship Id="rId46" Type="http://schemas.openxmlformats.org/officeDocument/2006/relationships/hyperlink" Target="http://localhost/phpmyadmin/index.php?route=/sql&amp;db=unbrako_production_plan&amp;table=machines&amp;pos=0&amp;sql_signature=70815d709dac24099cf345dc3ae591cc4e3f637c5c6b82734b597e7e05c63280&amp;sql_query=SELECT+%2A+FROM+%60unbrako_production_plan%60.%60machines%60+WHERE+%60id%60+%3D+40" TargetMode="External"/><Relationship Id="rId59" Type="http://schemas.openxmlformats.org/officeDocument/2006/relationships/hyperlink" Target="http://localhost/phpmyadmin/index.php?route=/sql&amp;db=unbrako_production_plan&amp;table=machines&amp;pos=0&amp;sql_signature=aacc6d677ad54883007d5868b830178f333c09e29fae7b61d26c389eb85da608&amp;sql_query=SELECT+%2A+FROM+%60unbrako_production_plan%60.%60machines%60+WHERE+%60id%60+%3D+48" TargetMode="External"/><Relationship Id="rId67" Type="http://schemas.openxmlformats.org/officeDocument/2006/relationships/hyperlink" Target="http://localhost/phpmyadmin/index.php?route=/sql&amp;db=unbrako_production_plan&amp;table=machines&amp;pos=0&amp;sql_signature=4177584fc73959f51d825df8305c8775b566f2eef00247b78d343e08afbfff80&amp;sql_query=SELECT+%2A+FROM+%60unbrako_production_plan%60.%60machines%60+WHERE+%60id%60+%3D+51" TargetMode="External"/><Relationship Id="rId20" Type="http://schemas.openxmlformats.org/officeDocument/2006/relationships/hyperlink" Target="http://localhost/phpmyadmin/index.php?route=/sql&amp;db=unbrako_production_plan&amp;table=machines&amp;pos=0&amp;sql_signature=97b3dfc29b551455910dc7393edc18a3ed585c4d17a977c1c156437007e45a62&amp;sql_query=SELECT+%2A+FROM+%60unbrako_production_plan%60.%60machines%60+WHERE+%60id%60+%3D+24" TargetMode="External"/><Relationship Id="rId41" Type="http://schemas.openxmlformats.org/officeDocument/2006/relationships/hyperlink" Target="http://localhost/phpmyadmin/index.php?route=/sql&amp;db=unbrako_production_plan&amp;table=machines&amp;pos=0&amp;sql_signature=962152bcfb7392520c2938972c50a45cd6b1d28fde46e2abd07657debeaeaec5&amp;sql_query=SELECT+%2A+FROM+%60unbrako_production_plan%60.%60machines%60+WHERE+%60id%60+%3D+36" TargetMode="External"/><Relationship Id="rId54" Type="http://schemas.openxmlformats.org/officeDocument/2006/relationships/hyperlink" Target="http://localhost/phpmyadmin/index.php?route=/sql&amp;db=unbrako_production_plan&amp;table=machines&amp;pos=0&amp;sql_signature=c3fdc97960620dbc22930b14e58facc68083d42559249a2d5279172196f96997&amp;sql_query=SELECT+%2A+FROM+%60unbrako_production_plan%60.%60machines%60+WHERE+%60id%60+%3D+46" TargetMode="External"/><Relationship Id="rId62" Type="http://schemas.openxmlformats.org/officeDocument/2006/relationships/hyperlink" Target="http://localhost/phpmyadmin/index.php?route=/sql&amp;db=unbrako_production_plan&amp;table=machines&amp;pos=0&amp;sql_signature=102f5bc9541a67712caa6074a1b83d9815b15fea9be663a81e9354b254bbcc05&amp;sql_query=SELECT+%2A+FROM+%60unbrako_production_plan%60.%60machines%60+WHERE+%60id%60+%3D+49" TargetMode="External"/><Relationship Id="rId70" Type="http://schemas.openxmlformats.org/officeDocument/2006/relationships/hyperlink" Target="http://localhost/phpmyadmin/index.php?route=/sql&amp;db=unbrako_production_plan&amp;table=machines&amp;pos=0&amp;sql_signature=1218d21ebf75a89c89abfc1c0fdba2a9c9adfafbce2ea83af1bee20fb67628a0&amp;sql_query=SELECT+%2A+FROM+%60unbrako_production_plan%60.%60machines%60+WHERE+%60id%60+%3D+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97CCA-F92A-4436-9714-40C85CF558EF}">
  <dimension ref="A1:AC4384"/>
  <sheetViews>
    <sheetView topLeftCell="AC1" zoomScale="85" zoomScaleNormal="85" workbookViewId="0">
      <pane ySplit="1" topLeftCell="A278" activePane="bottomLeft" state="frozen"/>
      <selection pane="bottomLeft" activeCell="AC1" sqref="AC1:AC1048576"/>
    </sheetView>
  </sheetViews>
  <sheetFormatPr defaultColWidth="9.125" defaultRowHeight="14.25"/>
  <cols>
    <col min="1" max="1" width="12.125" style="107" bestFit="1" customWidth="1"/>
    <col min="2" max="2" width="12.75" style="107" customWidth="1"/>
    <col min="3" max="3" width="44.875" style="107" customWidth="1"/>
    <col min="4" max="4" width="15.375" style="107" customWidth="1"/>
    <col min="5" max="5" width="18.25" style="14" customWidth="1"/>
    <col min="6" max="6" width="8.375" style="14" customWidth="1"/>
    <col min="7" max="7" width="21.875" style="14" customWidth="1"/>
    <col min="8" max="9" width="8.375" style="14" customWidth="1"/>
    <col min="10" max="10" width="14.375" style="14" customWidth="1"/>
    <col min="11" max="11" width="14.875" style="14" customWidth="1"/>
    <col min="12" max="13" width="9.125" customWidth="1"/>
    <col min="14" max="14" width="15" style="107" customWidth="1"/>
    <col min="15" max="16" width="10.75" style="14" customWidth="1"/>
    <col min="17" max="18" width="13.75" style="107" customWidth="1"/>
    <col min="19" max="19" width="13.875" style="107" customWidth="1"/>
    <col min="20" max="21" width="8.25" style="111" customWidth="1"/>
    <col min="22" max="22" width="20.125" style="110" customWidth="1"/>
    <col min="23" max="23" width="44.75" customWidth="1"/>
    <col min="24" max="24" width="20.875" style="107" customWidth="1"/>
    <col min="25" max="25" width="10" style="14" customWidth="1"/>
    <col min="26" max="26" width="11" style="111" customWidth="1"/>
    <col min="27" max="27" width="14.875" style="107" customWidth="1"/>
    <col min="28" max="28" width="177.375" style="14" customWidth="1"/>
    <col min="29" max="29" width="194.625" style="14" customWidth="1"/>
    <col min="30" max="16384" width="9.125" style="14"/>
  </cols>
  <sheetData>
    <row r="1" spans="1:29" ht="48.75" customHeight="1">
      <c r="A1" s="1"/>
      <c r="B1" s="1" t="s">
        <v>7836</v>
      </c>
      <c r="C1" s="1" t="s">
        <v>2</v>
      </c>
      <c r="D1" s="1" t="s">
        <v>7862</v>
      </c>
      <c r="E1" s="2" t="s">
        <v>0</v>
      </c>
      <c r="F1" s="2" t="s">
        <v>7863</v>
      </c>
      <c r="G1" s="2" t="s">
        <v>7842</v>
      </c>
      <c r="H1" s="2" t="s">
        <v>7864</v>
      </c>
      <c r="I1" s="2" t="s">
        <v>7843</v>
      </c>
      <c r="J1" s="2" t="s">
        <v>7866</v>
      </c>
      <c r="K1" s="10" t="s">
        <v>6</v>
      </c>
      <c r="L1" s="5" t="s">
        <v>7839</v>
      </c>
      <c r="M1" s="5" t="s">
        <v>7865</v>
      </c>
      <c r="N1" s="6" t="s">
        <v>7838</v>
      </c>
      <c r="O1" s="7" t="s">
        <v>7840</v>
      </c>
      <c r="P1" s="7" t="s">
        <v>7867</v>
      </c>
      <c r="Q1" s="11" t="s">
        <v>7</v>
      </c>
      <c r="R1" s="11" t="s">
        <v>7868</v>
      </c>
      <c r="S1" s="11" t="s">
        <v>8</v>
      </c>
      <c r="T1" s="4" t="s">
        <v>7837</v>
      </c>
      <c r="U1" s="4" t="s">
        <v>3</v>
      </c>
      <c r="V1" s="12" t="s">
        <v>9</v>
      </c>
      <c r="W1" s="13" t="s">
        <v>10</v>
      </c>
      <c r="X1" s="3" t="s">
        <v>1</v>
      </c>
      <c r="Y1" s="7" t="s">
        <v>7841</v>
      </c>
      <c r="Z1" s="8" t="s">
        <v>4</v>
      </c>
      <c r="AA1" s="9" t="s">
        <v>5</v>
      </c>
      <c r="AB1" s="14" t="str">
        <f>CONCATENATE("('",A1,"','",B1,"','",C1,"','PC',",J1,",",F1,",",P1,",",R1,",",H1,",",D1,",",M1,"'",T1,"','",U1,"','",L1,"','",O1,"','",Y1,"','",Z1,"','",AA1,"','",V1,"','",W1,"','",X1,"'),")</f>
        <v>('','Material Number - Froging','Material description','PC',machine id,module id,seg2 id,seg3 id,segment id,finish id,group id'chese Wt','Finish Wt.','Product Size','Product Length','RM SPEC','ROD DIA1.','DRAWN DIA.1','SPECIAL REMARKS','BOM','RM Component '),</v>
      </c>
      <c r="AC1" s="14" t="s">
        <v>7950</v>
      </c>
    </row>
    <row r="2" spans="1:29" ht="15" customHeight="1">
      <c r="A2" s="16">
        <v>825914</v>
      </c>
      <c r="B2" s="43" t="s">
        <v>767</v>
      </c>
      <c r="C2" s="15" t="s">
        <v>768</v>
      </c>
      <c r="D2" s="15">
        <f>VLOOKUP(E2,finish!$A$1:$B$18,2,0)</f>
        <v>5</v>
      </c>
      <c r="E2" s="18" t="s">
        <v>316</v>
      </c>
      <c r="F2" s="15">
        <f>VLOOKUP(G2,modules!$A$1:$B$10,2,0)</f>
        <v>5</v>
      </c>
      <c r="G2" s="18" t="s">
        <v>7846</v>
      </c>
      <c r="H2" s="15">
        <f>VLOOKUP(I2,segments!$A$1:$B$9,2,0)</f>
        <v>1</v>
      </c>
      <c r="I2" s="18" t="s">
        <v>7848</v>
      </c>
      <c r="J2" s="15">
        <f>VLOOKUP(K2,machines!$A$1:$B$72,2,0)</f>
        <v>22</v>
      </c>
      <c r="K2" s="27" t="s">
        <v>769</v>
      </c>
      <c r="L2" s="43" t="s">
        <v>61</v>
      </c>
      <c r="M2" s="15">
        <f>VLOOKUP(N2,groups!$A$1:$B$113,2,1)</f>
        <v>187</v>
      </c>
      <c r="N2" s="16" t="s">
        <v>690</v>
      </c>
      <c r="O2" s="18">
        <v>120</v>
      </c>
      <c r="P2" s="15">
        <f>VLOOKUP(Q2,'seg2'!$A$1:$B$13,2,0)</f>
        <v>7</v>
      </c>
      <c r="Q2" s="16" t="s">
        <v>43</v>
      </c>
      <c r="R2" s="15">
        <f>VLOOKUP(S2,'seg3'!$A$1:$B$9,2,0)</f>
        <v>4</v>
      </c>
      <c r="S2" s="16" t="s">
        <v>32</v>
      </c>
      <c r="T2" s="28">
        <v>80.2</v>
      </c>
      <c r="U2" s="28">
        <v>80.2</v>
      </c>
      <c r="V2" s="18"/>
      <c r="W2" s="30" t="s">
        <v>691</v>
      </c>
      <c r="X2" s="19" t="s">
        <v>687</v>
      </c>
      <c r="Y2" s="18">
        <v>4140</v>
      </c>
      <c r="Z2" s="18">
        <v>12</v>
      </c>
      <c r="AA2" s="16" t="s">
        <v>427</v>
      </c>
      <c r="AB2" s="14" t="str">
        <f>CONCATENATE("('",A2,"','",B2,"','",C2,"','PC',",J2,",",F2,",",P2,",",R2,",",H2,",",D2,",",M2,",'",T2,"','",U2,"','",L2,"','",O2,"','",Y2,"','",Z2,"','",AA2,"','",V2,"','",W2,"','",X2,"'),")</f>
        <v>('825914','825914J','SIX LOBE BOLT M10X120 DRG CL10.9(MV) ZFS','PC',22,5,7,4,1,5,187,'80.2','80.2','M10','120','4140','12','09.65/09.68','','COIL2ANEL&amp;2DRNAISI4140 9.65/9.68(ADAD)','C3A414009650968'),</v>
      </c>
      <c r="AC2" s="14" t="s">
        <v>7951</v>
      </c>
    </row>
    <row r="3" spans="1:29" ht="15" customHeight="1">
      <c r="A3" s="16">
        <v>626418</v>
      </c>
      <c r="B3" s="43" t="s">
        <v>425</v>
      </c>
      <c r="C3" s="15" t="s">
        <v>426</v>
      </c>
      <c r="D3" s="15">
        <f>VLOOKUP(E3,finish!$A$1:$B$18,2,0)</f>
        <v>2</v>
      </c>
      <c r="E3" s="18" t="s">
        <v>11</v>
      </c>
      <c r="F3" s="15">
        <f>VLOOKUP(G3,modules!$A$1:$B$10,2,0)</f>
        <v>5</v>
      </c>
      <c r="G3" s="18" t="s">
        <v>7846</v>
      </c>
      <c r="H3" s="15">
        <f>VLOOKUP(I3,segments!$A$1:$B$9,2,0)</f>
        <v>4</v>
      </c>
      <c r="I3" s="18" t="s">
        <v>7845</v>
      </c>
      <c r="J3" s="15">
        <v>24</v>
      </c>
      <c r="K3" s="27" t="s">
        <v>428</v>
      </c>
      <c r="L3" s="43" t="s">
        <v>61</v>
      </c>
      <c r="M3" s="15">
        <f>VLOOKUP(N3,groups!$A$1:$B$113,2,1)</f>
        <v>152</v>
      </c>
      <c r="N3" s="16" t="s">
        <v>16</v>
      </c>
      <c r="O3" s="18">
        <v>35</v>
      </c>
      <c r="P3" s="15">
        <f>VLOOKUP(Q3,'seg2'!$A$1:$B$13,2,0)</f>
        <v>3</v>
      </c>
      <c r="Q3" s="16" t="s">
        <v>20</v>
      </c>
      <c r="R3" s="15">
        <f>VLOOKUP(S3,'seg3'!$A$1:$B$9,2,0)</f>
        <v>3</v>
      </c>
      <c r="S3" s="16" t="s">
        <v>21</v>
      </c>
      <c r="T3" s="28">
        <v>32</v>
      </c>
      <c r="U3" s="28">
        <v>32</v>
      </c>
      <c r="V3" s="29"/>
      <c r="W3" s="30" t="s">
        <v>429</v>
      </c>
      <c r="X3" s="19" t="s">
        <v>424</v>
      </c>
      <c r="Y3" s="45" t="s">
        <v>17</v>
      </c>
      <c r="Z3" s="25">
        <v>10</v>
      </c>
      <c r="AA3" s="46" t="s">
        <v>427</v>
      </c>
      <c r="AB3" s="14" t="str">
        <f t="shared" ref="AB3:AB66" si="0">CONCATENATE("('",A3,"','",B3,"','",C3,"','PC',",J3,",",F3,",",P3,",",R3,",",H3,",",D3,",",M3,",'",T3,"','",U3,"','",L3,"','",O3,"','",Y3,"','",Z3,"','",AA3,"','",V3,"','",W3,"','",X3,"'),")</f>
        <v>('626418','626418J','HEX HEAD BOLT M10X35 DIN931 CL8.8 BLK','PC',24,5,3,3,4,2,152,'32','32','M10','35','10B33','10','09.65/09.68','','COIL DIRECT DRAWN 10B33M 9.65/9.68','CD10B33M09650968'),</v>
      </c>
      <c r="AC3" s="14" t="s">
        <v>7952</v>
      </c>
    </row>
    <row r="4" spans="1:29" ht="15" customHeight="1">
      <c r="A4" s="16">
        <v>831180</v>
      </c>
      <c r="B4" s="43" t="s">
        <v>661</v>
      </c>
      <c r="C4" s="15" t="s">
        <v>662</v>
      </c>
      <c r="D4" s="15">
        <f>VLOOKUP(E4,finish!$A$1:$B$18,2,0)</f>
        <v>12</v>
      </c>
      <c r="E4" s="18" t="s">
        <v>401</v>
      </c>
      <c r="F4" s="15">
        <f>VLOOKUP(G4,modules!$A$1:$B$10,2,0)</f>
        <v>1</v>
      </c>
      <c r="G4" s="18" t="s">
        <v>7848</v>
      </c>
      <c r="H4" s="15">
        <f>VLOOKUP(I4,segments!$A$1:$B$9,2,0)</f>
        <v>1</v>
      </c>
      <c r="I4" s="18" t="s">
        <v>7848</v>
      </c>
      <c r="J4" s="15">
        <v>29</v>
      </c>
      <c r="K4" s="27" t="s">
        <v>428</v>
      </c>
      <c r="L4" s="43" t="s">
        <v>61</v>
      </c>
      <c r="M4" s="15">
        <f>VLOOKUP(N4,groups!$A$1:$B$113,2,1)</f>
        <v>185</v>
      </c>
      <c r="N4" s="16" t="s">
        <v>663</v>
      </c>
      <c r="O4" s="18">
        <v>25</v>
      </c>
      <c r="P4" s="15">
        <f>VLOOKUP(Q4,'seg2'!$A$1:$B$13,2,0)</f>
        <v>7</v>
      </c>
      <c r="Q4" s="16" t="s">
        <v>43</v>
      </c>
      <c r="R4" s="15">
        <f>VLOOKUP(S4,'seg3'!$A$1:$B$9,2,0)</f>
        <v>4</v>
      </c>
      <c r="S4" s="16" t="s">
        <v>32</v>
      </c>
      <c r="T4" s="28">
        <v>30.2</v>
      </c>
      <c r="U4" s="28">
        <v>30.2</v>
      </c>
      <c r="V4" s="18" t="s">
        <v>33</v>
      </c>
      <c r="W4" s="30" t="s">
        <v>665</v>
      </c>
      <c r="X4" s="19" t="s">
        <v>660</v>
      </c>
      <c r="Y4" s="18" t="s">
        <v>365</v>
      </c>
      <c r="Z4" s="18">
        <v>12</v>
      </c>
      <c r="AA4" s="16" t="s">
        <v>664</v>
      </c>
      <c r="AB4" s="14" t="str">
        <f t="shared" si="0"/>
        <v>('831180','831180J','SHLD BOLT M10(M8)X25 ZTS 12.9 DR.1746944','PC',29,1,7,4,1,12,185,'30.2','30.2','M10','25','SCM435','12','10.00/100.05','NEED TO ANN','COIL 1ANNEAL &amp; 1DRAWN SCM435 10.00/10.05','C1SCM43510001005'),</v>
      </c>
      <c r="AC4" s="14" t="s">
        <v>7953</v>
      </c>
    </row>
    <row r="5" spans="1:29" ht="15" customHeight="1">
      <c r="A5" s="15">
        <v>829225</v>
      </c>
      <c r="B5" s="33" t="s">
        <v>49</v>
      </c>
      <c r="C5" s="15" t="s">
        <v>50</v>
      </c>
      <c r="D5" s="15">
        <f>VLOOKUP(E5,finish!$A$1:$B$18,2,0)</f>
        <v>8</v>
      </c>
      <c r="E5" s="18" t="s">
        <v>47</v>
      </c>
      <c r="F5" s="15">
        <f>VLOOKUP(G5,modules!$A$1:$B$10,2,0)</f>
        <v>2</v>
      </c>
      <c r="G5" s="18" t="s">
        <v>46</v>
      </c>
      <c r="H5" s="15">
        <f>VLOOKUP(I5,segments!$A$1:$B$9,2,0)</f>
        <v>1</v>
      </c>
      <c r="I5" s="18" t="s">
        <v>7848</v>
      </c>
      <c r="J5" s="15">
        <f>VLOOKUP(K5,machines!$A$1:$B$72,2,0)</f>
        <v>64</v>
      </c>
      <c r="K5" s="27" t="s">
        <v>55</v>
      </c>
      <c r="L5" s="36" t="s">
        <v>38</v>
      </c>
      <c r="M5" s="15">
        <f>VLOOKUP(N5,groups!$A$1:$B$113,2,1)</f>
        <v>140</v>
      </c>
      <c r="N5" s="37" t="s">
        <v>51</v>
      </c>
      <c r="O5" s="38" t="s">
        <v>52</v>
      </c>
      <c r="P5" s="15">
        <f>VLOOKUP(Q5,'seg2'!$A$1:$B$13,2,0)</f>
        <v>2</v>
      </c>
      <c r="Q5" s="24" t="s">
        <v>46</v>
      </c>
      <c r="R5" s="15">
        <f>VLOOKUP(S5,'seg3'!$A$1:$B$9,2,0)</f>
        <v>2</v>
      </c>
      <c r="S5" s="24" t="s">
        <v>56</v>
      </c>
      <c r="T5" s="35">
        <v>0.87</v>
      </c>
      <c r="U5" s="35">
        <v>0.87</v>
      </c>
      <c r="V5" s="18"/>
      <c r="W5" s="30" t="s">
        <v>57</v>
      </c>
      <c r="X5" s="19" t="s">
        <v>48</v>
      </c>
      <c r="Y5" s="18" t="s">
        <v>53</v>
      </c>
      <c r="Z5" s="39" t="s">
        <v>54</v>
      </c>
      <c r="AA5" s="40" t="s">
        <v>54</v>
      </c>
      <c r="AB5" s="14" t="str">
        <f t="shared" si="0"/>
        <v>('829225','829225J','M06 FLAT WASHER ZC3 036600008AH','PC',64,2,2,2,1,8,140,'0.87','0.87','M06','-','C-45','193X1.6','193X1.6','','FLAT COLD ROLLED COIL C45CR 193X1.6 MM','FCRCC45CR193016'),</v>
      </c>
      <c r="AC5" s="14" t="s">
        <v>7954</v>
      </c>
    </row>
    <row r="6" spans="1:29" ht="15" customHeight="1">
      <c r="A6" s="16">
        <v>815482</v>
      </c>
      <c r="B6" s="43" t="s">
        <v>688</v>
      </c>
      <c r="C6" s="15" t="s">
        <v>689</v>
      </c>
      <c r="D6" s="15">
        <f>VLOOKUP(E6,finish!$A$1:$B$18,2,0)</f>
        <v>2</v>
      </c>
      <c r="E6" s="18" t="s">
        <v>11</v>
      </c>
      <c r="F6" s="15">
        <f>VLOOKUP(G6,modules!$A$1:$B$10,2,0)</f>
        <v>1</v>
      </c>
      <c r="G6" s="18" t="s">
        <v>7848</v>
      </c>
      <c r="H6" s="15">
        <f>VLOOKUP(I6,segments!$A$1:$B$9,2,0)</f>
        <v>1</v>
      </c>
      <c r="I6" s="18" t="s">
        <v>7848</v>
      </c>
      <c r="J6" s="15">
        <v>29</v>
      </c>
      <c r="K6" s="27" t="s">
        <v>428</v>
      </c>
      <c r="L6" s="43" t="s">
        <v>61</v>
      </c>
      <c r="M6" s="15">
        <f>VLOOKUP(N6,groups!$A$1:$B$113,2,1)</f>
        <v>187</v>
      </c>
      <c r="N6" s="16" t="s">
        <v>690</v>
      </c>
      <c r="O6" s="18">
        <v>80</v>
      </c>
      <c r="P6" s="15">
        <f>VLOOKUP(Q6,'seg2'!$A$1:$B$13,2,0)</f>
        <v>7</v>
      </c>
      <c r="Q6" s="16" t="s">
        <v>43</v>
      </c>
      <c r="R6" s="15">
        <f>VLOOKUP(S6,'seg3'!$A$1:$B$9,2,0)</f>
        <v>4</v>
      </c>
      <c r="S6" s="16" t="s">
        <v>32</v>
      </c>
      <c r="T6" s="28">
        <v>52.5</v>
      </c>
      <c r="U6" s="28">
        <v>52.5</v>
      </c>
      <c r="V6" s="18"/>
      <c r="W6" s="30" t="s">
        <v>691</v>
      </c>
      <c r="X6" s="19" t="s">
        <v>687</v>
      </c>
      <c r="Y6" s="18">
        <v>4140</v>
      </c>
      <c r="Z6" s="18">
        <v>12</v>
      </c>
      <c r="AA6" s="16" t="s">
        <v>427</v>
      </c>
      <c r="AB6" s="14" t="str">
        <f t="shared" si="0"/>
        <v>('815482','815482J','SIX LOBE BOLT M10X1.5X80 10.9(MV) BLK','PC',29,1,7,4,1,2,187,'52.5','52.5','M10','80','4140','12','09.65/09.68','','COIL2ANEL&amp;2DRNAISI4140 9.65/9.68(ADAD)','C3A414009650968'),</v>
      </c>
      <c r="AC6" s="14" t="s">
        <v>7955</v>
      </c>
    </row>
    <row r="7" spans="1:29" ht="15" customHeight="1">
      <c r="A7" s="16">
        <v>818082</v>
      </c>
      <c r="B7" s="43" t="s">
        <v>694</v>
      </c>
      <c r="C7" s="15" t="s">
        <v>695</v>
      </c>
      <c r="D7" s="15">
        <f>VLOOKUP(E7,finish!$A$1:$B$18,2,0)</f>
        <v>5</v>
      </c>
      <c r="E7" s="18" t="s">
        <v>316</v>
      </c>
      <c r="F7" s="15">
        <f>VLOOKUP(G7,modules!$A$1:$B$10,2,0)</f>
        <v>1</v>
      </c>
      <c r="G7" s="18" t="s">
        <v>7848</v>
      </c>
      <c r="H7" s="15">
        <f>VLOOKUP(I7,segments!$A$1:$B$9,2,0)</f>
        <v>1</v>
      </c>
      <c r="I7" s="18" t="s">
        <v>7848</v>
      </c>
      <c r="J7" s="15">
        <v>29</v>
      </c>
      <c r="K7" s="27" t="s">
        <v>428</v>
      </c>
      <c r="L7" s="43" t="s">
        <v>61</v>
      </c>
      <c r="M7" s="15">
        <f>VLOOKUP(N7,groups!$A$1:$B$113,2,1)</f>
        <v>187</v>
      </c>
      <c r="N7" s="16" t="s">
        <v>690</v>
      </c>
      <c r="O7" s="18">
        <v>72</v>
      </c>
      <c r="P7" s="15">
        <f>VLOOKUP(Q7,'seg2'!$A$1:$B$13,2,0)</f>
        <v>7</v>
      </c>
      <c r="Q7" s="16" t="s">
        <v>43</v>
      </c>
      <c r="R7" s="15">
        <f>VLOOKUP(S7,'seg3'!$A$1:$B$9,2,0)</f>
        <v>4</v>
      </c>
      <c r="S7" s="16" t="s">
        <v>32</v>
      </c>
      <c r="T7" s="28">
        <v>42</v>
      </c>
      <c r="U7" s="28">
        <v>42</v>
      </c>
      <c r="V7" s="18"/>
      <c r="W7" s="30" t="s">
        <v>691</v>
      </c>
      <c r="X7" s="19" t="s">
        <v>687</v>
      </c>
      <c r="Y7" s="18">
        <v>4140</v>
      </c>
      <c r="Z7" s="18">
        <v>12</v>
      </c>
      <c r="AA7" s="16" t="s">
        <v>427</v>
      </c>
      <c r="AB7" s="14" t="str">
        <f t="shared" si="0"/>
        <v>('818082','818082J','SIX LOBE BOLT M10X1.5X72 10.9(MV) ZFS','PC',29,1,7,4,1,5,187,'42','42','M10','72','4140','12','09.65/09.68','','COIL2ANEL&amp;2DRNAISI4140 9.65/9.68(ADAD)','C3A414009650968'),</v>
      </c>
      <c r="AC7" s="14" t="s">
        <v>7956</v>
      </c>
    </row>
    <row r="8" spans="1:29" ht="15" customHeight="1">
      <c r="A8" s="16">
        <v>832430</v>
      </c>
      <c r="B8" s="43" t="s">
        <v>746</v>
      </c>
      <c r="C8" s="43" t="s">
        <v>747</v>
      </c>
      <c r="D8" s="15">
        <f>VLOOKUP(E8,finish!$A$1:$B$18,2,0)</f>
        <v>5</v>
      </c>
      <c r="E8" s="18" t="s">
        <v>316</v>
      </c>
      <c r="F8" s="15">
        <f>VLOOKUP(G8,modules!$A$1:$B$10,2,0)</f>
        <v>1</v>
      </c>
      <c r="G8" s="18" t="s">
        <v>7848</v>
      </c>
      <c r="H8" s="15">
        <f>VLOOKUP(I8,segments!$A$1:$B$9,2,0)</f>
        <v>1</v>
      </c>
      <c r="I8" s="18" t="s">
        <v>7848</v>
      </c>
      <c r="J8" s="15">
        <v>29</v>
      </c>
      <c r="K8" s="27" t="s">
        <v>428</v>
      </c>
      <c r="L8" s="43" t="s">
        <v>61</v>
      </c>
      <c r="M8" s="15">
        <f>VLOOKUP(N8,groups!$A$1:$B$113,2,1)</f>
        <v>214</v>
      </c>
      <c r="N8" s="16" t="s">
        <v>748</v>
      </c>
      <c r="O8" s="18">
        <v>150</v>
      </c>
      <c r="P8" s="15">
        <f>VLOOKUP(Q8,'seg2'!$A$1:$B$13,2,0)</f>
        <v>7</v>
      </c>
      <c r="Q8" s="16" t="s">
        <v>43</v>
      </c>
      <c r="R8" s="15">
        <f>VLOOKUP(S8,'seg3'!$A$1:$B$9,2,0)</f>
        <v>3</v>
      </c>
      <c r="S8" s="16" t="s">
        <v>21</v>
      </c>
      <c r="T8" s="28">
        <v>73.58</v>
      </c>
      <c r="U8" s="28">
        <v>73.58</v>
      </c>
      <c r="V8" s="29"/>
      <c r="W8" s="30" t="s">
        <v>750</v>
      </c>
      <c r="X8" s="19"/>
      <c r="Y8" s="18" t="s">
        <v>17</v>
      </c>
      <c r="Z8" s="18">
        <v>10</v>
      </c>
      <c r="AA8" s="16" t="s">
        <v>749</v>
      </c>
      <c r="AB8" s="14" t="str">
        <f t="shared" si="0"/>
        <v>('832430','832430J','STUDTAPERLOCK M10X150 GR10.9 ZFS 4310709','PC',29,1,7,3,1,5,214,'73.58','73.58','M10','150','10B33','10','08.81/08.83','','COIL DIRECT DRWN 10B33 08.81/08.83',''),</v>
      </c>
      <c r="AC8" s="14" t="s">
        <v>7957</v>
      </c>
    </row>
    <row r="9" spans="1:29" ht="15" customHeight="1">
      <c r="A9" s="16">
        <v>826421</v>
      </c>
      <c r="B9" s="43" t="s">
        <v>756</v>
      </c>
      <c r="C9" s="15" t="s">
        <v>757</v>
      </c>
      <c r="D9" s="15">
        <f>VLOOKUP(E9,finish!$A$1:$B$18,2,0)</f>
        <v>1</v>
      </c>
      <c r="E9" s="18" t="s">
        <v>204</v>
      </c>
      <c r="F9" s="15">
        <f>VLOOKUP(G9,modules!$A$1:$B$10,2,0)</f>
        <v>1</v>
      </c>
      <c r="G9" s="18" t="s">
        <v>7848</v>
      </c>
      <c r="H9" s="15">
        <f>VLOOKUP(I9,segments!$A$1:$B$9,2,0)</f>
        <v>1</v>
      </c>
      <c r="I9" s="18" t="s">
        <v>7848</v>
      </c>
      <c r="J9" s="15">
        <v>29</v>
      </c>
      <c r="K9" s="27" t="s">
        <v>428</v>
      </c>
      <c r="L9" s="80" t="s">
        <v>758</v>
      </c>
      <c r="M9" s="15">
        <f>VLOOKUP(N9,groups!$A$1:$B$113,2,1)</f>
        <v>117</v>
      </c>
      <c r="N9" s="16" t="s">
        <v>759</v>
      </c>
      <c r="O9" s="81">
        <v>31.75</v>
      </c>
      <c r="P9" s="15">
        <f>VLOOKUP(Q9,'seg2'!$A$1:$B$13,2,0)</f>
        <v>7</v>
      </c>
      <c r="Q9" s="16" t="s">
        <v>43</v>
      </c>
      <c r="R9" s="15">
        <f>VLOOKUP(S9,'seg3'!$A$1:$B$9,2,0)</f>
        <v>4</v>
      </c>
      <c r="S9" s="16" t="s">
        <v>32</v>
      </c>
      <c r="T9" s="28">
        <v>23</v>
      </c>
      <c r="U9" s="28">
        <v>23</v>
      </c>
      <c r="V9" s="18" t="s">
        <v>33</v>
      </c>
      <c r="W9" s="30" t="s">
        <v>761</v>
      </c>
      <c r="X9" s="19" t="s">
        <v>755</v>
      </c>
      <c r="Y9" s="72" t="s">
        <v>365</v>
      </c>
      <c r="Z9" s="72">
        <v>12</v>
      </c>
      <c r="AA9" s="82" t="s">
        <v>760</v>
      </c>
      <c r="AB9" s="14" t="str">
        <f t="shared" si="0"/>
        <v>('826421','826421J','12 PT CAP BOLT 3/8"XUNCX31.75 DRG ZNP','PC',29,1,7,4,1,1,117,'23','23','3/8 UNC','31.75','SCM435','12','09.26/09.30','NEED TO ANN','COIL 1ANNEAL &amp; 1DRAWN SCM 435 09.26/09.3','C1SCM43509260929'),</v>
      </c>
      <c r="AC9" s="14" t="s">
        <v>7958</v>
      </c>
    </row>
    <row r="10" spans="1:29" ht="15" customHeight="1">
      <c r="A10" s="16">
        <v>826477</v>
      </c>
      <c r="B10" s="43" t="s">
        <v>763</v>
      </c>
      <c r="C10" s="15" t="s">
        <v>764</v>
      </c>
      <c r="D10" s="15">
        <f>VLOOKUP(E10,finish!$A$1:$B$18,2,0)</f>
        <v>12</v>
      </c>
      <c r="E10" s="18" t="s">
        <v>401</v>
      </c>
      <c r="F10" s="15">
        <f>VLOOKUP(G10,modules!$A$1:$B$10,2,0)</f>
        <v>1</v>
      </c>
      <c r="G10" s="18" t="s">
        <v>7848</v>
      </c>
      <c r="H10" s="15">
        <f>VLOOKUP(I10,segments!$A$1:$B$9,2,0)</f>
        <v>1</v>
      </c>
      <c r="I10" s="18" t="s">
        <v>7848</v>
      </c>
      <c r="J10" s="15">
        <v>29</v>
      </c>
      <c r="K10" s="27" t="s">
        <v>428</v>
      </c>
      <c r="L10" s="43" t="s">
        <v>765</v>
      </c>
      <c r="M10" s="15">
        <f>VLOOKUP(N10,groups!$A$1:$B$113,2,1)</f>
        <v>211</v>
      </c>
      <c r="N10" s="16" t="s">
        <v>208</v>
      </c>
      <c r="O10" s="18">
        <v>80</v>
      </c>
      <c r="P10" s="15">
        <f>VLOOKUP(Q10,'seg2'!$A$1:$B$13,2,0)</f>
        <v>7</v>
      </c>
      <c r="Q10" s="16" t="s">
        <v>43</v>
      </c>
      <c r="R10" s="15">
        <f>VLOOKUP(S10,'seg3'!$A$1:$B$9,2,0)</f>
        <v>3</v>
      </c>
      <c r="S10" s="16" t="s">
        <v>21</v>
      </c>
      <c r="T10" s="28">
        <v>55</v>
      </c>
      <c r="U10" s="28">
        <v>55</v>
      </c>
      <c r="V10" s="29"/>
      <c r="W10" s="30" t="s">
        <v>766</v>
      </c>
      <c r="X10" s="19" t="s">
        <v>762</v>
      </c>
      <c r="Y10" s="18" t="s">
        <v>17</v>
      </c>
      <c r="Z10" s="18">
        <v>10</v>
      </c>
      <c r="AA10" s="16" t="s">
        <v>760</v>
      </c>
      <c r="AB10" s="14" t="str">
        <f t="shared" si="0"/>
        <v>('826477','826477J','STUD BOLT 3/8XUNFX80 B.SIDE DRG ZTS','PC',29,1,7,3,1,12,211,'55','55','3/8 UNF','80','10B33','10','09.26/09.30','','COIL DIRECT DRAWN 10B33 09.26/09.30','CD10B3309260930'),</v>
      </c>
      <c r="AC10" s="14" t="s">
        <v>7959</v>
      </c>
    </row>
    <row r="11" spans="1:29" ht="15" customHeight="1">
      <c r="A11" s="16">
        <v>815488</v>
      </c>
      <c r="B11" s="43" t="s">
        <v>770</v>
      </c>
      <c r="C11" s="15" t="s">
        <v>771</v>
      </c>
      <c r="D11" s="15">
        <f>VLOOKUP(E11,finish!$A$1:$B$18,2,0)</f>
        <v>5</v>
      </c>
      <c r="E11" s="18" t="s">
        <v>316</v>
      </c>
      <c r="F11" s="15">
        <f>VLOOKUP(G11,modules!$A$1:$B$10,2,0)</f>
        <v>1</v>
      </c>
      <c r="G11" s="18" t="s">
        <v>7848</v>
      </c>
      <c r="H11" s="15">
        <f>VLOOKUP(I11,segments!$A$1:$B$9,2,0)</f>
        <v>1</v>
      </c>
      <c r="I11" s="18" t="s">
        <v>7848</v>
      </c>
      <c r="J11" s="15">
        <v>29</v>
      </c>
      <c r="K11" s="27" t="s">
        <v>428</v>
      </c>
      <c r="L11" s="43" t="s">
        <v>61</v>
      </c>
      <c r="M11" s="15">
        <f>VLOOKUP(N11,groups!$A$1:$B$113,2,1)</f>
        <v>187</v>
      </c>
      <c r="N11" s="16" t="s">
        <v>690</v>
      </c>
      <c r="O11" s="18">
        <v>115</v>
      </c>
      <c r="P11" s="15">
        <f>VLOOKUP(Q11,'seg2'!$A$1:$B$13,2,0)</f>
        <v>7</v>
      </c>
      <c r="Q11" s="16" t="s">
        <v>43</v>
      </c>
      <c r="R11" s="15">
        <f>VLOOKUP(S11,'seg3'!$A$1:$B$9,2,0)</f>
        <v>4</v>
      </c>
      <c r="S11" s="16" t="s">
        <v>32</v>
      </c>
      <c r="T11" s="28">
        <v>73.86</v>
      </c>
      <c r="U11" s="28">
        <v>73.86</v>
      </c>
      <c r="V11" s="18"/>
      <c r="W11" s="30" t="s">
        <v>691</v>
      </c>
      <c r="X11" s="19" t="s">
        <v>687</v>
      </c>
      <c r="Y11" s="18">
        <v>4140</v>
      </c>
      <c r="Z11" s="18">
        <v>12</v>
      </c>
      <c r="AA11" s="16" t="s">
        <v>427</v>
      </c>
      <c r="AB11" s="14" t="str">
        <f t="shared" si="0"/>
        <v>('815488','815488J','SIX LOBE BOLT M10X1.5X115 10.9(MV) ZFS','PC',29,1,7,4,1,5,187,'73.86','73.86','M10','115','4140','12','09.65/09.68','','COIL2ANEL&amp;2DRNAISI4140 9.65/9.68(ADAD)','C3A414009650968'),</v>
      </c>
      <c r="AC11" s="14" t="s">
        <v>7960</v>
      </c>
    </row>
    <row r="12" spans="1:29" ht="15" customHeight="1">
      <c r="A12" s="15">
        <v>5000881</v>
      </c>
      <c r="B12" s="15" t="s">
        <v>96</v>
      </c>
      <c r="C12" s="15" t="s">
        <v>97</v>
      </c>
      <c r="D12" s="15">
        <f>VLOOKUP(E12,finish!$A$1:$B$18,2,0)</f>
        <v>19</v>
      </c>
      <c r="E12" s="18" t="s">
        <v>7861</v>
      </c>
      <c r="F12" s="15">
        <f>VLOOKUP(G12,modules!$A$1:$B$10,2,0)</f>
        <v>6</v>
      </c>
      <c r="G12" s="18" t="s">
        <v>7849</v>
      </c>
      <c r="H12" s="15">
        <f>VLOOKUP(I12,segments!$A$1:$B$9,2,0)</f>
        <v>2</v>
      </c>
      <c r="I12" s="18" t="s">
        <v>7847</v>
      </c>
      <c r="J12" s="15">
        <f>VLOOKUP(K12,machines!$A$1:$B$72,2,0)</f>
        <v>62</v>
      </c>
      <c r="K12" s="27" t="s">
        <v>101</v>
      </c>
      <c r="L12" s="23" t="s">
        <v>98</v>
      </c>
      <c r="M12" s="15">
        <f>VLOOKUP(N12,groups!$A$1:$B$113,2,1)</f>
        <v>208</v>
      </c>
      <c r="N12" s="24" t="s">
        <v>99</v>
      </c>
      <c r="O12" s="20">
        <v>110</v>
      </c>
      <c r="P12" s="15">
        <f>VLOOKUP(Q12,'seg2'!$A$1:$B$13,2,0)</f>
        <v>11</v>
      </c>
      <c r="Q12" s="24" t="s">
        <v>102</v>
      </c>
      <c r="R12" s="15">
        <f>VLOOKUP(S12,'seg3'!$A$1:$B$9,2,0)</f>
        <v>6</v>
      </c>
      <c r="S12" s="24" t="s">
        <v>44</v>
      </c>
      <c r="T12" s="22">
        <v>426</v>
      </c>
      <c r="U12" s="22">
        <v>426</v>
      </c>
      <c r="V12" s="18"/>
      <c r="W12" s="30" t="s">
        <v>103</v>
      </c>
      <c r="X12" s="19" t="s">
        <v>95</v>
      </c>
      <c r="Y12" s="20" t="s">
        <v>40</v>
      </c>
      <c r="Z12" s="25">
        <v>22</v>
      </c>
      <c r="AA12" s="26" t="s">
        <v>100</v>
      </c>
      <c r="AB12" s="14" t="str">
        <f t="shared" si="0"/>
        <v>('5000881','5000881J','SHCS KNRL M22X110 DIN912 SS304 A2-70 F/T','PC',62,6,11,6,2,19,208,'426','426','M22','110','304L','22','21.45/21.50','','COIL 1ANNEAL&amp;1DRAWN SS 304C 21.50/21.53','C1304CA27021502153'),</v>
      </c>
      <c r="AC12" s="14" t="s">
        <v>7961</v>
      </c>
    </row>
    <row r="13" spans="1:29" ht="15" customHeight="1">
      <c r="A13" s="15">
        <v>550775</v>
      </c>
      <c r="B13" s="15" t="s">
        <v>105</v>
      </c>
      <c r="C13" s="15" t="s">
        <v>106</v>
      </c>
      <c r="D13" s="15">
        <f>VLOOKUP(E13,finish!$A$1:$B$18,2,0)</f>
        <v>2</v>
      </c>
      <c r="E13" s="18" t="s">
        <v>11</v>
      </c>
      <c r="F13" s="15">
        <f>VLOOKUP(G13,modules!$A$1:$B$10,2,0)</f>
        <v>6</v>
      </c>
      <c r="G13" s="18" t="s">
        <v>7849</v>
      </c>
      <c r="H13" s="15">
        <f>VLOOKUP(I13,segments!$A$1:$B$9,2,0)</f>
        <v>5</v>
      </c>
      <c r="I13" s="18" t="s">
        <v>7852</v>
      </c>
      <c r="J13" s="15">
        <f>VLOOKUP(K13,machines!$A$1:$B$72,2,0)</f>
        <v>63</v>
      </c>
      <c r="K13" s="27" t="s">
        <v>109</v>
      </c>
      <c r="L13" s="23" t="s">
        <v>98</v>
      </c>
      <c r="M13" s="15">
        <f>VLOOKUP(N13,groups!$A$1:$B$113,2,1)</f>
        <v>153</v>
      </c>
      <c r="N13" s="24" t="s">
        <v>107</v>
      </c>
      <c r="O13" s="20">
        <v>40</v>
      </c>
      <c r="P13" s="15">
        <f>VLOOKUP(Q13,'seg2'!$A$1:$B$13,2,0)</f>
        <v>3</v>
      </c>
      <c r="Q13" s="24" t="s">
        <v>20</v>
      </c>
      <c r="R13" s="15">
        <f>VLOOKUP(S13,'seg3'!$A$1:$B$9,2,0)</f>
        <v>3</v>
      </c>
      <c r="S13" s="24" t="s">
        <v>21</v>
      </c>
      <c r="T13" s="22">
        <v>193</v>
      </c>
      <c r="U13" s="22">
        <v>193</v>
      </c>
      <c r="V13" s="18"/>
      <c r="W13" s="30" t="s">
        <v>110</v>
      </c>
      <c r="X13" s="19" t="s">
        <v>104</v>
      </c>
      <c r="Y13" s="20" t="s">
        <v>17</v>
      </c>
      <c r="Z13" s="25">
        <v>22</v>
      </c>
      <c r="AA13" s="26" t="s">
        <v>108</v>
      </c>
      <c r="AB13" s="14" t="str">
        <f t="shared" si="0"/>
        <v>('550775','550775J','HEX HEAD BOLT M22X40 CL10.9 F/T BLK','PC',63,6,3,3,5,2,153,'193','193','M22','40','10B33','22','20.00/20.05','','COIL DIRECT DRAWN 10B33M 20.05/20.10','CD10B33M20052010'),</v>
      </c>
      <c r="AC13" s="14" t="s">
        <v>7962</v>
      </c>
    </row>
    <row r="14" spans="1:29" ht="15" customHeight="1">
      <c r="A14" s="16">
        <v>815487</v>
      </c>
      <c r="B14" s="43" t="s">
        <v>772</v>
      </c>
      <c r="C14" s="15" t="s">
        <v>773</v>
      </c>
      <c r="D14" s="15">
        <f>VLOOKUP(E14,finish!$A$1:$B$18,2,0)</f>
        <v>5</v>
      </c>
      <c r="E14" s="18" t="s">
        <v>316</v>
      </c>
      <c r="F14" s="15">
        <f>VLOOKUP(G14,modules!$A$1:$B$10,2,0)</f>
        <v>1</v>
      </c>
      <c r="G14" s="18" t="s">
        <v>7848</v>
      </c>
      <c r="H14" s="15">
        <f>VLOOKUP(I14,segments!$A$1:$B$9,2,0)</f>
        <v>1</v>
      </c>
      <c r="I14" s="18" t="s">
        <v>7848</v>
      </c>
      <c r="J14" s="15">
        <v>29</v>
      </c>
      <c r="K14" s="27" t="s">
        <v>428</v>
      </c>
      <c r="L14" s="43" t="s">
        <v>61</v>
      </c>
      <c r="M14" s="15">
        <f>VLOOKUP(N14,groups!$A$1:$B$113,2,1)</f>
        <v>187</v>
      </c>
      <c r="N14" s="16" t="s">
        <v>690</v>
      </c>
      <c r="O14" s="18">
        <v>98</v>
      </c>
      <c r="P14" s="15">
        <f>VLOOKUP(Q14,'seg2'!$A$1:$B$13,2,0)</f>
        <v>7</v>
      </c>
      <c r="Q14" s="16" t="s">
        <v>43</v>
      </c>
      <c r="R14" s="15">
        <f>VLOOKUP(S14,'seg3'!$A$1:$B$9,2,0)</f>
        <v>4</v>
      </c>
      <c r="S14" s="16" t="s">
        <v>32</v>
      </c>
      <c r="T14" s="28">
        <v>64.22</v>
      </c>
      <c r="U14" s="28">
        <v>64.22</v>
      </c>
      <c r="V14" s="18"/>
      <c r="W14" s="30" t="s">
        <v>691</v>
      </c>
      <c r="X14" s="19" t="s">
        <v>687</v>
      </c>
      <c r="Y14" s="18">
        <v>4140</v>
      </c>
      <c r="Z14" s="18">
        <v>12</v>
      </c>
      <c r="AA14" s="16" t="s">
        <v>427</v>
      </c>
      <c r="AB14" s="14" t="str">
        <f t="shared" si="0"/>
        <v>('815487','815487J','SIX LOBE BOLT M10X1.5X98 10.9(MV) ZFS','PC',29,1,7,4,1,5,187,'64.22','64.22','M10','98','4140','12','09.65/09.68','','COIL2ANEL&amp;2DRNAISI4140 9.65/9.68(ADAD)','C3A414009650968'),</v>
      </c>
      <c r="AC14" s="14" t="s">
        <v>7963</v>
      </c>
    </row>
    <row r="15" spans="1:29" ht="15" customHeight="1">
      <c r="A15" s="16">
        <v>820044</v>
      </c>
      <c r="B15" s="43" t="s">
        <v>774</v>
      </c>
      <c r="C15" s="15" t="s">
        <v>775</v>
      </c>
      <c r="D15" s="15">
        <f>VLOOKUP(E15,finish!$A$1:$B$18,2,0)</f>
        <v>5</v>
      </c>
      <c r="E15" s="18" t="s">
        <v>316</v>
      </c>
      <c r="F15" s="15">
        <f>VLOOKUP(G15,modules!$A$1:$B$10,2,0)</f>
        <v>1</v>
      </c>
      <c r="G15" s="18" t="s">
        <v>7848</v>
      </c>
      <c r="H15" s="15">
        <f>VLOOKUP(I15,segments!$A$1:$B$9,2,0)</f>
        <v>1</v>
      </c>
      <c r="I15" s="18" t="s">
        <v>7848</v>
      </c>
      <c r="J15" s="15">
        <v>29</v>
      </c>
      <c r="K15" s="27" t="s">
        <v>428</v>
      </c>
      <c r="L15" s="43" t="s">
        <v>61</v>
      </c>
      <c r="M15" s="15">
        <f>VLOOKUP(N15,groups!$A$1:$B$113,2,1)</f>
        <v>187</v>
      </c>
      <c r="N15" s="16" t="s">
        <v>690</v>
      </c>
      <c r="O15" s="18">
        <v>93</v>
      </c>
      <c r="P15" s="15">
        <f>VLOOKUP(Q15,'seg2'!$A$1:$B$13,2,0)</f>
        <v>7</v>
      </c>
      <c r="Q15" s="16" t="s">
        <v>43</v>
      </c>
      <c r="R15" s="15">
        <f>VLOOKUP(S15,'seg3'!$A$1:$B$9,2,0)</f>
        <v>4</v>
      </c>
      <c r="S15" s="16" t="s">
        <v>32</v>
      </c>
      <c r="T15" s="28">
        <v>59</v>
      </c>
      <c r="U15" s="28">
        <v>59</v>
      </c>
      <c r="V15" s="18"/>
      <c r="W15" s="30" t="s">
        <v>691</v>
      </c>
      <c r="X15" s="19" t="s">
        <v>687</v>
      </c>
      <c r="Y15" s="18">
        <v>4140</v>
      </c>
      <c r="Z15" s="18">
        <v>12</v>
      </c>
      <c r="AA15" s="16" t="s">
        <v>427</v>
      </c>
      <c r="AB15" s="14" t="str">
        <f t="shared" si="0"/>
        <v>('820044','820044J','SIX LOBE BOLT M10X93 GR10.9 (MV) ZFS','PC',29,1,7,4,1,5,187,'59','59','M10','93','4140','12','09.65/09.68','','COIL2ANEL&amp;2DRNAISI4140 9.65/9.68(ADAD)','C3A414009650968'),</v>
      </c>
      <c r="AC15" s="14" t="s">
        <v>7964</v>
      </c>
    </row>
    <row r="16" spans="1:29" ht="15" customHeight="1">
      <c r="A16" s="16">
        <v>110867</v>
      </c>
      <c r="B16" s="43" t="s">
        <v>791</v>
      </c>
      <c r="C16" s="15" t="s">
        <v>792</v>
      </c>
      <c r="D16" s="15">
        <f>VLOOKUP(E16,finish!$A$1:$B$18,2,0)</f>
        <v>2</v>
      </c>
      <c r="E16" s="18" t="s">
        <v>11</v>
      </c>
      <c r="F16" s="15">
        <f>VLOOKUP(G16,modules!$A$1:$B$10,2,0)</f>
        <v>5</v>
      </c>
      <c r="G16" s="18" t="s">
        <v>7846</v>
      </c>
      <c r="H16" s="15">
        <f>VLOOKUP(I16,segments!$A$1:$B$9,2,0)</f>
        <v>4</v>
      </c>
      <c r="I16" s="18" t="s">
        <v>7845</v>
      </c>
      <c r="J16" s="15">
        <v>24</v>
      </c>
      <c r="K16" s="27" t="s">
        <v>428</v>
      </c>
      <c r="L16" s="43" t="s">
        <v>765</v>
      </c>
      <c r="M16" s="15">
        <f>VLOOKUP(N16,groups!$A$1:$B$113,2,1)</f>
        <v>190</v>
      </c>
      <c r="N16" s="16" t="s">
        <v>484</v>
      </c>
      <c r="O16" s="83" t="s">
        <v>793</v>
      </c>
      <c r="P16" s="15">
        <f>VLOOKUP(Q16,'seg2'!$A$1:$B$13,2,0)</f>
        <v>4</v>
      </c>
      <c r="Q16" s="16" t="s">
        <v>32</v>
      </c>
      <c r="R16" s="15">
        <f>VLOOKUP(S16,'seg3'!$A$1:$B$9,2,0)</f>
        <v>4</v>
      </c>
      <c r="S16" s="16" t="s">
        <v>32</v>
      </c>
      <c r="T16" s="28">
        <v>15.55</v>
      </c>
      <c r="U16" s="28">
        <v>15.55</v>
      </c>
      <c r="V16" s="18" t="s">
        <v>33</v>
      </c>
      <c r="W16" s="30" t="s">
        <v>794</v>
      </c>
      <c r="X16" s="19" t="s">
        <v>790</v>
      </c>
      <c r="Y16" s="18" t="s">
        <v>29</v>
      </c>
      <c r="Z16" s="18">
        <v>12</v>
      </c>
      <c r="AA16" s="16" t="s">
        <v>760</v>
      </c>
      <c r="AB16" s="14" t="str">
        <f t="shared" si="0"/>
        <v>('110867','110867J','SHCS 1960&amp;1936 3/8XUNFX1/2  F/T BLK','PC',24,5,4,4,4,2,190,'15.55','15.55','3/8 UNF','1/2','51B37','12','09.26/09.30','NEED TO ANN','COIL 1ANNEAL&amp;2DRAWN 51B37 09.26/09.30','C251B3709260930'),</v>
      </c>
      <c r="AC16" s="14" t="s">
        <v>7965</v>
      </c>
    </row>
    <row r="17" spans="1:29" ht="15" customHeight="1">
      <c r="A17" s="16">
        <v>626418</v>
      </c>
      <c r="B17" s="43" t="s">
        <v>425</v>
      </c>
      <c r="C17" s="15" t="s">
        <v>426</v>
      </c>
      <c r="D17" s="15">
        <f>VLOOKUP(E17,finish!$A$1:$B$18,2,0)</f>
        <v>2</v>
      </c>
      <c r="E17" s="18" t="s">
        <v>11</v>
      </c>
      <c r="F17" s="15">
        <f>VLOOKUP(G17,modules!$A$1:$B$10,2,0)</f>
        <v>5</v>
      </c>
      <c r="G17" s="18" t="s">
        <v>7846</v>
      </c>
      <c r="H17" s="15">
        <f>VLOOKUP(I17,segments!$A$1:$B$9,2,0)</f>
        <v>4</v>
      </c>
      <c r="I17" s="18" t="s">
        <v>7845</v>
      </c>
      <c r="J17" s="15">
        <v>24</v>
      </c>
      <c r="K17" s="27" t="s">
        <v>428</v>
      </c>
      <c r="L17" s="43" t="s">
        <v>61</v>
      </c>
      <c r="M17" s="15">
        <f>VLOOKUP(N17,groups!$A$1:$B$113,2,1)</f>
        <v>152</v>
      </c>
      <c r="N17" s="16" t="s">
        <v>16</v>
      </c>
      <c r="O17" s="18">
        <v>35</v>
      </c>
      <c r="P17" s="15">
        <f>VLOOKUP(Q17,'seg2'!$A$1:$B$13,2,0)</f>
        <v>3</v>
      </c>
      <c r="Q17" s="16" t="s">
        <v>20</v>
      </c>
      <c r="R17" s="15">
        <f>VLOOKUP(S17,'seg3'!$A$1:$B$9,2,0)</f>
        <v>3</v>
      </c>
      <c r="S17" s="16" t="s">
        <v>21</v>
      </c>
      <c r="T17" s="28">
        <v>32</v>
      </c>
      <c r="U17" s="28">
        <v>32</v>
      </c>
      <c r="V17" s="18"/>
      <c r="W17" s="30" t="s">
        <v>429</v>
      </c>
      <c r="X17" s="19" t="s">
        <v>424</v>
      </c>
      <c r="Y17" s="45" t="s">
        <v>17</v>
      </c>
      <c r="Z17" s="25">
        <v>10</v>
      </c>
      <c r="AA17" s="46" t="s">
        <v>427</v>
      </c>
      <c r="AB17" s="14" t="str">
        <f t="shared" si="0"/>
        <v>('626418','626418J','HEX HEAD BOLT M10X35 DIN931 CL8.8 BLK','PC',24,5,3,3,4,2,152,'32','32','M10','35','10B33','10','09.65/09.68','','COIL DIRECT DRAWN 10B33M 9.65/9.68','CD10B33M09650968'),</v>
      </c>
      <c r="AC17" s="14" t="s">
        <v>7952</v>
      </c>
    </row>
    <row r="18" spans="1:29" ht="15" customHeight="1">
      <c r="A18" s="16">
        <v>581752</v>
      </c>
      <c r="B18" s="16" t="s">
        <v>137</v>
      </c>
      <c r="C18" s="15" t="s">
        <v>138</v>
      </c>
      <c r="D18" s="15">
        <f>VLOOKUP(E18,finish!$A$1:$B$18,2,0)</f>
        <v>6</v>
      </c>
      <c r="E18" s="18" t="s">
        <v>136</v>
      </c>
      <c r="F18" s="15">
        <f>VLOOKUP(G18,modules!$A$1:$B$10,2,0)</f>
        <v>2</v>
      </c>
      <c r="G18" s="18" t="s">
        <v>46</v>
      </c>
      <c r="H18" s="15">
        <f>VLOOKUP(I18,segments!$A$1:$B$9,2,0)</f>
        <v>1</v>
      </c>
      <c r="I18" s="18" t="s">
        <v>7848</v>
      </c>
      <c r="J18" s="15">
        <f>VLOOKUP(K18,machines!$A$1:$B$72,2,0)</f>
        <v>20</v>
      </c>
      <c r="K18" s="18" t="s">
        <v>142</v>
      </c>
      <c r="L18" s="43" t="s">
        <v>139</v>
      </c>
      <c r="M18" s="15">
        <f>VLOOKUP(N18,groups!$A$1:$B$113,2,1)</f>
        <v>172</v>
      </c>
      <c r="N18" s="16" t="s">
        <v>140</v>
      </c>
      <c r="O18" s="18" t="s">
        <v>52</v>
      </c>
      <c r="P18" s="15">
        <f>VLOOKUP(Q18,'seg2'!$A$1:$B$13,2,0)</f>
        <v>2</v>
      </c>
      <c r="Q18" s="24" t="s">
        <v>46</v>
      </c>
      <c r="R18" s="15">
        <f>VLOOKUP(S18,'seg3'!$A$1:$B$9,2,0)</f>
        <v>2</v>
      </c>
      <c r="S18" s="24" t="s">
        <v>56</v>
      </c>
      <c r="T18" s="28">
        <v>0.4</v>
      </c>
      <c r="U18" s="28">
        <v>0.4</v>
      </c>
      <c r="V18" s="27"/>
      <c r="W18" s="30"/>
      <c r="X18" s="19"/>
      <c r="Y18" s="18" t="s">
        <v>141</v>
      </c>
      <c r="Z18" s="32"/>
      <c r="AA18" s="47"/>
      <c r="AB18" s="14" t="str">
        <f t="shared" si="0"/>
        <v>('581752','581752J','PLAIN WASHER M05 HV140 DRG YZ3','PC',20,2,2,2,1,6,172,'0.4','0.4','M05','-','BOM NOT UP','','','','',''),</v>
      </c>
      <c r="AC18" s="14" t="s">
        <v>7966</v>
      </c>
    </row>
    <row r="19" spans="1:29" ht="15" customHeight="1">
      <c r="A19" s="16" t="s">
        <v>143</v>
      </c>
      <c r="B19" s="16" t="s">
        <v>145</v>
      </c>
      <c r="C19" s="15" t="s">
        <v>146</v>
      </c>
      <c r="D19" s="15">
        <f>VLOOKUP(E19,finish!$A$1:$B$18,2,0)</f>
        <v>8</v>
      </c>
      <c r="E19" s="18" t="s">
        <v>47</v>
      </c>
      <c r="F19" s="15">
        <f>VLOOKUP(G19,modules!$A$1:$B$10,2,0)</f>
        <v>9</v>
      </c>
      <c r="G19" s="18" t="s">
        <v>151</v>
      </c>
      <c r="H19" s="15">
        <f>VLOOKUP(I19,segments!$A$1:$B$9,2,0)</f>
        <v>1</v>
      </c>
      <c r="I19" s="18" t="s">
        <v>7848</v>
      </c>
      <c r="J19" s="15">
        <f>VLOOKUP(K19,machines!$A$1:$B$72,2,0)</f>
        <v>89</v>
      </c>
      <c r="K19" s="18" t="s">
        <v>7945</v>
      </c>
      <c r="L19" s="43" t="s">
        <v>52</v>
      </c>
      <c r="M19" s="15">
        <f>VLOOKUP(N19,groups!$A$1:$B$113,2,1)</f>
        <v>127</v>
      </c>
      <c r="N19" s="16" t="s">
        <v>147</v>
      </c>
      <c r="O19" s="18" t="s">
        <v>52</v>
      </c>
      <c r="P19" s="15">
        <f>VLOOKUP(Q19,'seg2'!$A$1:$B$13,2,0)</f>
        <v>6</v>
      </c>
      <c r="Q19" s="24" t="s">
        <v>151</v>
      </c>
      <c r="R19" s="15">
        <f>VLOOKUP(S19,'seg3'!$A$1:$B$9,2,0)</f>
        <v>5</v>
      </c>
      <c r="S19" s="24" t="s">
        <v>151</v>
      </c>
      <c r="T19" s="22">
        <v>17</v>
      </c>
      <c r="U19" s="22">
        <v>17</v>
      </c>
      <c r="V19" s="27"/>
      <c r="W19" s="30" t="s">
        <v>152</v>
      </c>
      <c r="X19" s="19" t="s">
        <v>144</v>
      </c>
      <c r="Y19" s="18" t="s">
        <v>148</v>
      </c>
      <c r="Z19" s="28" t="s">
        <v>149</v>
      </c>
      <c r="AA19" s="16" t="s">
        <v>150</v>
      </c>
      <c r="AB19" s="14" t="str">
        <f t="shared" si="0"/>
        <v>('UTTPT10023','UTTPT10023J','23.8X49.2XM10 CLIP ZC3+VINYL (TTP-T1)','PC',89,9,6,5,1,8,127,'17','17','-','-','IS 513D (G90)',' 19.0X1.5','19.00X1.50','','FLAT COIL ROLLED COIL 513D(G90) 19.0X1.5','FCRC0513D19015GC'),</v>
      </c>
      <c r="AC19" s="14" t="s">
        <v>7967</v>
      </c>
    </row>
    <row r="20" spans="1:29" ht="15" customHeight="1">
      <c r="A20" s="16" t="s">
        <v>153</v>
      </c>
      <c r="B20" s="16" t="s">
        <v>155</v>
      </c>
      <c r="C20" s="15" t="s">
        <v>156</v>
      </c>
      <c r="D20" s="15">
        <f>VLOOKUP(E20,finish!$A$1:$B$18,2,0)</f>
        <v>8</v>
      </c>
      <c r="E20" s="18" t="s">
        <v>47</v>
      </c>
      <c r="F20" s="15">
        <f>VLOOKUP(G20,modules!$A$1:$B$10,2,0)</f>
        <v>9</v>
      </c>
      <c r="G20" s="18" t="s">
        <v>151</v>
      </c>
      <c r="H20" s="15">
        <f>VLOOKUP(I20,segments!$A$1:$B$9,2,0)</f>
        <v>1</v>
      </c>
      <c r="I20" s="18" t="s">
        <v>7848</v>
      </c>
      <c r="J20" s="15">
        <f>VLOOKUP(K20,machines!$A$1:$B$72,2,0)</f>
        <v>89</v>
      </c>
      <c r="K20" s="18" t="s">
        <v>7945</v>
      </c>
      <c r="L20" s="48" t="s">
        <v>52</v>
      </c>
      <c r="M20" s="15">
        <f>VLOOKUP(N20,groups!$A$1:$B$113,2,1)</f>
        <v>127</v>
      </c>
      <c r="N20" s="49" t="s">
        <v>147</v>
      </c>
      <c r="O20" s="22" t="s">
        <v>52</v>
      </c>
      <c r="P20" s="15">
        <f>VLOOKUP(Q20,'seg2'!$A$1:$B$13,2,0)</f>
        <v>6</v>
      </c>
      <c r="Q20" s="24" t="s">
        <v>151</v>
      </c>
      <c r="R20" s="15">
        <f>VLOOKUP(S20,'seg3'!$A$1:$B$9,2,0)</f>
        <v>5</v>
      </c>
      <c r="S20" s="24" t="s">
        <v>151</v>
      </c>
      <c r="T20" s="28">
        <v>46.3</v>
      </c>
      <c r="U20" s="28">
        <v>46.3</v>
      </c>
      <c r="V20" s="27"/>
      <c r="W20" s="30" t="s">
        <v>158</v>
      </c>
      <c r="X20" s="19" t="s">
        <v>154</v>
      </c>
      <c r="Y20" s="22" t="s">
        <v>148</v>
      </c>
      <c r="Z20" s="22" t="s">
        <v>157</v>
      </c>
      <c r="AA20" s="49" t="s">
        <v>157</v>
      </c>
      <c r="AB20" s="14" t="str">
        <f t="shared" si="0"/>
        <v>('UOTPT1092','UOTPT1092J','25.00X1.60 CLIP ZC3 (OTP-T1)','PC',89,9,6,5,1,8,127,'46.3','46.3','-','-','IS 513D (G90)','25.00X1.50','25.00X1.50','','FLAT COIL ROLLED COIL 513D(G90) 25.0X1.5','FCRC0513D25015GC'),</v>
      </c>
      <c r="AC20" s="14" t="s">
        <v>7968</v>
      </c>
    </row>
    <row r="21" spans="1:29" ht="15" customHeight="1">
      <c r="A21" s="16" t="s">
        <v>159</v>
      </c>
      <c r="B21" s="16" t="s">
        <v>161</v>
      </c>
      <c r="C21" s="15" t="s">
        <v>162</v>
      </c>
      <c r="D21" s="15">
        <f>VLOOKUP(E21,finish!$A$1:$B$18,2,0)</f>
        <v>8</v>
      </c>
      <c r="E21" s="18" t="s">
        <v>47</v>
      </c>
      <c r="F21" s="15">
        <f>VLOOKUP(G21,modules!$A$1:$B$10,2,0)</f>
        <v>9</v>
      </c>
      <c r="G21" s="18" t="s">
        <v>151</v>
      </c>
      <c r="H21" s="15">
        <f>VLOOKUP(I21,segments!$A$1:$B$9,2,0)</f>
        <v>1</v>
      </c>
      <c r="I21" s="18" t="s">
        <v>7848</v>
      </c>
      <c r="J21" s="15">
        <f>VLOOKUP(K21,machines!$A$1:$B$72,2,0)</f>
        <v>88</v>
      </c>
      <c r="K21" s="27" t="s">
        <v>7944</v>
      </c>
      <c r="L21" s="48" t="s">
        <v>52</v>
      </c>
      <c r="M21" s="15">
        <f>VLOOKUP(N21,groups!$A$1:$B$113,2,1)</f>
        <v>127</v>
      </c>
      <c r="N21" s="49" t="s">
        <v>147</v>
      </c>
      <c r="O21" s="22" t="s">
        <v>52</v>
      </c>
      <c r="P21" s="15">
        <f>VLOOKUP(Q21,'seg2'!$A$1:$B$13,2,0)</f>
        <v>6</v>
      </c>
      <c r="Q21" s="24" t="s">
        <v>151</v>
      </c>
      <c r="R21" s="15">
        <f>VLOOKUP(S21,'seg3'!$A$1:$B$9,2,0)</f>
        <v>5</v>
      </c>
      <c r="S21" s="24" t="s">
        <v>151</v>
      </c>
      <c r="T21" s="22">
        <v>40</v>
      </c>
      <c r="U21" s="22">
        <v>40</v>
      </c>
      <c r="V21" s="27"/>
      <c r="W21" s="30" t="s">
        <v>164</v>
      </c>
      <c r="X21" s="19" t="s">
        <v>160</v>
      </c>
      <c r="Y21" s="22" t="s">
        <v>148</v>
      </c>
      <c r="Z21" s="22" t="s">
        <v>163</v>
      </c>
      <c r="AA21" s="49" t="s">
        <v>163</v>
      </c>
      <c r="AB21" s="14" t="str">
        <f t="shared" si="0"/>
        <v>('UOTPT1082','UOTPT1082J','19.00X1.20CLIP ZC3+VINYL (OTP-T1)','PC',88,9,6,5,1,8,127,'40','40','-','-','IS 513D (G90)','19.00X1.20','19.00X1.20','','GALVANISED COIL JS-SGCC 19 X 1.20 MM','FCRC0513D19012GC'),</v>
      </c>
      <c r="AC21" s="14" t="s">
        <v>7969</v>
      </c>
    </row>
    <row r="22" spans="1:29" ht="15" customHeight="1">
      <c r="A22" s="16" t="s">
        <v>165</v>
      </c>
      <c r="B22" s="16" t="s">
        <v>166</v>
      </c>
      <c r="C22" s="15" t="s">
        <v>167</v>
      </c>
      <c r="D22" s="15">
        <f>VLOOKUP(E22,finish!$A$1:$B$18,2,0)</f>
        <v>8</v>
      </c>
      <c r="E22" s="18" t="s">
        <v>47</v>
      </c>
      <c r="F22" s="15">
        <f>VLOOKUP(G22,modules!$A$1:$B$10,2,0)</f>
        <v>9</v>
      </c>
      <c r="G22" s="18" t="s">
        <v>151</v>
      </c>
      <c r="H22" s="15">
        <f>VLOOKUP(I22,segments!$A$1:$B$9,2,0)</f>
        <v>1</v>
      </c>
      <c r="I22" s="18" t="s">
        <v>7848</v>
      </c>
      <c r="J22" s="15">
        <f>VLOOKUP(K22,machines!$A$1:$B$72,2,0)</f>
        <v>88</v>
      </c>
      <c r="K22" s="27" t="s">
        <v>7944</v>
      </c>
      <c r="L22" s="43" t="s">
        <v>52</v>
      </c>
      <c r="M22" s="15">
        <f>VLOOKUP(N22,groups!$A$1:$B$113,2,1)</f>
        <v>127</v>
      </c>
      <c r="N22" s="16" t="s">
        <v>147</v>
      </c>
      <c r="O22" s="18" t="s">
        <v>52</v>
      </c>
      <c r="P22" s="15">
        <f>VLOOKUP(Q22,'seg2'!$A$1:$B$13,2,0)</f>
        <v>6</v>
      </c>
      <c r="Q22" s="24" t="s">
        <v>151</v>
      </c>
      <c r="R22" s="15">
        <f>VLOOKUP(S22,'seg3'!$A$1:$B$9,2,0)</f>
        <v>5</v>
      </c>
      <c r="S22" s="24" t="s">
        <v>151</v>
      </c>
      <c r="T22" s="28">
        <v>66</v>
      </c>
      <c r="U22" s="28">
        <v>66</v>
      </c>
      <c r="V22" s="27"/>
      <c r="W22" s="30" t="s">
        <v>164</v>
      </c>
      <c r="X22" s="19" t="s">
        <v>160</v>
      </c>
      <c r="Y22" s="18" t="s">
        <v>148</v>
      </c>
      <c r="Z22" s="28" t="s">
        <v>163</v>
      </c>
      <c r="AA22" s="16" t="s">
        <v>163</v>
      </c>
      <c r="AB22" s="14" t="str">
        <f t="shared" si="0"/>
        <v>('UTTPT30025','UTTPT30025J','19.00X1.20 CLIP ZC3 (TTP-T3)','PC',88,9,6,5,1,8,127,'66','66','-','-','IS 513D (G90)','19.00X1.20','19.00X1.20','','GALVANISED COIL JS-SGCC 19 X 1.20 MM','FCRC0513D19012GC'),</v>
      </c>
      <c r="AC22" s="14" t="s">
        <v>7970</v>
      </c>
    </row>
    <row r="23" spans="1:29" ht="15" customHeight="1">
      <c r="A23" s="16" t="s">
        <v>168</v>
      </c>
      <c r="B23" s="16" t="s">
        <v>170</v>
      </c>
      <c r="C23" s="15" t="s">
        <v>171</v>
      </c>
      <c r="D23" s="15">
        <f>VLOOKUP(E23,finish!$A$1:$B$18,2,0)</f>
        <v>8</v>
      </c>
      <c r="E23" s="18" t="s">
        <v>47</v>
      </c>
      <c r="F23" s="15">
        <f>VLOOKUP(G23,modules!$A$1:$B$10,2,0)</f>
        <v>9</v>
      </c>
      <c r="G23" s="18" t="s">
        <v>151</v>
      </c>
      <c r="H23" s="15">
        <f>VLOOKUP(I23,segments!$A$1:$B$9,2,0)</f>
        <v>1</v>
      </c>
      <c r="I23" s="18" t="s">
        <v>7848</v>
      </c>
      <c r="J23" s="15">
        <f>VLOOKUP(K23,machines!$A$1:$B$72,2,0)</f>
        <v>89</v>
      </c>
      <c r="K23" s="18" t="s">
        <v>7945</v>
      </c>
      <c r="L23" s="43" t="s">
        <v>52</v>
      </c>
      <c r="M23" s="15">
        <f>VLOOKUP(N23,groups!$A$1:$B$113,2,1)</f>
        <v>127</v>
      </c>
      <c r="N23" s="16" t="s">
        <v>172</v>
      </c>
      <c r="O23" s="18" t="s">
        <v>52</v>
      </c>
      <c r="P23" s="15">
        <f>VLOOKUP(Q23,'seg2'!$A$1:$B$13,2,0)</f>
        <v>6</v>
      </c>
      <c r="Q23" s="24" t="s">
        <v>151</v>
      </c>
      <c r="R23" s="15">
        <f>VLOOKUP(S23,'seg3'!$A$1:$B$9,2,0)</f>
        <v>5</v>
      </c>
      <c r="S23" s="24" t="s">
        <v>151</v>
      </c>
      <c r="T23" s="28">
        <v>285</v>
      </c>
      <c r="U23" s="28">
        <v>285</v>
      </c>
      <c r="V23" s="18"/>
      <c r="W23" s="30" t="s">
        <v>175</v>
      </c>
      <c r="X23" s="19" t="s">
        <v>169</v>
      </c>
      <c r="Y23" s="18" t="s">
        <v>173</v>
      </c>
      <c r="Z23" s="28" t="s">
        <v>174</v>
      </c>
      <c r="AA23" s="16" t="s">
        <v>174</v>
      </c>
      <c r="AB23" s="14" t="str">
        <f t="shared" si="0"/>
        <v>('UHATT30002','UHATT30002J','R23X125.5 CLIP ZC3 (HAT-T3)','PC',89,9,6,5,1,8,127,'285','285','-','-','IS 2062(E250A)','70.0x4.00','70.0x4.00','','FLAT HOT ROLLED COIL IS 2062 27.0/4.0','FHRC0206270040NC'),</v>
      </c>
      <c r="AC23" s="14" t="s">
        <v>7971</v>
      </c>
    </row>
    <row r="24" spans="1:29" ht="15" customHeight="1">
      <c r="A24" s="16">
        <v>787598</v>
      </c>
      <c r="B24" s="43" t="s">
        <v>852</v>
      </c>
      <c r="C24" s="15" t="s">
        <v>853</v>
      </c>
      <c r="D24" s="15">
        <f>VLOOKUP(E24,finish!$A$1:$B$18,2,0)</f>
        <v>8</v>
      </c>
      <c r="E24" s="18" t="s">
        <v>47</v>
      </c>
      <c r="F24" s="15">
        <f>VLOOKUP(G24,modules!$A$1:$B$10,2,0)</f>
        <v>5</v>
      </c>
      <c r="G24" s="18" t="s">
        <v>7846</v>
      </c>
      <c r="H24" s="15">
        <f>VLOOKUP(I24,segments!$A$1:$B$9,2,0)</f>
        <v>4</v>
      </c>
      <c r="I24" s="18" t="s">
        <v>7845</v>
      </c>
      <c r="J24" s="15">
        <v>24</v>
      </c>
      <c r="K24" s="27" t="s">
        <v>428</v>
      </c>
      <c r="L24" s="43" t="s">
        <v>61</v>
      </c>
      <c r="M24" s="15">
        <f>VLOOKUP(N24,groups!$A$1:$B$113,2,1)</f>
        <v>152</v>
      </c>
      <c r="N24" s="16" t="s">
        <v>16</v>
      </c>
      <c r="O24" s="18">
        <v>35</v>
      </c>
      <c r="P24" s="15">
        <f>VLOOKUP(Q24,'seg2'!$A$1:$B$13,2,0)</f>
        <v>3</v>
      </c>
      <c r="Q24" s="16" t="s">
        <v>20</v>
      </c>
      <c r="R24" s="15">
        <f>VLOOKUP(S24,'seg3'!$A$1:$B$9,2,0)</f>
        <v>3</v>
      </c>
      <c r="S24" s="16" t="s">
        <v>21</v>
      </c>
      <c r="T24" s="28">
        <v>32</v>
      </c>
      <c r="U24" s="28">
        <v>32</v>
      </c>
      <c r="V24" s="18"/>
      <c r="W24" s="30" t="s">
        <v>429</v>
      </c>
      <c r="X24" s="19" t="s">
        <v>424</v>
      </c>
      <c r="Y24" s="45" t="s">
        <v>17</v>
      </c>
      <c r="Z24" s="25">
        <v>10</v>
      </c>
      <c r="AA24" s="46" t="s">
        <v>427</v>
      </c>
      <c r="AB24" s="14" t="str">
        <f t="shared" si="0"/>
        <v>('787598','787598J','HEX HEAD BOLT M10X35 DIN931 CL8.8 ZC3','PC',24,5,3,3,4,8,152,'32','32','M10','35','10B33','10','09.65/09.68','','COIL DIRECT DRAWN 10B33M 9.65/9.68','CD10B33M09650968'),</v>
      </c>
      <c r="AC24" s="14" t="s">
        <v>7972</v>
      </c>
    </row>
    <row r="25" spans="1:29" ht="15" customHeight="1">
      <c r="A25" s="16">
        <v>832821</v>
      </c>
      <c r="B25" s="43" t="s">
        <v>872</v>
      </c>
      <c r="C25" s="43" t="s">
        <v>873</v>
      </c>
      <c r="D25" s="15">
        <f>VLOOKUP(E25,finish!$A$1:$B$18,2,0)</f>
        <v>8</v>
      </c>
      <c r="E25" s="18" t="s">
        <v>47</v>
      </c>
      <c r="F25" s="15">
        <f>VLOOKUP(G25,modules!$A$1:$B$10,2,0)</f>
        <v>5</v>
      </c>
      <c r="G25" s="18" t="s">
        <v>7846</v>
      </c>
      <c r="H25" s="15">
        <f>VLOOKUP(I25,segments!$A$1:$B$9,2,0)</f>
        <v>2</v>
      </c>
      <c r="I25" s="18" t="s">
        <v>7847</v>
      </c>
      <c r="J25" s="15">
        <v>24</v>
      </c>
      <c r="K25" s="27" t="s">
        <v>428</v>
      </c>
      <c r="L25" s="76" t="s">
        <v>61</v>
      </c>
      <c r="M25" s="15">
        <f>VLOOKUP(N25,groups!$A$1:$B$113,2,1)</f>
        <v>153</v>
      </c>
      <c r="N25" s="46" t="s">
        <v>107</v>
      </c>
      <c r="O25" s="45">
        <v>90</v>
      </c>
      <c r="P25" s="15">
        <f>VLOOKUP(Q25,'seg2'!$A$1:$B$13,2,0)</f>
        <v>3</v>
      </c>
      <c r="Q25" s="16" t="s">
        <v>20</v>
      </c>
      <c r="R25" s="15">
        <f>VLOOKUP(S25,'seg3'!$A$1:$B$9,2,0)</f>
        <v>3</v>
      </c>
      <c r="S25" s="16" t="s">
        <v>21</v>
      </c>
      <c r="T25" s="28">
        <v>56.3</v>
      </c>
      <c r="U25" s="28">
        <v>56.3</v>
      </c>
      <c r="V25" s="29"/>
      <c r="W25" s="30" t="s">
        <v>875</v>
      </c>
      <c r="X25" s="19" t="s">
        <v>871</v>
      </c>
      <c r="Y25" s="45" t="s">
        <v>17</v>
      </c>
      <c r="Z25" s="45">
        <v>10</v>
      </c>
      <c r="AA25" s="26" t="s">
        <v>874</v>
      </c>
      <c r="AB25" s="14" t="str">
        <f t="shared" si="0"/>
        <v>('832821','832821J','HEX HD BOLT M10X90 ISO4017 CL10.9 ZC3','PC',24,5,3,3,2,8,153,'56.3','56.3','M10','90','10B33','10','08.70/08.75','','COIL DIRECT DRAWN  10B33 08.82/08.84','CD10B3308820884'),</v>
      </c>
      <c r="AC25" s="14" t="s">
        <v>7973</v>
      </c>
    </row>
    <row r="26" spans="1:29" ht="15" customHeight="1">
      <c r="A26" s="16">
        <v>833117</v>
      </c>
      <c r="B26" s="43" t="s">
        <v>972</v>
      </c>
      <c r="C26" s="43" t="s">
        <v>973</v>
      </c>
      <c r="D26" s="15">
        <f>VLOOKUP(E26,finish!$A$1:$B$18,2,0)</f>
        <v>12</v>
      </c>
      <c r="E26" s="18" t="s">
        <v>401</v>
      </c>
      <c r="F26" s="15">
        <f>VLOOKUP(G26,modules!$A$1:$B$10,2,0)</f>
        <v>1</v>
      </c>
      <c r="G26" s="18" t="s">
        <v>7848</v>
      </c>
      <c r="H26" s="15">
        <f>VLOOKUP(I26,segments!$A$1:$B$9,2,0)</f>
        <v>1</v>
      </c>
      <c r="I26" s="18" t="s">
        <v>7848</v>
      </c>
      <c r="J26" s="15">
        <v>29</v>
      </c>
      <c r="K26" s="27" t="s">
        <v>428</v>
      </c>
      <c r="L26" s="16" t="s">
        <v>61</v>
      </c>
      <c r="M26" s="15">
        <f>VLOOKUP(N26,groups!$A$1:$B$113,2,1)</f>
        <v>153</v>
      </c>
      <c r="N26" s="16" t="s">
        <v>107</v>
      </c>
      <c r="O26" s="18">
        <v>20</v>
      </c>
      <c r="P26" s="15">
        <f>VLOOKUP(Q26,'seg2'!$A$1:$B$13,2,0)</f>
        <v>3</v>
      </c>
      <c r="Q26" s="16" t="s">
        <v>20</v>
      </c>
      <c r="R26" s="15">
        <f>VLOOKUP(S26,'seg3'!$A$1:$B$9,2,0)</f>
        <v>3</v>
      </c>
      <c r="S26" s="16" t="s">
        <v>21</v>
      </c>
      <c r="T26" s="18">
        <v>21.56</v>
      </c>
      <c r="U26" s="18">
        <v>21.56</v>
      </c>
      <c r="V26" s="29"/>
      <c r="W26" s="30" t="s">
        <v>974</v>
      </c>
      <c r="X26" s="89"/>
      <c r="Y26" s="18" t="s">
        <v>17</v>
      </c>
      <c r="Z26" s="18">
        <v>10</v>
      </c>
      <c r="AA26" s="16" t="s">
        <v>874</v>
      </c>
      <c r="AB26" s="14" t="str">
        <f t="shared" si="0"/>
        <v>('833117','833117J','HHB M10X1.5X20 CL10.9 F/T ZTS 4578759','PC',29,1,3,3,1,12,153,'21.56','21.56','M10','20','10B33','10','08.70/08.75','','COIL DIRECT DRAWN 10B33 09.65/09.68',''),</v>
      </c>
      <c r="AC26" s="14" t="s">
        <v>7974</v>
      </c>
    </row>
    <row r="27" spans="1:29" ht="15" customHeight="1">
      <c r="A27" s="16" t="s">
        <v>197</v>
      </c>
      <c r="B27" s="16" t="s">
        <v>198</v>
      </c>
      <c r="C27" s="15" t="s">
        <v>199</v>
      </c>
      <c r="D27" s="15">
        <f>VLOOKUP(E27,finish!$A$1:$B$18,2,0)</f>
        <v>8</v>
      </c>
      <c r="E27" s="18" t="s">
        <v>47</v>
      </c>
      <c r="F27" s="15">
        <f>VLOOKUP(G27,modules!$A$1:$B$10,2,0)</f>
        <v>9</v>
      </c>
      <c r="G27" s="18" t="s">
        <v>151</v>
      </c>
      <c r="H27" s="15">
        <f>VLOOKUP(I27,segments!$A$1:$B$9,2,0)</f>
        <v>1</v>
      </c>
      <c r="I27" s="18" t="s">
        <v>7848</v>
      </c>
      <c r="J27" s="15">
        <f>VLOOKUP(K27,machines!$A$1:$B$72,2,0)</f>
        <v>89</v>
      </c>
      <c r="K27" s="18" t="s">
        <v>7945</v>
      </c>
      <c r="L27" s="43" t="s">
        <v>52</v>
      </c>
      <c r="M27" s="15">
        <f>VLOOKUP(N27,groups!$A$1:$B$113,2,1)</f>
        <v>127</v>
      </c>
      <c r="N27" s="16" t="s">
        <v>172</v>
      </c>
      <c r="O27" s="18" t="s">
        <v>52</v>
      </c>
      <c r="P27" s="15">
        <f>VLOOKUP(Q27,'seg2'!$A$1:$B$13,2,0)</f>
        <v>6</v>
      </c>
      <c r="Q27" s="16" t="s">
        <v>151</v>
      </c>
      <c r="R27" s="15">
        <f>VLOOKUP(S27,'seg3'!$A$1:$B$9,2,0)</f>
        <v>5</v>
      </c>
      <c r="S27" s="16" t="s">
        <v>151</v>
      </c>
      <c r="T27" s="28">
        <v>30</v>
      </c>
      <c r="U27" s="28">
        <v>30</v>
      </c>
      <c r="V27" s="27"/>
      <c r="W27" s="30" t="s">
        <v>152</v>
      </c>
      <c r="X27" s="19" t="s">
        <v>144</v>
      </c>
      <c r="Y27" s="18" t="s">
        <v>148</v>
      </c>
      <c r="Z27" s="28" t="s">
        <v>149</v>
      </c>
      <c r="AA27" s="16" t="s">
        <v>150</v>
      </c>
      <c r="AB27" s="14" t="str">
        <f t="shared" si="0"/>
        <v>('UOTPT10071','UOTPT10071J','22.22X28.58XM10 CLIP ZC3+VINYL','PC',89,9,6,5,1,8,127,'30','30','-','-','IS 513D (G90)',' 19.0X1.5','19.00X1.50','','FLAT COIL ROLLED COIL 513D(G90) 19.0X1.5','FCRC0513D19015GC'),</v>
      </c>
      <c r="AC27" s="14" t="s">
        <v>7975</v>
      </c>
    </row>
    <row r="28" spans="1:29" ht="15" customHeight="1">
      <c r="A28" s="16">
        <v>833030</v>
      </c>
      <c r="B28" s="43" t="s">
        <v>986</v>
      </c>
      <c r="C28" s="43" t="s">
        <v>987</v>
      </c>
      <c r="D28" s="15">
        <f>VLOOKUP(E28,finish!$A$1:$B$18,2,0)</f>
        <v>3</v>
      </c>
      <c r="E28" s="18" t="s">
        <v>407</v>
      </c>
      <c r="F28" s="15">
        <f>VLOOKUP(G28,modules!$A$1:$B$10,2,0)</f>
        <v>1</v>
      </c>
      <c r="G28" s="18" t="s">
        <v>7848</v>
      </c>
      <c r="H28" s="15">
        <f>VLOOKUP(I28,segments!$A$1:$B$9,2,0)</f>
        <v>1</v>
      </c>
      <c r="I28" s="18" t="s">
        <v>7848</v>
      </c>
      <c r="J28" s="15">
        <v>29</v>
      </c>
      <c r="K28" s="27" t="s">
        <v>428</v>
      </c>
      <c r="L28" s="16" t="s">
        <v>61</v>
      </c>
      <c r="M28" s="15">
        <f>VLOOKUP(N28,groups!$A$1:$B$113,2,1)</f>
        <v>152</v>
      </c>
      <c r="N28" s="16" t="s">
        <v>16</v>
      </c>
      <c r="O28" s="18">
        <v>130</v>
      </c>
      <c r="P28" s="15">
        <f>VLOOKUP(Q28,'seg2'!$A$1:$B$13,2,0)</f>
        <v>3</v>
      </c>
      <c r="Q28" s="16" t="s">
        <v>20</v>
      </c>
      <c r="R28" s="15">
        <f>VLOOKUP(S28,'seg3'!$A$1:$B$9,2,0)</f>
        <v>3</v>
      </c>
      <c r="S28" s="16" t="s">
        <v>21</v>
      </c>
      <c r="T28" s="18">
        <v>87.83</v>
      </c>
      <c r="U28" s="18">
        <v>87.83</v>
      </c>
      <c r="V28" s="29"/>
      <c r="W28" s="30" t="s">
        <v>974</v>
      </c>
      <c r="X28" s="89"/>
      <c r="Y28" s="18" t="s">
        <v>17</v>
      </c>
      <c r="Z28" s="45">
        <v>10</v>
      </c>
      <c r="AA28" s="46" t="s">
        <v>427</v>
      </c>
      <c r="AB28" s="14" t="str">
        <f t="shared" si="0"/>
        <v>('833030','833030J','HHB M10X1.5X130 H/T CL10.9 ZFB 8T5436','PC',29,1,3,3,1,3,152,'87.83','87.83','M10','130','10B33','10','09.65/09.68','','COIL DIRECT DRAWN 10B33 09.65/09.68',''),</v>
      </c>
      <c r="AC28" s="14" t="s">
        <v>7976</v>
      </c>
    </row>
    <row r="29" spans="1:29" ht="15" customHeight="1">
      <c r="A29" s="16">
        <v>827823</v>
      </c>
      <c r="B29" s="43" t="s">
        <v>1020</v>
      </c>
      <c r="C29" s="43" t="s">
        <v>1021</v>
      </c>
      <c r="D29" s="15">
        <f>VLOOKUP(E29,finish!$A$1:$B$18,2,0)</f>
        <v>1</v>
      </c>
      <c r="E29" s="18" t="s">
        <v>204</v>
      </c>
      <c r="F29" s="15">
        <f>VLOOKUP(G29,modules!$A$1:$B$10,2,0)</f>
        <v>1</v>
      </c>
      <c r="G29" s="18" t="s">
        <v>7848</v>
      </c>
      <c r="H29" s="15">
        <f>VLOOKUP(I29,segments!$A$1:$B$9,2,0)</f>
        <v>1</v>
      </c>
      <c r="I29" s="18" t="s">
        <v>7848</v>
      </c>
      <c r="J29" s="15">
        <v>29</v>
      </c>
      <c r="K29" s="27" t="s">
        <v>428</v>
      </c>
      <c r="L29" s="16" t="s">
        <v>1022</v>
      </c>
      <c r="M29" s="15">
        <f>VLOOKUP(N29,groups!$A$1:$B$113,2,1)</f>
        <v>152</v>
      </c>
      <c r="N29" s="16" t="s">
        <v>16</v>
      </c>
      <c r="O29" s="18">
        <v>50.8</v>
      </c>
      <c r="P29" s="15">
        <f>VLOOKUP(Q29,'seg2'!$A$1:$B$13,2,0)</f>
        <v>3</v>
      </c>
      <c r="Q29" s="16" t="s">
        <v>20</v>
      </c>
      <c r="R29" s="15">
        <f>VLOOKUP(S29,'seg3'!$A$1:$B$9,2,0)</f>
        <v>3</v>
      </c>
      <c r="S29" s="16" t="s">
        <v>21</v>
      </c>
      <c r="T29" s="18">
        <v>33.5</v>
      </c>
      <c r="U29" s="18">
        <v>33.5</v>
      </c>
      <c r="V29" s="18" t="s">
        <v>33</v>
      </c>
      <c r="W29" s="30" t="s">
        <v>1024</v>
      </c>
      <c r="X29" s="87" t="s">
        <v>1019</v>
      </c>
      <c r="Y29" s="18" t="s">
        <v>209</v>
      </c>
      <c r="Z29" s="18">
        <v>10</v>
      </c>
      <c r="AA29" s="16" t="s">
        <v>1023</v>
      </c>
      <c r="AB29" s="14" t="str">
        <f t="shared" si="0"/>
        <v>('827823','827823J','HEX HD BOLT 3/8XUNCX50.80 DRG 9L7373 ZNP','PC',29,1,3,3,1,1,152,'33.5','33.5','3/8 UNC ','50.8','GR16','10','09.32/09.35','NEED TO ANN','COIL 1ANNEAL&amp;1DRAWN AS GR 16 09.30/09.33','C1ASGR1609300933'),</v>
      </c>
      <c r="AC29" s="14" t="s">
        <v>7977</v>
      </c>
    </row>
    <row r="30" spans="1:29" ht="15" customHeight="1">
      <c r="A30" s="16">
        <v>5000170</v>
      </c>
      <c r="B30" s="16" t="s">
        <v>213</v>
      </c>
      <c r="C30" s="15" t="s">
        <v>214</v>
      </c>
      <c r="D30" s="15">
        <f>VLOOKUP(E30,finish!$A$1:$B$18,2,0)</f>
        <v>19</v>
      </c>
      <c r="E30" s="18" t="s">
        <v>7861</v>
      </c>
      <c r="F30" s="15">
        <f>VLOOKUP(G30,modules!$A$1:$B$10,2,0)</f>
        <v>6</v>
      </c>
      <c r="G30" s="18" t="s">
        <v>7849</v>
      </c>
      <c r="H30" s="15">
        <f>VLOOKUP(I30,segments!$A$1:$B$9,2,0)</f>
        <v>5</v>
      </c>
      <c r="I30" s="18" t="s">
        <v>7852</v>
      </c>
      <c r="J30" s="15">
        <f>VLOOKUP(K30,machines!$A$1:$B$72,2,0)</f>
        <v>63</v>
      </c>
      <c r="K30" s="27" t="s">
        <v>109</v>
      </c>
      <c r="L30" s="43" t="s">
        <v>114</v>
      </c>
      <c r="M30" s="15">
        <f>VLOOKUP(N30,groups!$A$1:$B$113,2,1)</f>
        <v>203</v>
      </c>
      <c r="N30" s="24" t="s">
        <v>133</v>
      </c>
      <c r="O30" s="18">
        <v>50</v>
      </c>
      <c r="P30" s="15">
        <f>VLOOKUP(Q30,'seg2'!$A$1:$B$13,2,0)</f>
        <v>12</v>
      </c>
      <c r="Q30" s="16" t="s">
        <v>66</v>
      </c>
      <c r="R30" s="15">
        <f>VLOOKUP(S30,'seg3'!$A$1:$B$9,2,0)</f>
        <v>6</v>
      </c>
      <c r="S30" s="16" t="s">
        <v>44</v>
      </c>
      <c r="T30" s="28">
        <v>274</v>
      </c>
      <c r="U30" s="28">
        <v>274</v>
      </c>
      <c r="V30" s="18"/>
      <c r="W30" s="30" t="s">
        <v>215</v>
      </c>
      <c r="X30" s="19" t="s">
        <v>212</v>
      </c>
      <c r="Y30" s="18" t="s">
        <v>40</v>
      </c>
      <c r="Z30" s="25">
        <v>22</v>
      </c>
      <c r="AA30" s="26" t="s">
        <v>100</v>
      </c>
      <c r="AB30" s="14" t="str">
        <f t="shared" si="0"/>
        <v>('5000170','5000170J','H.SCREW M24X50 DIN933 SS304 A2-70','PC',63,6,12,6,5,19,203,'274','274','M24','50','304L','22','21.45/21.50','','COIL POWDER DRWN SS304L A270 21.62/21.67','C1304LA27021622167'),</v>
      </c>
      <c r="AC30" s="14" t="s">
        <v>7978</v>
      </c>
    </row>
    <row r="31" spans="1:29" ht="15" customHeight="1">
      <c r="A31" s="16">
        <v>5000172</v>
      </c>
      <c r="B31" s="16" t="s">
        <v>216</v>
      </c>
      <c r="C31" s="15" t="s">
        <v>217</v>
      </c>
      <c r="D31" s="15">
        <f>VLOOKUP(E31,finish!$A$1:$B$18,2,0)</f>
        <v>19</v>
      </c>
      <c r="E31" s="18" t="s">
        <v>7861</v>
      </c>
      <c r="F31" s="15">
        <f>VLOOKUP(G31,modules!$A$1:$B$10,2,0)</f>
        <v>6</v>
      </c>
      <c r="G31" s="18" t="s">
        <v>7849</v>
      </c>
      <c r="H31" s="15">
        <f>VLOOKUP(I31,segments!$A$1:$B$9,2,0)</f>
        <v>5</v>
      </c>
      <c r="I31" s="18" t="s">
        <v>7852</v>
      </c>
      <c r="J31" s="15">
        <f>VLOOKUP(K31,machines!$A$1:$B$72,2,0)</f>
        <v>63</v>
      </c>
      <c r="K31" s="27" t="s">
        <v>109</v>
      </c>
      <c r="L31" s="43" t="s">
        <v>114</v>
      </c>
      <c r="M31" s="15">
        <f>VLOOKUP(N31,groups!$A$1:$B$113,2,1)</f>
        <v>203</v>
      </c>
      <c r="N31" s="24" t="s">
        <v>133</v>
      </c>
      <c r="O31" s="18">
        <v>60</v>
      </c>
      <c r="P31" s="15">
        <f>VLOOKUP(Q31,'seg2'!$A$1:$B$13,2,0)</f>
        <v>12</v>
      </c>
      <c r="Q31" s="16" t="s">
        <v>66</v>
      </c>
      <c r="R31" s="15">
        <f>VLOOKUP(S31,'seg3'!$A$1:$B$9,2,0)</f>
        <v>6</v>
      </c>
      <c r="S31" s="16" t="s">
        <v>44</v>
      </c>
      <c r="T31" s="28">
        <v>304</v>
      </c>
      <c r="U31" s="28">
        <v>304</v>
      </c>
      <c r="V31" s="29" t="s">
        <v>22</v>
      </c>
      <c r="W31" s="30" t="s">
        <v>215</v>
      </c>
      <c r="X31" s="19" t="s">
        <v>212</v>
      </c>
      <c r="Y31" s="18" t="s">
        <v>40</v>
      </c>
      <c r="Z31" s="25">
        <v>22</v>
      </c>
      <c r="AA31" s="26" t="s">
        <v>100</v>
      </c>
      <c r="AB31" s="14" t="str">
        <f t="shared" si="0"/>
        <v>('5000172','5000172J','H.SCREW M24X60 DIN933 SS304 A2-70','PC',63,6,12,6,5,19,203,'304','304','M24','60','304L','22','21.45/21.50','READY','COIL POWDER DRWN SS304L A270 21.62/21.67','C1304LA27021622167'),</v>
      </c>
      <c r="AC31" s="14" t="s">
        <v>7979</v>
      </c>
    </row>
    <row r="32" spans="1:29" ht="15" customHeight="1">
      <c r="A32" s="16">
        <v>826440</v>
      </c>
      <c r="B32" s="43" t="s">
        <v>1038</v>
      </c>
      <c r="C32" s="43" t="s">
        <v>1039</v>
      </c>
      <c r="D32" s="15">
        <f>VLOOKUP(E32,finish!$A$1:$B$18,2,0)</f>
        <v>1</v>
      </c>
      <c r="E32" s="18" t="s">
        <v>204</v>
      </c>
      <c r="F32" s="15">
        <f>VLOOKUP(G32,modules!$A$1:$B$10,2,0)</f>
        <v>1</v>
      </c>
      <c r="G32" s="18" t="s">
        <v>7848</v>
      </c>
      <c r="H32" s="15">
        <f>VLOOKUP(I32,segments!$A$1:$B$9,2,0)</f>
        <v>1</v>
      </c>
      <c r="I32" s="18" t="s">
        <v>7848</v>
      </c>
      <c r="J32" s="15">
        <v>29</v>
      </c>
      <c r="K32" s="27" t="s">
        <v>428</v>
      </c>
      <c r="L32" s="16" t="s">
        <v>758</v>
      </c>
      <c r="M32" s="15">
        <f>VLOOKUP(N32,groups!$A$1:$B$113,2,1)</f>
        <v>211</v>
      </c>
      <c r="N32" s="16" t="s">
        <v>208</v>
      </c>
      <c r="O32" s="18">
        <v>81</v>
      </c>
      <c r="P32" s="15">
        <f>VLOOKUP(Q32,'seg2'!$A$1:$B$13,2,0)</f>
        <v>7</v>
      </c>
      <c r="Q32" s="16" t="s">
        <v>43</v>
      </c>
      <c r="R32" s="15">
        <f>VLOOKUP(S32,'seg3'!$A$1:$B$9,2,0)</f>
        <v>3</v>
      </c>
      <c r="S32" s="16" t="s">
        <v>21</v>
      </c>
      <c r="T32" s="18">
        <v>36</v>
      </c>
      <c r="U32" s="18">
        <v>36</v>
      </c>
      <c r="V32" s="18" t="s">
        <v>33</v>
      </c>
      <c r="W32" s="30" t="s">
        <v>1041</v>
      </c>
      <c r="X32" s="87" t="s">
        <v>1037</v>
      </c>
      <c r="Y32" s="18" t="s">
        <v>209</v>
      </c>
      <c r="Z32" s="18">
        <v>10</v>
      </c>
      <c r="AA32" s="16" t="s">
        <v>1040</v>
      </c>
      <c r="AB32" s="14" t="str">
        <f t="shared" si="0"/>
        <v>('826440','826440J','STUD F/T 3/8XUNCX81 DRG 4S6137 ZNP','PC',29,1,7,3,1,1,211,'36','36','3/8 UNC','81','GR16','10','8.38/8.40','NEED TO ANN','COIL DIRECT DRAWN AS GR 16 08.38/08.40','C1ASGR1608380840'),</v>
      </c>
      <c r="AC32" s="14" t="s">
        <v>7980</v>
      </c>
    </row>
    <row r="33" spans="1:29" ht="15" customHeight="1">
      <c r="A33" s="16" t="s">
        <v>224</v>
      </c>
      <c r="B33" s="16" t="s">
        <v>226</v>
      </c>
      <c r="C33" s="15" t="s">
        <v>227</v>
      </c>
      <c r="D33" s="15">
        <f>VLOOKUP(E33,finish!$A$1:$B$18,2,0)</f>
        <v>8</v>
      </c>
      <c r="E33" s="18" t="s">
        <v>47</v>
      </c>
      <c r="F33" s="15">
        <f>VLOOKUP(G33,modules!$A$1:$B$10,2,0)</f>
        <v>9</v>
      </c>
      <c r="G33" s="18" t="s">
        <v>151</v>
      </c>
      <c r="H33" s="15">
        <f>VLOOKUP(I33,segments!$A$1:$B$9,2,0)</f>
        <v>1</v>
      </c>
      <c r="I33" s="18" t="s">
        <v>7848</v>
      </c>
      <c r="J33" s="15">
        <f>VLOOKUP(K33,machines!$A$1:$B$72,2,0)</f>
        <v>88</v>
      </c>
      <c r="K33" s="27" t="s">
        <v>7944</v>
      </c>
      <c r="L33" s="43" t="s">
        <v>52</v>
      </c>
      <c r="M33" s="15">
        <f>VLOOKUP(N33,groups!$A$1:$B$113,2,1)</f>
        <v>127</v>
      </c>
      <c r="N33" s="16" t="s">
        <v>147</v>
      </c>
      <c r="O33" s="18" t="s">
        <v>52</v>
      </c>
      <c r="P33" s="15">
        <f>VLOOKUP(Q33,'seg2'!$A$1:$B$13,2,0)</f>
        <v>6</v>
      </c>
      <c r="Q33" s="16" t="s">
        <v>151</v>
      </c>
      <c r="R33" s="15">
        <f>VLOOKUP(S33,'seg3'!$A$1:$B$9,2,0)</f>
        <v>5</v>
      </c>
      <c r="S33" s="16" t="s">
        <v>151</v>
      </c>
      <c r="T33" s="22">
        <v>27</v>
      </c>
      <c r="U33" s="22">
        <v>27</v>
      </c>
      <c r="V33" s="18"/>
      <c r="W33" s="30" t="s">
        <v>229</v>
      </c>
      <c r="X33" s="19" t="s">
        <v>225</v>
      </c>
      <c r="Y33" s="18" t="s">
        <v>148</v>
      </c>
      <c r="Z33" s="18" t="s">
        <v>228</v>
      </c>
      <c r="AA33" s="16" t="s">
        <v>228</v>
      </c>
      <c r="AB33" s="14" t="str">
        <f t="shared" si="0"/>
        <v>('UOTPT1011','UOTPT1011J','14.29X25.5XM10 CLIP ZC3+VINYL(OTP1)','PC',88,9,6,5,1,8,127,'27','27','-','-','IS 513D (G90)','25.00X1.20','25.00X1.20','','GALVANISED COIL JS-SGCC 25 X 1.20 MM','FCRC0513D25012GC'),</v>
      </c>
      <c r="AC33" s="14" t="s">
        <v>7981</v>
      </c>
    </row>
    <row r="34" spans="1:29" ht="15" customHeight="1">
      <c r="A34" s="16" t="s">
        <v>230</v>
      </c>
      <c r="B34" s="16" t="s">
        <v>231</v>
      </c>
      <c r="C34" s="15" t="s">
        <v>232</v>
      </c>
      <c r="D34" s="15">
        <f>VLOOKUP(E34,finish!$A$1:$B$18,2,0)</f>
        <v>8</v>
      </c>
      <c r="E34" s="18" t="s">
        <v>47</v>
      </c>
      <c r="F34" s="15">
        <f>VLOOKUP(G34,modules!$A$1:$B$10,2,0)</f>
        <v>9</v>
      </c>
      <c r="G34" s="18" t="s">
        <v>151</v>
      </c>
      <c r="H34" s="15">
        <f>VLOOKUP(I34,segments!$A$1:$B$9,2,0)</f>
        <v>1</v>
      </c>
      <c r="I34" s="18" t="s">
        <v>7848</v>
      </c>
      <c r="J34" s="15">
        <f>VLOOKUP(K34,machines!$A$1:$B$72,2,0)</f>
        <v>88</v>
      </c>
      <c r="K34" s="27" t="s">
        <v>7944</v>
      </c>
      <c r="L34" s="43" t="s">
        <v>52</v>
      </c>
      <c r="M34" s="15">
        <f>VLOOKUP(N34,groups!$A$1:$B$113,2,1)</f>
        <v>127</v>
      </c>
      <c r="N34" s="16" t="s">
        <v>147</v>
      </c>
      <c r="O34" s="18" t="s">
        <v>52</v>
      </c>
      <c r="P34" s="15">
        <f>VLOOKUP(Q34,'seg2'!$A$1:$B$13,2,0)</f>
        <v>6</v>
      </c>
      <c r="Q34" s="16" t="s">
        <v>151</v>
      </c>
      <c r="R34" s="15">
        <f>VLOOKUP(S34,'seg3'!$A$1:$B$9,2,0)</f>
        <v>5</v>
      </c>
      <c r="S34" s="16" t="s">
        <v>151</v>
      </c>
      <c r="T34" s="22">
        <v>52.8</v>
      </c>
      <c r="U34" s="22">
        <v>52.8</v>
      </c>
      <c r="V34" s="18"/>
      <c r="W34" s="30" t="s">
        <v>229</v>
      </c>
      <c r="X34" s="19" t="s">
        <v>225</v>
      </c>
      <c r="Y34" s="18" t="s">
        <v>148</v>
      </c>
      <c r="Z34" s="18" t="s">
        <v>228</v>
      </c>
      <c r="AA34" s="16" t="s">
        <v>228</v>
      </c>
      <c r="AB34" s="14" t="str">
        <f t="shared" si="0"/>
        <v>('UOTPT1069','UOTPT1069J','25.00X1.20CLIP ZC3+VINYL (OTP-T1)','PC',88,9,6,5,1,8,127,'52.8','52.8','-','-','IS 513D (G90)','25.00X1.20','25.00X1.20','','GALVANISED COIL JS-SGCC 25 X 1.20 MM','FCRC0513D25012GC'),</v>
      </c>
      <c r="AC34" s="14" t="s">
        <v>7982</v>
      </c>
    </row>
    <row r="35" spans="1:29" ht="15" customHeight="1">
      <c r="A35" s="16" t="s">
        <v>197</v>
      </c>
      <c r="B35" s="16" t="s">
        <v>198</v>
      </c>
      <c r="C35" s="15" t="s">
        <v>199</v>
      </c>
      <c r="D35" s="15">
        <f>VLOOKUP(E35,finish!$A$1:$B$18,2,0)</f>
        <v>8</v>
      </c>
      <c r="E35" s="18" t="s">
        <v>47</v>
      </c>
      <c r="F35" s="15">
        <f>VLOOKUP(G35,modules!$A$1:$B$10,2,0)</f>
        <v>9</v>
      </c>
      <c r="G35" s="18" t="s">
        <v>151</v>
      </c>
      <c r="H35" s="15">
        <f>VLOOKUP(I35,segments!$A$1:$B$9,2,0)</f>
        <v>1</v>
      </c>
      <c r="I35" s="18" t="s">
        <v>7848</v>
      </c>
      <c r="J35" s="15">
        <f>VLOOKUP(K35,machines!$A$1:$B$72,2,0)</f>
        <v>89</v>
      </c>
      <c r="K35" s="18" t="s">
        <v>7945</v>
      </c>
      <c r="L35" s="43" t="s">
        <v>52</v>
      </c>
      <c r="M35" s="15">
        <f>VLOOKUP(N35,groups!$A$1:$B$113,2,1)</f>
        <v>127</v>
      </c>
      <c r="N35" s="16" t="s">
        <v>172</v>
      </c>
      <c r="O35" s="18" t="s">
        <v>52</v>
      </c>
      <c r="P35" s="15">
        <f>VLOOKUP(Q35,'seg2'!$A$1:$B$13,2,0)</f>
        <v>6</v>
      </c>
      <c r="Q35" s="16" t="s">
        <v>151</v>
      </c>
      <c r="R35" s="15">
        <f>VLOOKUP(S35,'seg3'!$A$1:$B$9,2,0)</f>
        <v>5</v>
      </c>
      <c r="S35" s="16" t="s">
        <v>151</v>
      </c>
      <c r="T35" s="28">
        <v>30</v>
      </c>
      <c r="U35" s="28">
        <v>30</v>
      </c>
      <c r="V35" s="18"/>
      <c r="W35" s="30" t="s">
        <v>152</v>
      </c>
      <c r="X35" s="19" t="s">
        <v>144</v>
      </c>
      <c r="Y35" s="18" t="s">
        <v>148</v>
      </c>
      <c r="Z35" s="18" t="s">
        <v>149</v>
      </c>
      <c r="AA35" s="16" t="s">
        <v>150</v>
      </c>
      <c r="AB35" s="14" t="str">
        <f t="shared" si="0"/>
        <v>('UOTPT10071','UOTPT10071J','22.22X28.58XM10 CLIP ZC3+VINYL','PC',89,9,6,5,1,8,127,'30','30','-','-','IS 513D (G90)',' 19.0X1.5','19.00X1.50','','FLAT COIL ROLLED COIL 513D(G90) 19.0X1.5','FCRC0513D19015GC'),</v>
      </c>
      <c r="AC35" s="14" t="s">
        <v>7975</v>
      </c>
    </row>
    <row r="36" spans="1:29" ht="15" customHeight="1">
      <c r="A36" s="16" t="s">
        <v>233</v>
      </c>
      <c r="B36" s="16" t="s">
        <v>234</v>
      </c>
      <c r="C36" s="15" t="s">
        <v>235</v>
      </c>
      <c r="D36" s="15">
        <f>VLOOKUP(E36,finish!$A$1:$B$18,2,0)</f>
        <v>8</v>
      </c>
      <c r="E36" s="18" t="s">
        <v>47</v>
      </c>
      <c r="F36" s="15">
        <f>VLOOKUP(G36,modules!$A$1:$B$10,2,0)</f>
        <v>9</v>
      </c>
      <c r="G36" s="18" t="s">
        <v>151</v>
      </c>
      <c r="H36" s="15">
        <f>VLOOKUP(I36,segments!$A$1:$B$9,2,0)</f>
        <v>1</v>
      </c>
      <c r="I36" s="18" t="s">
        <v>7848</v>
      </c>
      <c r="J36" s="15">
        <f>VLOOKUP(K36,machines!$A$1:$B$72,2,0)</f>
        <v>88</v>
      </c>
      <c r="K36" s="27" t="s">
        <v>7944</v>
      </c>
      <c r="L36" s="43" t="s">
        <v>52</v>
      </c>
      <c r="M36" s="15">
        <f>VLOOKUP(N36,groups!$A$1:$B$113,2,1)</f>
        <v>127</v>
      </c>
      <c r="N36" s="16" t="s">
        <v>147</v>
      </c>
      <c r="O36" s="18" t="s">
        <v>52</v>
      </c>
      <c r="P36" s="15">
        <f>VLOOKUP(Q36,'seg2'!$A$1:$B$13,2,0)</f>
        <v>6</v>
      </c>
      <c r="Q36" s="16" t="s">
        <v>151</v>
      </c>
      <c r="R36" s="15">
        <f>VLOOKUP(S36,'seg3'!$A$1:$B$9,2,0)</f>
        <v>5</v>
      </c>
      <c r="S36" s="16" t="s">
        <v>151</v>
      </c>
      <c r="T36" s="22">
        <v>21</v>
      </c>
      <c r="U36" s="22">
        <v>21</v>
      </c>
      <c r="V36" s="18"/>
      <c r="W36" s="30" t="s">
        <v>164</v>
      </c>
      <c r="X36" s="19" t="s">
        <v>160</v>
      </c>
      <c r="Y36" s="18" t="s">
        <v>236</v>
      </c>
      <c r="Z36" s="18" t="s">
        <v>237</v>
      </c>
      <c r="AA36" s="16" t="s">
        <v>237</v>
      </c>
      <c r="AB36" s="14" t="str">
        <f t="shared" si="0"/>
        <v>('UOTPT10076','UOTPT10076J','19.05X23XM10 CLIP ZC3+VINYL','PC',88,9,6,5,1,8,127,'21','21','-','-',' JS-SGCC','19 X 1.20 ','19 X 1.20 ','','GALVANISED COIL JS-SGCC 19 X 1.20 MM','FCRC0513D19012GC'),</v>
      </c>
      <c r="AC36" s="14" t="s">
        <v>7983</v>
      </c>
    </row>
    <row r="37" spans="1:29" ht="15" customHeight="1">
      <c r="A37" s="16" t="s">
        <v>238</v>
      </c>
      <c r="B37" s="16" t="s">
        <v>239</v>
      </c>
      <c r="C37" s="15" t="s">
        <v>162</v>
      </c>
      <c r="D37" s="15">
        <f>VLOOKUP(E37,finish!$A$1:$B$18,2,0)</f>
        <v>8</v>
      </c>
      <c r="E37" s="18" t="s">
        <v>47</v>
      </c>
      <c r="F37" s="15">
        <f>VLOOKUP(G37,modules!$A$1:$B$10,2,0)</f>
        <v>9</v>
      </c>
      <c r="G37" s="18" t="s">
        <v>151</v>
      </c>
      <c r="H37" s="15">
        <f>VLOOKUP(I37,segments!$A$1:$B$9,2,0)</f>
        <v>1</v>
      </c>
      <c r="I37" s="18" t="s">
        <v>7848</v>
      </c>
      <c r="J37" s="15">
        <f>VLOOKUP(K37,machines!$A$1:$B$72,2,0)</f>
        <v>88</v>
      </c>
      <c r="K37" s="27" t="s">
        <v>7944</v>
      </c>
      <c r="L37" s="43" t="s">
        <v>52</v>
      </c>
      <c r="M37" s="15">
        <f>VLOOKUP(N37,groups!$A$1:$B$113,2,1)</f>
        <v>127</v>
      </c>
      <c r="N37" s="16" t="s">
        <v>147</v>
      </c>
      <c r="O37" s="18" t="s">
        <v>52</v>
      </c>
      <c r="P37" s="15">
        <f>VLOOKUP(Q37,'seg2'!$A$1:$B$13,2,0)</f>
        <v>6</v>
      </c>
      <c r="Q37" s="16" t="s">
        <v>151</v>
      </c>
      <c r="R37" s="15">
        <f>VLOOKUP(S37,'seg3'!$A$1:$B$9,2,0)</f>
        <v>5</v>
      </c>
      <c r="S37" s="16" t="s">
        <v>151</v>
      </c>
      <c r="T37" s="22">
        <v>28</v>
      </c>
      <c r="U37" s="22">
        <v>28</v>
      </c>
      <c r="V37" s="18"/>
      <c r="W37" s="30" t="s">
        <v>164</v>
      </c>
      <c r="X37" s="19" t="s">
        <v>160</v>
      </c>
      <c r="Y37" s="18" t="s">
        <v>148</v>
      </c>
      <c r="Z37" s="18" t="s">
        <v>163</v>
      </c>
      <c r="AA37" s="16" t="s">
        <v>163</v>
      </c>
      <c r="AB37" s="14" t="str">
        <f t="shared" si="0"/>
        <v>('UOTPT1019','UOTPT1019J','19.00X1.20CLIP ZC3+VINYL (OTP-T1)','PC',88,9,6,5,1,8,127,'28','28','-','-','IS 513D (G90)','19.00X1.20','19.00X1.20','','GALVANISED COIL JS-SGCC 19 X 1.20 MM','FCRC0513D19012GC'),</v>
      </c>
      <c r="AC37" s="14" t="s">
        <v>7984</v>
      </c>
    </row>
    <row r="38" spans="1:29" ht="15" customHeight="1">
      <c r="A38" s="16" t="s">
        <v>240</v>
      </c>
      <c r="B38" s="16" t="s">
        <v>242</v>
      </c>
      <c r="C38" s="15" t="s">
        <v>243</v>
      </c>
      <c r="D38" s="15">
        <f>VLOOKUP(E38,finish!$A$1:$B$18,2,0)</f>
        <v>8</v>
      </c>
      <c r="E38" s="18" t="s">
        <v>47</v>
      </c>
      <c r="F38" s="15">
        <f>VLOOKUP(G38,modules!$A$1:$B$10,2,0)</f>
        <v>9</v>
      </c>
      <c r="G38" s="18" t="s">
        <v>151</v>
      </c>
      <c r="H38" s="15">
        <f>VLOOKUP(I38,segments!$A$1:$B$9,2,0)</f>
        <v>1</v>
      </c>
      <c r="I38" s="18" t="s">
        <v>7848</v>
      </c>
      <c r="J38" s="15">
        <f>VLOOKUP(K38,machines!$A$1:$B$72,2,0)</f>
        <v>88</v>
      </c>
      <c r="K38" s="27" t="s">
        <v>7944</v>
      </c>
      <c r="L38" s="43" t="s">
        <v>52</v>
      </c>
      <c r="M38" s="15">
        <f>VLOOKUP(N38,groups!$A$1:$B$113,2,1)</f>
        <v>127</v>
      </c>
      <c r="N38" s="16" t="s">
        <v>147</v>
      </c>
      <c r="O38" s="18" t="s">
        <v>52</v>
      </c>
      <c r="P38" s="15">
        <f>VLOOKUP(Q38,'seg2'!$A$1:$B$13,2,0)</f>
        <v>6</v>
      </c>
      <c r="Q38" s="16" t="s">
        <v>151</v>
      </c>
      <c r="R38" s="15">
        <f>VLOOKUP(S38,'seg3'!$A$1:$B$9,2,0)</f>
        <v>5</v>
      </c>
      <c r="S38" s="16" t="s">
        <v>151</v>
      </c>
      <c r="T38" s="22">
        <v>34.6</v>
      </c>
      <c r="U38" s="22">
        <v>34.6</v>
      </c>
      <c r="V38" s="18"/>
      <c r="W38" s="30" t="s">
        <v>245</v>
      </c>
      <c r="X38" s="19" t="s">
        <v>241</v>
      </c>
      <c r="Y38" s="18" t="s">
        <v>148</v>
      </c>
      <c r="Z38" s="18" t="s">
        <v>244</v>
      </c>
      <c r="AA38" s="16" t="s">
        <v>244</v>
      </c>
      <c r="AB38" s="14" t="str">
        <f t="shared" si="0"/>
        <v>('UOTPT1026','UOTPT1026J','22.00X1.20CLIP ZC3+VINYL (OTP-T1)','PC',88,9,6,5,1,8,127,'34.6','34.6','-','-','IS 513D (G90)','22.00X1.20','22.00X1.20','','GALVANISED COIL JS-SGCC 22 X 1.20 MM','FCRC0513D22012GC'),</v>
      </c>
      <c r="AC38" s="14" t="s">
        <v>7985</v>
      </c>
    </row>
    <row r="39" spans="1:29" ht="15" customHeight="1">
      <c r="A39" s="16">
        <v>830093</v>
      </c>
      <c r="B39" s="16" t="s">
        <v>247</v>
      </c>
      <c r="C39" s="15" t="s">
        <v>248</v>
      </c>
      <c r="D39" s="15">
        <f>VLOOKUP(E39,finish!$A$1:$B$18,2,0)</f>
        <v>2</v>
      </c>
      <c r="E39" s="18" t="s">
        <v>11</v>
      </c>
      <c r="F39" s="15">
        <f>VLOOKUP(G39,modules!$A$1:$B$10,2,0)</f>
        <v>6</v>
      </c>
      <c r="G39" s="18" t="s">
        <v>7849</v>
      </c>
      <c r="H39" s="15">
        <f>VLOOKUP(I39,segments!$A$1:$B$9,2,0)</f>
        <v>1</v>
      </c>
      <c r="I39" s="18" t="s">
        <v>7848</v>
      </c>
      <c r="J39" s="15">
        <f>VLOOKUP(K39,machines!$A$1:$B$72,2,0)</f>
        <v>62</v>
      </c>
      <c r="K39" s="27" t="s">
        <v>101</v>
      </c>
      <c r="L39" s="43" t="s">
        <v>249</v>
      </c>
      <c r="M39" s="15">
        <f>VLOOKUP(N39,groups!$A$1:$B$113,2,1)</f>
        <v>158</v>
      </c>
      <c r="N39" s="16" t="s">
        <v>250</v>
      </c>
      <c r="O39" s="18">
        <v>3</v>
      </c>
      <c r="P39" s="15">
        <f>VLOOKUP(Q39,'seg2'!$A$1:$B$13,2,0)</f>
        <v>3</v>
      </c>
      <c r="Q39" s="16" t="s">
        <v>20</v>
      </c>
      <c r="R39" s="15">
        <f>VLOOKUP(S39,'seg3'!$A$1:$B$9,2,0)</f>
        <v>4</v>
      </c>
      <c r="S39" s="16" t="s">
        <v>32</v>
      </c>
      <c r="T39" s="28">
        <v>428</v>
      </c>
      <c r="U39" s="28">
        <v>428</v>
      </c>
      <c r="V39" s="29"/>
      <c r="W39" s="30" t="s">
        <v>252</v>
      </c>
      <c r="X39" s="19" t="s">
        <v>246</v>
      </c>
      <c r="Y39" s="18">
        <v>4140</v>
      </c>
      <c r="Z39" s="18">
        <v>26</v>
      </c>
      <c r="AA39" s="16" t="s">
        <v>251</v>
      </c>
      <c r="AB39" s="14" t="str">
        <f t="shared" si="0"/>
        <v>('830093','830093J','HHS 1-14 UNSx3 SAE8 BLK 86982438','PC',62,6,3,4,1,2,158,'428','428','1-14 UNS','3','4140','26','23.93/23.96','','COIL1ANEAL&amp;1DRN AISI 4140 23.93/23.96','C1A414023932396'),</v>
      </c>
      <c r="AC39" s="14" t="s">
        <v>7986</v>
      </c>
    </row>
    <row r="40" spans="1:29" ht="15" customHeight="1">
      <c r="A40" s="16">
        <v>830095</v>
      </c>
      <c r="B40" s="16" t="s">
        <v>253</v>
      </c>
      <c r="C40" s="15" t="s">
        <v>254</v>
      </c>
      <c r="D40" s="15">
        <f>VLOOKUP(E40,finish!$A$1:$B$18,2,0)</f>
        <v>2</v>
      </c>
      <c r="E40" s="18" t="s">
        <v>11</v>
      </c>
      <c r="F40" s="15">
        <f>VLOOKUP(G40,modules!$A$1:$B$10,2,0)</f>
        <v>6</v>
      </c>
      <c r="G40" s="18" t="s">
        <v>7849</v>
      </c>
      <c r="H40" s="15">
        <f>VLOOKUP(I40,segments!$A$1:$B$9,2,0)</f>
        <v>1</v>
      </c>
      <c r="I40" s="18" t="s">
        <v>7848</v>
      </c>
      <c r="J40" s="15">
        <f>VLOOKUP(K40,machines!$A$1:$B$72,2,0)</f>
        <v>62</v>
      </c>
      <c r="K40" s="27" t="s">
        <v>101</v>
      </c>
      <c r="L40" s="43" t="s">
        <v>249</v>
      </c>
      <c r="M40" s="15">
        <f>VLOOKUP(N40,groups!$A$1:$B$113,2,1)</f>
        <v>158</v>
      </c>
      <c r="N40" s="16" t="s">
        <v>250</v>
      </c>
      <c r="O40" s="18">
        <v>4</v>
      </c>
      <c r="P40" s="15">
        <f>VLOOKUP(Q40,'seg2'!$A$1:$B$13,2,0)</f>
        <v>3</v>
      </c>
      <c r="Q40" s="16" t="s">
        <v>20</v>
      </c>
      <c r="R40" s="15">
        <f>VLOOKUP(S40,'seg3'!$A$1:$B$9,2,0)</f>
        <v>4</v>
      </c>
      <c r="S40" s="16" t="s">
        <v>32</v>
      </c>
      <c r="T40" s="28">
        <v>518</v>
      </c>
      <c r="U40" s="28">
        <v>518</v>
      </c>
      <c r="V40" s="29"/>
      <c r="W40" s="30" t="s">
        <v>252</v>
      </c>
      <c r="X40" s="19" t="s">
        <v>246</v>
      </c>
      <c r="Y40" s="18">
        <v>4140</v>
      </c>
      <c r="Z40" s="18">
        <v>26</v>
      </c>
      <c r="AA40" s="16" t="s">
        <v>251</v>
      </c>
      <c r="AB40" s="14" t="str">
        <f t="shared" si="0"/>
        <v>('830095','830095J','HHS 1-14 UNSx4 SAE8 BLK 86982439','PC',62,6,3,4,1,2,158,'518','518','1-14 UNS','4','4140','26','23.93/23.96','','COIL1ANEAL&amp;1DRN AISI 4140 23.93/23.96','C1A414023932396'),</v>
      </c>
      <c r="AC40" s="14" t="s">
        <v>7987</v>
      </c>
    </row>
    <row r="41" spans="1:29" ht="15" customHeight="1">
      <c r="A41" s="16">
        <v>826445</v>
      </c>
      <c r="B41" s="43" t="s">
        <v>1060</v>
      </c>
      <c r="C41" s="43" t="s">
        <v>1061</v>
      </c>
      <c r="D41" s="15">
        <f>VLOOKUP(E41,finish!$A$1:$B$18,2,0)</f>
        <v>1</v>
      </c>
      <c r="E41" s="18" t="s">
        <v>204</v>
      </c>
      <c r="F41" s="15">
        <f>VLOOKUP(G41,modules!$A$1:$B$10,2,0)</f>
        <v>1</v>
      </c>
      <c r="G41" s="18" t="s">
        <v>7848</v>
      </c>
      <c r="H41" s="15">
        <f>VLOOKUP(I41,segments!$A$1:$B$9,2,0)</f>
        <v>1</v>
      </c>
      <c r="I41" s="18" t="s">
        <v>7848</v>
      </c>
      <c r="J41" s="15">
        <v>29</v>
      </c>
      <c r="K41" s="27" t="s">
        <v>428</v>
      </c>
      <c r="L41" s="60" t="s">
        <v>758</v>
      </c>
      <c r="M41" s="15">
        <f>VLOOKUP(N41,groups!$A$1:$B$113,2,1)</f>
        <v>211</v>
      </c>
      <c r="N41" s="60" t="s">
        <v>208</v>
      </c>
      <c r="O41" s="21">
        <v>60</v>
      </c>
      <c r="P41" s="15">
        <f>VLOOKUP(Q41,'seg2'!$A$1:$B$13,2,0)</f>
        <v>7</v>
      </c>
      <c r="Q41" s="16" t="s">
        <v>43</v>
      </c>
      <c r="R41" s="15">
        <f>VLOOKUP(S41,'seg3'!$A$1:$B$9,2,0)</f>
        <v>3</v>
      </c>
      <c r="S41" s="16" t="s">
        <v>21</v>
      </c>
      <c r="T41" s="18">
        <v>26</v>
      </c>
      <c r="U41" s="18">
        <v>26</v>
      </c>
      <c r="V41" s="18" t="s">
        <v>33</v>
      </c>
      <c r="W41" s="30" t="s">
        <v>1041</v>
      </c>
      <c r="X41" s="87" t="s">
        <v>1037</v>
      </c>
      <c r="Y41" s="21" t="s">
        <v>209</v>
      </c>
      <c r="Z41" s="20">
        <v>10</v>
      </c>
      <c r="AA41" s="60" t="s">
        <v>1040</v>
      </c>
      <c r="AB41" s="14" t="str">
        <f t="shared" si="0"/>
        <v>('826445','826445J','STUD F/T 3/8XUNCX60 DRG 1061793 ZNP','PC',29,1,7,3,1,1,211,'26','26','3/8 UNC','60','GR16','10','8.38/8.40','NEED TO ANN','COIL DIRECT DRAWN AS GR 16 08.38/08.40','C1ASGR1608380840'),</v>
      </c>
      <c r="AC41" s="14" t="s">
        <v>7988</v>
      </c>
    </row>
    <row r="42" spans="1:29" ht="15" customHeight="1">
      <c r="A42" s="16">
        <v>828553</v>
      </c>
      <c r="B42" s="43" t="s">
        <v>1069</v>
      </c>
      <c r="C42" s="43" t="s">
        <v>1070</v>
      </c>
      <c r="D42" s="15" t="s">
        <v>7949</v>
      </c>
      <c r="E42" s="18"/>
      <c r="F42" s="15">
        <f>VLOOKUP(G42,modules!$A$1:$B$10,2,0)</f>
        <v>1</v>
      </c>
      <c r="G42" s="18" t="s">
        <v>7848</v>
      </c>
      <c r="H42" s="15">
        <f>VLOOKUP(I42,segments!$A$1:$B$9,2,0)</f>
        <v>1</v>
      </c>
      <c r="I42" s="18" t="s">
        <v>7848</v>
      </c>
      <c r="J42" s="15">
        <v>29</v>
      </c>
      <c r="K42" s="27" t="s">
        <v>428</v>
      </c>
      <c r="L42" s="43" t="s">
        <v>61</v>
      </c>
      <c r="M42" s="15">
        <f>VLOOKUP(N42,groups!$A$1:$B$113,2,1)</f>
        <v>152</v>
      </c>
      <c r="N42" s="16" t="s">
        <v>16</v>
      </c>
      <c r="O42" s="18">
        <v>50</v>
      </c>
      <c r="P42" s="15">
        <f>VLOOKUP(Q42,'seg2'!$A$1:$B$13,2,0)</f>
        <v>3</v>
      </c>
      <c r="Q42" s="16" t="s">
        <v>20</v>
      </c>
      <c r="R42" s="15">
        <f>VLOOKUP(S42,'seg3'!$A$1:$B$9,2,0)</f>
        <v>3</v>
      </c>
      <c r="S42" s="16" t="s">
        <v>21</v>
      </c>
      <c r="T42" s="18">
        <v>37</v>
      </c>
      <c r="U42" s="18">
        <v>37</v>
      </c>
      <c r="V42" s="18" t="s">
        <v>33</v>
      </c>
      <c r="W42" s="30" t="s">
        <v>1071</v>
      </c>
      <c r="X42" s="87" t="s">
        <v>1068</v>
      </c>
      <c r="Y42" s="18" t="s">
        <v>209</v>
      </c>
      <c r="Z42" s="18">
        <v>10</v>
      </c>
      <c r="AA42" s="16" t="s">
        <v>427</v>
      </c>
      <c r="AB42" s="14" t="str">
        <f t="shared" si="0"/>
        <v>('828553','828553J','HHB M10X1.5X50 DRG 4696048 GR B16','PC',29,1,3,3,1,null,152,'37','37','M10','50','GR16','10','09.65/09.68','NEED TO ANN','COIL 1ANNEAL&amp;1DRAWN AS GR16 09.65/09.68','C1ASGR1609650968'),</v>
      </c>
      <c r="AC42" s="14" t="s">
        <v>7989</v>
      </c>
    </row>
    <row r="43" spans="1:29" ht="15" customHeight="1">
      <c r="A43" s="16" t="s">
        <v>266</v>
      </c>
      <c r="B43" s="16" t="s">
        <v>267</v>
      </c>
      <c r="C43" s="15" t="s">
        <v>268</v>
      </c>
      <c r="D43" s="15">
        <f>VLOOKUP(E43,finish!$A$1:$B$18,2,0)</f>
        <v>8</v>
      </c>
      <c r="E43" s="18" t="s">
        <v>47</v>
      </c>
      <c r="F43" s="15">
        <f>VLOOKUP(G43,modules!$A$1:$B$10,2,0)</f>
        <v>9</v>
      </c>
      <c r="G43" s="18" t="s">
        <v>151</v>
      </c>
      <c r="H43" s="15">
        <f>VLOOKUP(I43,segments!$A$1:$B$9,2,0)</f>
        <v>1</v>
      </c>
      <c r="I43" s="18" t="s">
        <v>7848</v>
      </c>
      <c r="J43" s="15">
        <f>VLOOKUP(K43,machines!$A$1:$B$72,2,0)</f>
        <v>88</v>
      </c>
      <c r="K43" s="27" t="s">
        <v>7944</v>
      </c>
      <c r="L43" s="43" t="s">
        <v>52</v>
      </c>
      <c r="M43" s="15">
        <f>VLOOKUP(N43,groups!$A$1:$B$113,2,1)</f>
        <v>127</v>
      </c>
      <c r="N43" s="16" t="s">
        <v>147</v>
      </c>
      <c r="O43" s="18" t="s">
        <v>52</v>
      </c>
      <c r="P43" s="15">
        <f>VLOOKUP(Q43,'seg2'!$A$1:$B$13,2,0)</f>
        <v>6</v>
      </c>
      <c r="Q43" s="16" t="s">
        <v>151</v>
      </c>
      <c r="R43" s="15">
        <f>VLOOKUP(S43,'seg3'!$A$1:$B$9,2,0)</f>
        <v>5</v>
      </c>
      <c r="S43" s="16" t="s">
        <v>151</v>
      </c>
      <c r="T43" s="22">
        <v>47</v>
      </c>
      <c r="U43" s="22">
        <v>47</v>
      </c>
      <c r="V43" s="42"/>
      <c r="W43" s="30" t="s">
        <v>229</v>
      </c>
      <c r="X43" s="19" t="s">
        <v>225</v>
      </c>
      <c r="Y43" s="18" t="s">
        <v>148</v>
      </c>
      <c r="Z43" s="18" t="s">
        <v>228</v>
      </c>
      <c r="AA43" s="16" t="s">
        <v>228</v>
      </c>
      <c r="AB43" s="14" t="str">
        <f t="shared" si="0"/>
        <v>('UTTPT20024','UTTPT20024J','25.00X1.20CLIP ZC3+VINYL (TTP-T2)','PC',88,9,6,5,1,8,127,'47','47','-','-','IS 513D (G90)','25.00X1.20','25.00X1.20','','GALVANISED COIL JS-SGCC 25 X 1.20 MM','FCRC0513D25012GC'),</v>
      </c>
      <c r="AC43" s="14" t="s">
        <v>7990</v>
      </c>
    </row>
    <row r="44" spans="1:29" ht="15" customHeight="1">
      <c r="A44" s="16" t="s">
        <v>224</v>
      </c>
      <c r="B44" s="16" t="s">
        <v>226</v>
      </c>
      <c r="C44" s="15" t="s">
        <v>227</v>
      </c>
      <c r="D44" s="15">
        <f>VLOOKUP(E44,finish!$A$1:$B$18,2,0)</f>
        <v>8</v>
      </c>
      <c r="E44" s="18" t="s">
        <v>47</v>
      </c>
      <c r="F44" s="15">
        <f>VLOOKUP(G44,modules!$A$1:$B$10,2,0)</f>
        <v>9</v>
      </c>
      <c r="G44" s="18" t="s">
        <v>151</v>
      </c>
      <c r="H44" s="15">
        <f>VLOOKUP(I44,segments!$A$1:$B$9,2,0)</f>
        <v>1</v>
      </c>
      <c r="I44" s="18" t="s">
        <v>7848</v>
      </c>
      <c r="J44" s="15">
        <f>VLOOKUP(K44,machines!$A$1:$B$72,2,0)</f>
        <v>88</v>
      </c>
      <c r="K44" s="27" t="s">
        <v>7944</v>
      </c>
      <c r="L44" s="43" t="s">
        <v>52</v>
      </c>
      <c r="M44" s="15">
        <f>VLOOKUP(N44,groups!$A$1:$B$113,2,1)</f>
        <v>127</v>
      </c>
      <c r="N44" s="16" t="s">
        <v>147</v>
      </c>
      <c r="O44" s="18" t="s">
        <v>52</v>
      </c>
      <c r="P44" s="15">
        <f>VLOOKUP(Q44,'seg2'!$A$1:$B$13,2,0)</f>
        <v>6</v>
      </c>
      <c r="Q44" s="16" t="s">
        <v>151</v>
      </c>
      <c r="R44" s="15">
        <f>VLOOKUP(S44,'seg3'!$A$1:$B$9,2,0)</f>
        <v>5</v>
      </c>
      <c r="S44" s="16" t="s">
        <v>151</v>
      </c>
      <c r="T44" s="22">
        <v>27</v>
      </c>
      <c r="U44" s="22">
        <v>27</v>
      </c>
      <c r="V44" s="42"/>
      <c r="W44" s="30" t="s">
        <v>229</v>
      </c>
      <c r="X44" s="19" t="s">
        <v>225</v>
      </c>
      <c r="Y44" s="18" t="s">
        <v>148</v>
      </c>
      <c r="Z44" s="18" t="s">
        <v>228</v>
      </c>
      <c r="AA44" s="16" t="s">
        <v>228</v>
      </c>
      <c r="AB44" s="14" t="str">
        <f t="shared" si="0"/>
        <v>('UOTPT1011','UOTPT1011J','14.29X25.5XM10 CLIP ZC3+VINYL(OTP1)','PC',88,9,6,5,1,8,127,'27','27','-','-','IS 513D (G90)','25.00X1.20','25.00X1.20','','GALVANISED COIL JS-SGCC 25 X 1.20 MM','FCRC0513D25012GC'),</v>
      </c>
      <c r="AC44" s="14" t="s">
        <v>7981</v>
      </c>
    </row>
    <row r="45" spans="1:29" ht="15" customHeight="1">
      <c r="A45" s="16" t="s">
        <v>269</v>
      </c>
      <c r="B45" s="16" t="s">
        <v>271</v>
      </c>
      <c r="C45" s="15" t="s">
        <v>272</v>
      </c>
      <c r="D45" s="15">
        <f>VLOOKUP(E45,finish!$A$1:$B$18,2,0)</f>
        <v>8</v>
      </c>
      <c r="E45" s="18" t="s">
        <v>47</v>
      </c>
      <c r="F45" s="15">
        <f>VLOOKUP(G45,modules!$A$1:$B$10,2,0)</f>
        <v>9</v>
      </c>
      <c r="G45" s="18" t="s">
        <v>151</v>
      </c>
      <c r="H45" s="15">
        <f>VLOOKUP(I45,segments!$A$1:$B$9,2,0)</f>
        <v>1</v>
      </c>
      <c r="I45" s="18" t="s">
        <v>7848</v>
      </c>
      <c r="J45" s="15">
        <f>VLOOKUP(K45,machines!$A$1:$B$72,2,0)</f>
        <v>88</v>
      </c>
      <c r="K45" s="27" t="s">
        <v>7944</v>
      </c>
      <c r="L45" s="43" t="s">
        <v>52</v>
      </c>
      <c r="M45" s="15">
        <f>VLOOKUP(N45,groups!$A$1:$B$113,2,1)</f>
        <v>127</v>
      </c>
      <c r="N45" s="16" t="s">
        <v>147</v>
      </c>
      <c r="O45" s="18" t="s">
        <v>52</v>
      </c>
      <c r="P45" s="15">
        <f>VLOOKUP(Q45,'seg2'!$A$1:$B$13,2,0)</f>
        <v>6</v>
      </c>
      <c r="Q45" s="16" t="s">
        <v>151</v>
      </c>
      <c r="R45" s="15">
        <f>VLOOKUP(S45,'seg3'!$A$1:$B$9,2,0)</f>
        <v>5</v>
      </c>
      <c r="S45" s="16" t="s">
        <v>151</v>
      </c>
      <c r="T45" s="22">
        <v>12</v>
      </c>
      <c r="U45" s="22">
        <v>12</v>
      </c>
      <c r="V45" s="42"/>
      <c r="W45" s="30" t="s">
        <v>274</v>
      </c>
      <c r="X45" s="19" t="s">
        <v>270</v>
      </c>
      <c r="Y45" s="18" t="s">
        <v>148</v>
      </c>
      <c r="Z45" s="18" t="s">
        <v>273</v>
      </c>
      <c r="AA45" s="16" t="s">
        <v>273</v>
      </c>
      <c r="AB45" s="14" t="str">
        <f t="shared" si="0"/>
        <v>('UOTPT1072','UOTPT1072J','9.52X27XM10 CLIP ZC3+VINYL(OTP1)','PC',88,9,6,5,1,8,127,'12','12','-','-','IS 513D (G90)','19X0.80','19X0.80','','GALVANISED COIL JS-SGCC 19 X 0.80 MM','FCRC0513D19008GC'),</v>
      </c>
      <c r="AC45" s="14" t="s">
        <v>7991</v>
      </c>
    </row>
    <row r="46" spans="1:29" ht="15" customHeight="1">
      <c r="A46" s="16" t="s">
        <v>275</v>
      </c>
      <c r="B46" s="16" t="s">
        <v>276</v>
      </c>
      <c r="C46" s="15" t="s">
        <v>277</v>
      </c>
      <c r="D46" s="15">
        <f>VLOOKUP(E46,finish!$A$1:$B$18,2,0)</f>
        <v>8</v>
      </c>
      <c r="E46" s="18" t="s">
        <v>47</v>
      </c>
      <c r="F46" s="15">
        <f>VLOOKUP(G46,modules!$A$1:$B$10,2,0)</f>
        <v>9</v>
      </c>
      <c r="G46" s="18" t="s">
        <v>151</v>
      </c>
      <c r="H46" s="15">
        <f>VLOOKUP(I46,segments!$A$1:$B$9,2,0)</f>
        <v>1</v>
      </c>
      <c r="I46" s="18" t="s">
        <v>7848</v>
      </c>
      <c r="J46" s="15">
        <f>VLOOKUP(K46,machines!$A$1:$B$72,2,0)</f>
        <v>88</v>
      </c>
      <c r="K46" s="27" t="s">
        <v>7944</v>
      </c>
      <c r="L46" s="43" t="s">
        <v>52</v>
      </c>
      <c r="M46" s="15">
        <f>VLOOKUP(N46,groups!$A$1:$B$113,2,1)</f>
        <v>127</v>
      </c>
      <c r="N46" s="16" t="s">
        <v>147</v>
      </c>
      <c r="O46" s="18" t="s">
        <v>52</v>
      </c>
      <c r="P46" s="15">
        <f>VLOOKUP(Q46,'seg2'!$A$1:$B$13,2,0)</f>
        <v>6</v>
      </c>
      <c r="Q46" s="16" t="s">
        <v>151</v>
      </c>
      <c r="R46" s="15">
        <f>VLOOKUP(S46,'seg3'!$A$1:$B$9,2,0)</f>
        <v>5</v>
      </c>
      <c r="S46" s="16" t="s">
        <v>151</v>
      </c>
      <c r="T46" s="22">
        <v>18.8</v>
      </c>
      <c r="U46" s="22">
        <v>18.8</v>
      </c>
      <c r="V46" s="42"/>
      <c r="W46" s="30" t="s">
        <v>164</v>
      </c>
      <c r="X46" s="19" t="s">
        <v>160</v>
      </c>
      <c r="Y46" s="18" t="s">
        <v>148</v>
      </c>
      <c r="Z46" s="18" t="s">
        <v>163</v>
      </c>
      <c r="AA46" s="16" t="s">
        <v>163</v>
      </c>
      <c r="AB46" s="14" t="str">
        <f t="shared" si="0"/>
        <v>('UOTPT2101','UOTPT2101J','15.8X21.3X10.3 CLIP ZC3+VINYL(OTP2)','PC',88,9,6,5,1,8,127,'18.8','18.8','-','-','IS 513D (G90)','19.00X1.20','19.00X1.20','','GALVANISED COIL JS-SGCC 19 X 1.20 MM','FCRC0513D19012GC'),</v>
      </c>
      <c r="AC46" s="14" t="s">
        <v>7992</v>
      </c>
    </row>
    <row r="47" spans="1:29" ht="15" customHeight="1">
      <c r="A47" s="16" t="s">
        <v>278</v>
      </c>
      <c r="B47" s="16" t="s">
        <v>279</v>
      </c>
      <c r="C47" s="15" t="s">
        <v>280</v>
      </c>
      <c r="D47" s="15">
        <f>VLOOKUP(E47,finish!$A$1:$B$18,2,0)</f>
        <v>8</v>
      </c>
      <c r="E47" s="18" t="s">
        <v>47</v>
      </c>
      <c r="F47" s="15">
        <f>VLOOKUP(G47,modules!$A$1:$B$10,2,0)</f>
        <v>9</v>
      </c>
      <c r="G47" s="18" t="s">
        <v>151</v>
      </c>
      <c r="H47" s="15">
        <f>VLOOKUP(I47,segments!$A$1:$B$9,2,0)</f>
        <v>1</v>
      </c>
      <c r="I47" s="18" t="s">
        <v>7848</v>
      </c>
      <c r="J47" s="15">
        <f>VLOOKUP(K47,machines!$A$1:$B$72,2,0)</f>
        <v>89</v>
      </c>
      <c r="K47" s="18" t="s">
        <v>7945</v>
      </c>
      <c r="L47" s="43" t="s">
        <v>52</v>
      </c>
      <c r="M47" s="15">
        <f>VLOOKUP(N47,groups!$A$1:$B$113,2,1)</f>
        <v>127</v>
      </c>
      <c r="N47" s="16" t="s">
        <v>147</v>
      </c>
      <c r="O47" s="18" t="s">
        <v>52</v>
      </c>
      <c r="P47" s="15">
        <f>VLOOKUP(Q47,'seg2'!$A$1:$B$13,2,0)</f>
        <v>6</v>
      </c>
      <c r="Q47" s="16" t="s">
        <v>151</v>
      </c>
      <c r="R47" s="15">
        <f>VLOOKUP(S47,'seg3'!$A$1:$B$9,2,0)</f>
        <v>5</v>
      </c>
      <c r="S47" s="16" t="s">
        <v>151</v>
      </c>
      <c r="T47" s="22">
        <v>68</v>
      </c>
      <c r="U47" s="22">
        <v>68</v>
      </c>
      <c r="V47" s="42"/>
      <c r="W47" s="30" t="s">
        <v>158</v>
      </c>
      <c r="X47" s="19" t="s">
        <v>154</v>
      </c>
      <c r="Y47" s="18" t="s">
        <v>148</v>
      </c>
      <c r="Z47" s="18" t="s">
        <v>157</v>
      </c>
      <c r="AA47" s="16" t="s">
        <v>157</v>
      </c>
      <c r="AB47" s="14" t="str">
        <f t="shared" si="0"/>
        <v>('UOTPT1059','UOTPT1059J','25.00X1.60CLIP ZC3+VINYL (OTP-T1)','PC',89,9,6,5,1,8,127,'68','68','-','-','IS 513D (G90)','25.00X1.50','25.00X1.50','','FLAT COIL ROLLED COIL 513D(G90) 25.0X1.5','FCRC0513D25015GC'),</v>
      </c>
      <c r="AC47" s="14" t="s">
        <v>7993</v>
      </c>
    </row>
    <row r="48" spans="1:29" ht="15" customHeight="1">
      <c r="A48" s="16" t="s">
        <v>230</v>
      </c>
      <c r="B48" s="16" t="s">
        <v>231</v>
      </c>
      <c r="C48" s="15" t="s">
        <v>232</v>
      </c>
      <c r="D48" s="15">
        <f>VLOOKUP(E48,finish!$A$1:$B$18,2,0)</f>
        <v>8</v>
      </c>
      <c r="E48" s="18" t="s">
        <v>47</v>
      </c>
      <c r="F48" s="15">
        <f>VLOOKUP(G48,modules!$A$1:$B$10,2,0)</f>
        <v>9</v>
      </c>
      <c r="G48" s="18" t="s">
        <v>151</v>
      </c>
      <c r="H48" s="15">
        <f>VLOOKUP(I48,segments!$A$1:$B$9,2,0)</f>
        <v>1</v>
      </c>
      <c r="I48" s="18" t="s">
        <v>7848</v>
      </c>
      <c r="J48" s="15">
        <f>VLOOKUP(K48,machines!$A$1:$B$72,2,0)</f>
        <v>88</v>
      </c>
      <c r="K48" s="27" t="s">
        <v>7944</v>
      </c>
      <c r="L48" s="43" t="s">
        <v>52</v>
      </c>
      <c r="M48" s="15">
        <f>VLOOKUP(N48,groups!$A$1:$B$113,2,1)</f>
        <v>127</v>
      </c>
      <c r="N48" s="16" t="s">
        <v>147</v>
      </c>
      <c r="O48" s="18" t="s">
        <v>52</v>
      </c>
      <c r="P48" s="15">
        <f>VLOOKUP(Q48,'seg2'!$A$1:$B$13,2,0)</f>
        <v>6</v>
      </c>
      <c r="Q48" s="16" t="s">
        <v>151</v>
      </c>
      <c r="R48" s="15">
        <f>VLOOKUP(S48,'seg3'!$A$1:$B$9,2,0)</f>
        <v>5</v>
      </c>
      <c r="S48" s="16" t="s">
        <v>151</v>
      </c>
      <c r="T48" s="22">
        <v>52.8</v>
      </c>
      <c r="U48" s="22">
        <v>52.8</v>
      </c>
      <c r="V48" s="42"/>
      <c r="W48" s="30" t="s">
        <v>229</v>
      </c>
      <c r="X48" s="19" t="s">
        <v>225</v>
      </c>
      <c r="Y48" s="18" t="s">
        <v>148</v>
      </c>
      <c r="Z48" s="18" t="s">
        <v>228</v>
      </c>
      <c r="AA48" s="16" t="s">
        <v>228</v>
      </c>
      <c r="AB48" s="14" t="str">
        <f t="shared" si="0"/>
        <v>('UOTPT1069','UOTPT1069J','25.00X1.20CLIP ZC3+VINYL (OTP-T1)','PC',88,9,6,5,1,8,127,'52.8','52.8','-','-','IS 513D (G90)','25.00X1.20','25.00X1.20','','GALVANISED COIL JS-SGCC 25 X 1.20 MM','FCRC0513D25012GC'),</v>
      </c>
      <c r="AC48" s="14" t="s">
        <v>7982</v>
      </c>
    </row>
    <row r="49" spans="1:29" ht="15" customHeight="1">
      <c r="A49" s="16" t="s">
        <v>197</v>
      </c>
      <c r="B49" s="16" t="s">
        <v>198</v>
      </c>
      <c r="C49" s="15" t="s">
        <v>199</v>
      </c>
      <c r="D49" s="15">
        <f>VLOOKUP(E49,finish!$A$1:$B$18,2,0)</f>
        <v>8</v>
      </c>
      <c r="E49" s="18" t="s">
        <v>47</v>
      </c>
      <c r="F49" s="15">
        <f>VLOOKUP(G49,modules!$A$1:$B$10,2,0)</f>
        <v>9</v>
      </c>
      <c r="G49" s="18" t="s">
        <v>151</v>
      </c>
      <c r="H49" s="15">
        <f>VLOOKUP(I49,segments!$A$1:$B$9,2,0)</f>
        <v>1</v>
      </c>
      <c r="I49" s="18" t="s">
        <v>7848</v>
      </c>
      <c r="J49" s="15">
        <f>VLOOKUP(K49,machines!$A$1:$B$72,2,0)</f>
        <v>89</v>
      </c>
      <c r="K49" s="18" t="s">
        <v>7945</v>
      </c>
      <c r="L49" s="43" t="s">
        <v>52</v>
      </c>
      <c r="M49" s="15">
        <f>VLOOKUP(N49,groups!$A$1:$B$113,2,1)</f>
        <v>127</v>
      </c>
      <c r="N49" s="16" t="s">
        <v>172</v>
      </c>
      <c r="O49" s="18" t="s">
        <v>52</v>
      </c>
      <c r="P49" s="15">
        <f>VLOOKUP(Q49,'seg2'!$A$1:$B$13,2,0)</f>
        <v>6</v>
      </c>
      <c r="Q49" s="16" t="s">
        <v>151</v>
      </c>
      <c r="R49" s="15">
        <f>VLOOKUP(S49,'seg3'!$A$1:$B$9,2,0)</f>
        <v>5</v>
      </c>
      <c r="S49" s="16" t="s">
        <v>151</v>
      </c>
      <c r="T49" s="28">
        <v>30</v>
      </c>
      <c r="U49" s="28">
        <v>30</v>
      </c>
      <c r="V49" s="42"/>
      <c r="W49" s="30" t="s">
        <v>152</v>
      </c>
      <c r="X49" s="19" t="s">
        <v>144</v>
      </c>
      <c r="Y49" s="18" t="s">
        <v>148</v>
      </c>
      <c r="Z49" s="18" t="s">
        <v>149</v>
      </c>
      <c r="AA49" s="16" t="s">
        <v>150</v>
      </c>
      <c r="AB49" s="14" t="str">
        <f t="shared" si="0"/>
        <v>('UOTPT10071','UOTPT10071J','22.22X28.58XM10 CLIP ZC3+VINYL','PC',89,9,6,5,1,8,127,'30','30','-','-','IS 513D (G90)',' 19.0X1.5','19.00X1.50','','FLAT COIL ROLLED COIL 513D(G90) 19.0X1.5','FCRC0513D19015GC'),</v>
      </c>
      <c r="AC49" s="14" t="s">
        <v>7975</v>
      </c>
    </row>
    <row r="50" spans="1:29" ht="15" customHeight="1">
      <c r="A50" s="16" t="s">
        <v>233</v>
      </c>
      <c r="B50" s="16" t="s">
        <v>234</v>
      </c>
      <c r="C50" s="15" t="s">
        <v>235</v>
      </c>
      <c r="D50" s="15">
        <f>VLOOKUP(E50,finish!$A$1:$B$18,2,0)</f>
        <v>8</v>
      </c>
      <c r="E50" s="18" t="s">
        <v>47</v>
      </c>
      <c r="F50" s="15">
        <f>VLOOKUP(G50,modules!$A$1:$B$10,2,0)</f>
        <v>9</v>
      </c>
      <c r="G50" s="18" t="s">
        <v>151</v>
      </c>
      <c r="H50" s="15">
        <f>VLOOKUP(I50,segments!$A$1:$B$9,2,0)</f>
        <v>1</v>
      </c>
      <c r="I50" s="18" t="s">
        <v>7848</v>
      </c>
      <c r="J50" s="15">
        <f>VLOOKUP(K50,machines!$A$1:$B$72,2,0)</f>
        <v>88</v>
      </c>
      <c r="K50" s="27" t="s">
        <v>7944</v>
      </c>
      <c r="L50" s="43" t="s">
        <v>52</v>
      </c>
      <c r="M50" s="15">
        <f>VLOOKUP(N50,groups!$A$1:$B$113,2,1)</f>
        <v>127</v>
      </c>
      <c r="N50" s="16" t="s">
        <v>147</v>
      </c>
      <c r="O50" s="18" t="s">
        <v>52</v>
      </c>
      <c r="P50" s="15">
        <f>VLOOKUP(Q50,'seg2'!$A$1:$B$13,2,0)</f>
        <v>6</v>
      </c>
      <c r="Q50" s="16" t="s">
        <v>151</v>
      </c>
      <c r="R50" s="15">
        <f>VLOOKUP(S50,'seg3'!$A$1:$B$9,2,0)</f>
        <v>5</v>
      </c>
      <c r="S50" s="16" t="s">
        <v>151</v>
      </c>
      <c r="T50" s="22">
        <v>21</v>
      </c>
      <c r="U50" s="22">
        <v>21</v>
      </c>
      <c r="V50" s="42"/>
      <c r="W50" s="30" t="s">
        <v>164</v>
      </c>
      <c r="X50" s="19" t="s">
        <v>160</v>
      </c>
      <c r="Y50" s="18" t="s">
        <v>236</v>
      </c>
      <c r="Z50" s="18" t="s">
        <v>237</v>
      </c>
      <c r="AA50" s="16" t="s">
        <v>237</v>
      </c>
      <c r="AB50" s="14" t="str">
        <f t="shared" si="0"/>
        <v>('UOTPT10076','UOTPT10076J','19.05X23XM10 CLIP ZC3+VINYL','PC',88,9,6,5,1,8,127,'21','21','-','-',' JS-SGCC','19 X 1.20 ','19 X 1.20 ','','GALVANISED COIL JS-SGCC 19 X 1.20 MM','FCRC0513D19012GC'),</v>
      </c>
      <c r="AC50" s="14" t="s">
        <v>7983</v>
      </c>
    </row>
    <row r="51" spans="1:29" ht="15" customHeight="1">
      <c r="A51" s="16" t="s">
        <v>238</v>
      </c>
      <c r="B51" s="16" t="s">
        <v>239</v>
      </c>
      <c r="C51" s="15" t="s">
        <v>162</v>
      </c>
      <c r="D51" s="15">
        <f>VLOOKUP(E51,finish!$A$1:$B$18,2,0)</f>
        <v>8</v>
      </c>
      <c r="E51" s="18" t="s">
        <v>47</v>
      </c>
      <c r="F51" s="15">
        <f>VLOOKUP(G51,modules!$A$1:$B$10,2,0)</f>
        <v>9</v>
      </c>
      <c r="G51" s="18" t="s">
        <v>151</v>
      </c>
      <c r="H51" s="15">
        <f>VLOOKUP(I51,segments!$A$1:$B$9,2,0)</f>
        <v>1</v>
      </c>
      <c r="I51" s="18" t="s">
        <v>7848</v>
      </c>
      <c r="J51" s="15">
        <f>VLOOKUP(K51,machines!$A$1:$B$72,2,0)</f>
        <v>88</v>
      </c>
      <c r="K51" s="27" t="s">
        <v>7944</v>
      </c>
      <c r="L51" s="43" t="s">
        <v>52</v>
      </c>
      <c r="M51" s="15">
        <f>VLOOKUP(N51,groups!$A$1:$B$113,2,1)</f>
        <v>127</v>
      </c>
      <c r="N51" s="16" t="s">
        <v>147</v>
      </c>
      <c r="O51" s="18" t="s">
        <v>52</v>
      </c>
      <c r="P51" s="15">
        <f>VLOOKUP(Q51,'seg2'!$A$1:$B$13,2,0)</f>
        <v>6</v>
      </c>
      <c r="Q51" s="16" t="s">
        <v>151</v>
      </c>
      <c r="R51" s="15">
        <f>VLOOKUP(S51,'seg3'!$A$1:$B$9,2,0)</f>
        <v>5</v>
      </c>
      <c r="S51" s="16" t="s">
        <v>151</v>
      </c>
      <c r="T51" s="22">
        <v>28</v>
      </c>
      <c r="U51" s="22">
        <v>28</v>
      </c>
      <c r="V51" s="42"/>
      <c r="W51" s="30" t="s">
        <v>164</v>
      </c>
      <c r="X51" s="19" t="s">
        <v>160</v>
      </c>
      <c r="Y51" s="18" t="s">
        <v>148</v>
      </c>
      <c r="Z51" s="18" t="s">
        <v>163</v>
      </c>
      <c r="AA51" s="16" t="s">
        <v>163</v>
      </c>
      <c r="AB51" s="14" t="str">
        <f t="shared" si="0"/>
        <v>('UOTPT1019','UOTPT1019J','19.00X1.20CLIP ZC3+VINYL (OTP-T1)','PC',88,9,6,5,1,8,127,'28','28','-','-','IS 513D (G90)','19.00X1.20','19.00X1.20','','GALVANISED COIL JS-SGCC 19 X 1.20 MM','FCRC0513D19012GC'),</v>
      </c>
      <c r="AC51" s="14" t="s">
        <v>7984</v>
      </c>
    </row>
    <row r="52" spans="1:29" ht="15" customHeight="1">
      <c r="A52" s="16" t="s">
        <v>240</v>
      </c>
      <c r="B52" s="16" t="s">
        <v>242</v>
      </c>
      <c r="C52" s="15" t="s">
        <v>243</v>
      </c>
      <c r="D52" s="15">
        <f>VLOOKUP(E52,finish!$A$1:$B$18,2,0)</f>
        <v>8</v>
      </c>
      <c r="E52" s="18" t="s">
        <v>47</v>
      </c>
      <c r="F52" s="15">
        <f>VLOOKUP(G52,modules!$A$1:$B$10,2,0)</f>
        <v>9</v>
      </c>
      <c r="G52" s="18" t="s">
        <v>151</v>
      </c>
      <c r="H52" s="15">
        <f>VLOOKUP(I52,segments!$A$1:$B$9,2,0)</f>
        <v>1</v>
      </c>
      <c r="I52" s="18" t="s">
        <v>7848</v>
      </c>
      <c r="J52" s="15">
        <f>VLOOKUP(K52,machines!$A$1:$B$72,2,0)</f>
        <v>88</v>
      </c>
      <c r="K52" s="27" t="s">
        <v>7944</v>
      </c>
      <c r="L52" s="43" t="s">
        <v>52</v>
      </c>
      <c r="M52" s="15">
        <f>VLOOKUP(N52,groups!$A$1:$B$113,2,1)</f>
        <v>127</v>
      </c>
      <c r="N52" s="16" t="s">
        <v>147</v>
      </c>
      <c r="O52" s="18" t="s">
        <v>52</v>
      </c>
      <c r="P52" s="15">
        <f>VLOOKUP(Q52,'seg2'!$A$1:$B$13,2,0)</f>
        <v>6</v>
      </c>
      <c r="Q52" s="16" t="s">
        <v>151</v>
      </c>
      <c r="R52" s="15">
        <f>VLOOKUP(S52,'seg3'!$A$1:$B$9,2,0)</f>
        <v>5</v>
      </c>
      <c r="S52" s="16" t="s">
        <v>151</v>
      </c>
      <c r="T52" s="22">
        <v>34.6</v>
      </c>
      <c r="U52" s="22">
        <v>34.6</v>
      </c>
      <c r="V52" s="42"/>
      <c r="W52" s="30" t="s">
        <v>245</v>
      </c>
      <c r="X52" s="19" t="s">
        <v>241</v>
      </c>
      <c r="Y52" s="18" t="s">
        <v>148</v>
      </c>
      <c r="Z52" s="18" t="s">
        <v>244</v>
      </c>
      <c r="AA52" s="16" t="s">
        <v>244</v>
      </c>
      <c r="AB52" s="14" t="str">
        <f t="shared" si="0"/>
        <v>('UOTPT1026','UOTPT1026J','22.00X1.20CLIP ZC3+VINYL (OTP-T1)','PC',88,9,6,5,1,8,127,'34.6','34.6','-','-','IS 513D (G90)','22.00X1.20','22.00X1.20','','GALVANISED COIL JS-SGCC 22 X 1.20 MM','FCRC0513D22012GC'),</v>
      </c>
      <c r="AC52" s="14" t="s">
        <v>7985</v>
      </c>
    </row>
    <row r="53" spans="1:29" ht="15" customHeight="1">
      <c r="A53" s="16" t="s">
        <v>281</v>
      </c>
      <c r="B53" s="16" t="s">
        <v>283</v>
      </c>
      <c r="C53" s="15" t="s">
        <v>284</v>
      </c>
      <c r="D53" s="15">
        <f>VLOOKUP(E53,finish!$A$1:$B$18,2,0)</f>
        <v>8</v>
      </c>
      <c r="E53" s="18" t="s">
        <v>47</v>
      </c>
      <c r="F53" s="15">
        <f>VLOOKUP(G53,modules!$A$1:$B$10,2,0)</f>
        <v>9</v>
      </c>
      <c r="G53" s="18" t="s">
        <v>151</v>
      </c>
      <c r="H53" s="15">
        <f>VLOOKUP(I53,segments!$A$1:$B$9,2,0)</f>
        <v>1</v>
      </c>
      <c r="I53" s="18" t="s">
        <v>7848</v>
      </c>
      <c r="J53" s="15">
        <f>VLOOKUP(K53,machines!$A$1:$B$72,2,0)</f>
        <v>89</v>
      </c>
      <c r="K53" s="18" t="s">
        <v>7945</v>
      </c>
      <c r="L53" s="43" t="s">
        <v>52</v>
      </c>
      <c r="M53" s="15">
        <f>VLOOKUP(N53,groups!$A$1:$B$113,2,1)</f>
        <v>127</v>
      </c>
      <c r="N53" s="16" t="s">
        <v>147</v>
      </c>
      <c r="O53" s="18" t="s">
        <v>52</v>
      </c>
      <c r="P53" s="15">
        <f>VLOOKUP(Q53,'seg2'!$A$1:$B$13,2,0)</f>
        <v>6</v>
      </c>
      <c r="Q53" s="16" t="s">
        <v>151</v>
      </c>
      <c r="R53" s="15">
        <f>VLOOKUP(S53,'seg3'!$A$1:$B$9,2,0)</f>
        <v>5</v>
      </c>
      <c r="S53" s="16" t="s">
        <v>151</v>
      </c>
      <c r="T53" s="28">
        <v>277.39999999999998</v>
      </c>
      <c r="U53" s="28">
        <v>277.39999999999998</v>
      </c>
      <c r="V53" s="18"/>
      <c r="W53" s="30" t="s">
        <v>287</v>
      </c>
      <c r="X53" s="19" t="s">
        <v>282</v>
      </c>
      <c r="Y53" s="18" t="s">
        <v>285</v>
      </c>
      <c r="Z53" s="18" t="s">
        <v>286</v>
      </c>
      <c r="AA53" s="16" t="s">
        <v>286</v>
      </c>
      <c r="AB53" s="14" t="str">
        <f t="shared" si="0"/>
        <v>('USTST10007','USTST10007J','31.75X114.52 CLIP ZC3 (STS-T1)','PC',89,9,6,5,1,8,127,'277.4','277.4','-','-','IS-2062','38.00X5.00','38.00X5.00','','FLAT HOT ROLLED COIL IS 2062 38.0/5.0','FHRC0206238050NC'),</v>
      </c>
      <c r="AC53" s="14" t="s">
        <v>7994</v>
      </c>
    </row>
    <row r="54" spans="1:29" ht="15" customHeight="1">
      <c r="A54" s="16" t="s">
        <v>288</v>
      </c>
      <c r="B54" s="16" t="s">
        <v>290</v>
      </c>
      <c r="C54" s="15" t="s">
        <v>291</v>
      </c>
      <c r="D54" s="15">
        <f>VLOOKUP(E54,finish!$A$1:$B$18,2,0)</f>
        <v>8</v>
      </c>
      <c r="E54" s="18" t="s">
        <v>47</v>
      </c>
      <c r="F54" s="15">
        <f>VLOOKUP(G54,modules!$A$1:$B$10,2,0)</f>
        <v>9</v>
      </c>
      <c r="G54" s="18" t="s">
        <v>151</v>
      </c>
      <c r="H54" s="15">
        <f>VLOOKUP(I54,segments!$A$1:$B$9,2,0)</f>
        <v>1</v>
      </c>
      <c r="I54" s="18" t="s">
        <v>7848</v>
      </c>
      <c r="J54" s="15">
        <f>VLOOKUP(K54,machines!$A$1:$B$72,2,0)</f>
        <v>89</v>
      </c>
      <c r="K54" s="18" t="s">
        <v>7945</v>
      </c>
      <c r="L54" s="43" t="s">
        <v>52</v>
      </c>
      <c r="M54" s="15">
        <f>VLOOKUP(N54,groups!$A$1:$B$113,2,1)</f>
        <v>127</v>
      </c>
      <c r="N54" s="16" t="s">
        <v>147</v>
      </c>
      <c r="O54" s="18" t="s">
        <v>52</v>
      </c>
      <c r="P54" s="15">
        <f>VLOOKUP(Q54,'seg2'!$A$1:$B$13,2,0)</f>
        <v>6</v>
      </c>
      <c r="Q54" s="16" t="s">
        <v>151</v>
      </c>
      <c r="R54" s="15">
        <f>VLOOKUP(S54,'seg3'!$A$1:$B$9,2,0)</f>
        <v>5</v>
      </c>
      <c r="S54" s="16" t="s">
        <v>151</v>
      </c>
      <c r="T54" s="28">
        <v>34</v>
      </c>
      <c r="U54" s="28">
        <v>34</v>
      </c>
      <c r="V54" s="18"/>
      <c r="W54" s="30" t="s">
        <v>293</v>
      </c>
      <c r="X54" s="19" t="s">
        <v>289</v>
      </c>
      <c r="Y54" s="18" t="s">
        <v>285</v>
      </c>
      <c r="Z54" s="18" t="s">
        <v>292</v>
      </c>
      <c r="AA54" s="16" t="s">
        <v>292</v>
      </c>
      <c r="AB54" s="14" t="str">
        <f t="shared" si="0"/>
        <v>('USTST10010','USTST10010J','R12.5X51 CLIP ZC3(STS1)','PC',89,9,6,5,1,8,127,'34','34','-','-','IS-2062','25.00X2.50','25.00X2.50','','FLAT HOT ROLLED COIL IS 2062 25.0/2.5','FHRC0206225025NC'),</v>
      </c>
      <c r="AC54" s="14" t="s">
        <v>7995</v>
      </c>
    </row>
    <row r="55" spans="1:29" ht="15" customHeight="1">
      <c r="A55" s="16" t="s">
        <v>294</v>
      </c>
      <c r="B55" s="16" t="s">
        <v>295</v>
      </c>
      <c r="C55" s="15" t="s">
        <v>296</v>
      </c>
      <c r="D55" s="15">
        <f>VLOOKUP(E55,finish!$A$1:$B$18,2,0)</f>
        <v>8</v>
      </c>
      <c r="E55" s="18" t="s">
        <v>47</v>
      </c>
      <c r="F55" s="15">
        <f>VLOOKUP(G55,modules!$A$1:$B$10,2,0)</f>
        <v>9</v>
      </c>
      <c r="G55" s="18" t="s">
        <v>151</v>
      </c>
      <c r="H55" s="15">
        <f>VLOOKUP(I55,segments!$A$1:$B$9,2,0)</f>
        <v>1</v>
      </c>
      <c r="I55" s="18" t="s">
        <v>7848</v>
      </c>
      <c r="J55" s="15">
        <f>VLOOKUP(K55,machines!$A$1:$B$72,2,0)</f>
        <v>88</v>
      </c>
      <c r="K55" s="27" t="s">
        <v>7944</v>
      </c>
      <c r="L55" s="43" t="s">
        <v>52</v>
      </c>
      <c r="M55" s="15">
        <f>VLOOKUP(N55,groups!$A$1:$B$113,2,1)</f>
        <v>127</v>
      </c>
      <c r="N55" s="16" t="s">
        <v>147</v>
      </c>
      <c r="O55" s="18" t="s">
        <v>52</v>
      </c>
      <c r="P55" s="15">
        <f>VLOOKUP(Q55,'seg2'!$A$1:$B$13,2,0)</f>
        <v>6</v>
      </c>
      <c r="Q55" s="16" t="s">
        <v>151</v>
      </c>
      <c r="R55" s="15">
        <f>VLOOKUP(S55,'seg3'!$A$1:$B$9,2,0)</f>
        <v>5</v>
      </c>
      <c r="S55" s="16" t="s">
        <v>151</v>
      </c>
      <c r="T55" s="22">
        <v>343.2</v>
      </c>
      <c r="U55" s="22">
        <v>343.2</v>
      </c>
      <c r="V55" s="18"/>
      <c r="W55" s="30" t="s">
        <v>175</v>
      </c>
      <c r="X55" s="19" t="s">
        <v>169</v>
      </c>
      <c r="Y55" s="18" t="s">
        <v>173</v>
      </c>
      <c r="Z55" s="18" t="s">
        <v>297</v>
      </c>
      <c r="AA55" s="16" t="s">
        <v>297</v>
      </c>
      <c r="AB55" s="14" t="str">
        <f t="shared" si="0"/>
        <v>('USTST40021','USTST40021J','R23X125.5 CLIP ZC3 (STS-T4)','PC',88,9,6,5,1,8,127,'343.2','343.2','-','-','IS 2062(E250A)','70.0X4.0','70.0X4.0','','FLAT HOT ROLLED COIL IS 2062 27.0/4.0','FHRC0206270040NC'),</v>
      </c>
      <c r="AC55" s="14" t="s">
        <v>7996</v>
      </c>
    </row>
    <row r="56" spans="1:29" ht="15" customHeight="1">
      <c r="A56" s="16" t="s">
        <v>298</v>
      </c>
      <c r="B56" s="16" t="s">
        <v>300</v>
      </c>
      <c r="C56" s="15" t="s">
        <v>301</v>
      </c>
      <c r="D56" s="15">
        <f>VLOOKUP(E56,finish!$A$1:$B$18,2,0)</f>
        <v>8</v>
      </c>
      <c r="E56" s="18" t="s">
        <v>47</v>
      </c>
      <c r="F56" s="15">
        <f>VLOOKUP(G56,modules!$A$1:$B$10,2,0)</f>
        <v>9</v>
      </c>
      <c r="G56" s="18" t="s">
        <v>151</v>
      </c>
      <c r="H56" s="15">
        <f>VLOOKUP(I56,segments!$A$1:$B$9,2,0)</f>
        <v>1</v>
      </c>
      <c r="I56" s="18" t="s">
        <v>7848</v>
      </c>
      <c r="J56" s="15">
        <f>VLOOKUP(K56,machines!$A$1:$B$72,2,0)</f>
        <v>88</v>
      </c>
      <c r="K56" s="27" t="s">
        <v>7944</v>
      </c>
      <c r="L56" s="43" t="s">
        <v>52</v>
      </c>
      <c r="M56" s="15">
        <f>VLOOKUP(N56,groups!$A$1:$B$113,2,1)</f>
        <v>127</v>
      </c>
      <c r="N56" s="16" t="s">
        <v>172</v>
      </c>
      <c r="O56" s="18" t="s">
        <v>52</v>
      </c>
      <c r="P56" s="15">
        <f>VLOOKUP(Q56,'seg2'!$A$1:$B$13,2,0)</f>
        <v>6</v>
      </c>
      <c r="Q56" s="16" t="s">
        <v>151</v>
      </c>
      <c r="R56" s="15">
        <f>VLOOKUP(S56,'seg3'!$A$1:$B$9,2,0)</f>
        <v>5</v>
      </c>
      <c r="S56" s="16" t="s">
        <v>151</v>
      </c>
      <c r="T56" s="22">
        <v>31</v>
      </c>
      <c r="U56" s="22">
        <v>31</v>
      </c>
      <c r="V56" s="18"/>
      <c r="W56" s="30" t="s">
        <v>303</v>
      </c>
      <c r="X56" s="19" t="s">
        <v>299</v>
      </c>
      <c r="Y56" s="18" t="s">
        <v>173</v>
      </c>
      <c r="Z56" s="18" t="s">
        <v>302</v>
      </c>
      <c r="AA56" s="16" t="s">
        <v>302</v>
      </c>
      <c r="AB56" s="14" t="str">
        <f t="shared" si="0"/>
        <v>('ULTST10003','ULTST10003J','26.5X67 CLIP ZC3+VINYL (LTS-T1)','PC',88,9,6,5,1,8,127,'31','31','-','-','IS 2062(E250A)','20.0X2.3','20.0X2.3','','FLAT HOT ROLLED COIL IS 2062 20.0/2.3','FHRC0206220023NC'),</v>
      </c>
      <c r="AC56" s="14" t="s">
        <v>7997</v>
      </c>
    </row>
    <row r="57" spans="1:29" ht="15" customHeight="1">
      <c r="A57" s="16">
        <v>5000176</v>
      </c>
      <c r="B57" s="16" t="s">
        <v>304</v>
      </c>
      <c r="C57" s="15" t="s">
        <v>305</v>
      </c>
      <c r="D57" s="15">
        <f>VLOOKUP(E57,finish!$A$1:$B$18,2,0)</f>
        <v>19</v>
      </c>
      <c r="E57" s="18" t="s">
        <v>7861</v>
      </c>
      <c r="F57" s="15">
        <f>VLOOKUP(G57,modules!$A$1:$B$10,2,0)</f>
        <v>6</v>
      </c>
      <c r="G57" s="18" t="s">
        <v>7849</v>
      </c>
      <c r="H57" s="15">
        <f>VLOOKUP(I57,segments!$A$1:$B$9,2,0)</f>
        <v>5</v>
      </c>
      <c r="I57" s="18" t="s">
        <v>7852</v>
      </c>
      <c r="J57" s="15">
        <f>VLOOKUP(K57,machines!$A$1:$B$72,2,0)</f>
        <v>63</v>
      </c>
      <c r="K57" s="27" t="s">
        <v>109</v>
      </c>
      <c r="L57" s="43" t="s">
        <v>114</v>
      </c>
      <c r="M57" s="15">
        <f>VLOOKUP(N57,groups!$A$1:$B$113,2,1)</f>
        <v>203</v>
      </c>
      <c r="N57" s="24" t="s">
        <v>133</v>
      </c>
      <c r="O57" s="18">
        <v>80</v>
      </c>
      <c r="P57" s="15">
        <f>VLOOKUP(Q57,'seg2'!$A$1:$B$13,2,0)</f>
        <v>12</v>
      </c>
      <c r="Q57" s="16" t="s">
        <v>66</v>
      </c>
      <c r="R57" s="15">
        <f>VLOOKUP(S57,'seg3'!$A$1:$B$9,2,0)</f>
        <v>6</v>
      </c>
      <c r="S57" s="16" t="s">
        <v>44</v>
      </c>
      <c r="T57" s="28">
        <v>363</v>
      </c>
      <c r="U57" s="28">
        <v>363</v>
      </c>
      <c r="V57" s="29" t="s">
        <v>22</v>
      </c>
      <c r="W57" s="30" t="s">
        <v>215</v>
      </c>
      <c r="X57" s="19" t="s">
        <v>212</v>
      </c>
      <c r="Y57" s="18" t="s">
        <v>40</v>
      </c>
      <c r="Z57" s="25">
        <v>22</v>
      </c>
      <c r="AA57" s="26" t="s">
        <v>100</v>
      </c>
      <c r="AB57" s="14" t="str">
        <f t="shared" si="0"/>
        <v>('5000176','5000176J','H.SCREW M24X80 DIN933 SS304 A2-70','PC',63,6,12,6,5,19,203,'363','363','M24','80','304L','22','21.45/21.50','READY','COIL POWDER DRWN SS304L A270 21.62/21.67','C1304LA27021622167'),</v>
      </c>
      <c r="AC57" s="14" t="s">
        <v>7998</v>
      </c>
    </row>
    <row r="58" spans="1:29" ht="15" customHeight="1">
      <c r="A58" s="16" t="s">
        <v>269</v>
      </c>
      <c r="B58" s="16" t="s">
        <v>271</v>
      </c>
      <c r="C58" s="15" t="s">
        <v>272</v>
      </c>
      <c r="D58" s="15">
        <f>VLOOKUP(E58,finish!$A$1:$B$18,2,0)</f>
        <v>8</v>
      </c>
      <c r="E58" s="18" t="s">
        <v>47</v>
      </c>
      <c r="F58" s="15">
        <f>VLOOKUP(G58,modules!$A$1:$B$10,2,0)</f>
        <v>9</v>
      </c>
      <c r="G58" s="18" t="s">
        <v>151</v>
      </c>
      <c r="H58" s="15">
        <f>VLOOKUP(I58,segments!$A$1:$B$9,2,0)</f>
        <v>1</v>
      </c>
      <c r="I58" s="18" t="s">
        <v>7848</v>
      </c>
      <c r="J58" s="15">
        <f>VLOOKUP(K58,machines!$A$1:$B$72,2,0)</f>
        <v>88</v>
      </c>
      <c r="K58" s="27" t="s">
        <v>7944</v>
      </c>
      <c r="L58" s="43" t="s">
        <v>52</v>
      </c>
      <c r="M58" s="15">
        <f>VLOOKUP(N58,groups!$A$1:$B$113,2,1)</f>
        <v>127</v>
      </c>
      <c r="N58" s="16" t="s">
        <v>147</v>
      </c>
      <c r="O58" s="18" t="s">
        <v>52</v>
      </c>
      <c r="P58" s="15">
        <f>VLOOKUP(Q58,'seg2'!$A$1:$B$13,2,0)</f>
        <v>6</v>
      </c>
      <c r="Q58" s="16" t="s">
        <v>151</v>
      </c>
      <c r="R58" s="15">
        <f>VLOOKUP(S58,'seg3'!$A$1:$B$9,2,0)</f>
        <v>5</v>
      </c>
      <c r="S58" s="16" t="s">
        <v>151</v>
      </c>
      <c r="T58" s="22">
        <v>12</v>
      </c>
      <c r="U58" s="22">
        <v>12</v>
      </c>
      <c r="V58" s="42"/>
      <c r="W58" s="30" t="s">
        <v>274</v>
      </c>
      <c r="X58" s="19" t="s">
        <v>270</v>
      </c>
      <c r="Y58" s="18" t="s">
        <v>148</v>
      </c>
      <c r="Z58" s="18" t="s">
        <v>273</v>
      </c>
      <c r="AA58" s="16" t="s">
        <v>273</v>
      </c>
      <c r="AB58" s="14" t="str">
        <f t="shared" si="0"/>
        <v>('UOTPT1072','UOTPT1072J','9.52X27XM10 CLIP ZC3+VINYL(OTP1)','PC',88,9,6,5,1,8,127,'12','12','-','-','IS 513D (G90)','19X0.80','19X0.80','','GALVANISED COIL JS-SGCC 19 X 0.80 MM','FCRC0513D19008GC'),</v>
      </c>
      <c r="AC58" s="14" t="s">
        <v>7991</v>
      </c>
    </row>
    <row r="59" spans="1:29" ht="15" customHeight="1">
      <c r="A59" s="16" t="s">
        <v>306</v>
      </c>
      <c r="B59" s="16" t="s">
        <v>307</v>
      </c>
      <c r="C59" s="15" t="s">
        <v>308</v>
      </c>
      <c r="D59" s="15">
        <f>VLOOKUP(E59,finish!$A$1:$B$18,2,0)</f>
        <v>8</v>
      </c>
      <c r="E59" s="18" t="s">
        <v>47</v>
      </c>
      <c r="F59" s="15">
        <f>VLOOKUP(G59,modules!$A$1:$B$10,2,0)</f>
        <v>9</v>
      </c>
      <c r="G59" s="18" t="s">
        <v>151</v>
      </c>
      <c r="H59" s="15">
        <f>VLOOKUP(I59,segments!$A$1:$B$9,2,0)</f>
        <v>1</v>
      </c>
      <c r="I59" s="18" t="s">
        <v>7848</v>
      </c>
      <c r="J59" s="15">
        <f>VLOOKUP(K59,machines!$A$1:$B$72,2,0)</f>
        <v>88</v>
      </c>
      <c r="K59" s="27" t="s">
        <v>7944</v>
      </c>
      <c r="L59" s="43" t="s">
        <v>52</v>
      </c>
      <c r="M59" s="15">
        <f>VLOOKUP(N59,groups!$A$1:$B$113,2,1)</f>
        <v>127</v>
      </c>
      <c r="N59" s="16" t="s">
        <v>147</v>
      </c>
      <c r="O59" s="18" t="s">
        <v>52</v>
      </c>
      <c r="P59" s="15">
        <f>VLOOKUP(Q59,'seg2'!$A$1:$B$13,2,0)</f>
        <v>6</v>
      </c>
      <c r="Q59" s="16" t="s">
        <v>151</v>
      </c>
      <c r="R59" s="15">
        <f>VLOOKUP(S59,'seg3'!$A$1:$B$9,2,0)</f>
        <v>5</v>
      </c>
      <c r="S59" s="16" t="s">
        <v>151</v>
      </c>
      <c r="T59" s="28">
        <v>25</v>
      </c>
      <c r="U59" s="28">
        <v>25</v>
      </c>
      <c r="V59" s="42"/>
      <c r="W59" s="30" t="s">
        <v>164</v>
      </c>
      <c r="X59" s="19" t="s">
        <v>160</v>
      </c>
      <c r="Y59" s="18" t="s">
        <v>148</v>
      </c>
      <c r="Z59" s="18" t="s">
        <v>163</v>
      </c>
      <c r="AA59" s="16" t="s">
        <v>163</v>
      </c>
      <c r="AB59" s="14" t="str">
        <f t="shared" si="0"/>
        <v>('UOTPT4108','UOTPT4108J','19.00X1.20 CLIP ZC3 (OTP-T4)','PC',88,9,6,5,1,8,127,'25','25','-','-','IS 513D (G90)','19.00X1.20','19.00X1.20','','GALVANISED COIL JS-SGCC 19 X 1.20 MM','FCRC0513D19012GC'),</v>
      </c>
      <c r="AC59" s="14" t="s">
        <v>7999</v>
      </c>
    </row>
    <row r="60" spans="1:29" ht="15" customHeight="1">
      <c r="A60" s="16">
        <v>831199</v>
      </c>
      <c r="B60" s="43" t="s">
        <v>1115</v>
      </c>
      <c r="C60" s="43" t="s">
        <v>1116</v>
      </c>
      <c r="D60" s="15">
        <f>VLOOKUP(E60,finish!$A$1:$B$18,2,0)</f>
        <v>1</v>
      </c>
      <c r="E60" s="18" t="s">
        <v>204</v>
      </c>
      <c r="F60" s="15">
        <f>VLOOKUP(G60,modules!$A$1:$B$10,2,0)</f>
        <v>1</v>
      </c>
      <c r="G60" s="18" t="s">
        <v>7848</v>
      </c>
      <c r="H60" s="15">
        <f>VLOOKUP(I60,segments!$A$1:$B$9,2,0)</f>
        <v>1</v>
      </c>
      <c r="I60" s="18" t="s">
        <v>7848</v>
      </c>
      <c r="J60" s="15">
        <v>29</v>
      </c>
      <c r="K60" s="27" t="s">
        <v>428</v>
      </c>
      <c r="L60" s="16" t="s">
        <v>758</v>
      </c>
      <c r="M60" s="15">
        <f>VLOOKUP(N60,groups!$A$1:$B$113,2,1)</f>
        <v>156</v>
      </c>
      <c r="N60" s="16" t="s">
        <v>725</v>
      </c>
      <c r="O60" s="18">
        <v>95.25</v>
      </c>
      <c r="P60" s="15">
        <f>VLOOKUP(Q60,'seg2'!$A$1:$B$13,2,0)</f>
        <v>3</v>
      </c>
      <c r="Q60" s="16" t="s">
        <v>20</v>
      </c>
      <c r="R60" s="15">
        <f>VLOOKUP(S60,'seg3'!$A$1:$B$9,2,0)</f>
        <v>3</v>
      </c>
      <c r="S60" s="16" t="s">
        <v>21</v>
      </c>
      <c r="T60" s="18">
        <v>59.7</v>
      </c>
      <c r="U60" s="18">
        <v>59.7</v>
      </c>
      <c r="V60" s="29"/>
      <c r="W60" s="30" t="s">
        <v>1117</v>
      </c>
      <c r="X60" s="87" t="s">
        <v>1114</v>
      </c>
      <c r="Y60" s="18" t="s">
        <v>17</v>
      </c>
      <c r="Z60" s="18">
        <v>10</v>
      </c>
      <c r="AA60" s="16" t="s">
        <v>1023</v>
      </c>
      <c r="AB60" s="14" t="str">
        <f t="shared" si="0"/>
        <v>('831199','831199J','HHB 3/8-16 UNC X 95.25 ZNP 8 DR.0S1608','PC',29,1,3,3,1,1,156,'59.7','59.7','3/8 UNC','95.25','10B33','10','09.32/09.35','','COIL DIRECT DRAWN 10B33M 9.32/9.35','CD10B33M09320935'),</v>
      </c>
      <c r="AC60" s="14" t="s">
        <v>8000</v>
      </c>
    </row>
    <row r="61" spans="1:29" ht="15" customHeight="1">
      <c r="A61" s="50">
        <v>820359</v>
      </c>
      <c r="B61" s="52" t="s">
        <v>318</v>
      </c>
      <c r="C61" s="15" t="s">
        <v>319</v>
      </c>
      <c r="D61" s="15">
        <f>VLOOKUP(E61,finish!$A$1:$B$18,2,0)</f>
        <v>5</v>
      </c>
      <c r="E61" s="18" t="s">
        <v>316</v>
      </c>
      <c r="F61" s="15">
        <f>VLOOKUP(G61,modules!$A$1:$B$10,2,0)</f>
        <v>2</v>
      </c>
      <c r="G61" s="18" t="s">
        <v>46</v>
      </c>
      <c r="H61" s="15">
        <f>VLOOKUP(I61,segments!$A$1:$B$9,2,0)</f>
        <v>1</v>
      </c>
      <c r="I61" s="18" t="s">
        <v>7848</v>
      </c>
      <c r="J61" s="15">
        <f>VLOOKUP(K61,machines!$A$1:$B$72,2,0)</f>
        <v>20</v>
      </c>
      <c r="K61" s="56" t="s">
        <v>142</v>
      </c>
      <c r="L61" s="54" t="s">
        <v>121</v>
      </c>
      <c r="M61" s="15">
        <f>VLOOKUP(N61,groups!$A$1:$B$113,2,1)</f>
        <v>136</v>
      </c>
      <c r="N61" s="55" t="s">
        <v>320</v>
      </c>
      <c r="O61" s="56" t="s">
        <v>52</v>
      </c>
      <c r="P61" s="15">
        <f>VLOOKUP(Q61,'seg2'!$A$1:$B$13,2,0)</f>
        <v>2</v>
      </c>
      <c r="Q61" s="16" t="s">
        <v>46</v>
      </c>
      <c r="R61" s="15">
        <f>VLOOKUP(S61,'seg3'!$A$1:$B$9,2,0)</f>
        <v>2</v>
      </c>
      <c r="S61" s="16" t="s">
        <v>56</v>
      </c>
      <c r="T61" s="53">
        <v>14.6</v>
      </c>
      <c r="U61" s="53">
        <v>14.6</v>
      </c>
      <c r="V61" s="18"/>
      <c r="W61" s="30" t="s">
        <v>323</v>
      </c>
      <c r="X61" s="19" t="s">
        <v>317</v>
      </c>
      <c r="Y61" s="57" t="s">
        <v>321</v>
      </c>
      <c r="Z61" s="58" t="s">
        <v>322</v>
      </c>
      <c r="AA61" s="59" t="s">
        <v>322</v>
      </c>
      <c r="AB61" s="14" t="str">
        <f t="shared" si="0"/>
        <v>('820359','820359J','DURLOK WASHER M14L ZFS','PC',20,2,2,2,1,5,136,'14.6','14.6','M14','-','65MN',' 42.0/1.6',' 42.0/1.6','','ANNEALED COLD ROLL COIL 65MN 42.0/1.6','ACRC65MN00042016'),</v>
      </c>
      <c r="AC61" s="14" t="s">
        <v>8001</v>
      </c>
    </row>
    <row r="62" spans="1:29" ht="15" customHeight="1">
      <c r="A62" s="16">
        <v>815488</v>
      </c>
      <c r="B62" s="43" t="s">
        <v>770</v>
      </c>
      <c r="C62" s="43" t="s">
        <v>771</v>
      </c>
      <c r="D62" s="15">
        <f>VLOOKUP(E62,finish!$A$1:$B$18,2,0)</f>
        <v>5</v>
      </c>
      <c r="E62" s="18" t="s">
        <v>316</v>
      </c>
      <c r="F62" s="15">
        <f>VLOOKUP(G62,modules!$A$1:$B$10,2,0)</f>
        <v>1</v>
      </c>
      <c r="G62" s="18" t="s">
        <v>7848</v>
      </c>
      <c r="H62" s="15">
        <f>VLOOKUP(I62,segments!$A$1:$B$9,2,0)</f>
        <v>1</v>
      </c>
      <c r="I62" s="18" t="s">
        <v>7848</v>
      </c>
      <c r="J62" s="15">
        <v>29</v>
      </c>
      <c r="K62" s="27" t="s">
        <v>428</v>
      </c>
      <c r="L62" s="43" t="s">
        <v>61</v>
      </c>
      <c r="M62" s="15">
        <f>VLOOKUP(N62,groups!$A$1:$B$113,2,1)</f>
        <v>187</v>
      </c>
      <c r="N62" s="16" t="s">
        <v>690</v>
      </c>
      <c r="O62" s="18">
        <v>115</v>
      </c>
      <c r="P62" s="15">
        <f>VLOOKUP(Q62,'seg2'!$A$1:$B$13,2,0)</f>
        <v>7</v>
      </c>
      <c r="Q62" s="16" t="s">
        <v>43</v>
      </c>
      <c r="R62" s="15">
        <f>VLOOKUP(S62,'seg3'!$A$1:$B$9,2,0)</f>
        <v>4</v>
      </c>
      <c r="S62" s="16" t="s">
        <v>32</v>
      </c>
      <c r="T62" s="18">
        <v>73.86</v>
      </c>
      <c r="U62" s="18">
        <v>73.86</v>
      </c>
      <c r="V62" s="18"/>
      <c r="W62" s="30" t="s">
        <v>691</v>
      </c>
      <c r="X62" s="87" t="s">
        <v>687</v>
      </c>
      <c r="Y62" s="18">
        <v>4140</v>
      </c>
      <c r="Z62" s="18">
        <v>12</v>
      </c>
      <c r="AA62" s="16" t="s">
        <v>427</v>
      </c>
      <c r="AB62" s="14" t="str">
        <f t="shared" si="0"/>
        <v>('815488','815488J','SIX LOBE BOLT M10X1.5X115 10.9(MV) ZFS','PC',29,1,7,4,1,5,187,'73.86','73.86','M10','115','4140','12','09.65/09.68','','COIL2ANEL&amp;2DRNAISI4140 9.65/9.68(ADAD)','C3A414009650968'),</v>
      </c>
      <c r="AC62" s="14" t="s">
        <v>7960</v>
      </c>
    </row>
    <row r="63" spans="1:29" ht="15" customHeight="1">
      <c r="A63" s="16">
        <v>820044</v>
      </c>
      <c r="B63" s="43" t="s">
        <v>774</v>
      </c>
      <c r="C63" s="43" t="s">
        <v>775</v>
      </c>
      <c r="D63" s="15">
        <f>VLOOKUP(E63,finish!$A$1:$B$18,2,0)</f>
        <v>5</v>
      </c>
      <c r="E63" s="18" t="s">
        <v>316</v>
      </c>
      <c r="F63" s="15">
        <f>VLOOKUP(G63,modules!$A$1:$B$10,2,0)</f>
        <v>1</v>
      </c>
      <c r="G63" s="18" t="s">
        <v>7848</v>
      </c>
      <c r="H63" s="15">
        <f>VLOOKUP(I63,segments!$A$1:$B$9,2,0)</f>
        <v>1</v>
      </c>
      <c r="I63" s="18" t="s">
        <v>7848</v>
      </c>
      <c r="J63" s="15">
        <v>29</v>
      </c>
      <c r="K63" s="27" t="s">
        <v>428</v>
      </c>
      <c r="L63" s="43" t="s">
        <v>61</v>
      </c>
      <c r="M63" s="15">
        <f>VLOOKUP(N63,groups!$A$1:$B$113,2,1)</f>
        <v>187</v>
      </c>
      <c r="N63" s="16" t="s">
        <v>690</v>
      </c>
      <c r="O63" s="18">
        <v>93</v>
      </c>
      <c r="P63" s="15">
        <f>VLOOKUP(Q63,'seg2'!$A$1:$B$13,2,0)</f>
        <v>7</v>
      </c>
      <c r="Q63" s="16" t="s">
        <v>43</v>
      </c>
      <c r="R63" s="15">
        <f>VLOOKUP(S63,'seg3'!$A$1:$B$9,2,0)</f>
        <v>4</v>
      </c>
      <c r="S63" s="16" t="s">
        <v>32</v>
      </c>
      <c r="T63" s="18">
        <v>59</v>
      </c>
      <c r="U63" s="18">
        <v>59</v>
      </c>
      <c r="V63" s="18"/>
      <c r="W63" s="30" t="s">
        <v>691</v>
      </c>
      <c r="X63" s="87" t="s">
        <v>687</v>
      </c>
      <c r="Y63" s="18">
        <v>4140</v>
      </c>
      <c r="Z63" s="18">
        <v>12</v>
      </c>
      <c r="AA63" s="16" t="s">
        <v>427</v>
      </c>
      <c r="AB63" s="14" t="str">
        <f t="shared" si="0"/>
        <v>('820044','820044J','SIX LOBE BOLT M10X93 GR10.9 (MV) ZFS','PC',29,1,7,4,1,5,187,'59','59','M10','93','4140','12','09.65/09.68','','COIL2ANEL&amp;2DRNAISI4140 9.65/9.68(ADAD)','C3A414009650968'),</v>
      </c>
      <c r="AC63" s="14" t="s">
        <v>7964</v>
      </c>
    </row>
    <row r="64" spans="1:29" ht="15" customHeight="1">
      <c r="A64" s="16">
        <v>827821</v>
      </c>
      <c r="B64" s="43" t="s">
        <v>1191</v>
      </c>
      <c r="C64" s="43" t="s">
        <v>1192</v>
      </c>
      <c r="D64" s="15">
        <f>VLOOKUP(E64,finish!$A$1:$B$18,2,0)</f>
        <v>1</v>
      </c>
      <c r="E64" s="18" t="s">
        <v>204</v>
      </c>
      <c r="F64" s="15">
        <f>VLOOKUP(G64,modules!$A$1:$B$10,2,0)</f>
        <v>1</v>
      </c>
      <c r="G64" s="18" t="s">
        <v>7848</v>
      </c>
      <c r="H64" s="15">
        <f>VLOOKUP(I64,segments!$A$1:$B$9,2,0)</f>
        <v>1</v>
      </c>
      <c r="I64" s="18" t="s">
        <v>7848</v>
      </c>
      <c r="J64" s="15">
        <v>29</v>
      </c>
      <c r="K64" s="27" t="s">
        <v>428</v>
      </c>
      <c r="L64" s="43" t="s">
        <v>758</v>
      </c>
      <c r="M64" s="15">
        <f>VLOOKUP(N64,groups!$A$1:$B$113,2,1)</f>
        <v>213</v>
      </c>
      <c r="N64" s="16" t="s">
        <v>1051</v>
      </c>
      <c r="O64" s="18">
        <v>100</v>
      </c>
      <c r="P64" s="15">
        <f>VLOOKUP(Q64,'seg2'!$A$1:$B$13,2,0)</f>
        <v>7</v>
      </c>
      <c r="Q64" s="16" t="s">
        <v>43</v>
      </c>
      <c r="R64" s="15">
        <f>VLOOKUP(S64,'seg3'!$A$1:$B$9,2,0)</f>
        <v>3</v>
      </c>
      <c r="S64" s="16" t="s">
        <v>21</v>
      </c>
      <c r="T64" s="18">
        <v>43</v>
      </c>
      <c r="U64" s="18">
        <v>43</v>
      </c>
      <c r="V64" s="18" t="s">
        <v>33</v>
      </c>
      <c r="W64" s="30" t="s">
        <v>1041</v>
      </c>
      <c r="X64" s="87" t="s">
        <v>1037</v>
      </c>
      <c r="Y64" s="18" t="s">
        <v>209</v>
      </c>
      <c r="Z64" s="18">
        <v>10</v>
      </c>
      <c r="AA64" s="16" t="s">
        <v>1040</v>
      </c>
      <c r="AB64" s="14" t="str">
        <f t="shared" si="0"/>
        <v>('827821','827821J','STUD FULL THREAD 3/8XUNCX100 DRG ZNP','PC',29,1,7,3,1,1,213,'43','43','3/8 UNC','100','GR16','10','8.38/8.40','NEED TO ANN','COIL DIRECT DRAWN AS GR 16 08.38/08.40','C1ASGR1608380840'),</v>
      </c>
      <c r="AC64" s="14" t="s">
        <v>8002</v>
      </c>
    </row>
    <row r="65" spans="1:29" ht="15" customHeight="1">
      <c r="A65" s="16">
        <v>814901</v>
      </c>
      <c r="B65" s="43" t="s">
        <v>1218</v>
      </c>
      <c r="C65" s="43" t="s">
        <v>1219</v>
      </c>
      <c r="D65" s="15">
        <f>VLOOKUP(E65,finish!$A$1:$B$18,2,0)</f>
        <v>5</v>
      </c>
      <c r="E65" s="18" t="s">
        <v>316</v>
      </c>
      <c r="F65" s="15">
        <f>VLOOKUP(G65,modules!$A$1:$B$10,2,0)</f>
        <v>5</v>
      </c>
      <c r="G65" s="18" t="s">
        <v>7846</v>
      </c>
      <c r="H65" s="15">
        <f>VLOOKUP(I65,segments!$A$1:$B$9,2,0)</f>
        <v>3</v>
      </c>
      <c r="I65" s="18" t="s">
        <v>7851</v>
      </c>
      <c r="J65" s="15">
        <v>24</v>
      </c>
      <c r="K65" s="27" t="s">
        <v>428</v>
      </c>
      <c r="L65" s="16" t="s">
        <v>61</v>
      </c>
      <c r="M65" s="15">
        <f>VLOOKUP(N65,groups!$A$1:$B$113,2,1)</f>
        <v>190</v>
      </c>
      <c r="N65" s="16" t="s">
        <v>484</v>
      </c>
      <c r="O65" s="18">
        <v>20</v>
      </c>
      <c r="P65" s="15">
        <f>VLOOKUP(Q65,'seg2'!$A$1:$B$13,2,0)</f>
        <v>4</v>
      </c>
      <c r="Q65" s="16" t="s">
        <v>32</v>
      </c>
      <c r="R65" s="15">
        <f>VLOOKUP(S65,'seg3'!$A$1:$B$9,2,0)</f>
        <v>4</v>
      </c>
      <c r="S65" s="16" t="s">
        <v>32</v>
      </c>
      <c r="T65" s="18">
        <v>22.9</v>
      </c>
      <c r="U65" s="18">
        <v>22.9</v>
      </c>
      <c r="V65" s="18" t="s">
        <v>33</v>
      </c>
      <c r="W65" s="30" t="s">
        <v>1220</v>
      </c>
      <c r="X65" s="87" t="s">
        <v>1217</v>
      </c>
      <c r="Y65" s="18" t="s">
        <v>29</v>
      </c>
      <c r="Z65" s="18">
        <v>12</v>
      </c>
      <c r="AA65" s="16" t="s">
        <v>427</v>
      </c>
      <c r="AB65" s="14" t="str">
        <f t="shared" si="0"/>
        <v>('814901','814901J','SHCS M10x1.5 X20 GR 12.9 F/T ZFS','PC',24,5,4,4,3,5,190,'22.9','22.9','M10','20','51B37','12','09.65/09.68','NEED TO ANN','COIL 1ANNEAL &amp; 2DRAWN 51B37 09.65/09.68','C251B3709650968'),</v>
      </c>
      <c r="AC65" s="14" t="s">
        <v>8003</v>
      </c>
    </row>
    <row r="66" spans="1:29" ht="15" customHeight="1">
      <c r="A66" s="16">
        <v>787161</v>
      </c>
      <c r="B66" s="16" t="s">
        <v>341</v>
      </c>
      <c r="C66" s="15" t="s">
        <v>342</v>
      </c>
      <c r="D66" s="15">
        <f>VLOOKUP(E66,finish!$A$1:$B$18,2,0)</f>
        <v>2</v>
      </c>
      <c r="E66" s="18" t="s">
        <v>11</v>
      </c>
      <c r="F66" s="15">
        <f>VLOOKUP(G66,modules!$A$1:$B$10,2,0)</f>
        <v>2</v>
      </c>
      <c r="G66" s="18" t="s">
        <v>46</v>
      </c>
      <c r="H66" s="15">
        <f>VLOOKUP(I66,segments!$A$1:$B$9,2,0)</f>
        <v>3</v>
      </c>
      <c r="I66" s="18" t="s">
        <v>7851</v>
      </c>
      <c r="J66" s="15">
        <f>VLOOKUP(K66,machines!$A$1:$B$72,2,0)</f>
        <v>64</v>
      </c>
      <c r="K66" s="27" t="s">
        <v>55</v>
      </c>
      <c r="L66" s="43" t="s">
        <v>126</v>
      </c>
      <c r="M66" s="15">
        <f>VLOOKUP(N66,groups!$A$1:$B$113,2,1)</f>
        <v>214</v>
      </c>
      <c r="N66" s="16" t="s">
        <v>343</v>
      </c>
      <c r="O66" s="18" t="s">
        <v>52</v>
      </c>
      <c r="P66" s="15">
        <f>VLOOKUP(Q66,'seg2'!$A$1:$B$13,2,0)</f>
        <v>2</v>
      </c>
      <c r="Q66" s="16" t="s">
        <v>46</v>
      </c>
      <c r="R66" s="15">
        <f>VLOOKUP(S66,'seg3'!$A$1:$B$9,2,0)</f>
        <v>2</v>
      </c>
      <c r="S66" s="16" t="s">
        <v>56</v>
      </c>
      <c r="T66" s="28">
        <v>54.6</v>
      </c>
      <c r="U66" s="28">
        <v>54.6</v>
      </c>
      <c r="V66" s="42"/>
      <c r="W66" s="30"/>
      <c r="X66" s="19"/>
      <c r="Y66" s="18"/>
      <c r="Z66" s="18"/>
      <c r="AA66" s="16"/>
      <c r="AB66" s="14" t="str">
        <f t="shared" si="0"/>
        <v>('787161','787161J','TAPER WASHER M20 HV100 IS 5372 BLK','PC',64,2,2,2,3,2,214,'54.6','54.6','M20','-','','','','','',''),</v>
      </c>
      <c r="AC66" s="14" t="s">
        <v>8004</v>
      </c>
    </row>
    <row r="67" spans="1:29" ht="15" customHeight="1">
      <c r="A67" s="16">
        <v>106241</v>
      </c>
      <c r="B67" s="43" t="s">
        <v>1311</v>
      </c>
      <c r="C67" s="43" t="s">
        <v>1312</v>
      </c>
      <c r="D67" s="15">
        <f>VLOOKUP(E67,finish!$A$1:$B$18,2,0)</f>
        <v>2</v>
      </c>
      <c r="E67" s="18" t="s">
        <v>11</v>
      </c>
      <c r="F67" s="15">
        <f>VLOOKUP(G67,modules!$A$1:$B$10,2,0)</f>
        <v>5</v>
      </c>
      <c r="G67" s="18" t="s">
        <v>7846</v>
      </c>
      <c r="H67" s="15">
        <f>VLOOKUP(I67,segments!$A$1:$B$9,2,0)</f>
        <v>4</v>
      </c>
      <c r="I67" s="18" t="s">
        <v>7845</v>
      </c>
      <c r="J67" s="15">
        <v>24</v>
      </c>
      <c r="K67" s="27" t="s">
        <v>428</v>
      </c>
      <c r="L67" s="43" t="s">
        <v>61</v>
      </c>
      <c r="M67" s="15">
        <f>VLOOKUP(N67,groups!$A$1:$B$113,2,1)</f>
        <v>189</v>
      </c>
      <c r="N67" s="16" t="s">
        <v>467</v>
      </c>
      <c r="O67" s="18">
        <v>140</v>
      </c>
      <c r="P67" s="15">
        <f>VLOOKUP(Q67,'seg2'!$A$1:$B$13,2,0)</f>
        <v>4</v>
      </c>
      <c r="Q67" s="16" t="s">
        <v>32</v>
      </c>
      <c r="R67" s="15">
        <f>VLOOKUP(S67,'seg3'!$A$1:$B$9,2,0)</f>
        <v>4</v>
      </c>
      <c r="S67" s="16" t="s">
        <v>32</v>
      </c>
      <c r="T67" s="18">
        <v>91.76</v>
      </c>
      <c r="U67" s="18">
        <v>91.76</v>
      </c>
      <c r="V67" s="18" t="s">
        <v>33</v>
      </c>
      <c r="W67" s="30" t="s">
        <v>1220</v>
      </c>
      <c r="X67" s="87" t="s">
        <v>1217</v>
      </c>
      <c r="Y67" s="18" t="s">
        <v>29</v>
      </c>
      <c r="Z67" s="18">
        <v>12</v>
      </c>
      <c r="AA67" s="16" t="s">
        <v>427</v>
      </c>
      <c r="AB67" s="14" t="str">
        <f t="shared" ref="AB67:AB130" si="1">CONCATENATE("('",A67,"','",B67,"','",C67,"','PC',",J67,",",F67,",",P67,",",R67,",",H67,",",D67,",",M67,",'",T67,"','",U67,"','",L67,"','",O67,"','",Y67,"','",Z67,"','",AA67,"','",V67,"','",W67,"','",X67,"'),")</f>
        <v>('106241','106241J','SHCS M10X1.5X140 ISO4762 CL12.9 H/T BLK','PC',24,5,4,4,4,2,189,'91.76','91.76','M10','140','51B37','12','09.65/09.68','NEED TO ANN','COIL 1ANNEAL &amp; 2DRAWN 51B37 09.65/09.68','C251B3709650968'),</v>
      </c>
      <c r="AC67" s="14" t="s">
        <v>8005</v>
      </c>
    </row>
    <row r="68" spans="1:29" ht="15" customHeight="1">
      <c r="A68" s="16">
        <v>826471</v>
      </c>
      <c r="B68" s="16" t="s">
        <v>353</v>
      </c>
      <c r="C68" s="15" t="s">
        <v>354</v>
      </c>
      <c r="D68" s="15">
        <f>VLOOKUP(E68,finish!$A$1:$B$18,2,0)</f>
        <v>18</v>
      </c>
      <c r="E68" s="16" t="s">
        <v>351</v>
      </c>
      <c r="F68" s="15">
        <f>VLOOKUP(G68,modules!$A$1:$B$10,2,0)</f>
        <v>6</v>
      </c>
      <c r="G68" s="18" t="s">
        <v>7849</v>
      </c>
      <c r="H68" s="15">
        <f>VLOOKUP(I68,segments!$A$1:$B$9,2,0)</f>
        <v>1</v>
      </c>
      <c r="I68" s="18" t="s">
        <v>7848</v>
      </c>
      <c r="J68" s="15">
        <f>VLOOKUP(K68,machines!$A$1:$B$72,2,0)</f>
        <v>63</v>
      </c>
      <c r="K68" s="27" t="s">
        <v>109</v>
      </c>
      <c r="L68" s="23" t="s">
        <v>355</v>
      </c>
      <c r="M68" s="15">
        <f>VLOOKUP(N68,groups!$A$1:$B$113,2,1)</f>
        <v>152</v>
      </c>
      <c r="N68" s="24" t="s">
        <v>16</v>
      </c>
      <c r="O68" s="27">
        <v>5.5</v>
      </c>
      <c r="P68" s="15">
        <f>VLOOKUP(Q68,'seg2'!$A$1:$B$13,2,0)</f>
        <v>3</v>
      </c>
      <c r="Q68" s="16" t="s">
        <v>20</v>
      </c>
      <c r="R68" s="15">
        <f>VLOOKUP(S68,'seg3'!$A$1:$B$9,2,0)</f>
        <v>3</v>
      </c>
      <c r="S68" s="16" t="s">
        <v>21</v>
      </c>
      <c r="T68" s="28">
        <v>363</v>
      </c>
      <c r="U68" s="28">
        <v>363</v>
      </c>
      <c r="V68" s="29"/>
      <c r="W68" s="30" t="s">
        <v>357</v>
      </c>
      <c r="X68" s="19" t="s">
        <v>352</v>
      </c>
      <c r="Y68" s="20">
        <v>1018</v>
      </c>
      <c r="Z68" s="25">
        <v>22</v>
      </c>
      <c r="AA68" s="26" t="s">
        <v>356</v>
      </c>
      <c r="AB68" s="14" t="str">
        <f t="shared" si="1"/>
        <v>('826471','826471J','SPL HEX HD BOLT 7/8XUNCX5.5 DRG S/C','PC',63,6,3,3,1,18,152,'363','363','7/8 UNC','5.5','1018','22','20.15/20.18','','COIL 1A&amp;1D  AISI-1018 20.15/20.18','C1A101820152018'),</v>
      </c>
      <c r="AC68" s="14" t="s">
        <v>8006</v>
      </c>
    </row>
    <row r="69" spans="1:29" ht="15" customHeight="1">
      <c r="A69" s="16" t="s">
        <v>269</v>
      </c>
      <c r="B69" s="16" t="s">
        <v>271</v>
      </c>
      <c r="C69" s="15" t="s">
        <v>272</v>
      </c>
      <c r="D69" s="15">
        <f>VLOOKUP(E69,finish!$A$1:$B$18,2,0)</f>
        <v>8</v>
      </c>
      <c r="E69" s="18" t="s">
        <v>47</v>
      </c>
      <c r="F69" s="15">
        <f>VLOOKUP(G69,modules!$A$1:$B$10,2,0)</f>
        <v>9</v>
      </c>
      <c r="G69" s="18" t="s">
        <v>151</v>
      </c>
      <c r="H69" s="15">
        <f>VLOOKUP(I69,segments!$A$1:$B$9,2,0)</f>
        <v>1</v>
      </c>
      <c r="I69" s="18" t="s">
        <v>7848</v>
      </c>
      <c r="J69" s="15">
        <f>VLOOKUP(K69,machines!$A$1:$B$72,2,0)</f>
        <v>88</v>
      </c>
      <c r="K69" s="27" t="s">
        <v>7944</v>
      </c>
      <c r="L69" s="43" t="s">
        <v>52</v>
      </c>
      <c r="M69" s="15">
        <f>VLOOKUP(N69,groups!$A$1:$B$113,2,1)</f>
        <v>127</v>
      </c>
      <c r="N69" s="16" t="s">
        <v>147</v>
      </c>
      <c r="O69" s="18" t="s">
        <v>52</v>
      </c>
      <c r="P69" s="15">
        <f>VLOOKUP(Q69,'seg2'!$A$1:$B$13,2,0)</f>
        <v>6</v>
      </c>
      <c r="Q69" s="16" t="s">
        <v>151</v>
      </c>
      <c r="R69" s="15">
        <f>VLOOKUP(S69,'seg3'!$A$1:$B$9,2,0)</f>
        <v>5</v>
      </c>
      <c r="S69" s="16" t="s">
        <v>151</v>
      </c>
      <c r="T69" s="22">
        <v>12</v>
      </c>
      <c r="U69" s="22">
        <v>12</v>
      </c>
      <c r="V69" s="42"/>
      <c r="W69" s="30" t="s">
        <v>274</v>
      </c>
      <c r="X69" s="19" t="s">
        <v>270</v>
      </c>
      <c r="Y69" s="18" t="s">
        <v>148</v>
      </c>
      <c r="Z69" s="18" t="s">
        <v>273</v>
      </c>
      <c r="AA69" s="16" t="s">
        <v>273</v>
      </c>
      <c r="AB69" s="14" t="str">
        <f t="shared" si="1"/>
        <v>('UOTPT1072','UOTPT1072J','9.52X27XM10 CLIP ZC3+VINYL(OTP1)','PC',88,9,6,5,1,8,127,'12','12','-','-','IS 513D (G90)','19X0.80','19X0.80','','GALVANISED COIL JS-SGCC 19 X 0.80 MM','FCRC0513D19008GC'),</v>
      </c>
      <c r="AC69" s="14" t="s">
        <v>7991</v>
      </c>
    </row>
    <row r="70" spans="1:29" ht="15" customHeight="1">
      <c r="A70" s="16" t="s">
        <v>275</v>
      </c>
      <c r="B70" s="16" t="s">
        <v>276</v>
      </c>
      <c r="C70" s="15" t="s">
        <v>277</v>
      </c>
      <c r="D70" s="15">
        <f>VLOOKUP(E70,finish!$A$1:$B$18,2,0)</f>
        <v>8</v>
      </c>
      <c r="E70" s="18" t="s">
        <v>47</v>
      </c>
      <c r="F70" s="15">
        <f>VLOOKUP(G70,modules!$A$1:$B$10,2,0)</f>
        <v>9</v>
      </c>
      <c r="G70" s="18" t="s">
        <v>151</v>
      </c>
      <c r="H70" s="15">
        <f>VLOOKUP(I70,segments!$A$1:$B$9,2,0)</f>
        <v>1</v>
      </c>
      <c r="I70" s="18" t="s">
        <v>7848</v>
      </c>
      <c r="J70" s="15">
        <f>VLOOKUP(K70,machines!$A$1:$B$72,2,0)</f>
        <v>88</v>
      </c>
      <c r="K70" s="27" t="s">
        <v>7944</v>
      </c>
      <c r="L70" s="43" t="s">
        <v>52</v>
      </c>
      <c r="M70" s="15">
        <f>VLOOKUP(N70,groups!$A$1:$B$113,2,1)</f>
        <v>127</v>
      </c>
      <c r="N70" s="16" t="s">
        <v>147</v>
      </c>
      <c r="O70" s="18" t="s">
        <v>52</v>
      </c>
      <c r="P70" s="15">
        <f>VLOOKUP(Q70,'seg2'!$A$1:$B$13,2,0)</f>
        <v>6</v>
      </c>
      <c r="Q70" s="16" t="s">
        <v>151</v>
      </c>
      <c r="R70" s="15">
        <f>VLOOKUP(S70,'seg3'!$A$1:$B$9,2,0)</f>
        <v>5</v>
      </c>
      <c r="S70" s="16" t="s">
        <v>151</v>
      </c>
      <c r="T70" s="22">
        <v>18.8</v>
      </c>
      <c r="U70" s="22">
        <v>18.8</v>
      </c>
      <c r="V70" s="42"/>
      <c r="W70" s="30" t="s">
        <v>164</v>
      </c>
      <c r="X70" s="19" t="s">
        <v>160</v>
      </c>
      <c r="Y70" s="18" t="s">
        <v>148</v>
      </c>
      <c r="Z70" s="18" t="s">
        <v>163</v>
      </c>
      <c r="AA70" s="16" t="s">
        <v>163</v>
      </c>
      <c r="AB70" s="14" t="str">
        <f t="shared" si="1"/>
        <v>('UOTPT2101','UOTPT2101J','15.8X21.3X10.3 CLIP ZC3+VINYL(OTP2)','PC',88,9,6,5,1,8,127,'18.8','18.8','-','-','IS 513D (G90)','19.00X1.20','19.00X1.20','','GALVANISED COIL JS-SGCC 19 X 1.20 MM','FCRC0513D19012GC'),</v>
      </c>
      <c r="AC70" s="14" t="s">
        <v>7992</v>
      </c>
    </row>
    <row r="71" spans="1:29" ht="15" customHeight="1">
      <c r="A71" s="16" t="s">
        <v>197</v>
      </c>
      <c r="B71" s="16" t="s">
        <v>198</v>
      </c>
      <c r="C71" s="15" t="s">
        <v>199</v>
      </c>
      <c r="D71" s="15">
        <f>VLOOKUP(E71,finish!$A$1:$B$18,2,0)</f>
        <v>8</v>
      </c>
      <c r="E71" s="18" t="s">
        <v>47</v>
      </c>
      <c r="F71" s="15">
        <f>VLOOKUP(G71,modules!$A$1:$B$10,2,0)</f>
        <v>9</v>
      </c>
      <c r="G71" s="18" t="s">
        <v>151</v>
      </c>
      <c r="H71" s="15">
        <f>VLOOKUP(I71,segments!$A$1:$B$9,2,0)</f>
        <v>1</v>
      </c>
      <c r="I71" s="18" t="s">
        <v>7848</v>
      </c>
      <c r="J71" s="15">
        <f>VLOOKUP(K71,machines!$A$1:$B$72,2,0)</f>
        <v>89</v>
      </c>
      <c r="K71" s="18" t="s">
        <v>7945</v>
      </c>
      <c r="L71" s="43" t="s">
        <v>52</v>
      </c>
      <c r="M71" s="15">
        <f>VLOOKUP(N71,groups!$A$1:$B$113,2,1)</f>
        <v>127</v>
      </c>
      <c r="N71" s="16" t="s">
        <v>172</v>
      </c>
      <c r="O71" s="18" t="s">
        <v>52</v>
      </c>
      <c r="P71" s="15">
        <f>VLOOKUP(Q71,'seg2'!$A$1:$B$13,2,0)</f>
        <v>6</v>
      </c>
      <c r="Q71" s="16" t="s">
        <v>151</v>
      </c>
      <c r="R71" s="15">
        <f>VLOOKUP(S71,'seg3'!$A$1:$B$9,2,0)</f>
        <v>5</v>
      </c>
      <c r="S71" s="16" t="s">
        <v>151</v>
      </c>
      <c r="T71" s="28">
        <v>30</v>
      </c>
      <c r="U71" s="28">
        <v>30</v>
      </c>
      <c r="V71" s="42"/>
      <c r="W71" s="30" t="s">
        <v>152</v>
      </c>
      <c r="X71" s="19" t="s">
        <v>144</v>
      </c>
      <c r="Y71" s="18" t="s">
        <v>148</v>
      </c>
      <c r="Z71" s="18" t="s">
        <v>149</v>
      </c>
      <c r="AA71" s="16" t="s">
        <v>150</v>
      </c>
      <c r="AB71" s="14" t="str">
        <f t="shared" si="1"/>
        <v>('UOTPT10071','UOTPT10071J','22.22X28.58XM10 CLIP ZC3+VINYL','PC',89,9,6,5,1,8,127,'30','30','-','-','IS 513D (G90)',' 19.0X1.5','19.00X1.50','','FLAT COIL ROLLED COIL 513D(G90) 19.0X1.5','FCRC0513D19015GC'),</v>
      </c>
      <c r="AC71" s="14" t="s">
        <v>7975</v>
      </c>
    </row>
    <row r="72" spans="1:29" ht="15" customHeight="1">
      <c r="A72" s="16" t="s">
        <v>224</v>
      </c>
      <c r="B72" s="16" t="s">
        <v>226</v>
      </c>
      <c r="C72" s="15" t="s">
        <v>227</v>
      </c>
      <c r="D72" s="15">
        <f>VLOOKUP(E72,finish!$A$1:$B$18,2,0)</f>
        <v>8</v>
      </c>
      <c r="E72" s="18" t="s">
        <v>47</v>
      </c>
      <c r="F72" s="15">
        <f>VLOOKUP(G72,modules!$A$1:$B$10,2,0)</f>
        <v>9</v>
      </c>
      <c r="G72" s="18" t="s">
        <v>151</v>
      </c>
      <c r="H72" s="15">
        <f>VLOOKUP(I72,segments!$A$1:$B$9,2,0)</f>
        <v>1</v>
      </c>
      <c r="I72" s="18" t="s">
        <v>7848</v>
      </c>
      <c r="J72" s="15">
        <f>VLOOKUP(K72,machines!$A$1:$B$72,2,0)</f>
        <v>88</v>
      </c>
      <c r="K72" s="27" t="s">
        <v>7944</v>
      </c>
      <c r="L72" s="43" t="s">
        <v>52</v>
      </c>
      <c r="M72" s="15">
        <f>VLOOKUP(N72,groups!$A$1:$B$113,2,1)</f>
        <v>127</v>
      </c>
      <c r="N72" s="16" t="s">
        <v>147</v>
      </c>
      <c r="O72" s="18" t="s">
        <v>52</v>
      </c>
      <c r="P72" s="15">
        <f>VLOOKUP(Q72,'seg2'!$A$1:$B$13,2,0)</f>
        <v>6</v>
      </c>
      <c r="Q72" s="16" t="s">
        <v>151</v>
      </c>
      <c r="R72" s="15">
        <f>VLOOKUP(S72,'seg3'!$A$1:$B$9,2,0)</f>
        <v>5</v>
      </c>
      <c r="S72" s="16" t="s">
        <v>151</v>
      </c>
      <c r="T72" s="22">
        <v>27</v>
      </c>
      <c r="U72" s="22">
        <v>27</v>
      </c>
      <c r="V72" s="42"/>
      <c r="W72" s="30" t="s">
        <v>229</v>
      </c>
      <c r="X72" s="19" t="s">
        <v>225</v>
      </c>
      <c r="Y72" s="18" t="s">
        <v>148</v>
      </c>
      <c r="Z72" s="18" t="s">
        <v>228</v>
      </c>
      <c r="AA72" s="16" t="s">
        <v>228</v>
      </c>
      <c r="AB72" s="14" t="str">
        <f t="shared" si="1"/>
        <v>('UOTPT1011','UOTPT1011J','14.29X25.5XM10 CLIP ZC3+VINYL(OTP1)','PC',88,9,6,5,1,8,127,'27','27','-','-','IS 513D (G90)','25.00X1.20','25.00X1.20','','GALVANISED COIL JS-SGCC 25 X 1.20 MM','FCRC0513D25012GC'),</v>
      </c>
      <c r="AC72" s="14" t="s">
        <v>7981</v>
      </c>
    </row>
    <row r="73" spans="1:29" ht="15" customHeight="1">
      <c r="A73" s="16" t="s">
        <v>230</v>
      </c>
      <c r="B73" s="16" t="s">
        <v>231</v>
      </c>
      <c r="C73" s="15" t="s">
        <v>232</v>
      </c>
      <c r="D73" s="15">
        <f>VLOOKUP(E73,finish!$A$1:$B$18,2,0)</f>
        <v>8</v>
      </c>
      <c r="E73" s="18" t="s">
        <v>47</v>
      </c>
      <c r="F73" s="15">
        <f>VLOOKUP(G73,modules!$A$1:$B$10,2,0)</f>
        <v>9</v>
      </c>
      <c r="G73" s="18" t="s">
        <v>151</v>
      </c>
      <c r="H73" s="15">
        <f>VLOOKUP(I73,segments!$A$1:$B$9,2,0)</f>
        <v>1</v>
      </c>
      <c r="I73" s="18" t="s">
        <v>7848</v>
      </c>
      <c r="J73" s="15">
        <f>VLOOKUP(K73,machines!$A$1:$B$72,2,0)</f>
        <v>88</v>
      </c>
      <c r="K73" s="27" t="s">
        <v>7944</v>
      </c>
      <c r="L73" s="43" t="s">
        <v>52</v>
      </c>
      <c r="M73" s="15">
        <f>VLOOKUP(N73,groups!$A$1:$B$113,2,1)</f>
        <v>127</v>
      </c>
      <c r="N73" s="16" t="s">
        <v>147</v>
      </c>
      <c r="O73" s="18" t="s">
        <v>52</v>
      </c>
      <c r="P73" s="15">
        <f>VLOOKUP(Q73,'seg2'!$A$1:$B$13,2,0)</f>
        <v>6</v>
      </c>
      <c r="Q73" s="16" t="s">
        <v>151</v>
      </c>
      <c r="R73" s="15">
        <f>VLOOKUP(S73,'seg3'!$A$1:$B$9,2,0)</f>
        <v>5</v>
      </c>
      <c r="S73" s="16" t="s">
        <v>151</v>
      </c>
      <c r="T73" s="22">
        <v>52.8</v>
      </c>
      <c r="U73" s="22">
        <v>52.8</v>
      </c>
      <c r="V73" s="42"/>
      <c r="W73" s="30" t="s">
        <v>229</v>
      </c>
      <c r="X73" s="19" t="s">
        <v>225</v>
      </c>
      <c r="Y73" s="18" t="s">
        <v>148</v>
      </c>
      <c r="Z73" s="18" t="s">
        <v>228</v>
      </c>
      <c r="AA73" s="16" t="s">
        <v>228</v>
      </c>
      <c r="AB73" s="14" t="str">
        <f t="shared" si="1"/>
        <v>('UOTPT1069','UOTPT1069J','25.00X1.20CLIP ZC3+VINYL (OTP-T1)','PC',88,9,6,5,1,8,127,'52.8','52.8','-','-','IS 513D (G90)','25.00X1.20','25.00X1.20','','GALVANISED COIL JS-SGCC 25 X 1.20 MM','FCRC0513D25012GC'),</v>
      </c>
      <c r="AC73" s="14" t="s">
        <v>7982</v>
      </c>
    </row>
    <row r="74" spans="1:29" ht="15" customHeight="1">
      <c r="A74" s="16" t="s">
        <v>233</v>
      </c>
      <c r="B74" s="16" t="s">
        <v>234</v>
      </c>
      <c r="C74" s="15" t="s">
        <v>235</v>
      </c>
      <c r="D74" s="15">
        <f>VLOOKUP(E74,finish!$A$1:$B$18,2,0)</f>
        <v>8</v>
      </c>
      <c r="E74" s="18" t="s">
        <v>47</v>
      </c>
      <c r="F74" s="15">
        <f>VLOOKUP(G74,modules!$A$1:$B$10,2,0)</f>
        <v>9</v>
      </c>
      <c r="G74" s="18" t="s">
        <v>151</v>
      </c>
      <c r="H74" s="15">
        <f>VLOOKUP(I74,segments!$A$1:$B$9,2,0)</f>
        <v>1</v>
      </c>
      <c r="I74" s="18" t="s">
        <v>7848</v>
      </c>
      <c r="J74" s="15">
        <f>VLOOKUP(K74,machines!$A$1:$B$72,2,0)</f>
        <v>88</v>
      </c>
      <c r="K74" s="27" t="s">
        <v>7944</v>
      </c>
      <c r="L74" s="43" t="s">
        <v>52</v>
      </c>
      <c r="M74" s="15">
        <f>VLOOKUP(N74,groups!$A$1:$B$113,2,1)</f>
        <v>127</v>
      </c>
      <c r="N74" s="16" t="s">
        <v>147</v>
      </c>
      <c r="O74" s="18" t="s">
        <v>52</v>
      </c>
      <c r="P74" s="15">
        <f>VLOOKUP(Q74,'seg2'!$A$1:$B$13,2,0)</f>
        <v>6</v>
      </c>
      <c r="Q74" s="16" t="s">
        <v>151</v>
      </c>
      <c r="R74" s="15">
        <f>VLOOKUP(S74,'seg3'!$A$1:$B$9,2,0)</f>
        <v>5</v>
      </c>
      <c r="S74" s="16" t="s">
        <v>151</v>
      </c>
      <c r="T74" s="22">
        <v>21</v>
      </c>
      <c r="U74" s="22">
        <v>21</v>
      </c>
      <c r="V74" s="42"/>
      <c r="W74" s="30" t="s">
        <v>164</v>
      </c>
      <c r="X74" s="19" t="s">
        <v>160</v>
      </c>
      <c r="Y74" s="18" t="s">
        <v>236</v>
      </c>
      <c r="Z74" s="18" t="s">
        <v>237</v>
      </c>
      <c r="AA74" s="16" t="s">
        <v>237</v>
      </c>
      <c r="AB74" s="14" t="str">
        <f t="shared" si="1"/>
        <v>('UOTPT10076','UOTPT10076J','19.05X23XM10 CLIP ZC3+VINYL','PC',88,9,6,5,1,8,127,'21','21','-','-',' JS-SGCC','19 X 1.20 ','19 X 1.20 ','','GALVANISED COIL JS-SGCC 19 X 1.20 MM','FCRC0513D19012GC'),</v>
      </c>
      <c r="AC74" s="14" t="s">
        <v>7983</v>
      </c>
    </row>
    <row r="75" spans="1:29" ht="15" customHeight="1">
      <c r="A75" s="16" t="s">
        <v>238</v>
      </c>
      <c r="B75" s="16" t="s">
        <v>239</v>
      </c>
      <c r="C75" s="15" t="s">
        <v>162</v>
      </c>
      <c r="D75" s="15">
        <f>VLOOKUP(E75,finish!$A$1:$B$18,2,0)</f>
        <v>8</v>
      </c>
      <c r="E75" s="18" t="s">
        <v>47</v>
      </c>
      <c r="F75" s="15">
        <f>VLOOKUP(G75,modules!$A$1:$B$10,2,0)</f>
        <v>9</v>
      </c>
      <c r="G75" s="18" t="s">
        <v>151</v>
      </c>
      <c r="H75" s="15">
        <f>VLOOKUP(I75,segments!$A$1:$B$9,2,0)</f>
        <v>1</v>
      </c>
      <c r="I75" s="18" t="s">
        <v>7848</v>
      </c>
      <c r="J75" s="15">
        <f>VLOOKUP(K75,machines!$A$1:$B$72,2,0)</f>
        <v>88</v>
      </c>
      <c r="K75" s="27" t="s">
        <v>7944</v>
      </c>
      <c r="L75" s="43" t="s">
        <v>52</v>
      </c>
      <c r="M75" s="15">
        <f>VLOOKUP(N75,groups!$A$1:$B$113,2,1)</f>
        <v>127</v>
      </c>
      <c r="N75" s="16" t="s">
        <v>147</v>
      </c>
      <c r="O75" s="18" t="s">
        <v>52</v>
      </c>
      <c r="P75" s="15">
        <f>VLOOKUP(Q75,'seg2'!$A$1:$B$13,2,0)</f>
        <v>6</v>
      </c>
      <c r="Q75" s="16" t="s">
        <v>151</v>
      </c>
      <c r="R75" s="15">
        <f>VLOOKUP(S75,'seg3'!$A$1:$B$9,2,0)</f>
        <v>5</v>
      </c>
      <c r="S75" s="16" t="s">
        <v>151</v>
      </c>
      <c r="T75" s="22">
        <v>28</v>
      </c>
      <c r="U75" s="22">
        <v>28</v>
      </c>
      <c r="V75" s="42"/>
      <c r="W75" s="30" t="s">
        <v>164</v>
      </c>
      <c r="X75" s="19" t="s">
        <v>160</v>
      </c>
      <c r="Y75" s="18" t="s">
        <v>148</v>
      </c>
      <c r="Z75" s="18" t="s">
        <v>163</v>
      </c>
      <c r="AA75" s="16" t="s">
        <v>163</v>
      </c>
      <c r="AB75" s="14" t="str">
        <f t="shared" si="1"/>
        <v>('UOTPT1019','UOTPT1019J','19.00X1.20CLIP ZC3+VINYL (OTP-T1)','PC',88,9,6,5,1,8,127,'28','28','-','-','IS 513D (G90)','19.00X1.20','19.00X1.20','','GALVANISED COIL JS-SGCC 19 X 1.20 MM','FCRC0513D19012GC'),</v>
      </c>
      <c r="AC75" s="14" t="s">
        <v>7984</v>
      </c>
    </row>
    <row r="76" spans="1:29" ht="15" customHeight="1">
      <c r="A76" s="16" t="s">
        <v>358</v>
      </c>
      <c r="B76" s="16" t="s">
        <v>359</v>
      </c>
      <c r="C76" s="15" t="s">
        <v>360</v>
      </c>
      <c r="D76" s="15">
        <f>VLOOKUP(E76,finish!$A$1:$B$18,2,0)</f>
        <v>8</v>
      </c>
      <c r="E76" s="18" t="s">
        <v>47</v>
      </c>
      <c r="F76" s="15">
        <f>VLOOKUP(G76,modules!$A$1:$B$10,2,0)</f>
        <v>9</v>
      </c>
      <c r="G76" s="18" t="s">
        <v>151</v>
      </c>
      <c r="H76" s="15">
        <f>VLOOKUP(I76,segments!$A$1:$B$9,2,0)</f>
        <v>1</v>
      </c>
      <c r="I76" s="18" t="s">
        <v>7848</v>
      </c>
      <c r="J76" s="15">
        <f>VLOOKUP(K76,machines!$A$1:$B$72,2,0)</f>
        <v>88</v>
      </c>
      <c r="K76" s="27" t="s">
        <v>7944</v>
      </c>
      <c r="L76" s="43" t="s">
        <v>52</v>
      </c>
      <c r="M76" s="15">
        <f>VLOOKUP(N76,groups!$A$1:$B$113,2,1)</f>
        <v>127</v>
      </c>
      <c r="N76" s="16" t="s">
        <v>147</v>
      </c>
      <c r="O76" s="18" t="s">
        <v>52</v>
      </c>
      <c r="P76" s="15">
        <f>VLOOKUP(Q76,'seg2'!$A$1:$B$13,2,0)</f>
        <v>6</v>
      </c>
      <c r="Q76" s="16" t="s">
        <v>151</v>
      </c>
      <c r="R76" s="15">
        <f>VLOOKUP(S76,'seg3'!$A$1:$B$9,2,0)</f>
        <v>5</v>
      </c>
      <c r="S76" s="16" t="s">
        <v>151</v>
      </c>
      <c r="T76" s="28">
        <v>444.9</v>
      </c>
      <c r="U76" s="28">
        <v>444.9</v>
      </c>
      <c r="V76" s="42"/>
      <c r="W76" s="30"/>
      <c r="X76" s="19"/>
      <c r="Y76" s="18"/>
      <c r="Z76" s="18"/>
      <c r="AA76" s="16"/>
      <c r="AB76" s="14" t="str">
        <f t="shared" si="1"/>
        <v>('USTST40022','USTST40022J','R26X138 CLIP ZC3 (STS-T4)','PC',88,9,6,5,1,8,127,'444.9','444.9','-','-','','','','','',''),</v>
      </c>
      <c r="AC76" s="14" t="s">
        <v>8007</v>
      </c>
    </row>
    <row r="77" spans="1:29" ht="15" customHeight="1">
      <c r="A77" s="16">
        <v>832469</v>
      </c>
      <c r="B77" s="43" t="s">
        <v>1360</v>
      </c>
      <c r="C77" s="43" t="s">
        <v>1361</v>
      </c>
      <c r="D77" s="15">
        <f>VLOOKUP(E77,finish!$A$1:$B$18,2,0)</f>
        <v>1</v>
      </c>
      <c r="E77" s="18" t="s">
        <v>204</v>
      </c>
      <c r="F77" s="15">
        <f>VLOOKUP(G77,modules!$A$1:$B$10,2,0)</f>
        <v>1</v>
      </c>
      <c r="G77" s="18" t="s">
        <v>7848</v>
      </c>
      <c r="H77" s="15">
        <f>VLOOKUP(I77,segments!$A$1:$B$9,2,0)</f>
        <v>1</v>
      </c>
      <c r="I77" s="18" t="s">
        <v>7848</v>
      </c>
      <c r="J77" s="15">
        <v>29</v>
      </c>
      <c r="K77" s="27" t="s">
        <v>428</v>
      </c>
      <c r="L77" s="16" t="s">
        <v>758</v>
      </c>
      <c r="M77" s="15">
        <f>VLOOKUP(N77,groups!$A$1:$B$113,2,1)</f>
        <v>152</v>
      </c>
      <c r="N77" s="16" t="s">
        <v>16</v>
      </c>
      <c r="O77" s="18">
        <v>5</v>
      </c>
      <c r="P77" s="15">
        <f>VLOOKUP(Q77,'seg2'!$A$1:$B$13,2,0)</f>
        <v>3</v>
      </c>
      <c r="Q77" s="16" t="s">
        <v>20</v>
      </c>
      <c r="R77" s="15">
        <f>VLOOKUP(S77,'seg3'!$A$1:$B$9,2,0)</f>
        <v>3</v>
      </c>
      <c r="S77" s="16" t="s">
        <v>21</v>
      </c>
      <c r="T77" s="18">
        <v>66.2</v>
      </c>
      <c r="U77" s="18">
        <v>66.2</v>
      </c>
      <c r="V77" s="29"/>
      <c r="W77" s="30" t="s">
        <v>1363</v>
      </c>
      <c r="X77" s="87" t="s">
        <v>7949</v>
      </c>
      <c r="Y77" s="18" t="s">
        <v>17</v>
      </c>
      <c r="Z77" s="18">
        <v>10</v>
      </c>
      <c r="AA77" s="16" t="s">
        <v>1362</v>
      </c>
      <c r="AB77" s="14" t="str">
        <f t="shared" si="1"/>
        <v>('832469','832469J','HHB 3/8"-16UNCX5 GR8 ZNP 9L5595','PC',29,1,3,3,1,1,152,'66.2','66.2','3/8 UNC','5','10B33','10','08.27/08.30','','COIL DIRECT DRWN 10B33 08.27/08.30','null'),</v>
      </c>
      <c r="AC77" s="14" t="s">
        <v>8008</v>
      </c>
    </row>
    <row r="78" spans="1:29" ht="15" customHeight="1">
      <c r="A78" s="16">
        <v>832443</v>
      </c>
      <c r="B78" s="43" t="s">
        <v>1375</v>
      </c>
      <c r="C78" s="43" t="s">
        <v>1376</v>
      </c>
      <c r="D78" s="15">
        <f>VLOOKUP(E78,finish!$A$1:$B$18,2,0)</f>
        <v>12</v>
      </c>
      <c r="E78" s="18" t="s">
        <v>401</v>
      </c>
      <c r="F78" s="15">
        <f>VLOOKUP(G78,modules!$A$1:$B$10,2,0)</f>
        <v>1</v>
      </c>
      <c r="G78" s="18" t="s">
        <v>7848</v>
      </c>
      <c r="H78" s="15">
        <f>VLOOKUP(I78,segments!$A$1:$B$9,2,0)</f>
        <v>1</v>
      </c>
      <c r="I78" s="18" t="s">
        <v>7848</v>
      </c>
      <c r="J78" s="15">
        <v>29</v>
      </c>
      <c r="K78" s="27" t="s">
        <v>428</v>
      </c>
      <c r="L78" s="16" t="s">
        <v>61</v>
      </c>
      <c r="M78" s="15">
        <f>VLOOKUP(N78,groups!$A$1:$B$113,2,1)</f>
        <v>154</v>
      </c>
      <c r="N78" s="16" t="s">
        <v>1377</v>
      </c>
      <c r="O78" s="18">
        <v>90</v>
      </c>
      <c r="P78" s="15">
        <f>VLOOKUP(Q78,'seg2'!$A$1:$B$13,2,0)</f>
        <v>7</v>
      </c>
      <c r="Q78" s="16" t="s">
        <v>43</v>
      </c>
      <c r="R78" s="15">
        <f>VLOOKUP(S78,'seg3'!$A$1:$B$9,2,0)</f>
        <v>3</v>
      </c>
      <c r="S78" s="16" t="s">
        <v>21</v>
      </c>
      <c r="T78" s="18">
        <v>61</v>
      </c>
      <c r="U78" s="18">
        <v>61</v>
      </c>
      <c r="V78" s="29"/>
      <c r="W78" s="30" t="s">
        <v>974</v>
      </c>
      <c r="X78" s="87" t="s">
        <v>7949</v>
      </c>
      <c r="Y78" s="18" t="s">
        <v>17</v>
      </c>
      <c r="Z78" s="18">
        <v>10</v>
      </c>
      <c r="AA78" s="16" t="s">
        <v>427</v>
      </c>
      <c r="AB78" s="14" t="str">
        <f t="shared" si="1"/>
        <v>('832443','832443J','HFB M10X1.5X90 GR 8.8 ZTS 1985842','PC',29,1,7,3,1,12,154,'61','61','M10','90','10B33','10','09.65/09.68','','COIL DIRECT DRAWN 10B33 09.65/09.68','null'),</v>
      </c>
      <c r="AC78" s="14" t="s">
        <v>8009</v>
      </c>
    </row>
    <row r="79" spans="1:29" ht="15" customHeight="1">
      <c r="A79" s="16">
        <v>832476</v>
      </c>
      <c r="B79" s="43" t="s">
        <v>1378</v>
      </c>
      <c r="C79" s="43" t="s">
        <v>1379</v>
      </c>
      <c r="D79" s="15">
        <f>VLOOKUP(E79,finish!$A$1:$B$18,2,0)</f>
        <v>1</v>
      </c>
      <c r="E79" s="18" t="s">
        <v>204</v>
      </c>
      <c r="F79" s="15">
        <f>VLOOKUP(G79,modules!$A$1:$B$10,2,0)</f>
        <v>1</v>
      </c>
      <c r="G79" s="18" t="s">
        <v>7848</v>
      </c>
      <c r="H79" s="15">
        <f>VLOOKUP(I79,segments!$A$1:$B$9,2,0)</f>
        <v>1</v>
      </c>
      <c r="I79" s="18" t="s">
        <v>7848</v>
      </c>
      <c r="J79" s="15">
        <v>29</v>
      </c>
      <c r="K79" s="27" t="s">
        <v>428</v>
      </c>
      <c r="L79" s="16" t="s">
        <v>61</v>
      </c>
      <c r="M79" s="15">
        <f>VLOOKUP(N79,groups!$A$1:$B$113,2,1)</f>
        <v>211</v>
      </c>
      <c r="N79" s="16" t="s">
        <v>208</v>
      </c>
      <c r="O79" s="18">
        <v>50</v>
      </c>
      <c r="P79" s="15">
        <f>VLOOKUP(Q79,'seg2'!$A$1:$B$13,2,0)</f>
        <v>7</v>
      </c>
      <c r="Q79" s="16" t="s">
        <v>43</v>
      </c>
      <c r="R79" s="15">
        <f>VLOOKUP(S79,'seg3'!$A$1:$B$9,2,0)</f>
        <v>3</v>
      </c>
      <c r="S79" s="16" t="s">
        <v>21</v>
      </c>
      <c r="T79" s="18">
        <v>24.52</v>
      </c>
      <c r="U79" s="18">
        <v>24.52</v>
      </c>
      <c r="V79" s="29"/>
      <c r="W79" s="30" t="s">
        <v>875</v>
      </c>
      <c r="X79" s="87" t="s">
        <v>7949</v>
      </c>
      <c r="Y79" s="18" t="s">
        <v>17</v>
      </c>
      <c r="Z79" s="18">
        <v>10</v>
      </c>
      <c r="AA79" s="16" t="s">
        <v>1380</v>
      </c>
      <c r="AB79" s="14" t="str">
        <f t="shared" si="1"/>
        <v>('832476','832476J','STUDTAPERLOCK M10X50 GR10.9 ZNP 2640168','PC',29,1,7,3,1,1,211,'24.52','24.52','M10','50','10B33','10','08.82/08.84','','COIL DIRECT DRAWN  10B33 08.82/08.84','null'),</v>
      </c>
      <c r="AC79" s="14" t="s">
        <v>8010</v>
      </c>
    </row>
    <row r="80" spans="1:29" ht="15" customHeight="1">
      <c r="A80" s="16">
        <v>832455</v>
      </c>
      <c r="B80" s="43" t="s">
        <v>1388</v>
      </c>
      <c r="C80" s="43" t="s">
        <v>1389</v>
      </c>
      <c r="D80" s="15">
        <f>VLOOKUP(E80,finish!$A$1:$B$18,2,0)</f>
        <v>12</v>
      </c>
      <c r="E80" s="18" t="s">
        <v>401</v>
      </c>
      <c r="F80" s="15">
        <f>VLOOKUP(G80,modules!$A$1:$B$10,2,0)</f>
        <v>1</v>
      </c>
      <c r="G80" s="18" t="s">
        <v>7848</v>
      </c>
      <c r="H80" s="15">
        <f>VLOOKUP(I80,segments!$A$1:$B$9,2,0)</f>
        <v>1</v>
      </c>
      <c r="I80" s="18" t="s">
        <v>7848</v>
      </c>
      <c r="J80" s="15">
        <v>29</v>
      </c>
      <c r="K80" s="27" t="s">
        <v>428</v>
      </c>
      <c r="L80" s="16" t="s">
        <v>61</v>
      </c>
      <c r="M80" s="15">
        <f>VLOOKUP(N80,groups!$A$1:$B$113,2,1)</f>
        <v>211</v>
      </c>
      <c r="N80" s="16" t="s">
        <v>208</v>
      </c>
      <c r="O80" s="18">
        <v>70</v>
      </c>
      <c r="P80" s="15">
        <f>VLOOKUP(Q80,'seg2'!$A$1:$B$13,2,0)</f>
        <v>7</v>
      </c>
      <c r="Q80" s="16" t="s">
        <v>43</v>
      </c>
      <c r="R80" s="15">
        <f>VLOOKUP(S80,'seg3'!$A$1:$B$9,2,0)</f>
        <v>3</v>
      </c>
      <c r="S80" s="16" t="s">
        <v>21</v>
      </c>
      <c r="T80" s="18">
        <v>34.33</v>
      </c>
      <c r="U80" s="18">
        <v>34.33</v>
      </c>
      <c r="V80" s="29"/>
      <c r="W80" s="30" t="s">
        <v>750</v>
      </c>
      <c r="X80" s="87" t="s">
        <v>7949</v>
      </c>
      <c r="Y80" s="18" t="s">
        <v>17</v>
      </c>
      <c r="Z80" s="18">
        <v>10</v>
      </c>
      <c r="AA80" s="16" t="s">
        <v>749</v>
      </c>
      <c r="AB80" s="14" t="str">
        <f t="shared" si="1"/>
        <v>('832455','832455J','STUDTAPERLOCK M10X70 GR10.9 ZTS 2310336','PC',29,1,7,3,1,12,211,'34.33','34.33','M10','70','10B33','10','08.81/08.83','','COIL DIRECT DRWN 10B33 08.81/08.83','null'),</v>
      </c>
      <c r="AC80" s="14" t="s">
        <v>8011</v>
      </c>
    </row>
    <row r="81" spans="1:29" ht="15" customHeight="1">
      <c r="A81" s="16">
        <v>832456</v>
      </c>
      <c r="B81" s="43" t="s">
        <v>1390</v>
      </c>
      <c r="C81" s="43" t="s">
        <v>1391</v>
      </c>
      <c r="D81" s="15">
        <f>VLOOKUP(E81,finish!$A$1:$B$18,2,0)</f>
        <v>1</v>
      </c>
      <c r="E81" s="18" t="s">
        <v>204</v>
      </c>
      <c r="F81" s="15">
        <f>VLOOKUP(G81,modules!$A$1:$B$10,2,0)</f>
        <v>1</v>
      </c>
      <c r="G81" s="18" t="s">
        <v>7848</v>
      </c>
      <c r="H81" s="15">
        <f>VLOOKUP(I81,segments!$A$1:$B$9,2,0)</f>
        <v>1</v>
      </c>
      <c r="I81" s="18" t="s">
        <v>7848</v>
      </c>
      <c r="J81" s="15">
        <v>29</v>
      </c>
      <c r="K81" s="27" t="s">
        <v>428</v>
      </c>
      <c r="L81" s="16" t="s">
        <v>61</v>
      </c>
      <c r="M81" s="15">
        <f>VLOOKUP(N81,groups!$A$1:$B$113,2,1)</f>
        <v>211</v>
      </c>
      <c r="N81" s="16" t="s">
        <v>208</v>
      </c>
      <c r="O81" s="18">
        <v>65</v>
      </c>
      <c r="P81" s="15">
        <f>VLOOKUP(Q81,'seg2'!$A$1:$B$13,2,0)</f>
        <v>7</v>
      </c>
      <c r="Q81" s="16" t="s">
        <v>43</v>
      </c>
      <c r="R81" s="15">
        <f>VLOOKUP(S81,'seg3'!$A$1:$B$9,2,0)</f>
        <v>3</v>
      </c>
      <c r="S81" s="16" t="s">
        <v>21</v>
      </c>
      <c r="T81" s="18">
        <v>31.9</v>
      </c>
      <c r="U81" s="18">
        <v>31.9</v>
      </c>
      <c r="V81" s="29"/>
      <c r="W81" s="30" t="s">
        <v>1393</v>
      </c>
      <c r="X81" s="87" t="s">
        <v>7949</v>
      </c>
      <c r="Y81" s="18" t="s">
        <v>17</v>
      </c>
      <c r="Z81" s="18">
        <v>10</v>
      </c>
      <c r="AA81" s="16" t="s">
        <v>1392</v>
      </c>
      <c r="AB81" s="14" t="str">
        <f t="shared" si="1"/>
        <v>('832456','832456J','STUDTAPERLOCK M10X65 GR10.9 ZNP 1093001','PC',29,1,7,3,1,1,211,'31.9','31.9','M10','65','10B33','10','08.86/08.88','','COIL DIRECT DRWN 10B33 08.86/08.88','null'),</v>
      </c>
      <c r="AC81" s="14" t="s">
        <v>8012</v>
      </c>
    </row>
    <row r="82" spans="1:29" ht="15" customHeight="1">
      <c r="A82" s="16">
        <v>550260</v>
      </c>
      <c r="B82" s="16" t="s">
        <v>383</v>
      </c>
      <c r="C82" s="15" t="s">
        <v>384</v>
      </c>
      <c r="D82" s="15">
        <f>VLOOKUP(E82,finish!$A$1:$B$18,2,0)</f>
        <v>5</v>
      </c>
      <c r="E82" s="18" t="s">
        <v>316</v>
      </c>
      <c r="F82" s="15">
        <f>VLOOKUP(G82,modules!$A$1:$B$10,2,0)</f>
        <v>2</v>
      </c>
      <c r="G82" s="18" t="s">
        <v>46</v>
      </c>
      <c r="H82" s="15">
        <f>VLOOKUP(I82,segments!$A$1:$B$9,2,0)</f>
        <v>5</v>
      </c>
      <c r="I82" s="18" t="s">
        <v>7852</v>
      </c>
      <c r="J82" s="15">
        <f>VLOOKUP(K82,machines!$A$1:$B$72,2,0)</f>
        <v>53</v>
      </c>
      <c r="K82" s="62" t="s">
        <v>386</v>
      </c>
      <c r="L82" s="43" t="s">
        <v>91</v>
      </c>
      <c r="M82" s="15">
        <f>VLOOKUP(N82,groups!$A$1:$B$113,2,1)</f>
        <v>136</v>
      </c>
      <c r="N82" s="16" t="s">
        <v>320</v>
      </c>
      <c r="O82" s="62" t="s">
        <v>52</v>
      </c>
      <c r="P82" s="15">
        <f>VLOOKUP(Q82,'seg2'!$A$1:$B$13,2,0)</f>
        <v>2</v>
      </c>
      <c r="Q82" s="16" t="s">
        <v>46</v>
      </c>
      <c r="R82" s="15">
        <f>VLOOKUP(S82,'seg3'!$A$1:$B$9,2,0)</f>
        <v>2</v>
      </c>
      <c r="S82" s="16" t="s">
        <v>56</v>
      </c>
      <c r="T82" s="28">
        <v>6.9</v>
      </c>
      <c r="U82" s="28">
        <v>6.9</v>
      </c>
      <c r="V82" s="18"/>
      <c r="W82" s="30" t="s">
        <v>387</v>
      </c>
      <c r="X82" s="19" t="s">
        <v>382</v>
      </c>
      <c r="Y82" s="18" t="s">
        <v>321</v>
      </c>
      <c r="Z82" s="18" t="s">
        <v>385</v>
      </c>
      <c r="AA82" s="16" t="s">
        <v>385</v>
      </c>
      <c r="AB82" s="14" t="str">
        <f t="shared" si="1"/>
        <v>('550260','550260J','DURLOK WASHER M16 ZFS','PC',53,2,2,2,5,5,136,'6.9','6.9','M16','-','65MN','37.0/1.7','37.0/1.7','','ANNEALED COLD ROLL COIL 65MN 37.0/1.7','ACRC65MN00037016'),</v>
      </c>
      <c r="AC82" s="14" t="s">
        <v>8013</v>
      </c>
    </row>
    <row r="83" spans="1:29" ht="15" customHeight="1">
      <c r="A83" s="16">
        <v>832451</v>
      </c>
      <c r="B83" s="43" t="s">
        <v>1406</v>
      </c>
      <c r="C83" s="43" t="s">
        <v>1407</v>
      </c>
      <c r="D83" s="15">
        <f>VLOOKUP(E83,finish!$A$1:$B$18,2,0)</f>
        <v>1</v>
      </c>
      <c r="E83" s="18" t="s">
        <v>204</v>
      </c>
      <c r="F83" s="15">
        <f>VLOOKUP(G83,modules!$A$1:$B$10,2,0)</f>
        <v>1</v>
      </c>
      <c r="G83" s="18" t="s">
        <v>7848</v>
      </c>
      <c r="H83" s="15">
        <f>VLOOKUP(I83,segments!$A$1:$B$9,2,0)</f>
        <v>1</v>
      </c>
      <c r="I83" s="18" t="s">
        <v>7848</v>
      </c>
      <c r="J83" s="15">
        <v>29</v>
      </c>
      <c r="K83" s="27" t="s">
        <v>428</v>
      </c>
      <c r="L83" s="16" t="s">
        <v>61</v>
      </c>
      <c r="M83" s="15">
        <f>VLOOKUP(N83,groups!$A$1:$B$113,2,1)</f>
        <v>190</v>
      </c>
      <c r="N83" s="16" t="s">
        <v>484</v>
      </c>
      <c r="O83" s="18">
        <v>50</v>
      </c>
      <c r="P83" s="15">
        <f>VLOOKUP(Q83,'seg2'!$A$1:$B$13,2,0)</f>
        <v>4</v>
      </c>
      <c r="Q83" s="16" t="s">
        <v>32</v>
      </c>
      <c r="R83" s="15">
        <f>VLOOKUP(S83,'seg3'!$A$1:$B$9,2,0)</f>
        <v>4</v>
      </c>
      <c r="S83" s="16" t="s">
        <v>32</v>
      </c>
      <c r="T83" s="18">
        <v>37.68</v>
      </c>
      <c r="U83" s="18">
        <v>37.68</v>
      </c>
      <c r="V83" s="18" t="s">
        <v>33</v>
      </c>
      <c r="W83" s="30" t="s">
        <v>1409</v>
      </c>
      <c r="X83" s="87" t="s">
        <v>7949</v>
      </c>
      <c r="Y83" s="18" t="s">
        <v>365</v>
      </c>
      <c r="Z83" s="18">
        <v>12</v>
      </c>
      <c r="AA83" s="16" t="s">
        <v>1408</v>
      </c>
      <c r="AB83" s="14" t="str">
        <f t="shared" si="1"/>
        <v>('832451','832451J','SHCS M10X1.5X50 GR 12.9 ZNP 3888555','PC',29,1,4,4,1,1,190,'37.68','37.68','M10','50','SCM435','12','09.72/09.75','NEED TO ANN','COIL 1ANNEAL&amp;1DRAWN SCM-435 9.72/9.75','null'),</v>
      </c>
      <c r="AC83" s="14" t="s">
        <v>8014</v>
      </c>
    </row>
    <row r="84" spans="1:29" ht="15" customHeight="1">
      <c r="A84" s="16">
        <v>820044</v>
      </c>
      <c r="B84" s="43" t="s">
        <v>774</v>
      </c>
      <c r="C84" s="43" t="s">
        <v>775</v>
      </c>
      <c r="D84" s="15">
        <f>VLOOKUP(E84,finish!$A$1:$B$18,2,0)</f>
        <v>5</v>
      </c>
      <c r="E84" s="18" t="s">
        <v>316</v>
      </c>
      <c r="F84" s="15">
        <f>VLOOKUP(G84,modules!$A$1:$B$10,2,0)</f>
        <v>1</v>
      </c>
      <c r="G84" s="18" t="s">
        <v>7848</v>
      </c>
      <c r="H84" s="15">
        <f>VLOOKUP(I84,segments!$A$1:$B$9,2,0)</f>
        <v>1</v>
      </c>
      <c r="I84" s="18" t="s">
        <v>7848</v>
      </c>
      <c r="J84" s="15">
        <v>29</v>
      </c>
      <c r="K84" s="27" t="s">
        <v>428</v>
      </c>
      <c r="L84" s="16" t="s">
        <v>61</v>
      </c>
      <c r="M84" s="15">
        <f>VLOOKUP(N84,groups!$A$1:$B$113,2,1)</f>
        <v>187</v>
      </c>
      <c r="N84" s="16" t="s">
        <v>690</v>
      </c>
      <c r="O84" s="18">
        <v>93</v>
      </c>
      <c r="P84" s="15">
        <f>VLOOKUP(Q84,'seg2'!$A$1:$B$13,2,0)</f>
        <v>7</v>
      </c>
      <c r="Q84" s="16" t="s">
        <v>43</v>
      </c>
      <c r="R84" s="15">
        <f>VLOOKUP(S84,'seg3'!$A$1:$B$9,2,0)</f>
        <v>4</v>
      </c>
      <c r="S84" s="16" t="s">
        <v>32</v>
      </c>
      <c r="T84" s="18">
        <v>59</v>
      </c>
      <c r="U84" s="18">
        <v>59</v>
      </c>
      <c r="V84" s="18"/>
      <c r="W84" s="30" t="s">
        <v>691</v>
      </c>
      <c r="X84" s="87" t="s">
        <v>687</v>
      </c>
      <c r="Y84" s="18">
        <v>4140</v>
      </c>
      <c r="Z84" s="18">
        <v>12</v>
      </c>
      <c r="AA84" s="16" t="s">
        <v>427</v>
      </c>
      <c r="AB84" s="14" t="str">
        <f t="shared" si="1"/>
        <v>('820044','820044J','SIX LOBE BOLT M10X93 GR10.9 (MV) ZFS','PC',29,1,7,4,1,5,187,'59','59','M10','93','4140','12','09.65/09.68','','COIL2ANEL&amp;2DRNAISI4140 9.65/9.68(ADAD)','C3A414009650968'),</v>
      </c>
      <c r="AC84" s="14" t="s">
        <v>7964</v>
      </c>
    </row>
    <row r="85" spans="1:29" ht="15" customHeight="1">
      <c r="A85" s="16">
        <v>815485</v>
      </c>
      <c r="B85" s="43" t="s">
        <v>1453</v>
      </c>
      <c r="C85" s="43" t="s">
        <v>1454</v>
      </c>
      <c r="D85" s="15">
        <f>VLOOKUP(E85,finish!$A$1:$B$18,2,0)</f>
        <v>2</v>
      </c>
      <c r="E85" s="18" t="s">
        <v>11</v>
      </c>
      <c r="F85" s="15">
        <f>VLOOKUP(G85,modules!$A$1:$B$10,2,0)</f>
        <v>1</v>
      </c>
      <c r="G85" s="18" t="s">
        <v>7848</v>
      </c>
      <c r="H85" s="15">
        <f>VLOOKUP(I85,segments!$A$1:$B$9,2,0)</f>
        <v>1</v>
      </c>
      <c r="I85" s="18" t="s">
        <v>7848</v>
      </c>
      <c r="J85" s="15">
        <v>29</v>
      </c>
      <c r="K85" s="27" t="s">
        <v>428</v>
      </c>
      <c r="L85" s="16" t="s">
        <v>61</v>
      </c>
      <c r="M85" s="15">
        <f>VLOOKUP(N85,groups!$A$1:$B$113,2,1)</f>
        <v>187</v>
      </c>
      <c r="N85" s="16" t="s">
        <v>690</v>
      </c>
      <c r="O85" s="18">
        <v>150</v>
      </c>
      <c r="P85" s="15">
        <f>VLOOKUP(Q85,'seg2'!$A$1:$B$13,2,0)</f>
        <v>7</v>
      </c>
      <c r="Q85" s="16" t="s">
        <v>43</v>
      </c>
      <c r="R85" s="15">
        <f>VLOOKUP(S85,'seg3'!$A$1:$B$9,2,0)</f>
        <v>4</v>
      </c>
      <c r="S85" s="16" t="s">
        <v>32</v>
      </c>
      <c r="T85" s="18">
        <v>96.33</v>
      </c>
      <c r="U85" s="18">
        <v>96.33</v>
      </c>
      <c r="V85" s="18"/>
      <c r="W85" s="30" t="s">
        <v>691</v>
      </c>
      <c r="X85" s="89" t="s">
        <v>687</v>
      </c>
      <c r="Y85" s="18">
        <v>4140</v>
      </c>
      <c r="Z85" s="18">
        <v>12</v>
      </c>
      <c r="AA85" s="16" t="s">
        <v>427</v>
      </c>
      <c r="AB85" s="14" t="str">
        <f t="shared" si="1"/>
        <v>('815485','815485J','SIX LOBE BOLT M10X1.5X150 10.9(MV) BLK','PC',29,1,7,4,1,2,187,'96.33','96.33','M10','150','4140','12','09.65/09.68','','COIL2ANEL&amp;2DRNAISI4140 9.65/9.68(ADAD)','C3A414009650968'),</v>
      </c>
      <c r="AC85" s="14" t="s">
        <v>8015</v>
      </c>
    </row>
    <row r="86" spans="1:29" ht="15" customHeight="1">
      <c r="A86" s="16">
        <v>832457</v>
      </c>
      <c r="B86" s="43" t="s">
        <v>1513</v>
      </c>
      <c r="C86" s="43" t="s">
        <v>1514</v>
      </c>
      <c r="D86" s="15">
        <f>VLOOKUP(E86,finish!$A$1:$B$18,2,0)</f>
        <v>5</v>
      </c>
      <c r="E86" s="18" t="s">
        <v>316</v>
      </c>
      <c r="F86" s="15">
        <f>VLOOKUP(G86,modules!$A$1:$B$10,2,0)</f>
        <v>1</v>
      </c>
      <c r="G86" s="18" t="s">
        <v>7848</v>
      </c>
      <c r="H86" s="15">
        <f>VLOOKUP(I86,segments!$A$1:$B$9,2,0)</f>
        <v>1</v>
      </c>
      <c r="I86" s="18" t="s">
        <v>7848</v>
      </c>
      <c r="J86" s="15">
        <v>29</v>
      </c>
      <c r="K86" s="27" t="s">
        <v>428</v>
      </c>
      <c r="L86" s="16" t="s">
        <v>61</v>
      </c>
      <c r="M86" s="15">
        <f>VLOOKUP(N86,groups!$A$1:$B$113,2,1)</f>
        <v>125</v>
      </c>
      <c r="N86" s="16" t="s">
        <v>1350</v>
      </c>
      <c r="O86" s="18">
        <v>50</v>
      </c>
      <c r="P86" s="15">
        <f>VLOOKUP(Q86,'seg2'!$A$1:$B$13,2,0)</f>
        <v>7</v>
      </c>
      <c r="Q86" s="16" t="s">
        <v>43</v>
      </c>
      <c r="R86" s="15">
        <f>VLOOKUP(S86,'seg3'!$A$1:$B$9,2,0)</f>
        <v>4</v>
      </c>
      <c r="S86" s="16" t="s">
        <v>32</v>
      </c>
      <c r="T86" s="18">
        <v>36</v>
      </c>
      <c r="U86" s="18">
        <v>36</v>
      </c>
      <c r="V86" s="42"/>
      <c r="W86" s="30" t="s">
        <v>1515</v>
      </c>
      <c r="X86" s="89"/>
      <c r="Y86" s="18" t="s">
        <v>365</v>
      </c>
      <c r="Z86" s="18"/>
      <c r="AA86" s="16"/>
      <c r="AB86" s="14" t="str">
        <f t="shared" si="1"/>
        <v>('832457','832457J','BI HEX 10X1.5X50 GR 11.9 ZFS 2619436','PC',29,1,7,4,1,5,125,'36','36','M10','50','SCM435','','','','COIL 1ANNEAL&amp;1DRAWN SCM-435 9.65/9.68',''),</v>
      </c>
      <c r="AC86" s="14" t="s">
        <v>8016</v>
      </c>
    </row>
    <row r="87" spans="1:29" ht="15" customHeight="1">
      <c r="A87" s="16">
        <v>819042</v>
      </c>
      <c r="B87" s="43" t="s">
        <v>409</v>
      </c>
      <c r="C87" s="15" t="s">
        <v>410</v>
      </c>
      <c r="D87" s="15">
        <f>VLOOKUP(E87,finish!$A$1:$B$18,2,0)</f>
        <v>3</v>
      </c>
      <c r="E87" s="18" t="s">
        <v>407</v>
      </c>
      <c r="F87" s="15">
        <f>VLOOKUP(G87,modules!$A$1:$B$10,2,0)</f>
        <v>2</v>
      </c>
      <c r="G87" s="18" t="s">
        <v>46</v>
      </c>
      <c r="H87" s="15">
        <f>VLOOKUP(I87,segments!$A$1:$B$9,2,0)</f>
        <v>1</v>
      </c>
      <c r="I87" s="18" t="s">
        <v>7848</v>
      </c>
      <c r="J87" s="15">
        <f>VLOOKUP(K87,machines!$A$1:$B$72,2,0)</f>
        <v>64</v>
      </c>
      <c r="K87" s="27" t="s">
        <v>55</v>
      </c>
      <c r="L87" s="43" t="s">
        <v>411</v>
      </c>
      <c r="M87" s="15">
        <f>VLOOKUP(N87,groups!$A$1:$B$113,2,1)</f>
        <v>172</v>
      </c>
      <c r="N87" s="16" t="s">
        <v>140</v>
      </c>
      <c r="O87" s="18" t="s">
        <v>52</v>
      </c>
      <c r="P87" s="15">
        <f>VLOOKUP(Q87,'seg2'!$A$1:$B$13,2,0)</f>
        <v>2</v>
      </c>
      <c r="Q87" s="16" t="s">
        <v>46</v>
      </c>
      <c r="R87" s="15">
        <f>VLOOKUP(S87,'seg3'!$A$1:$B$9,2,0)</f>
        <v>2</v>
      </c>
      <c r="S87" s="16" t="s">
        <v>56</v>
      </c>
      <c r="T87" s="28">
        <v>8</v>
      </c>
      <c r="U87" s="28">
        <v>8</v>
      </c>
      <c r="V87" s="18"/>
      <c r="W87" s="30" t="s">
        <v>413</v>
      </c>
      <c r="X87" s="19" t="s">
        <v>408</v>
      </c>
      <c r="Y87" s="18" t="s">
        <v>53</v>
      </c>
      <c r="Z87" s="18" t="s">
        <v>412</v>
      </c>
      <c r="AA87" s="16" t="s">
        <v>412</v>
      </c>
      <c r="AB87" s="14" t="str">
        <f t="shared" si="1"/>
        <v>('819042','819042J','PLN WSR 25.5X13.5X3 D8T4223 36-42HRC ZFB','PC',64,2,2,2,1,3,172,'8','8','M25.5','-','C-45','127X3','127X3','','FLAT COLD ROLLED COIL 10B35  127.0X3.0','FCRC10B3512703'),</v>
      </c>
      <c r="AC87" s="14" t="s">
        <v>8017</v>
      </c>
    </row>
    <row r="88" spans="1:29" ht="15" customHeight="1">
      <c r="A88" s="16">
        <v>832450</v>
      </c>
      <c r="B88" s="43" t="s">
        <v>1516</v>
      </c>
      <c r="C88" s="43" t="s">
        <v>1517</v>
      </c>
      <c r="D88" s="15">
        <f>VLOOKUP(E88,finish!$A$1:$B$18,2,0)</f>
        <v>5</v>
      </c>
      <c r="E88" s="18" t="s">
        <v>316</v>
      </c>
      <c r="F88" s="15">
        <f>VLOOKUP(G88,modules!$A$1:$B$10,2,0)</f>
        <v>1</v>
      </c>
      <c r="G88" s="18" t="s">
        <v>7848</v>
      </c>
      <c r="H88" s="15">
        <f>VLOOKUP(I88,segments!$A$1:$B$9,2,0)</f>
        <v>1</v>
      </c>
      <c r="I88" s="18" t="s">
        <v>7848</v>
      </c>
      <c r="J88" s="15">
        <v>29</v>
      </c>
      <c r="K88" s="27" t="s">
        <v>428</v>
      </c>
      <c r="L88" s="16" t="s">
        <v>61</v>
      </c>
      <c r="M88" s="15">
        <f>VLOOKUP(N88,groups!$A$1:$B$113,2,1)</f>
        <v>125</v>
      </c>
      <c r="N88" s="16" t="s">
        <v>1350</v>
      </c>
      <c r="O88" s="18">
        <v>60</v>
      </c>
      <c r="P88" s="15">
        <f>VLOOKUP(Q88,'seg2'!$A$1:$B$13,2,0)</f>
        <v>7</v>
      </c>
      <c r="Q88" s="16" t="s">
        <v>43</v>
      </c>
      <c r="R88" s="15">
        <f>VLOOKUP(S88,'seg3'!$A$1:$B$9,2,0)</f>
        <v>4</v>
      </c>
      <c r="S88" s="16" t="s">
        <v>32</v>
      </c>
      <c r="T88" s="18">
        <v>39.799999999999997</v>
      </c>
      <c r="U88" s="18">
        <v>39.799999999999997</v>
      </c>
      <c r="V88" s="42"/>
      <c r="W88" s="30" t="s">
        <v>1515</v>
      </c>
      <c r="X88" s="89"/>
      <c r="Y88" s="18" t="s">
        <v>365</v>
      </c>
      <c r="Z88" s="18"/>
      <c r="AA88" s="16"/>
      <c r="AB88" s="14" t="str">
        <f t="shared" si="1"/>
        <v>('832450','832450J','BI HEX M10X1.5X60 GR 11.9 ZFS 4923592','PC',29,1,7,4,1,5,125,'39.8','39.8','M10','60','SCM435','','','','COIL 1ANNEAL&amp;1DRAWN SCM-435 9.65/9.68',''),</v>
      </c>
      <c r="AC88" s="14" t="s">
        <v>8018</v>
      </c>
    </row>
    <row r="89" spans="1:29" ht="15" customHeight="1">
      <c r="A89" s="16">
        <v>581785</v>
      </c>
      <c r="B89" s="43" t="s">
        <v>415</v>
      </c>
      <c r="C89" s="15" t="s">
        <v>416</v>
      </c>
      <c r="D89" s="15">
        <f>VLOOKUP(E89,finish!$A$1:$B$18,2,0)</f>
        <v>6</v>
      </c>
      <c r="E89" s="18" t="s">
        <v>136</v>
      </c>
      <c r="F89" s="15" t="s">
        <v>7949</v>
      </c>
      <c r="G89" s="18" t="s">
        <v>7855</v>
      </c>
      <c r="H89" s="15">
        <f>VLOOKUP(I89,segments!$A$1:$B$9,2,0)</f>
        <v>1</v>
      </c>
      <c r="I89" s="18" t="s">
        <v>7848</v>
      </c>
      <c r="J89" s="15">
        <f>VLOOKUP(K89,machines!$A$1:$B$72,2,0)</f>
        <v>87</v>
      </c>
      <c r="K89" s="18" t="s">
        <v>420</v>
      </c>
      <c r="L89" s="43" t="s">
        <v>139</v>
      </c>
      <c r="M89" s="15">
        <f>VLOOKUP(N89,groups!$A$1:$B$113,2,1)</f>
        <v>193</v>
      </c>
      <c r="N89" s="16" t="s">
        <v>417</v>
      </c>
      <c r="O89" s="18" t="s">
        <v>52</v>
      </c>
      <c r="P89" s="15">
        <f>VLOOKUP(Q89,'seg2'!$A$1:$B$13,2,0)</f>
        <v>9</v>
      </c>
      <c r="Q89" s="16" t="s">
        <v>421</v>
      </c>
      <c r="R89" s="15">
        <f>VLOOKUP(S89,'seg3'!$A$1:$B$9,2,0)</f>
        <v>8</v>
      </c>
      <c r="S89" s="16" t="s">
        <v>422</v>
      </c>
      <c r="T89" s="28">
        <v>0.36</v>
      </c>
      <c r="U89" s="28">
        <v>0.36</v>
      </c>
      <c r="V89" s="18"/>
      <c r="W89" s="30" t="s">
        <v>423</v>
      </c>
      <c r="X89" s="19" t="s">
        <v>414</v>
      </c>
      <c r="Y89" s="18" t="s">
        <v>418</v>
      </c>
      <c r="Z89" s="28">
        <v>5.5</v>
      </c>
      <c r="AA89" s="16" t="s">
        <v>419</v>
      </c>
      <c r="AB89" s="14" t="str">
        <f t="shared" si="1"/>
        <v>('581785','581785J','SPRING WASHER FLAT SEC M05B IS3063 YZ3','PC',87,null,9,8,1,6,193,'0.36','0.36','M05','-','HC6165','5.5','1.80/1.85','','COIL 3 ANNEAL &amp; 6DRAWN HC6165 1.80/1.85','C9HC616501800185'),</v>
      </c>
      <c r="AC89" s="14" t="s">
        <v>8019</v>
      </c>
    </row>
    <row r="90" spans="1:29" ht="15" customHeight="1">
      <c r="A90" s="16">
        <v>832427</v>
      </c>
      <c r="B90" s="43" t="s">
        <v>1526</v>
      </c>
      <c r="C90" s="43" t="s">
        <v>1527</v>
      </c>
      <c r="D90" s="15">
        <f>VLOOKUP(E90,finish!$A$1:$B$18,2,0)</f>
        <v>12</v>
      </c>
      <c r="E90" s="18" t="s">
        <v>401</v>
      </c>
      <c r="F90" s="15">
        <f>VLOOKUP(G90,modules!$A$1:$B$10,2,0)</f>
        <v>1</v>
      </c>
      <c r="G90" s="18" t="s">
        <v>7848</v>
      </c>
      <c r="H90" s="15">
        <f>VLOOKUP(I90,segments!$A$1:$B$9,2,0)</f>
        <v>1</v>
      </c>
      <c r="I90" s="18" t="s">
        <v>7848</v>
      </c>
      <c r="J90" s="15">
        <v>29</v>
      </c>
      <c r="K90" s="27" t="s">
        <v>428</v>
      </c>
      <c r="L90" s="16" t="s">
        <v>61</v>
      </c>
      <c r="M90" s="15">
        <f>VLOOKUP(N90,groups!$A$1:$B$113,2,1)</f>
        <v>156</v>
      </c>
      <c r="N90" s="16" t="s">
        <v>725</v>
      </c>
      <c r="O90" s="18">
        <v>76</v>
      </c>
      <c r="P90" s="15">
        <f>VLOOKUP(Q90,'seg2'!$A$1:$B$13,2,0)</f>
        <v>3</v>
      </c>
      <c r="Q90" s="16" t="s">
        <v>20</v>
      </c>
      <c r="R90" s="15">
        <f>VLOOKUP(S90,'seg3'!$A$1:$B$9,2,0)</f>
        <v>4</v>
      </c>
      <c r="S90" s="16" t="s">
        <v>32</v>
      </c>
      <c r="T90" s="18">
        <v>77.709999999999994</v>
      </c>
      <c r="U90" s="18">
        <v>77.709999999999994</v>
      </c>
      <c r="V90" s="42"/>
      <c r="W90" s="30" t="s">
        <v>1528</v>
      </c>
      <c r="X90" s="89"/>
      <c r="Y90" s="18" t="s">
        <v>365</v>
      </c>
      <c r="Z90" s="18"/>
      <c r="AA90" s="16"/>
      <c r="AB90" s="14" t="str">
        <f t="shared" si="1"/>
        <v>('832427','832427J','HHB M10X1.5X76 GR 12.9 ZTS 3434076','PC',29,1,3,4,1,12,156,'77.71','77.71','M10','76','SCM435','','','','COIL 1ANNEAL &amp; 1DRAWN SCM435 12.00/12.05',''),</v>
      </c>
      <c r="AC90" s="14" t="s">
        <v>8020</v>
      </c>
    </row>
    <row r="91" spans="1:29" ht="15" customHeight="1">
      <c r="A91" s="16">
        <v>832475</v>
      </c>
      <c r="B91" s="43" t="s">
        <v>1537</v>
      </c>
      <c r="C91" s="43" t="s">
        <v>1538</v>
      </c>
      <c r="D91" s="15">
        <f>VLOOKUP(E91,finish!$A$1:$B$18,2,0)</f>
        <v>1</v>
      </c>
      <c r="E91" s="18" t="s">
        <v>204</v>
      </c>
      <c r="F91" s="15">
        <f>VLOOKUP(G91,modules!$A$1:$B$10,2,0)</f>
        <v>1</v>
      </c>
      <c r="G91" s="18" t="s">
        <v>7848</v>
      </c>
      <c r="H91" s="15">
        <f>VLOOKUP(I91,segments!$A$1:$B$9,2,0)</f>
        <v>1</v>
      </c>
      <c r="I91" s="18" t="s">
        <v>7848</v>
      </c>
      <c r="J91" s="15">
        <v>29</v>
      </c>
      <c r="K91" s="27" t="s">
        <v>428</v>
      </c>
      <c r="L91" s="16" t="s">
        <v>758</v>
      </c>
      <c r="M91" s="15">
        <f>VLOOKUP(N91,groups!$A$1:$B$113,2,1)</f>
        <v>156</v>
      </c>
      <c r="N91" s="16" t="s">
        <v>725</v>
      </c>
      <c r="O91" s="18">
        <v>196.85</v>
      </c>
      <c r="P91" s="15">
        <f>VLOOKUP(Q91,'seg2'!$A$1:$B$13,2,0)</f>
        <v>3</v>
      </c>
      <c r="Q91" s="16" t="s">
        <v>20</v>
      </c>
      <c r="R91" s="15">
        <f>VLOOKUP(S91,'seg3'!$A$1:$B$9,2,0)</f>
        <v>3</v>
      </c>
      <c r="S91" s="16" t="s">
        <v>21</v>
      </c>
      <c r="T91" s="18">
        <v>116.46</v>
      </c>
      <c r="U91" s="18">
        <v>116.46</v>
      </c>
      <c r="V91" s="42"/>
      <c r="W91" s="30" t="s">
        <v>1539</v>
      </c>
      <c r="X91" s="89"/>
      <c r="Y91" s="18" t="s">
        <v>17</v>
      </c>
      <c r="Z91" s="18"/>
      <c r="AA91" s="16"/>
      <c r="AB91" s="14" t="str">
        <f t="shared" si="1"/>
        <v>('832475','832475J','HHB 3/8''-16 UNCX196.85 GR 8 ZNP 6L3670','PC',29,1,3,3,1,1,156,'116.46','116.46','3/8 UNC','196.85','10B33','','','','COIL DIRECT DRAWN 10B33 09.32/09.35',''),</v>
      </c>
      <c r="AC91" s="14" t="s">
        <v>8021</v>
      </c>
    </row>
    <row r="92" spans="1:29" ht="15" customHeight="1">
      <c r="A92" s="16">
        <v>832465</v>
      </c>
      <c r="B92" s="43" t="s">
        <v>1553</v>
      </c>
      <c r="C92" s="43" t="s">
        <v>1554</v>
      </c>
      <c r="D92" s="15">
        <f>VLOOKUP(E92,finish!$A$1:$B$18,2,0)</f>
        <v>5</v>
      </c>
      <c r="E92" s="18" t="s">
        <v>316</v>
      </c>
      <c r="F92" s="15">
        <f>VLOOKUP(G92,modules!$A$1:$B$10,2,0)</f>
        <v>1</v>
      </c>
      <c r="G92" s="18" t="s">
        <v>7848</v>
      </c>
      <c r="H92" s="15">
        <f>VLOOKUP(I92,segments!$A$1:$B$9,2,0)</f>
        <v>1</v>
      </c>
      <c r="I92" s="18" t="s">
        <v>7848</v>
      </c>
      <c r="J92" s="15">
        <v>29</v>
      </c>
      <c r="K92" s="27" t="s">
        <v>428</v>
      </c>
      <c r="L92" s="16" t="s">
        <v>61</v>
      </c>
      <c r="M92" s="15">
        <f>VLOOKUP(N92,groups!$A$1:$B$113,2,1)</f>
        <v>211</v>
      </c>
      <c r="N92" s="16" t="s">
        <v>208</v>
      </c>
      <c r="O92" s="18">
        <v>30.5</v>
      </c>
      <c r="P92" s="15">
        <f>VLOOKUP(Q92,'seg2'!$A$1:$B$13,2,0)</f>
        <v>7</v>
      </c>
      <c r="Q92" s="16" t="s">
        <v>43</v>
      </c>
      <c r="R92" s="15">
        <f>VLOOKUP(S92,'seg3'!$A$1:$B$9,2,0)</f>
        <v>3</v>
      </c>
      <c r="S92" s="16" t="s">
        <v>21</v>
      </c>
      <c r="T92" s="18">
        <v>37.770000000000003</v>
      </c>
      <c r="U92" s="18">
        <v>37.770000000000003</v>
      </c>
      <c r="V92" s="29"/>
      <c r="W92" s="30" t="s">
        <v>1555</v>
      </c>
      <c r="X92" s="89"/>
      <c r="Y92" s="18" t="s">
        <v>17</v>
      </c>
      <c r="Z92" s="18">
        <v>10</v>
      </c>
      <c r="AA92" s="16" t="s">
        <v>1392</v>
      </c>
      <c r="AB92" s="14" t="str">
        <f t="shared" si="1"/>
        <v>('832465','832465J','STUDBOLT M10X1.5X30.5 GR10.9 ZFS 1013129','PC',29,1,7,3,1,5,211,'37.77','37.77','M10','30.5','10B33','10','08.86/08.88','','COIL 1ANNEAL &amp; 1DRAWN 10B33 08.70/08.75',''),</v>
      </c>
      <c r="AC92" s="14" t="s">
        <v>8022</v>
      </c>
    </row>
    <row r="93" spans="1:29" ht="15" customHeight="1">
      <c r="A93" s="16">
        <v>330009</v>
      </c>
      <c r="B93" s="43" t="s">
        <v>433</v>
      </c>
      <c r="C93" s="15" t="s">
        <v>434</v>
      </c>
      <c r="D93" s="15">
        <f>VLOOKUP(E93,finish!$A$1:$B$18,2,0)</f>
        <v>2</v>
      </c>
      <c r="E93" s="18" t="s">
        <v>11</v>
      </c>
      <c r="F93" s="15">
        <f>VLOOKUP(G93,modules!$A$1:$B$10,2,0)</f>
        <v>6</v>
      </c>
      <c r="G93" s="18" t="s">
        <v>7849</v>
      </c>
      <c r="H93" s="15">
        <f>VLOOKUP(I93,segments!$A$1:$B$9,2,0)</f>
        <v>3</v>
      </c>
      <c r="I93" s="18" t="s">
        <v>7851</v>
      </c>
      <c r="J93" s="15">
        <f>VLOOKUP(K93,machines!$A$1:$B$72,2,0)</f>
        <v>63</v>
      </c>
      <c r="K93" s="27" t="s">
        <v>109</v>
      </c>
      <c r="L93" s="43" t="s">
        <v>114</v>
      </c>
      <c r="M93" s="15">
        <f>VLOOKUP(N93,groups!$A$1:$B$113,2,1)</f>
        <v>222</v>
      </c>
      <c r="N93" s="16" t="s">
        <v>435</v>
      </c>
      <c r="O93" s="18">
        <v>78.5</v>
      </c>
      <c r="P93" s="15">
        <f>VLOOKUP(Q93,'seg2'!$A$1:$B$13,2,0)</f>
        <v>7</v>
      </c>
      <c r="Q93" s="16" t="s">
        <v>43</v>
      </c>
      <c r="R93" s="15">
        <f>VLOOKUP(S93,'seg3'!$A$1:$B$9,2,0)</f>
        <v>4</v>
      </c>
      <c r="S93" s="16" t="s">
        <v>32</v>
      </c>
      <c r="T93" s="28">
        <v>420</v>
      </c>
      <c r="U93" s="28">
        <v>420</v>
      </c>
      <c r="V93" s="18" t="s">
        <v>33</v>
      </c>
      <c r="W93" s="30" t="s">
        <v>437</v>
      </c>
      <c r="X93" s="19" t="s">
        <v>432</v>
      </c>
      <c r="Y93" s="18" t="s">
        <v>365</v>
      </c>
      <c r="Z93" s="18">
        <v>26</v>
      </c>
      <c r="AA93" s="16" t="s">
        <v>436</v>
      </c>
      <c r="AB93" s="14" t="str">
        <f t="shared" si="1"/>
        <v>('330009','330009J','TRACK SHOE BOLT M 24X1.5X78.5 GR 12.9BLK','PC',63,6,7,4,3,2,222,'420','420','M24','78.5','SCM435','26','23.70/23.75','NEED TO ANN','COIL 1ANNEAL &amp; 1DRAWN SCM435 23.70/23.75','C1SCM43523702375'),</v>
      </c>
      <c r="AC93" s="14" t="s">
        <v>8023</v>
      </c>
    </row>
    <row r="94" spans="1:29" ht="15.75" customHeight="1">
      <c r="A94" s="16">
        <v>832436</v>
      </c>
      <c r="B94" s="43" t="s">
        <v>1556</v>
      </c>
      <c r="C94" s="43" t="s">
        <v>1557</v>
      </c>
      <c r="D94" s="15">
        <f>VLOOKUP(E94,finish!$A$1:$B$18,2,0)</f>
        <v>12</v>
      </c>
      <c r="E94" s="18" t="s">
        <v>401</v>
      </c>
      <c r="F94" s="15">
        <f>VLOOKUP(G94,modules!$A$1:$B$10,2,0)</f>
        <v>1</v>
      </c>
      <c r="G94" s="18" t="s">
        <v>7848</v>
      </c>
      <c r="H94" s="15">
        <f>VLOOKUP(I94,segments!$A$1:$B$9,2,0)</f>
        <v>1</v>
      </c>
      <c r="I94" s="18" t="s">
        <v>7848</v>
      </c>
      <c r="J94" s="15">
        <v>29</v>
      </c>
      <c r="K94" s="27" t="s">
        <v>428</v>
      </c>
      <c r="L94" s="16" t="s">
        <v>758</v>
      </c>
      <c r="M94" s="15">
        <f>VLOOKUP(N94,groups!$A$1:$B$113,2,1)</f>
        <v>211</v>
      </c>
      <c r="N94" s="16" t="s">
        <v>208</v>
      </c>
      <c r="O94" s="18">
        <v>30.22</v>
      </c>
      <c r="P94" s="15">
        <f>VLOOKUP(Q94,'seg2'!$A$1:$B$13,2,0)</f>
        <v>7</v>
      </c>
      <c r="Q94" s="16" t="s">
        <v>43</v>
      </c>
      <c r="R94" s="15">
        <f>VLOOKUP(S94,'seg3'!$A$1:$B$9,2,0)</f>
        <v>3</v>
      </c>
      <c r="S94" s="16" t="s">
        <v>21</v>
      </c>
      <c r="T94" s="18">
        <v>27.28</v>
      </c>
      <c r="U94" s="18">
        <v>27.28</v>
      </c>
      <c r="V94" s="29"/>
      <c r="W94" s="30" t="s">
        <v>1558</v>
      </c>
      <c r="X94" s="89"/>
      <c r="Y94" s="18" t="s">
        <v>17</v>
      </c>
      <c r="Z94" s="20">
        <v>10</v>
      </c>
      <c r="AA94" s="60" t="s">
        <v>1040</v>
      </c>
      <c r="AB94" s="14" t="str">
        <f t="shared" si="1"/>
        <v>('832436','832436J','STUD BOLT 3/8-16UNCX30.22 GR8ZTS 1005725','PC',29,1,7,3,1,12,211,'27.28','27.28','3/8 UNC','30.22','10B33','10','8.38/8.40','','COIL 1ANNEAL &amp; 1DRAWN 10B33 08.18/08.21',''),</v>
      </c>
      <c r="AC94" s="14" t="s">
        <v>8024</v>
      </c>
    </row>
    <row r="95" spans="1:29" ht="15" customHeight="1">
      <c r="A95" s="16">
        <v>832468</v>
      </c>
      <c r="B95" s="43" t="s">
        <v>1559</v>
      </c>
      <c r="C95" s="43" t="s">
        <v>1560</v>
      </c>
      <c r="D95" s="15">
        <f>VLOOKUP(E95,finish!$A$1:$B$18,2,0)</f>
        <v>12</v>
      </c>
      <c r="E95" s="18" t="s">
        <v>401</v>
      </c>
      <c r="F95" s="15">
        <f>VLOOKUP(G95,modules!$A$1:$B$10,2,0)</f>
        <v>1</v>
      </c>
      <c r="G95" s="18" t="s">
        <v>7848</v>
      </c>
      <c r="H95" s="15">
        <f>VLOOKUP(I95,segments!$A$1:$B$9,2,0)</f>
        <v>1</v>
      </c>
      <c r="I95" s="18" t="s">
        <v>7848</v>
      </c>
      <c r="J95" s="15">
        <v>29</v>
      </c>
      <c r="K95" s="27" t="s">
        <v>428</v>
      </c>
      <c r="L95" s="16" t="s">
        <v>758</v>
      </c>
      <c r="M95" s="15">
        <f>VLOOKUP(N95,groups!$A$1:$B$113,2,1)</f>
        <v>211</v>
      </c>
      <c r="N95" s="16" t="s">
        <v>208</v>
      </c>
      <c r="O95" s="18">
        <v>41</v>
      </c>
      <c r="P95" s="15">
        <f>VLOOKUP(Q95,'seg2'!$A$1:$B$13,2,0)</f>
        <v>7</v>
      </c>
      <c r="Q95" s="16" t="s">
        <v>43</v>
      </c>
      <c r="R95" s="15">
        <f>VLOOKUP(S95,'seg3'!$A$1:$B$9,2,0)</f>
        <v>3</v>
      </c>
      <c r="S95" s="16" t="s">
        <v>21</v>
      </c>
      <c r="T95" s="18">
        <v>37.53</v>
      </c>
      <c r="U95" s="18">
        <v>37.53</v>
      </c>
      <c r="V95" s="29"/>
      <c r="W95" s="30" t="s">
        <v>1558</v>
      </c>
      <c r="X95" s="89"/>
      <c r="Y95" s="18" t="s">
        <v>17</v>
      </c>
      <c r="Z95" s="20">
        <v>10</v>
      </c>
      <c r="AA95" s="60" t="s">
        <v>1040</v>
      </c>
      <c r="AB95" s="14" t="str">
        <f t="shared" si="1"/>
        <v>('832468','832468J','STUDBOLT 3/8-16UNCX41 GR 8 ZTS 2492943','PC',29,1,7,3,1,12,211,'37.53','37.53','3/8 UNC','41','10B33','10','8.38/8.40','','COIL 1ANNEAL &amp; 1DRAWN 10B33 08.18/08.21',''),</v>
      </c>
      <c r="AC95" s="14" t="s">
        <v>8025</v>
      </c>
    </row>
    <row r="96" spans="1:29" ht="15" customHeight="1">
      <c r="A96" s="16">
        <v>819042</v>
      </c>
      <c r="B96" s="43" t="s">
        <v>409</v>
      </c>
      <c r="C96" s="15" t="s">
        <v>410</v>
      </c>
      <c r="D96" s="15">
        <f>VLOOKUP(E96,finish!$A$1:$B$18,2,0)</f>
        <v>3</v>
      </c>
      <c r="E96" s="18" t="s">
        <v>407</v>
      </c>
      <c r="F96" s="15">
        <f>VLOOKUP(G96,modules!$A$1:$B$10,2,0)</f>
        <v>2</v>
      </c>
      <c r="G96" s="18" t="s">
        <v>46</v>
      </c>
      <c r="H96" s="15">
        <f>VLOOKUP(I96,segments!$A$1:$B$9,2,0)</f>
        <v>1</v>
      </c>
      <c r="I96" s="18" t="s">
        <v>7848</v>
      </c>
      <c r="J96" s="15">
        <f>VLOOKUP(K96,machines!$A$1:$B$72,2,0)</f>
        <v>64</v>
      </c>
      <c r="K96" s="27" t="s">
        <v>55</v>
      </c>
      <c r="L96" s="43" t="s">
        <v>411</v>
      </c>
      <c r="M96" s="15">
        <f>VLOOKUP(N96,groups!$A$1:$B$113,2,1)</f>
        <v>172</v>
      </c>
      <c r="N96" s="16" t="s">
        <v>140</v>
      </c>
      <c r="O96" s="18" t="s">
        <v>52</v>
      </c>
      <c r="P96" s="15">
        <f>VLOOKUP(Q96,'seg2'!$A$1:$B$13,2,0)</f>
        <v>2</v>
      </c>
      <c r="Q96" s="16" t="s">
        <v>46</v>
      </c>
      <c r="R96" s="15">
        <f>VLOOKUP(S96,'seg3'!$A$1:$B$9,2,0)</f>
        <v>2</v>
      </c>
      <c r="S96" s="16" t="s">
        <v>56</v>
      </c>
      <c r="T96" s="28">
        <v>8</v>
      </c>
      <c r="U96" s="28">
        <v>8</v>
      </c>
      <c r="V96" s="18"/>
      <c r="W96" s="30" t="s">
        <v>413</v>
      </c>
      <c r="X96" s="19" t="s">
        <v>408</v>
      </c>
      <c r="Y96" s="18" t="s">
        <v>53</v>
      </c>
      <c r="Z96" s="18" t="s">
        <v>412</v>
      </c>
      <c r="AA96" s="16" t="s">
        <v>412</v>
      </c>
      <c r="AB96" s="14" t="str">
        <f t="shared" si="1"/>
        <v>('819042','819042J','PLN WSR 25.5X13.5X3 D8T4223 36-42HRC ZFB','PC',64,2,2,2,1,3,172,'8','8','M25.5','-','C-45','127X3','127X3','','FLAT COLD ROLLED COIL 10B35  127.0X3.0','FCRC10B3512703'),</v>
      </c>
      <c r="AC96" s="14" t="s">
        <v>8017</v>
      </c>
    </row>
    <row r="97" spans="1:29" ht="15" customHeight="1">
      <c r="A97" s="16">
        <v>832459</v>
      </c>
      <c r="B97" s="43" t="s">
        <v>1561</v>
      </c>
      <c r="C97" s="43" t="s">
        <v>1562</v>
      </c>
      <c r="D97" s="15">
        <f>VLOOKUP(E97,finish!$A$1:$B$18,2,0)</f>
        <v>12</v>
      </c>
      <c r="E97" s="18" t="s">
        <v>401</v>
      </c>
      <c r="F97" s="15">
        <f>VLOOKUP(G97,modules!$A$1:$B$10,2,0)</f>
        <v>1</v>
      </c>
      <c r="G97" s="18" t="s">
        <v>7848</v>
      </c>
      <c r="H97" s="15">
        <f>VLOOKUP(I97,segments!$A$1:$B$9,2,0)</f>
        <v>1</v>
      </c>
      <c r="I97" s="18" t="s">
        <v>7848</v>
      </c>
      <c r="J97" s="15">
        <v>29</v>
      </c>
      <c r="K97" s="27" t="s">
        <v>428</v>
      </c>
      <c r="L97" s="16" t="s">
        <v>758</v>
      </c>
      <c r="M97" s="15">
        <f>VLOOKUP(N97,groups!$A$1:$B$113,2,1)</f>
        <v>211</v>
      </c>
      <c r="N97" s="16" t="s">
        <v>208</v>
      </c>
      <c r="O97" s="18">
        <v>39.75</v>
      </c>
      <c r="P97" s="15">
        <f>VLOOKUP(Q97,'seg2'!$A$1:$B$13,2,0)</f>
        <v>7</v>
      </c>
      <c r="Q97" s="16" t="s">
        <v>43</v>
      </c>
      <c r="R97" s="15">
        <f>VLOOKUP(S97,'seg3'!$A$1:$B$9,2,0)</f>
        <v>3</v>
      </c>
      <c r="S97" s="16" t="s">
        <v>21</v>
      </c>
      <c r="T97" s="18">
        <v>33.479999999999997</v>
      </c>
      <c r="U97" s="18">
        <v>33.479999999999997</v>
      </c>
      <c r="V97" s="29"/>
      <c r="W97" s="30" t="s">
        <v>1558</v>
      </c>
      <c r="X97" s="89"/>
      <c r="Y97" s="18" t="s">
        <v>17</v>
      </c>
      <c r="Z97" s="20">
        <v>10</v>
      </c>
      <c r="AA97" s="60" t="s">
        <v>1040</v>
      </c>
      <c r="AB97" s="14" t="str">
        <f t="shared" si="1"/>
        <v>('832459','832459J','STUDBOLT 3/8-16UNCX39.75 GR8 ZTS 1293172','PC',29,1,7,3,1,12,211,'33.48','33.48','3/8 UNC','39.75','10B33','10','8.38/8.40','','COIL 1ANNEAL &amp; 1DRAWN 10B33 08.18/08.21',''),</v>
      </c>
      <c r="AC97" s="14" t="s">
        <v>8026</v>
      </c>
    </row>
    <row r="98" spans="1:29" ht="15" customHeight="1">
      <c r="A98" s="16">
        <v>815938</v>
      </c>
      <c r="B98" s="43" t="s">
        <v>455</v>
      </c>
      <c r="C98" s="15" t="s">
        <v>456</v>
      </c>
      <c r="D98" s="15" t="s">
        <v>7949</v>
      </c>
      <c r="E98" s="18"/>
      <c r="F98" s="15">
        <f>VLOOKUP(G98,modules!$A$1:$B$10,2,0)</f>
        <v>2</v>
      </c>
      <c r="G98" s="18" t="s">
        <v>46</v>
      </c>
      <c r="H98" s="15">
        <f>VLOOKUP(I98,segments!$A$1:$B$9,2,0)</f>
        <v>1</v>
      </c>
      <c r="I98" s="18" t="s">
        <v>7848</v>
      </c>
      <c r="J98" s="15">
        <f>VLOOKUP(K98,machines!$A$1:$B$72,2,0)</f>
        <v>64</v>
      </c>
      <c r="K98" s="27" t="s">
        <v>55</v>
      </c>
      <c r="L98" s="65" t="s">
        <v>457</v>
      </c>
      <c r="M98" s="15">
        <f>VLOOKUP(N98,groups!$A$1:$B$113,2,1)</f>
        <v>172</v>
      </c>
      <c r="N98" s="66" t="s">
        <v>140</v>
      </c>
      <c r="O98" s="67" t="s">
        <v>52</v>
      </c>
      <c r="P98" s="15">
        <f>VLOOKUP(Q98,'seg2'!$A$1:$B$13,2,0)</f>
        <v>2</v>
      </c>
      <c r="Q98" s="16" t="s">
        <v>46</v>
      </c>
      <c r="R98" s="15">
        <f>VLOOKUP(S98,'seg3'!$A$1:$B$9,2,0)</f>
        <v>2</v>
      </c>
      <c r="S98" s="16" t="s">
        <v>56</v>
      </c>
      <c r="T98" s="28">
        <v>0.95</v>
      </c>
      <c r="U98" s="28">
        <v>0.95</v>
      </c>
      <c r="V98" s="42"/>
      <c r="W98" s="30" t="s">
        <v>459</v>
      </c>
      <c r="X98" s="19" t="s">
        <v>454</v>
      </c>
      <c r="Y98" s="68" t="s">
        <v>53</v>
      </c>
      <c r="Z98" s="69" t="s">
        <v>458</v>
      </c>
      <c r="AA98" s="66" t="s">
        <v>458</v>
      </c>
      <c r="AB98" s="14" t="str">
        <f t="shared" si="1"/>
        <v>('815938','815938J','PLAIN WASHER Ø 15.5X7X0.8 DR.4I3069','PC',64,2,2,2,1,null,172,'0.95','0.95','Ø 15.5X7X0.8','-','C-45','20X0.8','20X0.8','','FLAT COLD ROLLED COIL C45 20X0.80','FCRCC45020000800'),</v>
      </c>
      <c r="AC98" s="14" t="s">
        <v>8027</v>
      </c>
    </row>
    <row r="99" spans="1:29" ht="15" customHeight="1">
      <c r="A99" s="16" t="s">
        <v>460</v>
      </c>
      <c r="B99" s="43" t="s">
        <v>461</v>
      </c>
      <c r="C99" s="15" t="s">
        <v>462</v>
      </c>
      <c r="D99" s="15">
        <f>VLOOKUP(E99,finish!$A$1:$B$18,2,0)</f>
        <v>8</v>
      </c>
      <c r="E99" s="18" t="s">
        <v>47</v>
      </c>
      <c r="F99" s="15">
        <f>VLOOKUP(G99,modules!$A$1:$B$10,2,0)</f>
        <v>9</v>
      </c>
      <c r="G99" s="18" t="s">
        <v>151</v>
      </c>
      <c r="H99" s="15">
        <f>VLOOKUP(I99,segments!$A$1:$B$9,2,0)</f>
        <v>1</v>
      </c>
      <c r="I99" s="18" t="s">
        <v>7848</v>
      </c>
      <c r="J99" s="15">
        <f>VLOOKUP(K99,machines!$A$1:$B$72,2,0)</f>
        <v>89</v>
      </c>
      <c r="K99" s="18" t="s">
        <v>7945</v>
      </c>
      <c r="L99" s="70" t="s">
        <v>52</v>
      </c>
      <c r="M99" s="15">
        <f>VLOOKUP(N99,groups!$A$1:$B$113,2,1)</f>
        <v>127</v>
      </c>
      <c r="N99" s="71" t="s">
        <v>147</v>
      </c>
      <c r="O99" s="62" t="s">
        <v>52</v>
      </c>
      <c r="P99" s="15">
        <f>VLOOKUP(Q99,'seg2'!$A$1:$B$13,2,0)</f>
        <v>6</v>
      </c>
      <c r="Q99" s="16" t="s">
        <v>151</v>
      </c>
      <c r="R99" s="15">
        <f>VLOOKUP(S99,'seg3'!$A$1:$B$9,2,0)</f>
        <v>5</v>
      </c>
      <c r="S99" s="16" t="s">
        <v>151</v>
      </c>
      <c r="T99" s="22">
        <v>36</v>
      </c>
      <c r="U99" s="22">
        <v>36</v>
      </c>
      <c r="V99" s="42"/>
      <c r="W99" s="30" t="s">
        <v>158</v>
      </c>
      <c r="X99" s="19" t="s">
        <v>154</v>
      </c>
      <c r="Y99" s="72" t="s">
        <v>148</v>
      </c>
      <c r="Z99" s="73" t="s">
        <v>157</v>
      </c>
      <c r="AA99" s="74" t="s">
        <v>157</v>
      </c>
      <c r="AB99" s="14" t="str">
        <f t="shared" si="1"/>
        <v>('UOTPT1035','UOTPT1035J','11.12X41XM10 CLIP ZC3+VINYL(OTP1)','PC',89,9,6,5,1,8,127,'36','36','-','-','IS 513D (G90)','25.00X1.50','25.00X1.50','','FLAT COIL ROLLED COIL 513D(G90) 25.0X1.5','FCRC0513D25015GC'),</v>
      </c>
      <c r="AC99" s="14" t="s">
        <v>8028</v>
      </c>
    </row>
    <row r="100" spans="1:29" ht="15" customHeight="1">
      <c r="A100" s="16">
        <v>832454</v>
      </c>
      <c r="B100" s="43" t="s">
        <v>1569</v>
      </c>
      <c r="C100" s="43" t="s">
        <v>1570</v>
      </c>
      <c r="D100" s="15">
        <f>VLOOKUP(E100,finish!$A$1:$B$18,2,0)</f>
        <v>1</v>
      </c>
      <c r="E100" s="18" t="s">
        <v>204</v>
      </c>
      <c r="F100" s="15">
        <f>VLOOKUP(G100,modules!$A$1:$B$10,2,0)</f>
        <v>1</v>
      </c>
      <c r="G100" s="18" t="s">
        <v>7848</v>
      </c>
      <c r="H100" s="15">
        <f>VLOOKUP(I100,segments!$A$1:$B$9,2,0)</f>
        <v>1</v>
      </c>
      <c r="I100" s="18" t="s">
        <v>7848</v>
      </c>
      <c r="J100" s="15">
        <v>29</v>
      </c>
      <c r="K100" s="27" t="s">
        <v>428</v>
      </c>
      <c r="L100" s="16" t="s">
        <v>758</v>
      </c>
      <c r="M100" s="15">
        <f>VLOOKUP(N100,groups!$A$1:$B$113,2,1)</f>
        <v>211</v>
      </c>
      <c r="N100" s="16" t="s">
        <v>208</v>
      </c>
      <c r="O100" s="18">
        <v>37</v>
      </c>
      <c r="P100" s="15">
        <f>VLOOKUP(Q100,'seg2'!$A$1:$B$13,2,0)</f>
        <v>7</v>
      </c>
      <c r="Q100" s="16" t="s">
        <v>43</v>
      </c>
      <c r="R100" s="15">
        <f>VLOOKUP(S100,'seg3'!$A$1:$B$9,2,0)</f>
        <v>3</v>
      </c>
      <c r="S100" s="16" t="s">
        <v>21</v>
      </c>
      <c r="T100" s="18">
        <v>18</v>
      </c>
      <c r="U100" s="18">
        <v>18</v>
      </c>
      <c r="V100" s="29"/>
      <c r="W100" s="30" t="s">
        <v>1571</v>
      </c>
      <c r="X100" s="89"/>
      <c r="Y100" s="18" t="s">
        <v>17</v>
      </c>
      <c r="Z100" s="20">
        <v>10</v>
      </c>
      <c r="AA100" s="60" t="s">
        <v>1040</v>
      </c>
      <c r="AB100" s="14" t="str">
        <f t="shared" si="1"/>
        <v>('832454','832454J','STUD 3/8"-16 UNCX37 ZNP 0S0699','PC',29,1,7,3,1,1,211,'18','18','3/8 UNC','37','10B33','10','8.38/8.40','','COIL DIRECT DRWN 10B33 09.27/09.30',''),</v>
      </c>
      <c r="AC100" s="14" t="s">
        <v>8029</v>
      </c>
    </row>
    <row r="101" spans="1:29" ht="15" customHeight="1">
      <c r="A101" s="16" t="s">
        <v>460</v>
      </c>
      <c r="B101" s="43" t="s">
        <v>461</v>
      </c>
      <c r="C101" s="15" t="s">
        <v>462</v>
      </c>
      <c r="D101" s="15">
        <f>VLOOKUP(E101,finish!$A$1:$B$18,2,0)</f>
        <v>8</v>
      </c>
      <c r="E101" s="18" t="s">
        <v>47</v>
      </c>
      <c r="F101" s="15">
        <f>VLOOKUP(G101,modules!$A$1:$B$10,2,0)</f>
        <v>9</v>
      </c>
      <c r="G101" s="18" t="s">
        <v>151</v>
      </c>
      <c r="H101" s="15">
        <f>VLOOKUP(I101,segments!$A$1:$B$9,2,0)</f>
        <v>1</v>
      </c>
      <c r="I101" s="18" t="s">
        <v>7848</v>
      </c>
      <c r="J101" s="15">
        <f>VLOOKUP(K101,machines!$A$1:$B$72,2,0)</f>
        <v>89</v>
      </c>
      <c r="K101" s="18" t="s">
        <v>7945</v>
      </c>
      <c r="L101" s="43" t="s">
        <v>52</v>
      </c>
      <c r="M101" s="15">
        <f>VLOOKUP(N101,groups!$A$1:$B$113,2,1)</f>
        <v>127</v>
      </c>
      <c r="N101" s="16" t="s">
        <v>147</v>
      </c>
      <c r="O101" s="18" t="s">
        <v>52</v>
      </c>
      <c r="P101" s="15">
        <f>VLOOKUP(Q101,'seg2'!$A$1:$B$13,2,0)</f>
        <v>6</v>
      </c>
      <c r="Q101" s="16" t="s">
        <v>151</v>
      </c>
      <c r="R101" s="15">
        <f>VLOOKUP(S101,'seg3'!$A$1:$B$9,2,0)</f>
        <v>5</v>
      </c>
      <c r="S101" s="16" t="s">
        <v>151</v>
      </c>
      <c r="T101" s="22">
        <v>36</v>
      </c>
      <c r="U101" s="22">
        <v>36</v>
      </c>
      <c r="V101" s="42"/>
      <c r="W101" s="30" t="s">
        <v>158</v>
      </c>
      <c r="X101" s="19" t="s">
        <v>154</v>
      </c>
      <c r="Y101" s="18" t="s">
        <v>148</v>
      </c>
      <c r="Z101" s="18" t="s">
        <v>157</v>
      </c>
      <c r="AA101" s="16" t="s">
        <v>157</v>
      </c>
      <c r="AB101" s="14" t="str">
        <f t="shared" si="1"/>
        <v>('UOTPT1035','UOTPT1035J','11.12X41XM10 CLIP ZC3+VINYL(OTP1)','PC',89,9,6,5,1,8,127,'36','36','-','-','IS 513D (G90)','25.00X1.50','25.00X1.50','','FLAT COIL ROLLED COIL 513D(G90) 25.0X1.5','FCRC0513D25015GC'),</v>
      </c>
      <c r="AC101" s="14" t="s">
        <v>8028</v>
      </c>
    </row>
    <row r="102" spans="1:29" ht="15" customHeight="1">
      <c r="A102" s="16" t="s">
        <v>269</v>
      </c>
      <c r="B102" s="43" t="s">
        <v>271</v>
      </c>
      <c r="C102" s="15" t="s">
        <v>272</v>
      </c>
      <c r="D102" s="15">
        <f>VLOOKUP(E102,finish!$A$1:$B$18,2,0)</f>
        <v>8</v>
      </c>
      <c r="E102" s="18" t="s">
        <v>47</v>
      </c>
      <c r="F102" s="15">
        <f>VLOOKUP(G102,modules!$A$1:$B$10,2,0)</f>
        <v>9</v>
      </c>
      <c r="G102" s="18" t="s">
        <v>151</v>
      </c>
      <c r="H102" s="15">
        <f>VLOOKUP(I102,segments!$A$1:$B$9,2,0)</f>
        <v>1</v>
      </c>
      <c r="I102" s="18" t="s">
        <v>7848</v>
      </c>
      <c r="J102" s="15">
        <f>VLOOKUP(K102,machines!$A$1:$B$72,2,0)</f>
        <v>88</v>
      </c>
      <c r="K102" s="27" t="s">
        <v>7944</v>
      </c>
      <c r="L102" s="43" t="s">
        <v>52</v>
      </c>
      <c r="M102" s="15">
        <f>VLOOKUP(N102,groups!$A$1:$B$113,2,1)</f>
        <v>127</v>
      </c>
      <c r="N102" s="16" t="s">
        <v>147</v>
      </c>
      <c r="O102" s="18" t="s">
        <v>52</v>
      </c>
      <c r="P102" s="15">
        <f>VLOOKUP(Q102,'seg2'!$A$1:$B$13,2,0)</f>
        <v>6</v>
      </c>
      <c r="Q102" s="16" t="s">
        <v>151</v>
      </c>
      <c r="R102" s="15">
        <f>VLOOKUP(S102,'seg3'!$A$1:$B$9,2,0)</f>
        <v>5</v>
      </c>
      <c r="S102" s="16" t="s">
        <v>151</v>
      </c>
      <c r="T102" s="22">
        <v>12</v>
      </c>
      <c r="U102" s="22">
        <v>12</v>
      </c>
      <c r="V102" s="42"/>
      <c r="W102" s="30" t="s">
        <v>274</v>
      </c>
      <c r="X102" s="19" t="s">
        <v>270</v>
      </c>
      <c r="Y102" s="18" t="s">
        <v>148</v>
      </c>
      <c r="Z102" s="18" t="s">
        <v>273</v>
      </c>
      <c r="AA102" s="16" t="s">
        <v>273</v>
      </c>
      <c r="AB102" s="14" t="str">
        <f t="shared" si="1"/>
        <v>('UOTPT1072','UOTPT1072J','9.52X27XM10 CLIP ZC3+VINYL(OTP1)','PC',88,9,6,5,1,8,127,'12','12','-','-','IS 513D (G90)','19X0.80','19X0.80','','GALVANISED COIL JS-SGCC 19 X 0.80 MM','FCRC0513D19008GC'),</v>
      </c>
      <c r="AC102" s="14" t="s">
        <v>7991</v>
      </c>
    </row>
    <row r="103" spans="1:29" ht="15" customHeight="1">
      <c r="A103" s="16" t="s">
        <v>470</v>
      </c>
      <c r="B103" s="43" t="s">
        <v>471</v>
      </c>
      <c r="C103" s="15" t="s">
        <v>280</v>
      </c>
      <c r="D103" s="15">
        <f>VLOOKUP(E103,finish!$A$1:$B$18,2,0)</f>
        <v>8</v>
      </c>
      <c r="E103" s="18" t="s">
        <v>47</v>
      </c>
      <c r="F103" s="15">
        <f>VLOOKUP(G103,modules!$A$1:$B$10,2,0)</f>
        <v>9</v>
      </c>
      <c r="G103" s="18" t="s">
        <v>151</v>
      </c>
      <c r="H103" s="15">
        <f>VLOOKUP(I103,segments!$A$1:$B$9,2,0)</f>
        <v>1</v>
      </c>
      <c r="I103" s="18" t="s">
        <v>7848</v>
      </c>
      <c r="J103" s="15">
        <f>VLOOKUP(K103,machines!$A$1:$B$72,2,0)</f>
        <v>89</v>
      </c>
      <c r="K103" s="18" t="s">
        <v>7945</v>
      </c>
      <c r="L103" s="43" t="s">
        <v>52</v>
      </c>
      <c r="M103" s="15">
        <f>VLOOKUP(N103,groups!$A$1:$B$113,2,1)</f>
        <v>127</v>
      </c>
      <c r="N103" s="16" t="s">
        <v>147</v>
      </c>
      <c r="O103" s="18" t="s">
        <v>52</v>
      </c>
      <c r="P103" s="15">
        <f>VLOOKUP(Q103,'seg2'!$A$1:$B$13,2,0)</f>
        <v>6</v>
      </c>
      <c r="Q103" s="16" t="s">
        <v>151</v>
      </c>
      <c r="R103" s="15">
        <f>VLOOKUP(S103,'seg3'!$A$1:$B$9,2,0)</f>
        <v>5</v>
      </c>
      <c r="S103" s="16" t="s">
        <v>151</v>
      </c>
      <c r="T103" s="22">
        <v>80.599999999999994</v>
      </c>
      <c r="U103" s="22">
        <v>80.599999999999994</v>
      </c>
      <c r="V103" s="42"/>
      <c r="W103" s="30" t="s">
        <v>158</v>
      </c>
      <c r="X103" s="19" t="s">
        <v>154</v>
      </c>
      <c r="Y103" s="18" t="s">
        <v>148</v>
      </c>
      <c r="Z103" s="18" t="s">
        <v>157</v>
      </c>
      <c r="AA103" s="16" t="s">
        <v>157</v>
      </c>
      <c r="AB103" s="14" t="str">
        <f t="shared" si="1"/>
        <v>('UOTPT1001','UOTPT1001J','25.00X1.60CLIP ZC3+VINYL (OTP-T1)','PC',89,9,6,5,1,8,127,'80.6','80.6','-','-','IS 513D (G90)','25.00X1.50','25.00X1.50','','FLAT COIL ROLLED COIL 513D(G90) 25.0X1.5','FCRC0513D25015GC'),</v>
      </c>
      <c r="AC103" s="14" t="s">
        <v>8030</v>
      </c>
    </row>
    <row r="104" spans="1:29" ht="15" customHeight="1">
      <c r="A104" s="16" t="s">
        <v>306</v>
      </c>
      <c r="B104" s="43" t="s">
        <v>307</v>
      </c>
      <c r="C104" s="15" t="s">
        <v>308</v>
      </c>
      <c r="D104" s="15">
        <f>VLOOKUP(E104,finish!$A$1:$B$18,2,0)</f>
        <v>8</v>
      </c>
      <c r="E104" s="18" t="s">
        <v>47</v>
      </c>
      <c r="F104" s="15">
        <f>VLOOKUP(G104,modules!$A$1:$B$10,2,0)</f>
        <v>9</v>
      </c>
      <c r="G104" s="18" t="s">
        <v>151</v>
      </c>
      <c r="H104" s="15">
        <f>VLOOKUP(I104,segments!$A$1:$B$9,2,0)</f>
        <v>1</v>
      </c>
      <c r="I104" s="18" t="s">
        <v>7848</v>
      </c>
      <c r="J104" s="15">
        <f>VLOOKUP(K104,machines!$A$1:$B$72,2,0)</f>
        <v>88</v>
      </c>
      <c r="K104" s="27" t="s">
        <v>7944</v>
      </c>
      <c r="L104" s="43" t="s">
        <v>52</v>
      </c>
      <c r="M104" s="15">
        <f>VLOOKUP(N104,groups!$A$1:$B$113,2,1)</f>
        <v>127</v>
      </c>
      <c r="N104" s="16" t="s">
        <v>147</v>
      </c>
      <c r="O104" s="18" t="s">
        <v>52</v>
      </c>
      <c r="P104" s="15">
        <f>VLOOKUP(Q104,'seg2'!$A$1:$B$13,2,0)</f>
        <v>6</v>
      </c>
      <c r="Q104" s="16" t="s">
        <v>151</v>
      </c>
      <c r="R104" s="15">
        <f>VLOOKUP(S104,'seg3'!$A$1:$B$9,2,0)</f>
        <v>5</v>
      </c>
      <c r="S104" s="16" t="s">
        <v>151</v>
      </c>
      <c r="T104" s="28">
        <v>25</v>
      </c>
      <c r="U104" s="28">
        <v>25</v>
      </c>
      <c r="V104" s="42"/>
      <c r="W104" s="30" t="s">
        <v>164</v>
      </c>
      <c r="X104" s="19" t="s">
        <v>160</v>
      </c>
      <c r="Y104" s="18" t="s">
        <v>148</v>
      </c>
      <c r="Z104" s="18" t="s">
        <v>163</v>
      </c>
      <c r="AA104" s="16" t="s">
        <v>163</v>
      </c>
      <c r="AB104" s="14" t="str">
        <f t="shared" si="1"/>
        <v>('UOTPT4108','UOTPT4108J','19.00X1.20 CLIP ZC3 (OTP-T4)','PC',88,9,6,5,1,8,127,'25','25','-','-','IS 513D (G90)','19.00X1.20','19.00X1.20','','GALVANISED COIL JS-SGCC 19 X 1.20 MM','FCRC0513D19012GC'),</v>
      </c>
      <c r="AC104" s="14" t="s">
        <v>7999</v>
      </c>
    </row>
    <row r="105" spans="1:29" ht="15" customHeight="1">
      <c r="A105" s="16" t="s">
        <v>472</v>
      </c>
      <c r="B105" s="43" t="s">
        <v>473</v>
      </c>
      <c r="C105" s="15" t="s">
        <v>308</v>
      </c>
      <c r="D105" s="15">
        <f>VLOOKUP(E105,finish!$A$1:$B$18,2,0)</f>
        <v>8</v>
      </c>
      <c r="E105" s="18" t="s">
        <v>47</v>
      </c>
      <c r="F105" s="15">
        <f>VLOOKUP(G105,modules!$A$1:$B$10,2,0)</f>
        <v>9</v>
      </c>
      <c r="G105" s="18" t="s">
        <v>151</v>
      </c>
      <c r="H105" s="15">
        <f>VLOOKUP(I105,segments!$A$1:$B$9,2,0)</f>
        <v>1</v>
      </c>
      <c r="I105" s="18" t="s">
        <v>7848</v>
      </c>
      <c r="J105" s="15">
        <f>VLOOKUP(K105,machines!$A$1:$B$72,2,0)</f>
        <v>89</v>
      </c>
      <c r="K105" s="18" t="s">
        <v>7945</v>
      </c>
      <c r="L105" s="43" t="s">
        <v>52</v>
      </c>
      <c r="M105" s="15">
        <f>VLOOKUP(N105,groups!$A$1:$B$113,2,1)</f>
        <v>127</v>
      </c>
      <c r="N105" s="16" t="s">
        <v>147</v>
      </c>
      <c r="O105" s="18" t="s">
        <v>52</v>
      </c>
      <c r="P105" s="15">
        <f>VLOOKUP(Q105,'seg2'!$A$1:$B$13,2,0)</f>
        <v>6</v>
      </c>
      <c r="Q105" s="16" t="s">
        <v>151</v>
      </c>
      <c r="R105" s="15">
        <f>VLOOKUP(S105,'seg3'!$A$1:$B$9,2,0)</f>
        <v>5</v>
      </c>
      <c r="S105" s="16" t="s">
        <v>151</v>
      </c>
      <c r="T105" s="28">
        <v>29</v>
      </c>
      <c r="U105" s="28">
        <v>29</v>
      </c>
      <c r="V105" s="42"/>
      <c r="W105" s="30" t="s">
        <v>164</v>
      </c>
      <c r="X105" s="19" t="s">
        <v>160</v>
      </c>
      <c r="Y105" s="18" t="s">
        <v>474</v>
      </c>
      <c r="Z105" s="18" t="s">
        <v>475</v>
      </c>
      <c r="AA105" s="16" t="s">
        <v>475</v>
      </c>
      <c r="AB105" s="14" t="str">
        <f t="shared" si="1"/>
        <v>('UOTPT4111','UOTPT4111J','19.00X1.20 CLIP ZC3 (OTP-T4)','PC',89,9,6,5,1,8,127,'29','29','-','-','JS-SGCC','19x1.2','19x1.2','','GALVANISED COIL JS-SGCC 19 X 1.20 MM','FCRC0513D19012GC'),</v>
      </c>
      <c r="AC105" s="14" t="s">
        <v>8031</v>
      </c>
    </row>
    <row r="106" spans="1:29" ht="15" customHeight="1">
      <c r="A106" s="16">
        <v>400563</v>
      </c>
      <c r="B106" s="43" t="s">
        <v>477</v>
      </c>
      <c r="C106" s="15" t="s">
        <v>478</v>
      </c>
      <c r="D106" s="15">
        <f>VLOOKUP(E106,finish!$A$1:$B$18,2,0)</f>
        <v>2</v>
      </c>
      <c r="E106" s="18" t="s">
        <v>11</v>
      </c>
      <c r="F106" s="15">
        <f>VLOOKUP(G106,modules!$A$1:$B$10,2,0)</f>
        <v>6</v>
      </c>
      <c r="G106" s="18" t="s">
        <v>7849</v>
      </c>
      <c r="H106" s="15">
        <f>VLOOKUP(I106,segments!$A$1:$B$9,2,0)</f>
        <v>4</v>
      </c>
      <c r="I106" s="18" t="s">
        <v>7845</v>
      </c>
      <c r="J106" s="15">
        <f>VLOOKUP(K106,machines!$A$1:$B$72,2,0)</f>
        <v>63</v>
      </c>
      <c r="K106" s="27" t="s">
        <v>109</v>
      </c>
      <c r="L106" s="76" t="s">
        <v>114</v>
      </c>
      <c r="M106" s="15">
        <f>VLOOKUP(N106,groups!$A$1:$B$113,2,1)</f>
        <v>189</v>
      </c>
      <c r="N106" s="46" t="s">
        <v>467</v>
      </c>
      <c r="O106" s="18">
        <v>280</v>
      </c>
      <c r="P106" s="15">
        <f>VLOOKUP(Q106,'seg2'!$A$1:$B$13,2,0)</f>
        <v>4</v>
      </c>
      <c r="Q106" s="16" t="s">
        <v>32</v>
      </c>
      <c r="R106" s="15">
        <f>VLOOKUP(S106,'seg3'!$A$1:$B$9,2,0)</f>
        <v>4</v>
      </c>
      <c r="S106" s="16" t="s">
        <v>32</v>
      </c>
      <c r="T106" s="28">
        <v>1119</v>
      </c>
      <c r="U106" s="28">
        <v>1119</v>
      </c>
      <c r="V106" s="18" t="s">
        <v>33</v>
      </c>
      <c r="W106" s="30" t="s">
        <v>480</v>
      </c>
      <c r="X106" s="19" t="s">
        <v>476</v>
      </c>
      <c r="Y106" s="45" t="s">
        <v>29</v>
      </c>
      <c r="Z106" s="45">
        <v>26</v>
      </c>
      <c r="AA106" s="46" t="s">
        <v>479</v>
      </c>
      <c r="AB106" s="14" t="str">
        <f t="shared" si="1"/>
        <v>('400563','400563J','SHCS M24X3X280 GR 12.9 H/T BLK','PC',63,6,4,4,4,2,189,'1119','1119','M24','280','51B37','26','23.45/23.50','NEED TO ANN','COIL 2ANNEAL&amp;2DRAWN 51B37 21.50/21.53','C351B3721502153'),</v>
      </c>
      <c r="AC106" s="14" t="s">
        <v>8032</v>
      </c>
    </row>
    <row r="107" spans="1:29" ht="15" customHeight="1">
      <c r="A107" s="16">
        <v>832464</v>
      </c>
      <c r="B107" s="43" t="s">
        <v>1572</v>
      </c>
      <c r="C107" s="43" t="s">
        <v>1573</v>
      </c>
      <c r="D107" s="15">
        <f>VLOOKUP(E107,finish!$A$1:$B$18,2,0)</f>
        <v>1</v>
      </c>
      <c r="E107" s="18" t="s">
        <v>204</v>
      </c>
      <c r="F107" s="15">
        <f>VLOOKUP(G107,modules!$A$1:$B$10,2,0)</f>
        <v>1</v>
      </c>
      <c r="G107" s="18" t="s">
        <v>7848</v>
      </c>
      <c r="H107" s="15">
        <f>VLOOKUP(I107,segments!$A$1:$B$9,2,0)</f>
        <v>1</v>
      </c>
      <c r="I107" s="18" t="s">
        <v>7848</v>
      </c>
      <c r="J107" s="15">
        <v>29</v>
      </c>
      <c r="K107" s="27" t="s">
        <v>428</v>
      </c>
      <c r="L107" s="16" t="s">
        <v>758</v>
      </c>
      <c r="M107" s="15">
        <f>VLOOKUP(N107,groups!$A$1:$B$113,2,1)</f>
        <v>211</v>
      </c>
      <c r="N107" s="16" t="s">
        <v>208</v>
      </c>
      <c r="O107" s="18">
        <v>37.5</v>
      </c>
      <c r="P107" s="15">
        <f>VLOOKUP(Q107,'seg2'!$A$1:$B$13,2,0)</f>
        <v>7</v>
      </c>
      <c r="Q107" s="16" t="s">
        <v>43</v>
      </c>
      <c r="R107" s="15">
        <f>VLOOKUP(S107,'seg3'!$A$1:$B$9,2,0)</f>
        <v>3</v>
      </c>
      <c r="S107" s="16" t="s">
        <v>21</v>
      </c>
      <c r="T107" s="18">
        <v>18</v>
      </c>
      <c r="U107" s="18">
        <v>18</v>
      </c>
      <c r="V107" s="29"/>
      <c r="W107" s="30" t="s">
        <v>1571</v>
      </c>
      <c r="X107" s="89"/>
      <c r="Y107" s="18" t="s">
        <v>17</v>
      </c>
      <c r="Z107" s="20">
        <v>10</v>
      </c>
      <c r="AA107" s="60" t="s">
        <v>1040</v>
      </c>
      <c r="AB107" s="14" t="str">
        <f t="shared" si="1"/>
        <v>('832464','832464J','STUD END 3/8-24X3/8-16UNCX37.5ZNP 7S7147','PC',29,1,7,3,1,1,211,'18','18','3/8 UNC','37.5','10B33','10','8.38/8.40','','COIL DIRECT DRWN 10B33 09.27/09.30',''),</v>
      </c>
      <c r="AC107" s="14" t="s">
        <v>8033</v>
      </c>
    </row>
    <row r="108" spans="1:29" ht="15" customHeight="1">
      <c r="A108" s="16">
        <v>832478</v>
      </c>
      <c r="B108" s="43" t="s">
        <v>1574</v>
      </c>
      <c r="C108" s="43" t="s">
        <v>1575</v>
      </c>
      <c r="D108" s="15">
        <f>VLOOKUP(E108,finish!$A$1:$B$18,2,0)</f>
        <v>1</v>
      </c>
      <c r="E108" s="18" t="s">
        <v>204</v>
      </c>
      <c r="F108" s="15">
        <f>VLOOKUP(G108,modules!$A$1:$B$10,2,0)</f>
        <v>1</v>
      </c>
      <c r="G108" s="18" t="s">
        <v>7848</v>
      </c>
      <c r="H108" s="15">
        <f>VLOOKUP(I108,segments!$A$1:$B$9,2,0)</f>
        <v>1</v>
      </c>
      <c r="I108" s="18" t="s">
        <v>7848</v>
      </c>
      <c r="J108" s="15">
        <v>29</v>
      </c>
      <c r="K108" s="27" t="s">
        <v>428</v>
      </c>
      <c r="L108" s="16" t="s">
        <v>758</v>
      </c>
      <c r="M108" s="15">
        <f>VLOOKUP(N108,groups!$A$1:$B$113,2,1)</f>
        <v>211</v>
      </c>
      <c r="N108" s="16" t="s">
        <v>208</v>
      </c>
      <c r="O108" s="18">
        <v>33</v>
      </c>
      <c r="P108" s="15">
        <f>VLOOKUP(Q108,'seg2'!$A$1:$B$13,2,0)</f>
        <v>7</v>
      </c>
      <c r="Q108" s="16" t="s">
        <v>43</v>
      </c>
      <c r="R108" s="15">
        <f>VLOOKUP(S108,'seg3'!$A$1:$B$9,2,0)</f>
        <v>3</v>
      </c>
      <c r="S108" s="16" t="s">
        <v>21</v>
      </c>
      <c r="T108" s="18">
        <v>15.5</v>
      </c>
      <c r="U108" s="18">
        <v>15.5</v>
      </c>
      <c r="V108" s="29"/>
      <c r="W108" s="30" t="s">
        <v>1571</v>
      </c>
      <c r="X108" s="89"/>
      <c r="Y108" s="18" t="s">
        <v>17</v>
      </c>
      <c r="Z108" s="20">
        <v>10</v>
      </c>
      <c r="AA108" s="60" t="s">
        <v>1040</v>
      </c>
      <c r="AB108" s="14" t="str">
        <f t="shared" si="1"/>
        <v>('832478','832478J','STUD END 3/8-24-3/8-16UNCx33 ZNP 6H0192','PC',29,1,7,3,1,1,211,'15.5','15.5','3/8 UNC','33','10B33','10','8.38/8.40','','COIL DIRECT DRWN 10B33 09.27/09.30',''),</v>
      </c>
      <c r="AC108" s="14" t="s">
        <v>8034</v>
      </c>
    </row>
    <row r="109" spans="1:29" ht="15" customHeight="1">
      <c r="A109" s="16">
        <v>171759</v>
      </c>
      <c r="B109" s="43" t="s">
        <v>486</v>
      </c>
      <c r="C109" s="15" t="s">
        <v>487</v>
      </c>
      <c r="D109" s="15">
        <f>VLOOKUP(E109,finish!$A$1:$B$18,2,0)</f>
        <v>2</v>
      </c>
      <c r="E109" s="18" t="s">
        <v>11</v>
      </c>
      <c r="F109" s="15" t="s">
        <v>7949</v>
      </c>
      <c r="G109" s="18" t="s">
        <v>7855</v>
      </c>
      <c r="H109" s="15">
        <f>VLOOKUP(I109,segments!$A$1:$B$9,2,0)</f>
        <v>5</v>
      </c>
      <c r="I109" s="18" t="s">
        <v>7852</v>
      </c>
      <c r="J109" s="15">
        <f>VLOOKUP(K109,machines!$A$1:$B$72,2,0)</f>
        <v>87</v>
      </c>
      <c r="K109" s="18" t="s">
        <v>420</v>
      </c>
      <c r="L109" s="43" t="s">
        <v>466</v>
      </c>
      <c r="M109" s="15">
        <f>VLOOKUP(N109,groups!$A$1:$B$113,2,1)</f>
        <v>193</v>
      </c>
      <c r="N109" s="16" t="s">
        <v>417</v>
      </c>
      <c r="O109" s="18" t="s">
        <v>52</v>
      </c>
      <c r="P109" s="15">
        <f>VLOOKUP(Q109,'seg2'!$A$1:$B$13,2,0)</f>
        <v>9</v>
      </c>
      <c r="Q109" s="16" t="s">
        <v>421</v>
      </c>
      <c r="R109" s="15">
        <f>VLOOKUP(S109,'seg3'!$A$1:$B$9,2,0)</f>
        <v>8</v>
      </c>
      <c r="S109" s="16" t="s">
        <v>422</v>
      </c>
      <c r="T109" s="28">
        <v>0.19500000000000001</v>
      </c>
      <c r="U109" s="28">
        <v>0.19500000000000001</v>
      </c>
      <c r="V109" s="18"/>
      <c r="W109" s="30"/>
      <c r="X109" s="19"/>
      <c r="Y109" s="18" t="s">
        <v>418</v>
      </c>
      <c r="Z109" s="18">
        <v>5.5</v>
      </c>
      <c r="AA109" s="16"/>
      <c r="AB109" s="14" t="str">
        <f t="shared" si="1"/>
        <v>('171759','171759J','SPRING WASHER SQ. SEC M04 IS6735 BLK','PC',87,null,9,8,5,2,193,'0.195','0.195','M04','-','HC6165','5.5','','','',''),</v>
      </c>
      <c r="AC109" s="14" t="s">
        <v>8035</v>
      </c>
    </row>
    <row r="110" spans="1:29" ht="15" customHeight="1">
      <c r="A110" s="16">
        <v>832439</v>
      </c>
      <c r="B110" s="43" t="s">
        <v>1576</v>
      </c>
      <c r="C110" s="43" t="s">
        <v>1577</v>
      </c>
      <c r="D110" s="15">
        <f>VLOOKUP(E110,finish!$A$1:$B$18,2,0)</f>
        <v>12</v>
      </c>
      <c r="E110" s="18" t="s">
        <v>401</v>
      </c>
      <c r="F110" s="15">
        <f>VLOOKUP(G110,modules!$A$1:$B$10,2,0)</f>
        <v>1</v>
      </c>
      <c r="G110" s="18" t="s">
        <v>7848</v>
      </c>
      <c r="H110" s="15">
        <f>VLOOKUP(I110,segments!$A$1:$B$9,2,0)</f>
        <v>1</v>
      </c>
      <c r="I110" s="18" t="s">
        <v>7848</v>
      </c>
      <c r="J110" s="15">
        <v>29</v>
      </c>
      <c r="K110" s="27" t="s">
        <v>428</v>
      </c>
      <c r="L110" s="16" t="s">
        <v>61</v>
      </c>
      <c r="M110" s="15">
        <f>VLOOKUP(N110,groups!$A$1:$B$113,2,1)</f>
        <v>222</v>
      </c>
      <c r="N110" s="16" t="s">
        <v>1578</v>
      </c>
      <c r="O110" s="18">
        <v>60</v>
      </c>
      <c r="P110" s="15">
        <f>VLOOKUP(Q110,'seg2'!$A$1:$B$13,2,0)</f>
        <v>7</v>
      </c>
      <c r="Q110" s="16" t="s">
        <v>43</v>
      </c>
      <c r="R110" s="15">
        <f>VLOOKUP(S110,'seg3'!$A$1:$B$9,2,0)</f>
        <v>3</v>
      </c>
      <c r="S110" s="16" t="s">
        <v>21</v>
      </c>
      <c r="T110" s="18">
        <v>90.85</v>
      </c>
      <c r="U110" s="18">
        <v>90.85</v>
      </c>
      <c r="V110" s="42"/>
      <c r="W110" s="30" t="s">
        <v>1579</v>
      </c>
      <c r="X110" s="89"/>
      <c r="Y110" s="18">
        <v>1018</v>
      </c>
      <c r="Z110" s="18"/>
      <c r="AA110" s="16"/>
      <c r="AB110" s="14" t="str">
        <f t="shared" si="1"/>
        <v>('832439','832439J','U BOLT M10X1.5X60 CL4.6 ZTS 7Y5262','PC',29,1,7,3,1,12,222,'90.85','90.85','M10','60','1018','','','','COIL 1ANNEAL&amp;1DRAWN AISI1018 08.88/08.91',''),</v>
      </c>
      <c r="AC110" s="14" t="s">
        <v>8036</v>
      </c>
    </row>
    <row r="111" spans="1:29" ht="15" customHeight="1">
      <c r="A111" s="16">
        <v>5001300</v>
      </c>
      <c r="B111" s="43" t="s">
        <v>1586</v>
      </c>
      <c r="C111" s="43" t="s">
        <v>1587</v>
      </c>
      <c r="D111" s="15">
        <f>VLOOKUP(E111,finish!$A$1:$B$18,2,0)</f>
        <v>19</v>
      </c>
      <c r="E111" s="18" t="s">
        <v>7861</v>
      </c>
      <c r="F111" s="15">
        <f>VLOOKUP(G111,modules!$A$1:$B$10,2,0)</f>
        <v>5</v>
      </c>
      <c r="G111" s="18" t="s">
        <v>7846</v>
      </c>
      <c r="H111" s="15">
        <f>VLOOKUP(I111,segments!$A$1:$B$9,2,0)</f>
        <v>3</v>
      </c>
      <c r="I111" s="18" t="s">
        <v>7851</v>
      </c>
      <c r="J111" s="15">
        <v>24</v>
      </c>
      <c r="K111" s="27" t="s">
        <v>428</v>
      </c>
      <c r="L111" s="43" t="s">
        <v>61</v>
      </c>
      <c r="M111" s="15">
        <f>VLOOKUP(N111,groups!$A$1:$B$113,2,1)</f>
        <v>198</v>
      </c>
      <c r="N111" s="16" t="s">
        <v>1588</v>
      </c>
      <c r="O111" s="18">
        <v>30</v>
      </c>
      <c r="P111" s="15">
        <f>VLOOKUP(Q111,'seg2'!$A$1:$B$13,2,0)</f>
        <v>7</v>
      </c>
      <c r="Q111" s="16" t="s">
        <v>43</v>
      </c>
      <c r="R111" s="15">
        <f>VLOOKUP(S111,'seg3'!$A$1:$B$9,2,0)</f>
        <v>6</v>
      </c>
      <c r="S111" s="16" t="s">
        <v>44</v>
      </c>
      <c r="T111" s="18">
        <v>19.100000000000001</v>
      </c>
      <c r="U111" s="18">
        <v>19.100000000000001</v>
      </c>
      <c r="V111" s="29" t="s">
        <v>22</v>
      </c>
      <c r="W111" s="30" t="s">
        <v>1589</v>
      </c>
      <c r="X111" s="89"/>
      <c r="Y111" s="18" t="s">
        <v>40</v>
      </c>
      <c r="Z111" s="18">
        <v>9.5</v>
      </c>
      <c r="AA111" s="16" t="s">
        <v>1380</v>
      </c>
      <c r="AB111" s="14" t="str">
        <f t="shared" si="1"/>
        <v>('5001300','5001300J','CSK M10X1.5X30 ISO10642 GRA2-70 F/T EPO','PC',24,5,7,6,3,19,198,'19.1','19.1','M10','30','304L','9.5','08.82/08.84','READY','COIL PWDR DRWN SS304CU2 A270 08.82-08.84',''),</v>
      </c>
      <c r="AC111" s="14" t="s">
        <v>8037</v>
      </c>
    </row>
    <row r="112" spans="1:29" ht="15" customHeight="1">
      <c r="A112" s="16">
        <v>799274</v>
      </c>
      <c r="B112" s="43" t="s">
        <v>494</v>
      </c>
      <c r="C112" s="15" t="s">
        <v>495</v>
      </c>
      <c r="D112" s="15">
        <f>VLOOKUP(E112,finish!$A$1:$B$18,2,0)</f>
        <v>7</v>
      </c>
      <c r="E112" s="18" t="s">
        <v>493</v>
      </c>
      <c r="F112" s="15">
        <f>VLOOKUP(G112,modules!$A$1:$B$10,2,0)</f>
        <v>2</v>
      </c>
      <c r="G112" s="18" t="s">
        <v>46</v>
      </c>
      <c r="H112" s="15">
        <f>VLOOKUP(I112,segments!$A$1:$B$9,2,0)</f>
        <v>3</v>
      </c>
      <c r="I112" s="18" t="s">
        <v>7851</v>
      </c>
      <c r="J112" s="15">
        <f>VLOOKUP(K112,machines!$A$1:$B$72,2,0)</f>
        <v>64</v>
      </c>
      <c r="K112" s="27" t="s">
        <v>55</v>
      </c>
      <c r="L112" s="43" t="s">
        <v>114</v>
      </c>
      <c r="M112" s="15">
        <f>VLOOKUP(N112,groups!$A$1:$B$113,2,1)</f>
        <v>162</v>
      </c>
      <c r="N112" s="16" t="s">
        <v>496</v>
      </c>
      <c r="O112" s="18" t="s">
        <v>52</v>
      </c>
      <c r="P112" s="15">
        <f>VLOOKUP(Q112,'seg2'!$A$1:$B$13,2,0)</f>
        <v>2</v>
      </c>
      <c r="Q112" s="16" t="s">
        <v>46</v>
      </c>
      <c r="R112" s="15">
        <f>VLOOKUP(S112,'seg3'!$A$1:$B$9,2,0)</f>
        <v>2</v>
      </c>
      <c r="S112" s="16" t="s">
        <v>56</v>
      </c>
      <c r="T112" s="28">
        <v>41</v>
      </c>
      <c r="U112" s="28">
        <v>41</v>
      </c>
      <c r="V112" s="29" t="s">
        <v>22</v>
      </c>
      <c r="W112" s="30"/>
      <c r="X112" s="19"/>
      <c r="Y112" s="22" t="s">
        <v>53</v>
      </c>
      <c r="Z112" s="22" t="s">
        <v>497</v>
      </c>
      <c r="AA112" s="49" t="s">
        <v>497</v>
      </c>
      <c r="AB112" s="14" t="str">
        <f t="shared" si="1"/>
        <v>('799274','799274J','HSSW M24 F436M-T1 HDG','PC',64,2,2,2,3,7,162,'41','41','M24','-','C-45','103X4.0','103X4.0','READY','',''),</v>
      </c>
      <c r="AC112" s="14" t="s">
        <v>8038</v>
      </c>
    </row>
    <row r="113" spans="1:29" ht="15" customHeight="1">
      <c r="A113" s="16">
        <v>833422</v>
      </c>
      <c r="B113" s="43" t="s">
        <v>1620</v>
      </c>
      <c r="C113" s="43" t="s">
        <v>1621</v>
      </c>
      <c r="D113" s="15">
        <f>VLOOKUP(E113,finish!$A$1:$B$18,2,0)</f>
        <v>12</v>
      </c>
      <c r="E113" s="18" t="s">
        <v>401</v>
      </c>
      <c r="F113" s="15">
        <f>VLOOKUP(G113,modules!$A$1:$B$10,2,0)</f>
        <v>1</v>
      </c>
      <c r="G113" s="18" t="s">
        <v>7848</v>
      </c>
      <c r="H113" s="15">
        <f>VLOOKUP(I113,segments!$A$1:$B$9,2,0)</f>
        <v>1</v>
      </c>
      <c r="I113" s="18" t="s">
        <v>7848</v>
      </c>
      <c r="J113" s="15">
        <v>29</v>
      </c>
      <c r="K113" s="27" t="s">
        <v>428</v>
      </c>
      <c r="L113" s="43" t="s">
        <v>758</v>
      </c>
      <c r="M113" s="15">
        <f>VLOOKUP(N113,groups!$A$1:$B$113,2,1)</f>
        <v>152</v>
      </c>
      <c r="N113" s="16" t="s">
        <v>16</v>
      </c>
      <c r="O113" s="18">
        <v>44.45</v>
      </c>
      <c r="P113" s="15">
        <f>VLOOKUP(Q113,'seg2'!$A$1:$B$13,2,0)</f>
        <v>3</v>
      </c>
      <c r="Q113" s="16" t="s">
        <v>20</v>
      </c>
      <c r="R113" s="15">
        <f>VLOOKUP(S113,'seg3'!$A$1:$B$9,2,0)</f>
        <v>3</v>
      </c>
      <c r="S113" s="16" t="s">
        <v>21</v>
      </c>
      <c r="T113" s="18">
        <v>32.049999999999997</v>
      </c>
      <c r="U113" s="18">
        <v>32.049999999999997</v>
      </c>
      <c r="V113" s="29"/>
      <c r="W113" s="30" t="s">
        <v>1363</v>
      </c>
      <c r="X113" s="89"/>
      <c r="Y113" s="18" t="s">
        <v>17</v>
      </c>
      <c r="Z113" s="25">
        <v>10</v>
      </c>
      <c r="AA113" s="26" t="s">
        <v>1023</v>
      </c>
      <c r="AB113" s="14" t="str">
        <f t="shared" si="1"/>
        <v>('833422','833422J','HHB 3/8-16UNCX44.45 GR8 ZTS H/T 5S7383','PC',29,1,3,3,1,12,152,'32.05','32.05','3/8 UNC','44.45','10B33','10','09.32/09.35','','COIL DIRECT DRWN 10B33 08.27/08.30',''),</v>
      </c>
      <c r="AC113" s="14" t="s">
        <v>8039</v>
      </c>
    </row>
    <row r="114" spans="1:29" ht="15" customHeight="1">
      <c r="A114" s="16">
        <v>832969</v>
      </c>
      <c r="B114" s="43" t="s">
        <v>1663</v>
      </c>
      <c r="C114" s="43" t="s">
        <v>1664</v>
      </c>
      <c r="D114" s="15">
        <f>VLOOKUP(E114,finish!$A$1:$B$18,2,0)</f>
        <v>5</v>
      </c>
      <c r="E114" s="18" t="s">
        <v>316</v>
      </c>
      <c r="F114" s="15">
        <f>VLOOKUP(G114,modules!$A$1:$B$10,2,0)</f>
        <v>5</v>
      </c>
      <c r="G114" s="18" t="s">
        <v>7846</v>
      </c>
      <c r="H114" s="15">
        <f>VLOOKUP(I114,segments!$A$1:$B$9,2,0)</f>
        <v>3</v>
      </c>
      <c r="I114" s="18" t="s">
        <v>7851</v>
      </c>
      <c r="J114" s="15">
        <v>24</v>
      </c>
      <c r="K114" s="27" t="s">
        <v>428</v>
      </c>
      <c r="L114" s="43" t="s">
        <v>61</v>
      </c>
      <c r="M114" s="15">
        <f>VLOOKUP(N114,groups!$A$1:$B$113,2,1)</f>
        <v>153</v>
      </c>
      <c r="N114" s="16" t="s">
        <v>107</v>
      </c>
      <c r="O114" s="18">
        <v>40</v>
      </c>
      <c r="P114" s="15">
        <f>VLOOKUP(Q114,'seg2'!$A$1:$B$13,2,0)</f>
        <v>3</v>
      </c>
      <c r="Q114" s="16" t="s">
        <v>20</v>
      </c>
      <c r="R114" s="15">
        <f>VLOOKUP(S114,'seg3'!$A$1:$B$9,2,0)</f>
        <v>3</v>
      </c>
      <c r="S114" s="16" t="s">
        <v>21</v>
      </c>
      <c r="T114" s="18">
        <v>31.2</v>
      </c>
      <c r="U114" s="18">
        <v>31.2</v>
      </c>
      <c r="V114" s="29"/>
      <c r="W114" s="30" t="s">
        <v>875</v>
      </c>
      <c r="X114" s="89"/>
      <c r="Y114" s="18" t="s">
        <v>17</v>
      </c>
      <c r="Z114" s="18">
        <v>10</v>
      </c>
      <c r="AA114" s="16" t="s">
        <v>874</v>
      </c>
      <c r="AB114" s="14" t="str">
        <f t="shared" si="1"/>
        <v>('832969','832969J','HHB M10X1.5X40 ISO4017 CL10.9 F/T ZFS','PC',24,5,3,3,3,5,153,'31.2','31.2','M10','40','10B33','10','08.70/08.75','','COIL DIRECT DRAWN  10B33 08.82/08.84',''),</v>
      </c>
      <c r="AC114" s="14" t="s">
        <v>8040</v>
      </c>
    </row>
    <row r="115" spans="1:29" ht="15" customHeight="1">
      <c r="A115" s="16">
        <v>827823</v>
      </c>
      <c r="B115" s="43" t="s">
        <v>1020</v>
      </c>
      <c r="C115" s="43" t="s">
        <v>1021</v>
      </c>
      <c r="D115" s="15">
        <f>VLOOKUP(E115,finish!$A$1:$B$18,2,0)</f>
        <v>1</v>
      </c>
      <c r="E115" s="18" t="s">
        <v>204</v>
      </c>
      <c r="F115" s="15">
        <f>VLOOKUP(G115,modules!$A$1:$B$10,2,0)</f>
        <v>1</v>
      </c>
      <c r="G115" s="18" t="s">
        <v>7848</v>
      </c>
      <c r="H115" s="15">
        <f>VLOOKUP(I115,segments!$A$1:$B$9,2,0)</f>
        <v>1</v>
      </c>
      <c r="I115" s="18" t="s">
        <v>7848</v>
      </c>
      <c r="J115" s="15">
        <v>29</v>
      </c>
      <c r="K115" s="27" t="s">
        <v>428</v>
      </c>
      <c r="L115" s="16" t="s">
        <v>1022</v>
      </c>
      <c r="M115" s="15">
        <f>VLOOKUP(N115,groups!$A$1:$B$113,2,1)</f>
        <v>152</v>
      </c>
      <c r="N115" s="16" t="s">
        <v>16</v>
      </c>
      <c r="O115" s="18">
        <v>50.8</v>
      </c>
      <c r="P115" s="15">
        <f>VLOOKUP(Q115,'seg2'!$A$1:$B$13,2,0)</f>
        <v>3</v>
      </c>
      <c r="Q115" s="16" t="s">
        <v>20</v>
      </c>
      <c r="R115" s="15">
        <f>VLOOKUP(S115,'seg3'!$A$1:$B$9,2,0)</f>
        <v>3</v>
      </c>
      <c r="S115" s="16" t="s">
        <v>21</v>
      </c>
      <c r="T115" s="18">
        <v>33.5</v>
      </c>
      <c r="U115" s="18">
        <v>33.5</v>
      </c>
      <c r="V115" s="18" t="s">
        <v>33</v>
      </c>
      <c r="W115" s="30" t="s">
        <v>1024</v>
      </c>
      <c r="X115" s="89"/>
      <c r="Y115" s="18" t="s">
        <v>209</v>
      </c>
      <c r="Z115" s="18">
        <v>10</v>
      </c>
      <c r="AA115" s="16" t="s">
        <v>1023</v>
      </c>
      <c r="AB115" s="14" t="str">
        <f t="shared" si="1"/>
        <v>('827823','827823J','HEX HD BOLT 3/8XUNCX50.80 DRG 9L7373 ZNP','PC',29,1,3,3,1,1,152,'33.5','33.5','3/8 UNC ','50.8','GR16','10','09.32/09.35','NEED TO ANN','COIL 1ANNEAL&amp;1DRAWN AS GR 16 09.30/09.33',''),</v>
      </c>
      <c r="AC115" s="14" t="s">
        <v>8041</v>
      </c>
    </row>
    <row r="116" spans="1:29" ht="15" customHeight="1">
      <c r="A116" s="16">
        <v>170484</v>
      </c>
      <c r="B116" s="43" t="s">
        <v>516</v>
      </c>
      <c r="C116" s="15" t="s">
        <v>517</v>
      </c>
      <c r="D116" s="15">
        <f>VLOOKUP(E116,finish!$A$1:$B$18,2,0)</f>
        <v>2</v>
      </c>
      <c r="E116" s="18" t="s">
        <v>11</v>
      </c>
      <c r="F116" s="15">
        <f>VLOOKUP(G116,modules!$A$1:$B$10,2,0)</f>
        <v>6</v>
      </c>
      <c r="G116" s="18" t="s">
        <v>7849</v>
      </c>
      <c r="H116" s="15">
        <f>VLOOKUP(I116,segments!$A$1:$B$9,2,0)</f>
        <v>5</v>
      </c>
      <c r="I116" s="18" t="s">
        <v>7852</v>
      </c>
      <c r="J116" s="15">
        <f>VLOOKUP(K116,machines!$A$1:$B$72,2,0)</f>
        <v>62</v>
      </c>
      <c r="K116" s="27" t="s">
        <v>101</v>
      </c>
      <c r="L116" s="76" t="s">
        <v>355</v>
      </c>
      <c r="M116" s="15">
        <f>VLOOKUP(N116,groups!$A$1:$B$113,2,1)</f>
        <v>152</v>
      </c>
      <c r="N116" s="46" t="s">
        <v>16</v>
      </c>
      <c r="O116" s="45">
        <v>8</v>
      </c>
      <c r="P116" s="15">
        <f>VLOOKUP(Q116,'seg2'!$A$1:$B$13,2,0)</f>
        <v>3</v>
      </c>
      <c r="Q116" s="16" t="s">
        <v>20</v>
      </c>
      <c r="R116" s="15">
        <f>VLOOKUP(S116,'seg3'!$A$1:$B$9,2,0)</f>
        <v>3</v>
      </c>
      <c r="S116" s="16" t="s">
        <v>21</v>
      </c>
      <c r="T116" s="28">
        <v>691.22</v>
      </c>
      <c r="U116" s="28">
        <v>691.22</v>
      </c>
      <c r="V116" s="18"/>
      <c r="W116" s="30" t="s">
        <v>518</v>
      </c>
      <c r="X116" s="19" t="s">
        <v>515</v>
      </c>
      <c r="Y116" s="45" t="s">
        <v>17</v>
      </c>
      <c r="Z116" s="45">
        <v>22</v>
      </c>
      <c r="AA116" s="46" t="s">
        <v>100</v>
      </c>
      <c r="AB116" s="14" t="str">
        <f t="shared" si="1"/>
        <v>('170484','170484J','HEX HD BOLT 7/8XUNCX08 SAE8 H/T BLK','PC',62,6,3,3,5,2,152,'691.22','691.22','7/8 UNC','8','10B33','22','21.45/21.50','','COIL DIRECT DRAWN AS 10B33M 21.85/21.90','CD10B33M21852190'),</v>
      </c>
      <c r="AC116" s="14" t="s">
        <v>8042</v>
      </c>
    </row>
    <row r="117" spans="1:29" ht="15" customHeight="1">
      <c r="A117" s="16">
        <v>815899</v>
      </c>
      <c r="B117" s="43" t="s">
        <v>1681</v>
      </c>
      <c r="C117" s="43" t="s">
        <v>1682</v>
      </c>
      <c r="D117" s="15" t="s">
        <v>7949</v>
      </c>
      <c r="E117" s="18"/>
      <c r="F117" s="15">
        <f>VLOOKUP(G117,modules!$A$1:$B$10,2,0)</f>
        <v>1</v>
      </c>
      <c r="G117" s="18" t="s">
        <v>7848</v>
      </c>
      <c r="H117" s="15">
        <f>VLOOKUP(I117,segments!$A$1:$B$9,2,0)</f>
        <v>1</v>
      </c>
      <c r="I117" s="18" t="s">
        <v>7848</v>
      </c>
      <c r="J117" s="15">
        <v>29</v>
      </c>
      <c r="K117" s="27" t="s">
        <v>428</v>
      </c>
      <c r="L117" s="16" t="s">
        <v>61</v>
      </c>
      <c r="M117" s="15">
        <f>VLOOKUP(N117,groups!$A$1:$B$113,2,1)</f>
        <v>152</v>
      </c>
      <c r="N117" s="16" t="s">
        <v>16</v>
      </c>
      <c r="O117" s="18">
        <v>230</v>
      </c>
      <c r="P117" s="15">
        <f>VLOOKUP(Q117,'seg2'!$A$1:$B$13,2,0)</f>
        <v>3</v>
      </c>
      <c r="Q117" s="16" t="s">
        <v>20</v>
      </c>
      <c r="R117" s="15">
        <f>VLOOKUP(S117,'seg3'!$A$1:$B$9,2,0)</f>
        <v>3</v>
      </c>
      <c r="S117" s="16" t="s">
        <v>21</v>
      </c>
      <c r="T117" s="18">
        <v>149.6</v>
      </c>
      <c r="U117" s="18">
        <v>149.6</v>
      </c>
      <c r="V117" s="29"/>
      <c r="W117" s="30" t="s">
        <v>974</v>
      </c>
      <c r="X117" s="89"/>
      <c r="Y117" s="18" t="s">
        <v>17</v>
      </c>
      <c r="Z117" s="18">
        <v>10</v>
      </c>
      <c r="AA117" s="16" t="s">
        <v>427</v>
      </c>
      <c r="AB117" s="14" t="str">
        <f t="shared" si="1"/>
        <v>('815899','815899J','HEX HEAD BOLT M10x1.5x230 DR.1532146','PC',29,1,3,3,1,null,152,'149.6','149.6','M10','230','10B33','10','09.65/09.68','','COIL DIRECT DRAWN 10B33 09.65/09.68',''),</v>
      </c>
      <c r="AC117" s="14" t="s">
        <v>8043</v>
      </c>
    </row>
    <row r="118" spans="1:29" ht="15" customHeight="1">
      <c r="A118" s="16" t="s">
        <v>523</v>
      </c>
      <c r="B118" s="43" t="s">
        <v>525</v>
      </c>
      <c r="C118" s="15" t="s">
        <v>526</v>
      </c>
      <c r="D118" s="15">
        <f>VLOOKUP(E118,finish!$A$1:$B$18,2,0)</f>
        <v>8</v>
      </c>
      <c r="E118" s="18" t="s">
        <v>47</v>
      </c>
      <c r="F118" s="15">
        <f>VLOOKUP(G118,modules!$A$1:$B$10,2,0)</f>
        <v>9</v>
      </c>
      <c r="G118" s="18" t="s">
        <v>151</v>
      </c>
      <c r="H118" s="15">
        <f>VLOOKUP(I118,segments!$A$1:$B$9,2,0)</f>
        <v>1</v>
      </c>
      <c r="I118" s="18" t="s">
        <v>7848</v>
      </c>
      <c r="J118" s="15">
        <f>VLOOKUP(K118,machines!$A$1:$B$72,2,0)</f>
        <v>88</v>
      </c>
      <c r="K118" s="27" t="s">
        <v>7944</v>
      </c>
      <c r="L118" s="54" t="s">
        <v>52</v>
      </c>
      <c r="M118" s="15">
        <f>VLOOKUP(N118,groups!$A$1:$B$113,2,1)</f>
        <v>127</v>
      </c>
      <c r="N118" s="55" t="s">
        <v>147</v>
      </c>
      <c r="O118" s="77" t="s">
        <v>52</v>
      </c>
      <c r="P118" s="15">
        <f>VLOOKUP(Q118,'seg2'!$A$1:$B$13,2,0)</f>
        <v>6</v>
      </c>
      <c r="Q118" s="16" t="s">
        <v>151</v>
      </c>
      <c r="R118" s="15">
        <f>VLOOKUP(S118,'seg3'!$A$1:$B$9,2,0)</f>
        <v>5</v>
      </c>
      <c r="S118" s="16" t="s">
        <v>151</v>
      </c>
      <c r="T118" s="28">
        <v>23</v>
      </c>
      <c r="U118" s="28">
        <v>23</v>
      </c>
      <c r="V118" s="42"/>
      <c r="W118" s="30" t="s">
        <v>528</v>
      </c>
      <c r="X118" s="19" t="s">
        <v>524</v>
      </c>
      <c r="Y118" s="77" t="s">
        <v>148</v>
      </c>
      <c r="Z118" s="77" t="s">
        <v>527</v>
      </c>
      <c r="AA118" s="55" t="s">
        <v>527</v>
      </c>
      <c r="AB118" s="14" t="str">
        <f t="shared" si="1"/>
        <v>('UOTPT1089','UOTPT1089J','9.52X16XM8 CLIP ZC3(OTP1)','PC',88,9,6,5,1,8,127,'23','23','-','-','IS 513D (G90)','25x0.80','25x0.80','','GALVANISED COIL JS-SGCC 25 X 0.80 MM','FCRC0513D25008GC'),</v>
      </c>
      <c r="AC118" s="14" t="s">
        <v>8044</v>
      </c>
    </row>
    <row r="119" spans="1:29" ht="15" customHeight="1">
      <c r="A119" s="16" t="s">
        <v>529</v>
      </c>
      <c r="B119" s="43" t="s">
        <v>531</v>
      </c>
      <c r="C119" s="15" t="s">
        <v>532</v>
      </c>
      <c r="D119" s="15">
        <f>VLOOKUP(E119,finish!$A$1:$B$18,2,0)</f>
        <v>8</v>
      </c>
      <c r="E119" s="18" t="s">
        <v>47</v>
      </c>
      <c r="F119" s="15">
        <f>VLOOKUP(G119,modules!$A$1:$B$10,2,0)</f>
        <v>2</v>
      </c>
      <c r="G119" s="18" t="s">
        <v>46</v>
      </c>
      <c r="H119" s="15">
        <f>VLOOKUP(I119,segments!$A$1:$B$9,2,0)</f>
        <v>1</v>
      </c>
      <c r="I119" s="18" t="s">
        <v>7848</v>
      </c>
      <c r="J119" s="15">
        <f>VLOOKUP(K119,machines!$A$1:$B$72,2,0)</f>
        <v>64</v>
      </c>
      <c r="K119" s="27" t="s">
        <v>55</v>
      </c>
      <c r="L119" s="43" t="s">
        <v>52</v>
      </c>
      <c r="M119" s="15">
        <f>VLOOKUP(N119,groups!$A$1:$B$113,2,1)</f>
        <v>127</v>
      </c>
      <c r="N119" s="16" t="s">
        <v>172</v>
      </c>
      <c r="O119" s="18" t="s">
        <v>52</v>
      </c>
      <c r="P119" s="15">
        <f>VLOOKUP(Q119,'seg2'!$A$1:$B$13,2,0)</f>
        <v>2</v>
      </c>
      <c r="Q119" s="16" t="s">
        <v>46</v>
      </c>
      <c r="R119" s="15">
        <f>VLOOKUP(S119,'seg3'!$A$1:$B$9,2,0)</f>
        <v>2</v>
      </c>
      <c r="S119" s="16" t="s">
        <v>56</v>
      </c>
      <c r="T119" s="28">
        <v>289.8</v>
      </c>
      <c r="U119" s="28">
        <v>289.8</v>
      </c>
      <c r="V119" s="18"/>
      <c r="W119" s="30" t="s">
        <v>535</v>
      </c>
      <c r="X119" s="19" t="s">
        <v>530</v>
      </c>
      <c r="Y119" s="18" t="s">
        <v>173</v>
      </c>
      <c r="Z119" s="18" t="s">
        <v>533</v>
      </c>
      <c r="AA119" s="16" t="s">
        <v>534</v>
      </c>
      <c r="AB119" s="14" t="str">
        <f t="shared" si="1"/>
        <v>('UCTT30006','UCTT30006J','DIA. 101.6 CLIP ZC3 (CT-T3)','PC',64,2,2,2,1,8,127,'289.8','289.8','-','-','IS 2062(E250A)','38.0x5.0','38.0X5.0','','COLD ROLLED COIL (HRPO) IS2062 38X5.00MM','FCRCIS206203800500'),</v>
      </c>
      <c r="AC119" s="14" t="s">
        <v>8045</v>
      </c>
    </row>
    <row r="120" spans="1:29" ht="15" customHeight="1">
      <c r="A120" s="16">
        <v>618025</v>
      </c>
      <c r="B120" s="43" t="s">
        <v>1741</v>
      </c>
      <c r="C120" s="43" t="s">
        <v>1742</v>
      </c>
      <c r="D120" s="15">
        <f>VLOOKUP(E120,finish!$A$1:$B$18,2,0)</f>
        <v>9</v>
      </c>
      <c r="E120" s="18" t="s">
        <v>931</v>
      </c>
      <c r="F120" s="15">
        <f>VLOOKUP(G120,modules!$A$1:$B$10,2,0)</f>
        <v>5</v>
      </c>
      <c r="G120" s="18" t="s">
        <v>7846</v>
      </c>
      <c r="H120" s="15">
        <f>VLOOKUP(I120,segments!$A$1:$B$9,2,0)</f>
        <v>2</v>
      </c>
      <c r="I120" s="18" t="s">
        <v>7847</v>
      </c>
      <c r="J120" s="15">
        <v>24</v>
      </c>
      <c r="K120" s="27" t="s">
        <v>428</v>
      </c>
      <c r="L120" s="16" t="s">
        <v>61</v>
      </c>
      <c r="M120" s="15">
        <f>VLOOKUP(N120,groups!$A$1:$B$113,2,1)</f>
        <v>153</v>
      </c>
      <c r="N120" s="16" t="s">
        <v>107</v>
      </c>
      <c r="O120" s="18">
        <v>18</v>
      </c>
      <c r="P120" s="15">
        <f>VLOOKUP(Q120,'seg2'!$A$1:$B$13,2,0)</f>
        <v>3</v>
      </c>
      <c r="Q120" s="16" t="s">
        <v>20</v>
      </c>
      <c r="R120" s="15">
        <f>VLOOKUP(S120,'seg3'!$A$1:$B$9,2,0)</f>
        <v>3</v>
      </c>
      <c r="S120" s="16" t="s">
        <v>21</v>
      </c>
      <c r="T120" s="18">
        <v>20.2</v>
      </c>
      <c r="U120" s="18">
        <v>20.2</v>
      </c>
      <c r="V120" s="29"/>
      <c r="W120" s="30" t="s">
        <v>1743</v>
      </c>
      <c r="X120" s="89"/>
      <c r="Y120" s="18" t="s">
        <v>17</v>
      </c>
      <c r="Z120" s="18">
        <v>10</v>
      </c>
      <c r="AA120" s="16" t="s">
        <v>874</v>
      </c>
      <c r="AB120" s="14" t="str">
        <f t="shared" si="1"/>
        <v>('618025','618025J','HEX HD SCREW M10X18 ISO4017 CL8.8 YZ6','PC',24,5,3,3,2,9,153,'20.2','20.2','M10','18','10B33','10','08.70/08.75','','COIL DIRECT DRAWN 10B21 08.82/08.84',''),</v>
      </c>
      <c r="AC120" s="14" t="s">
        <v>8046</v>
      </c>
    </row>
    <row r="121" spans="1:29" ht="15" customHeight="1">
      <c r="A121" s="16">
        <v>618026</v>
      </c>
      <c r="B121" s="64" t="s">
        <v>1744</v>
      </c>
      <c r="C121" s="43" t="s">
        <v>1745</v>
      </c>
      <c r="D121" s="15">
        <f>VLOOKUP(E121,finish!$A$1:$B$18,2,0)</f>
        <v>9</v>
      </c>
      <c r="E121" s="18" t="s">
        <v>931</v>
      </c>
      <c r="F121" s="15">
        <f>VLOOKUP(G121,modules!$A$1:$B$10,2,0)</f>
        <v>5</v>
      </c>
      <c r="G121" s="18" t="s">
        <v>7846</v>
      </c>
      <c r="H121" s="15">
        <f>VLOOKUP(I121,segments!$A$1:$B$9,2,0)</f>
        <v>2</v>
      </c>
      <c r="I121" s="18" t="s">
        <v>7847</v>
      </c>
      <c r="J121" s="15">
        <v>24</v>
      </c>
      <c r="K121" s="27" t="s">
        <v>428</v>
      </c>
      <c r="L121" s="16" t="s">
        <v>61</v>
      </c>
      <c r="M121" s="15">
        <f>VLOOKUP(N121,groups!$A$1:$B$113,2,1)</f>
        <v>153</v>
      </c>
      <c r="N121" s="16" t="s">
        <v>107</v>
      </c>
      <c r="O121" s="18">
        <v>20</v>
      </c>
      <c r="P121" s="15">
        <f>VLOOKUP(Q121,'seg2'!$A$1:$B$13,2,0)</f>
        <v>3</v>
      </c>
      <c r="Q121" s="16" t="s">
        <v>20</v>
      </c>
      <c r="R121" s="15">
        <f>VLOOKUP(S121,'seg3'!$A$1:$B$9,2,0)</f>
        <v>3</v>
      </c>
      <c r="S121" s="16" t="s">
        <v>21</v>
      </c>
      <c r="T121" s="18">
        <v>20.8</v>
      </c>
      <c r="U121" s="18">
        <v>20.8</v>
      </c>
      <c r="V121" s="18"/>
      <c r="W121" s="30" t="s">
        <v>1746</v>
      </c>
      <c r="X121" s="89"/>
      <c r="Y121" s="18" t="s">
        <v>17</v>
      </c>
      <c r="Z121" s="18">
        <v>10</v>
      </c>
      <c r="AA121" s="16" t="s">
        <v>874</v>
      </c>
      <c r="AB121" s="14" t="str">
        <f t="shared" si="1"/>
        <v>('618026','618026J','HHB M10X1.5X20 ISO4017 CL8.8 F/T YZ6','PC',24,5,3,3,2,9,153,'20.8','20.8','M10','20','10B33','10','08.70/08.75','','COIL DIRECT DRAWN AS 10B33M 08.73/08.75',''),</v>
      </c>
      <c r="AC121" s="14" t="s">
        <v>8047</v>
      </c>
    </row>
    <row r="122" spans="1:29" ht="15" customHeight="1">
      <c r="A122" s="16">
        <v>618027</v>
      </c>
      <c r="B122" s="43" t="s">
        <v>1747</v>
      </c>
      <c r="C122" s="43" t="s">
        <v>1748</v>
      </c>
      <c r="D122" s="15">
        <f>VLOOKUP(E122,finish!$A$1:$B$18,2,0)</f>
        <v>9</v>
      </c>
      <c r="E122" s="18" t="s">
        <v>931</v>
      </c>
      <c r="F122" s="15">
        <f>VLOOKUP(G122,modules!$A$1:$B$10,2,0)</f>
        <v>5</v>
      </c>
      <c r="G122" s="18" t="s">
        <v>7846</v>
      </c>
      <c r="H122" s="15">
        <f>VLOOKUP(I122,segments!$A$1:$B$9,2,0)</f>
        <v>2</v>
      </c>
      <c r="I122" s="18" t="s">
        <v>7847</v>
      </c>
      <c r="J122" s="15">
        <v>24</v>
      </c>
      <c r="K122" s="27" t="s">
        <v>428</v>
      </c>
      <c r="L122" s="16" t="s">
        <v>61</v>
      </c>
      <c r="M122" s="15">
        <f>VLOOKUP(N122,groups!$A$1:$B$113,2,1)</f>
        <v>153</v>
      </c>
      <c r="N122" s="16" t="s">
        <v>107</v>
      </c>
      <c r="O122" s="18">
        <v>22</v>
      </c>
      <c r="P122" s="15">
        <f>VLOOKUP(Q122,'seg2'!$A$1:$B$13,2,0)</f>
        <v>3</v>
      </c>
      <c r="Q122" s="16" t="s">
        <v>20</v>
      </c>
      <c r="R122" s="15">
        <f>VLOOKUP(S122,'seg3'!$A$1:$B$9,2,0)</f>
        <v>3</v>
      </c>
      <c r="S122" s="16" t="s">
        <v>21</v>
      </c>
      <c r="T122" s="18">
        <v>22.2</v>
      </c>
      <c r="U122" s="18">
        <v>22.2</v>
      </c>
      <c r="V122" s="29"/>
      <c r="W122" s="30" t="s">
        <v>1743</v>
      </c>
      <c r="X122" s="89"/>
      <c r="Y122" s="18" t="s">
        <v>17</v>
      </c>
      <c r="Z122" s="18">
        <v>10</v>
      </c>
      <c r="AA122" s="16" t="s">
        <v>874</v>
      </c>
      <c r="AB122" s="14" t="str">
        <f t="shared" si="1"/>
        <v>('618027','618027J','HHB M10X1.5X22 ISO4017 CL8.8 F/T YZ6','PC',24,5,3,3,2,9,153,'22.2','22.2','M10','22','10B33','10','08.70/08.75','','COIL DIRECT DRAWN 10B21 08.82/08.84',''),</v>
      </c>
      <c r="AC122" s="14" t="s">
        <v>8048</v>
      </c>
    </row>
    <row r="123" spans="1:29" ht="15" customHeight="1">
      <c r="A123" s="16">
        <v>618028</v>
      </c>
      <c r="B123" s="43" t="s">
        <v>1749</v>
      </c>
      <c r="C123" s="43" t="s">
        <v>1750</v>
      </c>
      <c r="D123" s="15">
        <f>VLOOKUP(E123,finish!$A$1:$B$18,2,0)</f>
        <v>9</v>
      </c>
      <c r="E123" s="18" t="s">
        <v>931</v>
      </c>
      <c r="F123" s="15">
        <f>VLOOKUP(G123,modules!$A$1:$B$10,2,0)</f>
        <v>5</v>
      </c>
      <c r="G123" s="18" t="s">
        <v>7846</v>
      </c>
      <c r="H123" s="15">
        <f>VLOOKUP(I123,segments!$A$1:$B$9,2,0)</f>
        <v>2</v>
      </c>
      <c r="I123" s="18" t="s">
        <v>7847</v>
      </c>
      <c r="J123" s="15">
        <v>24</v>
      </c>
      <c r="K123" s="27" t="s">
        <v>428</v>
      </c>
      <c r="L123" s="16" t="s">
        <v>61</v>
      </c>
      <c r="M123" s="15">
        <f>VLOOKUP(N123,groups!$A$1:$B$113,2,1)</f>
        <v>153</v>
      </c>
      <c r="N123" s="16" t="s">
        <v>107</v>
      </c>
      <c r="O123" s="18">
        <v>25</v>
      </c>
      <c r="P123" s="15">
        <f>VLOOKUP(Q123,'seg2'!$A$1:$B$13,2,0)</f>
        <v>3</v>
      </c>
      <c r="Q123" s="16" t="s">
        <v>20</v>
      </c>
      <c r="R123" s="15">
        <f>VLOOKUP(S123,'seg3'!$A$1:$B$9,2,0)</f>
        <v>3</v>
      </c>
      <c r="S123" s="16" t="s">
        <v>21</v>
      </c>
      <c r="T123" s="18">
        <v>23.7</v>
      </c>
      <c r="U123" s="18">
        <v>23.7</v>
      </c>
      <c r="V123" s="29"/>
      <c r="W123" s="30" t="s">
        <v>1746</v>
      </c>
      <c r="X123" s="89"/>
      <c r="Y123" s="18" t="s">
        <v>17</v>
      </c>
      <c r="Z123" s="18">
        <v>10</v>
      </c>
      <c r="AA123" s="16" t="s">
        <v>874</v>
      </c>
      <c r="AB123" s="14" t="str">
        <f t="shared" si="1"/>
        <v>('618028','618028J','HHB M10X1.5X25 ISO4017 CL8.8 F/T YZ6','PC',24,5,3,3,2,9,153,'23.7','23.7','M10','25','10B33','10','08.70/08.75','','COIL DIRECT DRAWN AS 10B33M 08.73/08.75',''),</v>
      </c>
      <c r="AC123" s="14" t="s">
        <v>8049</v>
      </c>
    </row>
    <row r="124" spans="1:29" ht="15" customHeight="1">
      <c r="A124" s="16">
        <v>616846</v>
      </c>
      <c r="B124" s="64" t="s">
        <v>1751</v>
      </c>
      <c r="C124" s="43" t="s">
        <v>1752</v>
      </c>
      <c r="D124" s="15">
        <f>VLOOKUP(E124,finish!$A$1:$B$18,2,0)</f>
        <v>2</v>
      </c>
      <c r="E124" s="18" t="s">
        <v>11</v>
      </c>
      <c r="F124" s="15">
        <f>VLOOKUP(G124,modules!$A$1:$B$10,2,0)</f>
        <v>5</v>
      </c>
      <c r="G124" s="18" t="s">
        <v>7846</v>
      </c>
      <c r="H124" s="15">
        <f>VLOOKUP(I124,segments!$A$1:$B$9,2,0)</f>
        <v>2</v>
      </c>
      <c r="I124" s="18" t="s">
        <v>7847</v>
      </c>
      <c r="J124" s="15">
        <v>24</v>
      </c>
      <c r="K124" s="27" t="s">
        <v>428</v>
      </c>
      <c r="L124" s="16" t="s">
        <v>61</v>
      </c>
      <c r="M124" s="15">
        <f>VLOOKUP(N124,groups!$A$1:$B$113,2,1)</f>
        <v>153</v>
      </c>
      <c r="N124" s="16" t="s">
        <v>107</v>
      </c>
      <c r="O124" s="18">
        <v>20</v>
      </c>
      <c r="P124" s="15">
        <f>VLOOKUP(Q124,'seg2'!$A$1:$B$13,2,0)</f>
        <v>3</v>
      </c>
      <c r="Q124" s="16" t="s">
        <v>20</v>
      </c>
      <c r="R124" s="15">
        <f>VLOOKUP(S124,'seg3'!$A$1:$B$9,2,0)</f>
        <v>3</v>
      </c>
      <c r="S124" s="16" t="s">
        <v>21</v>
      </c>
      <c r="T124" s="18">
        <v>18.936</v>
      </c>
      <c r="U124" s="18">
        <v>18.936</v>
      </c>
      <c r="V124" s="18"/>
      <c r="W124" s="30" t="s">
        <v>1753</v>
      </c>
      <c r="X124" s="89"/>
      <c r="Y124" s="18" t="s">
        <v>17</v>
      </c>
      <c r="Z124" s="18">
        <v>10</v>
      </c>
      <c r="AA124" s="16" t="s">
        <v>874</v>
      </c>
      <c r="AB124" s="14" t="str">
        <f t="shared" si="1"/>
        <v>('616846','616846J','HHB M10X1.5X20 ISO4017 CL8.8 F/T BLK','PC',24,5,3,3,2,2,153,'18.936','18.936','M10','20','10B33','10','08.70/08.75','','COIL DIRECT DRAWN 10B33M 8.82/8.84',''),</v>
      </c>
      <c r="AC124" s="14" t="s">
        <v>8050</v>
      </c>
    </row>
    <row r="125" spans="1:29" ht="15" customHeight="1">
      <c r="A125" s="16">
        <v>825868</v>
      </c>
      <c r="B125" s="64" t="s">
        <v>1792</v>
      </c>
      <c r="C125" s="43" t="s">
        <v>1793</v>
      </c>
      <c r="D125" s="15">
        <f>VLOOKUP(E125,finish!$A$1:$B$18,2,0)</f>
        <v>2</v>
      </c>
      <c r="E125" s="18" t="s">
        <v>11</v>
      </c>
      <c r="F125" s="15">
        <f>VLOOKUP(G125,modules!$A$1:$B$10,2,0)</f>
        <v>5</v>
      </c>
      <c r="G125" s="18" t="s">
        <v>7846</v>
      </c>
      <c r="H125" s="15">
        <f>VLOOKUP(I125,segments!$A$1:$B$9,2,0)</f>
        <v>2</v>
      </c>
      <c r="I125" s="18" t="s">
        <v>7847</v>
      </c>
      <c r="J125" s="15">
        <v>24</v>
      </c>
      <c r="K125" s="27" t="s">
        <v>428</v>
      </c>
      <c r="L125" s="46" t="s">
        <v>61</v>
      </c>
      <c r="M125" s="15">
        <f>VLOOKUP(N125,groups!$A$1:$B$113,2,1)</f>
        <v>153</v>
      </c>
      <c r="N125" s="46" t="s">
        <v>107</v>
      </c>
      <c r="O125" s="45">
        <v>25</v>
      </c>
      <c r="P125" s="15">
        <f>VLOOKUP(Q125,'seg2'!$A$1:$B$13,2,0)</f>
        <v>3</v>
      </c>
      <c r="Q125" s="16" t="s">
        <v>20</v>
      </c>
      <c r="R125" s="15">
        <f>VLOOKUP(S125,'seg3'!$A$1:$B$9,2,0)</f>
        <v>3</v>
      </c>
      <c r="S125" s="16" t="s">
        <v>21</v>
      </c>
      <c r="T125" s="18">
        <v>23.7</v>
      </c>
      <c r="U125" s="18">
        <v>23.7</v>
      </c>
      <c r="V125" s="18"/>
      <c r="W125" s="30" t="s">
        <v>1753</v>
      </c>
      <c r="X125" s="89"/>
      <c r="Y125" s="18" t="s">
        <v>17</v>
      </c>
      <c r="Z125" s="25">
        <v>10</v>
      </c>
      <c r="AA125" s="26" t="s">
        <v>874</v>
      </c>
      <c r="AB125" s="14" t="str">
        <f t="shared" si="1"/>
        <v>('825868','825868J','HHB M10X1.25X25 CL10.9 F/T BLK','PC',24,5,3,3,2,2,153,'23.7','23.7','M10','25','10B33','10','08.70/08.75','','COIL DIRECT DRAWN 10B33M 8.82/8.84',''),</v>
      </c>
      <c r="AC125" s="14" t="s">
        <v>8051</v>
      </c>
    </row>
    <row r="126" spans="1:29" ht="15" customHeight="1">
      <c r="A126" s="16">
        <v>819042</v>
      </c>
      <c r="B126" s="43" t="s">
        <v>409</v>
      </c>
      <c r="C126" s="15" t="s">
        <v>410</v>
      </c>
      <c r="D126" s="15">
        <f>VLOOKUP(E126,finish!$A$1:$B$18,2,0)</f>
        <v>3</v>
      </c>
      <c r="E126" s="18" t="s">
        <v>407</v>
      </c>
      <c r="F126" s="15">
        <f>VLOOKUP(G126,modules!$A$1:$B$10,2,0)</f>
        <v>2</v>
      </c>
      <c r="G126" s="18" t="s">
        <v>46</v>
      </c>
      <c r="H126" s="15">
        <f>VLOOKUP(I126,segments!$A$1:$B$9,2,0)</f>
        <v>1</v>
      </c>
      <c r="I126" s="18" t="s">
        <v>7848</v>
      </c>
      <c r="J126" s="15">
        <f>VLOOKUP(K126,machines!$A$1:$B$72,2,0)</f>
        <v>64</v>
      </c>
      <c r="K126" s="27" t="s">
        <v>55</v>
      </c>
      <c r="L126" s="43" t="s">
        <v>411</v>
      </c>
      <c r="M126" s="15">
        <f>VLOOKUP(N126,groups!$A$1:$B$113,2,1)</f>
        <v>172</v>
      </c>
      <c r="N126" s="16" t="s">
        <v>140</v>
      </c>
      <c r="O126" s="18" t="s">
        <v>52</v>
      </c>
      <c r="P126" s="15">
        <f>VLOOKUP(Q126,'seg2'!$A$1:$B$13,2,0)</f>
        <v>2</v>
      </c>
      <c r="Q126" s="16" t="s">
        <v>46</v>
      </c>
      <c r="R126" s="15">
        <f>VLOOKUP(S126,'seg3'!$A$1:$B$9,2,0)</f>
        <v>2</v>
      </c>
      <c r="S126" s="16" t="s">
        <v>56</v>
      </c>
      <c r="T126" s="28">
        <v>8</v>
      </c>
      <c r="U126" s="28">
        <v>8</v>
      </c>
      <c r="V126" s="18"/>
      <c r="W126" s="30" t="s">
        <v>413</v>
      </c>
      <c r="X126" s="19" t="s">
        <v>408</v>
      </c>
      <c r="Y126" s="18" t="s">
        <v>53</v>
      </c>
      <c r="Z126" s="18" t="s">
        <v>412</v>
      </c>
      <c r="AA126" s="16" t="s">
        <v>412</v>
      </c>
      <c r="AB126" s="14" t="str">
        <f t="shared" si="1"/>
        <v>('819042','819042J','PLN WSR 25.5X13.5X3 D8T4223 36-42HRC ZFB','PC',64,2,2,2,1,3,172,'8','8','M25.5','-','C-45','127X3','127X3','','FLAT COLD ROLLED COIL 10B35  127.0X3.0','FCRC10B3512703'),</v>
      </c>
      <c r="AC126" s="14" t="s">
        <v>8017</v>
      </c>
    </row>
    <row r="127" spans="1:29" ht="15" customHeight="1">
      <c r="A127" s="16">
        <v>170390</v>
      </c>
      <c r="B127" s="43" t="s">
        <v>1827</v>
      </c>
      <c r="C127" s="43" t="s">
        <v>1828</v>
      </c>
      <c r="D127" s="15">
        <f>VLOOKUP(E127,finish!$A$1:$B$18,2,0)</f>
        <v>2</v>
      </c>
      <c r="E127" s="18" t="s">
        <v>11</v>
      </c>
      <c r="F127" s="15">
        <f>VLOOKUP(G127,modules!$A$1:$B$10,2,0)</f>
        <v>5</v>
      </c>
      <c r="G127" s="18" t="s">
        <v>7846</v>
      </c>
      <c r="H127" s="15">
        <f>VLOOKUP(I127,segments!$A$1:$B$9,2,0)</f>
        <v>5</v>
      </c>
      <c r="I127" s="18" t="s">
        <v>7852</v>
      </c>
      <c r="J127" s="15">
        <v>24</v>
      </c>
      <c r="K127" s="27" t="s">
        <v>428</v>
      </c>
      <c r="L127" s="76" t="s">
        <v>758</v>
      </c>
      <c r="M127" s="15">
        <f>VLOOKUP(N127,groups!$A$1:$B$113,2,1)</f>
        <v>152</v>
      </c>
      <c r="N127" s="46" t="s">
        <v>16</v>
      </c>
      <c r="O127" s="45" t="s">
        <v>1829</v>
      </c>
      <c r="P127" s="15">
        <f>VLOOKUP(Q127,'seg2'!$A$1:$B$13,2,0)</f>
        <v>3</v>
      </c>
      <c r="Q127" s="16" t="s">
        <v>20</v>
      </c>
      <c r="R127" s="15">
        <f>VLOOKUP(S127,'seg3'!$A$1:$B$9,2,0)</f>
        <v>3</v>
      </c>
      <c r="S127" s="16" t="s">
        <v>21</v>
      </c>
      <c r="T127" s="18">
        <v>36.18</v>
      </c>
      <c r="U127" s="18">
        <v>36.18</v>
      </c>
      <c r="V127" s="29"/>
      <c r="W127" s="30" t="s">
        <v>1824</v>
      </c>
      <c r="X127" s="89"/>
      <c r="Y127" s="45" t="s">
        <v>17</v>
      </c>
      <c r="Z127" s="45">
        <v>10</v>
      </c>
      <c r="AA127" s="46" t="s">
        <v>760</v>
      </c>
      <c r="AB127" s="14" t="str">
        <f t="shared" si="1"/>
        <v>('170390','170390J','HHB 3/8XUNCX2.1/4 B18.2.1 SAE8 H/T BLK','PC',24,5,3,3,5,2,152,'36.18','36.18','3/8 UNC','2.1/4','10B33','10','09.26/09.30','','COIL DIRECT DRAWN 10B33M 9.26/9.30',''),</v>
      </c>
      <c r="AC127" s="14" t="s">
        <v>8052</v>
      </c>
    </row>
    <row r="128" spans="1:29" ht="15" customHeight="1">
      <c r="A128" s="16">
        <v>240035</v>
      </c>
      <c r="B128" s="43" t="s">
        <v>1830</v>
      </c>
      <c r="C128" s="43" t="s">
        <v>1831</v>
      </c>
      <c r="D128" s="15">
        <f>VLOOKUP(E128,finish!$A$1:$B$18,2,0)</f>
        <v>2</v>
      </c>
      <c r="E128" s="18" t="s">
        <v>11</v>
      </c>
      <c r="F128" s="15">
        <f>VLOOKUP(G128,modules!$A$1:$B$10,2,0)</f>
        <v>5</v>
      </c>
      <c r="G128" s="18" t="s">
        <v>7846</v>
      </c>
      <c r="H128" s="15">
        <f>VLOOKUP(I128,segments!$A$1:$B$9,2,0)</f>
        <v>5</v>
      </c>
      <c r="I128" s="18" t="s">
        <v>7852</v>
      </c>
      <c r="J128" s="15">
        <v>24</v>
      </c>
      <c r="K128" s="27" t="s">
        <v>428</v>
      </c>
      <c r="L128" s="76" t="s">
        <v>758</v>
      </c>
      <c r="M128" s="15">
        <f>VLOOKUP(N128,groups!$A$1:$B$113,2,1)</f>
        <v>152</v>
      </c>
      <c r="N128" s="46" t="s">
        <v>16</v>
      </c>
      <c r="O128" s="45" t="s">
        <v>1832</v>
      </c>
      <c r="P128" s="15">
        <f>VLOOKUP(Q128,'seg2'!$A$1:$B$13,2,0)</f>
        <v>3</v>
      </c>
      <c r="Q128" s="16" t="s">
        <v>20</v>
      </c>
      <c r="R128" s="15">
        <f>VLOOKUP(S128,'seg3'!$A$1:$B$9,2,0)</f>
        <v>3</v>
      </c>
      <c r="S128" s="16" t="s">
        <v>21</v>
      </c>
      <c r="T128" s="18">
        <v>81.99</v>
      </c>
      <c r="U128" s="18">
        <v>81.99</v>
      </c>
      <c r="V128" s="18"/>
      <c r="W128" s="30" t="s">
        <v>1824</v>
      </c>
      <c r="X128" s="89"/>
      <c r="Y128" s="45" t="s">
        <v>17</v>
      </c>
      <c r="Z128" s="45">
        <v>10</v>
      </c>
      <c r="AA128" s="46" t="s">
        <v>760</v>
      </c>
      <c r="AB128" s="14" t="str">
        <f t="shared" si="1"/>
        <v>('240035','240035J','HHB 3/8XUNCX5.1/2 B18.2.1 SAE8 H/T BLK','PC',24,5,3,3,5,2,152,'81.99','81.99','3/8 UNC','5.1/2','10B33','10','09.26/09.30','','COIL DIRECT DRAWN 10B33M 9.26/9.30',''),</v>
      </c>
      <c r="AC128" s="14" t="s">
        <v>8053</v>
      </c>
    </row>
    <row r="129" spans="1:29" ht="15" customHeight="1">
      <c r="A129" s="16">
        <v>170385</v>
      </c>
      <c r="B129" s="43" t="s">
        <v>1833</v>
      </c>
      <c r="C129" s="43" t="s">
        <v>1834</v>
      </c>
      <c r="D129" s="15">
        <f>VLOOKUP(E129,finish!$A$1:$B$18,2,0)</f>
        <v>2</v>
      </c>
      <c r="E129" s="18" t="s">
        <v>11</v>
      </c>
      <c r="F129" s="15">
        <f>VLOOKUP(G129,modules!$A$1:$B$10,2,0)</f>
        <v>5</v>
      </c>
      <c r="G129" s="18" t="s">
        <v>7846</v>
      </c>
      <c r="H129" s="15">
        <f>VLOOKUP(I129,segments!$A$1:$B$9,2,0)</f>
        <v>5</v>
      </c>
      <c r="I129" s="18" t="s">
        <v>7852</v>
      </c>
      <c r="J129" s="15">
        <v>24</v>
      </c>
      <c r="K129" s="27" t="s">
        <v>428</v>
      </c>
      <c r="L129" s="76" t="s">
        <v>758</v>
      </c>
      <c r="M129" s="15">
        <f>VLOOKUP(N129,groups!$A$1:$B$113,2,1)</f>
        <v>153</v>
      </c>
      <c r="N129" s="46" t="s">
        <v>107</v>
      </c>
      <c r="O129" s="45">
        <v>1</v>
      </c>
      <c r="P129" s="15">
        <f>VLOOKUP(Q129,'seg2'!$A$1:$B$13,2,0)</f>
        <v>3</v>
      </c>
      <c r="Q129" s="16" t="s">
        <v>20</v>
      </c>
      <c r="R129" s="15">
        <f>VLOOKUP(S129,'seg3'!$A$1:$B$9,2,0)</f>
        <v>3</v>
      </c>
      <c r="S129" s="16" t="s">
        <v>21</v>
      </c>
      <c r="T129" s="18">
        <v>18.920000000000002</v>
      </c>
      <c r="U129" s="18">
        <v>18.920000000000002</v>
      </c>
      <c r="V129" s="18"/>
      <c r="W129" s="30" t="s">
        <v>1824</v>
      </c>
      <c r="X129" s="89"/>
      <c r="Y129" s="45" t="s">
        <v>17</v>
      </c>
      <c r="Z129" s="45">
        <v>10</v>
      </c>
      <c r="AA129" s="46" t="s">
        <v>760</v>
      </c>
      <c r="AB129" s="14" t="str">
        <f t="shared" si="1"/>
        <v>('170385','170385J','HHB 3/8XUNCX01 B18.2.1 SAE8 F/T BLK','PC',24,5,3,3,5,2,153,'18.92','18.92','3/8 UNC','1','10B33','10','09.26/09.30','','COIL DIRECT DRAWN 10B33M 9.26/9.30',''),</v>
      </c>
      <c r="AC129" s="14" t="s">
        <v>8054</v>
      </c>
    </row>
    <row r="130" spans="1:29" ht="15" customHeight="1">
      <c r="A130" s="16">
        <v>170070</v>
      </c>
      <c r="B130" s="64" t="s">
        <v>1909</v>
      </c>
      <c r="C130" s="43" t="s">
        <v>1910</v>
      </c>
      <c r="D130" s="15">
        <f>VLOOKUP(E130,finish!$A$1:$B$18,2,0)</f>
        <v>2</v>
      </c>
      <c r="E130" s="18" t="s">
        <v>11</v>
      </c>
      <c r="F130" s="15">
        <f>VLOOKUP(G130,modules!$A$1:$B$10,2,0)</f>
        <v>5</v>
      </c>
      <c r="G130" s="18" t="s">
        <v>7846</v>
      </c>
      <c r="H130" s="15">
        <f>VLOOKUP(I130,segments!$A$1:$B$9,2,0)</f>
        <v>5</v>
      </c>
      <c r="I130" s="18" t="s">
        <v>7852</v>
      </c>
      <c r="J130" s="15">
        <v>24</v>
      </c>
      <c r="K130" s="27" t="s">
        <v>428</v>
      </c>
      <c r="L130" s="76" t="s">
        <v>61</v>
      </c>
      <c r="M130" s="15">
        <f>VLOOKUP(N130,groups!$A$1:$B$113,2,1)</f>
        <v>153</v>
      </c>
      <c r="N130" s="46" t="s">
        <v>107</v>
      </c>
      <c r="O130" s="45">
        <v>20</v>
      </c>
      <c r="P130" s="15">
        <f>VLOOKUP(Q130,'seg2'!$A$1:$B$13,2,0)</f>
        <v>3</v>
      </c>
      <c r="Q130" s="16" t="s">
        <v>20</v>
      </c>
      <c r="R130" s="15">
        <f>VLOOKUP(S130,'seg3'!$A$1:$B$9,2,0)</f>
        <v>3</v>
      </c>
      <c r="S130" s="16" t="s">
        <v>21</v>
      </c>
      <c r="T130" s="18">
        <v>21.2</v>
      </c>
      <c r="U130" s="18">
        <v>21.2</v>
      </c>
      <c r="V130" s="18"/>
      <c r="W130" s="30" t="s">
        <v>1753</v>
      </c>
      <c r="X130" s="89"/>
      <c r="Y130" s="45" t="s">
        <v>17</v>
      </c>
      <c r="Z130" s="45">
        <v>10</v>
      </c>
      <c r="AA130" s="46" t="s">
        <v>1380</v>
      </c>
      <c r="AB130" s="14" t="str">
        <f t="shared" si="1"/>
        <v>('170070','170070J','HHB M10X1.5X20 ISO4017 CL10.9 F/T BLK','PC',24,5,3,3,5,2,153,'21.2','21.2','M10','20','10B33','10','08.82/08.84','','COIL DIRECT DRAWN 10B33M 8.82/8.84',''),</v>
      </c>
      <c r="AC130" s="14" t="s">
        <v>8055</v>
      </c>
    </row>
    <row r="131" spans="1:29" ht="15" customHeight="1">
      <c r="A131" s="16">
        <v>616846</v>
      </c>
      <c r="B131" s="64" t="s">
        <v>1751</v>
      </c>
      <c r="C131" s="43" t="s">
        <v>1752</v>
      </c>
      <c r="D131" s="15">
        <f>VLOOKUP(E131,finish!$A$1:$B$18,2,0)</f>
        <v>2</v>
      </c>
      <c r="E131" s="18" t="s">
        <v>11</v>
      </c>
      <c r="F131" s="15">
        <f>VLOOKUP(G131,modules!$A$1:$B$10,2,0)</f>
        <v>5</v>
      </c>
      <c r="G131" s="18" t="s">
        <v>7846</v>
      </c>
      <c r="H131" s="15">
        <f>VLOOKUP(I131,segments!$A$1:$B$9,2,0)</f>
        <v>2</v>
      </c>
      <c r="I131" s="18" t="s">
        <v>7847</v>
      </c>
      <c r="J131" s="15">
        <v>24</v>
      </c>
      <c r="K131" s="27" t="s">
        <v>428</v>
      </c>
      <c r="L131" s="76" t="s">
        <v>61</v>
      </c>
      <c r="M131" s="15">
        <f>VLOOKUP(N131,groups!$A$1:$B$113,2,1)</f>
        <v>153</v>
      </c>
      <c r="N131" s="46" t="s">
        <v>107</v>
      </c>
      <c r="O131" s="45">
        <v>20</v>
      </c>
      <c r="P131" s="15">
        <f>VLOOKUP(Q131,'seg2'!$A$1:$B$13,2,0)</f>
        <v>3</v>
      </c>
      <c r="Q131" s="16" t="s">
        <v>20</v>
      </c>
      <c r="R131" s="15">
        <f>VLOOKUP(S131,'seg3'!$A$1:$B$9,2,0)</f>
        <v>3</v>
      </c>
      <c r="S131" s="16" t="s">
        <v>21</v>
      </c>
      <c r="T131" s="18">
        <v>18.936</v>
      </c>
      <c r="U131" s="18">
        <v>18.936</v>
      </c>
      <c r="V131" s="18"/>
      <c r="W131" s="30" t="s">
        <v>1753</v>
      </c>
      <c r="X131" s="89"/>
      <c r="Y131" s="45" t="s">
        <v>17</v>
      </c>
      <c r="Z131" s="45">
        <v>10</v>
      </c>
      <c r="AA131" s="46" t="s">
        <v>874</v>
      </c>
      <c r="AB131" s="14" t="str">
        <f t="shared" ref="AB131:AB194" si="2">CONCATENATE("('",A131,"','",B131,"','",C131,"','PC',",J131,",",F131,",",P131,",",R131,",",H131,",",D131,",",M131,",'",T131,"','",U131,"','",L131,"','",O131,"','",Y131,"','",Z131,"','",AA131,"','",V131,"','",W131,"','",X131,"'),")</f>
        <v>('616846','616846J','HHB M10X1.5X20 ISO4017 CL8.8 F/T BLK','PC',24,5,3,3,2,2,153,'18.936','18.936','M10','20','10B33','10','08.70/08.75','','COIL DIRECT DRAWN 10B33M 8.82/8.84',''),</v>
      </c>
      <c r="AC131" s="14" t="s">
        <v>8050</v>
      </c>
    </row>
    <row r="132" spans="1:29" ht="15" customHeight="1">
      <c r="A132" s="16">
        <v>5000296</v>
      </c>
      <c r="B132" s="43" t="s">
        <v>2178</v>
      </c>
      <c r="C132" s="43" t="s">
        <v>2179</v>
      </c>
      <c r="D132" s="15">
        <f>VLOOKUP(E132,finish!$A$1:$B$18,2,0)</f>
        <v>19</v>
      </c>
      <c r="E132" s="18" t="s">
        <v>7861</v>
      </c>
      <c r="F132" s="15">
        <f>VLOOKUP(G132,modules!$A$1:$B$10,2,0)</f>
        <v>5</v>
      </c>
      <c r="G132" s="18" t="s">
        <v>7846</v>
      </c>
      <c r="H132" s="15">
        <f>VLOOKUP(I132,segments!$A$1:$B$9,2,0)</f>
        <v>5</v>
      </c>
      <c r="I132" s="18" t="s">
        <v>7852</v>
      </c>
      <c r="J132" s="15">
        <v>24</v>
      </c>
      <c r="K132" s="27" t="s">
        <v>428</v>
      </c>
      <c r="L132" s="76" t="s">
        <v>61</v>
      </c>
      <c r="M132" s="15">
        <f>VLOOKUP(N132,groups!$A$1:$B$113,2,1)</f>
        <v>203</v>
      </c>
      <c r="N132" s="46" t="s">
        <v>133</v>
      </c>
      <c r="O132" s="45">
        <v>100</v>
      </c>
      <c r="P132" s="15">
        <f>VLOOKUP(Q132,'seg2'!$A$1:$B$13,2,0)</f>
        <v>12</v>
      </c>
      <c r="Q132" s="16" t="s">
        <v>66</v>
      </c>
      <c r="R132" s="15">
        <f>VLOOKUP(S132,'seg3'!$A$1:$B$9,2,0)</f>
        <v>6</v>
      </c>
      <c r="S132" s="16" t="s">
        <v>44</v>
      </c>
      <c r="T132" s="18">
        <v>61.3</v>
      </c>
      <c r="U132" s="18">
        <v>61.3</v>
      </c>
      <c r="V132" s="29" t="s">
        <v>22</v>
      </c>
      <c r="W132" s="30" t="s">
        <v>2180</v>
      </c>
      <c r="X132" s="89"/>
      <c r="Y132" s="45" t="s">
        <v>40</v>
      </c>
      <c r="Z132" s="28">
        <v>9.5</v>
      </c>
      <c r="AA132" s="46" t="s">
        <v>1380</v>
      </c>
      <c r="AB132" s="14" t="str">
        <f t="shared" si="2"/>
        <v>('5000296','5000296J','HHB M10X1.5X100 DIN933 GRA2-70 F/T EPO','PC',24,5,12,6,5,19,203,'61.3','61.3','M10','100','304L','9.5','08.82/08.84','READY','COIL POWDER DRWN SS304L A270 08.82/08.84',''),</v>
      </c>
      <c r="AC132" s="14" t="s">
        <v>8056</v>
      </c>
    </row>
    <row r="133" spans="1:29" ht="15" customHeight="1">
      <c r="A133" s="16">
        <v>5000280</v>
      </c>
      <c r="B133" s="43" t="s">
        <v>2181</v>
      </c>
      <c r="C133" s="43" t="s">
        <v>2182</v>
      </c>
      <c r="D133" s="15">
        <f>VLOOKUP(E133,finish!$A$1:$B$18,2,0)</f>
        <v>19</v>
      </c>
      <c r="E133" s="18" t="s">
        <v>7861</v>
      </c>
      <c r="F133" s="15">
        <f>VLOOKUP(G133,modules!$A$1:$B$10,2,0)</f>
        <v>5</v>
      </c>
      <c r="G133" s="18" t="s">
        <v>7846</v>
      </c>
      <c r="H133" s="15">
        <f>VLOOKUP(I133,segments!$A$1:$B$9,2,0)</f>
        <v>5</v>
      </c>
      <c r="I133" s="18" t="s">
        <v>7852</v>
      </c>
      <c r="J133" s="15">
        <v>24</v>
      </c>
      <c r="K133" s="27" t="s">
        <v>428</v>
      </c>
      <c r="L133" s="76" t="s">
        <v>61</v>
      </c>
      <c r="M133" s="15">
        <f>VLOOKUP(N133,groups!$A$1:$B$113,2,1)</f>
        <v>203</v>
      </c>
      <c r="N133" s="46" t="s">
        <v>133</v>
      </c>
      <c r="O133" s="45">
        <v>16</v>
      </c>
      <c r="P133" s="15">
        <f>VLOOKUP(Q133,'seg2'!$A$1:$B$13,2,0)</f>
        <v>12</v>
      </c>
      <c r="Q133" s="16" t="s">
        <v>66</v>
      </c>
      <c r="R133" s="15">
        <f>VLOOKUP(S133,'seg3'!$A$1:$B$9,2,0)</f>
        <v>6</v>
      </c>
      <c r="S133" s="16" t="s">
        <v>44</v>
      </c>
      <c r="T133" s="18">
        <v>19.2</v>
      </c>
      <c r="U133" s="18">
        <v>19.2</v>
      </c>
      <c r="V133" s="29"/>
      <c r="W133" s="30" t="s">
        <v>2180</v>
      </c>
      <c r="X133" s="89"/>
      <c r="Y133" s="45" t="s">
        <v>40</v>
      </c>
      <c r="Z133" s="45">
        <v>10</v>
      </c>
      <c r="AA133" s="46" t="s">
        <v>2183</v>
      </c>
      <c r="AB133" s="14" t="str">
        <f t="shared" si="2"/>
        <v>('5000280','5000280J','HHB M10X1.5X16 DIN933 GRA2-70 F/T EPO','PC',24,5,12,6,5,19,203,'19.2','19.2','M10','16','304L','10','08.76/08.78','','COIL POWDER DRWN SS304L A270 08.82/08.84',''),</v>
      </c>
      <c r="AC133" s="14" t="s">
        <v>8057</v>
      </c>
    </row>
    <row r="134" spans="1:29" ht="15" customHeight="1">
      <c r="A134" s="16">
        <v>5000816</v>
      </c>
      <c r="B134" s="43" t="s">
        <v>2332</v>
      </c>
      <c r="C134" s="43" t="s">
        <v>2333</v>
      </c>
      <c r="D134" s="15">
        <f>VLOOKUP(E134,finish!$A$1:$B$18,2,0)</f>
        <v>19</v>
      </c>
      <c r="E134" s="18" t="s">
        <v>7861</v>
      </c>
      <c r="F134" s="15">
        <f>VLOOKUP(G134,modules!$A$1:$B$10,2,0)</f>
        <v>5</v>
      </c>
      <c r="G134" s="18" t="s">
        <v>7846</v>
      </c>
      <c r="H134" s="15">
        <f>VLOOKUP(I134,segments!$A$1:$B$9,2,0)</f>
        <v>5</v>
      </c>
      <c r="I134" s="18" t="s">
        <v>7852</v>
      </c>
      <c r="J134" s="15">
        <v>24</v>
      </c>
      <c r="K134" s="27" t="s">
        <v>428</v>
      </c>
      <c r="L134" s="76" t="s">
        <v>61</v>
      </c>
      <c r="M134" s="15">
        <f>VLOOKUP(N134,groups!$A$1:$B$113,2,1)</f>
        <v>208</v>
      </c>
      <c r="N134" s="46" t="s">
        <v>99</v>
      </c>
      <c r="O134" s="45">
        <v>100</v>
      </c>
      <c r="P134" s="15">
        <f>VLOOKUP(Q134,'seg2'!$A$1:$B$13,2,0)</f>
        <v>11</v>
      </c>
      <c r="Q134" s="16" t="s">
        <v>102</v>
      </c>
      <c r="R134" s="15">
        <f>VLOOKUP(S134,'seg3'!$A$1:$B$9,2,0)</f>
        <v>6</v>
      </c>
      <c r="S134" s="16" t="s">
        <v>44</v>
      </c>
      <c r="T134" s="18">
        <v>71.2</v>
      </c>
      <c r="U134" s="18">
        <v>71.2</v>
      </c>
      <c r="V134" s="29" t="s">
        <v>22</v>
      </c>
      <c r="W134" s="30" t="s">
        <v>1589</v>
      </c>
      <c r="X134" s="89"/>
      <c r="Y134" s="45" t="s">
        <v>40</v>
      </c>
      <c r="Z134" s="45">
        <v>10</v>
      </c>
      <c r="AA134" s="46" t="s">
        <v>1380</v>
      </c>
      <c r="AB134" s="14" t="str">
        <f t="shared" si="2"/>
        <v>('5000816','5000816J','SHCS M10X1.5X100 DIN912 GRA2-70 F/T EPO','PC',24,5,11,6,5,19,208,'71.2','71.2','M10','100','304L','10','08.82/08.84','READY','COIL PWDR DRWN SS304CU2 A270 08.82-08.84',''),</v>
      </c>
      <c r="AC134" s="14" t="s">
        <v>8058</v>
      </c>
    </row>
    <row r="135" spans="1:29" ht="15" customHeight="1">
      <c r="A135" s="16">
        <v>625773</v>
      </c>
      <c r="B135" s="16" t="s">
        <v>594</v>
      </c>
      <c r="C135" s="15" t="s">
        <v>595</v>
      </c>
      <c r="D135" s="15">
        <f>VLOOKUP(E135,finish!$A$1:$B$18,2,0)</f>
        <v>2</v>
      </c>
      <c r="E135" s="18" t="s">
        <v>11</v>
      </c>
      <c r="F135" s="15">
        <f>VLOOKUP(G135,modules!$A$1:$B$10,2,0)</f>
        <v>2</v>
      </c>
      <c r="G135" s="18" t="s">
        <v>46</v>
      </c>
      <c r="H135" s="15">
        <f>VLOOKUP(I135,segments!$A$1:$B$9,2,0)</f>
        <v>4</v>
      </c>
      <c r="I135" s="18" t="s">
        <v>7845</v>
      </c>
      <c r="J135" s="15">
        <f>VLOOKUP(K135,machines!$A$1:$B$72,2,0)</f>
        <v>20</v>
      </c>
      <c r="K135" s="18" t="s">
        <v>142</v>
      </c>
      <c r="L135" s="23" t="s">
        <v>80</v>
      </c>
      <c r="M135" s="15">
        <f>VLOOKUP(N135,groups!$A$1:$B$113,2,1)</f>
        <v>142</v>
      </c>
      <c r="N135" s="24" t="s">
        <v>596</v>
      </c>
      <c r="O135" s="27" t="s">
        <v>52</v>
      </c>
      <c r="P135" s="15">
        <f>VLOOKUP(Q135,'seg2'!$A$1:$B$13,2,0)</f>
        <v>2</v>
      </c>
      <c r="Q135" s="16" t="s">
        <v>46</v>
      </c>
      <c r="R135" s="15">
        <f>VLOOKUP(S135,'seg3'!$A$1:$B$9,2,0)</f>
        <v>2</v>
      </c>
      <c r="S135" s="16" t="s">
        <v>56</v>
      </c>
      <c r="T135" s="22">
        <v>7.53</v>
      </c>
      <c r="U135" s="22">
        <v>7.53</v>
      </c>
      <c r="V135" s="18"/>
      <c r="W135" s="30" t="s">
        <v>598</v>
      </c>
      <c r="X135" s="19" t="s">
        <v>593</v>
      </c>
      <c r="Y135" s="20" t="s">
        <v>53</v>
      </c>
      <c r="Z135" s="32" t="s">
        <v>597</v>
      </c>
      <c r="AA135" s="26" t="s">
        <v>597</v>
      </c>
      <c r="AB135" s="14" t="str">
        <f t="shared" si="2"/>
        <v>('625773','625773J','HSSW CHAMFERED M12 H BSEN14399-6 BLK','PC',20,2,2,2,4,2,142,'7.53','7.53','M12','-','C-45','52X03','52X03','','FLAT COLD ROLLED COIL C-45 CR 52X3(DNU)','FCRCC45CR05203'),</v>
      </c>
      <c r="AC135" s="14" t="s">
        <v>8059</v>
      </c>
    </row>
    <row r="136" spans="1:29" ht="15" customHeight="1">
      <c r="A136" s="16">
        <v>5000802</v>
      </c>
      <c r="B136" s="43" t="s">
        <v>2334</v>
      </c>
      <c r="C136" s="43" t="s">
        <v>2335</v>
      </c>
      <c r="D136" s="15">
        <f>VLOOKUP(E136,finish!$A$1:$B$18,2,0)</f>
        <v>19</v>
      </c>
      <c r="E136" s="18" t="s">
        <v>7861</v>
      </c>
      <c r="F136" s="15">
        <f>VLOOKUP(G136,modules!$A$1:$B$10,2,0)</f>
        <v>5</v>
      </c>
      <c r="G136" s="18" t="s">
        <v>7846</v>
      </c>
      <c r="H136" s="15">
        <f>VLOOKUP(I136,segments!$A$1:$B$9,2,0)</f>
        <v>5</v>
      </c>
      <c r="I136" s="18" t="s">
        <v>7852</v>
      </c>
      <c r="J136" s="15">
        <v>24</v>
      </c>
      <c r="K136" s="27" t="s">
        <v>428</v>
      </c>
      <c r="L136" s="76" t="s">
        <v>61</v>
      </c>
      <c r="M136" s="15">
        <f>VLOOKUP(N136,groups!$A$1:$B$113,2,1)</f>
        <v>208</v>
      </c>
      <c r="N136" s="46" t="s">
        <v>99</v>
      </c>
      <c r="O136" s="45">
        <v>20</v>
      </c>
      <c r="P136" s="15">
        <f>VLOOKUP(Q136,'seg2'!$A$1:$B$13,2,0)</f>
        <v>11</v>
      </c>
      <c r="Q136" s="16" t="s">
        <v>102</v>
      </c>
      <c r="R136" s="15">
        <f>VLOOKUP(S136,'seg3'!$A$1:$B$9,2,0)</f>
        <v>6</v>
      </c>
      <c r="S136" s="16" t="s">
        <v>44</v>
      </c>
      <c r="T136" s="18">
        <v>22.9</v>
      </c>
      <c r="U136" s="18">
        <v>22.9</v>
      </c>
      <c r="V136" s="29" t="s">
        <v>22</v>
      </c>
      <c r="W136" s="30" t="s">
        <v>1589</v>
      </c>
      <c r="X136" s="89"/>
      <c r="Y136" s="45" t="s">
        <v>40</v>
      </c>
      <c r="Z136" s="45">
        <v>10</v>
      </c>
      <c r="AA136" s="46" t="s">
        <v>1380</v>
      </c>
      <c r="AB136" s="14" t="str">
        <f t="shared" si="2"/>
        <v>('5000802','5000802J','SHCS M10X1.5X20 DIN912 GRA2-70 F/T EPO','PC',24,5,11,6,5,19,208,'22.9','22.9','M10','20','304L','10','08.82/08.84','READY','COIL PWDR DRWN SS304CU2 A270 08.82-08.84',''),</v>
      </c>
      <c r="AC136" s="14" t="s">
        <v>8060</v>
      </c>
    </row>
    <row r="137" spans="1:29" ht="15" customHeight="1">
      <c r="A137" s="63">
        <v>171759</v>
      </c>
      <c r="B137" s="15" t="s">
        <v>486</v>
      </c>
      <c r="C137" s="15" t="s">
        <v>487</v>
      </c>
      <c r="D137" s="15">
        <f>VLOOKUP(E137,finish!$A$1:$B$18,2,0)</f>
        <v>2</v>
      </c>
      <c r="E137" s="18" t="s">
        <v>11</v>
      </c>
      <c r="F137" s="15" t="s">
        <v>7949</v>
      </c>
      <c r="G137" s="18" t="s">
        <v>7855</v>
      </c>
      <c r="H137" s="15">
        <f>VLOOKUP(I137,segments!$A$1:$B$9,2,0)</f>
        <v>5</v>
      </c>
      <c r="I137" s="18" t="s">
        <v>7852</v>
      </c>
      <c r="J137" s="15">
        <f>VLOOKUP(K137,machines!$A$1:$B$72,2,0)</f>
        <v>85</v>
      </c>
      <c r="K137" s="45" t="s">
        <v>607</v>
      </c>
      <c r="L137" s="23" t="s">
        <v>466</v>
      </c>
      <c r="M137" s="15">
        <f>VLOOKUP(N137,groups!$A$1:$B$113,2,1)</f>
        <v>195</v>
      </c>
      <c r="N137" s="24" t="s">
        <v>605</v>
      </c>
      <c r="O137" s="27" t="s">
        <v>52</v>
      </c>
      <c r="P137" s="15">
        <f>VLOOKUP(Q137,'seg2'!$A$1:$B$13,2,0)</f>
        <v>9</v>
      </c>
      <c r="Q137" s="16" t="s">
        <v>421</v>
      </c>
      <c r="R137" s="15">
        <f>VLOOKUP(S137,'seg3'!$A$1:$B$9,2,0)</f>
        <v>8</v>
      </c>
      <c r="S137" s="16" t="s">
        <v>422</v>
      </c>
      <c r="T137" s="28">
        <v>0.19500000000000001</v>
      </c>
      <c r="U137" s="28">
        <v>0.19500000000000001</v>
      </c>
      <c r="V137" s="18"/>
      <c r="W137" s="30"/>
      <c r="X137" s="19"/>
      <c r="Y137" s="20" t="s">
        <v>418</v>
      </c>
      <c r="Z137" s="32">
        <v>5.5</v>
      </c>
      <c r="AA137" s="26" t="s">
        <v>606</v>
      </c>
      <c r="AB137" s="14" t="str">
        <f t="shared" si="2"/>
        <v>('171759','171759J','SPRING WASHER SQ. SEC M04 IS6735 BLK','PC',85,null,9,8,5,2,195,'0.195','0.195','M04','-','HC6165','5.5','5.05/5.10','','',''),</v>
      </c>
      <c r="AC137" s="14" t="s">
        <v>8061</v>
      </c>
    </row>
    <row r="138" spans="1:29" ht="15" customHeight="1">
      <c r="A138" s="16">
        <v>5001009</v>
      </c>
      <c r="B138" s="43" t="s">
        <v>2336</v>
      </c>
      <c r="C138" s="43" t="s">
        <v>2337</v>
      </c>
      <c r="D138" s="15">
        <f>VLOOKUP(E138,finish!$A$1:$B$18,2,0)</f>
        <v>19</v>
      </c>
      <c r="E138" s="18" t="s">
        <v>7861</v>
      </c>
      <c r="F138" s="15">
        <f>VLOOKUP(G138,modules!$A$1:$B$10,2,0)</f>
        <v>5</v>
      </c>
      <c r="G138" s="18" t="s">
        <v>7846</v>
      </c>
      <c r="H138" s="15">
        <f>VLOOKUP(I138,segments!$A$1:$B$9,2,0)</f>
        <v>5</v>
      </c>
      <c r="I138" s="18" t="s">
        <v>7852</v>
      </c>
      <c r="J138" s="15">
        <v>24</v>
      </c>
      <c r="K138" s="27" t="s">
        <v>428</v>
      </c>
      <c r="L138" s="76" t="s">
        <v>61</v>
      </c>
      <c r="M138" s="15">
        <f>VLOOKUP(N138,groups!$A$1:$B$113,2,1)</f>
        <v>209</v>
      </c>
      <c r="N138" s="46" t="s">
        <v>2316</v>
      </c>
      <c r="O138" s="45">
        <v>20</v>
      </c>
      <c r="P138" s="15">
        <f>VLOOKUP(Q138,'seg2'!$A$1:$B$13,2,0)</f>
        <v>11</v>
      </c>
      <c r="Q138" s="16" t="s">
        <v>102</v>
      </c>
      <c r="R138" s="15">
        <f>VLOOKUP(S138,'seg3'!$A$1:$B$9,2,0)</f>
        <v>6</v>
      </c>
      <c r="S138" s="16" t="s">
        <v>44</v>
      </c>
      <c r="T138" s="18">
        <v>22.9</v>
      </c>
      <c r="U138" s="18">
        <v>22.9</v>
      </c>
      <c r="V138" s="29" t="s">
        <v>22</v>
      </c>
      <c r="W138" s="30" t="s">
        <v>67</v>
      </c>
      <c r="X138" s="89"/>
      <c r="Y138" s="34" t="s">
        <v>63</v>
      </c>
      <c r="Z138" s="45">
        <v>10</v>
      </c>
      <c r="AA138" s="46" t="s">
        <v>64</v>
      </c>
      <c r="AB138" s="14" t="str">
        <f t="shared" si="2"/>
        <v>('5001009','5001009J','SHCS M10X1.5X20 DIN912 GRA4-70 F/T EPO','PC',24,5,11,6,5,19,209,'22.9','22.9','M10','20','316L','10','08.72/08.75','READY','COIL POWDER DRWN SS316L A470 08.82/08.84',''),</v>
      </c>
      <c r="AC138" s="14" t="s">
        <v>8062</v>
      </c>
    </row>
    <row r="139" spans="1:29" ht="15" customHeight="1">
      <c r="A139" s="16">
        <v>5000803</v>
      </c>
      <c r="B139" s="43" t="s">
        <v>2338</v>
      </c>
      <c r="C139" s="43" t="s">
        <v>2339</v>
      </c>
      <c r="D139" s="15">
        <f>VLOOKUP(E139,finish!$A$1:$B$18,2,0)</f>
        <v>19</v>
      </c>
      <c r="E139" s="18" t="s">
        <v>7861</v>
      </c>
      <c r="F139" s="15">
        <f>VLOOKUP(G139,modules!$A$1:$B$10,2,0)</f>
        <v>5</v>
      </c>
      <c r="G139" s="18" t="s">
        <v>7846</v>
      </c>
      <c r="H139" s="15">
        <f>VLOOKUP(I139,segments!$A$1:$B$9,2,0)</f>
        <v>5</v>
      </c>
      <c r="I139" s="18" t="s">
        <v>7852</v>
      </c>
      <c r="J139" s="15">
        <v>24</v>
      </c>
      <c r="K139" s="27" t="s">
        <v>428</v>
      </c>
      <c r="L139" s="76" t="s">
        <v>61</v>
      </c>
      <c r="M139" s="15">
        <f>VLOOKUP(N139,groups!$A$1:$B$113,2,1)</f>
        <v>208</v>
      </c>
      <c r="N139" s="46" t="s">
        <v>99</v>
      </c>
      <c r="O139" s="45">
        <v>25</v>
      </c>
      <c r="P139" s="15">
        <f>VLOOKUP(Q139,'seg2'!$A$1:$B$13,2,0)</f>
        <v>11</v>
      </c>
      <c r="Q139" s="16" t="s">
        <v>102</v>
      </c>
      <c r="R139" s="15">
        <f>VLOOKUP(S139,'seg3'!$A$1:$B$9,2,0)</f>
        <v>6</v>
      </c>
      <c r="S139" s="16" t="s">
        <v>44</v>
      </c>
      <c r="T139" s="18">
        <v>25.4</v>
      </c>
      <c r="U139" s="18">
        <v>25.4</v>
      </c>
      <c r="V139" s="29" t="s">
        <v>22</v>
      </c>
      <c r="W139" s="30" t="s">
        <v>1589</v>
      </c>
      <c r="X139" s="89"/>
      <c r="Y139" s="45" t="s">
        <v>40</v>
      </c>
      <c r="Z139" s="45">
        <v>10</v>
      </c>
      <c r="AA139" s="46" t="s">
        <v>1380</v>
      </c>
      <c r="AB139" s="14" t="str">
        <f t="shared" si="2"/>
        <v>('5000803','5000803J','SHCS M10X1.5X25 DIN912 GRA2-70 F/T EPO','PC',24,5,11,6,5,19,208,'25.4','25.4','M10','25','304L','10','08.82/08.84','READY','COIL PWDR DRWN SS304CU2 A270 08.82-08.84',''),</v>
      </c>
      <c r="AC139" s="14" t="s">
        <v>8063</v>
      </c>
    </row>
    <row r="140" spans="1:29" ht="15" customHeight="1">
      <c r="A140" s="16">
        <v>5000804</v>
      </c>
      <c r="B140" s="43" t="s">
        <v>2340</v>
      </c>
      <c r="C140" s="43" t="s">
        <v>2341</v>
      </c>
      <c r="D140" s="15">
        <f>VLOOKUP(E140,finish!$A$1:$B$18,2,0)</f>
        <v>19</v>
      </c>
      <c r="E140" s="18" t="s">
        <v>7861</v>
      </c>
      <c r="F140" s="15">
        <f>VLOOKUP(G140,modules!$A$1:$B$10,2,0)</f>
        <v>5</v>
      </c>
      <c r="G140" s="18" t="s">
        <v>7846</v>
      </c>
      <c r="H140" s="15">
        <f>VLOOKUP(I140,segments!$A$1:$B$9,2,0)</f>
        <v>5</v>
      </c>
      <c r="I140" s="18" t="s">
        <v>7852</v>
      </c>
      <c r="J140" s="15">
        <v>24</v>
      </c>
      <c r="K140" s="27" t="s">
        <v>428</v>
      </c>
      <c r="L140" s="76" t="s">
        <v>61</v>
      </c>
      <c r="M140" s="15">
        <f>VLOOKUP(N140,groups!$A$1:$B$113,2,1)</f>
        <v>208</v>
      </c>
      <c r="N140" s="46" t="s">
        <v>99</v>
      </c>
      <c r="O140" s="45">
        <v>30</v>
      </c>
      <c r="P140" s="15">
        <f>VLOOKUP(Q140,'seg2'!$A$1:$B$13,2,0)</f>
        <v>11</v>
      </c>
      <c r="Q140" s="16" t="s">
        <v>102</v>
      </c>
      <c r="R140" s="15">
        <f>VLOOKUP(S140,'seg3'!$A$1:$B$9,2,0)</f>
        <v>6</v>
      </c>
      <c r="S140" s="16" t="s">
        <v>44</v>
      </c>
      <c r="T140" s="18">
        <v>27.9</v>
      </c>
      <c r="U140" s="18">
        <v>27.9</v>
      </c>
      <c r="V140" s="29" t="s">
        <v>22</v>
      </c>
      <c r="W140" s="30" t="s">
        <v>1589</v>
      </c>
      <c r="X140" s="89"/>
      <c r="Y140" s="45" t="s">
        <v>40</v>
      </c>
      <c r="Z140" s="45">
        <v>10</v>
      </c>
      <c r="AA140" s="46" t="s">
        <v>1380</v>
      </c>
      <c r="AB140" s="14" t="str">
        <f t="shared" si="2"/>
        <v>('5000804','5000804J','SHCS M10X1.5X30 DIN912 GRA2-70 F/T EPO','PC',24,5,11,6,5,19,208,'27.9','27.9','M10','30','304L','10','08.82/08.84','READY','COIL PWDR DRWN SS304CU2 A270 08.82-08.84',''),</v>
      </c>
      <c r="AC140" s="14" t="s">
        <v>8064</v>
      </c>
    </row>
    <row r="141" spans="1:29" ht="15" customHeight="1">
      <c r="A141" s="16">
        <v>5000805</v>
      </c>
      <c r="B141" s="43" t="s">
        <v>2342</v>
      </c>
      <c r="C141" s="43" t="s">
        <v>2343</v>
      </c>
      <c r="D141" s="15">
        <f>VLOOKUP(E141,finish!$A$1:$B$18,2,0)</f>
        <v>19</v>
      </c>
      <c r="E141" s="18" t="s">
        <v>7861</v>
      </c>
      <c r="F141" s="15">
        <f>VLOOKUP(G141,modules!$A$1:$B$10,2,0)</f>
        <v>5</v>
      </c>
      <c r="G141" s="18" t="s">
        <v>7846</v>
      </c>
      <c r="H141" s="15">
        <f>VLOOKUP(I141,segments!$A$1:$B$9,2,0)</f>
        <v>5</v>
      </c>
      <c r="I141" s="18" t="s">
        <v>7852</v>
      </c>
      <c r="J141" s="15">
        <v>24</v>
      </c>
      <c r="K141" s="27" t="s">
        <v>428</v>
      </c>
      <c r="L141" s="76" t="s">
        <v>61</v>
      </c>
      <c r="M141" s="15">
        <f>VLOOKUP(N141,groups!$A$1:$B$113,2,1)</f>
        <v>208</v>
      </c>
      <c r="N141" s="46" t="s">
        <v>99</v>
      </c>
      <c r="O141" s="45">
        <v>35</v>
      </c>
      <c r="P141" s="15">
        <f>VLOOKUP(Q141,'seg2'!$A$1:$B$13,2,0)</f>
        <v>11</v>
      </c>
      <c r="Q141" s="16" t="s">
        <v>102</v>
      </c>
      <c r="R141" s="15">
        <f>VLOOKUP(S141,'seg3'!$A$1:$B$9,2,0)</f>
        <v>6</v>
      </c>
      <c r="S141" s="16" t="s">
        <v>44</v>
      </c>
      <c r="T141" s="18">
        <v>30.4</v>
      </c>
      <c r="U141" s="18">
        <v>30.4</v>
      </c>
      <c r="V141" s="29" t="s">
        <v>22</v>
      </c>
      <c r="W141" s="30" t="s">
        <v>1589</v>
      </c>
      <c r="X141" s="89"/>
      <c r="Y141" s="45" t="s">
        <v>40</v>
      </c>
      <c r="Z141" s="45">
        <v>10</v>
      </c>
      <c r="AA141" s="46" t="s">
        <v>2183</v>
      </c>
      <c r="AB141" s="14" t="str">
        <f t="shared" si="2"/>
        <v>('5000805','5000805J','SHCS M10X1.5X35 DIN912 GRA2-70 F/T EPO','PC',24,5,11,6,5,19,208,'30.4','30.4','M10','35','304L','10','08.76/08.78','READY','COIL PWDR DRWN SS304CU2 A270 08.82-08.84',''),</v>
      </c>
      <c r="AC141" s="14" t="s">
        <v>8065</v>
      </c>
    </row>
    <row r="142" spans="1:29" ht="15" customHeight="1">
      <c r="A142" s="16">
        <v>5000806</v>
      </c>
      <c r="B142" s="43" t="s">
        <v>2344</v>
      </c>
      <c r="C142" s="43" t="s">
        <v>2345</v>
      </c>
      <c r="D142" s="15">
        <f>VLOOKUP(E142,finish!$A$1:$B$18,2,0)</f>
        <v>19</v>
      </c>
      <c r="E142" s="18" t="s">
        <v>7861</v>
      </c>
      <c r="F142" s="15">
        <f>VLOOKUP(G142,modules!$A$1:$B$10,2,0)</f>
        <v>5</v>
      </c>
      <c r="G142" s="18" t="s">
        <v>7846</v>
      </c>
      <c r="H142" s="15">
        <f>VLOOKUP(I142,segments!$A$1:$B$9,2,0)</f>
        <v>5</v>
      </c>
      <c r="I142" s="18" t="s">
        <v>7852</v>
      </c>
      <c r="J142" s="15">
        <v>24</v>
      </c>
      <c r="K142" s="27" t="s">
        <v>428</v>
      </c>
      <c r="L142" s="76" t="s">
        <v>61</v>
      </c>
      <c r="M142" s="15">
        <f>VLOOKUP(N142,groups!$A$1:$B$113,2,1)</f>
        <v>208</v>
      </c>
      <c r="N142" s="46" t="s">
        <v>99</v>
      </c>
      <c r="O142" s="45">
        <v>40</v>
      </c>
      <c r="P142" s="15">
        <f>VLOOKUP(Q142,'seg2'!$A$1:$B$13,2,0)</f>
        <v>11</v>
      </c>
      <c r="Q142" s="16" t="s">
        <v>102</v>
      </c>
      <c r="R142" s="15">
        <f>VLOOKUP(S142,'seg3'!$A$1:$B$9,2,0)</f>
        <v>6</v>
      </c>
      <c r="S142" s="16" t="s">
        <v>44</v>
      </c>
      <c r="T142" s="18">
        <v>32.9</v>
      </c>
      <c r="U142" s="18">
        <v>32.9</v>
      </c>
      <c r="V142" s="29" t="s">
        <v>22</v>
      </c>
      <c r="W142" s="30" t="s">
        <v>1589</v>
      </c>
      <c r="X142" s="89"/>
      <c r="Y142" s="45" t="s">
        <v>40</v>
      </c>
      <c r="Z142" s="28">
        <v>9.5</v>
      </c>
      <c r="AA142" s="46" t="s">
        <v>1380</v>
      </c>
      <c r="AB142" s="14" t="str">
        <f t="shared" si="2"/>
        <v>('5000806','5000806J','SHCS M10X1.5X40 DIN912 GRA2-70 F/T EPO','PC',24,5,11,6,5,19,208,'32.9','32.9','M10','40','304L','9.5','08.82/08.84','READY','COIL PWDR DRWN SS304CU2 A270 08.82-08.84',''),</v>
      </c>
      <c r="AC142" s="14" t="s">
        <v>8066</v>
      </c>
    </row>
    <row r="143" spans="1:29" ht="15" customHeight="1">
      <c r="A143" s="16">
        <v>5000807</v>
      </c>
      <c r="B143" s="43" t="s">
        <v>2346</v>
      </c>
      <c r="C143" s="43" t="s">
        <v>2347</v>
      </c>
      <c r="D143" s="15">
        <f>VLOOKUP(E143,finish!$A$1:$B$18,2,0)</f>
        <v>19</v>
      </c>
      <c r="E143" s="18" t="s">
        <v>7861</v>
      </c>
      <c r="F143" s="15">
        <f>VLOOKUP(G143,modules!$A$1:$B$10,2,0)</f>
        <v>5</v>
      </c>
      <c r="G143" s="18" t="s">
        <v>7846</v>
      </c>
      <c r="H143" s="15">
        <f>VLOOKUP(I143,segments!$A$1:$B$9,2,0)</f>
        <v>5</v>
      </c>
      <c r="I143" s="18" t="s">
        <v>7852</v>
      </c>
      <c r="J143" s="15">
        <v>24</v>
      </c>
      <c r="K143" s="27" t="s">
        <v>428</v>
      </c>
      <c r="L143" s="76" t="s">
        <v>61</v>
      </c>
      <c r="M143" s="15">
        <f>VLOOKUP(N143,groups!$A$1:$B$113,2,1)</f>
        <v>208</v>
      </c>
      <c r="N143" s="46" t="s">
        <v>99</v>
      </c>
      <c r="O143" s="45">
        <v>45</v>
      </c>
      <c r="P143" s="15">
        <f>VLOOKUP(Q143,'seg2'!$A$1:$B$13,2,0)</f>
        <v>11</v>
      </c>
      <c r="Q143" s="16" t="s">
        <v>102</v>
      </c>
      <c r="R143" s="15">
        <f>VLOOKUP(S143,'seg3'!$A$1:$B$9,2,0)</f>
        <v>6</v>
      </c>
      <c r="S143" s="16" t="s">
        <v>44</v>
      </c>
      <c r="T143" s="18">
        <v>36.1</v>
      </c>
      <c r="U143" s="18">
        <v>36.1</v>
      </c>
      <c r="V143" s="29" t="s">
        <v>22</v>
      </c>
      <c r="W143" s="30" t="s">
        <v>1589</v>
      </c>
      <c r="X143" s="89"/>
      <c r="Y143" s="45" t="s">
        <v>40</v>
      </c>
      <c r="Z143" s="28">
        <v>9.5</v>
      </c>
      <c r="AA143" s="46" t="s">
        <v>1380</v>
      </c>
      <c r="AB143" s="14" t="str">
        <f t="shared" si="2"/>
        <v>('5000807','5000807J','SHCS M10X1.5X45 DIN912 GRA2-70 F/T EPO','PC',24,5,11,6,5,19,208,'36.1','36.1','M10','45','304L','9.5','08.82/08.84','READY','COIL PWDR DRWN SS304CU2 A270 08.82-08.84',''),</v>
      </c>
      <c r="AC143" s="14" t="s">
        <v>8067</v>
      </c>
    </row>
    <row r="144" spans="1:29" ht="15" customHeight="1">
      <c r="A144" s="16">
        <v>5000815</v>
      </c>
      <c r="B144" s="43" t="s">
        <v>2348</v>
      </c>
      <c r="C144" s="43" t="s">
        <v>2349</v>
      </c>
      <c r="D144" s="15">
        <f>VLOOKUP(E144,finish!$A$1:$B$18,2,0)</f>
        <v>19</v>
      </c>
      <c r="E144" s="18" t="s">
        <v>7861</v>
      </c>
      <c r="F144" s="15">
        <f>VLOOKUP(G144,modules!$A$1:$B$10,2,0)</f>
        <v>5</v>
      </c>
      <c r="G144" s="18" t="s">
        <v>7846</v>
      </c>
      <c r="H144" s="15">
        <f>VLOOKUP(I144,segments!$A$1:$B$9,2,0)</f>
        <v>5</v>
      </c>
      <c r="I144" s="18" t="s">
        <v>7852</v>
      </c>
      <c r="J144" s="15">
        <v>24</v>
      </c>
      <c r="K144" s="27" t="s">
        <v>428</v>
      </c>
      <c r="L144" s="76" t="s">
        <v>61</v>
      </c>
      <c r="M144" s="15">
        <f>VLOOKUP(N144,groups!$A$1:$B$113,2,1)</f>
        <v>208</v>
      </c>
      <c r="N144" s="46" t="s">
        <v>99</v>
      </c>
      <c r="O144" s="45">
        <v>90</v>
      </c>
      <c r="P144" s="15">
        <f>VLOOKUP(Q144,'seg2'!$A$1:$B$13,2,0)</f>
        <v>11</v>
      </c>
      <c r="Q144" s="16" t="s">
        <v>102</v>
      </c>
      <c r="R144" s="15">
        <f>VLOOKUP(S144,'seg3'!$A$1:$B$9,2,0)</f>
        <v>6</v>
      </c>
      <c r="S144" s="16" t="s">
        <v>44</v>
      </c>
      <c r="T144" s="18">
        <v>64.900000000000006</v>
      </c>
      <c r="U144" s="18">
        <v>64.900000000000006</v>
      </c>
      <c r="V144" s="29" t="s">
        <v>22</v>
      </c>
      <c r="W144" s="30" t="s">
        <v>1589</v>
      </c>
      <c r="X144" s="89"/>
      <c r="Y144" s="45" t="s">
        <v>40</v>
      </c>
      <c r="Z144" s="45">
        <v>10</v>
      </c>
      <c r="AA144" s="46" t="s">
        <v>1380</v>
      </c>
      <c r="AB144" s="14" t="str">
        <f t="shared" si="2"/>
        <v>('5000815','5000815J','SHCS M10X1.5X90 DIN912 GRA2-70 F/T EPO','PC',24,5,11,6,5,19,208,'64.9','64.9','M10','90','304L','10','08.82/08.84','READY','COIL PWDR DRWN SS304CU2 A270 08.82-08.84',''),</v>
      </c>
      <c r="AC144" s="14" t="s">
        <v>8068</v>
      </c>
    </row>
    <row r="145" spans="1:29" ht="15" customHeight="1">
      <c r="A145" s="16">
        <v>5000804</v>
      </c>
      <c r="B145" s="43" t="s">
        <v>2340</v>
      </c>
      <c r="C145" s="43" t="s">
        <v>2341</v>
      </c>
      <c r="D145" s="15">
        <f>VLOOKUP(E145,finish!$A$1:$B$18,2,0)</f>
        <v>19</v>
      </c>
      <c r="E145" s="18" t="s">
        <v>7861</v>
      </c>
      <c r="F145" s="15">
        <f>VLOOKUP(G145,modules!$A$1:$B$10,2,0)</f>
        <v>5</v>
      </c>
      <c r="G145" s="18" t="s">
        <v>7846</v>
      </c>
      <c r="H145" s="15">
        <f>VLOOKUP(I145,segments!$A$1:$B$9,2,0)</f>
        <v>5</v>
      </c>
      <c r="I145" s="18" t="s">
        <v>7852</v>
      </c>
      <c r="J145" s="15">
        <v>24</v>
      </c>
      <c r="K145" s="27" t="s">
        <v>428</v>
      </c>
      <c r="L145" s="16" t="s">
        <v>61</v>
      </c>
      <c r="M145" s="15">
        <f>VLOOKUP(N145,groups!$A$1:$B$113,2,1)</f>
        <v>208</v>
      </c>
      <c r="N145" s="16" t="s">
        <v>99</v>
      </c>
      <c r="O145" s="18">
        <v>30</v>
      </c>
      <c r="P145" s="15">
        <f>VLOOKUP(Q145,'seg2'!$A$1:$B$13,2,0)</f>
        <v>11</v>
      </c>
      <c r="Q145" s="16" t="s">
        <v>102</v>
      </c>
      <c r="R145" s="15">
        <f>VLOOKUP(S145,'seg3'!$A$1:$B$9,2,0)</f>
        <v>6</v>
      </c>
      <c r="S145" s="16" t="s">
        <v>44</v>
      </c>
      <c r="T145" s="18">
        <v>27.9</v>
      </c>
      <c r="U145" s="18">
        <v>27.9</v>
      </c>
      <c r="V145" s="29" t="s">
        <v>22</v>
      </c>
      <c r="W145" s="30" t="s">
        <v>1589</v>
      </c>
      <c r="X145" s="89"/>
      <c r="Y145" s="18" t="s">
        <v>40</v>
      </c>
      <c r="Z145" s="18">
        <v>10</v>
      </c>
      <c r="AA145" s="16" t="s">
        <v>1380</v>
      </c>
      <c r="AB145" s="14" t="str">
        <f t="shared" si="2"/>
        <v>('5000804','5000804J','SHCS M10X1.5X30 DIN912 GRA2-70 F/T EPO','PC',24,5,11,6,5,19,208,'27.9','27.9','M10','30','304L','10','08.82/08.84','READY','COIL PWDR DRWN SS304CU2 A270 08.82-08.84',''),</v>
      </c>
      <c r="AC145" s="14" t="s">
        <v>8064</v>
      </c>
    </row>
    <row r="146" spans="1:29" ht="15" customHeight="1">
      <c r="A146" s="16">
        <v>831175</v>
      </c>
      <c r="B146" s="43" t="s">
        <v>2514</v>
      </c>
      <c r="C146" s="43" t="s">
        <v>2515</v>
      </c>
      <c r="D146" s="15">
        <f>VLOOKUP(E146,finish!$A$1:$B$18,2,0)</f>
        <v>1</v>
      </c>
      <c r="E146" s="18" t="s">
        <v>204</v>
      </c>
      <c r="F146" s="15">
        <f>VLOOKUP(G146,modules!$A$1:$B$10,2,0)</f>
        <v>1</v>
      </c>
      <c r="G146" s="18" t="s">
        <v>7848</v>
      </c>
      <c r="H146" s="15">
        <f>VLOOKUP(I146,segments!$A$1:$B$9,2,0)</f>
        <v>1</v>
      </c>
      <c r="I146" s="18" t="s">
        <v>7848</v>
      </c>
      <c r="J146" s="15">
        <v>29</v>
      </c>
      <c r="K146" s="27" t="s">
        <v>428</v>
      </c>
      <c r="L146" s="16" t="s">
        <v>758</v>
      </c>
      <c r="M146" s="15">
        <f>VLOOKUP(N146,groups!$A$1:$B$113,2,1)</f>
        <v>152</v>
      </c>
      <c r="N146" s="16" t="s">
        <v>16</v>
      </c>
      <c r="O146" s="18">
        <v>76.2</v>
      </c>
      <c r="P146" s="15">
        <f>VLOOKUP(Q146,'seg2'!$A$1:$B$13,2,0)</f>
        <v>3</v>
      </c>
      <c r="Q146" s="16" t="s">
        <v>20</v>
      </c>
      <c r="R146" s="15">
        <f>VLOOKUP(S146,'seg3'!$A$1:$B$9,2,0)</f>
        <v>3</v>
      </c>
      <c r="S146" s="16" t="s">
        <v>21</v>
      </c>
      <c r="T146" s="18">
        <v>49.8</v>
      </c>
      <c r="U146" s="18">
        <v>49.8</v>
      </c>
      <c r="V146" s="29"/>
      <c r="W146" s="30" t="s">
        <v>1117</v>
      </c>
      <c r="X146" s="89"/>
      <c r="Y146" s="18" t="s">
        <v>17</v>
      </c>
      <c r="Z146" s="18">
        <v>10</v>
      </c>
      <c r="AA146" s="16" t="s">
        <v>1023</v>
      </c>
      <c r="AB146" s="14" t="str">
        <f t="shared" si="2"/>
        <v>('831175','831175J','HHB 3/8-16 UNC X 76.2 ZNP 8 DR.0S1619','PC',29,1,3,3,1,1,152,'49.8','49.8','3/8 UNC','76.2','10B33','10','09.32/09.35','','COIL DIRECT DRAWN 10B33M 9.32/9.35',''),</v>
      </c>
      <c r="AC146" s="14" t="s">
        <v>8069</v>
      </c>
    </row>
    <row r="147" spans="1:29" ht="15" customHeight="1">
      <c r="A147" s="16">
        <v>815511</v>
      </c>
      <c r="B147" s="43" t="s">
        <v>2536</v>
      </c>
      <c r="C147" s="43" t="s">
        <v>2537</v>
      </c>
      <c r="D147" s="15">
        <f>VLOOKUP(E147,finish!$A$1:$B$18,2,0)</f>
        <v>5</v>
      </c>
      <c r="E147" s="18" t="s">
        <v>316</v>
      </c>
      <c r="F147" s="15">
        <f>VLOOKUP(G147,modules!$A$1:$B$10,2,0)</f>
        <v>5</v>
      </c>
      <c r="G147" s="18" t="s">
        <v>7846</v>
      </c>
      <c r="H147" s="15">
        <f>VLOOKUP(I147,segments!$A$1:$B$9,2,0)</f>
        <v>3</v>
      </c>
      <c r="I147" s="18" t="s">
        <v>7851</v>
      </c>
      <c r="J147" s="15">
        <v>24</v>
      </c>
      <c r="K147" s="27" t="s">
        <v>428</v>
      </c>
      <c r="L147" s="43" t="s">
        <v>61</v>
      </c>
      <c r="M147" s="15">
        <f>VLOOKUP(N147,groups!$A$1:$B$113,2,1)</f>
        <v>153</v>
      </c>
      <c r="N147" s="16" t="s">
        <v>107</v>
      </c>
      <c r="O147" s="18">
        <v>30</v>
      </c>
      <c r="P147" s="15">
        <f>VLOOKUP(Q147,'seg2'!$A$1:$B$13,2,0)</f>
        <v>3</v>
      </c>
      <c r="Q147" s="16" t="s">
        <v>20</v>
      </c>
      <c r="R147" s="15">
        <f>VLOOKUP(S147,'seg3'!$A$1:$B$9,2,0)</f>
        <v>3</v>
      </c>
      <c r="S147" s="16" t="s">
        <v>21</v>
      </c>
      <c r="T147" s="18">
        <v>26.2</v>
      </c>
      <c r="U147" s="18">
        <v>26.2</v>
      </c>
      <c r="V147" s="29"/>
      <c r="W147" s="30" t="s">
        <v>1746</v>
      </c>
      <c r="X147" s="89"/>
      <c r="Y147" s="45" t="s">
        <v>17</v>
      </c>
      <c r="Z147" s="45">
        <v>10</v>
      </c>
      <c r="AA147" s="46" t="s">
        <v>874</v>
      </c>
      <c r="AB147" s="14" t="str">
        <f t="shared" si="2"/>
        <v>('815511','815511J','HHB M10X1.5X30 ISO4017 CL10.9 F/T ZFS','PC',24,5,3,3,3,5,153,'26.2','26.2','M10','30','10B33','10','08.70/08.75','','COIL DIRECT DRAWN AS 10B33M 08.73/08.75',''),</v>
      </c>
      <c r="AC147" s="14" t="s">
        <v>8070</v>
      </c>
    </row>
    <row r="148" spans="1:29" ht="15" customHeight="1">
      <c r="A148" s="15">
        <v>617441</v>
      </c>
      <c r="B148" s="17" t="s">
        <v>2548</v>
      </c>
      <c r="C148" s="17" t="s">
        <v>2549</v>
      </c>
      <c r="D148" s="15">
        <f>VLOOKUP(E148,finish!$A$1:$B$18,2,0)</f>
        <v>8</v>
      </c>
      <c r="E148" s="18" t="s">
        <v>47</v>
      </c>
      <c r="F148" s="15">
        <f>VLOOKUP(G148,modules!$A$1:$B$10,2,0)</f>
        <v>5</v>
      </c>
      <c r="G148" s="18" t="s">
        <v>7846</v>
      </c>
      <c r="H148" s="15">
        <f>VLOOKUP(I148,segments!$A$1:$B$9,2,0)</f>
        <v>3</v>
      </c>
      <c r="I148" s="18" t="s">
        <v>7851</v>
      </c>
      <c r="J148" s="15">
        <v>24</v>
      </c>
      <c r="K148" s="27" t="s">
        <v>428</v>
      </c>
      <c r="L148" s="15" t="s">
        <v>61</v>
      </c>
      <c r="M148" s="15">
        <f>VLOOKUP(N148,groups!$A$1:$B$113,2,1)</f>
        <v>153</v>
      </c>
      <c r="N148" s="16" t="s">
        <v>107</v>
      </c>
      <c r="O148" s="18">
        <v>35</v>
      </c>
      <c r="P148" s="15">
        <f>VLOOKUP(Q148,'seg2'!$A$1:$B$13,2,0)</f>
        <v>3</v>
      </c>
      <c r="Q148" s="16" t="s">
        <v>20</v>
      </c>
      <c r="R148" s="15">
        <f>VLOOKUP(S148,'seg3'!$A$1:$B$9,2,0)</f>
        <v>3</v>
      </c>
      <c r="S148" s="16" t="s">
        <v>21</v>
      </c>
      <c r="T148" s="31">
        <v>28.7</v>
      </c>
      <c r="U148" s="31">
        <v>28.7</v>
      </c>
      <c r="V148" s="18"/>
      <c r="W148" s="30" t="s">
        <v>1746</v>
      </c>
      <c r="X148" s="89"/>
      <c r="Y148" s="21" t="s">
        <v>17</v>
      </c>
      <c r="Z148" s="25">
        <v>10</v>
      </c>
      <c r="AA148" s="26" t="s">
        <v>874</v>
      </c>
      <c r="AB148" s="14" t="str">
        <f t="shared" si="2"/>
        <v>('617441','617441J','HHB M10X1.5X35 ISO4017 CL8.8 F/T ZC3','PC',24,5,3,3,3,8,153,'28.7','28.7','M10','35','10B33','10','08.70/08.75','','COIL DIRECT DRAWN AS 10B33M 08.73/08.75',''),</v>
      </c>
      <c r="AC148" s="14" t="s">
        <v>8071</v>
      </c>
    </row>
    <row r="149" spans="1:29" ht="15" customHeight="1">
      <c r="A149" s="16">
        <v>814904</v>
      </c>
      <c r="B149" s="43" t="s">
        <v>2568</v>
      </c>
      <c r="C149" s="43" t="s">
        <v>2569</v>
      </c>
      <c r="D149" s="15">
        <f>VLOOKUP(E149,finish!$A$1:$B$18,2,0)</f>
        <v>5</v>
      </c>
      <c r="E149" s="18" t="s">
        <v>316</v>
      </c>
      <c r="F149" s="15">
        <f>VLOOKUP(G149,modules!$A$1:$B$10,2,0)</f>
        <v>5</v>
      </c>
      <c r="G149" s="18" t="s">
        <v>7846</v>
      </c>
      <c r="H149" s="15">
        <f>VLOOKUP(I149,segments!$A$1:$B$9,2,0)</f>
        <v>3</v>
      </c>
      <c r="I149" s="18" t="s">
        <v>7851</v>
      </c>
      <c r="J149" s="15">
        <v>24</v>
      </c>
      <c r="K149" s="27" t="s">
        <v>428</v>
      </c>
      <c r="L149" s="16" t="s">
        <v>61</v>
      </c>
      <c r="M149" s="15">
        <f>VLOOKUP(N149,groups!$A$1:$B$113,2,1)</f>
        <v>190</v>
      </c>
      <c r="N149" s="16" t="s">
        <v>484</v>
      </c>
      <c r="O149" s="18">
        <v>35</v>
      </c>
      <c r="P149" s="15">
        <f>VLOOKUP(Q149,'seg2'!$A$1:$B$13,2,0)</f>
        <v>4</v>
      </c>
      <c r="Q149" s="16" t="s">
        <v>32</v>
      </c>
      <c r="R149" s="15">
        <f>VLOOKUP(S149,'seg3'!$A$1:$B$9,2,0)</f>
        <v>4</v>
      </c>
      <c r="S149" s="16" t="s">
        <v>32</v>
      </c>
      <c r="T149" s="18">
        <v>30.4</v>
      </c>
      <c r="U149" s="18">
        <v>30.4</v>
      </c>
      <c r="V149" s="18" t="s">
        <v>33</v>
      </c>
      <c r="W149" s="30" t="s">
        <v>1220</v>
      </c>
      <c r="X149" s="89"/>
      <c r="Y149" s="18" t="s">
        <v>29</v>
      </c>
      <c r="Z149" s="18">
        <v>12</v>
      </c>
      <c r="AA149" s="16" t="s">
        <v>427</v>
      </c>
      <c r="AB149" s="14" t="str">
        <f t="shared" si="2"/>
        <v>('814904','814904J','SHCS M10X1.5 X35 ISO4762 CL12.9 F/T ZFS','PC',24,5,4,4,3,5,190,'30.4','30.4','M10','35','51B37','12','09.65/09.68','NEED TO ANN','COIL 1ANNEAL &amp; 2DRAWN 51B37 09.65/09.68',''),</v>
      </c>
      <c r="AC149" s="14" t="s">
        <v>8072</v>
      </c>
    </row>
    <row r="150" spans="1:29" ht="15" customHeight="1">
      <c r="A150" s="16">
        <v>832802</v>
      </c>
      <c r="B150" s="43" t="s">
        <v>2583</v>
      </c>
      <c r="C150" s="43" t="s">
        <v>2584</v>
      </c>
      <c r="D150" s="15">
        <f>VLOOKUP(E150,finish!$A$1:$B$18,2,0)</f>
        <v>12</v>
      </c>
      <c r="E150" s="18" t="s">
        <v>401</v>
      </c>
      <c r="F150" s="15">
        <f>VLOOKUP(G150,modules!$A$1:$B$10,2,0)</f>
        <v>1</v>
      </c>
      <c r="G150" s="18" t="s">
        <v>7848</v>
      </c>
      <c r="H150" s="15">
        <f>VLOOKUP(I150,segments!$A$1:$B$9,2,0)</f>
        <v>1</v>
      </c>
      <c r="I150" s="18" t="s">
        <v>7848</v>
      </c>
      <c r="J150" s="15">
        <v>29</v>
      </c>
      <c r="K150" s="27" t="s">
        <v>428</v>
      </c>
      <c r="L150" s="16" t="s">
        <v>61</v>
      </c>
      <c r="M150" s="15">
        <f>VLOOKUP(N150,groups!$A$1:$B$113,2,1)</f>
        <v>152</v>
      </c>
      <c r="N150" s="16" t="s">
        <v>16</v>
      </c>
      <c r="O150" s="18">
        <v>75</v>
      </c>
      <c r="P150" s="15">
        <f>VLOOKUP(Q150,'seg2'!$A$1:$B$13,2,0)</f>
        <v>3</v>
      </c>
      <c r="Q150" s="16" t="s">
        <v>20</v>
      </c>
      <c r="R150" s="15">
        <f>VLOOKUP(S150,'seg3'!$A$1:$B$9,2,0)</f>
        <v>3</v>
      </c>
      <c r="S150" s="16" t="s">
        <v>21</v>
      </c>
      <c r="T150" s="18">
        <v>45</v>
      </c>
      <c r="U150" s="18">
        <v>45</v>
      </c>
      <c r="V150" s="29"/>
      <c r="W150" s="30" t="s">
        <v>974</v>
      </c>
      <c r="X150" s="89"/>
      <c r="Y150" s="18" t="s">
        <v>17</v>
      </c>
      <c r="Z150" s="18">
        <v>10</v>
      </c>
      <c r="AA150" s="16" t="s">
        <v>427</v>
      </c>
      <c r="AB150" s="14" t="str">
        <f t="shared" si="2"/>
        <v>('832802','832802J','HHB M/C BLT M10X1.5X75 XL8.8 ZTS 6401213','PC',29,1,3,3,1,12,152,'45','45','M10','75','10B33','10','09.65/09.68','','COIL DIRECT DRAWN 10B33 09.65/09.68',''),</v>
      </c>
      <c r="AC150" s="14" t="s">
        <v>8073</v>
      </c>
    </row>
    <row r="151" spans="1:29" ht="15" customHeight="1">
      <c r="A151" s="43" t="s">
        <v>2604</v>
      </c>
      <c r="B151" s="43" t="s">
        <v>2605</v>
      </c>
      <c r="C151" s="43" t="s">
        <v>1752</v>
      </c>
      <c r="D151" s="15">
        <f>VLOOKUP(E151,finish!$A$1:$B$18,2,0)</f>
        <v>2</v>
      </c>
      <c r="E151" s="18" t="s">
        <v>11</v>
      </c>
      <c r="F151" s="15">
        <f>VLOOKUP(G151,modules!$A$1:$B$10,2,0)</f>
        <v>5</v>
      </c>
      <c r="G151" s="18" t="s">
        <v>7846</v>
      </c>
      <c r="H151" s="15">
        <f>VLOOKUP(I151,segments!$A$1:$B$9,2,0)</f>
        <v>7</v>
      </c>
      <c r="I151" s="18" t="s">
        <v>7853</v>
      </c>
      <c r="J151" s="15">
        <v>24</v>
      </c>
      <c r="K151" s="27" t="s">
        <v>428</v>
      </c>
      <c r="L151" s="16" t="s">
        <v>61</v>
      </c>
      <c r="M151" s="15">
        <f>VLOOKUP(N151,groups!$A$1:$B$113,2,1)</f>
        <v>153</v>
      </c>
      <c r="N151" s="16" t="s">
        <v>107</v>
      </c>
      <c r="O151" s="18">
        <v>20</v>
      </c>
      <c r="P151" s="15">
        <f>VLOOKUP(Q151,'seg2'!$A$1:$B$13,2,0)</f>
        <v>3</v>
      </c>
      <c r="Q151" s="16" t="s">
        <v>20</v>
      </c>
      <c r="R151" s="15">
        <f>VLOOKUP(S151,'seg3'!$A$1:$B$9,2,0)</f>
        <v>3</v>
      </c>
      <c r="S151" s="16" t="s">
        <v>21</v>
      </c>
      <c r="T151" s="18">
        <v>19</v>
      </c>
      <c r="U151" s="18">
        <v>19</v>
      </c>
      <c r="V151" s="29"/>
      <c r="W151" s="30" t="s">
        <v>1743</v>
      </c>
      <c r="X151" s="89"/>
      <c r="Y151" s="18" t="s">
        <v>17</v>
      </c>
      <c r="Z151" s="18">
        <v>10</v>
      </c>
      <c r="AA151" s="16" t="s">
        <v>874</v>
      </c>
      <c r="AB151" s="14" t="str">
        <f t="shared" si="2"/>
        <v>('DB616846','DB616846J','HHB M10X1.5X20 ISO4017 CL8.8 F/T BLK','PC',24,5,3,3,7,2,153,'19','19','M10','20','10B33','10','08.70/08.75','','COIL DIRECT DRAWN 10B21 08.82/08.84',''),</v>
      </c>
      <c r="AC151" s="14" t="s">
        <v>8074</v>
      </c>
    </row>
    <row r="152" spans="1:29" ht="15" customHeight="1">
      <c r="A152" s="16">
        <v>814900</v>
      </c>
      <c r="B152" s="43" t="s">
        <v>2644</v>
      </c>
      <c r="C152" s="43" t="s">
        <v>2645</v>
      </c>
      <c r="D152" s="15">
        <f>VLOOKUP(E152,finish!$A$1:$B$18,2,0)</f>
        <v>5</v>
      </c>
      <c r="E152" s="18" t="s">
        <v>316</v>
      </c>
      <c r="F152" s="15">
        <f>VLOOKUP(G152,modules!$A$1:$B$10,2,0)</f>
        <v>5</v>
      </c>
      <c r="G152" s="18" t="s">
        <v>7846</v>
      </c>
      <c r="H152" s="15">
        <f>VLOOKUP(I152,segments!$A$1:$B$9,2,0)</f>
        <v>3</v>
      </c>
      <c r="I152" s="18" t="s">
        <v>7851</v>
      </c>
      <c r="J152" s="15">
        <v>24</v>
      </c>
      <c r="K152" s="27" t="s">
        <v>428</v>
      </c>
      <c r="L152" s="16" t="s">
        <v>61</v>
      </c>
      <c r="M152" s="15">
        <f>VLOOKUP(N152,groups!$A$1:$B$113,2,1)</f>
        <v>190</v>
      </c>
      <c r="N152" s="16" t="s">
        <v>484</v>
      </c>
      <c r="O152" s="18">
        <v>16</v>
      </c>
      <c r="P152" s="15">
        <f>VLOOKUP(Q152,'seg2'!$A$1:$B$13,2,0)</f>
        <v>4</v>
      </c>
      <c r="Q152" s="16" t="s">
        <v>32</v>
      </c>
      <c r="R152" s="15">
        <f>VLOOKUP(S152,'seg3'!$A$1:$B$9,2,0)</f>
        <v>4</v>
      </c>
      <c r="S152" s="16" t="s">
        <v>32</v>
      </c>
      <c r="T152" s="18">
        <v>20.9</v>
      </c>
      <c r="U152" s="18">
        <v>20.9</v>
      </c>
      <c r="V152" s="18" t="s">
        <v>33</v>
      </c>
      <c r="W152" s="30" t="s">
        <v>1220</v>
      </c>
      <c r="X152" s="89"/>
      <c r="Y152" s="18" t="s">
        <v>29</v>
      </c>
      <c r="Z152" s="18">
        <v>12</v>
      </c>
      <c r="AA152" s="16" t="s">
        <v>427</v>
      </c>
      <c r="AB152" s="14" t="str">
        <f t="shared" si="2"/>
        <v>('814900','814900J','SHCS M10X1.5 X16 ISO4762 CL12.9 F/T ZFS','PC',24,5,4,4,3,5,190,'20.9','20.9','M10','16','51B37','12','09.65/09.68','NEED TO ANN','COIL 1ANNEAL &amp; 2DRAWN 51B37 09.65/09.68',''),</v>
      </c>
      <c r="AC152" s="14" t="s">
        <v>8075</v>
      </c>
    </row>
    <row r="153" spans="1:29" ht="15" customHeight="1">
      <c r="A153" s="16" t="s">
        <v>165</v>
      </c>
      <c r="B153" s="43" t="s">
        <v>166</v>
      </c>
      <c r="C153" s="15" t="s">
        <v>167</v>
      </c>
      <c r="D153" s="15">
        <f>VLOOKUP(E153,finish!$A$1:$B$18,2,0)</f>
        <v>8</v>
      </c>
      <c r="E153" s="18" t="s">
        <v>47</v>
      </c>
      <c r="F153" s="15">
        <f>VLOOKUP(G153,modules!$A$1:$B$10,2,0)</f>
        <v>9</v>
      </c>
      <c r="G153" s="18" t="s">
        <v>151</v>
      </c>
      <c r="H153" s="15">
        <f>VLOOKUP(I153,segments!$A$1:$B$9,2,0)</f>
        <v>1</v>
      </c>
      <c r="I153" s="18" t="s">
        <v>7848</v>
      </c>
      <c r="J153" s="15">
        <f>VLOOKUP(K153,machines!$A$1:$B$72,2,0)</f>
        <v>88</v>
      </c>
      <c r="K153" s="27" t="s">
        <v>7944</v>
      </c>
      <c r="L153" s="43" t="s">
        <v>52</v>
      </c>
      <c r="M153" s="15">
        <f>VLOOKUP(N153,groups!$A$1:$B$113,2,1)</f>
        <v>127</v>
      </c>
      <c r="N153" s="16" t="s">
        <v>147</v>
      </c>
      <c r="O153" s="18" t="s">
        <v>52</v>
      </c>
      <c r="P153" s="15">
        <f>VLOOKUP(Q153,'seg2'!$A$1:$B$13,2,0)</f>
        <v>6</v>
      </c>
      <c r="Q153" s="24" t="s">
        <v>151</v>
      </c>
      <c r="R153" s="15">
        <f>VLOOKUP(S153,'seg3'!$A$1:$B$9,2,0)</f>
        <v>5</v>
      </c>
      <c r="S153" s="24" t="s">
        <v>151</v>
      </c>
      <c r="T153" s="28">
        <v>66</v>
      </c>
      <c r="U153" s="28">
        <v>66</v>
      </c>
      <c r="V153" s="42"/>
      <c r="W153" s="30" t="s">
        <v>164</v>
      </c>
      <c r="X153" s="19" t="s">
        <v>160</v>
      </c>
      <c r="Y153" s="18" t="s">
        <v>148</v>
      </c>
      <c r="Z153" s="18" t="s">
        <v>163</v>
      </c>
      <c r="AA153" s="16" t="s">
        <v>163</v>
      </c>
      <c r="AB153" s="14" t="str">
        <f t="shared" si="2"/>
        <v>('UTTPT30025','UTTPT30025J','19.00X1.20 CLIP ZC3 (TTP-T3)','PC',88,9,6,5,1,8,127,'66','66','-','-','IS 513D (G90)','19.00X1.20','19.00X1.20','','GALVANISED COIL JS-SGCC 19 X 1.20 MM','FCRC0513D19012GC'),</v>
      </c>
      <c r="AC153" s="14" t="s">
        <v>7970</v>
      </c>
    </row>
    <row r="154" spans="1:29" ht="15" customHeight="1">
      <c r="A154" s="16" t="s">
        <v>671</v>
      </c>
      <c r="B154" s="43" t="s">
        <v>672</v>
      </c>
      <c r="C154" s="15" t="s">
        <v>673</v>
      </c>
      <c r="D154" s="15">
        <f>VLOOKUP(E154,finish!$A$1:$B$18,2,0)</f>
        <v>8</v>
      </c>
      <c r="E154" s="18" t="s">
        <v>47</v>
      </c>
      <c r="F154" s="15">
        <f>VLOOKUP(G154,modules!$A$1:$B$10,2,0)</f>
        <v>9</v>
      </c>
      <c r="G154" s="18" t="s">
        <v>151</v>
      </c>
      <c r="H154" s="15">
        <f>VLOOKUP(I154,segments!$A$1:$B$9,2,0)</f>
        <v>1</v>
      </c>
      <c r="I154" s="18" t="s">
        <v>7848</v>
      </c>
      <c r="J154" s="15">
        <f>VLOOKUP(K154,machines!$A$1:$B$72,2,0)</f>
        <v>88</v>
      </c>
      <c r="K154" s="27" t="s">
        <v>7944</v>
      </c>
      <c r="L154" s="43" t="s">
        <v>52</v>
      </c>
      <c r="M154" s="15">
        <f>VLOOKUP(N154,groups!$A$1:$B$113,2,1)</f>
        <v>127</v>
      </c>
      <c r="N154" s="16" t="s">
        <v>147</v>
      </c>
      <c r="O154" s="18" t="s">
        <v>52</v>
      </c>
      <c r="P154" s="15">
        <f>VLOOKUP(Q154,'seg2'!$A$1:$B$13,2,0)</f>
        <v>6</v>
      </c>
      <c r="Q154" s="24" t="s">
        <v>151</v>
      </c>
      <c r="R154" s="15">
        <f>VLOOKUP(S154,'seg3'!$A$1:$B$9,2,0)</f>
        <v>5</v>
      </c>
      <c r="S154" s="24" t="s">
        <v>151</v>
      </c>
      <c r="T154" s="28">
        <v>155</v>
      </c>
      <c r="U154" s="28">
        <v>155</v>
      </c>
      <c r="V154" s="42"/>
      <c r="W154" s="30" t="s">
        <v>158</v>
      </c>
      <c r="X154" s="19" t="s">
        <v>154</v>
      </c>
      <c r="Y154" s="18"/>
      <c r="Z154" s="18"/>
      <c r="AA154" s="16"/>
      <c r="AB154" s="14" t="str">
        <f t="shared" si="2"/>
        <v>('UOTPT10199','UOTPT10199J','Ø61X25CLIP ZC3+VINYL(OTP1)','PC',88,9,6,5,1,8,127,'155','155','-','-','','','','','FLAT COIL ROLLED COIL 513D(G90) 25.0X1.5','FCRC0513D25015GC'),</v>
      </c>
      <c r="AC154" s="14" t="s">
        <v>8076</v>
      </c>
    </row>
    <row r="155" spans="1:29" ht="15" customHeight="1">
      <c r="A155" s="16" t="s">
        <v>523</v>
      </c>
      <c r="B155" s="43" t="s">
        <v>525</v>
      </c>
      <c r="C155" s="15" t="s">
        <v>526</v>
      </c>
      <c r="D155" s="15">
        <f>VLOOKUP(E155,finish!$A$1:$B$18,2,0)</f>
        <v>8</v>
      </c>
      <c r="E155" s="18" t="s">
        <v>47</v>
      </c>
      <c r="F155" s="15">
        <f>VLOOKUP(G155,modules!$A$1:$B$10,2,0)</f>
        <v>9</v>
      </c>
      <c r="G155" s="18" t="s">
        <v>151</v>
      </c>
      <c r="H155" s="15">
        <f>VLOOKUP(I155,segments!$A$1:$B$9,2,0)</f>
        <v>1</v>
      </c>
      <c r="I155" s="18" t="s">
        <v>7848</v>
      </c>
      <c r="J155" s="15">
        <f>VLOOKUP(K155,machines!$A$1:$B$72,2,0)</f>
        <v>88</v>
      </c>
      <c r="K155" s="27" t="s">
        <v>7944</v>
      </c>
      <c r="L155" s="43" t="s">
        <v>52</v>
      </c>
      <c r="M155" s="15">
        <f>VLOOKUP(N155,groups!$A$1:$B$113,2,1)</f>
        <v>127</v>
      </c>
      <c r="N155" s="16" t="s">
        <v>147</v>
      </c>
      <c r="O155" s="18" t="s">
        <v>52</v>
      </c>
      <c r="P155" s="15">
        <f>VLOOKUP(Q155,'seg2'!$A$1:$B$13,2,0)</f>
        <v>6</v>
      </c>
      <c r="Q155" s="24" t="s">
        <v>151</v>
      </c>
      <c r="R155" s="15">
        <f>VLOOKUP(S155,'seg3'!$A$1:$B$9,2,0)</f>
        <v>5</v>
      </c>
      <c r="S155" s="24" t="s">
        <v>151</v>
      </c>
      <c r="T155" s="28">
        <v>23</v>
      </c>
      <c r="U155" s="28">
        <v>23</v>
      </c>
      <c r="V155" s="42"/>
      <c r="W155" s="30" t="s">
        <v>528</v>
      </c>
      <c r="X155" s="19" t="s">
        <v>524</v>
      </c>
      <c r="Y155" s="18" t="s">
        <v>148</v>
      </c>
      <c r="Z155" s="18" t="s">
        <v>527</v>
      </c>
      <c r="AA155" s="16" t="s">
        <v>527</v>
      </c>
      <c r="AB155" s="14" t="str">
        <f t="shared" si="2"/>
        <v>('UOTPT1089','UOTPT1089J','9.52X16XM8 CLIP ZC3(OTP1)','PC',88,9,6,5,1,8,127,'23','23','-','-','IS 513D (G90)','25x0.80','25x0.80','','GALVANISED COIL JS-SGCC 25 X 0.80 MM','FCRC0513D25008GC'),</v>
      </c>
      <c r="AC155" s="14" t="s">
        <v>8044</v>
      </c>
    </row>
    <row r="156" spans="1:29" ht="15" customHeight="1">
      <c r="A156" s="16" t="s">
        <v>674</v>
      </c>
      <c r="B156" s="43" t="s">
        <v>675</v>
      </c>
      <c r="C156" s="15" t="s">
        <v>676</v>
      </c>
      <c r="D156" s="15">
        <f>VLOOKUP(E156,finish!$A$1:$B$18,2,0)</f>
        <v>8</v>
      </c>
      <c r="E156" s="18" t="s">
        <v>47</v>
      </c>
      <c r="F156" s="15">
        <f>VLOOKUP(G156,modules!$A$1:$B$10,2,0)</f>
        <v>9</v>
      </c>
      <c r="G156" s="18" t="s">
        <v>151</v>
      </c>
      <c r="H156" s="15">
        <f>VLOOKUP(I156,segments!$A$1:$B$9,2,0)</f>
        <v>1</v>
      </c>
      <c r="I156" s="18" t="s">
        <v>7848</v>
      </c>
      <c r="J156" s="15">
        <f>VLOOKUP(K156,machines!$A$1:$B$72,2,0)</f>
        <v>89</v>
      </c>
      <c r="K156" s="18" t="s">
        <v>7945</v>
      </c>
      <c r="L156" s="43" t="s">
        <v>52</v>
      </c>
      <c r="M156" s="15">
        <f>VLOOKUP(N156,groups!$A$1:$B$113,2,1)</f>
        <v>127</v>
      </c>
      <c r="N156" s="16" t="s">
        <v>147</v>
      </c>
      <c r="O156" s="18" t="s">
        <v>52</v>
      </c>
      <c r="P156" s="15">
        <f>VLOOKUP(Q156,'seg2'!$A$1:$B$13,2,0)</f>
        <v>6</v>
      </c>
      <c r="Q156" s="24" t="s">
        <v>151</v>
      </c>
      <c r="R156" s="15">
        <f>VLOOKUP(S156,'seg3'!$A$1:$B$9,2,0)</f>
        <v>5</v>
      </c>
      <c r="S156" s="24" t="s">
        <v>151</v>
      </c>
      <c r="T156" s="28">
        <v>30</v>
      </c>
      <c r="U156" s="28">
        <v>30</v>
      </c>
      <c r="V156" s="42"/>
      <c r="W156" s="30" t="s">
        <v>274</v>
      </c>
      <c r="X156" s="19" t="s">
        <v>270</v>
      </c>
      <c r="Y156" s="18"/>
      <c r="Z156" s="18"/>
      <c r="AA156" s="16"/>
      <c r="AB156" s="14" t="str">
        <f t="shared" si="2"/>
        <v>('UCSTT10002','UCSTT10002J','355X19CLIP-STRAP ZC3+VINYL(CST1)','PC',89,9,6,5,1,8,127,'30','30','-','-','','','','','GALVANISED COIL JS-SGCC 19 X 0.80 MM','FCRC0513D19008GC'),</v>
      </c>
      <c r="AC156" s="14" t="s">
        <v>8077</v>
      </c>
    </row>
    <row r="157" spans="1:29" ht="15" customHeight="1">
      <c r="A157" s="16" t="s">
        <v>529</v>
      </c>
      <c r="B157" s="43" t="s">
        <v>531</v>
      </c>
      <c r="C157" s="15" t="s">
        <v>532</v>
      </c>
      <c r="D157" s="15">
        <f>VLOOKUP(E157,finish!$A$1:$B$18,2,0)</f>
        <v>8</v>
      </c>
      <c r="E157" s="18" t="s">
        <v>47</v>
      </c>
      <c r="F157" s="15">
        <f>VLOOKUP(G157,modules!$A$1:$B$10,2,0)</f>
        <v>2</v>
      </c>
      <c r="G157" s="18" t="s">
        <v>46</v>
      </c>
      <c r="H157" s="15">
        <f>VLOOKUP(I157,segments!$A$1:$B$9,2,0)</f>
        <v>1</v>
      </c>
      <c r="I157" s="18" t="s">
        <v>7848</v>
      </c>
      <c r="J157" s="15">
        <f>VLOOKUP(K157,machines!$A$1:$B$72,2,0)</f>
        <v>64</v>
      </c>
      <c r="K157" s="27" t="s">
        <v>55</v>
      </c>
      <c r="L157" s="43" t="s">
        <v>52</v>
      </c>
      <c r="M157" s="15">
        <f>VLOOKUP(N157,groups!$A$1:$B$113,2,1)</f>
        <v>127</v>
      </c>
      <c r="N157" s="16" t="s">
        <v>172</v>
      </c>
      <c r="O157" s="18" t="s">
        <v>52</v>
      </c>
      <c r="P157" s="15">
        <f>VLOOKUP(Q157,'seg2'!$A$1:$B$13,2,0)</f>
        <v>2</v>
      </c>
      <c r="Q157" s="16" t="s">
        <v>46</v>
      </c>
      <c r="R157" s="15">
        <f>VLOOKUP(S157,'seg3'!$A$1:$B$9,2,0)</f>
        <v>2</v>
      </c>
      <c r="S157" s="16" t="s">
        <v>56</v>
      </c>
      <c r="T157" s="28">
        <v>289.8</v>
      </c>
      <c r="U157" s="28">
        <v>289.8</v>
      </c>
      <c r="V157" s="18"/>
      <c r="W157" s="30" t="s">
        <v>535</v>
      </c>
      <c r="X157" s="19" t="s">
        <v>530</v>
      </c>
      <c r="Y157" s="18" t="s">
        <v>173</v>
      </c>
      <c r="Z157" s="18" t="s">
        <v>533</v>
      </c>
      <c r="AA157" s="16" t="s">
        <v>534</v>
      </c>
      <c r="AB157" s="14" t="str">
        <f t="shared" si="2"/>
        <v>('UCTT30006','UCTT30006J','DIA. 101.6 CLIP ZC3 (CT-T3)','PC',64,2,2,2,1,8,127,'289.8','289.8','-','-','IS 2062(E250A)','38.0x5.0','38.0X5.0','','COLD ROLLED COIL (HRPO) IS2062 38X5.00MM','FCRCIS206203800500'),</v>
      </c>
      <c r="AC157" s="14" t="s">
        <v>8045</v>
      </c>
    </row>
    <row r="158" spans="1:29" ht="15" customHeight="1">
      <c r="A158" s="16" t="s">
        <v>677</v>
      </c>
      <c r="B158" s="43" t="s">
        <v>679</v>
      </c>
      <c r="C158" s="15" t="s">
        <v>680</v>
      </c>
      <c r="D158" s="15">
        <f>VLOOKUP(E158,finish!$A$1:$B$18,2,0)</f>
        <v>8</v>
      </c>
      <c r="E158" s="18" t="s">
        <v>47</v>
      </c>
      <c r="F158" s="15">
        <f>VLOOKUP(G158,modules!$A$1:$B$10,2,0)</f>
        <v>2</v>
      </c>
      <c r="G158" s="18" t="s">
        <v>46</v>
      </c>
      <c r="H158" s="15">
        <f>VLOOKUP(I158,segments!$A$1:$B$9,2,0)</f>
        <v>1</v>
      </c>
      <c r="I158" s="18" t="s">
        <v>7848</v>
      </c>
      <c r="J158" s="15">
        <f>VLOOKUP(K158,machines!$A$1:$B$72,2,0)</f>
        <v>64</v>
      </c>
      <c r="K158" s="27" t="s">
        <v>55</v>
      </c>
      <c r="L158" s="43" t="s">
        <v>52</v>
      </c>
      <c r="M158" s="15">
        <f>VLOOKUP(N158,groups!$A$1:$B$113,2,1)</f>
        <v>127</v>
      </c>
      <c r="N158" s="16" t="s">
        <v>172</v>
      </c>
      <c r="O158" s="18" t="s">
        <v>52</v>
      </c>
      <c r="P158" s="15">
        <f>VLOOKUP(Q158,'seg2'!$A$1:$B$13,2,0)</f>
        <v>2</v>
      </c>
      <c r="Q158" s="24" t="s">
        <v>46</v>
      </c>
      <c r="R158" s="15">
        <f>VLOOKUP(S158,'seg3'!$A$1:$B$9,2,0)</f>
        <v>2</v>
      </c>
      <c r="S158" s="16" t="s">
        <v>56</v>
      </c>
      <c r="T158" s="28">
        <v>252.5</v>
      </c>
      <c r="U158" s="28">
        <v>252.5</v>
      </c>
      <c r="V158" s="18"/>
      <c r="W158" s="30" t="s">
        <v>682</v>
      </c>
      <c r="X158" s="19" t="s">
        <v>678</v>
      </c>
      <c r="Y158" s="18" t="s">
        <v>173</v>
      </c>
      <c r="Z158" s="18" t="s">
        <v>681</v>
      </c>
      <c r="AA158" s="16" t="s">
        <v>681</v>
      </c>
      <c r="AB158" s="14" t="str">
        <f t="shared" si="2"/>
        <v>('UHATT30003','UHATT30003J','R20.64X72X11.5 CLIP ZC3(HAT3)','PC',64,2,2,2,1,8,127,'252.5','252.5','-','-','IS 2062(E250A)','25.0x4.00','25.0x4.00','','FLAT HOT ROLLED COIL IS 2062 25.0/4.0','FHRC0206250040NC'),</v>
      </c>
      <c r="AC158" s="14" t="s">
        <v>8078</v>
      </c>
    </row>
    <row r="159" spans="1:29" ht="15" customHeight="1">
      <c r="A159" s="16">
        <v>833908</v>
      </c>
      <c r="B159" s="43" t="s">
        <v>2715</v>
      </c>
      <c r="C159" s="43" t="s">
        <v>2716</v>
      </c>
      <c r="D159" s="15">
        <f>VLOOKUP(E159,finish!$A$1:$B$18,2,0)</f>
        <v>2</v>
      </c>
      <c r="E159" s="18" t="s">
        <v>11</v>
      </c>
      <c r="F159" s="15">
        <f>VLOOKUP(G159,modules!$A$1:$B$10,2,0)</f>
        <v>5</v>
      </c>
      <c r="G159" s="18" t="s">
        <v>7846</v>
      </c>
      <c r="H159" s="15">
        <f>VLOOKUP(I159,segments!$A$1:$B$9,2,0)</f>
        <v>5</v>
      </c>
      <c r="I159" s="18" t="s">
        <v>7852</v>
      </c>
      <c r="J159" s="15">
        <v>24</v>
      </c>
      <c r="K159" s="27" t="s">
        <v>428</v>
      </c>
      <c r="L159" s="16" t="s">
        <v>61</v>
      </c>
      <c r="M159" s="15">
        <f>VLOOKUP(N159,groups!$A$1:$B$113,2,1)</f>
        <v>165</v>
      </c>
      <c r="N159" s="60" t="s">
        <v>638</v>
      </c>
      <c r="O159" s="18">
        <v>20</v>
      </c>
      <c r="P159" s="15">
        <f>VLOOKUP(Q159,'seg2'!$A$1:$B$13,2,0)</f>
        <v>4</v>
      </c>
      <c r="Q159" s="16" t="s">
        <v>32</v>
      </c>
      <c r="R159" s="15">
        <f>VLOOKUP(S159,'seg3'!$A$1:$B$9,2,0)</f>
        <v>3</v>
      </c>
      <c r="S159" s="16" t="s">
        <v>21</v>
      </c>
      <c r="T159" s="18">
        <v>18.27</v>
      </c>
      <c r="U159" s="18">
        <v>18.27</v>
      </c>
      <c r="V159" s="18" t="s">
        <v>33</v>
      </c>
      <c r="W159" s="30" t="s">
        <v>974</v>
      </c>
      <c r="X159" s="89"/>
      <c r="Y159" s="21" t="s">
        <v>17</v>
      </c>
      <c r="Z159" s="18">
        <v>12</v>
      </c>
      <c r="AA159" s="16" t="s">
        <v>427</v>
      </c>
      <c r="AB159" s="14" t="str">
        <f t="shared" si="2"/>
        <v>('833908','833908J','SLHCS M10X1.5X20 DIN7984 CL010.9 F/T BLK','PC',24,5,4,3,5,2,165,'18.27','18.27','M10','20','10B33','12','09.65/09.68','NEED TO ANN','COIL DIRECT DRAWN 10B33 09.65/09.68',''),</v>
      </c>
      <c r="AC159" s="14" t="s">
        <v>8079</v>
      </c>
    </row>
    <row r="160" spans="1:29" ht="15" customHeight="1">
      <c r="A160" s="16">
        <v>833909</v>
      </c>
      <c r="B160" s="43" t="s">
        <v>2717</v>
      </c>
      <c r="C160" s="43" t="s">
        <v>2718</v>
      </c>
      <c r="D160" s="15">
        <f>VLOOKUP(E160,finish!$A$1:$B$18,2,0)</f>
        <v>2</v>
      </c>
      <c r="E160" s="18" t="s">
        <v>11</v>
      </c>
      <c r="F160" s="15">
        <f>VLOOKUP(G160,modules!$A$1:$B$10,2,0)</f>
        <v>5</v>
      </c>
      <c r="G160" s="18" t="s">
        <v>7846</v>
      </c>
      <c r="H160" s="15">
        <f>VLOOKUP(I160,segments!$A$1:$B$9,2,0)</f>
        <v>5</v>
      </c>
      <c r="I160" s="18" t="s">
        <v>7852</v>
      </c>
      <c r="J160" s="15">
        <v>24</v>
      </c>
      <c r="K160" s="27" t="s">
        <v>428</v>
      </c>
      <c r="L160" s="16" t="s">
        <v>61</v>
      </c>
      <c r="M160" s="15">
        <f>VLOOKUP(N160,groups!$A$1:$B$113,2,1)</f>
        <v>165</v>
      </c>
      <c r="N160" s="60" t="s">
        <v>638</v>
      </c>
      <c r="O160" s="18">
        <v>25</v>
      </c>
      <c r="P160" s="15">
        <f>VLOOKUP(Q160,'seg2'!$A$1:$B$13,2,0)</f>
        <v>4</v>
      </c>
      <c r="Q160" s="16" t="s">
        <v>32</v>
      </c>
      <c r="R160" s="15">
        <f>VLOOKUP(S160,'seg3'!$A$1:$B$9,2,0)</f>
        <v>3</v>
      </c>
      <c r="S160" s="16" t="s">
        <v>21</v>
      </c>
      <c r="T160" s="18">
        <v>20.75</v>
      </c>
      <c r="U160" s="18">
        <v>20.75</v>
      </c>
      <c r="V160" s="18" t="s">
        <v>33</v>
      </c>
      <c r="W160" s="30" t="s">
        <v>974</v>
      </c>
      <c r="X160" s="89"/>
      <c r="Y160" s="21" t="s">
        <v>17</v>
      </c>
      <c r="Z160" s="18">
        <v>12</v>
      </c>
      <c r="AA160" s="16" t="s">
        <v>427</v>
      </c>
      <c r="AB160" s="14" t="str">
        <f t="shared" si="2"/>
        <v>('833909','833909J','SLHCS M10X1.5X25 DIN7984 CL010.9 F/T BLK','PC',24,5,4,3,5,2,165,'20.75','20.75','M10','25','10B33','12','09.65/09.68','NEED TO ANN','COIL DIRECT DRAWN 10B33 09.65/09.68',''),</v>
      </c>
      <c r="AC160" s="14" t="s">
        <v>8080</v>
      </c>
    </row>
    <row r="161" spans="1:29" ht="15" customHeight="1">
      <c r="A161" s="16">
        <v>832803</v>
      </c>
      <c r="B161" s="43" t="s">
        <v>2738</v>
      </c>
      <c r="C161" s="43" t="s">
        <v>2739</v>
      </c>
      <c r="D161" s="15">
        <f>VLOOKUP(E161,finish!$A$1:$B$18,2,0)</f>
        <v>12</v>
      </c>
      <c r="E161" s="18" t="s">
        <v>401</v>
      </c>
      <c r="F161" s="15">
        <f>VLOOKUP(G161,modules!$A$1:$B$10,2,0)</f>
        <v>1</v>
      </c>
      <c r="G161" s="18" t="s">
        <v>7848</v>
      </c>
      <c r="H161" s="15">
        <f>VLOOKUP(I161,segments!$A$1:$B$9,2,0)</f>
        <v>1</v>
      </c>
      <c r="I161" s="18" t="s">
        <v>7848</v>
      </c>
      <c r="J161" s="15">
        <v>29</v>
      </c>
      <c r="K161" s="27" t="s">
        <v>428</v>
      </c>
      <c r="L161" s="16" t="s">
        <v>61</v>
      </c>
      <c r="M161" s="15">
        <f>VLOOKUP(N161,groups!$A$1:$B$113,2,1)</f>
        <v>155</v>
      </c>
      <c r="N161" s="16" t="s">
        <v>2740</v>
      </c>
      <c r="O161" s="18">
        <v>16</v>
      </c>
      <c r="P161" s="15">
        <f>VLOOKUP(Q161,'seg2'!$A$1:$B$13,2,0)</f>
        <v>3</v>
      </c>
      <c r="Q161" s="16" t="s">
        <v>20</v>
      </c>
      <c r="R161" s="15">
        <f>VLOOKUP(S161,'seg3'!$A$1:$B$9,2,0)</f>
        <v>3</v>
      </c>
      <c r="S161" s="16" t="s">
        <v>21</v>
      </c>
      <c r="T161" s="18">
        <v>25</v>
      </c>
      <c r="U161" s="18">
        <v>25</v>
      </c>
      <c r="V161" s="29"/>
      <c r="W161" s="30" t="s">
        <v>2741</v>
      </c>
      <c r="X161" s="89"/>
      <c r="Y161" s="18" t="s">
        <v>17</v>
      </c>
      <c r="Z161" s="18">
        <v>10</v>
      </c>
      <c r="AA161" s="16" t="s">
        <v>427</v>
      </c>
      <c r="AB161" s="14" t="str">
        <f t="shared" si="2"/>
        <v>('832803','832803J','HFB M10X1.5X16 F/T CL8.8 ZTS PH 2931875','PC',29,1,3,3,1,12,155,'25','25','M10','16','10B33','10','09.65/09.68','','COIL2ANEAL&amp;2DRWN 10B33 09.65/09.68(ADAD)',''),</v>
      </c>
      <c r="AC161" s="14" t="s">
        <v>8081</v>
      </c>
    </row>
    <row r="162" spans="1:29" ht="15" customHeight="1">
      <c r="A162" s="16">
        <v>833980</v>
      </c>
      <c r="B162" s="43" t="s">
        <v>2753</v>
      </c>
      <c r="C162" s="43" t="s">
        <v>2754</v>
      </c>
      <c r="D162" s="15">
        <f>VLOOKUP(E162,finish!$A$1:$B$18,2,0)</f>
        <v>8</v>
      </c>
      <c r="E162" s="18" t="s">
        <v>47</v>
      </c>
      <c r="F162" s="15">
        <f>VLOOKUP(G162,modules!$A$1:$B$10,2,0)</f>
        <v>1</v>
      </c>
      <c r="G162" s="18" t="s">
        <v>7848</v>
      </c>
      <c r="H162" s="15">
        <f>VLOOKUP(I162,segments!$A$1:$B$9,2,0)</f>
        <v>1</v>
      </c>
      <c r="I162" s="18" t="s">
        <v>7848</v>
      </c>
      <c r="J162" s="15">
        <v>29</v>
      </c>
      <c r="K162" s="27" t="s">
        <v>428</v>
      </c>
      <c r="L162" s="16" t="s">
        <v>61</v>
      </c>
      <c r="M162" s="15">
        <f>VLOOKUP(N162,groups!$A$1:$B$113,2,1)</f>
        <v>120</v>
      </c>
      <c r="N162" s="16" t="s">
        <v>2755</v>
      </c>
      <c r="O162" s="18">
        <v>35</v>
      </c>
      <c r="P162" s="15">
        <f>VLOOKUP(Q162,'seg2'!$A$1:$B$13,2,0)</f>
        <v>7</v>
      </c>
      <c r="Q162" s="16" t="s">
        <v>43</v>
      </c>
      <c r="R162" s="15">
        <f>VLOOKUP(S162,'seg3'!$A$1:$B$9,2,0)</f>
        <v>3</v>
      </c>
      <c r="S162" s="16" t="s">
        <v>21</v>
      </c>
      <c r="T162" s="18">
        <v>31</v>
      </c>
      <c r="U162" s="18">
        <v>31</v>
      </c>
      <c r="V162" s="42"/>
      <c r="W162" s="30" t="s">
        <v>2756</v>
      </c>
      <c r="X162" s="89"/>
      <c r="Y162" s="18" t="s">
        <v>17</v>
      </c>
      <c r="Z162" s="18"/>
      <c r="AA162" s="16"/>
      <c r="AB162" s="14" t="str">
        <f t="shared" si="2"/>
        <v>('833980','833980J','B END STUD M10X1.5X35 GR10.9 DRG ZC3','PC',29,1,7,3,1,8,120,'31','31','M10','35','10B33','','','','COIL DIRECT DRWN 10B33 09.70/09.73',''),</v>
      </c>
      <c r="AC162" s="14" t="s">
        <v>8082</v>
      </c>
    </row>
    <row r="163" spans="1:29" ht="15" customHeight="1">
      <c r="A163" s="16">
        <v>820044</v>
      </c>
      <c r="B163" s="43" t="s">
        <v>774</v>
      </c>
      <c r="C163" s="43" t="s">
        <v>775</v>
      </c>
      <c r="D163" s="15">
        <f>VLOOKUP(E163,finish!$A$1:$B$18,2,0)</f>
        <v>5</v>
      </c>
      <c r="E163" s="18" t="s">
        <v>316</v>
      </c>
      <c r="F163" s="15">
        <f>VLOOKUP(G163,modules!$A$1:$B$10,2,0)</f>
        <v>1</v>
      </c>
      <c r="G163" s="18" t="s">
        <v>7848</v>
      </c>
      <c r="H163" s="15">
        <f>VLOOKUP(I163,segments!$A$1:$B$9,2,0)</f>
        <v>1</v>
      </c>
      <c r="I163" s="18" t="s">
        <v>7848</v>
      </c>
      <c r="J163" s="15">
        <v>29</v>
      </c>
      <c r="K163" s="27" t="s">
        <v>428</v>
      </c>
      <c r="L163" s="43" t="s">
        <v>61</v>
      </c>
      <c r="M163" s="15">
        <f>VLOOKUP(N163,groups!$A$1:$B$113,2,1)</f>
        <v>187</v>
      </c>
      <c r="N163" s="16" t="s">
        <v>690</v>
      </c>
      <c r="O163" s="18">
        <v>93</v>
      </c>
      <c r="P163" s="15">
        <f>VLOOKUP(Q163,'seg2'!$A$1:$B$13,2,0)</f>
        <v>7</v>
      </c>
      <c r="Q163" s="16" t="s">
        <v>43</v>
      </c>
      <c r="R163" s="15">
        <f>VLOOKUP(S163,'seg3'!$A$1:$B$9,2,0)</f>
        <v>4</v>
      </c>
      <c r="S163" s="16" t="s">
        <v>32</v>
      </c>
      <c r="T163" s="18">
        <v>59</v>
      </c>
      <c r="U163" s="18">
        <v>59</v>
      </c>
      <c r="V163" s="18"/>
      <c r="W163" s="30" t="s">
        <v>691</v>
      </c>
      <c r="X163" s="89"/>
      <c r="Y163" s="18">
        <v>4140</v>
      </c>
      <c r="Z163" s="18">
        <v>12</v>
      </c>
      <c r="AA163" s="16" t="s">
        <v>427</v>
      </c>
      <c r="AB163" s="14" t="str">
        <f t="shared" si="2"/>
        <v>('820044','820044J','SIX LOBE BOLT M10X93 GR10.9 (MV) ZFS','PC',29,1,7,4,1,5,187,'59','59','M10','93','4140','12','09.65/09.68','','COIL2ANEL&amp;2DRNAISI4140 9.65/9.68(ADAD)',''),</v>
      </c>
      <c r="AC163" s="14" t="s">
        <v>8083</v>
      </c>
    </row>
    <row r="164" spans="1:29" ht="15" customHeight="1">
      <c r="A164" s="16">
        <v>616852</v>
      </c>
      <c r="B164" s="43" t="s">
        <v>2766</v>
      </c>
      <c r="C164" s="43" t="s">
        <v>2767</v>
      </c>
      <c r="D164" s="15">
        <f>VLOOKUP(E164,finish!$A$1:$B$18,2,0)</f>
        <v>2</v>
      </c>
      <c r="E164" s="18" t="s">
        <v>11</v>
      </c>
      <c r="F164" s="15">
        <f>VLOOKUP(G164,modules!$A$1:$B$10,2,0)</f>
        <v>5</v>
      </c>
      <c r="G164" s="18" t="s">
        <v>7846</v>
      </c>
      <c r="H164" s="15">
        <f>VLOOKUP(I164,segments!$A$1:$B$9,2,0)</f>
        <v>5</v>
      </c>
      <c r="I164" s="18" t="s">
        <v>7852</v>
      </c>
      <c r="J164" s="15">
        <v>24</v>
      </c>
      <c r="K164" s="27" t="s">
        <v>428</v>
      </c>
      <c r="L164" s="16" t="s">
        <v>61</v>
      </c>
      <c r="M164" s="15">
        <f>VLOOKUP(N164,groups!$A$1:$B$113,2,1)</f>
        <v>153</v>
      </c>
      <c r="N164" s="16" t="s">
        <v>107</v>
      </c>
      <c r="O164" s="18">
        <v>40</v>
      </c>
      <c r="P164" s="15">
        <f>VLOOKUP(Q164,'seg2'!$A$1:$B$13,2,0)</f>
        <v>3</v>
      </c>
      <c r="Q164" s="43" t="s">
        <v>20</v>
      </c>
      <c r="R164" s="15">
        <f>VLOOKUP(S164,'seg3'!$A$1:$B$9,2,0)</f>
        <v>3</v>
      </c>
      <c r="S164" s="43" t="s">
        <v>21</v>
      </c>
      <c r="T164" s="18">
        <v>31</v>
      </c>
      <c r="U164" s="18">
        <v>31</v>
      </c>
      <c r="V164" s="18"/>
      <c r="W164" s="30" t="s">
        <v>1753</v>
      </c>
      <c r="X164" s="89"/>
      <c r="Y164" s="18" t="s">
        <v>17</v>
      </c>
      <c r="Z164" s="18">
        <v>10</v>
      </c>
      <c r="AA164" s="16" t="s">
        <v>874</v>
      </c>
      <c r="AB164" s="14" t="str">
        <f t="shared" si="2"/>
        <v>('616852','616852J','HHB M10X1.5X40 ISO4017 CL8.8 F/T BLK','PC',24,5,3,3,5,2,153,'31','31','M10','40','10B33','10','08.70/08.75','','COIL DIRECT DRAWN 10B33M 8.82/8.84',''),</v>
      </c>
      <c r="AC164" s="14" t="s">
        <v>8084</v>
      </c>
    </row>
    <row r="165" spans="1:29" ht="15" customHeight="1">
      <c r="A165" s="16">
        <v>170082</v>
      </c>
      <c r="B165" s="43" t="s">
        <v>2777</v>
      </c>
      <c r="C165" s="43" t="s">
        <v>2778</v>
      </c>
      <c r="D165" s="15">
        <f>VLOOKUP(E165,finish!$A$1:$B$18,2,0)</f>
        <v>2</v>
      </c>
      <c r="E165" s="18" t="s">
        <v>11</v>
      </c>
      <c r="F165" s="15">
        <f>VLOOKUP(G165,modules!$A$1:$B$10,2,0)</f>
        <v>5</v>
      </c>
      <c r="G165" s="18" t="s">
        <v>7846</v>
      </c>
      <c r="H165" s="15">
        <f>VLOOKUP(I165,segments!$A$1:$B$9,2,0)</f>
        <v>5</v>
      </c>
      <c r="I165" s="18" t="s">
        <v>7852</v>
      </c>
      <c r="J165" s="15">
        <v>24</v>
      </c>
      <c r="K165" s="27" t="s">
        <v>428</v>
      </c>
      <c r="L165" s="16" t="s">
        <v>61</v>
      </c>
      <c r="M165" s="15">
        <f>VLOOKUP(N165,groups!$A$1:$B$113,2,1)</f>
        <v>152</v>
      </c>
      <c r="N165" s="16" t="s">
        <v>16</v>
      </c>
      <c r="O165" s="18">
        <v>75</v>
      </c>
      <c r="P165" s="15">
        <f>VLOOKUP(Q165,'seg2'!$A$1:$B$13,2,0)</f>
        <v>3</v>
      </c>
      <c r="Q165" s="43" t="s">
        <v>20</v>
      </c>
      <c r="R165" s="15">
        <f>VLOOKUP(S165,'seg3'!$A$1:$B$9,2,0)</f>
        <v>3</v>
      </c>
      <c r="S165" s="43" t="s">
        <v>21</v>
      </c>
      <c r="T165" s="18">
        <v>56.2</v>
      </c>
      <c r="U165" s="18">
        <v>56.2</v>
      </c>
      <c r="V165" s="18"/>
      <c r="W165" s="30" t="s">
        <v>429</v>
      </c>
      <c r="X165" s="89"/>
      <c r="Y165" s="18" t="s">
        <v>17</v>
      </c>
      <c r="Z165" s="18">
        <v>10</v>
      </c>
      <c r="AA165" s="16" t="s">
        <v>427</v>
      </c>
      <c r="AB165" s="14" t="str">
        <f t="shared" si="2"/>
        <v>('170082','170082J','HHB M10X1.5X75 ISO4014 CL10.9 H/T BLK','PC',24,5,3,3,5,2,152,'56.2','56.2','M10','75','10B33','10','09.65/09.68','','COIL DIRECT DRAWN 10B33M 9.65/9.68',''),</v>
      </c>
      <c r="AC165" s="14" t="s">
        <v>8085</v>
      </c>
    </row>
    <row r="166" spans="1:29" ht="15" customHeight="1">
      <c r="A166" s="16">
        <v>828460</v>
      </c>
      <c r="B166" s="64" t="s">
        <v>704</v>
      </c>
      <c r="C166" s="15" t="s">
        <v>705</v>
      </c>
      <c r="D166" s="15">
        <f>VLOOKUP(E166,finish!$A$1:$B$18,2,0)</f>
        <v>2</v>
      </c>
      <c r="E166" s="18" t="s">
        <v>11</v>
      </c>
      <c r="F166" s="15">
        <f>VLOOKUP(G166,modules!$A$1:$B$10,2,0)</f>
        <v>6</v>
      </c>
      <c r="G166" s="18" t="s">
        <v>7849</v>
      </c>
      <c r="H166" s="15">
        <f>VLOOKUP(I166,segments!$A$1:$B$9,2,0)</f>
        <v>3</v>
      </c>
      <c r="I166" s="18" t="s">
        <v>7851</v>
      </c>
      <c r="J166" s="15">
        <f>VLOOKUP(K166,machines!$A$1:$B$72,2,0)</f>
        <v>63</v>
      </c>
      <c r="K166" s="27" t="s">
        <v>109</v>
      </c>
      <c r="L166" s="43" t="s">
        <v>114</v>
      </c>
      <c r="M166" s="15">
        <f>VLOOKUP(N166,groups!$A$1:$B$113,2,1)</f>
        <v>216</v>
      </c>
      <c r="N166" s="16" t="s">
        <v>706</v>
      </c>
      <c r="O166" s="18">
        <v>65</v>
      </c>
      <c r="P166" s="15">
        <f>VLOOKUP(Q166,'seg2'!$A$1:$B$13,2,0)</f>
        <v>7</v>
      </c>
      <c r="Q166" s="16" t="s">
        <v>43</v>
      </c>
      <c r="R166" s="15">
        <f>VLOOKUP(S166,'seg3'!$A$1:$B$9,2,0)</f>
        <v>4</v>
      </c>
      <c r="S166" s="16" t="s">
        <v>32</v>
      </c>
      <c r="T166" s="28">
        <v>420</v>
      </c>
      <c r="U166" s="28">
        <v>420</v>
      </c>
      <c r="V166" s="18" t="s">
        <v>33</v>
      </c>
      <c r="W166" s="30" t="s">
        <v>708</v>
      </c>
      <c r="X166" s="19" t="s">
        <v>703</v>
      </c>
      <c r="Y166" s="18" t="s">
        <v>365</v>
      </c>
      <c r="Z166" s="18">
        <v>22</v>
      </c>
      <c r="AA166" s="16" t="s">
        <v>707</v>
      </c>
      <c r="AB166" s="14" t="str">
        <f t="shared" si="2"/>
        <v>('828460','828460J','TCSB CUP HD M24X65 QAP CL10.9 BLK','PC',63,6,7,4,3,2,216,'420','420','M24','65','SCM435','22','19.92/19.95','NEED TO ANN','COIL2ANEAL&amp;2DRWN SCM435 21.50/21.53(ADAD','C3SCM43521502153'),</v>
      </c>
      <c r="AC166" s="14" t="s">
        <v>8086</v>
      </c>
    </row>
    <row r="167" spans="1:29" ht="15" customHeight="1">
      <c r="A167" s="16">
        <v>170068</v>
      </c>
      <c r="B167" s="64" t="s">
        <v>2830</v>
      </c>
      <c r="C167" s="43" t="s">
        <v>2831</v>
      </c>
      <c r="D167" s="15">
        <f>VLOOKUP(E167,finish!$A$1:$B$18,2,0)</f>
        <v>2</v>
      </c>
      <c r="E167" s="18" t="s">
        <v>11</v>
      </c>
      <c r="F167" s="15">
        <f>VLOOKUP(G167,modules!$A$1:$B$10,2,0)</f>
        <v>5</v>
      </c>
      <c r="G167" s="18" t="s">
        <v>7846</v>
      </c>
      <c r="H167" s="15">
        <f>VLOOKUP(I167,segments!$A$1:$B$9,2,0)</f>
        <v>5</v>
      </c>
      <c r="I167" s="18" t="s">
        <v>7852</v>
      </c>
      <c r="J167" s="15">
        <v>24</v>
      </c>
      <c r="K167" s="27" t="s">
        <v>428</v>
      </c>
      <c r="L167" s="16" t="s">
        <v>61</v>
      </c>
      <c r="M167" s="15">
        <f>VLOOKUP(N167,groups!$A$1:$B$113,2,1)</f>
        <v>153</v>
      </c>
      <c r="N167" s="16" t="s">
        <v>107</v>
      </c>
      <c r="O167" s="18">
        <v>16</v>
      </c>
      <c r="P167" s="15">
        <f>VLOOKUP(Q167,'seg2'!$A$1:$B$13,2,0)</f>
        <v>3</v>
      </c>
      <c r="Q167" s="43" t="s">
        <v>20</v>
      </c>
      <c r="R167" s="15">
        <f>VLOOKUP(S167,'seg3'!$A$1:$B$9,2,0)</f>
        <v>3</v>
      </c>
      <c r="S167" s="43" t="s">
        <v>21</v>
      </c>
      <c r="T167" s="18">
        <v>19.2</v>
      </c>
      <c r="U167" s="18">
        <v>19.2</v>
      </c>
      <c r="V167" s="18"/>
      <c r="W167" s="30" t="s">
        <v>1753</v>
      </c>
      <c r="X167" s="89"/>
      <c r="Y167" s="18" t="s">
        <v>17</v>
      </c>
      <c r="Z167" s="18">
        <v>10</v>
      </c>
      <c r="AA167" s="16" t="s">
        <v>1380</v>
      </c>
      <c r="AB167" s="14" t="str">
        <f t="shared" si="2"/>
        <v>('170068','170068J','HHB M10X1.5X16 ISO4017 CL10.9 F/T BLK','PC',24,5,3,3,5,2,153,'19.2','19.2','M10','16','10B33','10','08.82/08.84','','COIL DIRECT DRAWN 10B33M 8.82/8.84',''),</v>
      </c>
      <c r="AC167" s="14" t="s">
        <v>8087</v>
      </c>
    </row>
    <row r="168" spans="1:29" ht="15" customHeight="1">
      <c r="A168" s="16">
        <v>582662</v>
      </c>
      <c r="B168" s="43" t="s">
        <v>714</v>
      </c>
      <c r="C168" s="15" t="s">
        <v>715</v>
      </c>
      <c r="D168" s="15">
        <f>VLOOKUP(E168,finish!$A$1:$B$18,2,0)</f>
        <v>5</v>
      </c>
      <c r="E168" s="18" t="s">
        <v>316</v>
      </c>
      <c r="F168" s="15">
        <f>VLOOKUP(G168,modules!$A$1:$B$10,2,0)</f>
        <v>2</v>
      </c>
      <c r="G168" s="18" t="s">
        <v>46</v>
      </c>
      <c r="H168" s="15">
        <f>VLOOKUP(I168,segments!$A$1:$B$9,2,0)</f>
        <v>3</v>
      </c>
      <c r="I168" s="18" t="s">
        <v>7851</v>
      </c>
      <c r="J168" s="15">
        <f>VLOOKUP(K168,machines!$A$1:$B$72,2,0)</f>
        <v>64</v>
      </c>
      <c r="K168" s="27" t="s">
        <v>55</v>
      </c>
      <c r="L168" s="43" t="s">
        <v>91</v>
      </c>
      <c r="M168" s="15">
        <f>VLOOKUP(N168,groups!$A$1:$B$113,2,1)</f>
        <v>119</v>
      </c>
      <c r="N168" s="60" t="s">
        <v>716</v>
      </c>
      <c r="O168" s="18" t="s">
        <v>52</v>
      </c>
      <c r="P168" s="15">
        <f>VLOOKUP(Q168,'seg2'!$A$1:$B$13,2,0)</f>
        <v>2</v>
      </c>
      <c r="Q168" s="16" t="s">
        <v>46</v>
      </c>
      <c r="R168" s="15">
        <f>VLOOKUP(S168,'seg3'!$A$1:$B$9,2,0)</f>
        <v>2</v>
      </c>
      <c r="S168" s="16" t="s">
        <v>56</v>
      </c>
      <c r="T168" s="28">
        <v>24</v>
      </c>
      <c r="U168" s="28">
        <v>24</v>
      </c>
      <c r="V168" s="29" t="s">
        <v>22</v>
      </c>
      <c r="W168" s="30" t="s">
        <v>718</v>
      </c>
      <c r="X168" s="19" t="s">
        <v>713</v>
      </c>
      <c r="Y168" s="18" t="s">
        <v>53</v>
      </c>
      <c r="Z168" s="18" t="s">
        <v>717</v>
      </c>
      <c r="AA168" s="16" t="s">
        <v>717</v>
      </c>
      <c r="AB168" s="14" t="str">
        <f t="shared" si="2"/>
        <v>('582662','582662J','DIRECT TENSION INDI M16 14399-9 CL10 ZFS','PC',64,2,2,2,3,5,119,'24','24','M16','-','C-45','78X3.50','78X3.50','READY','COLD ROLLED COIL (HRPO) C45 78X3.50 MM','CRCHRPOC4507800350'),</v>
      </c>
      <c r="AC168" s="14" t="s">
        <v>8088</v>
      </c>
    </row>
    <row r="169" spans="1:29" ht="15" customHeight="1">
      <c r="A169" s="16">
        <v>170070</v>
      </c>
      <c r="B169" s="43" t="s">
        <v>1909</v>
      </c>
      <c r="C169" s="43" t="s">
        <v>1910</v>
      </c>
      <c r="D169" s="15">
        <f>VLOOKUP(E169,finish!$A$1:$B$18,2,0)</f>
        <v>2</v>
      </c>
      <c r="E169" s="18" t="s">
        <v>11</v>
      </c>
      <c r="F169" s="15">
        <f>VLOOKUP(G169,modules!$A$1:$B$10,2,0)</f>
        <v>5</v>
      </c>
      <c r="G169" s="18" t="s">
        <v>7846</v>
      </c>
      <c r="H169" s="15">
        <f>VLOOKUP(I169,segments!$A$1:$B$9,2,0)</f>
        <v>5</v>
      </c>
      <c r="I169" s="18" t="s">
        <v>7852</v>
      </c>
      <c r="J169" s="15">
        <v>24</v>
      </c>
      <c r="K169" s="27" t="s">
        <v>428</v>
      </c>
      <c r="L169" s="16" t="s">
        <v>61</v>
      </c>
      <c r="M169" s="15">
        <f>VLOOKUP(N169,groups!$A$1:$B$113,2,1)</f>
        <v>153</v>
      </c>
      <c r="N169" s="16" t="s">
        <v>107</v>
      </c>
      <c r="O169" s="18">
        <v>20</v>
      </c>
      <c r="P169" s="15">
        <f>VLOOKUP(Q169,'seg2'!$A$1:$B$13,2,0)</f>
        <v>3</v>
      </c>
      <c r="Q169" s="43" t="s">
        <v>20</v>
      </c>
      <c r="R169" s="15">
        <f>VLOOKUP(S169,'seg3'!$A$1:$B$9,2,0)</f>
        <v>3</v>
      </c>
      <c r="S169" s="43" t="s">
        <v>21</v>
      </c>
      <c r="T169" s="18">
        <v>21.2</v>
      </c>
      <c r="U169" s="18">
        <v>21.2</v>
      </c>
      <c r="V169" s="29"/>
      <c r="W169" s="30" t="s">
        <v>1753</v>
      </c>
      <c r="X169" s="89"/>
      <c r="Y169" s="18" t="s">
        <v>17</v>
      </c>
      <c r="Z169" s="18">
        <v>10</v>
      </c>
      <c r="AA169" s="16" t="s">
        <v>1380</v>
      </c>
      <c r="AB169" s="14" t="str">
        <f t="shared" si="2"/>
        <v>('170070','170070J','HHB M10X1.5X20 ISO4017 CL10.9 F/T BLK','PC',24,5,3,3,5,2,153,'21.2','21.2','M10','20','10B33','10','08.82/08.84','','COIL DIRECT DRAWN 10B33M 8.82/8.84',''),</v>
      </c>
      <c r="AC169" s="14" t="s">
        <v>8055</v>
      </c>
    </row>
    <row r="170" spans="1:29" ht="15" customHeight="1">
      <c r="A170" s="16">
        <v>170074</v>
      </c>
      <c r="B170" s="64" t="s">
        <v>2832</v>
      </c>
      <c r="C170" s="43" t="s">
        <v>2833</v>
      </c>
      <c r="D170" s="15">
        <f>VLOOKUP(E170,finish!$A$1:$B$18,2,0)</f>
        <v>2</v>
      </c>
      <c r="E170" s="18" t="s">
        <v>11</v>
      </c>
      <c r="F170" s="15">
        <f>VLOOKUP(G170,modules!$A$1:$B$10,2,0)</f>
        <v>5</v>
      </c>
      <c r="G170" s="18" t="s">
        <v>7846</v>
      </c>
      <c r="H170" s="15">
        <f>VLOOKUP(I170,segments!$A$1:$B$9,2,0)</f>
        <v>5</v>
      </c>
      <c r="I170" s="18" t="s">
        <v>7852</v>
      </c>
      <c r="J170" s="15">
        <v>24</v>
      </c>
      <c r="K170" s="27" t="s">
        <v>428</v>
      </c>
      <c r="L170" s="16" t="s">
        <v>61</v>
      </c>
      <c r="M170" s="15">
        <f>VLOOKUP(N170,groups!$A$1:$B$113,2,1)</f>
        <v>153</v>
      </c>
      <c r="N170" s="16" t="s">
        <v>107</v>
      </c>
      <c r="O170" s="18">
        <v>35</v>
      </c>
      <c r="P170" s="15">
        <f>VLOOKUP(Q170,'seg2'!$A$1:$B$13,2,0)</f>
        <v>3</v>
      </c>
      <c r="Q170" s="43" t="s">
        <v>20</v>
      </c>
      <c r="R170" s="15">
        <f>VLOOKUP(S170,'seg3'!$A$1:$B$9,2,0)</f>
        <v>3</v>
      </c>
      <c r="S170" s="43" t="s">
        <v>21</v>
      </c>
      <c r="T170" s="18">
        <v>28</v>
      </c>
      <c r="U170" s="18">
        <v>28</v>
      </c>
      <c r="V170" s="18"/>
      <c r="W170" s="30" t="s">
        <v>1753</v>
      </c>
      <c r="X170" s="89"/>
      <c r="Y170" s="18" t="s">
        <v>17</v>
      </c>
      <c r="Z170" s="18">
        <v>10</v>
      </c>
      <c r="AA170" s="16" t="s">
        <v>874</v>
      </c>
      <c r="AB170" s="14" t="str">
        <f t="shared" si="2"/>
        <v>('170074','170074J','HHB M10X1.5X35 ISO4017 CL10.9 F/T BLK','PC',24,5,3,3,5,2,153,'28','28','M10','35','10B33','10','08.70/08.75','','COIL DIRECT DRAWN 10B33M 8.82/8.84',''),</v>
      </c>
      <c r="AC170" s="14" t="s">
        <v>8089</v>
      </c>
    </row>
    <row r="171" spans="1:29" ht="15" customHeight="1">
      <c r="A171" s="16">
        <v>550660</v>
      </c>
      <c r="B171" s="43" t="s">
        <v>2834</v>
      </c>
      <c r="C171" s="43" t="s">
        <v>2835</v>
      </c>
      <c r="D171" s="15">
        <f>VLOOKUP(E171,finish!$A$1:$B$18,2,0)</f>
        <v>2</v>
      </c>
      <c r="E171" s="18" t="s">
        <v>11</v>
      </c>
      <c r="F171" s="15">
        <f>VLOOKUP(G171,modules!$A$1:$B$10,2,0)</f>
        <v>5</v>
      </c>
      <c r="G171" s="18" t="s">
        <v>7846</v>
      </c>
      <c r="H171" s="15">
        <f>VLOOKUP(I171,segments!$A$1:$B$9,2,0)</f>
        <v>5</v>
      </c>
      <c r="I171" s="18" t="s">
        <v>7852</v>
      </c>
      <c r="J171" s="15">
        <v>24</v>
      </c>
      <c r="K171" s="27" t="s">
        <v>428</v>
      </c>
      <c r="L171" s="16" t="s">
        <v>61</v>
      </c>
      <c r="M171" s="15">
        <f>VLOOKUP(N171,groups!$A$1:$B$113,2,1)</f>
        <v>153</v>
      </c>
      <c r="N171" s="16" t="s">
        <v>107</v>
      </c>
      <c r="O171" s="18">
        <v>55</v>
      </c>
      <c r="P171" s="15">
        <f>VLOOKUP(Q171,'seg2'!$A$1:$B$13,2,0)</f>
        <v>3</v>
      </c>
      <c r="Q171" s="43" t="s">
        <v>20</v>
      </c>
      <c r="R171" s="15">
        <f>VLOOKUP(S171,'seg3'!$A$1:$B$9,2,0)</f>
        <v>3</v>
      </c>
      <c r="S171" s="43" t="s">
        <v>21</v>
      </c>
      <c r="T171" s="18">
        <v>38.700000000000003</v>
      </c>
      <c r="U171" s="18">
        <v>38.700000000000003</v>
      </c>
      <c r="V171" s="29"/>
      <c r="W171" s="30" t="s">
        <v>1753</v>
      </c>
      <c r="X171" s="89"/>
      <c r="Y171" s="18" t="s">
        <v>17</v>
      </c>
      <c r="Z171" s="18">
        <v>10</v>
      </c>
      <c r="AA171" s="16" t="s">
        <v>1380</v>
      </c>
      <c r="AB171" s="14" t="str">
        <f t="shared" si="2"/>
        <v>('550660','550660J','HHB M10X1.5X55 ISO4017 CL10.9 F/T BLK','PC',24,5,3,3,5,2,153,'38.7','38.7','M10','55','10B33','10','08.82/08.84','','COIL DIRECT DRAWN 10B33M 8.82/8.84',''),</v>
      </c>
      <c r="AC171" s="14" t="s">
        <v>8090</v>
      </c>
    </row>
    <row r="172" spans="1:29" ht="15" customHeight="1">
      <c r="A172" s="16">
        <v>832440</v>
      </c>
      <c r="B172" s="43" t="s">
        <v>730</v>
      </c>
      <c r="C172" s="43" t="s">
        <v>731</v>
      </c>
      <c r="D172" s="15">
        <f>VLOOKUP(E172,finish!$A$1:$B$18,2,0)</f>
        <v>1</v>
      </c>
      <c r="E172" s="18" t="s">
        <v>204</v>
      </c>
      <c r="F172" s="15">
        <f>VLOOKUP(G172,modules!$A$1:$B$10,2,0)</f>
        <v>6</v>
      </c>
      <c r="G172" s="18" t="s">
        <v>7849</v>
      </c>
      <c r="H172" s="15">
        <f>VLOOKUP(I172,segments!$A$1:$B$9,2,0)</f>
        <v>1</v>
      </c>
      <c r="I172" s="18" t="s">
        <v>7848</v>
      </c>
      <c r="J172" s="15">
        <f>VLOOKUP(K172,machines!$A$1:$B$72,2,0)</f>
        <v>63</v>
      </c>
      <c r="K172" s="27" t="s">
        <v>109</v>
      </c>
      <c r="L172" s="43" t="s">
        <v>732</v>
      </c>
      <c r="M172" s="15">
        <f>VLOOKUP(N172,groups!$A$1:$B$113,2,1)</f>
        <v>156</v>
      </c>
      <c r="N172" s="16" t="s">
        <v>725</v>
      </c>
      <c r="O172" s="18">
        <v>57.15</v>
      </c>
      <c r="P172" s="15">
        <f>VLOOKUP(Q172,'seg2'!$A$1:$B$13,2,0)</f>
        <v>3</v>
      </c>
      <c r="Q172" s="16" t="s">
        <v>20</v>
      </c>
      <c r="R172" s="15">
        <f>VLOOKUP(S172,'seg3'!$A$1:$B$9,2,0)</f>
        <v>3</v>
      </c>
      <c r="S172" s="16" t="s">
        <v>21</v>
      </c>
      <c r="T172" s="28">
        <v>383</v>
      </c>
      <c r="U172" s="28">
        <v>383</v>
      </c>
      <c r="V172" s="29" t="s">
        <v>22</v>
      </c>
      <c r="W172" s="30" t="s">
        <v>734</v>
      </c>
      <c r="X172" s="19"/>
      <c r="Y172" s="18" t="s">
        <v>17</v>
      </c>
      <c r="Z172" s="18">
        <v>24</v>
      </c>
      <c r="AA172" s="16" t="s">
        <v>733</v>
      </c>
      <c r="AB172" s="14" t="str">
        <f t="shared" si="2"/>
        <v>('832440','832440J','HHB 1X14UNFX57.15 GR 8  ZNP 2H3744','PC',63,6,3,3,1,1,156,'383','383','1 UNF','57.15','10B33','24','23.85/23.88','READY','COIL DIRECT DRWN 10B33 23.85/23.88',''),</v>
      </c>
      <c r="AC172" s="14" t="s">
        <v>8091</v>
      </c>
    </row>
    <row r="173" spans="1:29" ht="15" customHeight="1">
      <c r="A173" s="16">
        <v>550672</v>
      </c>
      <c r="B173" s="43" t="s">
        <v>2836</v>
      </c>
      <c r="C173" s="43" t="s">
        <v>2837</v>
      </c>
      <c r="D173" s="15">
        <f>VLOOKUP(E173,finish!$A$1:$B$18,2,0)</f>
        <v>2</v>
      </c>
      <c r="E173" s="18" t="s">
        <v>11</v>
      </c>
      <c r="F173" s="15">
        <f>VLOOKUP(G173,modules!$A$1:$B$10,2,0)</f>
        <v>5</v>
      </c>
      <c r="G173" s="18" t="s">
        <v>7846</v>
      </c>
      <c r="H173" s="15">
        <f>VLOOKUP(I173,segments!$A$1:$B$9,2,0)</f>
        <v>5</v>
      </c>
      <c r="I173" s="18" t="s">
        <v>7852</v>
      </c>
      <c r="J173" s="15">
        <v>24</v>
      </c>
      <c r="K173" s="27" t="s">
        <v>428</v>
      </c>
      <c r="L173" s="16" t="s">
        <v>61</v>
      </c>
      <c r="M173" s="15">
        <f>VLOOKUP(N173,groups!$A$1:$B$113,2,1)</f>
        <v>153</v>
      </c>
      <c r="N173" s="16" t="s">
        <v>107</v>
      </c>
      <c r="O173" s="18">
        <v>150</v>
      </c>
      <c r="P173" s="15">
        <f>VLOOKUP(Q173,'seg2'!$A$1:$B$13,2,0)</f>
        <v>3</v>
      </c>
      <c r="Q173" s="43" t="s">
        <v>20</v>
      </c>
      <c r="R173" s="15">
        <f>VLOOKUP(S173,'seg3'!$A$1:$B$9,2,0)</f>
        <v>3</v>
      </c>
      <c r="S173" s="43" t="s">
        <v>21</v>
      </c>
      <c r="T173" s="18">
        <v>86.4</v>
      </c>
      <c r="U173" s="18">
        <v>86.4</v>
      </c>
      <c r="V173" s="29"/>
      <c r="W173" s="30" t="s">
        <v>1753</v>
      </c>
      <c r="X173" s="89"/>
      <c r="Y173" s="18" t="s">
        <v>17</v>
      </c>
      <c r="Z173" s="18">
        <v>10</v>
      </c>
      <c r="AA173" s="16" t="s">
        <v>874</v>
      </c>
      <c r="AB173" s="14" t="str">
        <f t="shared" si="2"/>
        <v>('550672','550672J','HHB M10X1.5X150 ISO4017 CL10.9 F/T BLK','PC',24,5,3,3,5,2,153,'86.4','86.4','M10','150','10B33','10','08.70/08.75','','COIL DIRECT DRAWN 10B33M 8.82/8.84',''),</v>
      </c>
      <c r="AC173" s="14" t="s">
        <v>8092</v>
      </c>
    </row>
    <row r="174" spans="1:29" ht="15" customHeight="1">
      <c r="A174" s="16">
        <v>170385</v>
      </c>
      <c r="B174" s="43" t="s">
        <v>1833</v>
      </c>
      <c r="C174" s="43" t="s">
        <v>1834</v>
      </c>
      <c r="D174" s="15">
        <f>VLOOKUP(E174,finish!$A$1:$B$18,2,0)</f>
        <v>2</v>
      </c>
      <c r="E174" s="18" t="s">
        <v>11</v>
      </c>
      <c r="F174" s="15">
        <f>VLOOKUP(G174,modules!$A$1:$B$10,2,0)</f>
        <v>5</v>
      </c>
      <c r="G174" s="18" t="s">
        <v>7846</v>
      </c>
      <c r="H174" s="15">
        <f>VLOOKUP(I174,segments!$A$1:$B$9,2,0)</f>
        <v>5</v>
      </c>
      <c r="I174" s="18" t="s">
        <v>7852</v>
      </c>
      <c r="J174" s="15">
        <v>24</v>
      </c>
      <c r="K174" s="27" t="s">
        <v>428</v>
      </c>
      <c r="L174" s="16" t="s">
        <v>758</v>
      </c>
      <c r="M174" s="15">
        <f>VLOOKUP(N174,groups!$A$1:$B$113,2,1)</f>
        <v>153</v>
      </c>
      <c r="N174" s="16" t="s">
        <v>107</v>
      </c>
      <c r="O174" s="18">
        <v>1</v>
      </c>
      <c r="P174" s="15">
        <f>VLOOKUP(Q174,'seg2'!$A$1:$B$13,2,0)</f>
        <v>3</v>
      </c>
      <c r="Q174" s="43" t="s">
        <v>20</v>
      </c>
      <c r="R174" s="15">
        <f>VLOOKUP(S174,'seg3'!$A$1:$B$9,2,0)</f>
        <v>3</v>
      </c>
      <c r="S174" s="43" t="s">
        <v>21</v>
      </c>
      <c r="T174" s="18">
        <v>18.920000000000002</v>
      </c>
      <c r="U174" s="18">
        <v>18.920000000000002</v>
      </c>
      <c r="V174" s="18"/>
      <c r="W174" s="30" t="s">
        <v>1824</v>
      </c>
      <c r="X174" s="89"/>
      <c r="Y174" s="18" t="s">
        <v>17</v>
      </c>
      <c r="Z174" s="18">
        <v>10</v>
      </c>
      <c r="AA174" s="16" t="s">
        <v>760</v>
      </c>
      <c r="AB174" s="14" t="str">
        <f t="shared" si="2"/>
        <v>('170385','170385J','HHB 3/8XUNCX01 B18.2.1 SAE8 F/T BLK','PC',24,5,3,3,5,2,153,'18.92','18.92','3/8 UNC','1','10B33','10','09.26/09.30','','COIL DIRECT DRAWN 10B33M 9.26/9.30',''),</v>
      </c>
      <c r="AC174" s="14" t="s">
        <v>8054</v>
      </c>
    </row>
    <row r="175" spans="1:29" ht="15" customHeight="1">
      <c r="A175" s="16">
        <v>170386</v>
      </c>
      <c r="B175" s="64" t="s">
        <v>2905</v>
      </c>
      <c r="C175" s="43" t="s">
        <v>2906</v>
      </c>
      <c r="D175" s="15">
        <f>VLOOKUP(E175,finish!$A$1:$B$18,2,0)</f>
        <v>2</v>
      </c>
      <c r="E175" s="18" t="s">
        <v>11</v>
      </c>
      <c r="F175" s="15">
        <f>VLOOKUP(G175,modules!$A$1:$B$10,2,0)</f>
        <v>5</v>
      </c>
      <c r="G175" s="18" t="s">
        <v>7846</v>
      </c>
      <c r="H175" s="15">
        <f>VLOOKUP(I175,segments!$A$1:$B$9,2,0)</f>
        <v>5</v>
      </c>
      <c r="I175" s="18" t="s">
        <v>7852</v>
      </c>
      <c r="J175" s="15">
        <v>24</v>
      </c>
      <c r="K175" s="27" t="s">
        <v>428</v>
      </c>
      <c r="L175" s="16" t="s">
        <v>758</v>
      </c>
      <c r="M175" s="15">
        <f>VLOOKUP(N175,groups!$A$1:$B$113,2,1)</f>
        <v>153</v>
      </c>
      <c r="N175" s="16" t="s">
        <v>107</v>
      </c>
      <c r="O175" s="18" t="s">
        <v>1820</v>
      </c>
      <c r="P175" s="15">
        <f>VLOOKUP(Q175,'seg2'!$A$1:$B$13,2,0)</f>
        <v>3</v>
      </c>
      <c r="Q175" s="43" t="s">
        <v>20</v>
      </c>
      <c r="R175" s="15">
        <f>VLOOKUP(S175,'seg3'!$A$1:$B$9,2,0)</f>
        <v>3</v>
      </c>
      <c r="S175" s="43" t="s">
        <v>21</v>
      </c>
      <c r="T175" s="18">
        <v>22.06</v>
      </c>
      <c r="U175" s="18">
        <v>22.06</v>
      </c>
      <c r="V175" s="18"/>
      <c r="W175" s="30" t="s">
        <v>1824</v>
      </c>
      <c r="X175" s="89"/>
      <c r="Y175" s="18" t="s">
        <v>17</v>
      </c>
      <c r="Z175" s="18">
        <v>10</v>
      </c>
      <c r="AA175" s="16" t="s">
        <v>760</v>
      </c>
      <c r="AB175" s="14" t="str">
        <f t="shared" si="2"/>
        <v>('170386','170386J','HHB 3/8XUNCX1.1/4 B18.2.1 SAE8 F/T BLK','PC',24,5,3,3,5,2,153,'22.06','22.06','3/8 UNC','1.1/4','10B33','10','09.26/09.30','','COIL DIRECT DRAWN 10B33M 9.26/9.30',''),</v>
      </c>
      <c r="AC175" s="14" t="s">
        <v>8093</v>
      </c>
    </row>
    <row r="176" spans="1:29" ht="15" customHeight="1">
      <c r="A176" s="16">
        <v>551001</v>
      </c>
      <c r="B176" s="43" t="s">
        <v>2907</v>
      </c>
      <c r="C176" s="43" t="s">
        <v>2908</v>
      </c>
      <c r="D176" s="15">
        <f>VLOOKUP(E176,finish!$A$1:$B$18,2,0)</f>
        <v>2</v>
      </c>
      <c r="E176" s="18" t="s">
        <v>11</v>
      </c>
      <c r="F176" s="15">
        <f>VLOOKUP(G176,modules!$A$1:$B$10,2,0)</f>
        <v>5</v>
      </c>
      <c r="G176" s="18" t="s">
        <v>7846</v>
      </c>
      <c r="H176" s="15">
        <f>VLOOKUP(I176,segments!$A$1:$B$9,2,0)</f>
        <v>5</v>
      </c>
      <c r="I176" s="18" t="s">
        <v>7852</v>
      </c>
      <c r="J176" s="15">
        <v>24</v>
      </c>
      <c r="K176" s="27" t="s">
        <v>428</v>
      </c>
      <c r="L176" s="16" t="s">
        <v>758</v>
      </c>
      <c r="M176" s="15">
        <f>VLOOKUP(N176,groups!$A$1:$B$113,2,1)</f>
        <v>153</v>
      </c>
      <c r="N176" s="16" t="s">
        <v>107</v>
      </c>
      <c r="O176" s="18">
        <v>2</v>
      </c>
      <c r="P176" s="15">
        <f>VLOOKUP(Q176,'seg2'!$A$1:$B$13,2,0)</f>
        <v>3</v>
      </c>
      <c r="Q176" s="43" t="s">
        <v>20</v>
      </c>
      <c r="R176" s="15">
        <f>VLOOKUP(S176,'seg3'!$A$1:$B$9,2,0)</f>
        <v>3</v>
      </c>
      <c r="S176" s="43" t="s">
        <v>21</v>
      </c>
      <c r="T176" s="18">
        <v>30.7</v>
      </c>
      <c r="U176" s="18">
        <v>30.7</v>
      </c>
      <c r="V176" s="18"/>
      <c r="W176" s="30" t="s">
        <v>1824</v>
      </c>
      <c r="X176" s="89"/>
      <c r="Y176" s="18" t="s">
        <v>17</v>
      </c>
      <c r="Z176" s="18">
        <v>10</v>
      </c>
      <c r="AA176" s="16" t="s">
        <v>760</v>
      </c>
      <c r="AB176" s="14" t="str">
        <f t="shared" si="2"/>
        <v>('551001','551001J','HHB 3/8XUNCX02 B18.2.1 SAE8 F/T BLK','PC',24,5,3,3,5,2,153,'30.7','30.7','3/8 UNC','2','10B33','10','09.26/09.30','','COIL DIRECT DRAWN 10B33M 9.26/9.30',''),</v>
      </c>
      <c r="AC176" s="14" t="s">
        <v>8094</v>
      </c>
    </row>
    <row r="177" spans="1:29" ht="15" customHeight="1">
      <c r="A177" s="16">
        <v>170383</v>
      </c>
      <c r="B177" s="43" t="s">
        <v>2909</v>
      </c>
      <c r="C177" s="43" t="s">
        <v>2910</v>
      </c>
      <c r="D177" s="15">
        <f>VLOOKUP(E177,finish!$A$1:$B$18,2,0)</f>
        <v>2</v>
      </c>
      <c r="E177" s="18" t="s">
        <v>11</v>
      </c>
      <c r="F177" s="15">
        <f>VLOOKUP(G177,modules!$A$1:$B$10,2,0)</f>
        <v>5</v>
      </c>
      <c r="G177" s="18" t="s">
        <v>7846</v>
      </c>
      <c r="H177" s="15">
        <f>VLOOKUP(I177,segments!$A$1:$B$9,2,0)</f>
        <v>5</v>
      </c>
      <c r="I177" s="18" t="s">
        <v>7852</v>
      </c>
      <c r="J177" s="15">
        <v>24</v>
      </c>
      <c r="K177" s="27" t="s">
        <v>428</v>
      </c>
      <c r="L177" s="16" t="s">
        <v>758</v>
      </c>
      <c r="M177" s="15">
        <f>VLOOKUP(N177,groups!$A$1:$B$113,2,1)</f>
        <v>153</v>
      </c>
      <c r="N177" s="16" t="s">
        <v>107</v>
      </c>
      <c r="O177" s="18" t="s">
        <v>882</v>
      </c>
      <c r="P177" s="15">
        <f>VLOOKUP(Q177,'seg2'!$A$1:$B$13,2,0)</f>
        <v>3</v>
      </c>
      <c r="Q177" s="43" t="s">
        <v>20</v>
      </c>
      <c r="R177" s="15">
        <f>VLOOKUP(S177,'seg3'!$A$1:$B$9,2,0)</f>
        <v>3</v>
      </c>
      <c r="S177" s="43" t="s">
        <v>21</v>
      </c>
      <c r="T177" s="18">
        <v>16.12</v>
      </c>
      <c r="U177" s="18">
        <v>16.12</v>
      </c>
      <c r="V177" s="29"/>
      <c r="W177" s="30" t="s">
        <v>1824</v>
      </c>
      <c r="X177" s="89"/>
      <c r="Y177" s="18" t="s">
        <v>17</v>
      </c>
      <c r="Z177" s="18">
        <v>10</v>
      </c>
      <c r="AA177" s="16" t="s">
        <v>760</v>
      </c>
      <c r="AB177" s="14" t="str">
        <f t="shared" si="2"/>
        <v>('170383','170383J','HHB 3/8XUNCX3/4 B18.2.1 SAE8 F/T BLK','PC',24,5,3,3,5,2,153,'16.12','16.12','3/8 UNC','3/4','10B33','10','09.26/09.30','','COIL DIRECT DRAWN 10B33M 9.26/9.30',''),</v>
      </c>
      <c r="AC177" s="14" t="s">
        <v>8095</v>
      </c>
    </row>
    <row r="178" spans="1:29" ht="15" customHeight="1">
      <c r="A178" s="16">
        <v>819042</v>
      </c>
      <c r="B178" s="43" t="s">
        <v>409</v>
      </c>
      <c r="C178" s="15" t="s">
        <v>410</v>
      </c>
      <c r="D178" s="15">
        <f>VLOOKUP(E178,finish!$A$1:$B$18,2,0)</f>
        <v>3</v>
      </c>
      <c r="E178" s="18" t="s">
        <v>407</v>
      </c>
      <c r="F178" s="15">
        <f>VLOOKUP(G178,modules!$A$1:$B$10,2,0)</f>
        <v>2</v>
      </c>
      <c r="G178" s="18" t="s">
        <v>46</v>
      </c>
      <c r="H178" s="15">
        <f>VLOOKUP(I178,segments!$A$1:$B$9,2,0)</f>
        <v>1</v>
      </c>
      <c r="I178" s="18" t="s">
        <v>7848</v>
      </c>
      <c r="J178" s="15">
        <f>VLOOKUP(K178,machines!$A$1:$B$72,2,0)</f>
        <v>64</v>
      </c>
      <c r="K178" s="27" t="s">
        <v>55</v>
      </c>
      <c r="L178" s="43" t="s">
        <v>411</v>
      </c>
      <c r="M178" s="15">
        <f>VLOOKUP(N178,groups!$A$1:$B$113,2,1)</f>
        <v>172</v>
      </c>
      <c r="N178" s="16" t="s">
        <v>140</v>
      </c>
      <c r="O178" s="18" t="s">
        <v>52</v>
      </c>
      <c r="P178" s="15">
        <f>VLOOKUP(Q178,'seg2'!$A$1:$B$13,2,0)</f>
        <v>2</v>
      </c>
      <c r="Q178" s="16" t="s">
        <v>46</v>
      </c>
      <c r="R178" s="15">
        <f>VLOOKUP(S178,'seg3'!$A$1:$B$9,2,0)</f>
        <v>2</v>
      </c>
      <c r="S178" s="16" t="s">
        <v>56</v>
      </c>
      <c r="T178" s="28">
        <v>8</v>
      </c>
      <c r="U178" s="28">
        <v>8</v>
      </c>
      <c r="V178" s="29" t="s">
        <v>22</v>
      </c>
      <c r="W178" s="30" t="s">
        <v>413</v>
      </c>
      <c r="X178" s="19" t="s">
        <v>408</v>
      </c>
      <c r="Y178" s="18" t="s">
        <v>53</v>
      </c>
      <c r="Z178" s="18" t="s">
        <v>412</v>
      </c>
      <c r="AA178" s="16" t="s">
        <v>412</v>
      </c>
      <c r="AB178" s="14" t="str">
        <f t="shared" si="2"/>
        <v>('819042','819042J','PLN WSR 25.5X13.5X3 D8T4223 36-42HRC ZFB','PC',64,2,2,2,1,3,172,'8','8','M25.5','-','C-45','127X3','127X3','READY','FLAT COLD ROLLED COIL 10B35  127.0X3.0','FCRC10B3512703'),</v>
      </c>
      <c r="AC178" s="14" t="s">
        <v>8096</v>
      </c>
    </row>
    <row r="179" spans="1:29" ht="15" customHeight="1">
      <c r="A179" s="16">
        <v>5000647</v>
      </c>
      <c r="B179" s="43" t="s">
        <v>3095</v>
      </c>
      <c r="C179" s="43" t="s">
        <v>3096</v>
      </c>
      <c r="D179" s="15">
        <f>VLOOKUP(E179,finish!$A$1:$B$18,2,0)</f>
        <v>19</v>
      </c>
      <c r="E179" s="18" t="s">
        <v>7861</v>
      </c>
      <c r="F179" s="15">
        <f>VLOOKUP(G179,modules!$A$1:$B$10,2,0)</f>
        <v>5</v>
      </c>
      <c r="G179" s="18" t="s">
        <v>7846</v>
      </c>
      <c r="H179" s="15">
        <f>VLOOKUP(I179,segments!$A$1:$B$9,2,0)</f>
        <v>5</v>
      </c>
      <c r="I179" s="18" t="s">
        <v>7852</v>
      </c>
      <c r="J179" s="15">
        <v>24</v>
      </c>
      <c r="K179" s="27" t="s">
        <v>428</v>
      </c>
      <c r="L179" s="16" t="s">
        <v>61</v>
      </c>
      <c r="M179" s="15">
        <f>VLOOKUP(N179,groups!$A$1:$B$113,2,1)</f>
        <v>203</v>
      </c>
      <c r="N179" s="16" t="s">
        <v>3097</v>
      </c>
      <c r="O179" s="18">
        <v>25</v>
      </c>
      <c r="P179" s="15">
        <f>VLOOKUP(Q179,'seg2'!$A$1:$B$13,2,0)</f>
        <v>12</v>
      </c>
      <c r="Q179" s="43" t="s">
        <v>66</v>
      </c>
      <c r="R179" s="15">
        <f>VLOOKUP(S179,'seg3'!$A$1:$B$9,2,0)</f>
        <v>6</v>
      </c>
      <c r="S179" s="43" t="s">
        <v>44</v>
      </c>
      <c r="T179" s="18">
        <v>23.7</v>
      </c>
      <c r="U179" s="18">
        <v>23.7</v>
      </c>
      <c r="V179" s="29" t="s">
        <v>22</v>
      </c>
      <c r="W179" s="30" t="s">
        <v>67</v>
      </c>
      <c r="X179" s="89"/>
      <c r="Y179" s="18" t="s">
        <v>63</v>
      </c>
      <c r="Z179" s="18">
        <v>10</v>
      </c>
      <c r="AA179" s="16" t="s">
        <v>2183</v>
      </c>
      <c r="AB179" s="14" t="str">
        <f t="shared" si="2"/>
        <v>('5000647','5000647J','HHB M10X1.5X25 DIN933 GRA4-70 F/T EPO','PC',24,5,12,6,5,19,203,'23.7','23.7','M10','25','316L','10','08.76/08.78','READY','COIL POWDER DRWN SS316L A470 08.82/08.84',''),</v>
      </c>
      <c r="AC179" s="14" t="s">
        <v>8097</v>
      </c>
    </row>
    <row r="180" spans="1:29" ht="15" customHeight="1">
      <c r="A180" s="16">
        <v>5000808</v>
      </c>
      <c r="B180" s="43" t="s">
        <v>3105</v>
      </c>
      <c r="C180" s="43" t="s">
        <v>3106</v>
      </c>
      <c r="D180" s="15">
        <f>VLOOKUP(E180,finish!$A$1:$B$18,2,0)</f>
        <v>19</v>
      </c>
      <c r="E180" s="18" t="s">
        <v>7861</v>
      </c>
      <c r="F180" s="15">
        <f>VLOOKUP(G180,modules!$A$1:$B$10,2,0)</f>
        <v>5</v>
      </c>
      <c r="G180" s="18" t="s">
        <v>7846</v>
      </c>
      <c r="H180" s="15">
        <f>VLOOKUP(I180,segments!$A$1:$B$9,2,0)</f>
        <v>5</v>
      </c>
      <c r="I180" s="18" t="s">
        <v>7852</v>
      </c>
      <c r="J180" s="15">
        <v>24</v>
      </c>
      <c r="K180" s="27" t="s">
        <v>428</v>
      </c>
      <c r="L180" s="16" t="s">
        <v>61</v>
      </c>
      <c r="M180" s="15">
        <f>VLOOKUP(N180,groups!$A$1:$B$113,2,1)</f>
        <v>208</v>
      </c>
      <c r="N180" s="16" t="s">
        <v>99</v>
      </c>
      <c r="O180" s="18">
        <v>50</v>
      </c>
      <c r="P180" s="15">
        <f>VLOOKUP(Q180,'seg2'!$A$1:$B$13,2,0)</f>
        <v>11</v>
      </c>
      <c r="Q180" s="43" t="s">
        <v>102</v>
      </c>
      <c r="R180" s="15">
        <f>VLOOKUP(S180,'seg3'!$A$1:$B$9,2,0)</f>
        <v>6</v>
      </c>
      <c r="S180" s="43" t="s">
        <v>44</v>
      </c>
      <c r="T180" s="18">
        <v>39.299999999999997</v>
      </c>
      <c r="U180" s="18">
        <v>39.299999999999997</v>
      </c>
      <c r="V180" s="29" t="s">
        <v>22</v>
      </c>
      <c r="W180" s="30" t="s">
        <v>1589</v>
      </c>
      <c r="X180" s="89"/>
      <c r="Y180" s="45" t="s">
        <v>40</v>
      </c>
      <c r="Z180" s="45">
        <v>10</v>
      </c>
      <c r="AA180" s="46" t="s">
        <v>1380</v>
      </c>
      <c r="AB180" s="14" t="str">
        <f t="shared" si="2"/>
        <v>('5000808','5000808J','SHCS M10X1.5X50 DIN912 GRA2-70 F/T EPO','PC',24,5,11,6,5,19,208,'39.3','39.3','M10','50','304L','10','08.82/08.84','READY','COIL PWDR DRWN SS304CU2 A270 08.82-08.84',''),</v>
      </c>
      <c r="AC180" s="14" t="s">
        <v>8098</v>
      </c>
    </row>
    <row r="181" spans="1:29" ht="15" customHeight="1">
      <c r="A181" s="16">
        <v>833117</v>
      </c>
      <c r="B181" s="43" t="s">
        <v>972</v>
      </c>
      <c r="C181" s="43" t="s">
        <v>973</v>
      </c>
      <c r="D181" s="15">
        <f>VLOOKUP(E181,finish!$A$1:$B$18,2,0)</f>
        <v>12</v>
      </c>
      <c r="E181" s="18" t="s">
        <v>401</v>
      </c>
      <c r="F181" s="15">
        <f>VLOOKUP(G181,modules!$A$1:$B$10,2,0)</f>
        <v>1</v>
      </c>
      <c r="G181" s="18" t="s">
        <v>7848</v>
      </c>
      <c r="H181" s="15">
        <f>VLOOKUP(I181,segments!$A$1:$B$9,2,0)</f>
        <v>1</v>
      </c>
      <c r="I181" s="18" t="s">
        <v>7848</v>
      </c>
      <c r="J181" s="15">
        <v>29</v>
      </c>
      <c r="K181" s="27" t="s">
        <v>428</v>
      </c>
      <c r="L181" s="16" t="s">
        <v>61</v>
      </c>
      <c r="M181" s="15">
        <f>VLOOKUP(N181,groups!$A$1:$B$113,2,1)</f>
        <v>153</v>
      </c>
      <c r="N181" s="16" t="s">
        <v>107</v>
      </c>
      <c r="O181" s="18">
        <v>20</v>
      </c>
      <c r="P181" s="15">
        <f>VLOOKUP(Q181,'seg2'!$A$1:$B$13,2,0)</f>
        <v>3</v>
      </c>
      <c r="Q181" s="16" t="s">
        <v>20</v>
      </c>
      <c r="R181" s="15">
        <f>VLOOKUP(S181,'seg3'!$A$1:$B$9,2,0)</f>
        <v>3</v>
      </c>
      <c r="S181" s="16" t="s">
        <v>21</v>
      </c>
      <c r="T181" s="18">
        <v>21.56</v>
      </c>
      <c r="U181" s="18">
        <v>21.56</v>
      </c>
      <c r="V181" s="29"/>
      <c r="W181" s="30" t="s">
        <v>974</v>
      </c>
      <c r="X181" s="89"/>
      <c r="Y181" s="18" t="s">
        <v>17</v>
      </c>
      <c r="Z181" s="18">
        <v>10</v>
      </c>
      <c r="AA181" s="16" t="s">
        <v>874</v>
      </c>
      <c r="AB181" s="14" t="str">
        <f t="shared" si="2"/>
        <v>('833117','833117J','HHB M10X1.5X20 CL10.9 F/T ZTS 4578759','PC',29,1,3,3,1,12,153,'21.56','21.56','M10','20','10B33','10','08.70/08.75','','COIL DIRECT DRAWN 10B33 09.65/09.68',''),</v>
      </c>
      <c r="AC181" s="14" t="s">
        <v>7974</v>
      </c>
    </row>
    <row r="182" spans="1:29" ht="15" customHeight="1">
      <c r="A182" s="16">
        <v>833024</v>
      </c>
      <c r="B182" s="43" t="s">
        <v>3142</v>
      </c>
      <c r="C182" s="43" t="s">
        <v>3143</v>
      </c>
      <c r="D182" s="15">
        <f>VLOOKUP(E182,finish!$A$1:$B$18,2,0)</f>
        <v>1</v>
      </c>
      <c r="E182" s="18" t="s">
        <v>204</v>
      </c>
      <c r="F182" s="15">
        <f>VLOOKUP(G182,modules!$A$1:$B$10,2,0)</f>
        <v>1</v>
      </c>
      <c r="G182" s="18" t="s">
        <v>7848</v>
      </c>
      <c r="H182" s="15">
        <f>VLOOKUP(I182,segments!$A$1:$B$9,2,0)</f>
        <v>1</v>
      </c>
      <c r="I182" s="18" t="s">
        <v>7848</v>
      </c>
      <c r="J182" s="15">
        <v>29</v>
      </c>
      <c r="K182" s="27" t="s">
        <v>428</v>
      </c>
      <c r="L182" s="16"/>
      <c r="M182" s="15" t="s">
        <v>7949</v>
      </c>
      <c r="N182" s="16"/>
      <c r="O182" s="18"/>
      <c r="P182" s="15">
        <f>VLOOKUP(Q182,'seg2'!$A$1:$B$13,2,0)</f>
        <v>3</v>
      </c>
      <c r="Q182" s="16" t="s">
        <v>20</v>
      </c>
      <c r="R182" s="15">
        <f>VLOOKUP(S182,'seg3'!$A$1:$B$9,2,0)</f>
        <v>3</v>
      </c>
      <c r="S182" s="16" t="s">
        <v>21</v>
      </c>
      <c r="T182" s="18">
        <v>54.75</v>
      </c>
      <c r="U182" s="18">
        <v>54.75</v>
      </c>
      <c r="V182" s="18"/>
      <c r="W182" s="30" t="s">
        <v>3144</v>
      </c>
      <c r="X182" s="89"/>
      <c r="Y182" s="18" t="s">
        <v>17</v>
      </c>
      <c r="Z182" s="18"/>
      <c r="AA182" s="16"/>
      <c r="AB182" s="14" t="str">
        <f t="shared" si="2"/>
        <v>('833024','833024J','HHB M10X1.5X75 H/T CL10.9 ZNP 6V5815','PC',29,1,3,3,1,1,null,'54.75','54.75','','','10B33','','','','COIL DIRECT DRAWN  10B33 09.72/09.75',''),</v>
      </c>
      <c r="AC182" s="14" t="s">
        <v>8099</v>
      </c>
    </row>
    <row r="183" spans="1:29" ht="15" customHeight="1">
      <c r="A183" s="16">
        <v>827825</v>
      </c>
      <c r="B183" s="43" t="s">
        <v>3149</v>
      </c>
      <c r="C183" s="43" t="s">
        <v>3150</v>
      </c>
      <c r="D183" s="15">
        <f>VLOOKUP(E183,finish!$A$1:$B$18,2,0)</f>
        <v>1</v>
      </c>
      <c r="E183" s="18" t="s">
        <v>204</v>
      </c>
      <c r="F183" s="15">
        <f>VLOOKUP(G183,modules!$A$1:$B$10,2,0)</f>
        <v>1</v>
      </c>
      <c r="G183" s="18" t="s">
        <v>7848</v>
      </c>
      <c r="H183" s="15">
        <f>VLOOKUP(I183,segments!$A$1:$B$9,2,0)</f>
        <v>1</v>
      </c>
      <c r="I183" s="18" t="s">
        <v>7848</v>
      </c>
      <c r="J183" s="15">
        <v>29</v>
      </c>
      <c r="K183" s="27" t="s">
        <v>428</v>
      </c>
      <c r="L183" s="16" t="s">
        <v>61</v>
      </c>
      <c r="M183" s="15">
        <f>VLOOKUP(N183,groups!$A$1:$B$113,2,1)</f>
        <v>152</v>
      </c>
      <c r="N183" s="16" t="s">
        <v>16</v>
      </c>
      <c r="O183" s="18">
        <v>55</v>
      </c>
      <c r="P183" s="15">
        <f>VLOOKUP(Q183,'seg2'!$A$1:$B$13,2,0)</f>
        <v>3</v>
      </c>
      <c r="Q183" s="16" t="s">
        <v>20</v>
      </c>
      <c r="R183" s="15">
        <f>VLOOKUP(S183,'seg3'!$A$1:$B$9,2,0)</f>
        <v>3</v>
      </c>
      <c r="S183" s="16" t="s">
        <v>21</v>
      </c>
      <c r="T183" s="18">
        <v>39.5</v>
      </c>
      <c r="U183" s="18">
        <v>39.5</v>
      </c>
      <c r="V183" s="18" t="s">
        <v>33</v>
      </c>
      <c r="W183" s="30" t="s">
        <v>1071</v>
      </c>
      <c r="X183" s="89"/>
      <c r="Y183" s="18" t="s">
        <v>209</v>
      </c>
      <c r="Z183" s="18">
        <v>10</v>
      </c>
      <c r="AA183" s="16" t="s">
        <v>427</v>
      </c>
      <c r="AB183" s="14" t="str">
        <f t="shared" si="2"/>
        <v>('827825','827825J','HEX HD BOLT M10X1.5X55 DRG ZNP','PC',29,1,3,3,1,1,152,'39.5','39.5','M10','55','GR16','10','09.65/09.68','NEED TO ANN','COIL 1ANNEAL&amp;1DRAWN AS GR16 09.65/09.68',''),</v>
      </c>
      <c r="AC183" s="14" t="s">
        <v>8100</v>
      </c>
    </row>
    <row r="184" spans="1:29" ht="15" customHeight="1">
      <c r="A184" s="16">
        <v>822883</v>
      </c>
      <c r="B184" s="43" t="s">
        <v>3176</v>
      </c>
      <c r="C184" s="43" t="s">
        <v>3177</v>
      </c>
      <c r="D184" s="15">
        <f>VLOOKUP(E184,finish!$A$1:$B$18,2,0)</f>
        <v>5</v>
      </c>
      <c r="E184" s="18" t="s">
        <v>316</v>
      </c>
      <c r="F184" s="15">
        <f>VLOOKUP(G184,modules!$A$1:$B$10,2,0)</f>
        <v>5</v>
      </c>
      <c r="G184" s="18" t="s">
        <v>7846</v>
      </c>
      <c r="H184" s="15">
        <f>VLOOKUP(I184,segments!$A$1:$B$9,2,0)</f>
        <v>3</v>
      </c>
      <c r="I184" s="18" t="s">
        <v>7851</v>
      </c>
      <c r="J184" s="15">
        <v>24</v>
      </c>
      <c r="K184" s="27" t="s">
        <v>428</v>
      </c>
      <c r="L184" s="16" t="s">
        <v>61</v>
      </c>
      <c r="M184" s="15">
        <f>VLOOKUP(N184,groups!$A$1:$B$113,2,1)</f>
        <v>189</v>
      </c>
      <c r="N184" s="16" t="s">
        <v>467</v>
      </c>
      <c r="O184" s="18">
        <v>45</v>
      </c>
      <c r="P184" s="15">
        <f>VLOOKUP(Q184,'seg2'!$A$1:$B$13,2,0)</f>
        <v>4</v>
      </c>
      <c r="Q184" s="16" t="s">
        <v>32</v>
      </c>
      <c r="R184" s="15">
        <f>VLOOKUP(S184,'seg3'!$A$1:$B$9,2,0)</f>
        <v>4</v>
      </c>
      <c r="S184" s="16" t="s">
        <v>32</v>
      </c>
      <c r="T184" s="18">
        <v>36.1</v>
      </c>
      <c r="U184" s="18">
        <v>36.1</v>
      </c>
      <c r="V184" s="18" t="s">
        <v>33</v>
      </c>
      <c r="W184" s="30" t="s">
        <v>1220</v>
      </c>
      <c r="X184" s="89"/>
      <c r="Y184" s="18" t="s">
        <v>29</v>
      </c>
      <c r="Z184" s="18">
        <v>12</v>
      </c>
      <c r="AA184" s="16" t="s">
        <v>427</v>
      </c>
      <c r="AB184" s="14" t="str">
        <f t="shared" si="2"/>
        <v>('822883','822883J','SHCS M10X1.5X45 ISO4762 CL12.9 H/T ZFS','PC',24,5,4,4,3,5,189,'36.1','36.1','M10','45','51B37','12','09.65/09.68','NEED TO ANN','COIL 1ANNEAL &amp; 2DRAWN 51B37 09.65/09.68',''),</v>
      </c>
      <c r="AC184" s="14" t="s">
        <v>8101</v>
      </c>
    </row>
    <row r="185" spans="1:29" ht="15" customHeight="1">
      <c r="A185" s="16" t="s">
        <v>3274</v>
      </c>
      <c r="B185" s="64" t="s">
        <v>3275</v>
      </c>
      <c r="C185" s="43" t="s">
        <v>3276</v>
      </c>
      <c r="D185" s="15">
        <f>VLOOKUP(E185,finish!$A$1:$B$18,2,0)</f>
        <v>2</v>
      </c>
      <c r="E185" s="18" t="s">
        <v>11</v>
      </c>
      <c r="F185" s="15">
        <f>VLOOKUP(G185,modules!$A$1:$B$10,2,0)</f>
        <v>5</v>
      </c>
      <c r="G185" s="18" t="s">
        <v>7846</v>
      </c>
      <c r="H185" s="15">
        <f>VLOOKUP(I185,segments!$A$1:$B$9,2,0)</f>
        <v>7</v>
      </c>
      <c r="I185" s="18" t="s">
        <v>7853</v>
      </c>
      <c r="J185" s="15">
        <v>24</v>
      </c>
      <c r="K185" s="27" t="s">
        <v>428</v>
      </c>
      <c r="L185" s="16" t="s">
        <v>61</v>
      </c>
      <c r="M185" s="15">
        <f>VLOOKUP(N185,groups!$A$1:$B$113,2,1)</f>
        <v>153</v>
      </c>
      <c r="N185" s="16" t="s">
        <v>107</v>
      </c>
      <c r="O185" s="18">
        <v>30</v>
      </c>
      <c r="P185" s="15">
        <f>VLOOKUP(Q185,'seg2'!$A$1:$B$13,2,0)</f>
        <v>3</v>
      </c>
      <c r="Q185" s="16" t="s">
        <v>20</v>
      </c>
      <c r="R185" s="15">
        <f>VLOOKUP(S185,'seg3'!$A$1:$B$9,2,0)</f>
        <v>3</v>
      </c>
      <c r="S185" s="16" t="s">
        <v>21</v>
      </c>
      <c r="T185" s="18">
        <v>25</v>
      </c>
      <c r="U185" s="18">
        <v>25</v>
      </c>
      <c r="V185" s="18"/>
      <c r="W185" s="30" t="s">
        <v>1743</v>
      </c>
      <c r="X185" s="89"/>
      <c r="Y185" s="18" t="s">
        <v>17</v>
      </c>
      <c r="Z185" s="18">
        <v>10</v>
      </c>
      <c r="AA185" s="16" t="s">
        <v>874</v>
      </c>
      <c r="AB185" s="14" t="str">
        <f t="shared" si="2"/>
        <v>('DB616850','DB616850J','HHB M10X1.5X30 ISO4017 CL8.8 F/T BLK','PC',24,5,3,3,7,2,153,'25','25','M10','30','10B33','10','08.70/08.75','','COIL DIRECT DRAWN 10B21 08.82/08.84',''),</v>
      </c>
      <c r="AC185" s="14" t="s">
        <v>8102</v>
      </c>
    </row>
    <row r="186" spans="1:29" ht="15" customHeight="1">
      <c r="A186" s="16">
        <v>604401</v>
      </c>
      <c r="B186" s="43" t="s">
        <v>3299</v>
      </c>
      <c r="C186" s="43" t="s">
        <v>3300</v>
      </c>
      <c r="D186" s="15">
        <f>VLOOKUP(E186,finish!$A$1:$B$18,2,0)</f>
        <v>8</v>
      </c>
      <c r="E186" s="18" t="s">
        <v>47</v>
      </c>
      <c r="F186" s="15">
        <f>VLOOKUP(G186,modules!$A$1:$B$10,2,0)</f>
        <v>5</v>
      </c>
      <c r="G186" s="18" t="s">
        <v>7846</v>
      </c>
      <c r="H186" s="15">
        <f>VLOOKUP(I186,segments!$A$1:$B$9,2,0)</f>
        <v>3</v>
      </c>
      <c r="I186" s="18" t="s">
        <v>7851</v>
      </c>
      <c r="J186" s="15">
        <v>24</v>
      </c>
      <c r="K186" s="27" t="s">
        <v>428</v>
      </c>
      <c r="L186" s="16" t="s">
        <v>61</v>
      </c>
      <c r="M186" s="15">
        <f>VLOOKUP(N186,groups!$A$1:$B$113,2,1)</f>
        <v>153</v>
      </c>
      <c r="N186" s="16" t="s">
        <v>107</v>
      </c>
      <c r="O186" s="18">
        <v>40</v>
      </c>
      <c r="P186" s="15">
        <f>VLOOKUP(Q186,'seg2'!$A$1:$B$13,2,0)</f>
        <v>3</v>
      </c>
      <c r="Q186" s="16" t="s">
        <v>20</v>
      </c>
      <c r="R186" s="15">
        <f>VLOOKUP(S186,'seg3'!$A$1:$B$9,2,0)</f>
        <v>3</v>
      </c>
      <c r="S186" s="16" t="s">
        <v>21</v>
      </c>
      <c r="T186" s="18">
        <v>31.1</v>
      </c>
      <c r="U186" s="18">
        <v>31.1</v>
      </c>
      <c r="V186" s="18"/>
      <c r="W186" s="30" t="s">
        <v>1746</v>
      </c>
      <c r="X186" s="89"/>
      <c r="Y186" s="18" t="s">
        <v>17</v>
      </c>
      <c r="Z186" s="18">
        <v>10</v>
      </c>
      <c r="AA186" s="16" t="s">
        <v>874</v>
      </c>
      <c r="AB186" s="14" t="str">
        <f t="shared" si="2"/>
        <v>('604401','604401J','HHB M10X1.5X40 DIN933 CL8.8 FT ZC3','PC',24,5,3,3,3,8,153,'31.1','31.1','M10','40','10B33','10','08.70/08.75','','COIL DIRECT DRAWN AS 10B33M 08.73/08.75',''),</v>
      </c>
      <c r="AC186" s="14" t="s">
        <v>8103</v>
      </c>
    </row>
    <row r="187" spans="1:29" ht="15" customHeight="1">
      <c r="A187" s="16">
        <v>701139</v>
      </c>
      <c r="B187" s="43" t="s">
        <v>782</v>
      </c>
      <c r="C187" s="15" t="s">
        <v>783</v>
      </c>
      <c r="D187" s="15">
        <f>VLOOKUP(E187,finish!$A$1:$B$18,2,0)</f>
        <v>2</v>
      </c>
      <c r="E187" s="18" t="s">
        <v>11</v>
      </c>
      <c r="F187" s="15">
        <f>VLOOKUP(G187,modules!$A$1:$B$10,2,0)</f>
        <v>6</v>
      </c>
      <c r="G187" s="18" t="s">
        <v>7849</v>
      </c>
      <c r="H187" s="15">
        <f>VLOOKUP(I187,segments!$A$1:$B$9,2,0)</f>
        <v>5</v>
      </c>
      <c r="I187" s="18" t="s">
        <v>7852</v>
      </c>
      <c r="J187" s="15">
        <f>VLOOKUP(K187,machines!$A$1:$B$72,2,0)</f>
        <v>63</v>
      </c>
      <c r="K187" s="27" t="s">
        <v>109</v>
      </c>
      <c r="L187" s="43" t="s">
        <v>784</v>
      </c>
      <c r="M187" s="15">
        <f>VLOOKUP(N187,groups!$A$1:$B$113,2,1)</f>
        <v>189</v>
      </c>
      <c r="N187" s="16" t="s">
        <v>467</v>
      </c>
      <c r="O187" s="18">
        <v>7</v>
      </c>
      <c r="P187" s="15">
        <f>VLOOKUP(Q187,'seg2'!$A$1:$B$13,2,0)</f>
        <v>4</v>
      </c>
      <c r="Q187" s="16" t="s">
        <v>32</v>
      </c>
      <c r="R187" s="15">
        <f>VLOOKUP(S187,'seg3'!$A$1:$B$9,2,0)</f>
        <v>4</v>
      </c>
      <c r="S187" s="16" t="s">
        <v>32</v>
      </c>
      <c r="T187" s="28">
        <v>609.54</v>
      </c>
      <c r="U187" s="28">
        <v>609.54</v>
      </c>
      <c r="V187" s="29" t="s">
        <v>22</v>
      </c>
      <c r="W187" s="30" t="s">
        <v>785</v>
      </c>
      <c r="X187" s="19" t="s">
        <v>781</v>
      </c>
      <c r="Y187" s="18" t="s">
        <v>29</v>
      </c>
      <c r="Z187" s="18">
        <v>24</v>
      </c>
      <c r="AA187" s="16" t="s">
        <v>452</v>
      </c>
      <c r="AB187" s="14" t="str">
        <f t="shared" si="2"/>
        <v>('701139','701139J','SHCS 7/8XBSWX07  H/T BLK','PC',63,6,4,4,5,2,189,'609.54','609.54','7/8 BSW','7','51B37','24','21.50/21.55','READY','COIL 2ANNEAL&amp;2DRAWN 51B37 21.85/21.90','C351B3721852190'),</v>
      </c>
      <c r="AC187" s="14" t="s">
        <v>8104</v>
      </c>
    </row>
    <row r="188" spans="1:29" ht="15" customHeight="1">
      <c r="A188" s="16">
        <v>604418</v>
      </c>
      <c r="B188" s="43" t="s">
        <v>3301</v>
      </c>
      <c r="C188" s="43" t="s">
        <v>3302</v>
      </c>
      <c r="D188" s="15">
        <f>VLOOKUP(E188,finish!$A$1:$B$18,2,0)</f>
        <v>8</v>
      </c>
      <c r="E188" s="18" t="s">
        <v>47</v>
      </c>
      <c r="F188" s="15">
        <f>VLOOKUP(G188,modules!$A$1:$B$10,2,0)</f>
        <v>5</v>
      </c>
      <c r="G188" s="18" t="s">
        <v>7846</v>
      </c>
      <c r="H188" s="15">
        <f>VLOOKUP(I188,segments!$A$1:$B$9,2,0)</f>
        <v>3</v>
      </c>
      <c r="I188" s="18" t="s">
        <v>7851</v>
      </c>
      <c r="J188" s="15">
        <v>24</v>
      </c>
      <c r="K188" s="27" t="s">
        <v>428</v>
      </c>
      <c r="L188" s="16" t="s">
        <v>61</v>
      </c>
      <c r="M188" s="15">
        <f>VLOOKUP(N188,groups!$A$1:$B$113,2,1)</f>
        <v>153</v>
      </c>
      <c r="N188" s="16" t="s">
        <v>107</v>
      </c>
      <c r="O188" s="18">
        <v>150</v>
      </c>
      <c r="P188" s="15">
        <f>VLOOKUP(Q188,'seg2'!$A$1:$B$13,2,0)</f>
        <v>3</v>
      </c>
      <c r="Q188" s="16" t="s">
        <v>20</v>
      </c>
      <c r="R188" s="15">
        <f>VLOOKUP(S188,'seg3'!$A$1:$B$9,2,0)</f>
        <v>3</v>
      </c>
      <c r="S188" s="16" t="s">
        <v>21</v>
      </c>
      <c r="T188" s="18">
        <v>86.4</v>
      </c>
      <c r="U188" s="18">
        <v>86.4</v>
      </c>
      <c r="V188" s="29"/>
      <c r="W188" s="30" t="s">
        <v>1746</v>
      </c>
      <c r="X188" s="89"/>
      <c r="Y188" s="18" t="s">
        <v>17</v>
      </c>
      <c r="Z188" s="18">
        <v>10</v>
      </c>
      <c r="AA188" s="16" t="s">
        <v>874</v>
      </c>
      <c r="AB188" s="14" t="str">
        <f t="shared" si="2"/>
        <v>('604418','604418J','HHB M10X1.5X150 DIN933 CL8.8 FT ZC3','PC',24,5,3,3,3,8,153,'86.4','86.4','M10','150','10B33','10','08.70/08.75','','COIL DIRECT DRAWN AS 10B33M 08.73/08.75',''),</v>
      </c>
      <c r="AC188" s="14" t="s">
        <v>8105</v>
      </c>
    </row>
    <row r="189" spans="1:29" ht="15" customHeight="1">
      <c r="A189" s="16">
        <v>122114</v>
      </c>
      <c r="B189" s="43" t="s">
        <v>3467</v>
      </c>
      <c r="C189" s="43" t="s">
        <v>3468</v>
      </c>
      <c r="D189" s="15">
        <f>VLOOKUP(E189,finish!$A$1:$B$18,2,0)</f>
        <v>2</v>
      </c>
      <c r="E189" s="18" t="s">
        <v>11</v>
      </c>
      <c r="F189" s="15">
        <f>VLOOKUP(G189,modules!$A$1:$B$10,2,0)</f>
        <v>5</v>
      </c>
      <c r="G189" s="18" t="s">
        <v>7846</v>
      </c>
      <c r="H189" s="15">
        <f>VLOOKUP(I189,segments!$A$1:$B$9,2,0)</f>
        <v>3</v>
      </c>
      <c r="I189" s="18" t="s">
        <v>7851</v>
      </c>
      <c r="J189" s="15">
        <v>24</v>
      </c>
      <c r="K189" s="27" t="s">
        <v>428</v>
      </c>
      <c r="L189" s="16" t="s">
        <v>61</v>
      </c>
      <c r="M189" s="15">
        <f>VLOOKUP(N189,groups!$A$1:$B$113,2,1)</f>
        <v>190</v>
      </c>
      <c r="N189" s="16" t="s">
        <v>484</v>
      </c>
      <c r="O189" s="18">
        <v>30</v>
      </c>
      <c r="P189" s="15">
        <f>VLOOKUP(Q189,'seg2'!$A$1:$B$13,2,0)</f>
        <v>4</v>
      </c>
      <c r="Q189" s="16" t="s">
        <v>32</v>
      </c>
      <c r="R189" s="15">
        <f>VLOOKUP(S189,'seg3'!$A$1:$B$9,2,0)</f>
        <v>4</v>
      </c>
      <c r="S189" s="16" t="s">
        <v>32</v>
      </c>
      <c r="T189" s="18">
        <v>26.5</v>
      </c>
      <c r="U189" s="18">
        <v>26.5</v>
      </c>
      <c r="V189" s="18" t="s">
        <v>33</v>
      </c>
      <c r="W189" s="30" t="s">
        <v>1220</v>
      </c>
      <c r="X189" s="89"/>
      <c r="Y189" s="18" t="s">
        <v>29</v>
      </c>
      <c r="Z189" s="18">
        <v>12</v>
      </c>
      <c r="AA189" s="16" t="s">
        <v>427</v>
      </c>
      <c r="AB189" s="14" t="str">
        <f t="shared" si="2"/>
        <v>('122114','122114J','SHCS M10X1.5X30 ISO4762 CL12.9 F/T BLK','PC',24,5,4,4,3,2,190,'26.5','26.5','M10','30','51B37','12','09.65/09.68','NEED TO ANN','COIL 1ANNEAL &amp; 2DRAWN 51B37 09.65/09.68',''),</v>
      </c>
      <c r="AC189" s="14" t="s">
        <v>8106</v>
      </c>
    </row>
    <row r="190" spans="1:29" ht="15" customHeight="1">
      <c r="A190" s="16">
        <v>824678</v>
      </c>
      <c r="B190" s="43" t="s">
        <v>3482</v>
      </c>
      <c r="C190" s="43" t="s">
        <v>3483</v>
      </c>
      <c r="D190" s="15">
        <f>VLOOKUP(E190,finish!$A$1:$B$18,2,0)</f>
        <v>6</v>
      </c>
      <c r="E190" s="18" t="s">
        <v>136</v>
      </c>
      <c r="F190" s="15">
        <f>VLOOKUP(G190,modules!$A$1:$B$10,2,0)</f>
        <v>1</v>
      </c>
      <c r="G190" s="18" t="s">
        <v>7848</v>
      </c>
      <c r="H190" s="15">
        <f>VLOOKUP(I190,segments!$A$1:$B$9,2,0)</f>
        <v>1</v>
      </c>
      <c r="I190" s="18" t="s">
        <v>7848</v>
      </c>
      <c r="J190" s="15">
        <v>29</v>
      </c>
      <c r="K190" s="27" t="s">
        <v>428</v>
      </c>
      <c r="L190" s="16" t="s">
        <v>61</v>
      </c>
      <c r="M190" s="15">
        <f>VLOOKUP(N190,groups!$A$1:$B$113,2,1)</f>
        <v>153</v>
      </c>
      <c r="N190" s="16" t="s">
        <v>107</v>
      </c>
      <c r="O190" s="18">
        <v>50</v>
      </c>
      <c r="P190" s="15">
        <f>VLOOKUP(Q190,'seg2'!$A$1:$B$13,2,0)</f>
        <v>3</v>
      </c>
      <c r="Q190" s="16" t="s">
        <v>20</v>
      </c>
      <c r="R190" s="15">
        <f>VLOOKUP(S190,'seg3'!$A$1:$B$9,2,0)</f>
        <v>3</v>
      </c>
      <c r="S190" s="16" t="s">
        <v>21</v>
      </c>
      <c r="T190" s="18">
        <v>36.200000000000003</v>
      </c>
      <c r="U190" s="18">
        <v>36.200000000000003</v>
      </c>
      <c r="V190" s="29"/>
      <c r="W190" s="30" t="s">
        <v>1746</v>
      </c>
      <c r="X190" s="89"/>
      <c r="Y190" s="18" t="s">
        <v>17</v>
      </c>
      <c r="Z190" s="18">
        <v>10</v>
      </c>
      <c r="AA190" s="16" t="s">
        <v>874</v>
      </c>
      <c r="AB190" s="14" t="str">
        <f t="shared" si="2"/>
        <v>('824678','824678J','HEX HD SCREW M10X50 DRG CL8.8 YZ3','PC',29,1,3,3,1,6,153,'36.2','36.2','M10','50','10B33','10','08.70/08.75','','COIL DIRECT DRAWN AS 10B33M 08.73/08.75',''),</v>
      </c>
      <c r="AC190" s="14" t="s">
        <v>8107</v>
      </c>
    </row>
    <row r="191" spans="1:29" ht="15" customHeight="1">
      <c r="A191" s="16">
        <v>405438</v>
      </c>
      <c r="B191" s="43" t="s">
        <v>3522</v>
      </c>
      <c r="C191" s="43" t="s">
        <v>3523</v>
      </c>
      <c r="D191" s="15">
        <f>VLOOKUP(E191,finish!$A$1:$B$18,2,0)</f>
        <v>8</v>
      </c>
      <c r="E191" s="18" t="s">
        <v>47</v>
      </c>
      <c r="F191" s="15">
        <f>VLOOKUP(G191,modules!$A$1:$B$10,2,0)</f>
        <v>5</v>
      </c>
      <c r="G191" s="18" t="s">
        <v>7846</v>
      </c>
      <c r="H191" s="15">
        <f>VLOOKUP(I191,segments!$A$1:$B$9,2,0)</f>
        <v>3</v>
      </c>
      <c r="I191" s="18" t="s">
        <v>7851</v>
      </c>
      <c r="J191" s="15">
        <v>24</v>
      </c>
      <c r="K191" s="27" t="s">
        <v>428</v>
      </c>
      <c r="L191" s="16" t="s">
        <v>61</v>
      </c>
      <c r="M191" s="15">
        <f>VLOOKUP(N191,groups!$A$1:$B$113,2,1)</f>
        <v>190</v>
      </c>
      <c r="N191" s="16" t="s">
        <v>484</v>
      </c>
      <c r="O191" s="18">
        <v>20</v>
      </c>
      <c r="P191" s="15">
        <f>VLOOKUP(Q191,'seg2'!$A$1:$B$13,2,0)</f>
        <v>4</v>
      </c>
      <c r="Q191" s="16" t="s">
        <v>32</v>
      </c>
      <c r="R191" s="15">
        <f>VLOOKUP(S191,'seg3'!$A$1:$B$9,2,0)</f>
        <v>4</v>
      </c>
      <c r="S191" s="16" t="s">
        <v>32</v>
      </c>
      <c r="T191" s="18">
        <v>22.9</v>
      </c>
      <c r="U191" s="18">
        <v>22.9</v>
      </c>
      <c r="V191" s="18" t="s">
        <v>33</v>
      </c>
      <c r="W191" s="30" t="s">
        <v>1220</v>
      </c>
      <c r="X191" s="89"/>
      <c r="Y191" s="18" t="s">
        <v>29</v>
      </c>
      <c r="Z191" s="18">
        <v>12</v>
      </c>
      <c r="AA191" s="16" t="s">
        <v>427</v>
      </c>
      <c r="AB191" s="14" t="str">
        <f t="shared" si="2"/>
        <v>('405438','405438J','SHCS M10X1.5X20 ISO4762 CL12.9 FT ZC3','PC',24,5,4,4,3,8,190,'22.9','22.9','M10','20','51B37','12','09.65/09.68','NEED TO ANN','COIL 1ANNEAL &amp; 2DRAWN 51B37 09.65/09.68',''),</v>
      </c>
      <c r="AC191" s="14" t="s">
        <v>8108</v>
      </c>
    </row>
    <row r="192" spans="1:29" ht="15" customHeight="1">
      <c r="A192" s="16">
        <v>406297</v>
      </c>
      <c r="B192" s="43" t="s">
        <v>3524</v>
      </c>
      <c r="C192" s="43" t="s">
        <v>3525</v>
      </c>
      <c r="D192" s="15">
        <f>VLOOKUP(E192,finish!$A$1:$B$18,2,0)</f>
        <v>8</v>
      </c>
      <c r="E192" s="18" t="s">
        <v>47</v>
      </c>
      <c r="F192" s="15">
        <f>VLOOKUP(G192,modules!$A$1:$B$10,2,0)</f>
        <v>5</v>
      </c>
      <c r="G192" s="18" t="s">
        <v>7846</v>
      </c>
      <c r="H192" s="15">
        <f>VLOOKUP(I192,segments!$A$1:$B$9,2,0)</f>
        <v>3</v>
      </c>
      <c r="I192" s="18" t="s">
        <v>7851</v>
      </c>
      <c r="J192" s="15">
        <v>24</v>
      </c>
      <c r="K192" s="27" t="s">
        <v>428</v>
      </c>
      <c r="L192" s="16" t="s">
        <v>61</v>
      </c>
      <c r="M192" s="15">
        <f>VLOOKUP(N192,groups!$A$1:$B$113,2,1)</f>
        <v>190</v>
      </c>
      <c r="N192" s="16" t="s">
        <v>484</v>
      </c>
      <c r="O192" s="18">
        <v>30</v>
      </c>
      <c r="P192" s="15">
        <f>VLOOKUP(Q192,'seg2'!$A$1:$B$13,2,0)</f>
        <v>4</v>
      </c>
      <c r="Q192" s="16" t="s">
        <v>32</v>
      </c>
      <c r="R192" s="15">
        <f>VLOOKUP(S192,'seg3'!$A$1:$B$9,2,0)</f>
        <v>4</v>
      </c>
      <c r="S192" s="16" t="s">
        <v>32</v>
      </c>
      <c r="T192" s="18">
        <v>27.9</v>
      </c>
      <c r="U192" s="18">
        <v>27.9</v>
      </c>
      <c r="V192" s="18" t="s">
        <v>33</v>
      </c>
      <c r="W192" s="30" t="s">
        <v>1220</v>
      </c>
      <c r="X192" s="89"/>
      <c r="Y192" s="18" t="s">
        <v>29</v>
      </c>
      <c r="Z192" s="18">
        <v>12</v>
      </c>
      <c r="AA192" s="16" t="s">
        <v>427</v>
      </c>
      <c r="AB192" s="14" t="str">
        <f t="shared" si="2"/>
        <v>('406297','406297J','SHCS M10X1.5X30 ISO4762 CL12.9 FT ZC3','PC',24,5,4,4,3,8,190,'27.9','27.9','M10','30','51B37','12','09.65/09.68','NEED TO ANN','COIL 1ANNEAL &amp; 2DRAWN 51B37 09.65/09.68',''),</v>
      </c>
      <c r="AC192" s="14" t="s">
        <v>8109</v>
      </c>
    </row>
    <row r="193" spans="1:29" ht="15" customHeight="1">
      <c r="A193" s="16">
        <v>830090</v>
      </c>
      <c r="B193" s="43" t="s">
        <v>803</v>
      </c>
      <c r="C193" s="15" t="s">
        <v>804</v>
      </c>
      <c r="D193" s="15">
        <f>VLOOKUP(E193,finish!$A$1:$B$18,2,0)</f>
        <v>2</v>
      </c>
      <c r="E193" s="18" t="s">
        <v>11</v>
      </c>
      <c r="F193" s="15">
        <f>VLOOKUP(G193,modules!$A$1:$B$10,2,0)</f>
        <v>6</v>
      </c>
      <c r="G193" s="18" t="s">
        <v>7849</v>
      </c>
      <c r="H193" s="15">
        <f>VLOOKUP(I193,segments!$A$1:$B$9,2,0)</f>
        <v>1</v>
      </c>
      <c r="I193" s="18" t="s">
        <v>7848</v>
      </c>
      <c r="J193" s="15">
        <f>VLOOKUP(K193,machines!$A$1:$B$72,2,0)</f>
        <v>62</v>
      </c>
      <c r="K193" s="27" t="s">
        <v>101</v>
      </c>
      <c r="L193" s="43" t="s">
        <v>249</v>
      </c>
      <c r="M193" s="15">
        <f>VLOOKUP(N193,groups!$A$1:$B$113,2,1)</f>
        <v>158</v>
      </c>
      <c r="N193" s="16" t="s">
        <v>250</v>
      </c>
      <c r="O193" s="18">
        <v>2.5</v>
      </c>
      <c r="P193" s="15">
        <f>VLOOKUP(Q193,'seg2'!$A$1:$B$13,2,0)</f>
        <v>7</v>
      </c>
      <c r="Q193" s="16" t="s">
        <v>43</v>
      </c>
      <c r="R193" s="15">
        <f>VLOOKUP(S193,'seg3'!$A$1:$B$9,2,0)</f>
        <v>4</v>
      </c>
      <c r="S193" s="16" t="s">
        <v>32</v>
      </c>
      <c r="T193" s="28">
        <v>383</v>
      </c>
      <c r="U193" s="28">
        <v>383</v>
      </c>
      <c r="V193" s="29"/>
      <c r="W193" s="30" t="s">
        <v>252</v>
      </c>
      <c r="X193" s="19" t="s">
        <v>246</v>
      </c>
      <c r="Y193" s="18">
        <v>4140</v>
      </c>
      <c r="Z193" s="18">
        <v>26</v>
      </c>
      <c r="AA193" s="16" t="s">
        <v>251</v>
      </c>
      <c r="AB193" s="14" t="str">
        <f t="shared" si="2"/>
        <v>('830090','830090J','HHS 1-14 UNSx2.5 SAE8 BLK 86982437','PC',62,6,7,4,1,2,158,'383','383','1-14 UNS','2.5','4140','26','23.93/23.96','','COIL1ANEAL&amp;1DRN AISI 4140 23.93/23.96','C1A414023932396'),</v>
      </c>
      <c r="AC193" s="14" t="s">
        <v>8110</v>
      </c>
    </row>
    <row r="194" spans="1:29" ht="15" customHeight="1">
      <c r="A194" s="16">
        <v>830093</v>
      </c>
      <c r="B194" s="43" t="s">
        <v>247</v>
      </c>
      <c r="C194" s="15" t="s">
        <v>248</v>
      </c>
      <c r="D194" s="15">
        <f>VLOOKUP(E194,finish!$A$1:$B$18,2,0)</f>
        <v>2</v>
      </c>
      <c r="E194" s="18" t="s">
        <v>11</v>
      </c>
      <c r="F194" s="15">
        <f>VLOOKUP(G194,modules!$A$1:$B$10,2,0)</f>
        <v>6</v>
      </c>
      <c r="G194" s="18" t="s">
        <v>7849</v>
      </c>
      <c r="H194" s="15">
        <f>VLOOKUP(I194,segments!$A$1:$B$9,2,0)</f>
        <v>1</v>
      </c>
      <c r="I194" s="18" t="s">
        <v>7848</v>
      </c>
      <c r="J194" s="15">
        <f>VLOOKUP(K194,machines!$A$1:$B$72,2,0)</f>
        <v>62</v>
      </c>
      <c r="K194" s="27" t="s">
        <v>101</v>
      </c>
      <c r="L194" s="43" t="s">
        <v>249</v>
      </c>
      <c r="M194" s="15">
        <f>VLOOKUP(N194,groups!$A$1:$B$113,2,1)</f>
        <v>158</v>
      </c>
      <c r="N194" s="16" t="s">
        <v>250</v>
      </c>
      <c r="O194" s="18">
        <v>3</v>
      </c>
      <c r="P194" s="15">
        <f>VLOOKUP(Q194,'seg2'!$A$1:$B$13,2,0)</f>
        <v>7</v>
      </c>
      <c r="Q194" s="16" t="s">
        <v>43</v>
      </c>
      <c r="R194" s="15">
        <f>VLOOKUP(S194,'seg3'!$A$1:$B$9,2,0)</f>
        <v>4</v>
      </c>
      <c r="S194" s="16" t="s">
        <v>32</v>
      </c>
      <c r="T194" s="28">
        <v>428</v>
      </c>
      <c r="U194" s="28">
        <v>428</v>
      </c>
      <c r="V194" s="29"/>
      <c r="W194" s="30" t="s">
        <v>252</v>
      </c>
      <c r="X194" s="19" t="s">
        <v>246</v>
      </c>
      <c r="Y194" s="18">
        <v>4140</v>
      </c>
      <c r="Z194" s="18">
        <v>26</v>
      </c>
      <c r="AA194" s="16" t="s">
        <v>251</v>
      </c>
      <c r="AB194" s="14" t="str">
        <f t="shared" si="2"/>
        <v>('830093','830093J','HHS 1-14 UNSx3 SAE8 BLK 86982438','PC',62,6,7,4,1,2,158,'428','428','1-14 UNS','3','4140','26','23.93/23.96','','COIL1ANEAL&amp;1DRN AISI 4140 23.93/23.96','C1A414023932396'),</v>
      </c>
      <c r="AC194" s="14" t="s">
        <v>8111</v>
      </c>
    </row>
    <row r="195" spans="1:29" ht="15" customHeight="1">
      <c r="A195" s="16" t="s">
        <v>3593</v>
      </c>
      <c r="B195" s="64" t="s">
        <v>3594</v>
      </c>
      <c r="C195" s="43" t="s">
        <v>3595</v>
      </c>
      <c r="D195" s="15">
        <f>VLOOKUP(E195,finish!$A$1:$B$18,2,0)</f>
        <v>9</v>
      </c>
      <c r="E195" s="18" t="s">
        <v>931</v>
      </c>
      <c r="F195" s="15">
        <f>VLOOKUP(G195,modules!$A$1:$B$10,2,0)</f>
        <v>5</v>
      </c>
      <c r="G195" s="18" t="s">
        <v>7846</v>
      </c>
      <c r="H195" s="15">
        <f>VLOOKUP(I195,segments!$A$1:$B$9,2,0)</f>
        <v>2</v>
      </c>
      <c r="I195" s="18" t="s">
        <v>7847</v>
      </c>
      <c r="J195" s="15">
        <v>24</v>
      </c>
      <c r="K195" s="27" t="s">
        <v>428</v>
      </c>
      <c r="L195" s="16" t="s">
        <v>61</v>
      </c>
      <c r="M195" s="15">
        <f>VLOOKUP(N195,groups!$A$1:$B$113,2,1)</f>
        <v>153</v>
      </c>
      <c r="N195" s="16" t="s">
        <v>107</v>
      </c>
      <c r="O195" s="18">
        <v>55</v>
      </c>
      <c r="P195" s="15">
        <f>VLOOKUP(Q195,'seg2'!$A$1:$B$13,2,0)</f>
        <v>3</v>
      </c>
      <c r="Q195" s="16" t="s">
        <v>20</v>
      </c>
      <c r="R195" s="15">
        <f>VLOOKUP(S195,'seg3'!$A$1:$B$9,2,0)</f>
        <v>3</v>
      </c>
      <c r="S195" s="16" t="s">
        <v>21</v>
      </c>
      <c r="T195" s="18">
        <v>39</v>
      </c>
      <c r="U195" s="18">
        <v>39</v>
      </c>
      <c r="V195" s="29"/>
      <c r="W195" s="30" t="s">
        <v>3596</v>
      </c>
      <c r="X195" s="89"/>
      <c r="Y195" s="45" t="s">
        <v>17</v>
      </c>
      <c r="Z195" s="45">
        <v>10</v>
      </c>
      <c r="AA195" s="46" t="s">
        <v>874</v>
      </c>
      <c r="AB195" s="14" t="str">
        <f t="shared" ref="AB195:AB258" si="3">CONCATENATE("('",A195,"','",B195,"','",C195,"','PC',",J195,",",F195,",",P195,",",R195,",",H195,",",D195,",",M195,",'",T195,"','",U195,"','",L195,"','",O195,"','",Y195,"','",Z195,"','",AA195,"','",V195,"','",W195,"','",X195,"'),")</f>
        <v>('DB618035','DB618035J','HHB M10X1.5X55 ISO4017 CL8.8 FT YZ6','PC',24,5,3,3,2,9,153,'39','39','M10','55','10B33','10','08.70/08.75','','COIL DIRECT DRAWN 10B21 08.73/08.75',''),</v>
      </c>
      <c r="AC195" s="14" t="s">
        <v>8112</v>
      </c>
    </row>
    <row r="196" spans="1:29" ht="15" customHeight="1">
      <c r="A196" s="16">
        <v>819043</v>
      </c>
      <c r="B196" s="43" t="s">
        <v>812</v>
      </c>
      <c r="C196" s="15" t="s">
        <v>813</v>
      </c>
      <c r="D196" s="15">
        <f>VLOOKUP(E196,finish!$A$1:$B$18,2,0)</f>
        <v>5</v>
      </c>
      <c r="E196" s="18" t="s">
        <v>316</v>
      </c>
      <c r="F196" s="15">
        <f>VLOOKUP(G196,modules!$A$1:$B$10,2,0)</f>
        <v>2</v>
      </c>
      <c r="G196" s="18" t="s">
        <v>46</v>
      </c>
      <c r="H196" s="15">
        <f>VLOOKUP(I196,segments!$A$1:$B$9,2,0)</f>
        <v>1</v>
      </c>
      <c r="I196" s="18" t="s">
        <v>7848</v>
      </c>
      <c r="J196" s="15">
        <f>VLOOKUP(K196,machines!$A$1:$B$72,2,0)</f>
        <v>53</v>
      </c>
      <c r="K196" s="18" t="s">
        <v>386</v>
      </c>
      <c r="L196" s="43" t="s">
        <v>814</v>
      </c>
      <c r="M196" s="15">
        <f>VLOOKUP(N196,groups!$A$1:$B$113,2,1)</f>
        <v>172</v>
      </c>
      <c r="N196" s="16" t="s">
        <v>815</v>
      </c>
      <c r="O196" s="18" t="s">
        <v>52</v>
      </c>
      <c r="P196" s="15">
        <f>VLOOKUP(Q196,'seg2'!$A$1:$B$13,2,0)</f>
        <v>2</v>
      </c>
      <c r="Q196" s="16" t="s">
        <v>46</v>
      </c>
      <c r="R196" s="15">
        <f>VLOOKUP(S196,'seg3'!$A$1:$B$9,2,0)</f>
        <v>2</v>
      </c>
      <c r="S196" s="16" t="s">
        <v>56</v>
      </c>
      <c r="T196" s="22">
        <v>56</v>
      </c>
      <c r="U196" s="22">
        <v>56</v>
      </c>
      <c r="V196" s="29" t="s">
        <v>22</v>
      </c>
      <c r="W196" s="30" t="s">
        <v>818</v>
      </c>
      <c r="X196" s="19" t="s">
        <v>811</v>
      </c>
      <c r="Y196" s="18" t="s">
        <v>816</v>
      </c>
      <c r="Z196" s="18" t="s">
        <v>817</v>
      </c>
      <c r="AA196" s="16" t="s">
        <v>817</v>
      </c>
      <c r="AB196" s="14" t="str">
        <f t="shared" si="3"/>
        <v>('819043','819043J','PLN WSR 45X22X6TK DR8T5439 36-42 HRC ZFS','PC',53,2,2,2,1,5,172,'56','56','M45','-','10B35','143X6','143X6','READY','FLAT ROLLED 10B35 143X6.0','FR10B35143060'),</v>
      </c>
      <c r="AC196" s="14" t="s">
        <v>8113</v>
      </c>
    </row>
    <row r="197" spans="1:29" ht="15" customHeight="1">
      <c r="A197" s="16">
        <v>817892</v>
      </c>
      <c r="B197" s="43" t="s">
        <v>820</v>
      </c>
      <c r="C197" s="15" t="s">
        <v>821</v>
      </c>
      <c r="D197" s="15">
        <f>VLOOKUP(E197,finish!$A$1:$B$18,2,0)</f>
        <v>1</v>
      </c>
      <c r="E197" s="18" t="s">
        <v>204</v>
      </c>
      <c r="F197" s="15">
        <f>VLOOKUP(G197,modules!$A$1:$B$10,2,0)</f>
        <v>2</v>
      </c>
      <c r="G197" s="18" t="s">
        <v>46</v>
      </c>
      <c r="H197" s="15">
        <f>VLOOKUP(I197,segments!$A$1:$B$9,2,0)</f>
        <v>1</v>
      </c>
      <c r="I197" s="18" t="s">
        <v>7848</v>
      </c>
      <c r="J197" s="15">
        <f>VLOOKUP(K197,machines!$A$1:$B$72,2,0)</f>
        <v>64</v>
      </c>
      <c r="K197" s="27" t="s">
        <v>55</v>
      </c>
      <c r="L197" s="43" t="s">
        <v>822</v>
      </c>
      <c r="M197" s="15">
        <f>VLOOKUP(N197,groups!$A$1:$B$113,2,1)</f>
        <v>144</v>
      </c>
      <c r="N197" s="16" t="s">
        <v>823</v>
      </c>
      <c r="O197" s="18" t="s">
        <v>52</v>
      </c>
      <c r="P197" s="15">
        <f>VLOOKUP(Q197,'seg2'!$A$1:$B$13,2,0)</f>
        <v>2</v>
      </c>
      <c r="Q197" s="16" t="s">
        <v>46</v>
      </c>
      <c r="R197" s="15">
        <f>VLOOKUP(S197,'seg3'!$A$1:$B$9,2,0)</f>
        <v>2</v>
      </c>
      <c r="S197" s="16" t="s">
        <v>56</v>
      </c>
      <c r="T197" s="28">
        <v>42</v>
      </c>
      <c r="U197" s="28">
        <v>42</v>
      </c>
      <c r="V197" s="29" t="s">
        <v>22</v>
      </c>
      <c r="W197" s="30" t="s">
        <v>825</v>
      </c>
      <c r="X197" s="19" t="s">
        <v>819</v>
      </c>
      <c r="Y197" s="18" t="s">
        <v>816</v>
      </c>
      <c r="Z197" s="18" t="s">
        <v>824</v>
      </c>
      <c r="AA197" s="16" t="s">
        <v>824</v>
      </c>
      <c r="AB197" s="14" t="str">
        <f t="shared" si="3"/>
        <v>('817892','817892J','WASHER Ø44.5X28X6 ZNP DRG:9M2828','PC',64,2,2,2,1,1,144,'42','42','Ø44.5X28X6','-','10B35','100X6','100X6','READY','FLAT ROLLED 10B35 100X6','FR10B3510006'),</v>
      </c>
      <c r="AC197" s="14" t="s">
        <v>8114</v>
      </c>
    </row>
    <row r="198" spans="1:29" ht="15" customHeight="1">
      <c r="A198" s="16">
        <v>170073</v>
      </c>
      <c r="B198" s="43" t="s">
        <v>3635</v>
      </c>
      <c r="C198" s="43" t="s">
        <v>3636</v>
      </c>
      <c r="D198" s="15">
        <f>VLOOKUP(E198,finish!$A$1:$B$18,2,0)</f>
        <v>2</v>
      </c>
      <c r="E198" s="18" t="s">
        <v>11</v>
      </c>
      <c r="F198" s="15">
        <f>VLOOKUP(G198,modules!$A$1:$B$10,2,0)</f>
        <v>5</v>
      </c>
      <c r="G198" s="18" t="s">
        <v>7846</v>
      </c>
      <c r="H198" s="15">
        <f>VLOOKUP(I198,segments!$A$1:$B$9,2,0)</f>
        <v>5</v>
      </c>
      <c r="I198" s="18" t="s">
        <v>7852</v>
      </c>
      <c r="J198" s="15">
        <v>24</v>
      </c>
      <c r="K198" s="27" t="s">
        <v>428</v>
      </c>
      <c r="L198" s="16" t="s">
        <v>61</v>
      </c>
      <c r="M198" s="15">
        <f>VLOOKUP(N198,groups!$A$1:$B$113,2,1)</f>
        <v>153</v>
      </c>
      <c r="N198" s="16" t="s">
        <v>107</v>
      </c>
      <c r="O198" s="18">
        <v>30</v>
      </c>
      <c r="P198" s="15">
        <f>VLOOKUP(Q198,'seg2'!$A$1:$B$13,2,0)</f>
        <v>3</v>
      </c>
      <c r="Q198" s="16" t="s">
        <v>20</v>
      </c>
      <c r="R198" s="15">
        <f>VLOOKUP(S198,'seg3'!$A$1:$B$9,2,0)</f>
        <v>3</v>
      </c>
      <c r="S198" s="16" t="s">
        <v>21</v>
      </c>
      <c r="T198" s="18">
        <v>24.92</v>
      </c>
      <c r="U198" s="18">
        <v>24.92</v>
      </c>
      <c r="V198" s="29"/>
      <c r="W198" s="30" t="s">
        <v>1753</v>
      </c>
      <c r="X198" s="89"/>
      <c r="Y198" s="18" t="s">
        <v>17</v>
      </c>
      <c r="Z198" s="18">
        <v>10</v>
      </c>
      <c r="AA198" s="16" t="s">
        <v>874</v>
      </c>
      <c r="AB198" s="14" t="str">
        <f t="shared" si="3"/>
        <v>('170073','170073J','HHB M10X1.5X30 ISO4017 CL10.9 FT BLK','PC',24,5,3,3,5,2,153,'24.92','24.92','M10','30','10B33','10','08.70/08.75','','COIL DIRECT DRAWN 10B33M 8.82/8.84',''),</v>
      </c>
      <c r="AC198" s="14" t="s">
        <v>8115</v>
      </c>
    </row>
    <row r="199" spans="1:29" ht="15" customHeight="1">
      <c r="A199" s="16">
        <v>170074</v>
      </c>
      <c r="B199" s="43" t="s">
        <v>2832</v>
      </c>
      <c r="C199" s="43" t="s">
        <v>3637</v>
      </c>
      <c r="D199" s="15">
        <f>VLOOKUP(E199,finish!$A$1:$B$18,2,0)</f>
        <v>2</v>
      </c>
      <c r="E199" s="18" t="s">
        <v>11</v>
      </c>
      <c r="F199" s="15">
        <f>VLOOKUP(G199,modules!$A$1:$B$10,2,0)</f>
        <v>5</v>
      </c>
      <c r="G199" s="18" t="s">
        <v>7846</v>
      </c>
      <c r="H199" s="15">
        <f>VLOOKUP(I199,segments!$A$1:$B$9,2,0)</f>
        <v>5</v>
      </c>
      <c r="I199" s="18" t="s">
        <v>7852</v>
      </c>
      <c r="J199" s="15">
        <v>24</v>
      </c>
      <c r="K199" s="27" t="s">
        <v>428</v>
      </c>
      <c r="L199" s="16" t="s">
        <v>61</v>
      </c>
      <c r="M199" s="15">
        <f>VLOOKUP(N199,groups!$A$1:$B$113,2,1)</f>
        <v>153</v>
      </c>
      <c r="N199" s="16" t="s">
        <v>107</v>
      </c>
      <c r="O199" s="18">
        <v>35</v>
      </c>
      <c r="P199" s="15">
        <f>VLOOKUP(Q199,'seg2'!$A$1:$B$13,2,0)</f>
        <v>3</v>
      </c>
      <c r="Q199" s="16" t="s">
        <v>20</v>
      </c>
      <c r="R199" s="15">
        <f>VLOOKUP(S199,'seg3'!$A$1:$B$9,2,0)</f>
        <v>3</v>
      </c>
      <c r="S199" s="16" t="s">
        <v>21</v>
      </c>
      <c r="T199" s="18">
        <v>28</v>
      </c>
      <c r="U199" s="18">
        <v>28</v>
      </c>
      <c r="V199" s="18"/>
      <c r="W199" s="30" t="s">
        <v>1753</v>
      </c>
      <c r="X199" s="89"/>
      <c r="Y199" s="18" t="s">
        <v>17</v>
      </c>
      <c r="Z199" s="18">
        <v>10</v>
      </c>
      <c r="AA199" s="16" t="s">
        <v>874</v>
      </c>
      <c r="AB199" s="14" t="str">
        <f t="shared" si="3"/>
        <v>('170074','170074J','HHB M10X1.5X35 ISO4017 CL10.9 FT BLK','PC',24,5,3,3,5,2,153,'28','28','M10','35','10B33','10','08.70/08.75','','COIL DIRECT DRAWN 10B33M 8.82/8.84',''),</v>
      </c>
      <c r="AC199" s="14" t="s">
        <v>8116</v>
      </c>
    </row>
    <row r="200" spans="1:29" ht="15" customHeight="1">
      <c r="A200" s="16">
        <v>616855</v>
      </c>
      <c r="B200" s="64" t="s">
        <v>3638</v>
      </c>
      <c r="C200" s="43" t="s">
        <v>3639</v>
      </c>
      <c r="D200" s="15">
        <f>VLOOKUP(E200,finish!$A$1:$B$18,2,0)</f>
        <v>2</v>
      </c>
      <c r="E200" s="18" t="s">
        <v>11</v>
      </c>
      <c r="F200" s="15">
        <f>VLOOKUP(G200,modules!$A$1:$B$10,2,0)</f>
        <v>5</v>
      </c>
      <c r="G200" s="18" t="s">
        <v>7846</v>
      </c>
      <c r="H200" s="15">
        <f>VLOOKUP(I200,segments!$A$1:$B$9,2,0)</f>
        <v>5</v>
      </c>
      <c r="I200" s="18" t="s">
        <v>7852</v>
      </c>
      <c r="J200" s="15">
        <v>24</v>
      </c>
      <c r="K200" s="27" t="s">
        <v>428</v>
      </c>
      <c r="L200" s="16" t="s">
        <v>61</v>
      </c>
      <c r="M200" s="15">
        <f>VLOOKUP(N200,groups!$A$1:$B$113,2,1)</f>
        <v>153</v>
      </c>
      <c r="N200" s="16" t="s">
        <v>107</v>
      </c>
      <c r="O200" s="18">
        <v>55</v>
      </c>
      <c r="P200" s="15">
        <f>VLOOKUP(Q200,'seg2'!$A$1:$B$13,2,0)</f>
        <v>3</v>
      </c>
      <c r="Q200" s="16" t="s">
        <v>20</v>
      </c>
      <c r="R200" s="15">
        <f>VLOOKUP(S200,'seg3'!$A$1:$B$9,2,0)</f>
        <v>3</v>
      </c>
      <c r="S200" s="16" t="s">
        <v>21</v>
      </c>
      <c r="T200" s="18">
        <v>37</v>
      </c>
      <c r="U200" s="18">
        <v>37</v>
      </c>
      <c r="V200" s="29"/>
      <c r="W200" s="30" t="s">
        <v>1753</v>
      </c>
      <c r="X200" s="89"/>
      <c r="Y200" s="18" t="s">
        <v>17</v>
      </c>
      <c r="Z200" s="18">
        <v>10</v>
      </c>
      <c r="AA200" s="16" t="s">
        <v>874</v>
      </c>
      <c r="AB200" s="14" t="str">
        <f t="shared" si="3"/>
        <v>('616855','616855J','HHB M10X1.5X55 ISO4017 CL8.8 FT BLK','PC',24,5,3,3,5,2,153,'37','37','M10','55','10B33','10','08.70/08.75','','COIL DIRECT DRAWN 10B33M 8.82/8.84',''),</v>
      </c>
      <c r="AC200" s="14" t="s">
        <v>8117</v>
      </c>
    </row>
    <row r="201" spans="1:29" ht="15" customHeight="1">
      <c r="A201" s="16">
        <v>550662</v>
      </c>
      <c r="B201" s="64" t="s">
        <v>3640</v>
      </c>
      <c r="C201" s="43" t="s">
        <v>3641</v>
      </c>
      <c r="D201" s="15">
        <f>VLOOKUP(E201,finish!$A$1:$B$18,2,0)</f>
        <v>2</v>
      </c>
      <c r="E201" s="18" t="s">
        <v>11</v>
      </c>
      <c r="F201" s="15">
        <f>VLOOKUP(G201,modules!$A$1:$B$10,2,0)</f>
        <v>5</v>
      </c>
      <c r="G201" s="18" t="s">
        <v>7846</v>
      </c>
      <c r="H201" s="15">
        <f>VLOOKUP(I201,segments!$A$1:$B$9,2,0)</f>
        <v>5</v>
      </c>
      <c r="I201" s="18" t="s">
        <v>7852</v>
      </c>
      <c r="J201" s="15">
        <v>24</v>
      </c>
      <c r="K201" s="27" t="s">
        <v>428</v>
      </c>
      <c r="L201" s="16" t="s">
        <v>61</v>
      </c>
      <c r="M201" s="15">
        <f>VLOOKUP(N201,groups!$A$1:$B$113,2,1)</f>
        <v>153</v>
      </c>
      <c r="N201" s="16" t="s">
        <v>107</v>
      </c>
      <c r="O201" s="18">
        <v>65</v>
      </c>
      <c r="P201" s="15">
        <f>VLOOKUP(Q201,'seg2'!$A$1:$B$13,2,0)</f>
        <v>3</v>
      </c>
      <c r="Q201" s="16" t="s">
        <v>20</v>
      </c>
      <c r="R201" s="15">
        <f>VLOOKUP(S201,'seg3'!$A$1:$B$9,2,0)</f>
        <v>3</v>
      </c>
      <c r="S201" s="16" t="s">
        <v>21</v>
      </c>
      <c r="T201" s="18">
        <v>43.8</v>
      </c>
      <c r="U201" s="18">
        <v>43.8</v>
      </c>
      <c r="V201" s="18"/>
      <c r="W201" s="30" t="s">
        <v>1753</v>
      </c>
      <c r="X201" s="89"/>
      <c r="Y201" s="18" t="s">
        <v>17</v>
      </c>
      <c r="Z201" s="18">
        <v>10</v>
      </c>
      <c r="AA201" s="16" t="s">
        <v>1380</v>
      </c>
      <c r="AB201" s="14" t="str">
        <f t="shared" si="3"/>
        <v>('550662','550662J','HHB M10X1.5X65 ISO4017 CL10.9 FT BLK','PC',24,5,3,3,5,2,153,'43.8','43.8','M10','65','10B33','10','08.82/08.84','','COIL DIRECT DRAWN 10B33M 8.82/8.84',''),</v>
      </c>
      <c r="AC201" s="14" t="s">
        <v>8118</v>
      </c>
    </row>
    <row r="202" spans="1:29" ht="15" customHeight="1">
      <c r="A202" s="16">
        <v>170386</v>
      </c>
      <c r="B202" s="64" t="s">
        <v>2905</v>
      </c>
      <c r="C202" s="43" t="s">
        <v>2906</v>
      </c>
      <c r="D202" s="15">
        <f>VLOOKUP(E202,finish!$A$1:$B$18,2,0)</f>
        <v>2</v>
      </c>
      <c r="E202" s="18" t="s">
        <v>11</v>
      </c>
      <c r="F202" s="15">
        <f>VLOOKUP(G202,modules!$A$1:$B$10,2,0)</f>
        <v>5</v>
      </c>
      <c r="G202" s="18" t="s">
        <v>7846</v>
      </c>
      <c r="H202" s="15">
        <f>VLOOKUP(I202,segments!$A$1:$B$9,2,0)</f>
        <v>5</v>
      </c>
      <c r="I202" s="18" t="s">
        <v>7852</v>
      </c>
      <c r="J202" s="15">
        <v>24</v>
      </c>
      <c r="K202" s="27" t="s">
        <v>428</v>
      </c>
      <c r="L202" s="16" t="s">
        <v>758</v>
      </c>
      <c r="M202" s="15">
        <f>VLOOKUP(N202,groups!$A$1:$B$113,2,1)</f>
        <v>153</v>
      </c>
      <c r="N202" s="16" t="s">
        <v>107</v>
      </c>
      <c r="O202" s="18" t="s">
        <v>1820</v>
      </c>
      <c r="P202" s="15">
        <f>VLOOKUP(Q202,'seg2'!$A$1:$B$13,2,0)</f>
        <v>3</v>
      </c>
      <c r="Q202" s="16" t="s">
        <v>20</v>
      </c>
      <c r="R202" s="15">
        <f>VLOOKUP(S202,'seg3'!$A$1:$B$9,2,0)</f>
        <v>3</v>
      </c>
      <c r="S202" s="16" t="s">
        <v>21</v>
      </c>
      <c r="T202" s="18">
        <v>22.06</v>
      </c>
      <c r="U202" s="18">
        <v>22.06</v>
      </c>
      <c r="V202" s="18"/>
      <c r="W202" s="30" t="s">
        <v>1824</v>
      </c>
      <c r="X202" s="89"/>
      <c r="Y202" s="18" t="s">
        <v>17</v>
      </c>
      <c r="Z202" s="18">
        <v>10</v>
      </c>
      <c r="AA202" s="16" t="s">
        <v>760</v>
      </c>
      <c r="AB202" s="14" t="str">
        <f t="shared" si="3"/>
        <v>('170386','170386J','HHB 3/8XUNCX1.1/4 B18.2.1 SAE8 F/T BLK','PC',24,5,3,3,5,2,153,'22.06','22.06','3/8 UNC','1.1/4','10B33','10','09.26/09.30','','COIL DIRECT DRAWN 10B33M 9.26/9.30',''),</v>
      </c>
      <c r="AC202" s="14" t="s">
        <v>8093</v>
      </c>
    </row>
    <row r="203" spans="1:29" ht="15" customHeight="1">
      <c r="A203" s="16">
        <v>551004</v>
      </c>
      <c r="B203" s="43" t="s">
        <v>3759</v>
      </c>
      <c r="C203" s="43" t="s">
        <v>3760</v>
      </c>
      <c r="D203" s="15">
        <f>VLOOKUP(E203,finish!$A$1:$B$18,2,0)</f>
        <v>2</v>
      </c>
      <c r="E203" s="18" t="s">
        <v>11</v>
      </c>
      <c r="F203" s="15">
        <f>VLOOKUP(G203,modules!$A$1:$B$10,2,0)</f>
        <v>5</v>
      </c>
      <c r="G203" s="18" t="s">
        <v>7846</v>
      </c>
      <c r="H203" s="15">
        <f>VLOOKUP(I203,segments!$A$1:$B$9,2,0)</f>
        <v>5</v>
      </c>
      <c r="I203" s="18" t="s">
        <v>7852</v>
      </c>
      <c r="J203" s="15">
        <v>24</v>
      </c>
      <c r="K203" s="27" t="s">
        <v>428</v>
      </c>
      <c r="L203" s="16" t="s">
        <v>758</v>
      </c>
      <c r="M203" s="15">
        <f>VLOOKUP(N203,groups!$A$1:$B$113,2,1)</f>
        <v>153</v>
      </c>
      <c r="N203" s="16" t="s">
        <v>107</v>
      </c>
      <c r="O203" s="18" t="s">
        <v>1859</v>
      </c>
      <c r="P203" s="15">
        <f>VLOOKUP(Q203,'seg2'!$A$1:$B$13,2,0)</f>
        <v>3</v>
      </c>
      <c r="Q203" s="16" t="s">
        <v>20</v>
      </c>
      <c r="R203" s="15">
        <f>VLOOKUP(S203,'seg3'!$A$1:$B$9,2,0)</f>
        <v>3</v>
      </c>
      <c r="S203" s="16" t="s">
        <v>21</v>
      </c>
      <c r="T203" s="18">
        <v>47.3</v>
      </c>
      <c r="U203" s="18">
        <v>47.3</v>
      </c>
      <c r="V203" s="29"/>
      <c r="W203" s="30" t="s">
        <v>766</v>
      </c>
      <c r="X203" s="89"/>
      <c r="Y203" s="18" t="s">
        <v>17</v>
      </c>
      <c r="Z203" s="18">
        <v>10</v>
      </c>
      <c r="AA203" s="16" t="s">
        <v>760</v>
      </c>
      <c r="AB203" s="14" t="str">
        <f t="shared" si="3"/>
        <v>('551004','551004J','HHB 3/8XUNCX3.1/2 B18.2.1 SAE8 F/T BLK','PC',24,5,3,3,5,2,153,'47.3','47.3','3/8 UNC','3.1/2','10B33','10','09.26/09.30','','COIL DIRECT DRAWN 10B33 09.26/09.30',''),</v>
      </c>
      <c r="AC203" s="14" t="s">
        <v>8119</v>
      </c>
    </row>
    <row r="204" spans="1:29" ht="15" customHeight="1">
      <c r="A204" s="16">
        <v>5000654</v>
      </c>
      <c r="B204" s="43" t="s">
        <v>3826</v>
      </c>
      <c r="C204" s="43" t="s">
        <v>3827</v>
      </c>
      <c r="D204" s="15">
        <f>VLOOKUP(E204,finish!$A$1:$B$18,2,0)</f>
        <v>19</v>
      </c>
      <c r="E204" s="18" t="s">
        <v>7861</v>
      </c>
      <c r="F204" s="15">
        <f>VLOOKUP(G204,modules!$A$1:$B$10,2,0)</f>
        <v>5</v>
      </c>
      <c r="G204" s="18" t="s">
        <v>7846</v>
      </c>
      <c r="H204" s="15">
        <f>VLOOKUP(I204,segments!$A$1:$B$9,2,0)</f>
        <v>5</v>
      </c>
      <c r="I204" s="18" t="s">
        <v>7852</v>
      </c>
      <c r="J204" s="15">
        <v>24</v>
      </c>
      <c r="K204" s="27" t="s">
        <v>428</v>
      </c>
      <c r="L204" s="16" t="s">
        <v>61</v>
      </c>
      <c r="M204" s="15">
        <f>VLOOKUP(N204,groups!$A$1:$B$113,2,1)</f>
        <v>200</v>
      </c>
      <c r="N204" s="16" t="s">
        <v>3828</v>
      </c>
      <c r="O204" s="18">
        <v>60</v>
      </c>
      <c r="P204" s="15">
        <f>VLOOKUP(Q204,'seg2'!$A$1:$B$13,2,0)</f>
        <v>12</v>
      </c>
      <c r="Q204" s="16" t="s">
        <v>66</v>
      </c>
      <c r="R204" s="15">
        <f>VLOOKUP(S204,'seg3'!$A$1:$B$9,2,0)</f>
        <v>6</v>
      </c>
      <c r="S204" s="16" t="s">
        <v>44</v>
      </c>
      <c r="T204" s="18">
        <v>41.3</v>
      </c>
      <c r="U204" s="18">
        <v>41.3</v>
      </c>
      <c r="V204" s="29" t="s">
        <v>22</v>
      </c>
      <c r="W204" s="30" t="s">
        <v>67</v>
      </c>
      <c r="X204" s="89"/>
      <c r="Y204" s="18" t="s">
        <v>63</v>
      </c>
      <c r="Z204" s="18">
        <v>10</v>
      </c>
      <c r="AA204" s="16" t="s">
        <v>2183</v>
      </c>
      <c r="AB204" s="14" t="str">
        <f t="shared" si="3"/>
        <v>('5000654','5000654J','HHB M10X1.5X60 DIN933 GRA4-70 F/T EPO','PC',24,5,12,6,5,19,200,'41.3','41.3','M10','60','316L','10','08.76/08.78','READY','COIL POWDER DRWN SS316L A470 08.82/08.84',''),</v>
      </c>
      <c r="AC204" s="14" t="s">
        <v>8120</v>
      </c>
    </row>
    <row r="205" spans="1:29" ht="15" customHeight="1">
      <c r="A205" s="16">
        <v>5000810</v>
      </c>
      <c r="B205" s="43" t="s">
        <v>3854</v>
      </c>
      <c r="C205" s="43" t="s">
        <v>3855</v>
      </c>
      <c r="D205" s="15">
        <f>VLOOKUP(E205,finish!$A$1:$B$18,2,0)</f>
        <v>19</v>
      </c>
      <c r="E205" s="18" t="s">
        <v>7861</v>
      </c>
      <c r="F205" s="15">
        <f>VLOOKUP(G205,modules!$A$1:$B$10,2,0)</f>
        <v>5</v>
      </c>
      <c r="G205" s="18" t="s">
        <v>7846</v>
      </c>
      <c r="H205" s="15">
        <f>VLOOKUP(I205,segments!$A$1:$B$9,2,0)</f>
        <v>5</v>
      </c>
      <c r="I205" s="18" t="s">
        <v>7852</v>
      </c>
      <c r="J205" s="15">
        <v>24</v>
      </c>
      <c r="K205" s="27" t="s">
        <v>428</v>
      </c>
      <c r="L205" s="16" t="s">
        <v>61</v>
      </c>
      <c r="M205" s="15">
        <f>VLOOKUP(N205,groups!$A$1:$B$113,2,1)</f>
        <v>208</v>
      </c>
      <c r="N205" s="16" t="s">
        <v>99</v>
      </c>
      <c r="O205" s="18">
        <v>60</v>
      </c>
      <c r="P205" s="15">
        <f>VLOOKUP(Q205,'seg2'!$A$1:$B$13,2,0)</f>
        <v>11</v>
      </c>
      <c r="Q205" s="16" t="s">
        <v>102</v>
      </c>
      <c r="R205" s="15">
        <f>VLOOKUP(S205,'seg3'!$A$1:$B$9,2,0)</f>
        <v>6</v>
      </c>
      <c r="S205" s="16" t="s">
        <v>44</v>
      </c>
      <c r="T205" s="18">
        <v>42.5</v>
      </c>
      <c r="U205" s="18">
        <v>42.5</v>
      </c>
      <c r="V205" s="29" t="s">
        <v>22</v>
      </c>
      <c r="W205" s="30" t="s">
        <v>1589</v>
      </c>
      <c r="X205" s="89"/>
      <c r="Y205" s="18" t="s">
        <v>40</v>
      </c>
      <c r="Z205" s="28">
        <v>9.5</v>
      </c>
      <c r="AA205" s="46" t="s">
        <v>1380</v>
      </c>
      <c r="AB205" s="14" t="str">
        <f t="shared" si="3"/>
        <v>('5000810','5000810J','SHCS M10X1.5X60 DIN912 CLA2-70 FT EPO','PC',24,5,11,6,5,19,208,'42.5','42.5','M10','60','304L','9.5','08.82/08.84','READY','COIL PWDR DRWN SS304CU2 A270 08.82-08.84',''),</v>
      </c>
      <c r="AC205" s="14" t="s">
        <v>8121</v>
      </c>
    </row>
    <row r="206" spans="1:29" ht="15" customHeight="1">
      <c r="A206" s="16" t="s">
        <v>3870</v>
      </c>
      <c r="B206" s="64" t="s">
        <v>3871</v>
      </c>
      <c r="C206" s="43" t="s">
        <v>3872</v>
      </c>
      <c r="D206" s="15">
        <f>VLOOKUP(E206,finish!$A$1:$B$18,2,0)</f>
        <v>8</v>
      </c>
      <c r="E206" s="18" t="s">
        <v>47</v>
      </c>
      <c r="F206" s="15">
        <f>VLOOKUP(G206,modules!$A$1:$B$10,2,0)</f>
        <v>5</v>
      </c>
      <c r="G206" s="18" t="s">
        <v>7846</v>
      </c>
      <c r="H206" s="15">
        <f>VLOOKUP(I206,segments!$A$1:$B$9,2,0)</f>
        <v>2</v>
      </c>
      <c r="I206" s="18" t="s">
        <v>7847</v>
      </c>
      <c r="J206" s="15">
        <v>24</v>
      </c>
      <c r="K206" s="27" t="s">
        <v>428</v>
      </c>
      <c r="L206" s="43" t="s">
        <v>61</v>
      </c>
      <c r="M206" s="15">
        <f>VLOOKUP(N206,groups!$A$1:$B$113,2,1)</f>
        <v>153</v>
      </c>
      <c r="N206" s="16" t="s">
        <v>107</v>
      </c>
      <c r="O206" s="18">
        <v>20</v>
      </c>
      <c r="P206" s="15">
        <f>VLOOKUP(Q206,'seg2'!$A$1:$B$13,2,0)</f>
        <v>3</v>
      </c>
      <c r="Q206" s="16" t="s">
        <v>20</v>
      </c>
      <c r="R206" s="15">
        <f>VLOOKUP(S206,'seg3'!$A$1:$B$9,2,0)</f>
        <v>3</v>
      </c>
      <c r="S206" s="16" t="s">
        <v>21</v>
      </c>
      <c r="T206" s="18">
        <v>20</v>
      </c>
      <c r="U206" s="18">
        <v>20</v>
      </c>
      <c r="V206" s="18"/>
      <c r="W206" s="30" t="s">
        <v>3596</v>
      </c>
      <c r="X206" s="89"/>
      <c r="Y206" s="18" t="s">
        <v>17</v>
      </c>
      <c r="Z206" s="18">
        <v>10</v>
      </c>
      <c r="AA206" s="16" t="s">
        <v>874</v>
      </c>
      <c r="AB206" s="14" t="str">
        <f t="shared" si="3"/>
        <v>('DB617436','DB617436J','HHB M10X1.5X20 ISO4017 CL8.8 FT ZC3','PC',24,5,3,3,2,8,153,'20','20','M10','20','10B33','10','08.70/08.75','','COIL DIRECT DRAWN 10B21 08.73/08.75',''),</v>
      </c>
      <c r="AC206" s="14" t="s">
        <v>8122</v>
      </c>
    </row>
    <row r="207" spans="1:29" ht="15" customHeight="1">
      <c r="A207" s="16">
        <v>121088</v>
      </c>
      <c r="B207" s="43" t="s">
        <v>3892</v>
      </c>
      <c r="C207" s="43" t="s">
        <v>3893</v>
      </c>
      <c r="D207" s="15">
        <f>VLOOKUP(E207,finish!$A$1:$B$18,2,0)</f>
        <v>2</v>
      </c>
      <c r="E207" s="18" t="s">
        <v>11</v>
      </c>
      <c r="F207" s="15">
        <f>VLOOKUP(G207,modules!$A$1:$B$10,2,0)</f>
        <v>5</v>
      </c>
      <c r="G207" s="18" t="s">
        <v>7846</v>
      </c>
      <c r="H207" s="15">
        <f>VLOOKUP(I207,segments!$A$1:$B$9,2,0)</f>
        <v>4</v>
      </c>
      <c r="I207" s="18" t="s">
        <v>7845</v>
      </c>
      <c r="J207" s="15">
        <v>24</v>
      </c>
      <c r="K207" s="27" t="s">
        <v>428</v>
      </c>
      <c r="L207" s="16" t="s">
        <v>61</v>
      </c>
      <c r="M207" s="15">
        <f>VLOOKUP(N207,groups!$A$1:$B$113,2,1)</f>
        <v>189</v>
      </c>
      <c r="N207" s="16" t="s">
        <v>467</v>
      </c>
      <c r="O207" s="18">
        <v>45</v>
      </c>
      <c r="P207" s="15">
        <f>VLOOKUP(Q207,'seg2'!$A$1:$B$13,2,0)</f>
        <v>4</v>
      </c>
      <c r="Q207" s="16" t="s">
        <v>32</v>
      </c>
      <c r="R207" s="15">
        <f>VLOOKUP(S207,'seg3'!$A$1:$B$9,2,0)</f>
        <v>4</v>
      </c>
      <c r="S207" s="16" t="s">
        <v>32</v>
      </c>
      <c r="T207" s="18">
        <v>34.94</v>
      </c>
      <c r="U207" s="18">
        <v>34.94</v>
      </c>
      <c r="V207" s="18" t="s">
        <v>33</v>
      </c>
      <c r="W207" s="30" t="s">
        <v>1220</v>
      </c>
      <c r="X207" s="89"/>
      <c r="Y207" s="18" t="s">
        <v>29</v>
      </c>
      <c r="Z207" s="18">
        <v>12</v>
      </c>
      <c r="AA207" s="16" t="s">
        <v>427</v>
      </c>
      <c r="AB207" s="14" t="str">
        <f t="shared" si="3"/>
        <v>('121088','121088J','SHCS M10X1.5X45 ISO4762 CL12.9 HT BLK','PC',24,5,4,4,4,2,189,'34.94','34.94','M10','45','51B37','12','09.65/09.68','NEED TO ANN','COIL 1ANNEAL &amp; 2DRAWN 51B37 09.65/09.68',''),</v>
      </c>
      <c r="AC207" s="14" t="s">
        <v>8123</v>
      </c>
    </row>
    <row r="208" spans="1:29" ht="15" customHeight="1">
      <c r="A208" s="16">
        <v>103091</v>
      </c>
      <c r="B208" s="43" t="s">
        <v>3894</v>
      </c>
      <c r="C208" s="43" t="s">
        <v>3895</v>
      </c>
      <c r="D208" s="15">
        <f>VLOOKUP(E208,finish!$A$1:$B$18,2,0)</f>
        <v>2</v>
      </c>
      <c r="E208" s="18" t="s">
        <v>11</v>
      </c>
      <c r="F208" s="15">
        <f>VLOOKUP(G208,modules!$A$1:$B$10,2,0)</f>
        <v>5</v>
      </c>
      <c r="G208" s="18" t="s">
        <v>7846</v>
      </c>
      <c r="H208" s="15">
        <f>VLOOKUP(I208,segments!$A$1:$B$9,2,0)</f>
        <v>4</v>
      </c>
      <c r="I208" s="18" t="s">
        <v>7845</v>
      </c>
      <c r="J208" s="15">
        <v>24</v>
      </c>
      <c r="K208" s="27" t="s">
        <v>428</v>
      </c>
      <c r="L208" s="16" t="s">
        <v>61</v>
      </c>
      <c r="M208" s="15">
        <f>VLOOKUP(N208,groups!$A$1:$B$113,2,1)</f>
        <v>189</v>
      </c>
      <c r="N208" s="16" t="s">
        <v>467</v>
      </c>
      <c r="O208" s="18">
        <v>80</v>
      </c>
      <c r="P208" s="15">
        <f>VLOOKUP(Q208,'seg2'!$A$1:$B$13,2,0)</f>
        <v>4</v>
      </c>
      <c r="Q208" s="16" t="s">
        <v>32</v>
      </c>
      <c r="R208" s="15">
        <f>VLOOKUP(S208,'seg3'!$A$1:$B$9,2,0)</f>
        <v>4</v>
      </c>
      <c r="S208" s="16" t="s">
        <v>32</v>
      </c>
      <c r="T208" s="18">
        <v>56</v>
      </c>
      <c r="U208" s="18">
        <v>56</v>
      </c>
      <c r="V208" s="18" t="s">
        <v>33</v>
      </c>
      <c r="W208" s="30" t="s">
        <v>1220</v>
      </c>
      <c r="X208" s="89"/>
      <c r="Y208" s="18" t="s">
        <v>29</v>
      </c>
      <c r="Z208" s="18">
        <v>12</v>
      </c>
      <c r="AA208" s="16" t="s">
        <v>427</v>
      </c>
      <c r="AB208" s="14" t="str">
        <f t="shared" si="3"/>
        <v>('103091','103091J','SHCS M10X1.5X80 ISO4762 CL12.9 HT BLK','PC',24,5,4,4,4,2,189,'56','56','M10','80','51B37','12','09.65/09.68','NEED TO ANN','COIL 1ANNEAL &amp; 2DRAWN 51B37 09.65/09.68',''),</v>
      </c>
      <c r="AC208" s="14" t="s">
        <v>8124</v>
      </c>
    </row>
    <row r="209" spans="1:29">
      <c r="A209" s="16">
        <v>103080</v>
      </c>
      <c r="B209" s="43" t="s">
        <v>3904</v>
      </c>
      <c r="C209" s="43" t="s">
        <v>3905</v>
      </c>
      <c r="D209" s="15">
        <f>VLOOKUP(E209,finish!$A$1:$B$18,2,0)</f>
        <v>2</v>
      </c>
      <c r="E209" s="18" t="s">
        <v>11</v>
      </c>
      <c r="F209" s="15">
        <f>VLOOKUP(G209,modules!$A$1:$B$10,2,0)</f>
        <v>5</v>
      </c>
      <c r="G209" s="18" t="s">
        <v>7846</v>
      </c>
      <c r="H209" s="15">
        <f>VLOOKUP(I209,segments!$A$1:$B$9,2,0)</f>
        <v>4</v>
      </c>
      <c r="I209" s="18" t="s">
        <v>7845</v>
      </c>
      <c r="J209" s="15">
        <v>24</v>
      </c>
      <c r="K209" s="27" t="s">
        <v>428</v>
      </c>
      <c r="L209" s="16" t="s">
        <v>61</v>
      </c>
      <c r="M209" s="15">
        <f>VLOOKUP(N209,groups!$A$1:$B$113,2,1)</f>
        <v>190</v>
      </c>
      <c r="N209" s="16" t="s">
        <v>484</v>
      </c>
      <c r="O209" s="18">
        <v>16</v>
      </c>
      <c r="P209" s="15">
        <f>VLOOKUP(Q209,'seg2'!$A$1:$B$13,2,0)</f>
        <v>4</v>
      </c>
      <c r="Q209" s="16" t="s">
        <v>32</v>
      </c>
      <c r="R209" s="15">
        <f>VLOOKUP(S209,'seg3'!$A$1:$B$9,2,0)</f>
        <v>4</v>
      </c>
      <c r="S209" s="16" t="s">
        <v>32</v>
      </c>
      <c r="T209" s="18">
        <v>19.64</v>
      </c>
      <c r="U209" s="18">
        <v>19.64</v>
      </c>
      <c r="V209" s="18" t="s">
        <v>33</v>
      </c>
      <c r="W209" s="30" t="s">
        <v>1220</v>
      </c>
      <c r="X209" s="89"/>
      <c r="Y209" s="18" t="s">
        <v>29</v>
      </c>
      <c r="Z209" s="18">
        <v>12</v>
      </c>
      <c r="AA209" s="16" t="s">
        <v>427</v>
      </c>
      <c r="AB209" s="14" t="str">
        <f t="shared" si="3"/>
        <v>('103080','103080J','SHCS M10X1.5X16 ISO4762 CL12.9 FT BLK','PC',24,5,4,4,4,2,190,'19.64','19.64','M10','16','51B37','12','09.65/09.68','NEED TO ANN','COIL 1ANNEAL &amp; 2DRAWN 51B37 09.65/09.68',''),</v>
      </c>
      <c r="AC209" s="14" t="s">
        <v>8125</v>
      </c>
    </row>
    <row r="210" spans="1:29">
      <c r="A210" s="16">
        <v>122114</v>
      </c>
      <c r="B210" s="43" t="s">
        <v>3467</v>
      </c>
      <c r="C210" s="43" t="s">
        <v>3906</v>
      </c>
      <c r="D210" s="15">
        <f>VLOOKUP(E210,finish!$A$1:$B$18,2,0)</f>
        <v>2</v>
      </c>
      <c r="E210" s="18" t="s">
        <v>11</v>
      </c>
      <c r="F210" s="15">
        <f>VLOOKUP(G210,modules!$A$1:$B$10,2,0)</f>
        <v>5</v>
      </c>
      <c r="G210" s="18" t="s">
        <v>7846</v>
      </c>
      <c r="H210" s="15">
        <f>VLOOKUP(I210,segments!$A$1:$B$9,2,0)</f>
        <v>3</v>
      </c>
      <c r="I210" s="18" t="s">
        <v>7851</v>
      </c>
      <c r="J210" s="15">
        <v>24</v>
      </c>
      <c r="K210" s="27" t="s">
        <v>428</v>
      </c>
      <c r="L210" s="16" t="s">
        <v>61</v>
      </c>
      <c r="M210" s="15">
        <f>VLOOKUP(N210,groups!$A$1:$B$113,2,1)</f>
        <v>190</v>
      </c>
      <c r="N210" s="16" t="s">
        <v>484</v>
      </c>
      <c r="O210" s="18">
        <v>30</v>
      </c>
      <c r="P210" s="15">
        <f>VLOOKUP(Q210,'seg2'!$A$1:$B$13,2,0)</f>
        <v>4</v>
      </c>
      <c r="Q210" s="16" t="s">
        <v>32</v>
      </c>
      <c r="R210" s="15">
        <f>VLOOKUP(S210,'seg3'!$A$1:$B$9,2,0)</f>
        <v>4</v>
      </c>
      <c r="S210" s="16" t="s">
        <v>32</v>
      </c>
      <c r="T210" s="18">
        <v>26.5</v>
      </c>
      <c r="U210" s="18">
        <v>26.5</v>
      </c>
      <c r="V210" s="18" t="s">
        <v>33</v>
      </c>
      <c r="W210" s="30" t="s">
        <v>1220</v>
      </c>
      <c r="X210" s="89"/>
      <c r="Y210" s="18" t="s">
        <v>29</v>
      </c>
      <c r="Z210" s="18">
        <v>12</v>
      </c>
      <c r="AA210" s="16" t="s">
        <v>427</v>
      </c>
      <c r="AB210" s="14" t="str">
        <f t="shared" si="3"/>
        <v>('122114','122114J','SHCS M10X1.5X30 ISO4762 CL12.9 FT BLK','PC',24,5,4,4,3,2,190,'26.5','26.5','M10','30','51B37','12','09.65/09.68','NEED TO ANN','COIL 1ANNEAL &amp; 2DRAWN 51B37 09.65/09.68',''),</v>
      </c>
      <c r="AC210" s="14" t="s">
        <v>8126</v>
      </c>
    </row>
    <row r="211" spans="1:29">
      <c r="A211" s="16">
        <v>824942</v>
      </c>
      <c r="B211" s="43" t="s">
        <v>864</v>
      </c>
      <c r="C211" s="15" t="s">
        <v>865</v>
      </c>
      <c r="D211" s="15">
        <f>VLOOKUP(E211,finish!$A$1:$B$18,2,0)</f>
        <v>8</v>
      </c>
      <c r="E211" s="18" t="s">
        <v>47</v>
      </c>
      <c r="F211" s="15">
        <f>VLOOKUP(G211,modules!$A$1:$B$10,2,0)</f>
        <v>6</v>
      </c>
      <c r="G211" s="18" t="s">
        <v>7849</v>
      </c>
      <c r="H211" s="15">
        <f>VLOOKUP(I211,segments!$A$1:$B$9,2,0)</f>
        <v>2</v>
      </c>
      <c r="I211" s="18" t="s">
        <v>7847</v>
      </c>
      <c r="J211" s="15">
        <f>VLOOKUP(K211,machines!$A$1:$B$72,2,0)</f>
        <v>63</v>
      </c>
      <c r="K211" s="27" t="s">
        <v>109</v>
      </c>
      <c r="L211" s="76" t="s">
        <v>126</v>
      </c>
      <c r="M211" s="15">
        <f>VLOOKUP(N211,groups!$A$1:$B$113,2,1)</f>
        <v>152</v>
      </c>
      <c r="N211" s="46" t="s">
        <v>16</v>
      </c>
      <c r="O211" s="45">
        <v>240</v>
      </c>
      <c r="P211" s="15">
        <f>VLOOKUP(Q211,'seg2'!$A$1:$B$13,2,0)</f>
        <v>3</v>
      </c>
      <c r="Q211" s="16" t="s">
        <v>20</v>
      </c>
      <c r="R211" s="15">
        <f>VLOOKUP(S211,'seg3'!$A$1:$B$9,2,0)</f>
        <v>3</v>
      </c>
      <c r="S211" s="16" t="s">
        <v>21</v>
      </c>
      <c r="T211" s="28">
        <v>644</v>
      </c>
      <c r="U211" s="28">
        <v>644</v>
      </c>
      <c r="V211" s="18"/>
      <c r="W211" s="30" t="s">
        <v>866</v>
      </c>
      <c r="X211" s="19" t="s">
        <v>863</v>
      </c>
      <c r="Y211" s="18" t="s">
        <v>17</v>
      </c>
      <c r="Z211" s="18">
        <v>20</v>
      </c>
      <c r="AA211" s="16" t="s">
        <v>447</v>
      </c>
      <c r="AB211" s="14" t="str">
        <f t="shared" si="3"/>
        <v>('824942','824942J','HEX HEAD BOLT M20X240 CL10.9 H/T ZC3','PC',63,6,3,3,2,8,152,'644','644','M20','240','10B33','20','19.50/19.55','','COIL DIRECT DRWN  10B33M  19.50/19.53','CD10B33M19501953'),</v>
      </c>
      <c r="AC211" s="14" t="s">
        <v>8127</v>
      </c>
    </row>
    <row r="212" spans="1:29">
      <c r="A212" s="16">
        <v>832758</v>
      </c>
      <c r="B212" s="43" t="s">
        <v>868</v>
      </c>
      <c r="C212" s="43" t="s">
        <v>869</v>
      </c>
      <c r="D212" s="15">
        <f>VLOOKUP(E212,finish!$A$1:$B$18,2,0)</f>
        <v>8</v>
      </c>
      <c r="E212" s="18" t="s">
        <v>47</v>
      </c>
      <c r="F212" s="15">
        <f>VLOOKUP(G212,modules!$A$1:$B$10,2,0)</f>
        <v>6</v>
      </c>
      <c r="G212" s="18" t="s">
        <v>7849</v>
      </c>
      <c r="H212" s="15">
        <f>VLOOKUP(I212,segments!$A$1:$B$9,2,0)</f>
        <v>2</v>
      </c>
      <c r="I212" s="18" t="s">
        <v>7847</v>
      </c>
      <c r="J212" s="15">
        <f>VLOOKUP(K212,machines!$A$1:$B$72,2,0)</f>
        <v>63</v>
      </c>
      <c r="K212" s="27" t="s">
        <v>109</v>
      </c>
      <c r="L212" s="76" t="s">
        <v>126</v>
      </c>
      <c r="M212" s="15">
        <f>VLOOKUP(N212,groups!$A$1:$B$113,2,1)</f>
        <v>152</v>
      </c>
      <c r="N212" s="46" t="s">
        <v>16</v>
      </c>
      <c r="O212" s="45">
        <v>260</v>
      </c>
      <c r="P212" s="15">
        <f>VLOOKUP(Q212,'seg2'!$A$1:$B$13,2,0)</f>
        <v>3</v>
      </c>
      <c r="Q212" s="16" t="s">
        <v>20</v>
      </c>
      <c r="R212" s="15">
        <f>VLOOKUP(S212,'seg3'!$A$1:$B$9,2,0)</f>
        <v>3</v>
      </c>
      <c r="S212" s="16" t="s">
        <v>21</v>
      </c>
      <c r="T212" s="28">
        <v>690.6</v>
      </c>
      <c r="U212" s="28">
        <v>690.6</v>
      </c>
      <c r="V212" s="18"/>
      <c r="W212" s="30" t="s">
        <v>870</v>
      </c>
      <c r="X212" s="19" t="s">
        <v>867</v>
      </c>
      <c r="Y212" s="18" t="s">
        <v>17</v>
      </c>
      <c r="Z212" s="18">
        <v>20</v>
      </c>
      <c r="AA212" s="16" t="s">
        <v>447</v>
      </c>
      <c r="AB212" s="14" t="str">
        <f t="shared" si="3"/>
        <v>('832758','832758J','HHB M20X2.5X260 ISO4014 CL10.9 H/T ZC3','PC',63,6,3,3,2,8,152,'690.6','690.6','M20','260','10B33','20','19.50/19.55','','COIL DIRECT DRAWN 10B33 19.50/19.53','CD10B3319501953'),</v>
      </c>
      <c r="AC212" s="14" t="s">
        <v>8128</v>
      </c>
    </row>
    <row r="213" spans="1:29">
      <c r="A213" s="16">
        <v>113257</v>
      </c>
      <c r="B213" s="43" t="s">
        <v>3907</v>
      </c>
      <c r="C213" s="43" t="s">
        <v>3908</v>
      </c>
      <c r="D213" s="15">
        <f>VLOOKUP(E213,finish!$A$1:$B$18,2,0)</f>
        <v>2</v>
      </c>
      <c r="E213" s="18" t="s">
        <v>11</v>
      </c>
      <c r="F213" s="15">
        <f>VLOOKUP(G213,modules!$A$1:$B$10,2,0)</f>
        <v>5</v>
      </c>
      <c r="G213" s="18" t="s">
        <v>7846</v>
      </c>
      <c r="H213" s="15">
        <f>VLOOKUP(I213,segments!$A$1:$B$9,2,0)</f>
        <v>4</v>
      </c>
      <c r="I213" s="18" t="s">
        <v>7845</v>
      </c>
      <c r="J213" s="15">
        <v>24</v>
      </c>
      <c r="K213" s="27" t="s">
        <v>428</v>
      </c>
      <c r="L213" s="16" t="s">
        <v>61</v>
      </c>
      <c r="M213" s="15">
        <f>VLOOKUP(N213,groups!$A$1:$B$113,2,1)</f>
        <v>190</v>
      </c>
      <c r="N213" s="16" t="s">
        <v>484</v>
      </c>
      <c r="O213" s="18">
        <v>35</v>
      </c>
      <c r="P213" s="15">
        <f>VLOOKUP(Q213,'seg2'!$A$1:$B$13,2,0)</f>
        <v>4</v>
      </c>
      <c r="Q213" s="16" t="s">
        <v>32</v>
      </c>
      <c r="R213" s="15">
        <f>VLOOKUP(S213,'seg3'!$A$1:$B$9,2,0)</f>
        <v>4</v>
      </c>
      <c r="S213" s="16" t="s">
        <v>32</v>
      </c>
      <c r="T213" s="18">
        <v>28.7</v>
      </c>
      <c r="U213" s="18">
        <v>28.7</v>
      </c>
      <c r="V213" s="18" t="s">
        <v>33</v>
      </c>
      <c r="W213" s="30" t="s">
        <v>1220</v>
      </c>
      <c r="X213" s="89"/>
      <c r="Y213" s="18" t="s">
        <v>29</v>
      </c>
      <c r="Z213" s="18">
        <v>12</v>
      </c>
      <c r="AA213" s="16" t="s">
        <v>427</v>
      </c>
      <c r="AB213" s="14" t="str">
        <f t="shared" si="3"/>
        <v>('113257','113257J','SHCS M10X1.5X35 ISO4762 CL12.9 FT BLK','PC',24,5,4,4,4,2,190,'28.7','28.7','M10','35','51B37','12','09.65/09.68','NEED TO ANN','COIL 1ANNEAL &amp; 2DRAWN 51B37 09.65/09.68',''),</v>
      </c>
      <c r="AC213" s="14" t="s">
        <v>8129</v>
      </c>
    </row>
    <row r="214" spans="1:29">
      <c r="A214" s="16">
        <v>100845</v>
      </c>
      <c r="B214" s="43" t="s">
        <v>3909</v>
      </c>
      <c r="C214" s="43" t="s">
        <v>3910</v>
      </c>
      <c r="D214" s="15">
        <f>VLOOKUP(E214,finish!$A$1:$B$18,2,0)</f>
        <v>2</v>
      </c>
      <c r="E214" s="18" t="s">
        <v>11</v>
      </c>
      <c r="F214" s="15">
        <f>VLOOKUP(G214,modules!$A$1:$B$10,2,0)</f>
        <v>5</v>
      </c>
      <c r="G214" s="18" t="s">
        <v>7846</v>
      </c>
      <c r="H214" s="15">
        <f>VLOOKUP(I214,segments!$A$1:$B$9,2,0)</f>
        <v>4</v>
      </c>
      <c r="I214" s="18" t="s">
        <v>7845</v>
      </c>
      <c r="J214" s="15">
        <v>24</v>
      </c>
      <c r="K214" s="27" t="s">
        <v>428</v>
      </c>
      <c r="L214" s="16" t="s">
        <v>61</v>
      </c>
      <c r="M214" s="15">
        <f>VLOOKUP(N214,groups!$A$1:$B$113,2,1)</f>
        <v>190</v>
      </c>
      <c r="N214" s="16" t="s">
        <v>484</v>
      </c>
      <c r="O214" s="18">
        <v>40</v>
      </c>
      <c r="P214" s="15">
        <f>VLOOKUP(Q214,'seg2'!$A$1:$B$13,2,0)</f>
        <v>4</v>
      </c>
      <c r="Q214" s="16" t="s">
        <v>32</v>
      </c>
      <c r="R214" s="15">
        <f>VLOOKUP(S214,'seg3'!$A$1:$B$9,2,0)</f>
        <v>4</v>
      </c>
      <c r="S214" s="16" t="s">
        <v>32</v>
      </c>
      <c r="T214" s="18">
        <v>31.2</v>
      </c>
      <c r="U214" s="18">
        <v>31.2</v>
      </c>
      <c r="V214" s="18" t="s">
        <v>33</v>
      </c>
      <c r="W214" s="30" t="s">
        <v>1220</v>
      </c>
      <c r="X214" s="89"/>
      <c r="Y214" s="18" t="s">
        <v>29</v>
      </c>
      <c r="Z214" s="18">
        <v>12</v>
      </c>
      <c r="AA214" s="16" t="s">
        <v>427</v>
      </c>
      <c r="AB214" s="14" t="str">
        <f t="shared" si="3"/>
        <v>('100845','100845J','SHCS M10X1.5X40 ISO4762 CL12.9 FT BLK','PC',24,5,4,4,4,2,190,'31.2','31.2','M10','40','51B37','12','09.65/09.68','NEED TO ANN','COIL 1ANNEAL &amp; 2DRAWN 51B37 09.65/09.68',''),</v>
      </c>
      <c r="AC214" s="14" t="s">
        <v>8130</v>
      </c>
    </row>
    <row r="215" spans="1:29">
      <c r="A215" s="16" t="s">
        <v>2604</v>
      </c>
      <c r="B215" s="64" t="s">
        <v>2605</v>
      </c>
      <c r="C215" s="43" t="s">
        <v>3975</v>
      </c>
      <c r="D215" s="15">
        <f>VLOOKUP(E215,finish!$A$1:$B$18,2,0)</f>
        <v>2</v>
      </c>
      <c r="E215" s="18" t="s">
        <v>11</v>
      </c>
      <c r="F215" s="15">
        <f>VLOOKUP(G215,modules!$A$1:$B$10,2,0)</f>
        <v>5</v>
      </c>
      <c r="G215" s="18" t="s">
        <v>7846</v>
      </c>
      <c r="H215" s="15">
        <f>VLOOKUP(I215,segments!$A$1:$B$9,2,0)</f>
        <v>7</v>
      </c>
      <c r="I215" s="18" t="s">
        <v>7853</v>
      </c>
      <c r="J215" s="15">
        <v>24</v>
      </c>
      <c r="K215" s="27" t="s">
        <v>428</v>
      </c>
      <c r="L215" s="16" t="s">
        <v>61</v>
      </c>
      <c r="M215" s="15">
        <f>VLOOKUP(N215,groups!$A$1:$B$113,2,1)</f>
        <v>153</v>
      </c>
      <c r="N215" s="16" t="s">
        <v>107</v>
      </c>
      <c r="O215" s="18">
        <v>20</v>
      </c>
      <c r="P215" s="15">
        <f>VLOOKUP(Q215,'seg2'!$A$1:$B$13,2,0)</f>
        <v>3</v>
      </c>
      <c r="Q215" s="16" t="s">
        <v>20</v>
      </c>
      <c r="R215" s="15">
        <f>VLOOKUP(S215,'seg3'!$A$1:$B$9,2,0)</f>
        <v>3</v>
      </c>
      <c r="S215" s="16" t="s">
        <v>21</v>
      </c>
      <c r="T215" s="18">
        <v>19</v>
      </c>
      <c r="U215" s="18">
        <v>19</v>
      </c>
      <c r="V215" s="18"/>
      <c r="W215" s="30" t="s">
        <v>1743</v>
      </c>
      <c r="X215" s="89"/>
      <c r="Y215" s="18" t="s">
        <v>17</v>
      </c>
      <c r="Z215" s="18">
        <v>10</v>
      </c>
      <c r="AA215" s="16" t="s">
        <v>874</v>
      </c>
      <c r="AB215" s="14" t="str">
        <f t="shared" si="3"/>
        <v>('DB616846','DB616846J','HHB M10X1.5X20 ISO4017 CL8.8 FT BLK','PC',24,5,3,3,7,2,153,'19','19','M10','20','10B33','10','08.70/08.75','','COIL DIRECT DRAWN 10B21 08.82/08.84',''),</v>
      </c>
      <c r="AC215" s="14" t="s">
        <v>8131</v>
      </c>
    </row>
    <row r="216" spans="1:29">
      <c r="A216" s="16" t="s">
        <v>3976</v>
      </c>
      <c r="B216" s="43" t="s">
        <v>3977</v>
      </c>
      <c r="C216" s="43" t="s">
        <v>3978</v>
      </c>
      <c r="D216" s="15">
        <f>VLOOKUP(E216,finish!$A$1:$B$18,2,0)</f>
        <v>2</v>
      </c>
      <c r="E216" s="18" t="s">
        <v>11</v>
      </c>
      <c r="F216" s="15">
        <f>VLOOKUP(G216,modules!$A$1:$B$10,2,0)</f>
        <v>5</v>
      </c>
      <c r="G216" s="18" t="s">
        <v>7846</v>
      </c>
      <c r="H216" s="15">
        <f>VLOOKUP(I216,segments!$A$1:$B$9,2,0)</f>
        <v>7</v>
      </c>
      <c r="I216" s="18" t="s">
        <v>7853</v>
      </c>
      <c r="J216" s="15">
        <v>24</v>
      </c>
      <c r="K216" s="27" t="s">
        <v>428</v>
      </c>
      <c r="L216" s="16" t="s">
        <v>61</v>
      </c>
      <c r="M216" s="15">
        <f>VLOOKUP(N216,groups!$A$1:$B$113,2,1)</f>
        <v>153</v>
      </c>
      <c r="N216" s="16" t="s">
        <v>107</v>
      </c>
      <c r="O216" s="18">
        <v>25</v>
      </c>
      <c r="P216" s="15">
        <f>VLOOKUP(Q216,'seg2'!$A$1:$B$13,2,0)</f>
        <v>3</v>
      </c>
      <c r="Q216" s="16" t="s">
        <v>20</v>
      </c>
      <c r="R216" s="15">
        <f>VLOOKUP(S216,'seg3'!$A$1:$B$9,2,0)</f>
        <v>3</v>
      </c>
      <c r="S216" s="16" t="s">
        <v>21</v>
      </c>
      <c r="T216" s="18">
        <v>22</v>
      </c>
      <c r="U216" s="18">
        <v>22</v>
      </c>
      <c r="V216" s="29"/>
      <c r="W216" s="30" t="s">
        <v>1743</v>
      </c>
      <c r="X216" s="89"/>
      <c r="Y216" s="18" t="s">
        <v>17</v>
      </c>
      <c r="Z216" s="18">
        <v>10</v>
      </c>
      <c r="AA216" s="16" t="s">
        <v>874</v>
      </c>
      <c r="AB216" s="14" t="str">
        <f t="shared" si="3"/>
        <v>('DB616848','DB616848J','HHB M10X1.5X25 ISO4017 CL8.8 FT BLK','PC',24,5,3,3,7,2,153,'22','22','M10','25','10B33','10','08.70/08.75','','COIL DIRECT DRAWN 10B21 08.82/08.84',''),</v>
      </c>
      <c r="AC216" s="14" t="s">
        <v>8132</v>
      </c>
    </row>
    <row r="217" spans="1:29">
      <c r="A217" s="16">
        <v>817892</v>
      </c>
      <c r="B217" s="43" t="s">
        <v>820</v>
      </c>
      <c r="C217" s="15" t="s">
        <v>821</v>
      </c>
      <c r="D217" s="15">
        <f>VLOOKUP(E217,finish!$A$1:$B$18,2,0)</f>
        <v>1</v>
      </c>
      <c r="E217" s="18" t="s">
        <v>204</v>
      </c>
      <c r="F217" s="15">
        <f>VLOOKUP(G217,modules!$A$1:$B$10,2,0)</f>
        <v>2</v>
      </c>
      <c r="G217" s="18" t="s">
        <v>46</v>
      </c>
      <c r="H217" s="15">
        <f>VLOOKUP(I217,segments!$A$1:$B$9,2,0)</f>
        <v>1</v>
      </c>
      <c r="I217" s="18" t="s">
        <v>7848</v>
      </c>
      <c r="J217" s="15">
        <f>VLOOKUP(K217,machines!$A$1:$B$72,2,0)</f>
        <v>64</v>
      </c>
      <c r="K217" s="27" t="s">
        <v>55</v>
      </c>
      <c r="L217" s="76" t="s">
        <v>822</v>
      </c>
      <c r="M217" s="15">
        <f>VLOOKUP(N217,groups!$A$1:$B$113,2,1)</f>
        <v>144</v>
      </c>
      <c r="N217" s="46" t="s">
        <v>823</v>
      </c>
      <c r="O217" s="45" t="s">
        <v>52</v>
      </c>
      <c r="P217" s="15">
        <f>VLOOKUP(Q217,'seg2'!$A$1:$B$13,2,0)</f>
        <v>2</v>
      </c>
      <c r="Q217" s="16" t="s">
        <v>46</v>
      </c>
      <c r="R217" s="15">
        <f>VLOOKUP(S217,'seg3'!$A$1:$B$9,2,0)</f>
        <v>2</v>
      </c>
      <c r="S217" s="16" t="s">
        <v>56</v>
      </c>
      <c r="T217" s="28">
        <v>42</v>
      </c>
      <c r="U217" s="28">
        <v>42</v>
      </c>
      <c r="V217" s="29" t="s">
        <v>22</v>
      </c>
      <c r="W217" s="30" t="s">
        <v>825</v>
      </c>
      <c r="X217" s="19" t="s">
        <v>819</v>
      </c>
      <c r="Y217" s="45" t="s">
        <v>816</v>
      </c>
      <c r="Z217" s="45" t="s">
        <v>824</v>
      </c>
      <c r="AA217" s="46" t="s">
        <v>824</v>
      </c>
      <c r="AB217" s="14" t="str">
        <f t="shared" si="3"/>
        <v>('817892','817892J','WASHER Ø44.5X28X6 ZNP DRG:9M2828','PC',64,2,2,2,1,1,144,'42','42','Ø44.5X28X6','-','10B35','100X6','100X6','READY','FLAT ROLLED 10B35 100X6','FR10B3510006'),</v>
      </c>
      <c r="AC217" s="14" t="s">
        <v>8114</v>
      </c>
    </row>
    <row r="218" spans="1:29">
      <c r="A218" s="16" t="s">
        <v>3979</v>
      </c>
      <c r="B218" s="43" t="s">
        <v>3980</v>
      </c>
      <c r="C218" s="43" t="s">
        <v>3981</v>
      </c>
      <c r="D218" s="15">
        <f>VLOOKUP(E218,finish!$A$1:$B$18,2,0)</f>
        <v>2</v>
      </c>
      <c r="E218" s="18" t="s">
        <v>11</v>
      </c>
      <c r="F218" s="15">
        <f>VLOOKUP(G218,modules!$A$1:$B$10,2,0)</f>
        <v>5</v>
      </c>
      <c r="G218" s="18" t="s">
        <v>7846</v>
      </c>
      <c r="H218" s="15">
        <f>VLOOKUP(I218,segments!$A$1:$B$9,2,0)</f>
        <v>7</v>
      </c>
      <c r="I218" s="18" t="s">
        <v>7853</v>
      </c>
      <c r="J218" s="15">
        <v>24</v>
      </c>
      <c r="K218" s="27" t="s">
        <v>428</v>
      </c>
      <c r="L218" s="16" t="s">
        <v>61</v>
      </c>
      <c r="M218" s="15">
        <f>VLOOKUP(N218,groups!$A$1:$B$113,2,1)</f>
        <v>153</v>
      </c>
      <c r="N218" s="16" t="s">
        <v>107</v>
      </c>
      <c r="O218" s="18">
        <v>45</v>
      </c>
      <c r="P218" s="15">
        <f>VLOOKUP(Q218,'seg2'!$A$1:$B$13,2,0)</f>
        <v>3</v>
      </c>
      <c r="Q218" s="16" t="s">
        <v>20</v>
      </c>
      <c r="R218" s="15">
        <f>VLOOKUP(S218,'seg3'!$A$1:$B$9,2,0)</f>
        <v>3</v>
      </c>
      <c r="S218" s="16" t="s">
        <v>21</v>
      </c>
      <c r="T218" s="18">
        <v>32</v>
      </c>
      <c r="U218" s="18">
        <v>32</v>
      </c>
      <c r="V218" s="18"/>
      <c r="W218" s="30" t="s">
        <v>1743</v>
      </c>
      <c r="X218" s="89"/>
      <c r="Y218" s="18" t="s">
        <v>17</v>
      </c>
      <c r="Z218" s="18">
        <v>10</v>
      </c>
      <c r="AA218" s="16" t="s">
        <v>874</v>
      </c>
      <c r="AB218" s="14" t="str">
        <f t="shared" si="3"/>
        <v>('DB616853','DB616853J','HHB M10X1.5X45 ISO4017 CL8.8 FT BLK','PC',24,5,3,3,7,2,153,'32','32','M10','45','10B33','10','08.70/08.75','','COIL DIRECT DRAWN 10B21 08.82/08.84',''),</v>
      </c>
      <c r="AC218" s="14" t="s">
        <v>8133</v>
      </c>
    </row>
    <row r="219" spans="1:29">
      <c r="A219" s="16" t="s">
        <v>3982</v>
      </c>
      <c r="B219" s="64" t="s">
        <v>3983</v>
      </c>
      <c r="C219" s="43" t="s">
        <v>3984</v>
      </c>
      <c r="D219" s="15">
        <f>VLOOKUP(E219,finish!$A$1:$B$18,2,0)</f>
        <v>2</v>
      </c>
      <c r="E219" s="18" t="s">
        <v>11</v>
      </c>
      <c r="F219" s="15">
        <f>VLOOKUP(G219,modules!$A$1:$B$10,2,0)</f>
        <v>5</v>
      </c>
      <c r="G219" s="18" t="s">
        <v>7846</v>
      </c>
      <c r="H219" s="15">
        <f>VLOOKUP(I219,segments!$A$1:$B$9,2,0)</f>
        <v>7</v>
      </c>
      <c r="I219" s="18" t="s">
        <v>7853</v>
      </c>
      <c r="J219" s="15">
        <v>24</v>
      </c>
      <c r="K219" s="27" t="s">
        <v>428</v>
      </c>
      <c r="L219" s="16" t="s">
        <v>61</v>
      </c>
      <c r="M219" s="15">
        <f>VLOOKUP(N219,groups!$A$1:$B$113,2,1)</f>
        <v>153</v>
      </c>
      <c r="N219" s="16" t="s">
        <v>107</v>
      </c>
      <c r="O219" s="18">
        <v>50</v>
      </c>
      <c r="P219" s="15">
        <f>VLOOKUP(Q219,'seg2'!$A$1:$B$13,2,0)</f>
        <v>3</v>
      </c>
      <c r="Q219" s="16" t="s">
        <v>20</v>
      </c>
      <c r="R219" s="15">
        <f>VLOOKUP(S219,'seg3'!$A$1:$B$9,2,0)</f>
        <v>3</v>
      </c>
      <c r="S219" s="16" t="s">
        <v>21</v>
      </c>
      <c r="T219" s="18">
        <v>34</v>
      </c>
      <c r="U219" s="18">
        <v>34</v>
      </c>
      <c r="V219" s="18"/>
      <c r="W219" s="30" t="s">
        <v>1743</v>
      </c>
      <c r="X219" s="89"/>
      <c r="Y219" s="18" t="s">
        <v>17</v>
      </c>
      <c r="Z219" s="18">
        <v>10</v>
      </c>
      <c r="AA219" s="16" t="s">
        <v>874</v>
      </c>
      <c r="AB219" s="14" t="str">
        <f t="shared" si="3"/>
        <v>('DB616854','DB616854J','HHB M10X1.5X50 ISO4017 CL8.8 FT BLK','PC',24,5,3,3,7,2,153,'34','34','M10','50','10B33','10','08.70/08.75','','COIL DIRECT DRAWN 10B21 08.82/08.84',''),</v>
      </c>
      <c r="AC219" s="14" t="s">
        <v>8134</v>
      </c>
    </row>
    <row r="220" spans="1:29">
      <c r="A220" s="16" t="s">
        <v>3985</v>
      </c>
      <c r="B220" s="64" t="s">
        <v>3986</v>
      </c>
      <c r="C220" s="43" t="s">
        <v>3987</v>
      </c>
      <c r="D220" s="15">
        <f>VLOOKUP(E220,finish!$A$1:$B$18,2,0)</f>
        <v>2</v>
      </c>
      <c r="E220" s="18" t="s">
        <v>11</v>
      </c>
      <c r="F220" s="15">
        <f>VLOOKUP(G220,modules!$A$1:$B$10,2,0)</f>
        <v>5</v>
      </c>
      <c r="G220" s="18" t="s">
        <v>7846</v>
      </c>
      <c r="H220" s="15">
        <f>VLOOKUP(I220,segments!$A$1:$B$9,2,0)</f>
        <v>7</v>
      </c>
      <c r="I220" s="18" t="s">
        <v>7853</v>
      </c>
      <c r="J220" s="15">
        <v>24</v>
      </c>
      <c r="K220" s="27" t="s">
        <v>428</v>
      </c>
      <c r="L220" s="16" t="s">
        <v>61</v>
      </c>
      <c r="M220" s="15">
        <f>VLOOKUP(N220,groups!$A$1:$B$113,2,1)</f>
        <v>153</v>
      </c>
      <c r="N220" s="16" t="s">
        <v>107</v>
      </c>
      <c r="O220" s="18">
        <v>70</v>
      </c>
      <c r="P220" s="15">
        <f>VLOOKUP(Q220,'seg2'!$A$1:$B$13,2,0)</f>
        <v>3</v>
      </c>
      <c r="Q220" s="16" t="s">
        <v>20</v>
      </c>
      <c r="R220" s="15">
        <f>VLOOKUP(S220,'seg3'!$A$1:$B$9,2,0)</f>
        <v>3</v>
      </c>
      <c r="S220" s="16" t="s">
        <v>21</v>
      </c>
      <c r="T220" s="18">
        <v>45</v>
      </c>
      <c r="U220" s="18">
        <v>45</v>
      </c>
      <c r="V220" s="18"/>
      <c r="W220" s="30" t="s">
        <v>1743</v>
      </c>
      <c r="X220" s="89"/>
      <c r="Y220" s="18" t="s">
        <v>17</v>
      </c>
      <c r="Z220" s="18">
        <v>10</v>
      </c>
      <c r="AA220" s="16" t="s">
        <v>874</v>
      </c>
      <c r="AB220" s="14" t="str">
        <f t="shared" si="3"/>
        <v>('DB616858','DB616858J','HHB M10X1.5X70 ISO4017 CL8.8 FT BLK','PC',24,5,3,3,7,2,153,'45','45','M10','70','10B33','10','08.70/08.75','','COIL DIRECT DRAWN 10B21 08.82/08.84',''),</v>
      </c>
      <c r="AC220" s="14" t="s">
        <v>8135</v>
      </c>
    </row>
    <row r="221" spans="1:29">
      <c r="A221" s="16">
        <v>817558</v>
      </c>
      <c r="B221" s="43" t="s">
        <v>4116</v>
      </c>
      <c r="C221" s="43" t="s">
        <v>4117</v>
      </c>
      <c r="D221" s="15">
        <f>VLOOKUP(E221,finish!$A$1:$B$18,2,0)</f>
        <v>14</v>
      </c>
      <c r="E221" s="18" t="s">
        <v>4094</v>
      </c>
      <c r="F221" s="15">
        <f>VLOOKUP(G221,modules!$A$1:$B$10,2,0)</f>
        <v>5</v>
      </c>
      <c r="G221" s="18" t="s">
        <v>7846</v>
      </c>
      <c r="H221" s="15">
        <f>VLOOKUP(I221,segments!$A$1:$B$9,2,0)</f>
        <v>2</v>
      </c>
      <c r="I221" s="18" t="s">
        <v>7847</v>
      </c>
      <c r="J221" s="15">
        <v>24</v>
      </c>
      <c r="K221" s="27" t="s">
        <v>428</v>
      </c>
      <c r="L221" s="43" t="s">
        <v>61</v>
      </c>
      <c r="M221" s="15">
        <f>VLOOKUP(N221,groups!$A$1:$B$113,2,1)</f>
        <v>153</v>
      </c>
      <c r="N221" s="16" t="s">
        <v>107</v>
      </c>
      <c r="O221" s="18">
        <v>20</v>
      </c>
      <c r="P221" s="15">
        <f>VLOOKUP(Q221,'seg2'!$A$1:$B$13,2,0)</f>
        <v>3</v>
      </c>
      <c r="Q221" s="16" t="s">
        <v>20</v>
      </c>
      <c r="R221" s="15">
        <f>VLOOKUP(S221,'seg3'!$A$1:$B$9,2,0)</f>
        <v>3</v>
      </c>
      <c r="S221" s="16" t="s">
        <v>21</v>
      </c>
      <c r="T221" s="18">
        <v>21.2</v>
      </c>
      <c r="U221" s="18">
        <v>21.2</v>
      </c>
      <c r="V221" s="29"/>
      <c r="W221" s="30" t="s">
        <v>875</v>
      </c>
      <c r="X221" s="89"/>
      <c r="Y221" s="45" t="s">
        <v>17</v>
      </c>
      <c r="Z221" s="45">
        <v>10</v>
      </c>
      <c r="AA221" s="46" t="s">
        <v>874</v>
      </c>
      <c r="AB221" s="14" t="str">
        <f t="shared" si="3"/>
        <v>('817558','817558J','HHB M10X1.5X20 ISO4017 CL8.8 FT S437','PC',24,5,3,3,2,14,153,'21.2','21.2','M10','20','10B33','10','08.70/08.75','','COIL DIRECT DRAWN  10B33 08.82/08.84',''),</v>
      </c>
      <c r="AC221" s="14" t="s">
        <v>8136</v>
      </c>
    </row>
    <row r="222" spans="1:29">
      <c r="A222" s="16">
        <v>814990</v>
      </c>
      <c r="B222" s="43" t="s">
        <v>4118</v>
      </c>
      <c r="C222" s="43" t="s">
        <v>4119</v>
      </c>
      <c r="D222" s="15">
        <f>VLOOKUP(E222,finish!$A$1:$B$18,2,0)</f>
        <v>14</v>
      </c>
      <c r="E222" s="18" t="s">
        <v>4094</v>
      </c>
      <c r="F222" s="15">
        <f>VLOOKUP(G222,modules!$A$1:$B$10,2,0)</f>
        <v>5</v>
      </c>
      <c r="G222" s="18" t="s">
        <v>7846</v>
      </c>
      <c r="H222" s="15">
        <f>VLOOKUP(I222,segments!$A$1:$B$9,2,0)</f>
        <v>2</v>
      </c>
      <c r="I222" s="18" t="s">
        <v>7847</v>
      </c>
      <c r="J222" s="15">
        <v>24</v>
      </c>
      <c r="K222" s="27" t="s">
        <v>428</v>
      </c>
      <c r="L222" s="43" t="s">
        <v>61</v>
      </c>
      <c r="M222" s="15">
        <f>VLOOKUP(N222,groups!$A$1:$B$113,2,1)</f>
        <v>153</v>
      </c>
      <c r="N222" s="16" t="s">
        <v>107</v>
      </c>
      <c r="O222" s="18">
        <v>30</v>
      </c>
      <c r="P222" s="15">
        <f>VLOOKUP(Q222,'seg2'!$A$1:$B$13,2,0)</f>
        <v>3</v>
      </c>
      <c r="Q222" s="16" t="s">
        <v>20</v>
      </c>
      <c r="R222" s="15">
        <f>VLOOKUP(S222,'seg3'!$A$1:$B$9,2,0)</f>
        <v>3</v>
      </c>
      <c r="S222" s="16" t="s">
        <v>21</v>
      </c>
      <c r="T222" s="18">
        <v>26.2</v>
      </c>
      <c r="U222" s="18">
        <v>26.2</v>
      </c>
      <c r="V222" s="18"/>
      <c r="W222" s="30" t="s">
        <v>1746</v>
      </c>
      <c r="X222" s="89"/>
      <c r="Y222" s="45" t="s">
        <v>17</v>
      </c>
      <c r="Z222" s="45">
        <v>10</v>
      </c>
      <c r="AA222" s="46" t="s">
        <v>874</v>
      </c>
      <c r="AB222" s="14" t="str">
        <f t="shared" si="3"/>
        <v>('814990','814990J','HHB M10X1.5X30 ISO4017 CL8.8 FT S437','PC',24,5,3,3,2,14,153,'26.2','26.2','M10','30','10B33','10','08.70/08.75','','COIL DIRECT DRAWN AS 10B33M 08.73/08.75',''),</v>
      </c>
      <c r="AC222" s="14" t="s">
        <v>8137</v>
      </c>
    </row>
    <row r="223" spans="1:29">
      <c r="A223" s="16">
        <v>583445</v>
      </c>
      <c r="B223" s="43" t="s">
        <v>4120</v>
      </c>
      <c r="C223" s="43" t="s">
        <v>4121</v>
      </c>
      <c r="D223" s="15">
        <f>VLOOKUP(E223,finish!$A$1:$B$18,2,0)</f>
        <v>14</v>
      </c>
      <c r="E223" s="18" t="s">
        <v>4094</v>
      </c>
      <c r="F223" s="15">
        <f>VLOOKUP(G223,modules!$A$1:$B$10,2,0)</f>
        <v>5</v>
      </c>
      <c r="G223" s="18" t="s">
        <v>7846</v>
      </c>
      <c r="H223" s="15">
        <f>VLOOKUP(I223,segments!$A$1:$B$9,2,0)</f>
        <v>2</v>
      </c>
      <c r="I223" s="18" t="s">
        <v>7847</v>
      </c>
      <c r="J223" s="15">
        <v>24</v>
      </c>
      <c r="K223" s="27" t="s">
        <v>428</v>
      </c>
      <c r="L223" s="43" t="s">
        <v>61</v>
      </c>
      <c r="M223" s="15">
        <f>VLOOKUP(N223,groups!$A$1:$B$113,2,1)</f>
        <v>153</v>
      </c>
      <c r="N223" s="16" t="s">
        <v>107</v>
      </c>
      <c r="O223" s="18">
        <v>35</v>
      </c>
      <c r="P223" s="15">
        <f>VLOOKUP(Q223,'seg2'!$A$1:$B$13,2,0)</f>
        <v>3</v>
      </c>
      <c r="Q223" s="16" t="s">
        <v>20</v>
      </c>
      <c r="R223" s="15">
        <f>VLOOKUP(S223,'seg3'!$A$1:$B$9,2,0)</f>
        <v>3</v>
      </c>
      <c r="S223" s="16" t="s">
        <v>21</v>
      </c>
      <c r="T223" s="18">
        <v>28.7</v>
      </c>
      <c r="U223" s="18">
        <v>28.7</v>
      </c>
      <c r="V223" s="18"/>
      <c r="W223" s="30" t="s">
        <v>875</v>
      </c>
      <c r="X223" s="89"/>
      <c r="Y223" s="45" t="s">
        <v>17</v>
      </c>
      <c r="Z223" s="45">
        <v>10</v>
      </c>
      <c r="AA223" s="46" t="s">
        <v>874</v>
      </c>
      <c r="AB223" s="14" t="str">
        <f t="shared" si="3"/>
        <v>('583445','583445J','HHB M10X1.5X35 ISO4017 CL8.8 FT S437','PC',24,5,3,3,2,14,153,'28.7','28.7','M10','35','10B33','10','08.70/08.75','','COIL DIRECT DRAWN  10B33 08.82/08.84',''),</v>
      </c>
      <c r="AC223" s="14" t="s">
        <v>8138</v>
      </c>
    </row>
    <row r="224" spans="1:29">
      <c r="A224" s="16">
        <v>829113</v>
      </c>
      <c r="B224" s="43" t="s">
        <v>4122</v>
      </c>
      <c r="C224" s="43" t="s">
        <v>4123</v>
      </c>
      <c r="D224" s="15">
        <f>VLOOKUP(E224,finish!$A$1:$B$18,2,0)</f>
        <v>14</v>
      </c>
      <c r="E224" s="18" t="s">
        <v>4094</v>
      </c>
      <c r="F224" s="15">
        <f>VLOOKUP(G224,modules!$A$1:$B$10,2,0)</f>
        <v>5</v>
      </c>
      <c r="G224" s="18" t="s">
        <v>7846</v>
      </c>
      <c r="H224" s="15">
        <f>VLOOKUP(I224,segments!$A$1:$B$9,2,0)</f>
        <v>2</v>
      </c>
      <c r="I224" s="18" t="s">
        <v>7847</v>
      </c>
      <c r="J224" s="15">
        <v>24</v>
      </c>
      <c r="K224" s="27" t="s">
        <v>428</v>
      </c>
      <c r="L224" s="43" t="s">
        <v>61</v>
      </c>
      <c r="M224" s="15">
        <f>VLOOKUP(N224,groups!$A$1:$B$113,2,1)</f>
        <v>153</v>
      </c>
      <c r="N224" s="16" t="s">
        <v>107</v>
      </c>
      <c r="O224" s="18">
        <v>40</v>
      </c>
      <c r="P224" s="15">
        <f>VLOOKUP(Q224,'seg2'!$A$1:$B$13,2,0)</f>
        <v>3</v>
      </c>
      <c r="Q224" s="16" t="s">
        <v>20</v>
      </c>
      <c r="R224" s="15">
        <f>VLOOKUP(S224,'seg3'!$A$1:$B$9,2,0)</f>
        <v>3</v>
      </c>
      <c r="S224" s="16" t="s">
        <v>21</v>
      </c>
      <c r="T224" s="18">
        <v>31</v>
      </c>
      <c r="U224" s="18">
        <v>31</v>
      </c>
      <c r="V224" s="18"/>
      <c r="W224" s="30" t="s">
        <v>875</v>
      </c>
      <c r="X224" s="89"/>
      <c r="Y224" s="45" t="s">
        <v>17</v>
      </c>
      <c r="Z224" s="45">
        <v>10</v>
      </c>
      <c r="AA224" s="46" t="s">
        <v>874</v>
      </c>
      <c r="AB224" s="14" t="str">
        <f t="shared" si="3"/>
        <v>('829113','829113J','HHB M10X1.5X40 ISO4017 CL8.8 FT S437','PC',24,5,3,3,2,14,153,'31','31','M10','40','10B33','10','08.70/08.75','','COIL DIRECT DRAWN  10B33 08.82/08.84',''),</v>
      </c>
      <c r="AC224" s="14" t="s">
        <v>8139</v>
      </c>
    </row>
    <row r="225" spans="1:29">
      <c r="A225" s="16">
        <v>834308</v>
      </c>
      <c r="B225" s="43" t="s">
        <v>4124</v>
      </c>
      <c r="C225" s="43" t="s">
        <v>4125</v>
      </c>
      <c r="D225" s="15">
        <f>VLOOKUP(E225,finish!$A$1:$B$18,2,0)</f>
        <v>14</v>
      </c>
      <c r="E225" s="18" t="s">
        <v>4094</v>
      </c>
      <c r="F225" s="15">
        <f>VLOOKUP(G225,modules!$A$1:$B$10,2,0)</f>
        <v>5</v>
      </c>
      <c r="G225" s="18" t="s">
        <v>7846</v>
      </c>
      <c r="H225" s="15">
        <f>VLOOKUP(I225,segments!$A$1:$B$9,2,0)</f>
        <v>2</v>
      </c>
      <c r="I225" s="18" t="s">
        <v>7847</v>
      </c>
      <c r="J225" s="15">
        <v>24</v>
      </c>
      <c r="K225" s="27" t="s">
        <v>428</v>
      </c>
      <c r="L225" s="43" t="s">
        <v>61</v>
      </c>
      <c r="M225" s="15">
        <f>VLOOKUP(N225,groups!$A$1:$B$113,2,1)</f>
        <v>153</v>
      </c>
      <c r="N225" s="16" t="s">
        <v>107</v>
      </c>
      <c r="O225" s="18">
        <v>45</v>
      </c>
      <c r="P225" s="15">
        <f>VLOOKUP(Q225,'seg2'!$A$1:$B$13,2,0)</f>
        <v>3</v>
      </c>
      <c r="Q225" s="16" t="s">
        <v>20</v>
      </c>
      <c r="R225" s="15">
        <f>VLOOKUP(S225,'seg3'!$A$1:$B$9,2,0)</f>
        <v>3</v>
      </c>
      <c r="S225" s="16" t="s">
        <v>21</v>
      </c>
      <c r="T225" s="18">
        <v>32</v>
      </c>
      <c r="U225" s="18">
        <v>32</v>
      </c>
      <c r="V225" s="18"/>
      <c r="W225" s="30" t="s">
        <v>875</v>
      </c>
      <c r="X225" s="89"/>
      <c r="Y225" s="45" t="s">
        <v>17</v>
      </c>
      <c r="Z225" s="45">
        <v>10</v>
      </c>
      <c r="AA225" s="46" t="s">
        <v>874</v>
      </c>
      <c r="AB225" s="14" t="str">
        <f t="shared" si="3"/>
        <v>('834308','834308J','HHB M10X1.5X45 ISO4017 CL8.8 FT S437','PC',24,5,3,3,2,14,153,'32','32','M10','45','10B33','10','08.70/08.75','','COIL DIRECT DRAWN  10B33 08.82/08.84',''),</v>
      </c>
      <c r="AC225" s="14" t="s">
        <v>8140</v>
      </c>
    </row>
    <row r="226" spans="1:29">
      <c r="A226" s="16">
        <v>814987</v>
      </c>
      <c r="B226" s="43" t="s">
        <v>4126</v>
      </c>
      <c r="C226" s="43" t="s">
        <v>4127</v>
      </c>
      <c r="D226" s="15">
        <f>VLOOKUP(E226,finish!$A$1:$B$18,2,0)</f>
        <v>14</v>
      </c>
      <c r="E226" s="18" t="s">
        <v>4094</v>
      </c>
      <c r="F226" s="15">
        <f>VLOOKUP(G226,modules!$A$1:$B$10,2,0)</f>
        <v>5</v>
      </c>
      <c r="G226" s="18" t="s">
        <v>7846</v>
      </c>
      <c r="H226" s="15">
        <f>VLOOKUP(I226,segments!$A$1:$B$9,2,0)</f>
        <v>2</v>
      </c>
      <c r="I226" s="18" t="s">
        <v>7847</v>
      </c>
      <c r="J226" s="15">
        <v>24</v>
      </c>
      <c r="K226" s="27" t="s">
        <v>428</v>
      </c>
      <c r="L226" s="43" t="s">
        <v>61</v>
      </c>
      <c r="M226" s="15">
        <f>VLOOKUP(N226,groups!$A$1:$B$113,2,1)</f>
        <v>153</v>
      </c>
      <c r="N226" s="16" t="s">
        <v>107</v>
      </c>
      <c r="O226" s="18">
        <v>50</v>
      </c>
      <c r="P226" s="15">
        <f>VLOOKUP(Q226,'seg2'!$A$1:$B$13,2,0)</f>
        <v>3</v>
      </c>
      <c r="Q226" s="16" t="s">
        <v>20</v>
      </c>
      <c r="R226" s="15">
        <f>VLOOKUP(S226,'seg3'!$A$1:$B$9,2,0)</f>
        <v>3</v>
      </c>
      <c r="S226" s="16" t="s">
        <v>21</v>
      </c>
      <c r="T226" s="18">
        <v>36.200000000000003</v>
      </c>
      <c r="U226" s="18">
        <v>36.200000000000003</v>
      </c>
      <c r="V226" s="18"/>
      <c r="W226" s="30" t="s">
        <v>1746</v>
      </c>
      <c r="X226" s="89"/>
      <c r="Y226" s="45" t="s">
        <v>17</v>
      </c>
      <c r="Z226" s="45">
        <v>10</v>
      </c>
      <c r="AA226" s="46" t="s">
        <v>874</v>
      </c>
      <c r="AB226" s="14" t="str">
        <f t="shared" si="3"/>
        <v>('814987','814987J','HHB M10X1.5X50 ISO4017 CL8.8 FT S437','PC',24,5,3,3,2,14,153,'36.2','36.2','M10','50','10B33','10','08.70/08.75','','COIL DIRECT DRAWN AS 10B33M 08.73/08.75',''),</v>
      </c>
      <c r="AC226" s="14" t="s">
        <v>8141</v>
      </c>
    </row>
    <row r="227" spans="1:29">
      <c r="A227" s="16">
        <v>5000284</v>
      </c>
      <c r="B227" s="43" t="s">
        <v>4158</v>
      </c>
      <c r="C227" s="43" t="s">
        <v>4159</v>
      </c>
      <c r="D227" s="15">
        <f>VLOOKUP(E227,finish!$A$1:$B$18,2,0)</f>
        <v>19</v>
      </c>
      <c r="E227" s="18" t="s">
        <v>7861</v>
      </c>
      <c r="F227" s="15">
        <f>VLOOKUP(G227,modules!$A$1:$B$10,2,0)</f>
        <v>5</v>
      </c>
      <c r="G227" s="18" t="s">
        <v>7846</v>
      </c>
      <c r="H227" s="15">
        <f>VLOOKUP(I227,segments!$A$1:$B$9,2,0)</f>
        <v>5</v>
      </c>
      <c r="I227" s="18" t="s">
        <v>7852</v>
      </c>
      <c r="J227" s="15">
        <v>24</v>
      </c>
      <c r="K227" s="27" t="s">
        <v>428</v>
      </c>
      <c r="L227" s="43" t="s">
        <v>61</v>
      </c>
      <c r="M227" s="15">
        <f>VLOOKUP(N227,groups!$A$1:$B$113,2,1)</f>
        <v>203</v>
      </c>
      <c r="N227" s="16" t="s">
        <v>133</v>
      </c>
      <c r="O227" s="18">
        <v>35</v>
      </c>
      <c r="P227" s="15">
        <f>VLOOKUP(Q227,'seg2'!$A$1:$B$13,2,0)</f>
        <v>12</v>
      </c>
      <c r="Q227" s="16" t="s">
        <v>66</v>
      </c>
      <c r="R227" s="15">
        <f>VLOOKUP(S227,'seg3'!$A$1:$B$9,2,0)</f>
        <v>6</v>
      </c>
      <c r="S227" s="16" t="s">
        <v>44</v>
      </c>
      <c r="T227" s="18">
        <v>28.7</v>
      </c>
      <c r="U227" s="18">
        <v>28.7</v>
      </c>
      <c r="V227" s="29" t="s">
        <v>22</v>
      </c>
      <c r="W227" s="30" t="s">
        <v>2180</v>
      </c>
      <c r="X227" s="89"/>
      <c r="Y227" s="18" t="s">
        <v>40</v>
      </c>
      <c r="Z227" s="18">
        <v>10</v>
      </c>
      <c r="AA227" s="16" t="s">
        <v>2183</v>
      </c>
      <c r="AB227" s="14" t="str">
        <f t="shared" si="3"/>
        <v>('5000284','5000284J','HHB M10X1.5X35 DIN933 GRA2-70 F/T EPO','PC',24,5,12,6,5,19,203,'28.7','28.7','M10','35','304L','10','08.76/08.78','READY','COIL POWDER DRWN SS304L A270 08.82/08.84',''),</v>
      </c>
      <c r="AC227" s="14" t="s">
        <v>8142</v>
      </c>
    </row>
    <row r="228" spans="1:29">
      <c r="A228" s="16" t="s">
        <v>4585</v>
      </c>
      <c r="B228" s="64" t="s">
        <v>4586</v>
      </c>
      <c r="C228" s="43" t="s">
        <v>4587</v>
      </c>
      <c r="D228" s="15">
        <f>VLOOKUP(E228,finish!$A$1:$B$18,2,0)</f>
        <v>7</v>
      </c>
      <c r="E228" s="18" t="s">
        <v>493</v>
      </c>
      <c r="F228" s="15">
        <f>VLOOKUP(G228,modules!$A$1:$B$10,2,0)</f>
        <v>5</v>
      </c>
      <c r="G228" s="18" t="s">
        <v>7846</v>
      </c>
      <c r="H228" s="15">
        <f>VLOOKUP(I228,segments!$A$1:$B$9,2,0)</f>
        <v>2</v>
      </c>
      <c r="I228" s="18" t="s">
        <v>7847</v>
      </c>
      <c r="J228" s="15">
        <v>24</v>
      </c>
      <c r="K228" s="27" t="s">
        <v>428</v>
      </c>
      <c r="L228" s="43" t="s">
        <v>61</v>
      </c>
      <c r="M228" s="15">
        <f>VLOOKUP(N228,groups!$A$1:$B$113,2,1)</f>
        <v>153</v>
      </c>
      <c r="N228" s="16" t="s">
        <v>107</v>
      </c>
      <c r="O228" s="18">
        <v>20</v>
      </c>
      <c r="P228" s="15">
        <f>VLOOKUP(Q228,'seg2'!$A$1:$B$13,2,0)</f>
        <v>3</v>
      </c>
      <c r="Q228" s="16" t="s">
        <v>20</v>
      </c>
      <c r="R228" s="15">
        <f>VLOOKUP(S228,'seg3'!$A$1:$B$9,2,0)</f>
        <v>3</v>
      </c>
      <c r="S228" s="16" t="s">
        <v>21</v>
      </c>
      <c r="T228" s="18">
        <v>21</v>
      </c>
      <c r="U228" s="18">
        <v>21</v>
      </c>
      <c r="V228" s="18"/>
      <c r="W228" s="30" t="s">
        <v>875</v>
      </c>
      <c r="X228" s="89"/>
      <c r="Y228" s="18" t="s">
        <v>17</v>
      </c>
      <c r="Z228" s="18">
        <v>10</v>
      </c>
      <c r="AA228" s="16" t="s">
        <v>874</v>
      </c>
      <c r="AB228" s="14" t="str">
        <f t="shared" si="3"/>
        <v>('DB618616','DB618616J','HHB M10X1.5X20 ISO4017 CL8.8 FT HDG','PC',24,5,3,3,2,7,153,'21','21','M10','20','10B33','10','08.70/08.75','','COIL DIRECT DRAWN  10B33 08.82/08.84',''),</v>
      </c>
      <c r="AC228" s="14" t="s">
        <v>8143</v>
      </c>
    </row>
    <row r="229" spans="1:29">
      <c r="A229" s="16">
        <v>832292</v>
      </c>
      <c r="B229" s="43" t="s">
        <v>928</v>
      </c>
      <c r="C229" s="43" t="s">
        <v>929</v>
      </c>
      <c r="D229" s="15">
        <f>VLOOKUP(E229,finish!$A$1:$B$18,2,0)</f>
        <v>7</v>
      </c>
      <c r="E229" s="18" t="s">
        <v>493</v>
      </c>
      <c r="F229" s="15">
        <f>VLOOKUP(G229,modules!$A$1:$B$10,2,0)</f>
        <v>6</v>
      </c>
      <c r="G229" s="18" t="s">
        <v>7849</v>
      </c>
      <c r="H229" s="15">
        <f>VLOOKUP(I229,segments!$A$1:$B$9,2,0)</f>
        <v>2</v>
      </c>
      <c r="I229" s="18" t="s">
        <v>7847</v>
      </c>
      <c r="J229" s="15">
        <f>VLOOKUP(K229,machines!$A$1:$B$72,2,0)</f>
        <v>63</v>
      </c>
      <c r="K229" s="27" t="s">
        <v>109</v>
      </c>
      <c r="L229" s="16" t="s">
        <v>114</v>
      </c>
      <c r="M229" s="15">
        <f>VLOOKUP(N229,groups!$A$1:$B$113,2,1)</f>
        <v>152</v>
      </c>
      <c r="N229" s="16" t="s">
        <v>16</v>
      </c>
      <c r="O229" s="18">
        <v>70</v>
      </c>
      <c r="P229" s="15">
        <f>VLOOKUP(Q229,'seg2'!$A$1:$B$13,2,0)</f>
        <v>3</v>
      </c>
      <c r="Q229" s="16" t="s">
        <v>20</v>
      </c>
      <c r="R229" s="15">
        <f>VLOOKUP(S229,'seg3'!$A$1:$B$9,2,0)</f>
        <v>4</v>
      </c>
      <c r="S229" s="16" t="s">
        <v>32</v>
      </c>
      <c r="T229" s="18">
        <v>364</v>
      </c>
      <c r="U229" s="18">
        <v>364</v>
      </c>
      <c r="V229" s="29" t="s">
        <v>22</v>
      </c>
      <c r="W229" s="30" t="s">
        <v>930</v>
      </c>
      <c r="X229" s="87" t="s">
        <v>927</v>
      </c>
      <c r="Y229" s="18" t="s">
        <v>29</v>
      </c>
      <c r="Z229" s="18">
        <v>24</v>
      </c>
      <c r="AA229" s="16" t="s">
        <v>479</v>
      </c>
      <c r="AB229" s="14" t="str">
        <f t="shared" si="3"/>
        <v>('832292','832292J','HEX HD BOLT M24X70TL35 ISO4014 CL10.9HDG','PC',63,6,3,4,2,7,152,'364','364','M24','70','51B37','24','23.45/23.50','READY','COIL 1ANNEAL&amp;1DRAWNSCM-435 23.50/23.53','C1SCM43523502353'),</v>
      </c>
      <c r="AC229" s="14" t="s">
        <v>8144</v>
      </c>
    </row>
    <row r="230" spans="1:29">
      <c r="A230" s="16">
        <v>815488</v>
      </c>
      <c r="B230" s="43" t="s">
        <v>770</v>
      </c>
      <c r="C230" s="43" t="s">
        <v>771</v>
      </c>
      <c r="D230" s="15">
        <f>VLOOKUP(E230,finish!$A$1:$B$18,2,0)</f>
        <v>5</v>
      </c>
      <c r="E230" s="18" t="s">
        <v>316</v>
      </c>
      <c r="F230" s="15">
        <f>VLOOKUP(G230,modules!$A$1:$B$10,2,0)</f>
        <v>1</v>
      </c>
      <c r="G230" s="18" t="s">
        <v>7848</v>
      </c>
      <c r="H230" s="15">
        <f>VLOOKUP(I230,segments!$A$1:$B$9,2,0)</f>
        <v>1</v>
      </c>
      <c r="I230" s="18" t="s">
        <v>7848</v>
      </c>
      <c r="J230" s="15">
        <v>29</v>
      </c>
      <c r="K230" s="27" t="s">
        <v>428</v>
      </c>
      <c r="L230" s="43" t="s">
        <v>61</v>
      </c>
      <c r="M230" s="15">
        <f>VLOOKUP(N230,groups!$A$1:$B$113,2,1)</f>
        <v>187</v>
      </c>
      <c r="N230" s="16" t="s">
        <v>690</v>
      </c>
      <c r="O230" s="18">
        <v>115</v>
      </c>
      <c r="P230" s="15">
        <f>VLOOKUP(Q230,'seg2'!$A$1:$B$13,2,0)</f>
        <v>7</v>
      </c>
      <c r="Q230" s="16" t="s">
        <v>43</v>
      </c>
      <c r="R230" s="15">
        <f>VLOOKUP(S230,'seg3'!$A$1:$B$9,2,0)</f>
        <v>4</v>
      </c>
      <c r="S230" s="16" t="s">
        <v>32</v>
      </c>
      <c r="T230" s="18">
        <v>73.86</v>
      </c>
      <c r="U230" s="18">
        <v>73.86</v>
      </c>
      <c r="V230" s="42" t="s">
        <v>33</v>
      </c>
      <c r="W230" s="30" t="s">
        <v>691</v>
      </c>
      <c r="X230" s="89"/>
      <c r="Y230" s="18">
        <v>4140</v>
      </c>
      <c r="Z230" s="18">
        <v>12</v>
      </c>
      <c r="AA230" s="16" t="s">
        <v>427</v>
      </c>
      <c r="AB230" s="14" t="str">
        <f t="shared" si="3"/>
        <v>('815488','815488J','SIX LOBE BOLT M10X1.5X115 10.9(MV) ZFS','PC',29,1,7,4,1,5,187,'73.86','73.86','M10','115','4140','12','09.65/09.68','NEED TO ANN','COIL2ANEL&amp;2DRNAISI4140 9.65/9.68(ADAD)',''),</v>
      </c>
      <c r="AC230" s="14" t="s">
        <v>8145</v>
      </c>
    </row>
    <row r="231" spans="1:29">
      <c r="A231" s="16">
        <v>819936</v>
      </c>
      <c r="B231" s="43" t="s">
        <v>4616</v>
      </c>
      <c r="C231" s="43" t="s">
        <v>4617</v>
      </c>
      <c r="D231" s="15">
        <f>VLOOKUP(E231,finish!$A$1:$B$18,2,0)</f>
        <v>2</v>
      </c>
      <c r="E231" s="18" t="s">
        <v>11</v>
      </c>
      <c r="F231" s="15">
        <f>VLOOKUP(G231,modules!$A$1:$B$10,2,0)</f>
        <v>5</v>
      </c>
      <c r="G231" s="18" t="s">
        <v>7846</v>
      </c>
      <c r="H231" s="15">
        <f>VLOOKUP(I231,segments!$A$1:$B$9,2,0)</f>
        <v>3</v>
      </c>
      <c r="I231" s="18" t="s">
        <v>7851</v>
      </c>
      <c r="J231" s="15">
        <v>24</v>
      </c>
      <c r="K231" s="27" t="s">
        <v>428</v>
      </c>
      <c r="L231" s="16" t="s">
        <v>61</v>
      </c>
      <c r="M231" s="15">
        <f>VLOOKUP(N231,groups!$A$1:$B$113,2,1)</f>
        <v>165</v>
      </c>
      <c r="N231" s="60" t="s">
        <v>638</v>
      </c>
      <c r="O231" s="18">
        <v>25</v>
      </c>
      <c r="P231" s="15">
        <f>VLOOKUP(Q231,'seg2'!$A$1:$B$13,2,0)</f>
        <v>7</v>
      </c>
      <c r="Q231" s="16" t="s">
        <v>43</v>
      </c>
      <c r="R231" s="15">
        <f>VLOOKUP(S231,'seg3'!$A$1:$B$9,2,0)</f>
        <v>3</v>
      </c>
      <c r="S231" s="16" t="s">
        <v>21</v>
      </c>
      <c r="T231" s="18">
        <v>25.4</v>
      </c>
      <c r="U231" s="18">
        <v>25.4</v>
      </c>
      <c r="V231" s="18" t="s">
        <v>33</v>
      </c>
      <c r="W231" s="30" t="s">
        <v>4618</v>
      </c>
      <c r="X231" s="89"/>
      <c r="Y231" s="21" t="s">
        <v>17</v>
      </c>
      <c r="Z231" s="18">
        <v>12</v>
      </c>
      <c r="AA231" s="16" t="s">
        <v>427</v>
      </c>
      <c r="AB231" s="14" t="str">
        <f t="shared" si="3"/>
        <v>('819936','819936J','SLHCS M10X1.5X25 DIN7984 CL08.8 FT BLK','PC',24,5,7,3,3,2,165,'25.4','25.4','M10','25','10B33','12','09.65/09.68','NEED TO ANN','COIL2ANEAL&amp;2DRWN 10B33M  09.65/09.68',''),</v>
      </c>
      <c r="AC231" s="14" t="s">
        <v>8146</v>
      </c>
    </row>
    <row r="232" spans="1:29">
      <c r="A232" s="16">
        <v>827824</v>
      </c>
      <c r="B232" s="43" t="s">
        <v>4622</v>
      </c>
      <c r="C232" s="43" t="s">
        <v>4623</v>
      </c>
      <c r="D232" s="15">
        <f>VLOOKUP(E232,finish!$A$1:$B$18,2,0)</f>
        <v>1</v>
      </c>
      <c r="E232" s="18" t="s">
        <v>204</v>
      </c>
      <c r="F232" s="15">
        <f>VLOOKUP(G232,modules!$A$1:$B$10,2,0)</f>
        <v>1</v>
      </c>
      <c r="G232" s="18" t="s">
        <v>7848</v>
      </c>
      <c r="H232" s="15">
        <f>VLOOKUP(I232,segments!$A$1:$B$9,2,0)</f>
        <v>1</v>
      </c>
      <c r="I232" s="18" t="s">
        <v>7848</v>
      </c>
      <c r="J232" s="15">
        <v>29</v>
      </c>
      <c r="K232" s="27" t="s">
        <v>428</v>
      </c>
      <c r="L232" s="43" t="s">
        <v>61</v>
      </c>
      <c r="M232" s="15">
        <f>VLOOKUP(N232,groups!$A$1:$B$113,2,1)</f>
        <v>211</v>
      </c>
      <c r="N232" s="16" t="s">
        <v>208</v>
      </c>
      <c r="O232" s="18">
        <v>85</v>
      </c>
      <c r="P232" s="15">
        <f>VLOOKUP(Q232,'seg2'!$A$1:$B$13,2,0)</f>
        <v>7</v>
      </c>
      <c r="Q232" s="16" t="s">
        <v>43</v>
      </c>
      <c r="R232" s="15">
        <f>VLOOKUP(S232,'seg3'!$A$1:$B$9,2,0)</f>
        <v>3</v>
      </c>
      <c r="S232" s="16" t="s">
        <v>21</v>
      </c>
      <c r="T232" s="18">
        <v>41.7</v>
      </c>
      <c r="U232" s="18">
        <v>41.7</v>
      </c>
      <c r="V232" s="18" t="s">
        <v>33</v>
      </c>
      <c r="W232" s="30" t="s">
        <v>4625</v>
      </c>
      <c r="X232" s="89"/>
      <c r="Y232" s="18" t="s">
        <v>209</v>
      </c>
      <c r="Z232" s="18">
        <v>10</v>
      </c>
      <c r="AA232" s="16" t="s">
        <v>4624</v>
      </c>
      <c r="AB232" s="14" t="str">
        <f t="shared" si="3"/>
        <v>('827824','827824J','STUD F/T M10X1.5X85 DRG 1163715 ZNP','PC',29,1,7,3,1,1,211,'41.7','41.7','M10','85','GR16','10','08.87/08.89','NEED TO ANN','COIL 1ANNEAL&amp;1DRAWN AS GR 16 08.87/08.89',''),</v>
      </c>
      <c r="AC232" s="14" t="s">
        <v>8147</v>
      </c>
    </row>
    <row r="233" spans="1:29">
      <c r="A233" s="16">
        <v>826476</v>
      </c>
      <c r="B233" s="43" t="s">
        <v>4626</v>
      </c>
      <c r="C233" s="43" t="s">
        <v>4627</v>
      </c>
      <c r="D233" s="15">
        <f>VLOOKUP(E233,finish!$A$1:$B$18,2,0)</f>
        <v>1</v>
      </c>
      <c r="E233" s="18" t="s">
        <v>204</v>
      </c>
      <c r="F233" s="15">
        <f>VLOOKUP(G233,modules!$A$1:$B$10,2,0)</f>
        <v>1</v>
      </c>
      <c r="G233" s="18" t="s">
        <v>7848</v>
      </c>
      <c r="H233" s="15">
        <f>VLOOKUP(I233,segments!$A$1:$B$9,2,0)</f>
        <v>1</v>
      </c>
      <c r="I233" s="18" t="s">
        <v>7848</v>
      </c>
      <c r="J233" s="15">
        <v>29</v>
      </c>
      <c r="K233" s="27" t="s">
        <v>428</v>
      </c>
      <c r="L233" s="16" t="s">
        <v>758</v>
      </c>
      <c r="M233" s="15">
        <f>VLOOKUP(N233,groups!$A$1:$B$113,2,1)</f>
        <v>211</v>
      </c>
      <c r="N233" s="16" t="s">
        <v>208</v>
      </c>
      <c r="O233" s="18">
        <v>140</v>
      </c>
      <c r="P233" s="15">
        <f>VLOOKUP(Q233,'seg2'!$A$1:$B$13,2,0)</f>
        <v>7</v>
      </c>
      <c r="Q233" s="16" t="s">
        <v>43</v>
      </c>
      <c r="R233" s="15">
        <f>VLOOKUP(S233,'seg3'!$A$1:$B$9,2,0)</f>
        <v>3</v>
      </c>
      <c r="S233" s="16" t="s">
        <v>21</v>
      </c>
      <c r="T233" s="18">
        <v>61</v>
      </c>
      <c r="U233" s="18">
        <v>61</v>
      </c>
      <c r="V233" s="18" t="s">
        <v>33</v>
      </c>
      <c r="W233" s="30" t="s">
        <v>1041</v>
      </c>
      <c r="X233" s="89"/>
      <c r="Y233" s="18" t="s">
        <v>209</v>
      </c>
      <c r="Z233" s="18">
        <v>10</v>
      </c>
      <c r="AA233" s="16" t="s">
        <v>1040</v>
      </c>
      <c r="AB233" s="14" t="str">
        <f t="shared" si="3"/>
        <v>('826476','826476J','STUD 3/8XUNCX140 B.SIDE DRG 2W0482 ZNP','PC',29,1,7,3,1,1,211,'61','61','3/8 UNC','140','GR16','10','8.38/8.40','NEED TO ANN','COIL DIRECT DRAWN AS GR 16 08.38/08.40',''),</v>
      </c>
      <c r="AC233" s="14" t="s">
        <v>8148</v>
      </c>
    </row>
    <row r="234" spans="1:29">
      <c r="A234" s="16">
        <v>5001400</v>
      </c>
      <c r="B234" s="43" t="s">
        <v>947</v>
      </c>
      <c r="C234" s="43" t="s">
        <v>948</v>
      </c>
      <c r="D234" s="15">
        <f>VLOOKUP(E234,finish!$A$1:$B$18,2,0)</f>
        <v>19</v>
      </c>
      <c r="E234" s="18" t="s">
        <v>7861</v>
      </c>
      <c r="F234" s="15" t="s">
        <v>7949</v>
      </c>
      <c r="G234" s="18" t="s">
        <v>7855</v>
      </c>
      <c r="H234" s="15">
        <f>VLOOKUP(I234,segments!$A$1:$B$9,2,0)</f>
        <v>3</v>
      </c>
      <c r="I234" s="18" t="s">
        <v>7851</v>
      </c>
      <c r="J234" s="15">
        <f>VLOOKUP(K234,machines!$A$1:$B$72,2,0)</f>
        <v>85</v>
      </c>
      <c r="K234" s="45" t="s">
        <v>607</v>
      </c>
      <c r="L234" s="16" t="s">
        <v>627</v>
      </c>
      <c r="M234" s="15">
        <f>VLOOKUP(N234,groups!$A$1:$B$113,2,1)</f>
        <v>210</v>
      </c>
      <c r="N234" s="16" t="s">
        <v>949</v>
      </c>
      <c r="O234" s="18" t="s">
        <v>52</v>
      </c>
      <c r="P234" s="15" t="s">
        <v>7949</v>
      </c>
      <c r="Q234" s="16" t="s">
        <v>951</v>
      </c>
      <c r="R234" s="15" t="s">
        <v>7949</v>
      </c>
      <c r="S234" s="16" t="s">
        <v>951</v>
      </c>
      <c r="T234" s="18">
        <v>44.3</v>
      </c>
      <c r="U234" s="18">
        <v>44.3</v>
      </c>
      <c r="V234" s="42"/>
      <c r="W234" s="30" t="s">
        <v>952</v>
      </c>
      <c r="X234" s="87" t="s">
        <v>946</v>
      </c>
      <c r="Y234" s="18" t="s">
        <v>40</v>
      </c>
      <c r="Z234" s="20">
        <v>9</v>
      </c>
      <c r="AA234" s="26" t="s">
        <v>950</v>
      </c>
      <c r="AB234" s="14" t="str">
        <f t="shared" si="3"/>
        <v>('5001400','5001400J','SPRING WASHER FLAT SEC M30B DIN127 A2EPO','PC',85,null,null,null,3,19,210,'44.3','44.3','M30','-','304L','9','8.05/8.10','','COIL 1ANNEAL &amp; 2DRAWN SS304L 08.05/08.10','C2SS304L08050810'),</v>
      </c>
      <c r="AC234" s="14" t="s">
        <v>8149</v>
      </c>
    </row>
    <row r="235" spans="1:29" s="88" customFormat="1">
      <c r="A235" s="16">
        <v>817876</v>
      </c>
      <c r="B235" s="43" t="s">
        <v>4635</v>
      </c>
      <c r="C235" s="43" t="s">
        <v>4636</v>
      </c>
      <c r="D235" s="15">
        <f>VLOOKUP(E235,finish!$A$1:$B$18,2,0)</f>
        <v>2</v>
      </c>
      <c r="E235" s="18" t="s">
        <v>11</v>
      </c>
      <c r="F235" s="15">
        <f>VLOOKUP(G235,modules!$A$1:$B$10,2,0)</f>
        <v>1</v>
      </c>
      <c r="G235" s="18" t="s">
        <v>7848</v>
      </c>
      <c r="H235" s="15">
        <f>VLOOKUP(I235,segments!$A$1:$B$9,2,0)</f>
        <v>1</v>
      </c>
      <c r="I235" s="18" t="s">
        <v>7848</v>
      </c>
      <c r="J235" s="15">
        <v>29</v>
      </c>
      <c r="K235" s="27" t="s">
        <v>428</v>
      </c>
      <c r="L235" s="43" t="s">
        <v>61</v>
      </c>
      <c r="M235" s="15">
        <f>VLOOKUP(N235,groups!$A$1:$B$113,2,1)</f>
        <v>152</v>
      </c>
      <c r="N235" s="16" t="s">
        <v>16</v>
      </c>
      <c r="O235" s="18">
        <v>40</v>
      </c>
      <c r="P235" s="15">
        <f>VLOOKUP(Q235,'seg2'!$A$1:$B$13,2,0)</f>
        <v>3</v>
      </c>
      <c r="Q235" s="16" t="s">
        <v>20</v>
      </c>
      <c r="R235" s="15">
        <f>VLOOKUP(S235,'seg3'!$A$1:$B$9,2,0)</f>
        <v>3</v>
      </c>
      <c r="S235" s="16" t="s">
        <v>21</v>
      </c>
      <c r="T235" s="18">
        <v>43</v>
      </c>
      <c r="U235" s="18">
        <v>43</v>
      </c>
      <c r="V235" s="18"/>
      <c r="W235" s="30" t="s">
        <v>4637</v>
      </c>
      <c r="X235" s="89"/>
      <c r="Y235" s="18" t="s">
        <v>17</v>
      </c>
      <c r="Z235" s="18">
        <v>10</v>
      </c>
      <c r="AA235" s="16" t="s">
        <v>427</v>
      </c>
      <c r="AB235" s="14" t="str">
        <f t="shared" si="3"/>
        <v>('817876','817876J','HHB M10X1.5X40 GR10.9 BLK DRG:4498818','PC',29,1,3,3,1,2,152,'43','43','M10','40','10B33','10','09.65/09.68','','COIL DIRECT DRAWN 10B33M 9.72/9.76',''),</v>
      </c>
      <c r="AC235" s="88" t="s">
        <v>8150</v>
      </c>
    </row>
    <row r="236" spans="1:29">
      <c r="A236" s="16">
        <v>831563</v>
      </c>
      <c r="B236" s="43" t="s">
        <v>4640</v>
      </c>
      <c r="C236" s="43" t="s">
        <v>4641</v>
      </c>
      <c r="D236" s="15">
        <f>VLOOKUP(E236,finish!$A$1:$B$18,2,0)</f>
        <v>3</v>
      </c>
      <c r="E236" s="18" t="s">
        <v>407</v>
      </c>
      <c r="F236" s="15">
        <f>VLOOKUP(G236,modules!$A$1:$B$10,2,0)</f>
        <v>1</v>
      </c>
      <c r="G236" s="18" t="s">
        <v>7848</v>
      </c>
      <c r="H236" s="15">
        <f>VLOOKUP(I236,segments!$A$1:$B$9,2,0)</f>
        <v>1</v>
      </c>
      <c r="I236" s="18" t="s">
        <v>7848</v>
      </c>
      <c r="J236" s="15">
        <v>29</v>
      </c>
      <c r="K236" s="27" t="s">
        <v>428</v>
      </c>
      <c r="L236" s="43" t="s">
        <v>61</v>
      </c>
      <c r="M236" s="15">
        <f>VLOOKUP(N236,groups!$A$1:$B$113,2,1)</f>
        <v>153</v>
      </c>
      <c r="N236" s="16" t="s">
        <v>107</v>
      </c>
      <c r="O236" s="18">
        <v>25</v>
      </c>
      <c r="P236" s="15">
        <f>VLOOKUP(Q236,'seg2'!$A$1:$B$13,2,0)</f>
        <v>3</v>
      </c>
      <c r="Q236" s="16" t="s">
        <v>20</v>
      </c>
      <c r="R236" s="15">
        <f>VLOOKUP(S236,'seg3'!$A$1:$B$9,2,0)</f>
        <v>3</v>
      </c>
      <c r="S236" s="16" t="s">
        <v>21</v>
      </c>
      <c r="T236" s="18">
        <v>23.8</v>
      </c>
      <c r="U236" s="18">
        <v>23.8</v>
      </c>
      <c r="V236" s="29"/>
      <c r="W236" s="30" t="s">
        <v>1746</v>
      </c>
      <c r="X236" s="89"/>
      <c r="Y236" s="18" t="s">
        <v>17</v>
      </c>
      <c r="Z236" s="18">
        <v>10</v>
      </c>
      <c r="AA236" s="26" t="s">
        <v>874</v>
      </c>
      <c r="AB236" s="14" t="str">
        <f t="shared" si="3"/>
        <v>('831563','831563J','HHS M10X1.5X25 ZFB 10.9 DR 9X2125','PC',29,1,3,3,1,3,153,'23.8','23.8','M10','25','10B33','10','08.70/08.75','','COIL DIRECT DRAWN AS 10B33M 08.73/08.75',''),</v>
      </c>
      <c r="AC236" s="14" t="s">
        <v>8151</v>
      </c>
    </row>
    <row r="237" spans="1:29">
      <c r="A237" s="16">
        <v>832192</v>
      </c>
      <c r="B237" s="43" t="s">
        <v>4642</v>
      </c>
      <c r="C237" s="43" t="s">
        <v>4643</v>
      </c>
      <c r="D237" s="15">
        <f>VLOOKUP(E237,finish!$A$1:$B$18,2,0)</f>
        <v>1</v>
      </c>
      <c r="E237" s="18" t="s">
        <v>204</v>
      </c>
      <c r="F237" s="15">
        <f>VLOOKUP(G237,modules!$A$1:$B$10,2,0)</f>
        <v>1</v>
      </c>
      <c r="G237" s="18" t="s">
        <v>7848</v>
      </c>
      <c r="H237" s="15">
        <f>VLOOKUP(I237,segments!$A$1:$B$9,2,0)</f>
        <v>1</v>
      </c>
      <c r="I237" s="18" t="s">
        <v>7848</v>
      </c>
      <c r="J237" s="15">
        <v>29</v>
      </c>
      <c r="K237" s="27" t="s">
        <v>428</v>
      </c>
      <c r="L237" s="43" t="s">
        <v>61</v>
      </c>
      <c r="M237" s="15">
        <f>VLOOKUP(N237,groups!$A$1:$B$113,2,1)</f>
        <v>211</v>
      </c>
      <c r="N237" s="16" t="s">
        <v>208</v>
      </c>
      <c r="O237" s="18">
        <v>115</v>
      </c>
      <c r="P237" s="15">
        <f>VLOOKUP(Q237,'seg2'!$A$1:$B$13,2,0)</f>
        <v>7</v>
      </c>
      <c r="Q237" s="16" t="s">
        <v>43</v>
      </c>
      <c r="R237" s="15">
        <f>VLOOKUP(S237,'seg3'!$A$1:$B$9,2,0)</f>
        <v>3</v>
      </c>
      <c r="S237" s="16" t="s">
        <v>21</v>
      </c>
      <c r="T237" s="18">
        <v>60</v>
      </c>
      <c r="U237" s="18">
        <v>60</v>
      </c>
      <c r="V237" s="18" t="s">
        <v>33</v>
      </c>
      <c r="W237" s="30" t="s">
        <v>4625</v>
      </c>
      <c r="X237" s="89"/>
      <c r="Y237" s="18" t="s">
        <v>209</v>
      </c>
      <c r="Z237" s="18">
        <v>10</v>
      </c>
      <c r="AA237" s="16" t="s">
        <v>4624</v>
      </c>
      <c r="AB237" s="14" t="str">
        <f t="shared" si="3"/>
        <v>('832192','832192J','STUD M10X1.5X115 GRB16 ZNP 6120952','PC',29,1,7,3,1,1,211,'60','60','M10','115','GR16','10','08.87/08.89','NEED TO ANN','COIL 1ANNEAL&amp;1DRAWN AS GR 16 08.87/08.89',''),</v>
      </c>
      <c r="AC237" s="14" t="s">
        <v>8152</v>
      </c>
    </row>
    <row r="238" spans="1:29">
      <c r="A238" s="16">
        <v>827823</v>
      </c>
      <c r="B238" s="43" t="s">
        <v>1020</v>
      </c>
      <c r="C238" s="43" t="s">
        <v>1021</v>
      </c>
      <c r="D238" s="15">
        <f>VLOOKUP(E238,finish!$A$1:$B$18,2,0)</f>
        <v>1</v>
      </c>
      <c r="E238" s="18" t="s">
        <v>204</v>
      </c>
      <c r="F238" s="15">
        <f>VLOOKUP(G238,modules!$A$1:$B$10,2,0)</f>
        <v>1</v>
      </c>
      <c r="G238" s="18" t="s">
        <v>7848</v>
      </c>
      <c r="H238" s="15">
        <f>VLOOKUP(I238,segments!$A$1:$B$9,2,0)</f>
        <v>1</v>
      </c>
      <c r="I238" s="18" t="s">
        <v>7848</v>
      </c>
      <c r="J238" s="15">
        <v>29</v>
      </c>
      <c r="K238" s="27" t="s">
        <v>428</v>
      </c>
      <c r="L238" s="43" t="s">
        <v>1022</v>
      </c>
      <c r="M238" s="15">
        <f>VLOOKUP(N238,groups!$A$1:$B$113,2,1)</f>
        <v>152</v>
      </c>
      <c r="N238" s="16" t="s">
        <v>16</v>
      </c>
      <c r="O238" s="18">
        <v>50.8</v>
      </c>
      <c r="P238" s="15">
        <f>VLOOKUP(Q238,'seg2'!$A$1:$B$13,2,0)</f>
        <v>3</v>
      </c>
      <c r="Q238" s="16" t="s">
        <v>20</v>
      </c>
      <c r="R238" s="15">
        <f>VLOOKUP(S238,'seg3'!$A$1:$B$9,2,0)</f>
        <v>3</v>
      </c>
      <c r="S238" s="16" t="s">
        <v>21</v>
      </c>
      <c r="T238" s="18">
        <v>33.5</v>
      </c>
      <c r="U238" s="18">
        <v>33.5</v>
      </c>
      <c r="V238" s="18" t="s">
        <v>33</v>
      </c>
      <c r="W238" s="30" t="s">
        <v>1024</v>
      </c>
      <c r="X238" s="89"/>
      <c r="Y238" s="18" t="s">
        <v>209</v>
      </c>
      <c r="Z238" s="18">
        <v>10</v>
      </c>
      <c r="AA238" s="16" t="s">
        <v>1023</v>
      </c>
      <c r="AB238" s="14" t="str">
        <f t="shared" si="3"/>
        <v>('827823','827823J','HEX HD BOLT 3/8XUNCX50.80 DRG 9L7373 ZNP','PC',29,1,3,3,1,1,152,'33.5','33.5','3/8 UNC ','50.8','GR16','10','09.32/09.35','NEED TO ANN','COIL 1ANNEAL&amp;1DRAWN AS GR 16 09.30/09.33',''),</v>
      </c>
      <c r="AC238" s="14" t="s">
        <v>8041</v>
      </c>
    </row>
    <row r="239" spans="1:29">
      <c r="A239" s="16">
        <v>814846</v>
      </c>
      <c r="B239" s="43" t="s">
        <v>4684</v>
      </c>
      <c r="C239" s="43" t="s">
        <v>4685</v>
      </c>
      <c r="D239" s="15">
        <f>VLOOKUP(E239,finish!$A$1:$B$18,2,0)</f>
        <v>2</v>
      </c>
      <c r="E239" s="18" t="s">
        <v>11</v>
      </c>
      <c r="F239" s="15">
        <f>VLOOKUP(G239,modules!$A$1:$B$10,2,0)</f>
        <v>1</v>
      </c>
      <c r="G239" s="18" t="s">
        <v>7848</v>
      </c>
      <c r="H239" s="15">
        <f>VLOOKUP(I239,segments!$A$1:$B$9,2,0)</f>
        <v>1</v>
      </c>
      <c r="I239" s="18" t="s">
        <v>7848</v>
      </c>
      <c r="J239" s="15">
        <v>29</v>
      </c>
      <c r="K239" s="27" t="s">
        <v>428</v>
      </c>
      <c r="L239" s="43" t="s">
        <v>61</v>
      </c>
      <c r="M239" s="15">
        <f>VLOOKUP(N239,groups!$A$1:$B$113,2,1)</f>
        <v>136</v>
      </c>
      <c r="N239" s="16" t="s">
        <v>563</v>
      </c>
      <c r="O239" s="18">
        <v>25</v>
      </c>
      <c r="P239" s="15">
        <f>VLOOKUP(Q239,'seg2'!$A$1:$B$13,2,0)</f>
        <v>7</v>
      </c>
      <c r="Q239" s="16" t="s">
        <v>43</v>
      </c>
      <c r="R239" s="15">
        <f>VLOOKUP(S239,'seg3'!$A$1:$B$9,2,0)</f>
        <v>4</v>
      </c>
      <c r="S239" s="16" t="s">
        <v>32</v>
      </c>
      <c r="T239" s="18">
        <v>28.5</v>
      </c>
      <c r="U239" s="18">
        <v>28.5</v>
      </c>
      <c r="V239" s="18" t="s">
        <v>33</v>
      </c>
      <c r="W239" s="30" t="s">
        <v>3493</v>
      </c>
      <c r="X239" s="89"/>
      <c r="Y239" s="18" t="s">
        <v>365</v>
      </c>
      <c r="Z239" s="18">
        <v>12</v>
      </c>
      <c r="AA239" s="26" t="s">
        <v>427</v>
      </c>
      <c r="AB239" s="14" t="str">
        <f t="shared" si="3"/>
        <v>('814846','814846J','DURLOK HFB M10X1.5X25 GR12.9C F/T BLK','PC',29,1,7,4,1,2,136,'28.5','28.5','M10','25','SCM435','12','09.65/09.68','NEED TO ANN','COIL2ANEAL&amp;2DRWN SCM435 9.65/9.68(ADAD)',''),</v>
      </c>
      <c r="AC239" s="14" t="s">
        <v>8153</v>
      </c>
    </row>
    <row r="240" spans="1:29">
      <c r="A240" s="16">
        <v>814848</v>
      </c>
      <c r="B240" s="43" t="s">
        <v>4686</v>
      </c>
      <c r="C240" s="43" t="s">
        <v>4687</v>
      </c>
      <c r="D240" s="15">
        <f>VLOOKUP(E240,finish!$A$1:$B$18,2,0)</f>
        <v>2</v>
      </c>
      <c r="E240" s="18" t="s">
        <v>11</v>
      </c>
      <c r="F240" s="15">
        <f>VLOOKUP(G240,modules!$A$1:$B$10,2,0)</f>
        <v>1</v>
      </c>
      <c r="G240" s="18" t="s">
        <v>7848</v>
      </c>
      <c r="H240" s="15">
        <f>VLOOKUP(I240,segments!$A$1:$B$9,2,0)</f>
        <v>1</v>
      </c>
      <c r="I240" s="18" t="s">
        <v>7848</v>
      </c>
      <c r="J240" s="15">
        <v>29</v>
      </c>
      <c r="K240" s="27" t="s">
        <v>428</v>
      </c>
      <c r="L240" s="43" t="s">
        <v>61</v>
      </c>
      <c r="M240" s="15">
        <f>VLOOKUP(N240,groups!$A$1:$B$113,2,1)</f>
        <v>136</v>
      </c>
      <c r="N240" s="16" t="s">
        <v>563</v>
      </c>
      <c r="O240" s="18">
        <v>40</v>
      </c>
      <c r="P240" s="15">
        <f>VLOOKUP(Q240,'seg2'!$A$1:$B$13,2,0)</f>
        <v>7</v>
      </c>
      <c r="Q240" s="16" t="s">
        <v>43</v>
      </c>
      <c r="R240" s="15">
        <f>VLOOKUP(S240,'seg3'!$A$1:$B$9,2,0)</f>
        <v>4</v>
      </c>
      <c r="S240" s="16" t="s">
        <v>32</v>
      </c>
      <c r="T240" s="18">
        <v>35.44</v>
      </c>
      <c r="U240" s="18">
        <v>35.44</v>
      </c>
      <c r="V240" s="18" t="s">
        <v>33</v>
      </c>
      <c r="W240" s="30" t="s">
        <v>3493</v>
      </c>
      <c r="X240" s="89"/>
      <c r="Y240" s="18" t="s">
        <v>365</v>
      </c>
      <c r="Z240" s="18">
        <v>12</v>
      </c>
      <c r="AA240" s="26" t="s">
        <v>427</v>
      </c>
      <c r="AB240" s="14" t="str">
        <f t="shared" si="3"/>
        <v>('814848','814848J','DURLOK HFB M10X1.5X40 GR12.9C F/T BLK','PC',29,1,7,4,1,2,136,'35.44','35.44','M10','40','SCM435','12','09.65/09.68','NEED TO ANN','COIL2ANEAL&amp;2DRWN SCM435 9.65/9.68(ADAD)',''),</v>
      </c>
      <c r="AC240" s="14" t="s">
        <v>8154</v>
      </c>
    </row>
    <row r="241" spans="1:29">
      <c r="A241" s="16">
        <v>814849</v>
      </c>
      <c r="B241" s="43" t="s">
        <v>4688</v>
      </c>
      <c r="C241" s="43" t="s">
        <v>4689</v>
      </c>
      <c r="D241" s="15">
        <f>VLOOKUP(E241,finish!$A$1:$B$18,2,0)</f>
        <v>2</v>
      </c>
      <c r="E241" s="18" t="s">
        <v>11</v>
      </c>
      <c r="F241" s="15">
        <f>VLOOKUP(G241,modules!$A$1:$B$10,2,0)</f>
        <v>1</v>
      </c>
      <c r="G241" s="18" t="s">
        <v>7848</v>
      </c>
      <c r="H241" s="15">
        <f>VLOOKUP(I241,segments!$A$1:$B$9,2,0)</f>
        <v>1</v>
      </c>
      <c r="I241" s="18" t="s">
        <v>7848</v>
      </c>
      <c r="J241" s="15">
        <v>29</v>
      </c>
      <c r="K241" s="27" t="s">
        <v>428</v>
      </c>
      <c r="L241" s="43" t="s">
        <v>61</v>
      </c>
      <c r="M241" s="15">
        <f>VLOOKUP(N241,groups!$A$1:$B$113,2,1)</f>
        <v>136</v>
      </c>
      <c r="N241" s="16" t="s">
        <v>563</v>
      </c>
      <c r="O241" s="18">
        <v>50</v>
      </c>
      <c r="P241" s="15">
        <f>VLOOKUP(Q241,'seg2'!$A$1:$B$13,2,0)</f>
        <v>7</v>
      </c>
      <c r="Q241" s="16" t="s">
        <v>43</v>
      </c>
      <c r="R241" s="15">
        <f>VLOOKUP(S241,'seg3'!$A$1:$B$9,2,0)</f>
        <v>4</v>
      </c>
      <c r="S241" s="16" t="s">
        <v>32</v>
      </c>
      <c r="T241" s="18">
        <v>41.3</v>
      </c>
      <c r="U241" s="18">
        <v>41.3</v>
      </c>
      <c r="V241" s="18" t="s">
        <v>33</v>
      </c>
      <c r="W241" s="30" t="s">
        <v>3493</v>
      </c>
      <c r="X241" s="89"/>
      <c r="Y241" s="18" t="s">
        <v>365</v>
      </c>
      <c r="Z241" s="18">
        <v>12</v>
      </c>
      <c r="AA241" s="26" t="s">
        <v>427</v>
      </c>
      <c r="AB241" s="14" t="str">
        <f t="shared" si="3"/>
        <v>('814849','814849J','DURLOK HFB M10X1.5X50 GR12.9C F/T BLK','PC',29,1,7,4,1,2,136,'41.3','41.3','M10','50','SCM435','12','09.65/09.68','NEED TO ANN','COIL2ANEAL&amp;2DRWN SCM435 9.65/9.68(ADAD)',''),</v>
      </c>
      <c r="AC241" s="14" t="s">
        <v>8155</v>
      </c>
    </row>
    <row r="242" spans="1:29">
      <c r="A242" s="16">
        <v>826964</v>
      </c>
      <c r="B242" s="43" t="s">
        <v>4690</v>
      </c>
      <c r="C242" s="43" t="s">
        <v>4691</v>
      </c>
      <c r="D242" s="15">
        <f>VLOOKUP(E242,finish!$A$1:$B$18,2,0)</f>
        <v>2</v>
      </c>
      <c r="E242" s="18" t="s">
        <v>11</v>
      </c>
      <c r="F242" s="15">
        <f>VLOOKUP(G242,modules!$A$1:$B$10,2,0)</f>
        <v>1</v>
      </c>
      <c r="G242" s="18" t="s">
        <v>7848</v>
      </c>
      <c r="H242" s="15">
        <f>VLOOKUP(I242,segments!$A$1:$B$9,2,0)</f>
        <v>1</v>
      </c>
      <c r="I242" s="18" t="s">
        <v>7848</v>
      </c>
      <c r="J242" s="15">
        <v>29</v>
      </c>
      <c r="K242" s="27" t="s">
        <v>428</v>
      </c>
      <c r="L242" s="43" t="s">
        <v>61</v>
      </c>
      <c r="M242" s="15">
        <f>VLOOKUP(N242,groups!$A$1:$B$113,2,1)</f>
        <v>136</v>
      </c>
      <c r="N242" s="16" t="s">
        <v>1278</v>
      </c>
      <c r="O242" s="18">
        <v>60</v>
      </c>
      <c r="P242" s="15">
        <f>VLOOKUP(Q242,'seg2'!$A$1:$B$13,2,0)</f>
        <v>7</v>
      </c>
      <c r="Q242" s="16" t="s">
        <v>43</v>
      </c>
      <c r="R242" s="15">
        <f>VLOOKUP(S242,'seg3'!$A$1:$B$9,2,0)</f>
        <v>4</v>
      </c>
      <c r="S242" s="16" t="s">
        <v>32</v>
      </c>
      <c r="T242" s="18">
        <v>49.25</v>
      </c>
      <c r="U242" s="18">
        <v>49.25</v>
      </c>
      <c r="V242" s="18" t="s">
        <v>33</v>
      </c>
      <c r="W242" s="30" t="s">
        <v>3493</v>
      </c>
      <c r="X242" s="89"/>
      <c r="Y242" s="18" t="s">
        <v>365</v>
      </c>
      <c r="Z242" s="18">
        <v>12</v>
      </c>
      <c r="AA242" s="16" t="s">
        <v>427</v>
      </c>
      <c r="AB242" s="14" t="str">
        <f t="shared" si="3"/>
        <v>('826964','826964J','DURLOKH/TM10X1.5X60GR12.9C F/TBLK5129147','PC',29,1,7,4,1,2,136,'49.25','49.25','M10','60','SCM435','12','09.65/09.68','NEED TO ANN','COIL2ANEAL&amp;2DRWN SCM435 9.65/9.68(ADAD)',''),</v>
      </c>
      <c r="AC242" s="14" t="s">
        <v>8156</v>
      </c>
    </row>
    <row r="243" spans="1:29">
      <c r="A243" s="16">
        <v>828553</v>
      </c>
      <c r="B243" s="43" t="s">
        <v>1069</v>
      </c>
      <c r="C243" s="43" t="s">
        <v>1070</v>
      </c>
      <c r="D243" s="15" t="s">
        <v>7949</v>
      </c>
      <c r="E243" s="18"/>
      <c r="F243" s="15">
        <f>VLOOKUP(G243,modules!$A$1:$B$10,2,0)</f>
        <v>1</v>
      </c>
      <c r="G243" s="18" t="s">
        <v>7848</v>
      </c>
      <c r="H243" s="15">
        <f>VLOOKUP(I243,segments!$A$1:$B$9,2,0)</f>
        <v>1</v>
      </c>
      <c r="I243" s="18" t="s">
        <v>7848</v>
      </c>
      <c r="J243" s="15">
        <v>29</v>
      </c>
      <c r="K243" s="27" t="s">
        <v>428</v>
      </c>
      <c r="L243" s="43" t="s">
        <v>61</v>
      </c>
      <c r="M243" s="15">
        <f>VLOOKUP(N243,groups!$A$1:$B$113,2,1)</f>
        <v>152</v>
      </c>
      <c r="N243" s="16" t="s">
        <v>16</v>
      </c>
      <c r="O243" s="18">
        <v>50</v>
      </c>
      <c r="P243" s="15">
        <f>VLOOKUP(Q243,'seg2'!$A$1:$B$13,2,0)</f>
        <v>3</v>
      </c>
      <c r="Q243" s="16" t="s">
        <v>20</v>
      </c>
      <c r="R243" s="15">
        <f>VLOOKUP(S243,'seg3'!$A$1:$B$9,2,0)</f>
        <v>3</v>
      </c>
      <c r="S243" s="16" t="s">
        <v>21</v>
      </c>
      <c r="T243" s="18">
        <v>37</v>
      </c>
      <c r="U243" s="18">
        <v>37</v>
      </c>
      <c r="V243" s="18" t="s">
        <v>33</v>
      </c>
      <c r="W243" s="30" t="s">
        <v>1071</v>
      </c>
      <c r="X243" s="89"/>
      <c r="Y243" s="18" t="s">
        <v>209</v>
      </c>
      <c r="Z243" s="18">
        <v>10</v>
      </c>
      <c r="AA243" s="16" t="s">
        <v>427</v>
      </c>
      <c r="AB243" s="14" t="str">
        <f t="shared" si="3"/>
        <v>('828553','828553J','HHB M10X1.5X50 DRG 4696048 GR B16','PC',29,1,3,3,1,null,152,'37','37','M10','50','GR16','10','09.65/09.68','NEED TO ANN','COIL 1ANNEAL&amp;1DRAWN AS GR16 09.65/09.68',''),</v>
      </c>
      <c r="AC243" s="14" t="s">
        <v>8157</v>
      </c>
    </row>
    <row r="244" spans="1:29">
      <c r="A244" s="16">
        <v>816690</v>
      </c>
      <c r="B244" s="43" t="s">
        <v>4706</v>
      </c>
      <c r="C244" s="43" t="s">
        <v>4707</v>
      </c>
      <c r="D244" s="15">
        <f>VLOOKUP(E244,finish!$A$1:$B$18,2,0)</f>
        <v>9</v>
      </c>
      <c r="E244" s="18" t="s">
        <v>931</v>
      </c>
      <c r="F244" s="15">
        <f>VLOOKUP(G244,modules!$A$1:$B$10,2,0)</f>
        <v>5</v>
      </c>
      <c r="G244" s="18" t="s">
        <v>7846</v>
      </c>
      <c r="H244" s="15">
        <f>VLOOKUP(I244,segments!$A$1:$B$9,2,0)</f>
        <v>6</v>
      </c>
      <c r="I244" s="18" t="s">
        <v>7850</v>
      </c>
      <c r="J244" s="15">
        <v>24</v>
      </c>
      <c r="K244" s="27" t="s">
        <v>428</v>
      </c>
      <c r="L244" s="16" t="s">
        <v>758</v>
      </c>
      <c r="M244" s="15">
        <f>VLOOKUP(N244,groups!$A$1:$B$113,2,1)</f>
        <v>189</v>
      </c>
      <c r="N244" s="16" t="s">
        <v>467</v>
      </c>
      <c r="O244" s="18" t="s">
        <v>1815</v>
      </c>
      <c r="P244" s="15">
        <f>VLOOKUP(Q244,'seg2'!$A$1:$B$13,2,0)</f>
        <v>4</v>
      </c>
      <c r="Q244" s="16" t="s">
        <v>32</v>
      </c>
      <c r="R244" s="15">
        <f>VLOOKUP(S244,'seg3'!$A$1:$B$9,2,0)</f>
        <v>4</v>
      </c>
      <c r="S244" s="16" t="s">
        <v>32</v>
      </c>
      <c r="T244" s="18">
        <v>38.5</v>
      </c>
      <c r="U244" s="18">
        <v>38.5</v>
      </c>
      <c r="V244" s="42" t="s">
        <v>33</v>
      </c>
      <c r="W244" s="30" t="s">
        <v>794</v>
      </c>
      <c r="X244" s="89"/>
      <c r="Y244" s="45" t="s">
        <v>29</v>
      </c>
      <c r="Z244" s="45">
        <v>12</v>
      </c>
      <c r="AA244" s="46" t="s">
        <v>760</v>
      </c>
      <c r="AB244" s="14" t="str">
        <f t="shared" si="3"/>
        <v>('816690','816690J','SHCB 3/8XUNCX2.1/2 B18.3 GR190 H/T YZ6','PC',24,5,4,4,6,9,189,'38.5','38.5','3/8 UNC','2.1/2','51B37','12','09.26/09.30','NEED TO ANN','COIL 1ANNEAL&amp;2DRAWN 51B37 09.26/09.30',''),</v>
      </c>
      <c r="AC244" s="14" t="s">
        <v>8158</v>
      </c>
    </row>
    <row r="245" spans="1:29">
      <c r="A245" s="16">
        <v>5000810</v>
      </c>
      <c r="B245" s="43" t="s">
        <v>3854</v>
      </c>
      <c r="C245" s="43" t="s">
        <v>3855</v>
      </c>
      <c r="D245" s="15">
        <f>VLOOKUP(E245,finish!$A$1:$B$18,2,0)</f>
        <v>19</v>
      </c>
      <c r="E245" s="18" t="s">
        <v>7861</v>
      </c>
      <c r="F245" s="15">
        <f>VLOOKUP(G245,modules!$A$1:$B$10,2,0)</f>
        <v>5</v>
      </c>
      <c r="G245" s="18" t="s">
        <v>7846</v>
      </c>
      <c r="H245" s="15">
        <f>VLOOKUP(I245,segments!$A$1:$B$9,2,0)</f>
        <v>5</v>
      </c>
      <c r="I245" s="18" t="s">
        <v>7852</v>
      </c>
      <c r="J245" s="15">
        <v>24</v>
      </c>
      <c r="K245" s="27" t="s">
        <v>428</v>
      </c>
      <c r="L245" s="16" t="s">
        <v>61</v>
      </c>
      <c r="M245" s="15">
        <f>VLOOKUP(N245,groups!$A$1:$B$113,2,1)</f>
        <v>208</v>
      </c>
      <c r="N245" s="16" t="s">
        <v>99</v>
      </c>
      <c r="O245" s="18">
        <v>60</v>
      </c>
      <c r="P245" s="15">
        <f>VLOOKUP(Q245,'seg2'!$A$1:$B$13,2,0)</f>
        <v>11</v>
      </c>
      <c r="Q245" s="16" t="s">
        <v>102</v>
      </c>
      <c r="R245" s="15">
        <f>VLOOKUP(S245,'seg3'!$A$1:$B$9,2,0)</f>
        <v>6</v>
      </c>
      <c r="S245" s="16" t="s">
        <v>44</v>
      </c>
      <c r="T245" s="18">
        <v>42.5</v>
      </c>
      <c r="U245" s="18">
        <v>42.5</v>
      </c>
      <c r="V245" s="29" t="s">
        <v>22</v>
      </c>
      <c r="W245" s="30" t="s">
        <v>1589</v>
      </c>
      <c r="X245" s="89"/>
      <c r="Y245" s="18" t="s">
        <v>40</v>
      </c>
      <c r="Z245" s="18">
        <v>9.5</v>
      </c>
      <c r="AA245" s="16" t="s">
        <v>1380</v>
      </c>
      <c r="AB245" s="14" t="str">
        <f t="shared" si="3"/>
        <v>('5000810','5000810J','SHCS M10X1.5X60 DIN912 CLA2-70 FT EPO','PC',24,5,11,6,5,19,208,'42.5','42.5','M10','60','304L','9.5','08.82/08.84','READY','COIL PWDR DRWN SS304CU2 A270 08.82-08.84',''),</v>
      </c>
      <c r="AC245" s="14" t="s">
        <v>8121</v>
      </c>
    </row>
    <row r="246" spans="1:29">
      <c r="A246" s="16">
        <v>616855</v>
      </c>
      <c r="B246" s="43" t="s">
        <v>3638</v>
      </c>
      <c r="C246" s="43" t="s">
        <v>3639</v>
      </c>
      <c r="D246" s="15">
        <f>VLOOKUP(E246,finish!$A$1:$B$18,2,0)</f>
        <v>2</v>
      </c>
      <c r="E246" s="18" t="s">
        <v>11</v>
      </c>
      <c r="F246" s="15">
        <f>VLOOKUP(G246,modules!$A$1:$B$10,2,0)</f>
        <v>5</v>
      </c>
      <c r="G246" s="18" t="s">
        <v>7846</v>
      </c>
      <c r="H246" s="15">
        <f>VLOOKUP(I246,segments!$A$1:$B$9,2,0)</f>
        <v>5</v>
      </c>
      <c r="I246" s="18" t="s">
        <v>7852</v>
      </c>
      <c r="J246" s="15">
        <v>24</v>
      </c>
      <c r="K246" s="27" t="s">
        <v>428</v>
      </c>
      <c r="L246" s="16" t="s">
        <v>61</v>
      </c>
      <c r="M246" s="15">
        <f>VLOOKUP(N246,groups!$A$1:$B$113,2,1)</f>
        <v>153</v>
      </c>
      <c r="N246" s="16" t="s">
        <v>107</v>
      </c>
      <c r="O246" s="18">
        <v>55</v>
      </c>
      <c r="P246" s="15">
        <f>VLOOKUP(Q246,'seg2'!$A$1:$B$13,2,0)</f>
        <v>3</v>
      </c>
      <c r="Q246" s="16" t="s">
        <v>20</v>
      </c>
      <c r="R246" s="15">
        <f>VLOOKUP(S246,'seg3'!$A$1:$B$9,2,0)</f>
        <v>3</v>
      </c>
      <c r="S246" s="16" t="s">
        <v>21</v>
      </c>
      <c r="T246" s="18">
        <v>37</v>
      </c>
      <c r="U246" s="18">
        <v>37</v>
      </c>
      <c r="V246" s="29"/>
      <c r="W246" s="30" t="s">
        <v>1753</v>
      </c>
      <c r="X246" s="89"/>
      <c r="Y246" s="18" t="s">
        <v>17</v>
      </c>
      <c r="Z246" s="18">
        <v>10</v>
      </c>
      <c r="AA246" s="16" t="s">
        <v>874</v>
      </c>
      <c r="AB246" s="14" t="str">
        <f t="shared" si="3"/>
        <v>('616855','616855J','HHB M10X1.5X55 ISO4017 CL8.8 FT BLK','PC',24,5,3,3,5,2,153,'37','37','M10','55','10B33','10','08.70/08.75','','COIL DIRECT DRAWN 10B33M 8.82/8.84',''),</v>
      </c>
      <c r="AC246" s="14" t="s">
        <v>8117</v>
      </c>
    </row>
    <row r="247" spans="1:29">
      <c r="A247" s="16">
        <v>581807</v>
      </c>
      <c r="B247" s="43" t="s">
        <v>4787</v>
      </c>
      <c r="C247" s="43" t="s">
        <v>4788</v>
      </c>
      <c r="D247" s="15">
        <f>VLOOKUP(E247,finish!$A$1:$B$18,2,0)</f>
        <v>6</v>
      </c>
      <c r="E247" s="18" t="s">
        <v>136</v>
      </c>
      <c r="F247" s="15">
        <f>VLOOKUP(G247,modules!$A$1:$B$10,2,0)</f>
        <v>1</v>
      </c>
      <c r="G247" s="18" t="s">
        <v>7848</v>
      </c>
      <c r="H247" s="15">
        <f>VLOOKUP(I247,segments!$A$1:$B$9,2,0)</f>
        <v>1</v>
      </c>
      <c r="I247" s="18" t="s">
        <v>7848</v>
      </c>
      <c r="J247" s="15">
        <v>29</v>
      </c>
      <c r="K247" s="27" t="s">
        <v>428</v>
      </c>
      <c r="L247" s="16" t="s">
        <v>61</v>
      </c>
      <c r="M247" s="15">
        <f>VLOOKUP(N247,groups!$A$1:$B$113,2,1)</f>
        <v>153</v>
      </c>
      <c r="N247" s="16" t="s">
        <v>107</v>
      </c>
      <c r="O247" s="18">
        <v>55</v>
      </c>
      <c r="P247" s="15">
        <f>VLOOKUP(Q247,'seg2'!$A$1:$B$13,2,0)</f>
        <v>3</v>
      </c>
      <c r="Q247" s="16" t="s">
        <v>20</v>
      </c>
      <c r="R247" s="15">
        <f>VLOOKUP(S247,'seg3'!$A$1:$B$9,2,0)</f>
        <v>3</v>
      </c>
      <c r="S247" s="16" t="s">
        <v>21</v>
      </c>
      <c r="T247" s="18">
        <v>38.700000000000003</v>
      </c>
      <c r="U247" s="18">
        <v>38.700000000000003</v>
      </c>
      <c r="V247" s="29"/>
      <c r="W247" s="30" t="s">
        <v>1746</v>
      </c>
      <c r="X247" s="89"/>
      <c r="Y247" s="18" t="s">
        <v>17</v>
      </c>
      <c r="Z247" s="18">
        <v>10</v>
      </c>
      <c r="AA247" s="16" t="s">
        <v>874</v>
      </c>
      <c r="AB247" s="14" t="str">
        <f t="shared" si="3"/>
        <v>('581807','581807J','HEX HD SCREW M10X55 DRG CL8.8 YZ3','PC',29,1,3,3,1,6,153,'38.7','38.7','M10','55','10B33','10','08.70/08.75','','COIL DIRECT DRAWN AS 10B33M 08.73/08.75',''),</v>
      </c>
      <c r="AC247" s="14" t="s">
        <v>8159</v>
      </c>
    </row>
    <row r="248" spans="1:29">
      <c r="A248" s="16">
        <v>582874</v>
      </c>
      <c r="B248" s="43" t="s">
        <v>4789</v>
      </c>
      <c r="C248" s="43" t="s">
        <v>4790</v>
      </c>
      <c r="D248" s="15">
        <f>VLOOKUP(E248,finish!$A$1:$B$18,2,0)</f>
        <v>6</v>
      </c>
      <c r="E248" s="18" t="s">
        <v>136</v>
      </c>
      <c r="F248" s="15">
        <f>VLOOKUP(G248,modules!$A$1:$B$10,2,0)</f>
        <v>1</v>
      </c>
      <c r="G248" s="18" t="s">
        <v>7848</v>
      </c>
      <c r="H248" s="15">
        <f>VLOOKUP(I248,segments!$A$1:$B$9,2,0)</f>
        <v>1</v>
      </c>
      <c r="I248" s="18" t="s">
        <v>7848</v>
      </c>
      <c r="J248" s="15">
        <v>29</v>
      </c>
      <c r="K248" s="27" t="s">
        <v>428</v>
      </c>
      <c r="L248" s="16" t="s">
        <v>61</v>
      </c>
      <c r="M248" s="15">
        <f>VLOOKUP(N248,groups!$A$1:$B$113,2,1)</f>
        <v>153</v>
      </c>
      <c r="N248" s="16" t="s">
        <v>107</v>
      </c>
      <c r="O248" s="18">
        <v>100</v>
      </c>
      <c r="P248" s="15">
        <f>VLOOKUP(Q248,'seg2'!$A$1:$B$13,2,0)</f>
        <v>3</v>
      </c>
      <c r="Q248" s="16" t="s">
        <v>20</v>
      </c>
      <c r="R248" s="15">
        <f>VLOOKUP(S248,'seg3'!$A$1:$B$9,2,0)</f>
        <v>3</v>
      </c>
      <c r="S248" s="16" t="s">
        <v>21</v>
      </c>
      <c r="T248" s="18">
        <v>61.3</v>
      </c>
      <c r="U248" s="18">
        <v>61.3</v>
      </c>
      <c r="V248" s="29"/>
      <c r="W248" s="30" t="s">
        <v>1746</v>
      </c>
      <c r="X248" s="89"/>
      <c r="Y248" s="18" t="s">
        <v>17</v>
      </c>
      <c r="Z248" s="18">
        <v>10</v>
      </c>
      <c r="AA248" s="16" t="s">
        <v>874</v>
      </c>
      <c r="AB248" s="14" t="str">
        <f t="shared" si="3"/>
        <v>('582874','582874J','HEX HD SCREW M10X100 DRG CL8.8 YZ3','PC',29,1,3,3,1,6,153,'61.3','61.3','M10','100','10B33','10','08.70/08.75','','COIL DIRECT DRAWN AS 10B33M 08.73/08.75',''),</v>
      </c>
      <c r="AC248" s="14" t="s">
        <v>8160</v>
      </c>
    </row>
    <row r="249" spans="1:29">
      <c r="A249" s="16">
        <v>122114</v>
      </c>
      <c r="B249" s="43" t="s">
        <v>3467</v>
      </c>
      <c r="C249" s="43" t="s">
        <v>3906</v>
      </c>
      <c r="D249" s="15">
        <f>VLOOKUP(E249,finish!$A$1:$B$18,2,0)</f>
        <v>2</v>
      </c>
      <c r="E249" s="18" t="s">
        <v>11</v>
      </c>
      <c r="F249" s="15">
        <f>VLOOKUP(G249,modules!$A$1:$B$10,2,0)</f>
        <v>5</v>
      </c>
      <c r="G249" s="18" t="s">
        <v>7846</v>
      </c>
      <c r="H249" s="15">
        <f>VLOOKUP(I249,segments!$A$1:$B$9,2,0)</f>
        <v>3</v>
      </c>
      <c r="I249" s="18" t="s">
        <v>7851</v>
      </c>
      <c r="J249" s="15">
        <v>24</v>
      </c>
      <c r="K249" s="27" t="s">
        <v>428</v>
      </c>
      <c r="L249" s="16" t="s">
        <v>61</v>
      </c>
      <c r="M249" s="15">
        <f>VLOOKUP(N249,groups!$A$1:$B$113,2,1)</f>
        <v>190</v>
      </c>
      <c r="N249" s="16" t="s">
        <v>484</v>
      </c>
      <c r="O249" s="18">
        <v>30</v>
      </c>
      <c r="P249" s="15">
        <f>VLOOKUP(Q249,'seg2'!$A$1:$B$13,2,0)</f>
        <v>4</v>
      </c>
      <c r="Q249" s="16" t="s">
        <v>32</v>
      </c>
      <c r="R249" s="15">
        <f>VLOOKUP(S249,'seg3'!$A$1:$B$9,2,0)</f>
        <v>4</v>
      </c>
      <c r="S249" s="16" t="s">
        <v>32</v>
      </c>
      <c r="T249" s="18">
        <v>26.5</v>
      </c>
      <c r="U249" s="18">
        <v>26.5</v>
      </c>
      <c r="V249" s="18" t="s">
        <v>33</v>
      </c>
      <c r="W249" s="30" t="s">
        <v>1220</v>
      </c>
      <c r="X249" s="89"/>
      <c r="Y249" s="18" t="s">
        <v>29</v>
      </c>
      <c r="Z249" s="18">
        <v>12</v>
      </c>
      <c r="AA249" s="16" t="s">
        <v>427</v>
      </c>
      <c r="AB249" s="14" t="str">
        <f t="shared" si="3"/>
        <v>('122114','122114J','SHCS M10X1.5X30 ISO4762 CL12.9 FT BLK','PC',24,5,4,4,3,2,190,'26.5','26.5','M10','30','51B37','12','09.65/09.68','NEED TO ANN','COIL 1ANNEAL &amp; 2DRAWN 51B37 09.65/09.68',''),</v>
      </c>
      <c r="AC249" s="14" t="s">
        <v>8126</v>
      </c>
    </row>
    <row r="250" spans="1:29">
      <c r="A250" s="16">
        <v>551443</v>
      </c>
      <c r="B250" s="64" t="s">
        <v>4973</v>
      </c>
      <c r="C250" s="43" t="s">
        <v>4974</v>
      </c>
      <c r="D250" s="15">
        <f>VLOOKUP(E250,finish!$A$1:$B$18,2,0)</f>
        <v>8</v>
      </c>
      <c r="E250" s="18" t="s">
        <v>47</v>
      </c>
      <c r="F250" s="15">
        <f>VLOOKUP(G250,modules!$A$1:$B$10,2,0)</f>
        <v>5</v>
      </c>
      <c r="G250" s="18" t="s">
        <v>7846</v>
      </c>
      <c r="H250" s="15">
        <f>VLOOKUP(I250,segments!$A$1:$B$9,2,0)</f>
        <v>2</v>
      </c>
      <c r="I250" s="18" t="s">
        <v>7847</v>
      </c>
      <c r="J250" s="15">
        <v>24</v>
      </c>
      <c r="K250" s="27" t="s">
        <v>428</v>
      </c>
      <c r="L250" s="16" t="s">
        <v>61</v>
      </c>
      <c r="M250" s="15">
        <f>VLOOKUP(N250,groups!$A$1:$B$113,2,1)</f>
        <v>153</v>
      </c>
      <c r="N250" s="16" t="s">
        <v>107</v>
      </c>
      <c r="O250" s="16">
        <v>30</v>
      </c>
      <c r="P250" s="15">
        <f>VLOOKUP(Q250,'seg2'!$A$1:$B$13,2,0)</f>
        <v>3</v>
      </c>
      <c r="Q250" s="16" t="s">
        <v>20</v>
      </c>
      <c r="R250" s="15">
        <f>VLOOKUP(S250,'seg3'!$A$1:$B$9,2,0)</f>
        <v>3</v>
      </c>
      <c r="S250" s="16" t="s">
        <v>21</v>
      </c>
      <c r="T250" s="18">
        <v>26.2</v>
      </c>
      <c r="U250" s="18">
        <v>26.2</v>
      </c>
      <c r="V250" s="18"/>
      <c r="W250" s="30" t="s">
        <v>1746</v>
      </c>
      <c r="X250" s="89"/>
      <c r="Y250" s="18" t="s">
        <v>17</v>
      </c>
      <c r="Z250" s="18">
        <v>10</v>
      </c>
      <c r="AA250" s="16" t="s">
        <v>874</v>
      </c>
      <c r="AB250" s="14" t="str">
        <f t="shared" si="3"/>
        <v>('551443','551443J','HHB M10X1.5X30 ISO4017 CL10.9 FT ZC3','PC',24,5,3,3,2,8,153,'26.2','26.2','M10','30','10B33','10','08.70/08.75','','COIL DIRECT DRAWN AS 10B33M 08.73/08.75',''),</v>
      </c>
      <c r="AC250" s="14" t="s">
        <v>8161</v>
      </c>
    </row>
    <row r="251" spans="1:29">
      <c r="A251" s="16">
        <v>551459</v>
      </c>
      <c r="B251" s="64" t="s">
        <v>4975</v>
      </c>
      <c r="C251" s="43" t="s">
        <v>4976</v>
      </c>
      <c r="D251" s="15">
        <f>VLOOKUP(E251,finish!$A$1:$B$18,2,0)</f>
        <v>8</v>
      </c>
      <c r="E251" s="18" t="s">
        <v>47</v>
      </c>
      <c r="F251" s="15">
        <f>VLOOKUP(G251,modules!$A$1:$B$10,2,0)</f>
        <v>5</v>
      </c>
      <c r="G251" s="18" t="s">
        <v>7846</v>
      </c>
      <c r="H251" s="15">
        <f>VLOOKUP(I251,segments!$A$1:$B$9,2,0)</f>
        <v>2</v>
      </c>
      <c r="I251" s="18" t="s">
        <v>7847</v>
      </c>
      <c r="J251" s="15">
        <v>24</v>
      </c>
      <c r="K251" s="27" t="s">
        <v>428</v>
      </c>
      <c r="L251" s="16" t="s">
        <v>61</v>
      </c>
      <c r="M251" s="15">
        <f>VLOOKUP(N251,groups!$A$1:$B$113,2,1)</f>
        <v>153</v>
      </c>
      <c r="N251" s="16" t="s">
        <v>107</v>
      </c>
      <c r="O251" s="16">
        <v>35</v>
      </c>
      <c r="P251" s="15">
        <f>VLOOKUP(Q251,'seg2'!$A$1:$B$13,2,0)</f>
        <v>3</v>
      </c>
      <c r="Q251" s="16" t="s">
        <v>20</v>
      </c>
      <c r="R251" s="15">
        <f>VLOOKUP(S251,'seg3'!$A$1:$B$9,2,0)</f>
        <v>3</v>
      </c>
      <c r="S251" s="16" t="s">
        <v>21</v>
      </c>
      <c r="T251" s="18">
        <v>28.7</v>
      </c>
      <c r="U251" s="18">
        <v>28.7</v>
      </c>
      <c r="V251" s="18"/>
      <c r="W251" s="30" t="s">
        <v>1746</v>
      </c>
      <c r="X251" s="89"/>
      <c r="Y251" s="18" t="s">
        <v>17</v>
      </c>
      <c r="Z251" s="18">
        <v>10</v>
      </c>
      <c r="AA251" s="16" t="s">
        <v>874</v>
      </c>
      <c r="AB251" s="14" t="str">
        <f t="shared" si="3"/>
        <v>('551459','551459J','HHB M10X1.5X35 ISO4017 CL10.9 FT ZC3','PC',24,5,3,3,2,8,153,'28.7','28.7','M10','35','10B33','10','08.70/08.75','','COIL DIRECT DRAWN AS 10B33M 08.73/08.75',''),</v>
      </c>
      <c r="AC251" s="14" t="s">
        <v>8162</v>
      </c>
    </row>
    <row r="252" spans="1:29">
      <c r="A252" s="16" t="s">
        <v>3870</v>
      </c>
      <c r="B252" s="43" t="s">
        <v>3871</v>
      </c>
      <c r="C252" s="43" t="s">
        <v>3872</v>
      </c>
      <c r="D252" s="15">
        <f>VLOOKUP(E252,finish!$A$1:$B$18,2,0)</f>
        <v>8</v>
      </c>
      <c r="E252" s="18" t="s">
        <v>47</v>
      </c>
      <c r="F252" s="15">
        <f>VLOOKUP(G252,modules!$A$1:$B$10,2,0)</f>
        <v>5</v>
      </c>
      <c r="G252" s="18" t="s">
        <v>7846</v>
      </c>
      <c r="H252" s="15">
        <f>VLOOKUP(I252,segments!$A$1:$B$9,2,0)</f>
        <v>2</v>
      </c>
      <c r="I252" s="18" t="s">
        <v>7847</v>
      </c>
      <c r="J252" s="15">
        <v>24</v>
      </c>
      <c r="K252" s="27" t="s">
        <v>428</v>
      </c>
      <c r="L252" s="16" t="s">
        <v>61</v>
      </c>
      <c r="M252" s="15">
        <f>VLOOKUP(N252,groups!$A$1:$B$113,2,1)</f>
        <v>153</v>
      </c>
      <c r="N252" s="16" t="s">
        <v>107</v>
      </c>
      <c r="O252" s="16">
        <v>20</v>
      </c>
      <c r="P252" s="15">
        <f>VLOOKUP(Q252,'seg2'!$A$1:$B$13,2,0)</f>
        <v>3</v>
      </c>
      <c r="Q252" s="16" t="s">
        <v>20</v>
      </c>
      <c r="R252" s="15">
        <f>VLOOKUP(S252,'seg3'!$A$1:$B$9,2,0)</f>
        <v>3</v>
      </c>
      <c r="S252" s="16" t="s">
        <v>21</v>
      </c>
      <c r="T252" s="18">
        <v>20</v>
      </c>
      <c r="U252" s="18">
        <v>20</v>
      </c>
      <c r="V252" s="29"/>
      <c r="W252" s="30" t="s">
        <v>3596</v>
      </c>
      <c r="X252" s="89"/>
      <c r="Y252" s="18" t="s">
        <v>17</v>
      </c>
      <c r="Z252" s="18">
        <v>10</v>
      </c>
      <c r="AA252" s="16" t="s">
        <v>874</v>
      </c>
      <c r="AB252" s="14" t="str">
        <f t="shared" si="3"/>
        <v>('DB617436','DB617436J','HHB M10X1.5X20 ISO4017 CL8.8 FT ZC3','PC',24,5,3,3,2,8,153,'20','20','M10','20','10B33','10','08.70/08.75','','COIL DIRECT DRAWN 10B21 08.73/08.75',''),</v>
      </c>
      <c r="AC252" s="14" t="s">
        <v>8122</v>
      </c>
    </row>
    <row r="253" spans="1:29">
      <c r="A253" s="16">
        <v>820109</v>
      </c>
      <c r="B253" s="43" t="s">
        <v>1007</v>
      </c>
      <c r="C253" s="43" t="s">
        <v>1008</v>
      </c>
      <c r="D253" s="15">
        <f>VLOOKUP(E253,finish!$A$1:$B$18,2,0)</f>
        <v>7</v>
      </c>
      <c r="E253" s="18" t="s">
        <v>493</v>
      </c>
      <c r="F253" s="15">
        <f>VLOOKUP(G253,modules!$A$1:$B$10,2,0)</f>
        <v>6</v>
      </c>
      <c r="G253" s="18" t="s">
        <v>7849</v>
      </c>
      <c r="H253" s="15">
        <f>VLOOKUP(I253,segments!$A$1:$B$9,2,0)</f>
        <v>3</v>
      </c>
      <c r="I253" s="18" t="s">
        <v>7851</v>
      </c>
      <c r="J253" s="15">
        <f>VLOOKUP(K253,machines!$A$1:$B$72,2,0)</f>
        <v>63</v>
      </c>
      <c r="K253" s="27" t="s">
        <v>109</v>
      </c>
      <c r="L253" s="43" t="s">
        <v>114</v>
      </c>
      <c r="M253" s="15">
        <f>VLOOKUP(N253,groups!$A$1:$B$113,2,1)</f>
        <v>152</v>
      </c>
      <c r="N253" s="16" t="s">
        <v>16</v>
      </c>
      <c r="O253" s="18">
        <v>140</v>
      </c>
      <c r="P253" s="15">
        <f>VLOOKUP(Q253,'seg2'!$A$1:$B$13,2,0)</f>
        <v>3</v>
      </c>
      <c r="Q253" s="16" t="s">
        <v>20</v>
      </c>
      <c r="R253" s="15">
        <f>VLOOKUP(S253,'seg3'!$A$1:$B$9,2,0)</f>
        <v>4</v>
      </c>
      <c r="S253" s="16" t="s">
        <v>32</v>
      </c>
      <c r="T253" s="18">
        <v>595</v>
      </c>
      <c r="U253" s="18">
        <v>595</v>
      </c>
      <c r="V253" s="18" t="s">
        <v>22</v>
      </c>
      <c r="W253" s="30" t="s">
        <v>1009</v>
      </c>
      <c r="X253" s="87" t="s">
        <v>7949</v>
      </c>
      <c r="Y253" s="45" t="s">
        <v>29</v>
      </c>
      <c r="Z253" s="25">
        <v>24</v>
      </c>
      <c r="AA253" s="46" t="s">
        <v>479</v>
      </c>
      <c r="AB253" s="14" t="str">
        <f t="shared" si="3"/>
        <v>('820109','820109J','HHB M24X3X140 ISO4014 CL10.9 H/T HDG','PC',63,6,3,4,3,7,152,'595','595','M24','140','51B37','24','23.45/23.50','READY','COIL2ANEL&amp;2DRWN SCM435 23.50/23.53(ADAD)','null'),</v>
      </c>
      <c r="AC253" s="14" t="s">
        <v>8163</v>
      </c>
    </row>
    <row r="254" spans="1:29">
      <c r="A254" s="16">
        <v>809712</v>
      </c>
      <c r="B254" s="43" t="s">
        <v>1010</v>
      </c>
      <c r="C254" s="43" t="s">
        <v>1011</v>
      </c>
      <c r="D254" s="15">
        <f>VLOOKUP(E254,finish!$A$1:$B$18,2,0)</f>
        <v>7</v>
      </c>
      <c r="E254" s="18" t="s">
        <v>493</v>
      </c>
      <c r="F254" s="15">
        <f>VLOOKUP(G254,modules!$A$1:$B$10,2,0)</f>
        <v>6</v>
      </c>
      <c r="G254" s="18" t="s">
        <v>7849</v>
      </c>
      <c r="H254" s="15">
        <f>VLOOKUP(I254,segments!$A$1:$B$9,2,0)</f>
        <v>3</v>
      </c>
      <c r="I254" s="18" t="s">
        <v>7851</v>
      </c>
      <c r="J254" s="15">
        <f>VLOOKUP(K254,machines!$A$1:$B$72,2,0)</f>
        <v>63</v>
      </c>
      <c r="K254" s="27" t="s">
        <v>109</v>
      </c>
      <c r="L254" s="43" t="s">
        <v>114</v>
      </c>
      <c r="M254" s="15">
        <f>VLOOKUP(N254,groups!$A$1:$B$113,2,1)</f>
        <v>152</v>
      </c>
      <c r="N254" s="16" t="s">
        <v>16</v>
      </c>
      <c r="O254" s="18">
        <v>150</v>
      </c>
      <c r="P254" s="15">
        <f>VLOOKUP(Q254,'seg2'!$A$1:$B$13,2,0)</f>
        <v>3</v>
      </c>
      <c r="Q254" s="16" t="s">
        <v>20</v>
      </c>
      <c r="R254" s="15">
        <f>VLOOKUP(S254,'seg3'!$A$1:$B$9,2,0)</f>
        <v>4</v>
      </c>
      <c r="S254" s="16" t="s">
        <v>32</v>
      </c>
      <c r="T254" s="18">
        <v>648.9</v>
      </c>
      <c r="U254" s="18">
        <v>648.9</v>
      </c>
      <c r="V254" s="18" t="s">
        <v>22</v>
      </c>
      <c r="W254" s="30" t="s">
        <v>1009</v>
      </c>
      <c r="X254" s="87" t="s">
        <v>7949</v>
      </c>
      <c r="Y254" s="45" t="s">
        <v>29</v>
      </c>
      <c r="Z254" s="25">
        <v>24</v>
      </c>
      <c r="AA254" s="46" t="s">
        <v>479</v>
      </c>
      <c r="AB254" s="14" t="str">
        <f t="shared" si="3"/>
        <v>('809712','809712J','HHB M24X3X150 ISO4014 CL10.9 H/T HDG','PC',63,6,3,4,3,7,152,'648.9','648.9','M24','150','51B37','24','23.45/23.50','READY','COIL2ANEL&amp;2DRWN SCM435 23.50/23.53(ADAD)','null'),</v>
      </c>
      <c r="AC254" s="14" t="s">
        <v>8164</v>
      </c>
    </row>
    <row r="255" spans="1:29">
      <c r="A255" s="16" t="s">
        <v>5007</v>
      </c>
      <c r="B255" s="64" t="s">
        <v>5008</v>
      </c>
      <c r="C255" s="43" t="s">
        <v>5009</v>
      </c>
      <c r="D255" s="15">
        <f>VLOOKUP(E255,finish!$A$1:$B$18,2,0)</f>
        <v>8</v>
      </c>
      <c r="E255" s="18" t="s">
        <v>47</v>
      </c>
      <c r="F255" s="15">
        <f>VLOOKUP(G255,modules!$A$1:$B$10,2,0)</f>
        <v>5</v>
      </c>
      <c r="G255" s="18" t="s">
        <v>7846</v>
      </c>
      <c r="H255" s="15">
        <f>VLOOKUP(I255,segments!$A$1:$B$9,2,0)</f>
        <v>2</v>
      </c>
      <c r="I255" s="18" t="s">
        <v>7847</v>
      </c>
      <c r="J255" s="15">
        <v>24</v>
      </c>
      <c r="K255" s="27" t="s">
        <v>428</v>
      </c>
      <c r="L255" s="16" t="s">
        <v>61</v>
      </c>
      <c r="M255" s="15">
        <f>VLOOKUP(N255,groups!$A$1:$B$113,2,1)</f>
        <v>153</v>
      </c>
      <c r="N255" s="16" t="s">
        <v>107</v>
      </c>
      <c r="O255" s="16">
        <v>30</v>
      </c>
      <c r="P255" s="15">
        <f>VLOOKUP(Q255,'seg2'!$A$1:$B$13,2,0)</f>
        <v>3</v>
      </c>
      <c r="Q255" s="16" t="s">
        <v>20</v>
      </c>
      <c r="R255" s="15">
        <f>VLOOKUP(S255,'seg3'!$A$1:$B$9,2,0)</f>
        <v>3</v>
      </c>
      <c r="S255" s="16" t="s">
        <v>21</v>
      </c>
      <c r="T255" s="18">
        <v>25</v>
      </c>
      <c r="U255" s="18">
        <v>25</v>
      </c>
      <c r="V255" s="18"/>
      <c r="W255" s="30" t="s">
        <v>3596</v>
      </c>
      <c r="X255" s="89"/>
      <c r="Y255" s="18" t="s">
        <v>17</v>
      </c>
      <c r="Z255" s="18">
        <v>10</v>
      </c>
      <c r="AA255" s="16" t="s">
        <v>874</v>
      </c>
      <c r="AB255" s="14" t="str">
        <f t="shared" si="3"/>
        <v>('DB617440','DB617440J','HHB M10X1.5X30 ISO4017 CL8.8 FT ZC3','PC',24,5,3,3,2,8,153,'25','25','M10','30','10B33','10','08.70/08.75','','COIL DIRECT DRAWN 10B21 08.73/08.75',''),</v>
      </c>
      <c r="AC255" s="14" t="s">
        <v>8165</v>
      </c>
    </row>
    <row r="256" spans="1:29">
      <c r="A256" s="16">
        <v>819042</v>
      </c>
      <c r="B256" s="43" t="s">
        <v>409</v>
      </c>
      <c r="C256" s="43" t="s">
        <v>410</v>
      </c>
      <c r="D256" s="15">
        <f>VLOOKUP(E256,finish!$A$1:$B$18,2,0)</f>
        <v>3</v>
      </c>
      <c r="E256" s="18" t="s">
        <v>407</v>
      </c>
      <c r="F256" s="15">
        <f>VLOOKUP(G256,modules!$A$1:$B$10,2,0)</f>
        <v>2</v>
      </c>
      <c r="G256" s="18" t="s">
        <v>46</v>
      </c>
      <c r="H256" s="15">
        <f>VLOOKUP(I256,segments!$A$1:$B$9,2,0)</f>
        <v>1</v>
      </c>
      <c r="I256" s="18" t="s">
        <v>7848</v>
      </c>
      <c r="J256" s="15">
        <f>VLOOKUP(K256,machines!$A$1:$B$72,2,0)</f>
        <v>64</v>
      </c>
      <c r="K256" s="27" t="s">
        <v>55</v>
      </c>
      <c r="L256" s="16" t="s">
        <v>411</v>
      </c>
      <c r="M256" s="15">
        <f>VLOOKUP(N256,groups!$A$1:$B$113,2,1)</f>
        <v>172</v>
      </c>
      <c r="N256" s="16" t="s">
        <v>140</v>
      </c>
      <c r="O256" s="18" t="s">
        <v>52</v>
      </c>
      <c r="P256" s="15">
        <f>VLOOKUP(Q256,'seg2'!$A$1:$B$13,2,0)</f>
        <v>2</v>
      </c>
      <c r="Q256" s="16" t="s">
        <v>46</v>
      </c>
      <c r="R256" s="15">
        <f>VLOOKUP(S256,'seg3'!$A$1:$B$9,2,0)</f>
        <v>2</v>
      </c>
      <c r="S256" s="16" t="s">
        <v>56</v>
      </c>
      <c r="T256" s="18">
        <v>8</v>
      </c>
      <c r="U256" s="18">
        <v>8</v>
      </c>
      <c r="V256" s="18"/>
      <c r="W256" s="30" t="s">
        <v>413</v>
      </c>
      <c r="X256" s="87" t="s">
        <v>408</v>
      </c>
      <c r="Y256" s="18" t="s">
        <v>53</v>
      </c>
      <c r="Z256" s="18" t="s">
        <v>412</v>
      </c>
      <c r="AA256" s="16" t="s">
        <v>412</v>
      </c>
      <c r="AB256" s="14" t="str">
        <f t="shared" si="3"/>
        <v>('819042','819042J','PLN WSR 25.5X13.5X3 D8T4223 36-42HRC ZFB','PC',64,2,2,2,1,3,172,'8','8','M25.5','-','C-45','127X3','127X3','','FLAT COLD ROLLED COIL 10B35  127.0X3.0','FCRC10B3512703'),</v>
      </c>
      <c r="AC256" s="14" t="s">
        <v>8017</v>
      </c>
    </row>
    <row r="257" spans="1:29">
      <c r="A257" s="16" t="s">
        <v>5010</v>
      </c>
      <c r="B257" s="43" t="s">
        <v>5011</v>
      </c>
      <c r="C257" s="43" t="s">
        <v>5012</v>
      </c>
      <c r="D257" s="15">
        <f>VLOOKUP(E257,finish!$A$1:$B$18,2,0)</f>
        <v>8</v>
      </c>
      <c r="E257" s="18" t="s">
        <v>47</v>
      </c>
      <c r="F257" s="15">
        <f>VLOOKUP(G257,modules!$A$1:$B$10,2,0)</f>
        <v>5</v>
      </c>
      <c r="G257" s="18" t="s">
        <v>7846</v>
      </c>
      <c r="H257" s="15">
        <f>VLOOKUP(I257,segments!$A$1:$B$9,2,0)</f>
        <v>2</v>
      </c>
      <c r="I257" s="18" t="s">
        <v>7847</v>
      </c>
      <c r="J257" s="15">
        <v>24</v>
      </c>
      <c r="K257" s="27" t="s">
        <v>428</v>
      </c>
      <c r="L257" s="16" t="s">
        <v>61</v>
      </c>
      <c r="M257" s="15">
        <f>VLOOKUP(N257,groups!$A$1:$B$113,2,1)</f>
        <v>153</v>
      </c>
      <c r="N257" s="16" t="s">
        <v>107</v>
      </c>
      <c r="O257" s="16">
        <v>35</v>
      </c>
      <c r="P257" s="15">
        <f>VLOOKUP(Q257,'seg2'!$A$1:$B$13,2,0)</f>
        <v>3</v>
      </c>
      <c r="Q257" s="16" t="s">
        <v>20</v>
      </c>
      <c r="R257" s="15">
        <f>VLOOKUP(S257,'seg3'!$A$1:$B$9,2,0)</f>
        <v>3</v>
      </c>
      <c r="S257" s="16" t="s">
        <v>21</v>
      </c>
      <c r="T257" s="18">
        <v>29</v>
      </c>
      <c r="U257" s="18">
        <v>29</v>
      </c>
      <c r="V257" s="18"/>
      <c r="W257" s="30"/>
      <c r="X257" s="89"/>
      <c r="Y257" s="18" t="s">
        <v>17</v>
      </c>
      <c r="Z257" s="18">
        <v>10</v>
      </c>
      <c r="AA257" s="16" t="s">
        <v>874</v>
      </c>
      <c r="AB257" s="14" t="str">
        <f t="shared" si="3"/>
        <v>('DB617441','DB617441J','HHB M10X1.5X35 ISO4017 CL8.8 FT ZC3','PC',24,5,3,3,2,8,153,'29','29','M10','35','10B33','10','08.70/08.75','','',''),</v>
      </c>
      <c r="AC257" s="14" t="s">
        <v>8166</v>
      </c>
    </row>
    <row r="258" spans="1:29">
      <c r="A258" s="16" t="s">
        <v>5013</v>
      </c>
      <c r="B258" s="43" t="s">
        <v>5014</v>
      </c>
      <c r="C258" s="43" t="s">
        <v>5015</v>
      </c>
      <c r="D258" s="15">
        <f>VLOOKUP(E258,finish!$A$1:$B$18,2,0)</f>
        <v>8</v>
      </c>
      <c r="E258" s="18" t="s">
        <v>47</v>
      </c>
      <c r="F258" s="15">
        <f>VLOOKUP(G258,modules!$A$1:$B$10,2,0)</f>
        <v>5</v>
      </c>
      <c r="G258" s="18" t="s">
        <v>7846</v>
      </c>
      <c r="H258" s="15">
        <f>VLOOKUP(I258,segments!$A$1:$B$9,2,0)</f>
        <v>2</v>
      </c>
      <c r="I258" s="18" t="s">
        <v>7847</v>
      </c>
      <c r="J258" s="15">
        <v>24</v>
      </c>
      <c r="K258" s="27" t="s">
        <v>428</v>
      </c>
      <c r="L258" s="16" t="s">
        <v>61</v>
      </c>
      <c r="M258" s="15">
        <f>VLOOKUP(N258,groups!$A$1:$B$113,2,1)</f>
        <v>153</v>
      </c>
      <c r="N258" s="16" t="s">
        <v>107</v>
      </c>
      <c r="O258" s="18">
        <v>40</v>
      </c>
      <c r="P258" s="15">
        <f>VLOOKUP(Q258,'seg2'!$A$1:$B$13,2,0)</f>
        <v>3</v>
      </c>
      <c r="Q258" s="16" t="s">
        <v>20</v>
      </c>
      <c r="R258" s="15">
        <f>VLOOKUP(S258,'seg3'!$A$1:$B$9,2,0)</f>
        <v>3</v>
      </c>
      <c r="S258" s="16" t="s">
        <v>21</v>
      </c>
      <c r="T258" s="18">
        <v>31</v>
      </c>
      <c r="U258" s="18">
        <v>31</v>
      </c>
      <c r="V258" s="18"/>
      <c r="W258" s="30"/>
      <c r="X258" s="89"/>
      <c r="Y258" s="18" t="s">
        <v>17</v>
      </c>
      <c r="Z258" s="18">
        <v>10</v>
      </c>
      <c r="AA258" s="16" t="s">
        <v>874</v>
      </c>
      <c r="AB258" s="14" t="str">
        <f t="shared" si="3"/>
        <v>('DB617442','DB617442J','HHB M10X1.5X40 ISO4017 CL8.8 FT ZC3','PC',24,5,3,3,2,8,153,'31','31','M10','40','10B33','10','08.70/08.75','','',''),</v>
      </c>
      <c r="AC258" s="14" t="s">
        <v>8167</v>
      </c>
    </row>
    <row r="259" spans="1:29">
      <c r="A259" s="16" t="s">
        <v>5016</v>
      </c>
      <c r="B259" s="64" t="s">
        <v>5017</v>
      </c>
      <c r="C259" s="43" t="s">
        <v>5018</v>
      </c>
      <c r="D259" s="15">
        <f>VLOOKUP(E259,finish!$A$1:$B$18,2,0)</f>
        <v>8</v>
      </c>
      <c r="E259" s="18" t="s">
        <v>47</v>
      </c>
      <c r="F259" s="15">
        <f>VLOOKUP(G259,modules!$A$1:$B$10,2,0)</f>
        <v>5</v>
      </c>
      <c r="G259" s="18" t="s">
        <v>7846</v>
      </c>
      <c r="H259" s="15">
        <f>VLOOKUP(I259,segments!$A$1:$B$9,2,0)</f>
        <v>2</v>
      </c>
      <c r="I259" s="18" t="s">
        <v>7847</v>
      </c>
      <c r="J259" s="15">
        <v>24</v>
      </c>
      <c r="K259" s="27" t="s">
        <v>428</v>
      </c>
      <c r="L259" s="16" t="s">
        <v>61</v>
      </c>
      <c r="M259" s="15">
        <f>VLOOKUP(N259,groups!$A$1:$B$113,2,1)</f>
        <v>153</v>
      </c>
      <c r="N259" s="16" t="s">
        <v>107</v>
      </c>
      <c r="O259" s="16">
        <v>45</v>
      </c>
      <c r="P259" s="15">
        <f>VLOOKUP(Q259,'seg2'!$A$1:$B$13,2,0)</f>
        <v>3</v>
      </c>
      <c r="Q259" s="16" t="s">
        <v>20</v>
      </c>
      <c r="R259" s="15">
        <f>VLOOKUP(S259,'seg3'!$A$1:$B$9,2,0)</f>
        <v>3</v>
      </c>
      <c r="S259" s="16" t="s">
        <v>21</v>
      </c>
      <c r="T259" s="18">
        <v>32</v>
      </c>
      <c r="U259" s="18">
        <v>32</v>
      </c>
      <c r="V259" s="18"/>
      <c r="W259" s="30" t="s">
        <v>3596</v>
      </c>
      <c r="X259" s="89"/>
      <c r="Y259" s="18" t="s">
        <v>17</v>
      </c>
      <c r="Z259" s="18">
        <v>10</v>
      </c>
      <c r="AA259" s="16" t="s">
        <v>874</v>
      </c>
      <c r="AB259" s="14" t="str">
        <f t="shared" ref="AB259:AB322" si="4">CONCATENATE("('",A259,"','",B259,"','",C259,"','PC',",J259,",",F259,",",P259,",",R259,",",H259,",",D259,",",M259,",'",T259,"','",U259,"','",L259,"','",O259,"','",Y259,"','",Z259,"','",AA259,"','",V259,"','",W259,"','",X259,"'),")</f>
        <v>('DB617443','DB617443J','HHB M10X1.5X45 ISO4017 CL8.8 FT ZC3','PC',24,5,3,3,2,8,153,'32','32','M10','45','10B33','10','08.70/08.75','','COIL DIRECT DRAWN 10B21 08.73/08.75',''),</v>
      </c>
      <c r="AC259" s="14" t="s">
        <v>8168</v>
      </c>
    </row>
    <row r="260" spans="1:29">
      <c r="A260" s="16" t="s">
        <v>5019</v>
      </c>
      <c r="B260" s="43" t="s">
        <v>5020</v>
      </c>
      <c r="C260" s="43" t="s">
        <v>5021</v>
      </c>
      <c r="D260" s="15">
        <f>VLOOKUP(E260,finish!$A$1:$B$18,2,0)</f>
        <v>8</v>
      </c>
      <c r="E260" s="18" t="s">
        <v>47</v>
      </c>
      <c r="F260" s="15">
        <f>VLOOKUP(G260,modules!$A$1:$B$10,2,0)</f>
        <v>5</v>
      </c>
      <c r="G260" s="18" t="s">
        <v>7846</v>
      </c>
      <c r="H260" s="15">
        <f>VLOOKUP(I260,segments!$A$1:$B$9,2,0)</f>
        <v>2</v>
      </c>
      <c r="I260" s="18" t="s">
        <v>7847</v>
      </c>
      <c r="J260" s="15">
        <v>24</v>
      </c>
      <c r="K260" s="27" t="s">
        <v>428</v>
      </c>
      <c r="L260" s="16" t="s">
        <v>61</v>
      </c>
      <c r="M260" s="15">
        <f>VLOOKUP(N260,groups!$A$1:$B$113,2,1)</f>
        <v>153</v>
      </c>
      <c r="N260" s="16" t="s">
        <v>107</v>
      </c>
      <c r="O260" s="16">
        <v>55</v>
      </c>
      <c r="P260" s="15">
        <f>VLOOKUP(Q260,'seg2'!$A$1:$B$13,2,0)</f>
        <v>3</v>
      </c>
      <c r="Q260" s="16" t="s">
        <v>20</v>
      </c>
      <c r="R260" s="15">
        <f>VLOOKUP(S260,'seg3'!$A$1:$B$9,2,0)</f>
        <v>3</v>
      </c>
      <c r="S260" s="16" t="s">
        <v>21</v>
      </c>
      <c r="T260" s="18">
        <v>39</v>
      </c>
      <c r="U260" s="18">
        <v>39</v>
      </c>
      <c r="V260" s="29"/>
      <c r="W260" s="30"/>
      <c r="X260" s="89"/>
      <c r="Y260" s="18" t="s">
        <v>17</v>
      </c>
      <c r="Z260" s="18">
        <v>10</v>
      </c>
      <c r="AA260" s="16" t="s">
        <v>874</v>
      </c>
      <c r="AB260" s="14" t="str">
        <f t="shared" si="4"/>
        <v>('DB617445','DB617445J','HHB M10X1.5X55 ISO4017 CL8.8 FT ZC3','PC',24,5,3,3,2,8,153,'39','39','M10','55','10B33','10','08.70/08.75','','',''),</v>
      </c>
      <c r="AC260" s="14" t="s">
        <v>8169</v>
      </c>
    </row>
    <row r="261" spans="1:29">
      <c r="A261" s="16" t="s">
        <v>5022</v>
      </c>
      <c r="B261" s="43" t="s">
        <v>5023</v>
      </c>
      <c r="C261" s="43" t="s">
        <v>5024</v>
      </c>
      <c r="D261" s="15">
        <f>VLOOKUP(E261,finish!$A$1:$B$18,2,0)</f>
        <v>8</v>
      </c>
      <c r="E261" s="18" t="s">
        <v>47</v>
      </c>
      <c r="F261" s="15">
        <f>VLOOKUP(G261,modules!$A$1:$B$10,2,0)</f>
        <v>5</v>
      </c>
      <c r="G261" s="18" t="s">
        <v>7846</v>
      </c>
      <c r="H261" s="15">
        <f>VLOOKUP(I261,segments!$A$1:$B$9,2,0)</f>
        <v>2</v>
      </c>
      <c r="I261" s="18" t="s">
        <v>7847</v>
      </c>
      <c r="J261" s="15">
        <v>24</v>
      </c>
      <c r="K261" s="27" t="s">
        <v>428</v>
      </c>
      <c r="L261" s="16" t="s">
        <v>61</v>
      </c>
      <c r="M261" s="15">
        <f>VLOOKUP(N261,groups!$A$1:$B$113,2,1)</f>
        <v>153</v>
      </c>
      <c r="N261" s="16" t="s">
        <v>107</v>
      </c>
      <c r="O261" s="16">
        <v>70</v>
      </c>
      <c r="P261" s="15">
        <f>VLOOKUP(Q261,'seg2'!$A$1:$B$13,2,0)</f>
        <v>3</v>
      </c>
      <c r="Q261" s="16" t="s">
        <v>20</v>
      </c>
      <c r="R261" s="15">
        <f>VLOOKUP(S261,'seg3'!$A$1:$B$9,2,0)</f>
        <v>3</v>
      </c>
      <c r="S261" s="16" t="s">
        <v>21</v>
      </c>
      <c r="T261" s="18">
        <v>46</v>
      </c>
      <c r="U261" s="18">
        <v>46</v>
      </c>
      <c r="V261" s="18"/>
      <c r="W261" s="30"/>
      <c r="X261" s="89"/>
      <c r="Y261" s="18" t="s">
        <v>17</v>
      </c>
      <c r="Z261" s="18">
        <v>10</v>
      </c>
      <c r="AA261" s="16" t="s">
        <v>874</v>
      </c>
      <c r="AB261" s="14" t="str">
        <f t="shared" si="4"/>
        <v>('DB617448','DB617448J','HHB M10X1.5X70 ISO4017 CL8.8 FT ZC3','PC',24,5,3,3,2,8,153,'46','46','M10','70','10B33','10','08.70/08.75','','',''),</v>
      </c>
      <c r="AC261" s="14" t="s">
        <v>8170</v>
      </c>
    </row>
    <row r="262" spans="1:29">
      <c r="A262" s="16" t="s">
        <v>5025</v>
      </c>
      <c r="B262" s="43" t="s">
        <v>5026</v>
      </c>
      <c r="C262" s="43" t="s">
        <v>5027</v>
      </c>
      <c r="D262" s="15">
        <f>VLOOKUP(E262,finish!$A$1:$B$18,2,0)</f>
        <v>8</v>
      </c>
      <c r="E262" s="18" t="s">
        <v>47</v>
      </c>
      <c r="F262" s="15">
        <f>VLOOKUP(G262,modules!$A$1:$B$10,2,0)</f>
        <v>5</v>
      </c>
      <c r="G262" s="18" t="s">
        <v>7846</v>
      </c>
      <c r="H262" s="15">
        <f>VLOOKUP(I262,segments!$A$1:$B$9,2,0)</f>
        <v>2</v>
      </c>
      <c r="I262" s="18" t="s">
        <v>7847</v>
      </c>
      <c r="J262" s="15">
        <v>24</v>
      </c>
      <c r="K262" s="27" t="s">
        <v>428</v>
      </c>
      <c r="L262" s="16" t="s">
        <v>61</v>
      </c>
      <c r="M262" s="15">
        <f>VLOOKUP(N262,groups!$A$1:$B$113,2,1)</f>
        <v>153</v>
      </c>
      <c r="N262" s="16" t="s">
        <v>107</v>
      </c>
      <c r="O262" s="16">
        <v>90</v>
      </c>
      <c r="P262" s="15">
        <f>VLOOKUP(Q262,'seg2'!$A$1:$B$13,2,0)</f>
        <v>3</v>
      </c>
      <c r="Q262" s="16" t="s">
        <v>20</v>
      </c>
      <c r="R262" s="15">
        <f>VLOOKUP(S262,'seg3'!$A$1:$B$9,2,0)</f>
        <v>3</v>
      </c>
      <c r="S262" s="16" t="s">
        <v>21</v>
      </c>
      <c r="T262" s="18">
        <v>56</v>
      </c>
      <c r="U262" s="18">
        <v>56</v>
      </c>
      <c r="V262" s="29"/>
      <c r="W262" s="30"/>
      <c r="X262" s="89"/>
      <c r="Y262" s="18" t="s">
        <v>17</v>
      </c>
      <c r="Z262" s="18">
        <v>10</v>
      </c>
      <c r="AA262" s="16" t="s">
        <v>874</v>
      </c>
      <c r="AB262" s="14" t="str">
        <f t="shared" si="4"/>
        <v>('DB617452','DB617452J','HHB M10X1.5X90 ISO4017 CL8.8 FT ZC3','PC',24,5,3,3,2,8,153,'56','56','M10','90','10B33','10','08.70/08.75','','',''),</v>
      </c>
      <c r="AC262" s="14" t="s">
        <v>8171</v>
      </c>
    </row>
    <row r="263" spans="1:29">
      <c r="A263" s="16" t="s">
        <v>5028</v>
      </c>
      <c r="B263" s="43" t="s">
        <v>5029</v>
      </c>
      <c r="C263" s="43" t="s">
        <v>5030</v>
      </c>
      <c r="D263" s="15">
        <f>VLOOKUP(E263,finish!$A$1:$B$18,2,0)</f>
        <v>8</v>
      </c>
      <c r="E263" s="18" t="s">
        <v>47</v>
      </c>
      <c r="F263" s="15">
        <f>VLOOKUP(G263,modules!$A$1:$B$10,2,0)</f>
        <v>5</v>
      </c>
      <c r="G263" s="18" t="s">
        <v>7846</v>
      </c>
      <c r="H263" s="15">
        <f>VLOOKUP(I263,segments!$A$1:$B$9,2,0)</f>
        <v>2</v>
      </c>
      <c r="I263" s="18" t="s">
        <v>7847</v>
      </c>
      <c r="J263" s="15">
        <v>24</v>
      </c>
      <c r="K263" s="27" t="s">
        <v>428</v>
      </c>
      <c r="L263" s="16" t="s">
        <v>61</v>
      </c>
      <c r="M263" s="15">
        <f>VLOOKUP(N263,groups!$A$1:$B$113,2,1)</f>
        <v>153</v>
      </c>
      <c r="N263" s="16" t="s">
        <v>107</v>
      </c>
      <c r="O263" s="16">
        <v>100</v>
      </c>
      <c r="P263" s="15">
        <f>VLOOKUP(Q263,'seg2'!$A$1:$B$13,2,0)</f>
        <v>3</v>
      </c>
      <c r="Q263" s="16" t="s">
        <v>20</v>
      </c>
      <c r="R263" s="15">
        <f>VLOOKUP(S263,'seg3'!$A$1:$B$9,2,0)</f>
        <v>3</v>
      </c>
      <c r="S263" s="16" t="s">
        <v>21</v>
      </c>
      <c r="T263" s="18">
        <v>61</v>
      </c>
      <c r="U263" s="18">
        <v>61</v>
      </c>
      <c r="V263" s="29"/>
      <c r="W263" s="30"/>
      <c r="X263" s="89"/>
      <c r="Y263" s="18" t="s">
        <v>17</v>
      </c>
      <c r="Z263" s="18">
        <v>10</v>
      </c>
      <c r="AA263" s="16" t="s">
        <v>874</v>
      </c>
      <c r="AB263" s="14" t="str">
        <f t="shared" si="4"/>
        <v>('DB617454','DB617454J','HHB M10X1.5X100 ISO4017 CL8.8 FT ZC3','PC',24,5,3,3,2,8,153,'61','61','M10','100','10B33','10','08.70/08.75','','',''),</v>
      </c>
      <c r="AC263" s="14" t="s">
        <v>8172</v>
      </c>
    </row>
    <row r="264" spans="1:29">
      <c r="A264" s="16">
        <v>788736</v>
      </c>
      <c r="B264" s="43" t="s">
        <v>5052</v>
      </c>
      <c r="C264" s="43" t="s">
        <v>5053</v>
      </c>
      <c r="D264" s="15">
        <f>VLOOKUP(E264,finish!$A$1:$B$18,2,0)</f>
        <v>8</v>
      </c>
      <c r="E264" s="18" t="s">
        <v>47</v>
      </c>
      <c r="F264" s="15">
        <f>VLOOKUP(G264,modules!$A$1:$B$10,2,0)</f>
        <v>5</v>
      </c>
      <c r="G264" s="18" t="s">
        <v>7846</v>
      </c>
      <c r="H264" s="15">
        <f>VLOOKUP(I264,segments!$A$1:$B$9,2,0)</f>
        <v>2</v>
      </c>
      <c r="I264" s="18" t="s">
        <v>7847</v>
      </c>
      <c r="J264" s="15">
        <v>24</v>
      </c>
      <c r="K264" s="27" t="s">
        <v>428</v>
      </c>
      <c r="L264" s="16" t="s">
        <v>758</v>
      </c>
      <c r="M264" s="15">
        <f>VLOOKUP(N264,groups!$A$1:$B$113,2,1)</f>
        <v>152</v>
      </c>
      <c r="N264" s="16" t="s">
        <v>16</v>
      </c>
      <c r="O264" s="18">
        <v>5</v>
      </c>
      <c r="P264" s="15">
        <f>VLOOKUP(Q264,'seg2'!$A$1:$B$13,2,0)</f>
        <v>3</v>
      </c>
      <c r="Q264" s="16" t="s">
        <v>20</v>
      </c>
      <c r="R264" s="15">
        <f>VLOOKUP(S264,'seg3'!$A$1:$B$9,2,0)</f>
        <v>3</v>
      </c>
      <c r="S264" s="16" t="s">
        <v>21</v>
      </c>
      <c r="T264" s="18">
        <v>75.22</v>
      </c>
      <c r="U264" s="18">
        <v>75.22</v>
      </c>
      <c r="V264" s="18"/>
      <c r="W264" s="30"/>
      <c r="X264" s="89"/>
      <c r="Y264" s="18" t="s">
        <v>17</v>
      </c>
      <c r="Z264" s="18">
        <v>10</v>
      </c>
      <c r="AA264" s="16" t="s">
        <v>760</v>
      </c>
      <c r="AB264" s="14" t="str">
        <f t="shared" si="4"/>
        <v>('788736','788736J','HHB 3/8XUNCX5 B18.2.1 SAE5 HT ZC3','PC',24,5,3,3,2,8,152,'75.22','75.22','3/8 UNC','5','10B33','10','09.26/09.30','','',''),</v>
      </c>
      <c r="AC264" s="14" t="s">
        <v>8173</v>
      </c>
    </row>
    <row r="265" spans="1:29">
      <c r="A265" s="16">
        <v>788738</v>
      </c>
      <c r="B265" s="43" t="s">
        <v>5054</v>
      </c>
      <c r="C265" s="43" t="s">
        <v>5055</v>
      </c>
      <c r="D265" s="15">
        <f>VLOOKUP(E265,finish!$A$1:$B$18,2,0)</f>
        <v>8</v>
      </c>
      <c r="E265" s="18" t="s">
        <v>47</v>
      </c>
      <c r="F265" s="15">
        <f>VLOOKUP(G265,modules!$A$1:$B$10,2,0)</f>
        <v>5</v>
      </c>
      <c r="G265" s="18" t="s">
        <v>7846</v>
      </c>
      <c r="H265" s="15">
        <f>VLOOKUP(I265,segments!$A$1:$B$9,2,0)</f>
        <v>2</v>
      </c>
      <c r="I265" s="18" t="s">
        <v>7847</v>
      </c>
      <c r="J265" s="15">
        <v>24</v>
      </c>
      <c r="K265" s="27" t="s">
        <v>428</v>
      </c>
      <c r="L265" s="16" t="s">
        <v>758</v>
      </c>
      <c r="M265" s="15">
        <f>VLOOKUP(N265,groups!$A$1:$B$113,2,1)</f>
        <v>152</v>
      </c>
      <c r="N265" s="16" t="s">
        <v>16</v>
      </c>
      <c r="O265" s="18">
        <v>6</v>
      </c>
      <c r="P265" s="15">
        <f>VLOOKUP(Q265,'seg2'!$A$1:$B$13,2,0)</f>
        <v>3</v>
      </c>
      <c r="Q265" s="16" t="s">
        <v>20</v>
      </c>
      <c r="R265" s="15">
        <f>VLOOKUP(S265,'seg3'!$A$1:$B$9,2,0)</f>
        <v>3</v>
      </c>
      <c r="S265" s="16" t="s">
        <v>21</v>
      </c>
      <c r="T265" s="18">
        <v>89.19</v>
      </c>
      <c r="U265" s="18">
        <v>89.19</v>
      </c>
      <c r="V265" s="18"/>
      <c r="W265" s="30"/>
      <c r="X265" s="89"/>
      <c r="Y265" s="18" t="s">
        <v>17</v>
      </c>
      <c r="Z265" s="18">
        <v>10</v>
      </c>
      <c r="AA265" s="16" t="s">
        <v>760</v>
      </c>
      <c r="AB265" s="14" t="str">
        <f t="shared" si="4"/>
        <v>('788738','788738J','HHB 3/8XUNCX06 B18.2.1 SAE5 HT ZC3','PC',24,5,3,3,2,8,152,'89.19','89.19','3/8 UNC','6','10B33','10','09.26/09.30','','',''),</v>
      </c>
      <c r="AC265" s="14" t="s">
        <v>8174</v>
      </c>
    </row>
    <row r="266" spans="1:29">
      <c r="A266" s="16" t="s">
        <v>5133</v>
      </c>
      <c r="B266" s="64" t="s">
        <v>5134</v>
      </c>
      <c r="C266" s="43" t="s">
        <v>5135</v>
      </c>
      <c r="D266" s="15">
        <f>VLOOKUP(E266,finish!$A$1:$B$18,2,0)</f>
        <v>9</v>
      </c>
      <c r="E266" s="18" t="s">
        <v>931</v>
      </c>
      <c r="F266" s="15">
        <f>VLOOKUP(G266,modules!$A$1:$B$10,2,0)</f>
        <v>5</v>
      </c>
      <c r="G266" s="18" t="s">
        <v>7846</v>
      </c>
      <c r="H266" s="15">
        <f>VLOOKUP(I266,segments!$A$1:$B$9,2,0)</f>
        <v>2</v>
      </c>
      <c r="I266" s="18" t="s">
        <v>7847</v>
      </c>
      <c r="J266" s="15">
        <v>24</v>
      </c>
      <c r="K266" s="27" t="s">
        <v>428</v>
      </c>
      <c r="L266" s="16" t="s">
        <v>61</v>
      </c>
      <c r="M266" s="15">
        <f>VLOOKUP(N266,groups!$A$1:$B$113,2,1)</f>
        <v>153</v>
      </c>
      <c r="N266" s="16" t="s">
        <v>107</v>
      </c>
      <c r="O266" s="18">
        <v>20</v>
      </c>
      <c r="P266" s="15">
        <f>VLOOKUP(Q266,'seg2'!$A$1:$B$13,2,0)</f>
        <v>3</v>
      </c>
      <c r="Q266" s="16" t="s">
        <v>20</v>
      </c>
      <c r="R266" s="15">
        <f>VLOOKUP(S266,'seg3'!$A$1:$B$9,2,0)</f>
        <v>3</v>
      </c>
      <c r="S266" s="16" t="s">
        <v>21</v>
      </c>
      <c r="T266" s="18">
        <v>21</v>
      </c>
      <c r="U266" s="18">
        <v>21</v>
      </c>
      <c r="V266" s="18"/>
      <c r="W266" s="30" t="s">
        <v>3596</v>
      </c>
      <c r="X266" s="89"/>
      <c r="Y266" s="45" t="s">
        <v>17</v>
      </c>
      <c r="Z266" s="45">
        <v>10</v>
      </c>
      <c r="AA266" s="26" t="s">
        <v>874</v>
      </c>
      <c r="AB266" s="14" t="str">
        <f t="shared" si="4"/>
        <v>('DB618026','DB618026J','HHB M10X1.5X20 ISO4017 CL8.8 FT YZ6','PC',24,5,3,3,2,9,153,'21','21','M10','20','10B33','10','08.70/08.75','','COIL DIRECT DRAWN 10B21 08.73/08.75',''),</v>
      </c>
      <c r="AC266" s="14" t="s">
        <v>8175</v>
      </c>
    </row>
    <row r="267" spans="1:29">
      <c r="A267" s="16">
        <v>834550</v>
      </c>
      <c r="B267" s="43" t="s">
        <v>5142</v>
      </c>
      <c r="C267" s="43" t="s">
        <v>5143</v>
      </c>
      <c r="D267" s="15">
        <f>VLOOKUP(E267,finish!$A$1:$B$18,2,0)</f>
        <v>5</v>
      </c>
      <c r="E267" s="18" t="s">
        <v>316</v>
      </c>
      <c r="F267" s="15">
        <f>VLOOKUP(G267,modules!$A$1:$B$10,2,0)</f>
        <v>5</v>
      </c>
      <c r="G267" s="18" t="s">
        <v>7846</v>
      </c>
      <c r="H267" s="15">
        <f>VLOOKUP(I267,segments!$A$1:$B$9,2,0)</f>
        <v>3</v>
      </c>
      <c r="I267" s="18" t="s">
        <v>7851</v>
      </c>
      <c r="J267" s="15">
        <v>24</v>
      </c>
      <c r="K267" s="27" t="s">
        <v>428</v>
      </c>
      <c r="L267" s="16" t="s">
        <v>61</v>
      </c>
      <c r="M267" s="15">
        <f>VLOOKUP(N267,groups!$A$1:$B$113,2,1)</f>
        <v>152</v>
      </c>
      <c r="N267" s="16" t="s">
        <v>16</v>
      </c>
      <c r="O267" s="18">
        <v>60</v>
      </c>
      <c r="P267" s="15">
        <f>VLOOKUP(Q267,'seg2'!$A$1:$B$13,2,0)</f>
        <v>3</v>
      </c>
      <c r="Q267" s="16" t="s">
        <v>20</v>
      </c>
      <c r="R267" s="15">
        <f>VLOOKUP(S267,'seg3'!$A$1:$B$9,2,0)</f>
        <v>3</v>
      </c>
      <c r="S267" s="16" t="s">
        <v>21</v>
      </c>
      <c r="T267" s="18">
        <v>46.9</v>
      </c>
      <c r="U267" s="18">
        <v>46.9</v>
      </c>
      <c r="V267" s="29"/>
      <c r="W267" s="30" t="s">
        <v>974</v>
      </c>
      <c r="X267" s="89"/>
      <c r="Y267" s="45" t="s">
        <v>17</v>
      </c>
      <c r="Z267" s="45">
        <v>10</v>
      </c>
      <c r="AA267" s="46" t="s">
        <v>427</v>
      </c>
      <c r="AB267" s="14" t="str">
        <f t="shared" si="4"/>
        <v>('834550','834550J','HHB M10X1.5X60 ISO4014 CL10.9 HT ZFS','PC',24,5,3,3,3,5,152,'46.9','46.9','M10','60','10B33','10','09.65/09.68','','COIL DIRECT DRAWN 10B33 09.65/09.68',''),</v>
      </c>
      <c r="AC267" s="14" t="s">
        <v>8176</v>
      </c>
    </row>
    <row r="268" spans="1:29">
      <c r="A268" s="16">
        <v>170068</v>
      </c>
      <c r="B268" s="43" t="s">
        <v>2830</v>
      </c>
      <c r="C268" s="43" t="s">
        <v>5181</v>
      </c>
      <c r="D268" s="15">
        <f>VLOOKUP(E268,finish!$A$1:$B$18,2,0)</f>
        <v>2</v>
      </c>
      <c r="E268" s="18" t="s">
        <v>11</v>
      </c>
      <c r="F268" s="15">
        <f>VLOOKUP(G268,modules!$A$1:$B$10,2,0)</f>
        <v>5</v>
      </c>
      <c r="G268" s="18" t="s">
        <v>7846</v>
      </c>
      <c r="H268" s="15">
        <f>VLOOKUP(I268,segments!$A$1:$B$9,2,0)</f>
        <v>5</v>
      </c>
      <c r="I268" s="18" t="s">
        <v>7852</v>
      </c>
      <c r="J268" s="15">
        <v>24</v>
      </c>
      <c r="K268" s="27" t="s">
        <v>428</v>
      </c>
      <c r="L268" s="16" t="s">
        <v>61</v>
      </c>
      <c r="M268" s="15">
        <f>VLOOKUP(N268,groups!$A$1:$B$113,2,1)</f>
        <v>153</v>
      </c>
      <c r="N268" s="16" t="s">
        <v>107</v>
      </c>
      <c r="O268" s="18">
        <v>16</v>
      </c>
      <c r="P268" s="15">
        <f>VLOOKUP(Q268,'seg2'!$A$1:$B$13,2,0)</f>
        <v>3</v>
      </c>
      <c r="Q268" s="16" t="s">
        <v>20</v>
      </c>
      <c r="R268" s="15">
        <f>VLOOKUP(S268,'seg3'!$A$1:$B$9,2,0)</f>
        <v>3</v>
      </c>
      <c r="S268" s="16" t="s">
        <v>21</v>
      </c>
      <c r="T268" s="18">
        <v>19.2</v>
      </c>
      <c r="U268" s="18">
        <v>19.2</v>
      </c>
      <c r="V268" s="18"/>
      <c r="W268" s="30" t="s">
        <v>1753</v>
      </c>
      <c r="X268" s="89"/>
      <c r="Y268" s="18" t="s">
        <v>17</v>
      </c>
      <c r="Z268" s="18">
        <v>10</v>
      </c>
      <c r="AA268" s="16" t="s">
        <v>1380</v>
      </c>
      <c r="AB268" s="14" t="str">
        <f t="shared" si="4"/>
        <v>('170068','170068J','HHB M10X1.5X16 ISO4017 CL10.9 FT BLK','PC',24,5,3,3,5,2,153,'19.2','19.2','M10','16','10B33','10','08.82/08.84','','COIL DIRECT DRAWN 10B33M 8.82/8.84',''),</v>
      </c>
      <c r="AC268" s="14" t="s">
        <v>8177</v>
      </c>
    </row>
    <row r="269" spans="1:29">
      <c r="A269" s="16">
        <v>815463</v>
      </c>
      <c r="B269" s="43" t="s">
        <v>5214</v>
      </c>
      <c r="C269" s="43" t="s">
        <v>5215</v>
      </c>
      <c r="D269" s="15">
        <f>VLOOKUP(E269,finish!$A$1:$B$18,2,0)</f>
        <v>2</v>
      </c>
      <c r="E269" s="18" t="s">
        <v>11</v>
      </c>
      <c r="F269" s="15">
        <f>VLOOKUP(G269,modules!$A$1:$B$10,2,0)</f>
        <v>1</v>
      </c>
      <c r="G269" s="18" t="s">
        <v>7848</v>
      </c>
      <c r="H269" s="15">
        <f>VLOOKUP(I269,segments!$A$1:$B$9,2,0)</f>
        <v>1</v>
      </c>
      <c r="I269" s="18" t="s">
        <v>7848</v>
      </c>
      <c r="J269" s="15">
        <v>29</v>
      </c>
      <c r="K269" s="27" t="s">
        <v>428</v>
      </c>
      <c r="L269" s="16" t="s">
        <v>61</v>
      </c>
      <c r="M269" s="15">
        <f>VLOOKUP(N269,groups!$A$1:$B$113,2,1)</f>
        <v>152</v>
      </c>
      <c r="N269" s="16" t="s">
        <v>16</v>
      </c>
      <c r="O269" s="18">
        <v>85</v>
      </c>
      <c r="P269" s="15">
        <f>VLOOKUP(Q269,'seg2'!$A$1:$B$13,2,0)</f>
        <v>7</v>
      </c>
      <c r="Q269" s="16" t="s">
        <v>43</v>
      </c>
      <c r="R269" s="15">
        <f>VLOOKUP(S269,'seg3'!$A$1:$B$9,2,0)</f>
        <v>4</v>
      </c>
      <c r="S269" s="16" t="s">
        <v>32</v>
      </c>
      <c r="T269" s="18">
        <v>62.4</v>
      </c>
      <c r="U269" s="18">
        <v>62.4</v>
      </c>
      <c r="V269" s="18"/>
      <c r="W269" s="30" t="s">
        <v>5216</v>
      </c>
      <c r="X269" s="89"/>
      <c r="Y269" s="18" t="s">
        <v>29</v>
      </c>
      <c r="Z269" s="18">
        <v>12</v>
      </c>
      <c r="AA269" s="16" t="s">
        <v>427</v>
      </c>
      <c r="AB269" s="14" t="str">
        <f t="shared" si="4"/>
        <v>('815463','815463J','HEX BOLT M10X1.5X85 10.9 H/T(MV) BLK','PC',29,1,7,4,1,2,152,'62.4','62.4','M10','85','51B37','12','09.65/09.68','','COIL 1ANNEAL&amp;1DRAWN AISI-4140 9.65/9.68',''),</v>
      </c>
      <c r="AC269" s="14" t="s">
        <v>8178</v>
      </c>
    </row>
    <row r="270" spans="1:29">
      <c r="A270" s="16">
        <v>815469</v>
      </c>
      <c r="B270" s="43" t="s">
        <v>5217</v>
      </c>
      <c r="C270" s="43" t="s">
        <v>5218</v>
      </c>
      <c r="D270" s="15">
        <f>VLOOKUP(E270,finish!$A$1:$B$18,2,0)</f>
        <v>2</v>
      </c>
      <c r="E270" s="18" t="s">
        <v>11</v>
      </c>
      <c r="F270" s="15">
        <f>VLOOKUP(G270,modules!$A$1:$B$10,2,0)</f>
        <v>1</v>
      </c>
      <c r="G270" s="18" t="s">
        <v>7848</v>
      </c>
      <c r="H270" s="15">
        <f>VLOOKUP(I270,segments!$A$1:$B$9,2,0)</f>
        <v>1</v>
      </c>
      <c r="I270" s="18" t="s">
        <v>7848</v>
      </c>
      <c r="J270" s="15">
        <v>29</v>
      </c>
      <c r="K270" s="27" t="s">
        <v>428</v>
      </c>
      <c r="L270" s="16" t="s">
        <v>61</v>
      </c>
      <c r="M270" s="15">
        <f>VLOOKUP(N270,groups!$A$1:$B$113,2,1)</f>
        <v>152</v>
      </c>
      <c r="N270" s="16" t="s">
        <v>16</v>
      </c>
      <c r="O270" s="18">
        <v>120</v>
      </c>
      <c r="P270" s="15">
        <f>VLOOKUP(Q270,'seg2'!$A$1:$B$13,2,0)</f>
        <v>7</v>
      </c>
      <c r="Q270" s="16" t="s">
        <v>43</v>
      </c>
      <c r="R270" s="15">
        <f>VLOOKUP(S270,'seg3'!$A$1:$B$9,2,0)</f>
        <v>4</v>
      </c>
      <c r="S270" s="16" t="s">
        <v>32</v>
      </c>
      <c r="T270" s="18">
        <v>86.04</v>
      </c>
      <c r="U270" s="18">
        <v>86.04</v>
      </c>
      <c r="V270" s="42" t="s">
        <v>33</v>
      </c>
      <c r="W270" s="30" t="s">
        <v>5216</v>
      </c>
      <c r="X270" s="89"/>
      <c r="Y270" s="18">
        <v>4140</v>
      </c>
      <c r="Z270" s="18">
        <v>12</v>
      </c>
      <c r="AA270" s="16" t="s">
        <v>427</v>
      </c>
      <c r="AB270" s="14" t="str">
        <f t="shared" si="4"/>
        <v>('815469','815469J','HEX BOLT M10X1.5X120 10.9 H/T(MV) BLK','PC',29,1,7,4,1,2,152,'86.04','86.04','M10','120','4140','12','09.65/09.68','NEED TO ANN','COIL 1ANNEAL&amp;1DRAWN AISI-4140 9.65/9.68',''),</v>
      </c>
      <c r="AC270" s="14" t="s">
        <v>8179</v>
      </c>
    </row>
    <row r="271" spans="1:29">
      <c r="A271" s="16">
        <v>820044</v>
      </c>
      <c r="B271" s="43" t="s">
        <v>774</v>
      </c>
      <c r="C271" s="43" t="s">
        <v>775</v>
      </c>
      <c r="D271" s="15">
        <f>VLOOKUP(E271,finish!$A$1:$B$18,2,0)</f>
        <v>5</v>
      </c>
      <c r="E271" s="18" t="s">
        <v>316</v>
      </c>
      <c r="F271" s="15">
        <f>VLOOKUP(G271,modules!$A$1:$B$10,2,0)</f>
        <v>1</v>
      </c>
      <c r="G271" s="18" t="s">
        <v>7848</v>
      </c>
      <c r="H271" s="15">
        <f>VLOOKUP(I271,segments!$A$1:$B$9,2,0)</f>
        <v>1</v>
      </c>
      <c r="I271" s="18" t="s">
        <v>7848</v>
      </c>
      <c r="J271" s="15">
        <v>29</v>
      </c>
      <c r="K271" s="27" t="s">
        <v>428</v>
      </c>
      <c r="L271" s="16" t="s">
        <v>61</v>
      </c>
      <c r="M271" s="15">
        <f>VLOOKUP(N271,groups!$A$1:$B$113,2,1)</f>
        <v>187</v>
      </c>
      <c r="N271" s="16" t="s">
        <v>690</v>
      </c>
      <c r="O271" s="18">
        <v>93</v>
      </c>
      <c r="P271" s="15">
        <f>VLOOKUP(Q271,'seg2'!$A$1:$B$13,2,0)</f>
        <v>7</v>
      </c>
      <c r="Q271" s="16" t="s">
        <v>43</v>
      </c>
      <c r="R271" s="15">
        <f>VLOOKUP(S271,'seg3'!$A$1:$B$9,2,0)</f>
        <v>4</v>
      </c>
      <c r="S271" s="16" t="s">
        <v>32</v>
      </c>
      <c r="T271" s="18">
        <v>59</v>
      </c>
      <c r="U271" s="18">
        <v>59</v>
      </c>
      <c r="V271" s="42"/>
      <c r="W271" s="30" t="s">
        <v>691</v>
      </c>
      <c r="X271" s="89"/>
      <c r="Y271" s="18">
        <v>4140</v>
      </c>
      <c r="Z271" s="18">
        <v>12</v>
      </c>
      <c r="AA271" s="16" t="s">
        <v>427</v>
      </c>
      <c r="AB271" s="14" t="str">
        <f t="shared" si="4"/>
        <v>('820044','820044J','SIX LOBE BOLT M10X93 GR10.9 (MV) ZFS','PC',29,1,7,4,1,5,187,'59','59','M10','93','4140','12','09.65/09.68','','COIL2ANEL&amp;2DRNAISI4140 9.65/9.68(ADAD)',''),</v>
      </c>
      <c r="AC271" s="14" t="s">
        <v>8083</v>
      </c>
    </row>
    <row r="272" spans="1:29">
      <c r="A272" s="16">
        <v>550260</v>
      </c>
      <c r="B272" s="43" t="s">
        <v>383</v>
      </c>
      <c r="C272" s="43" t="s">
        <v>384</v>
      </c>
      <c r="D272" s="15">
        <f>VLOOKUP(E272,finish!$A$1:$B$18,2,0)</f>
        <v>5</v>
      </c>
      <c r="E272" s="18" t="s">
        <v>316</v>
      </c>
      <c r="F272" s="15">
        <f>VLOOKUP(G272,modules!$A$1:$B$10,2,0)</f>
        <v>2</v>
      </c>
      <c r="G272" s="18" t="s">
        <v>46</v>
      </c>
      <c r="H272" s="15">
        <f>VLOOKUP(I272,segments!$A$1:$B$9,2,0)</f>
        <v>5</v>
      </c>
      <c r="I272" s="18" t="s">
        <v>7852</v>
      </c>
      <c r="J272" s="15">
        <f>VLOOKUP(K272,machines!$A$1:$B$72,2,0)</f>
        <v>53</v>
      </c>
      <c r="K272" s="18" t="s">
        <v>386</v>
      </c>
      <c r="L272" s="16" t="s">
        <v>91</v>
      </c>
      <c r="M272" s="15">
        <f>VLOOKUP(N272,groups!$A$1:$B$113,2,1)</f>
        <v>136</v>
      </c>
      <c r="N272" s="16" t="s">
        <v>320</v>
      </c>
      <c r="O272" s="18" t="s">
        <v>52</v>
      </c>
      <c r="P272" s="15">
        <f>VLOOKUP(Q272,'seg2'!$A$1:$B$13,2,0)</f>
        <v>2</v>
      </c>
      <c r="Q272" s="16" t="s">
        <v>46</v>
      </c>
      <c r="R272" s="15">
        <f>VLOOKUP(S272,'seg3'!$A$1:$B$9,2,0)</f>
        <v>2</v>
      </c>
      <c r="S272" s="16" t="s">
        <v>56</v>
      </c>
      <c r="T272" s="18">
        <v>6.9</v>
      </c>
      <c r="U272" s="18">
        <v>6.9</v>
      </c>
      <c r="V272" s="18"/>
      <c r="W272" s="30" t="s">
        <v>387</v>
      </c>
      <c r="X272" s="87" t="s">
        <v>382</v>
      </c>
      <c r="Y272" s="18" t="s">
        <v>321</v>
      </c>
      <c r="Z272" s="18" t="s">
        <v>385</v>
      </c>
      <c r="AA272" s="16" t="s">
        <v>385</v>
      </c>
      <c r="AB272" s="14" t="str">
        <f t="shared" si="4"/>
        <v>('550260','550260J','DURLOK WASHER M16 ZFS','PC',53,2,2,2,5,5,136,'6.9','6.9','M16','-','65MN','37.0/1.7','37.0/1.7','','ANNEALED COLD ROLL COIL 65MN 37.0/1.7','ACRC65MN00037016'),</v>
      </c>
      <c r="AC272" s="14" t="s">
        <v>8013</v>
      </c>
    </row>
    <row r="273" spans="1:29">
      <c r="A273" s="16">
        <v>818082</v>
      </c>
      <c r="B273" s="43" t="s">
        <v>694</v>
      </c>
      <c r="C273" s="43" t="s">
        <v>695</v>
      </c>
      <c r="D273" s="15">
        <f>VLOOKUP(E273,finish!$A$1:$B$18,2,0)</f>
        <v>5</v>
      </c>
      <c r="E273" s="18" t="s">
        <v>316</v>
      </c>
      <c r="F273" s="15">
        <f>VLOOKUP(G273,modules!$A$1:$B$10,2,0)</f>
        <v>1</v>
      </c>
      <c r="G273" s="18" t="s">
        <v>7848</v>
      </c>
      <c r="H273" s="15">
        <f>VLOOKUP(I273,segments!$A$1:$B$9,2,0)</f>
        <v>1</v>
      </c>
      <c r="I273" s="18" t="s">
        <v>7848</v>
      </c>
      <c r="J273" s="15">
        <v>29</v>
      </c>
      <c r="K273" s="27" t="s">
        <v>428</v>
      </c>
      <c r="L273" s="16" t="s">
        <v>61</v>
      </c>
      <c r="M273" s="15">
        <f>VLOOKUP(N273,groups!$A$1:$B$113,2,1)</f>
        <v>187</v>
      </c>
      <c r="N273" s="16" t="s">
        <v>690</v>
      </c>
      <c r="O273" s="18">
        <v>72</v>
      </c>
      <c r="P273" s="15">
        <f>VLOOKUP(Q273,'seg2'!$A$1:$B$13,2,0)</f>
        <v>7</v>
      </c>
      <c r="Q273" s="16" t="s">
        <v>43</v>
      </c>
      <c r="R273" s="15">
        <f>VLOOKUP(S273,'seg3'!$A$1:$B$9,2,0)</f>
        <v>4</v>
      </c>
      <c r="S273" s="16" t="s">
        <v>32</v>
      </c>
      <c r="T273" s="18">
        <v>42</v>
      </c>
      <c r="U273" s="18">
        <v>42</v>
      </c>
      <c r="V273" s="42"/>
      <c r="W273" s="30" t="s">
        <v>691</v>
      </c>
      <c r="X273" s="89"/>
      <c r="Y273" s="18">
        <v>4140</v>
      </c>
      <c r="Z273" s="18">
        <v>12</v>
      </c>
      <c r="AA273" s="16" t="s">
        <v>427</v>
      </c>
      <c r="AB273" s="14" t="str">
        <f t="shared" si="4"/>
        <v>('818082','818082J','SIX LOBE BOLT M10X1.5X72 10.9(MV) ZFS','PC',29,1,7,4,1,5,187,'42','42','M10','72','4140','12','09.65/09.68','','COIL2ANEL&amp;2DRNAISI4140 9.65/9.68(ADAD)',''),</v>
      </c>
      <c r="AC273" s="14" t="s">
        <v>8180</v>
      </c>
    </row>
    <row r="274" spans="1:29">
      <c r="A274" s="16">
        <v>170073</v>
      </c>
      <c r="B274" s="64" t="s">
        <v>3635</v>
      </c>
      <c r="C274" s="43" t="s">
        <v>3636</v>
      </c>
      <c r="D274" s="15">
        <f>VLOOKUP(E274,finish!$A$1:$B$18,2,0)</f>
        <v>2</v>
      </c>
      <c r="E274" s="18" t="s">
        <v>11</v>
      </c>
      <c r="F274" s="15">
        <f>VLOOKUP(G274,modules!$A$1:$B$10,2,0)</f>
        <v>5</v>
      </c>
      <c r="G274" s="18" t="s">
        <v>7846</v>
      </c>
      <c r="H274" s="15">
        <f>VLOOKUP(I274,segments!$A$1:$B$9,2,0)</f>
        <v>5</v>
      </c>
      <c r="I274" s="18" t="s">
        <v>7852</v>
      </c>
      <c r="J274" s="15">
        <v>24</v>
      </c>
      <c r="K274" s="27" t="s">
        <v>428</v>
      </c>
      <c r="L274" s="46" t="s">
        <v>61</v>
      </c>
      <c r="M274" s="15">
        <f>VLOOKUP(N274,groups!$A$1:$B$113,2,1)</f>
        <v>153</v>
      </c>
      <c r="N274" s="46" t="s">
        <v>107</v>
      </c>
      <c r="O274" s="45">
        <v>30</v>
      </c>
      <c r="P274" s="15">
        <f>VLOOKUP(Q274,'seg2'!$A$1:$B$13,2,0)</f>
        <v>3</v>
      </c>
      <c r="Q274" s="16" t="s">
        <v>20</v>
      </c>
      <c r="R274" s="15">
        <f>VLOOKUP(S274,'seg3'!$A$1:$B$9,2,0)</f>
        <v>3</v>
      </c>
      <c r="S274" s="16" t="s">
        <v>21</v>
      </c>
      <c r="T274" s="28">
        <v>24.92</v>
      </c>
      <c r="U274" s="28">
        <v>24.92</v>
      </c>
      <c r="V274" s="18"/>
      <c r="W274" s="30" t="s">
        <v>1753</v>
      </c>
      <c r="X274" s="89"/>
      <c r="Y274" s="45" t="s">
        <v>17</v>
      </c>
      <c r="Z274" s="45">
        <v>10</v>
      </c>
      <c r="AA274" s="46" t="s">
        <v>874</v>
      </c>
      <c r="AB274" s="14" t="str">
        <f t="shared" si="4"/>
        <v>('170073','170073J','HHB M10X1.5X30 ISO4017 CL10.9 FT BLK','PC',24,5,3,3,5,2,153,'24.92','24.92','M10','30','10B33','10','08.70/08.75','','COIL DIRECT DRAWN 10B33M 8.82/8.84',''),</v>
      </c>
      <c r="AC274" s="14" t="s">
        <v>8115</v>
      </c>
    </row>
    <row r="275" spans="1:29">
      <c r="A275" s="16">
        <v>822836</v>
      </c>
      <c r="B275" s="43" t="s">
        <v>1077</v>
      </c>
      <c r="C275" s="43" t="s">
        <v>1078</v>
      </c>
      <c r="D275" s="15">
        <f>VLOOKUP(E275,finish!$A$1:$B$18,2,0)</f>
        <v>8</v>
      </c>
      <c r="E275" s="18" t="s">
        <v>47</v>
      </c>
      <c r="F275" s="15">
        <f>VLOOKUP(G275,modules!$A$1:$B$10,2,0)</f>
        <v>2</v>
      </c>
      <c r="G275" s="18" t="s">
        <v>46</v>
      </c>
      <c r="H275" s="15">
        <f>VLOOKUP(I275,segments!$A$1:$B$9,2,0)</f>
        <v>3</v>
      </c>
      <c r="I275" s="18" t="s">
        <v>7851</v>
      </c>
      <c r="J275" s="15">
        <f>VLOOKUP(K275,machines!$A$1:$B$72,2,0)</f>
        <v>64</v>
      </c>
      <c r="K275" s="27" t="s">
        <v>55</v>
      </c>
      <c r="L275" s="16" t="s">
        <v>80</v>
      </c>
      <c r="M275" s="15">
        <f>VLOOKUP(N275,groups!$A$1:$B$113,2,1)</f>
        <v>168</v>
      </c>
      <c r="N275" s="16" t="s">
        <v>183</v>
      </c>
      <c r="O275" s="18" t="s">
        <v>52</v>
      </c>
      <c r="P275" s="15">
        <f>VLOOKUP(Q275,'seg2'!$A$1:$B$13,2,0)</f>
        <v>2</v>
      </c>
      <c r="Q275" s="16" t="s">
        <v>46</v>
      </c>
      <c r="R275" s="15">
        <f>VLOOKUP(S275,'seg3'!$A$1:$B$9,2,0)</f>
        <v>2</v>
      </c>
      <c r="S275" s="16" t="s">
        <v>56</v>
      </c>
      <c r="T275" s="18">
        <v>0.88400000000000001</v>
      </c>
      <c r="U275" s="18">
        <v>0.88400000000000001</v>
      </c>
      <c r="V275" s="18"/>
      <c r="W275" s="30" t="s">
        <v>1080</v>
      </c>
      <c r="X275" s="87" t="s">
        <v>1076</v>
      </c>
      <c r="Y275" s="18" t="s">
        <v>184</v>
      </c>
      <c r="Z275" s="18" t="s">
        <v>1079</v>
      </c>
      <c r="AA275" s="16" t="s">
        <v>1079</v>
      </c>
      <c r="AB275" s="14" t="str">
        <f t="shared" si="4"/>
        <v>('822836','822836J','METAL NUT INSERT M12ZC3 DR.MNS1800017(A)','PC',64,2,2,2,3,8,168,'0.884','0.884','M12','-','40CRMOV4',' 34.0X1.80',' 34.0X1.80','','FLAT COLD ROLLED  40CRMOV4-6 34.0X1.80','FCR40CRMOV434180'),</v>
      </c>
      <c r="AC275" s="14" t="s">
        <v>8181</v>
      </c>
    </row>
    <row r="276" spans="1:29">
      <c r="A276" s="16">
        <v>550657</v>
      </c>
      <c r="B276" s="64" t="s">
        <v>5280</v>
      </c>
      <c r="C276" s="43" t="s">
        <v>5281</v>
      </c>
      <c r="D276" s="15">
        <f>VLOOKUP(E276,finish!$A$1:$B$18,2,0)</f>
        <v>2</v>
      </c>
      <c r="E276" s="18" t="s">
        <v>11</v>
      </c>
      <c r="F276" s="15">
        <f>VLOOKUP(G276,modules!$A$1:$B$10,2,0)</f>
        <v>5</v>
      </c>
      <c r="G276" s="18" t="s">
        <v>7846</v>
      </c>
      <c r="H276" s="15">
        <f>VLOOKUP(I276,segments!$A$1:$B$9,2,0)</f>
        <v>5</v>
      </c>
      <c r="I276" s="18" t="s">
        <v>7852</v>
      </c>
      <c r="J276" s="15">
        <v>24</v>
      </c>
      <c r="K276" s="27" t="s">
        <v>428</v>
      </c>
      <c r="L276" s="46" t="s">
        <v>61</v>
      </c>
      <c r="M276" s="15">
        <f>VLOOKUP(N276,groups!$A$1:$B$113,2,1)</f>
        <v>153</v>
      </c>
      <c r="N276" s="46" t="s">
        <v>107</v>
      </c>
      <c r="O276" s="45">
        <v>40</v>
      </c>
      <c r="P276" s="15">
        <f>VLOOKUP(Q276,'seg2'!$A$1:$B$13,2,0)</f>
        <v>3</v>
      </c>
      <c r="Q276" s="16" t="s">
        <v>20</v>
      </c>
      <c r="R276" s="15">
        <f>VLOOKUP(S276,'seg3'!$A$1:$B$9,2,0)</f>
        <v>3</v>
      </c>
      <c r="S276" s="16" t="s">
        <v>21</v>
      </c>
      <c r="T276" s="45">
        <v>31.2</v>
      </c>
      <c r="U276" s="45">
        <v>31.2</v>
      </c>
      <c r="V276" s="18"/>
      <c r="W276" s="30" t="s">
        <v>1753</v>
      </c>
      <c r="X276" s="89"/>
      <c r="Y276" s="45" t="s">
        <v>17</v>
      </c>
      <c r="Z276" s="45">
        <v>10</v>
      </c>
      <c r="AA276" s="46" t="s">
        <v>874</v>
      </c>
      <c r="AB276" s="14" t="str">
        <f t="shared" si="4"/>
        <v>('550657','550657J','HHB M10X1.5X40 ISO4017 CL10.9 FT BLK','PC',24,5,3,3,5,2,153,'31.2','31.2','M10','40','10B33','10','08.70/08.75','','COIL DIRECT DRAWN 10B33M 8.82/8.84',''),</v>
      </c>
      <c r="AC276" s="14" t="s">
        <v>8182</v>
      </c>
    </row>
    <row r="277" spans="1:29">
      <c r="A277" s="16">
        <v>550659</v>
      </c>
      <c r="B277" s="64" t="s">
        <v>5282</v>
      </c>
      <c r="C277" s="43" t="s">
        <v>5283</v>
      </c>
      <c r="D277" s="15">
        <f>VLOOKUP(E277,finish!$A$1:$B$18,2,0)</f>
        <v>2</v>
      </c>
      <c r="E277" s="18" t="s">
        <v>11</v>
      </c>
      <c r="F277" s="15">
        <f>VLOOKUP(G277,modules!$A$1:$B$10,2,0)</f>
        <v>5</v>
      </c>
      <c r="G277" s="18" t="s">
        <v>7846</v>
      </c>
      <c r="H277" s="15">
        <f>VLOOKUP(I277,segments!$A$1:$B$9,2,0)</f>
        <v>5</v>
      </c>
      <c r="I277" s="18" t="s">
        <v>7852</v>
      </c>
      <c r="J277" s="15">
        <v>24</v>
      </c>
      <c r="K277" s="27" t="s">
        <v>428</v>
      </c>
      <c r="L277" s="46" t="s">
        <v>61</v>
      </c>
      <c r="M277" s="15">
        <f>VLOOKUP(N277,groups!$A$1:$B$113,2,1)</f>
        <v>153</v>
      </c>
      <c r="N277" s="46" t="s">
        <v>107</v>
      </c>
      <c r="O277" s="45">
        <v>50</v>
      </c>
      <c r="P277" s="15">
        <f>VLOOKUP(Q277,'seg2'!$A$1:$B$13,2,0)</f>
        <v>3</v>
      </c>
      <c r="Q277" s="16" t="s">
        <v>20</v>
      </c>
      <c r="R277" s="15">
        <f>VLOOKUP(S277,'seg3'!$A$1:$B$9,2,0)</f>
        <v>3</v>
      </c>
      <c r="S277" s="16" t="s">
        <v>21</v>
      </c>
      <c r="T277" s="45">
        <v>36.200000000000003</v>
      </c>
      <c r="U277" s="45">
        <v>36.200000000000003</v>
      </c>
      <c r="V277" s="18"/>
      <c r="W277" s="30" t="s">
        <v>1753</v>
      </c>
      <c r="X277" s="89"/>
      <c r="Y277" s="45" t="s">
        <v>17</v>
      </c>
      <c r="Z277" s="45">
        <v>10</v>
      </c>
      <c r="AA277" s="46" t="s">
        <v>874</v>
      </c>
      <c r="AB277" s="14" t="str">
        <f t="shared" si="4"/>
        <v>('550659','550659J','HHB M10X1.5X50 ISO4017 CL10.9 FT BLK','PC',24,5,3,3,5,2,153,'36.2','36.2','M10','50','10B33','10','08.70/08.75','','COIL DIRECT DRAWN 10B33M 8.82/8.84',''),</v>
      </c>
      <c r="AC277" s="14" t="s">
        <v>8183</v>
      </c>
    </row>
    <row r="278" spans="1:29">
      <c r="A278" s="16">
        <v>616857</v>
      </c>
      <c r="B278" s="64" t="s">
        <v>5284</v>
      </c>
      <c r="C278" s="43" t="s">
        <v>5285</v>
      </c>
      <c r="D278" s="15">
        <f>VLOOKUP(E278,finish!$A$1:$B$18,2,0)</f>
        <v>2</v>
      </c>
      <c r="E278" s="18" t="s">
        <v>11</v>
      </c>
      <c r="F278" s="15">
        <f>VLOOKUP(G278,modules!$A$1:$B$10,2,0)</f>
        <v>5</v>
      </c>
      <c r="G278" s="18" t="s">
        <v>7846</v>
      </c>
      <c r="H278" s="15">
        <f>VLOOKUP(I278,segments!$A$1:$B$9,2,0)</f>
        <v>5</v>
      </c>
      <c r="I278" s="18" t="s">
        <v>7852</v>
      </c>
      <c r="J278" s="15">
        <v>24</v>
      </c>
      <c r="K278" s="27" t="s">
        <v>428</v>
      </c>
      <c r="L278" s="46" t="s">
        <v>61</v>
      </c>
      <c r="M278" s="15">
        <f>VLOOKUP(N278,groups!$A$1:$B$113,2,1)</f>
        <v>153</v>
      </c>
      <c r="N278" s="46" t="s">
        <v>107</v>
      </c>
      <c r="O278" s="45">
        <v>65</v>
      </c>
      <c r="P278" s="15">
        <f>VLOOKUP(Q278,'seg2'!$A$1:$B$13,2,0)</f>
        <v>3</v>
      </c>
      <c r="Q278" s="16" t="s">
        <v>20</v>
      </c>
      <c r="R278" s="15">
        <f>VLOOKUP(S278,'seg3'!$A$1:$B$9,2,0)</f>
        <v>3</v>
      </c>
      <c r="S278" s="16" t="s">
        <v>21</v>
      </c>
      <c r="T278" s="45">
        <v>42</v>
      </c>
      <c r="U278" s="45">
        <v>42</v>
      </c>
      <c r="V278" s="18"/>
      <c r="W278" s="30" t="s">
        <v>1753</v>
      </c>
      <c r="X278" s="89"/>
      <c r="Y278" s="45" t="s">
        <v>17</v>
      </c>
      <c r="Z278" s="45">
        <v>10</v>
      </c>
      <c r="AA278" s="46" t="s">
        <v>874</v>
      </c>
      <c r="AB278" s="14" t="str">
        <f t="shared" si="4"/>
        <v>('616857','616857J','HHB M10X1.5X65 ISO4017 CL8.8 FT BLK','PC',24,5,3,3,5,2,153,'42','42','M10','65','10B33','10','08.70/08.75','','COIL DIRECT DRAWN 10B33M 8.82/8.84',''),</v>
      </c>
      <c r="AC278" s="14" t="s">
        <v>8184</v>
      </c>
    </row>
    <row r="279" spans="1:29">
      <c r="A279" s="16">
        <v>550663</v>
      </c>
      <c r="B279" s="64" t="s">
        <v>5286</v>
      </c>
      <c r="C279" s="43" t="s">
        <v>5287</v>
      </c>
      <c r="D279" s="15">
        <f>VLOOKUP(E279,finish!$A$1:$B$18,2,0)</f>
        <v>2</v>
      </c>
      <c r="E279" s="18" t="s">
        <v>11</v>
      </c>
      <c r="F279" s="15">
        <f>VLOOKUP(G279,modules!$A$1:$B$10,2,0)</f>
        <v>5</v>
      </c>
      <c r="G279" s="18" t="s">
        <v>7846</v>
      </c>
      <c r="H279" s="15">
        <f>VLOOKUP(I279,segments!$A$1:$B$9,2,0)</f>
        <v>5</v>
      </c>
      <c r="I279" s="18" t="s">
        <v>7852</v>
      </c>
      <c r="J279" s="15">
        <v>24</v>
      </c>
      <c r="K279" s="27" t="s">
        <v>428</v>
      </c>
      <c r="L279" s="46" t="s">
        <v>61</v>
      </c>
      <c r="M279" s="15">
        <f>VLOOKUP(N279,groups!$A$1:$B$113,2,1)</f>
        <v>153</v>
      </c>
      <c r="N279" s="46" t="s">
        <v>107</v>
      </c>
      <c r="O279" s="45">
        <v>70</v>
      </c>
      <c r="P279" s="15">
        <f>VLOOKUP(Q279,'seg2'!$A$1:$B$13,2,0)</f>
        <v>3</v>
      </c>
      <c r="Q279" s="16" t="s">
        <v>20</v>
      </c>
      <c r="R279" s="15">
        <f>VLOOKUP(S279,'seg3'!$A$1:$B$9,2,0)</f>
        <v>3</v>
      </c>
      <c r="S279" s="16" t="s">
        <v>21</v>
      </c>
      <c r="T279" s="45">
        <v>46.3</v>
      </c>
      <c r="U279" s="45">
        <v>46.3</v>
      </c>
      <c r="V279" s="29"/>
      <c r="W279" s="30" t="s">
        <v>1753</v>
      </c>
      <c r="X279" s="89"/>
      <c r="Y279" s="45" t="s">
        <v>17</v>
      </c>
      <c r="Z279" s="45">
        <v>10</v>
      </c>
      <c r="AA279" s="46" t="s">
        <v>1380</v>
      </c>
      <c r="AB279" s="14" t="str">
        <f t="shared" si="4"/>
        <v>('550663','550663J','HHB M10X1.5X70 ISO4017 CL10.9 FT BLK','PC',24,5,3,3,5,2,153,'46.3','46.3','M10','70','10B33','10','08.82/08.84','','COIL DIRECT DRAWN 10B33M 8.82/8.84',''),</v>
      </c>
      <c r="AC279" s="14" t="s">
        <v>8185</v>
      </c>
    </row>
    <row r="280" spans="1:29">
      <c r="A280" s="16">
        <v>550665</v>
      </c>
      <c r="B280" s="64" t="s">
        <v>5288</v>
      </c>
      <c r="C280" s="43" t="s">
        <v>5289</v>
      </c>
      <c r="D280" s="15">
        <f>VLOOKUP(E280,finish!$A$1:$B$18,2,0)</f>
        <v>2</v>
      </c>
      <c r="E280" s="18" t="s">
        <v>11</v>
      </c>
      <c r="F280" s="15">
        <f>VLOOKUP(G280,modules!$A$1:$B$10,2,0)</f>
        <v>5</v>
      </c>
      <c r="G280" s="18" t="s">
        <v>7846</v>
      </c>
      <c r="H280" s="15">
        <f>VLOOKUP(I280,segments!$A$1:$B$9,2,0)</f>
        <v>5</v>
      </c>
      <c r="I280" s="18" t="s">
        <v>7852</v>
      </c>
      <c r="J280" s="15">
        <v>24</v>
      </c>
      <c r="K280" s="27" t="s">
        <v>428</v>
      </c>
      <c r="L280" s="46" t="s">
        <v>61</v>
      </c>
      <c r="M280" s="15">
        <f>VLOOKUP(N280,groups!$A$1:$B$113,2,1)</f>
        <v>153</v>
      </c>
      <c r="N280" s="46" t="s">
        <v>107</v>
      </c>
      <c r="O280" s="45">
        <v>80</v>
      </c>
      <c r="P280" s="15">
        <f>VLOOKUP(Q280,'seg2'!$A$1:$B$13,2,0)</f>
        <v>3</v>
      </c>
      <c r="Q280" s="16" t="s">
        <v>20</v>
      </c>
      <c r="R280" s="15">
        <f>VLOOKUP(S280,'seg3'!$A$1:$B$9,2,0)</f>
        <v>3</v>
      </c>
      <c r="S280" s="16" t="s">
        <v>21</v>
      </c>
      <c r="T280" s="45">
        <v>51.3</v>
      </c>
      <c r="U280" s="45">
        <v>51.3</v>
      </c>
      <c r="V280" s="29"/>
      <c r="W280" s="30" t="s">
        <v>1753</v>
      </c>
      <c r="X280" s="89"/>
      <c r="Y280" s="45" t="s">
        <v>17</v>
      </c>
      <c r="Z280" s="45">
        <v>10</v>
      </c>
      <c r="AA280" s="46" t="s">
        <v>874</v>
      </c>
      <c r="AB280" s="14" t="str">
        <f t="shared" si="4"/>
        <v>('550665','550665J','HHB M10X1.5X80 ISO4017 CL10.9 FT BLK','PC',24,5,3,3,5,2,153,'51.3','51.3','M10','80','10B33','10','08.70/08.75','','COIL DIRECT DRAWN 10B33M 8.82/8.84',''),</v>
      </c>
      <c r="AC280" s="14" t="s">
        <v>8186</v>
      </c>
    </row>
    <row r="281" spans="1:29">
      <c r="A281" s="16">
        <v>616860</v>
      </c>
      <c r="B281" s="64" t="s">
        <v>5290</v>
      </c>
      <c r="C281" s="43" t="s">
        <v>5291</v>
      </c>
      <c r="D281" s="15">
        <f>VLOOKUP(E281,finish!$A$1:$B$18,2,0)</f>
        <v>2</v>
      </c>
      <c r="E281" s="18" t="s">
        <v>11</v>
      </c>
      <c r="F281" s="15">
        <f>VLOOKUP(G281,modules!$A$1:$B$10,2,0)</f>
        <v>5</v>
      </c>
      <c r="G281" s="18" t="s">
        <v>7846</v>
      </c>
      <c r="H281" s="15">
        <f>VLOOKUP(I281,segments!$A$1:$B$9,2,0)</f>
        <v>5</v>
      </c>
      <c r="I281" s="18" t="s">
        <v>7852</v>
      </c>
      <c r="J281" s="15">
        <v>24</v>
      </c>
      <c r="K281" s="27" t="s">
        <v>428</v>
      </c>
      <c r="L281" s="46" t="s">
        <v>61</v>
      </c>
      <c r="M281" s="15">
        <f>VLOOKUP(N281,groups!$A$1:$B$113,2,1)</f>
        <v>153</v>
      </c>
      <c r="N281" s="46" t="s">
        <v>107</v>
      </c>
      <c r="O281" s="45">
        <v>80</v>
      </c>
      <c r="P281" s="15">
        <f>VLOOKUP(Q281,'seg2'!$A$1:$B$13,2,0)</f>
        <v>3</v>
      </c>
      <c r="Q281" s="16" t="s">
        <v>20</v>
      </c>
      <c r="R281" s="15">
        <f>VLOOKUP(S281,'seg3'!$A$1:$B$9,2,0)</f>
        <v>3</v>
      </c>
      <c r="S281" s="16" t="s">
        <v>21</v>
      </c>
      <c r="T281" s="45">
        <v>49</v>
      </c>
      <c r="U281" s="45">
        <v>49</v>
      </c>
      <c r="V281" s="29"/>
      <c r="W281" s="30" t="s">
        <v>1753</v>
      </c>
      <c r="X281" s="89"/>
      <c r="Y281" s="45" t="s">
        <v>17</v>
      </c>
      <c r="Z281" s="45">
        <v>10</v>
      </c>
      <c r="AA281" s="46" t="s">
        <v>874</v>
      </c>
      <c r="AB281" s="14" t="str">
        <f t="shared" si="4"/>
        <v>('616860','616860J','HHB M10X1.5X80 ISO4017 CL8.8 FT BLK','PC',24,5,3,3,5,2,153,'49','49','M10','80','10B33','10','08.70/08.75','','COIL DIRECT DRAWN 10B33M 8.82/8.84',''),</v>
      </c>
      <c r="AC281" s="14" t="s">
        <v>8187</v>
      </c>
    </row>
    <row r="282" spans="1:29">
      <c r="A282" s="16">
        <v>625780</v>
      </c>
      <c r="B282" s="43" t="s">
        <v>1104</v>
      </c>
      <c r="C282" s="43" t="s">
        <v>1105</v>
      </c>
      <c r="D282" s="15">
        <f>VLOOKUP(E282,finish!$A$1:$B$18,2,0)</f>
        <v>8</v>
      </c>
      <c r="E282" s="18" t="s">
        <v>47</v>
      </c>
      <c r="F282" s="15">
        <f>VLOOKUP(G282,modules!$A$1:$B$10,2,0)</f>
        <v>2</v>
      </c>
      <c r="G282" s="18" t="s">
        <v>46</v>
      </c>
      <c r="H282" s="15">
        <f>VLOOKUP(I282,segments!$A$1:$B$9,2,0)</f>
        <v>4</v>
      </c>
      <c r="I282" s="18" t="s">
        <v>7845</v>
      </c>
      <c r="J282" s="15">
        <f>VLOOKUP(K282,machines!$A$1:$B$72,2,0)</f>
        <v>64</v>
      </c>
      <c r="K282" s="27" t="s">
        <v>55</v>
      </c>
      <c r="L282" s="16" t="s">
        <v>91</v>
      </c>
      <c r="M282" s="15">
        <f>VLOOKUP(N282,groups!$A$1:$B$113,2,1)</f>
        <v>163</v>
      </c>
      <c r="N282" s="16" t="s">
        <v>1106</v>
      </c>
      <c r="O282" s="18" t="s">
        <v>52</v>
      </c>
      <c r="P282" s="15">
        <f>VLOOKUP(Q282,'seg2'!$A$1:$B$13,2,0)</f>
        <v>2</v>
      </c>
      <c r="Q282" s="16" t="s">
        <v>46</v>
      </c>
      <c r="R282" s="15">
        <f>VLOOKUP(S282,'seg3'!$A$1:$B$9,2,0)</f>
        <v>2</v>
      </c>
      <c r="S282" s="16" t="s">
        <v>56</v>
      </c>
      <c r="T282" s="18">
        <v>13</v>
      </c>
      <c r="U282" s="18">
        <v>13</v>
      </c>
      <c r="V282" s="18"/>
      <c r="W282" s="30" t="s">
        <v>1108</v>
      </c>
      <c r="X282" s="87" t="s">
        <v>1103</v>
      </c>
      <c r="Y282" s="18" t="s">
        <v>53</v>
      </c>
      <c r="Z282" s="18" t="s">
        <v>1107</v>
      </c>
      <c r="AA282" s="16" t="s">
        <v>1107</v>
      </c>
      <c r="AB282" s="14" t="str">
        <f t="shared" si="4"/>
        <v>('625780','625780J','HSSW CHAMFERED M16 H BSEN14399-6 ZC3','PC',64,2,2,2,4,8,163,'13','13','M16','-','C-45','64X4','64X4','','FLATCOLDROLLED COILC-45CR 64X4(DNU)','FCRCC45CR06404'),</v>
      </c>
      <c r="AC282" s="14" t="s">
        <v>8188</v>
      </c>
    </row>
    <row r="283" spans="1:29">
      <c r="A283" s="16">
        <v>825359</v>
      </c>
      <c r="B283" s="43" t="s">
        <v>1110</v>
      </c>
      <c r="C283" s="43" t="s">
        <v>1111</v>
      </c>
      <c r="D283" s="15">
        <f>VLOOKUP(E283,finish!$A$1:$B$18,2,0)</f>
        <v>6</v>
      </c>
      <c r="E283" s="18" t="s">
        <v>136</v>
      </c>
      <c r="F283" s="15">
        <f>VLOOKUP(G283,modules!$A$1:$B$10,2,0)</f>
        <v>2</v>
      </c>
      <c r="G283" s="18" t="s">
        <v>46</v>
      </c>
      <c r="H283" s="15">
        <f>VLOOKUP(I283,segments!$A$1:$B$9,2,0)</f>
        <v>1</v>
      </c>
      <c r="I283" s="18" t="s">
        <v>7848</v>
      </c>
      <c r="J283" s="15">
        <f>VLOOKUP(K283,machines!$A$1:$B$72,2,0)</f>
        <v>64</v>
      </c>
      <c r="K283" s="27" t="s">
        <v>55</v>
      </c>
      <c r="L283" s="43" t="s">
        <v>114</v>
      </c>
      <c r="M283" s="15">
        <f>VLOOKUP(N283,groups!$A$1:$B$113,2,1)</f>
        <v>172</v>
      </c>
      <c r="N283" s="16" t="s">
        <v>140</v>
      </c>
      <c r="O283" s="18" t="s">
        <v>52</v>
      </c>
      <c r="P283" s="15">
        <f>VLOOKUP(Q283,'seg2'!$A$1:$B$13,2,0)</f>
        <v>2</v>
      </c>
      <c r="Q283" s="16" t="s">
        <v>46</v>
      </c>
      <c r="R283" s="15">
        <f>VLOOKUP(S283,'seg3'!$A$1:$B$9,2,0)</f>
        <v>2</v>
      </c>
      <c r="S283" s="16" t="s">
        <v>56</v>
      </c>
      <c r="T283" s="18">
        <v>22</v>
      </c>
      <c r="U283" s="18">
        <v>22</v>
      </c>
      <c r="V283" s="18"/>
      <c r="W283" s="30" t="s">
        <v>1113</v>
      </c>
      <c r="X283" s="87" t="s">
        <v>1109</v>
      </c>
      <c r="Y283" s="18" t="s">
        <v>285</v>
      </c>
      <c r="Z283" s="18" t="s">
        <v>1112</v>
      </c>
      <c r="AA283" s="16" t="s">
        <v>1112</v>
      </c>
      <c r="AB283" s="14" t="str">
        <f t="shared" si="4"/>
        <v>('825359','825359J','PLAIN WASHER M24 HV140 DRG YZ3','PC',64,2,2,2,1,6,172,'22','22','M24','-','IS-2062','210X4.0','210X4.0','','FLAT COLD ROLLED COIL  IS-2062 210X4.0','FCRCIS206221004'),</v>
      </c>
      <c r="AC283" s="14" t="s">
        <v>8189</v>
      </c>
    </row>
    <row r="284" spans="1:29">
      <c r="A284" s="16">
        <v>616864</v>
      </c>
      <c r="B284" s="64" t="s">
        <v>5292</v>
      </c>
      <c r="C284" s="43" t="s">
        <v>5293</v>
      </c>
      <c r="D284" s="15">
        <f>VLOOKUP(E284,finish!$A$1:$B$18,2,0)</f>
        <v>2</v>
      </c>
      <c r="E284" s="18" t="s">
        <v>11</v>
      </c>
      <c r="F284" s="15">
        <f>VLOOKUP(G284,modules!$A$1:$B$10,2,0)</f>
        <v>5</v>
      </c>
      <c r="G284" s="18" t="s">
        <v>7846</v>
      </c>
      <c r="H284" s="15">
        <f>VLOOKUP(I284,segments!$A$1:$B$9,2,0)</f>
        <v>5</v>
      </c>
      <c r="I284" s="18" t="s">
        <v>7852</v>
      </c>
      <c r="J284" s="15">
        <v>24</v>
      </c>
      <c r="K284" s="27" t="s">
        <v>428</v>
      </c>
      <c r="L284" s="46" t="s">
        <v>61</v>
      </c>
      <c r="M284" s="15">
        <f>VLOOKUP(N284,groups!$A$1:$B$113,2,1)</f>
        <v>153</v>
      </c>
      <c r="N284" s="46" t="s">
        <v>107</v>
      </c>
      <c r="O284" s="45">
        <v>100</v>
      </c>
      <c r="P284" s="15">
        <f>VLOOKUP(Q284,'seg2'!$A$1:$B$13,2,0)</f>
        <v>3</v>
      </c>
      <c r="Q284" s="16" t="s">
        <v>20</v>
      </c>
      <c r="R284" s="15">
        <f>VLOOKUP(S284,'seg3'!$A$1:$B$9,2,0)</f>
        <v>3</v>
      </c>
      <c r="S284" s="16" t="s">
        <v>21</v>
      </c>
      <c r="T284" s="45">
        <v>58.7</v>
      </c>
      <c r="U284" s="45">
        <v>58.7</v>
      </c>
      <c r="V284" s="29"/>
      <c r="W284" s="30" t="s">
        <v>1753</v>
      </c>
      <c r="X284" s="89"/>
      <c r="Y284" s="45" t="s">
        <v>17</v>
      </c>
      <c r="Z284" s="45">
        <v>10</v>
      </c>
      <c r="AA284" s="46" t="s">
        <v>874</v>
      </c>
      <c r="AB284" s="14" t="str">
        <f t="shared" si="4"/>
        <v>('616864','616864J','HHB M10X1.5X100 ISO4017 CL8.8 FT BLK','PC',24,5,3,3,5,2,153,'58.7','58.7','M10','100','10B33','10','08.70/08.75','','COIL DIRECT DRAWN 10B33M 8.82/8.84',''),</v>
      </c>
      <c r="AC284" s="14" t="s">
        <v>8190</v>
      </c>
    </row>
    <row r="285" spans="1:29">
      <c r="A285" s="16">
        <v>826489</v>
      </c>
      <c r="B285" s="43" t="s">
        <v>1119</v>
      </c>
      <c r="C285" s="43" t="s">
        <v>1120</v>
      </c>
      <c r="D285" s="15">
        <f>VLOOKUP(E285,finish!$A$1:$B$18,2,0)</f>
        <v>2</v>
      </c>
      <c r="E285" s="18" t="s">
        <v>11</v>
      </c>
      <c r="F285" s="15">
        <f>VLOOKUP(G285,modules!$A$1:$B$10,2,0)</f>
        <v>6</v>
      </c>
      <c r="G285" s="18" t="s">
        <v>7849</v>
      </c>
      <c r="H285" s="15">
        <f>VLOOKUP(I285,segments!$A$1:$B$9,2,0)</f>
        <v>1</v>
      </c>
      <c r="I285" s="18" t="s">
        <v>7848</v>
      </c>
      <c r="J285" s="15">
        <f>VLOOKUP(K285,machines!$A$1:$B$72,2,0)</f>
        <v>62</v>
      </c>
      <c r="K285" s="27" t="s">
        <v>101</v>
      </c>
      <c r="L285" s="16" t="s">
        <v>505</v>
      </c>
      <c r="M285" s="15">
        <f>VLOOKUP(N285,groups!$A$1:$B$113,2,1)</f>
        <v>152</v>
      </c>
      <c r="N285" s="16" t="s">
        <v>16</v>
      </c>
      <c r="O285" s="18">
        <v>135.5</v>
      </c>
      <c r="P285" s="15">
        <f>VLOOKUP(Q285,'seg2'!$A$1:$B$13,2,0)</f>
        <v>3</v>
      </c>
      <c r="Q285" s="16" t="s">
        <v>20</v>
      </c>
      <c r="R285" s="15">
        <f>VLOOKUP(S285,'seg3'!$A$1:$B$9,2,0)</f>
        <v>4</v>
      </c>
      <c r="S285" s="16" t="s">
        <v>32</v>
      </c>
      <c r="T285" s="18">
        <v>454</v>
      </c>
      <c r="U285" s="18">
        <v>454</v>
      </c>
      <c r="V285" s="29" t="s">
        <v>22</v>
      </c>
      <c r="W285" s="30" t="s">
        <v>1122</v>
      </c>
      <c r="X285" s="87" t="s">
        <v>1118</v>
      </c>
      <c r="Y285" s="18">
        <v>4140</v>
      </c>
      <c r="Z285" s="18">
        <v>22</v>
      </c>
      <c r="AA285" s="16" t="s">
        <v>1121</v>
      </c>
      <c r="AB285" s="14" t="str">
        <f t="shared" si="4"/>
        <v>('826489','826489J','SPL HEX HD BOLT 7/8XUNFX135.5 DRG BLK','PC',62,6,3,4,1,2,152,'454','454','7/8 UNF','135.5','4140','22','20.75/20.78','READY','COIL 1ANNEAL &amp; 1DRAWN A4140M 20.75/20.78','C1A4140M20752078'),</v>
      </c>
      <c r="AC285" s="14" t="s">
        <v>8191</v>
      </c>
    </row>
    <row r="286" spans="1:29">
      <c r="A286" s="16">
        <v>550670</v>
      </c>
      <c r="B286" s="64" t="s">
        <v>5294</v>
      </c>
      <c r="C286" s="43" t="s">
        <v>5295</v>
      </c>
      <c r="D286" s="15">
        <f>VLOOKUP(E286,finish!$A$1:$B$18,2,0)</f>
        <v>2</v>
      </c>
      <c r="E286" s="18" t="s">
        <v>11</v>
      </c>
      <c r="F286" s="15">
        <f>VLOOKUP(G286,modules!$A$1:$B$10,2,0)</f>
        <v>5</v>
      </c>
      <c r="G286" s="18" t="s">
        <v>7846</v>
      </c>
      <c r="H286" s="15">
        <f>VLOOKUP(I286,segments!$A$1:$B$9,2,0)</f>
        <v>5</v>
      </c>
      <c r="I286" s="18" t="s">
        <v>7852</v>
      </c>
      <c r="J286" s="15">
        <v>24</v>
      </c>
      <c r="K286" s="27" t="s">
        <v>428</v>
      </c>
      <c r="L286" s="46" t="s">
        <v>61</v>
      </c>
      <c r="M286" s="15">
        <f>VLOOKUP(N286,groups!$A$1:$B$113,2,1)</f>
        <v>153</v>
      </c>
      <c r="N286" s="46" t="s">
        <v>107</v>
      </c>
      <c r="O286" s="45">
        <v>130</v>
      </c>
      <c r="P286" s="15">
        <f>VLOOKUP(Q286,'seg2'!$A$1:$B$13,2,0)</f>
        <v>3</v>
      </c>
      <c r="Q286" s="16" t="s">
        <v>20</v>
      </c>
      <c r="R286" s="15">
        <f>VLOOKUP(S286,'seg3'!$A$1:$B$9,2,0)</f>
        <v>3</v>
      </c>
      <c r="S286" s="16" t="s">
        <v>21</v>
      </c>
      <c r="T286" s="45">
        <v>76.400000000000006</v>
      </c>
      <c r="U286" s="45">
        <v>76.400000000000006</v>
      </c>
      <c r="V286" s="29"/>
      <c r="W286" s="30" t="s">
        <v>1753</v>
      </c>
      <c r="X286" s="89"/>
      <c r="Y286" s="45" t="s">
        <v>17</v>
      </c>
      <c r="Z286" s="45">
        <v>10</v>
      </c>
      <c r="AA286" s="46" t="s">
        <v>874</v>
      </c>
      <c r="AB286" s="14" t="str">
        <f t="shared" si="4"/>
        <v>('550670','550670J','HHB M10X1.5X130 ISO4017 CL10.9 FT BLK','PC',24,5,3,3,5,2,153,'76.4','76.4','M10','130','10B33','10','08.70/08.75','','COIL DIRECT DRAWN 10B33M 8.82/8.84',''),</v>
      </c>
      <c r="AC286" s="14" t="s">
        <v>8192</v>
      </c>
    </row>
    <row r="287" spans="1:29">
      <c r="A287" s="16">
        <v>831640</v>
      </c>
      <c r="B287" s="43" t="s">
        <v>1130</v>
      </c>
      <c r="C287" s="43" t="s">
        <v>1131</v>
      </c>
      <c r="D287" s="15">
        <f>VLOOKUP(E287,finish!$A$1:$B$18,2,0)</f>
        <v>1</v>
      </c>
      <c r="E287" s="18" t="s">
        <v>204</v>
      </c>
      <c r="F287" s="15">
        <f>VLOOKUP(G287,modules!$A$1:$B$10,2,0)</f>
        <v>6</v>
      </c>
      <c r="G287" s="18" t="s">
        <v>7849</v>
      </c>
      <c r="H287" s="15">
        <f>VLOOKUP(I287,segments!$A$1:$B$9,2,0)</f>
        <v>1</v>
      </c>
      <c r="I287" s="18" t="s">
        <v>7848</v>
      </c>
      <c r="J287" s="15">
        <f>VLOOKUP(K287,machines!$A$1:$B$72,2,0)</f>
        <v>63</v>
      </c>
      <c r="K287" s="27" t="s">
        <v>109</v>
      </c>
      <c r="L287" s="16" t="s">
        <v>1132</v>
      </c>
      <c r="M287" s="15">
        <f>VLOOKUP(N287,groups!$A$1:$B$113,2,1)</f>
        <v>117</v>
      </c>
      <c r="N287" s="16" t="s">
        <v>759</v>
      </c>
      <c r="O287" s="18">
        <v>165.1</v>
      </c>
      <c r="P287" s="15">
        <f>VLOOKUP(Q287,'seg2'!$A$1:$B$13,2,0)</f>
        <v>7</v>
      </c>
      <c r="Q287" s="16" t="s">
        <v>43</v>
      </c>
      <c r="R287" s="15">
        <f>VLOOKUP(S287,'seg3'!$A$1:$B$9,2,0)</f>
        <v>4</v>
      </c>
      <c r="S287" s="16" t="s">
        <v>32</v>
      </c>
      <c r="T287" s="18">
        <v>780.95</v>
      </c>
      <c r="U287" s="18">
        <v>780.95</v>
      </c>
      <c r="V287" s="18" t="s">
        <v>33</v>
      </c>
      <c r="W287" s="30" t="s">
        <v>1134</v>
      </c>
      <c r="X287" s="87" t="s">
        <v>1129</v>
      </c>
      <c r="Y287" s="18" t="s">
        <v>365</v>
      </c>
      <c r="Z287" s="18">
        <v>26</v>
      </c>
      <c r="AA287" s="16" t="s">
        <v>1133</v>
      </c>
      <c r="AB287" s="14" t="str">
        <f t="shared" si="4"/>
        <v>('831640','831640J','12PTCAP SCREW1'X14UNSX165.1 ZNP DR5P8086','PC',63,6,7,4,1,1,117,'780.95','780.95','1 UNS','165.1','SCM435','26','24.95/25.00','NEED TO ANN','COIL 1ANNEAL&amp;1DRAWN SCM435 24.95/25.00','C1SCM43524952500'),</v>
      </c>
      <c r="AC287" s="14" t="s">
        <v>8193</v>
      </c>
    </row>
    <row r="288" spans="1:29">
      <c r="A288" s="16">
        <v>400113</v>
      </c>
      <c r="B288" s="43" t="s">
        <v>5610</v>
      </c>
      <c r="C288" s="43" t="s">
        <v>5611</v>
      </c>
      <c r="D288" s="15">
        <f>VLOOKUP(E288,finish!$A$1:$B$18,2,0)</f>
        <v>2</v>
      </c>
      <c r="E288" s="18" t="s">
        <v>11</v>
      </c>
      <c r="F288" s="15">
        <f>VLOOKUP(G288,modules!$A$1:$B$10,2,0)</f>
        <v>5</v>
      </c>
      <c r="G288" s="18" t="s">
        <v>7846</v>
      </c>
      <c r="H288" s="15">
        <f>VLOOKUP(I288,segments!$A$1:$B$9,2,0)</f>
        <v>5</v>
      </c>
      <c r="I288" s="18" t="s">
        <v>7852</v>
      </c>
      <c r="J288" s="15">
        <v>24</v>
      </c>
      <c r="K288" s="27" t="s">
        <v>428</v>
      </c>
      <c r="L288" s="46" t="s">
        <v>5612</v>
      </c>
      <c r="M288" s="15">
        <f>VLOOKUP(N288,groups!$A$1:$B$113,2,1)</f>
        <v>189</v>
      </c>
      <c r="N288" s="46" t="s">
        <v>467</v>
      </c>
      <c r="O288" s="45">
        <v>3</v>
      </c>
      <c r="P288" s="15">
        <f>VLOOKUP(Q288,'seg2'!$A$1:$B$13,2,0)</f>
        <v>4</v>
      </c>
      <c r="Q288" s="16" t="s">
        <v>32</v>
      </c>
      <c r="R288" s="15">
        <f>VLOOKUP(S288,'seg3'!$A$1:$B$9,2,0)</f>
        <v>4</v>
      </c>
      <c r="S288" s="16" t="s">
        <v>32</v>
      </c>
      <c r="T288" s="45">
        <v>45.45</v>
      </c>
      <c r="U288" s="45">
        <v>45.45</v>
      </c>
      <c r="V288" s="42"/>
      <c r="W288" s="30" t="s">
        <v>794</v>
      </c>
      <c r="X288" s="89"/>
      <c r="Y288" s="45" t="s">
        <v>29</v>
      </c>
      <c r="Z288" s="45">
        <v>12</v>
      </c>
      <c r="AA288" s="46" t="s">
        <v>760</v>
      </c>
      <c r="AB288" s="14" t="str">
        <f t="shared" si="4"/>
        <v>('400113','400113J','SHCS 3/8XBSWX03 BS2470 H/T BLK','PC',24,5,4,4,5,2,189,'45.45','45.45','3/8 BSW','3','51B37','12','09.26/09.30','','COIL 1ANNEAL&amp;2DRAWN 51B37 09.26/09.30',''),</v>
      </c>
      <c r="AC288" s="14" t="s">
        <v>8194</v>
      </c>
    </row>
    <row r="289" spans="1:29">
      <c r="A289" s="16">
        <v>400107</v>
      </c>
      <c r="B289" s="43" t="s">
        <v>5615</v>
      </c>
      <c r="C289" s="43" t="s">
        <v>5616</v>
      </c>
      <c r="D289" s="15">
        <f>VLOOKUP(E289,finish!$A$1:$B$18,2,0)</f>
        <v>2</v>
      </c>
      <c r="E289" s="18" t="s">
        <v>11</v>
      </c>
      <c r="F289" s="15">
        <f>VLOOKUP(G289,modules!$A$1:$B$10,2,0)</f>
        <v>5</v>
      </c>
      <c r="G289" s="18" t="s">
        <v>7846</v>
      </c>
      <c r="H289" s="15">
        <f>VLOOKUP(I289,segments!$A$1:$B$9,2,0)</f>
        <v>5</v>
      </c>
      <c r="I289" s="18" t="s">
        <v>7852</v>
      </c>
      <c r="J289" s="15">
        <v>24</v>
      </c>
      <c r="K289" s="27" t="s">
        <v>428</v>
      </c>
      <c r="L289" s="46" t="s">
        <v>5612</v>
      </c>
      <c r="M289" s="15">
        <f>VLOOKUP(N289,groups!$A$1:$B$113,2,1)</f>
        <v>190</v>
      </c>
      <c r="N289" s="46" t="s">
        <v>484</v>
      </c>
      <c r="O289" s="45" t="s">
        <v>512</v>
      </c>
      <c r="P289" s="15">
        <f>VLOOKUP(Q289,'seg2'!$A$1:$B$13,2,0)</f>
        <v>4</v>
      </c>
      <c r="Q289" s="16" t="s">
        <v>32</v>
      </c>
      <c r="R289" s="15">
        <f>VLOOKUP(S289,'seg3'!$A$1:$B$9,2,0)</f>
        <v>4</v>
      </c>
      <c r="S289" s="16" t="s">
        <v>32</v>
      </c>
      <c r="T289" s="45">
        <v>24.8</v>
      </c>
      <c r="U289" s="45">
        <v>24.8</v>
      </c>
      <c r="V289" s="42"/>
      <c r="W289" s="30" t="s">
        <v>794</v>
      </c>
      <c r="X289" s="89"/>
      <c r="Y289" s="18" t="s">
        <v>29</v>
      </c>
      <c r="Z289" s="18">
        <v>12</v>
      </c>
      <c r="AA289" s="16" t="s">
        <v>760</v>
      </c>
      <c r="AB289" s="14" t="str">
        <f t="shared" si="4"/>
        <v>('400107','400107J','SHCS 3/8XBSWX1.1/2 BS2470 F/T BLK','PC',24,5,4,4,5,2,190,'24.8','24.8','3/8 BSW','1.1/2','51B37','12','09.26/09.30','','COIL 1ANNEAL&amp;2DRAWN 51B37 09.26/09.30',''),</v>
      </c>
      <c r="AC289" s="14" t="s">
        <v>8195</v>
      </c>
    </row>
    <row r="290" spans="1:29">
      <c r="A290" s="16">
        <v>5000296</v>
      </c>
      <c r="B290" s="43" t="s">
        <v>2178</v>
      </c>
      <c r="C290" s="43" t="s">
        <v>2179</v>
      </c>
      <c r="D290" s="15">
        <f>VLOOKUP(E290,finish!$A$1:$B$18,2,0)</f>
        <v>19</v>
      </c>
      <c r="E290" s="18" t="s">
        <v>7861</v>
      </c>
      <c r="F290" s="15">
        <f>VLOOKUP(G290,modules!$A$1:$B$10,2,0)</f>
        <v>5</v>
      </c>
      <c r="G290" s="18" t="s">
        <v>7846</v>
      </c>
      <c r="H290" s="15">
        <f>VLOOKUP(I290,segments!$A$1:$B$9,2,0)</f>
        <v>5</v>
      </c>
      <c r="I290" s="18" t="s">
        <v>7852</v>
      </c>
      <c r="J290" s="15">
        <v>24</v>
      </c>
      <c r="K290" s="27" t="s">
        <v>428</v>
      </c>
      <c r="L290" s="46" t="s">
        <v>61</v>
      </c>
      <c r="M290" s="15">
        <f>VLOOKUP(N290,groups!$A$1:$B$113,2,1)</f>
        <v>203</v>
      </c>
      <c r="N290" s="46" t="s">
        <v>133</v>
      </c>
      <c r="O290" s="45">
        <v>100</v>
      </c>
      <c r="P290" s="15">
        <f>VLOOKUP(Q290,'seg2'!$A$1:$B$13,2,0)</f>
        <v>12</v>
      </c>
      <c r="Q290" s="16" t="s">
        <v>66</v>
      </c>
      <c r="R290" s="15">
        <f>VLOOKUP(S290,'seg3'!$A$1:$B$9,2,0)</f>
        <v>6</v>
      </c>
      <c r="S290" s="16" t="s">
        <v>44</v>
      </c>
      <c r="T290" s="45">
        <v>61.3</v>
      </c>
      <c r="U290" s="45">
        <v>61.3</v>
      </c>
      <c r="V290" s="29"/>
      <c r="W290" s="30" t="s">
        <v>2180</v>
      </c>
      <c r="X290" s="89"/>
      <c r="Y290" s="45" t="s">
        <v>40</v>
      </c>
      <c r="Z290" s="28">
        <v>9.5</v>
      </c>
      <c r="AA290" s="46" t="s">
        <v>1380</v>
      </c>
      <c r="AB290" s="14" t="str">
        <f t="shared" si="4"/>
        <v>('5000296','5000296J','HHB M10X1.5X100 DIN933 GRA2-70 F/T EPO','PC',24,5,12,6,5,19,203,'61.3','61.3','M10','100','304L','9.5','08.82/08.84','','COIL POWDER DRWN SS304L A270 08.82/08.84',''),</v>
      </c>
      <c r="AC290" s="14" t="s">
        <v>8196</v>
      </c>
    </row>
    <row r="291" spans="1:29">
      <c r="A291" s="16">
        <v>5000281</v>
      </c>
      <c r="B291" s="43" t="s">
        <v>5710</v>
      </c>
      <c r="C291" s="43" t="s">
        <v>5711</v>
      </c>
      <c r="D291" s="15">
        <f>VLOOKUP(E291,finish!$A$1:$B$18,2,0)</f>
        <v>19</v>
      </c>
      <c r="E291" s="18" t="s">
        <v>7861</v>
      </c>
      <c r="F291" s="15">
        <f>VLOOKUP(G291,modules!$A$1:$B$10,2,0)</f>
        <v>5</v>
      </c>
      <c r="G291" s="18" t="s">
        <v>7846</v>
      </c>
      <c r="H291" s="15">
        <f>VLOOKUP(I291,segments!$A$1:$B$9,2,0)</f>
        <v>5</v>
      </c>
      <c r="I291" s="18" t="s">
        <v>7852</v>
      </c>
      <c r="J291" s="15">
        <v>24</v>
      </c>
      <c r="K291" s="27" t="s">
        <v>428</v>
      </c>
      <c r="L291" s="46" t="s">
        <v>61</v>
      </c>
      <c r="M291" s="15">
        <f>VLOOKUP(N291,groups!$A$1:$B$113,2,1)</f>
        <v>203</v>
      </c>
      <c r="N291" s="46" t="s">
        <v>133</v>
      </c>
      <c r="O291" s="45">
        <v>20</v>
      </c>
      <c r="P291" s="15">
        <f>VLOOKUP(Q291,'seg2'!$A$1:$B$13,2,0)</f>
        <v>12</v>
      </c>
      <c r="Q291" s="16" t="s">
        <v>66</v>
      </c>
      <c r="R291" s="15">
        <f>VLOOKUP(S291,'seg3'!$A$1:$B$9,2,0)</f>
        <v>6</v>
      </c>
      <c r="S291" s="16" t="s">
        <v>44</v>
      </c>
      <c r="T291" s="45">
        <v>21.2</v>
      </c>
      <c r="U291" s="45">
        <v>21.2</v>
      </c>
      <c r="V291" s="29"/>
      <c r="W291" s="30" t="s">
        <v>2180</v>
      </c>
      <c r="X291" s="89"/>
      <c r="Y291" s="45" t="s">
        <v>40</v>
      </c>
      <c r="Z291" s="45">
        <v>10</v>
      </c>
      <c r="AA291" s="46" t="s">
        <v>2183</v>
      </c>
      <c r="AB291" s="14" t="str">
        <f t="shared" si="4"/>
        <v>('5000281','5000281J','HHB M10X1.5X20 DIN933 GRA2-70 F/T EPO','PC',24,5,12,6,5,19,203,'21.2','21.2','M10','20','304L','10','08.76/08.78','','COIL POWDER DRWN SS304L A270 08.82/08.84',''),</v>
      </c>
      <c r="AC291" s="14" t="s">
        <v>8197</v>
      </c>
    </row>
    <row r="292" spans="1:29">
      <c r="A292" s="16">
        <v>5000648</v>
      </c>
      <c r="B292" s="43" t="s">
        <v>5712</v>
      </c>
      <c r="C292" s="43" t="s">
        <v>5713</v>
      </c>
      <c r="D292" s="15">
        <f>VLOOKUP(E292,finish!$A$1:$B$18,2,0)</f>
        <v>19</v>
      </c>
      <c r="E292" s="18" t="s">
        <v>7861</v>
      </c>
      <c r="F292" s="15">
        <f>VLOOKUP(G292,modules!$A$1:$B$10,2,0)</f>
        <v>5</v>
      </c>
      <c r="G292" s="18" t="s">
        <v>7846</v>
      </c>
      <c r="H292" s="15">
        <f>VLOOKUP(I292,segments!$A$1:$B$9,2,0)</f>
        <v>5</v>
      </c>
      <c r="I292" s="18" t="s">
        <v>7852</v>
      </c>
      <c r="J292" s="15">
        <v>24</v>
      </c>
      <c r="K292" s="27" t="s">
        <v>428</v>
      </c>
      <c r="L292" s="46" t="s">
        <v>61</v>
      </c>
      <c r="M292" s="15">
        <f>VLOOKUP(N292,groups!$A$1:$B$113,2,1)</f>
        <v>203</v>
      </c>
      <c r="N292" s="46" t="s">
        <v>62</v>
      </c>
      <c r="O292" s="45">
        <v>30</v>
      </c>
      <c r="P292" s="15">
        <f>VLOOKUP(Q292,'seg2'!$A$1:$B$13,2,0)</f>
        <v>12</v>
      </c>
      <c r="Q292" s="16" t="s">
        <v>66</v>
      </c>
      <c r="R292" s="15">
        <f>VLOOKUP(S292,'seg3'!$A$1:$B$9,2,0)</f>
        <v>6</v>
      </c>
      <c r="S292" s="16" t="s">
        <v>44</v>
      </c>
      <c r="T292" s="45">
        <v>26.2</v>
      </c>
      <c r="U292" s="45">
        <v>26.2</v>
      </c>
      <c r="V292" s="29" t="s">
        <v>22</v>
      </c>
      <c r="W292" s="30" t="s">
        <v>67</v>
      </c>
      <c r="X292" s="89"/>
      <c r="Y292" s="18" t="s">
        <v>63</v>
      </c>
      <c r="Z292" s="18">
        <v>10</v>
      </c>
      <c r="AA292" s="16" t="s">
        <v>2183</v>
      </c>
      <c r="AB292" s="14" t="str">
        <f t="shared" si="4"/>
        <v>('5000648','5000648J','HHB M10X1.5X30 DIN933 GRA4-70 F/T EPO','PC',24,5,12,6,5,19,203,'26.2','26.2','M10','30','316L','10','08.76/08.78','READY','COIL POWDER DRWN SS316L A470 08.82/08.84',''),</v>
      </c>
      <c r="AC292" s="14" t="s">
        <v>8198</v>
      </c>
    </row>
    <row r="293" spans="1:29">
      <c r="A293" s="16">
        <v>5000284</v>
      </c>
      <c r="B293" s="43" t="s">
        <v>4158</v>
      </c>
      <c r="C293" s="43" t="s">
        <v>4159</v>
      </c>
      <c r="D293" s="15">
        <f>VLOOKUP(E293,finish!$A$1:$B$18,2,0)</f>
        <v>19</v>
      </c>
      <c r="E293" s="18" t="s">
        <v>7861</v>
      </c>
      <c r="F293" s="15">
        <f>VLOOKUP(G293,modules!$A$1:$B$10,2,0)</f>
        <v>5</v>
      </c>
      <c r="G293" s="18" t="s">
        <v>7846</v>
      </c>
      <c r="H293" s="15">
        <f>VLOOKUP(I293,segments!$A$1:$B$9,2,0)</f>
        <v>5</v>
      </c>
      <c r="I293" s="18" t="s">
        <v>7852</v>
      </c>
      <c r="J293" s="15">
        <v>24</v>
      </c>
      <c r="K293" s="27" t="s">
        <v>428</v>
      </c>
      <c r="L293" s="46" t="s">
        <v>61</v>
      </c>
      <c r="M293" s="15">
        <f>VLOOKUP(N293,groups!$A$1:$B$113,2,1)</f>
        <v>203</v>
      </c>
      <c r="N293" s="46" t="s">
        <v>133</v>
      </c>
      <c r="O293" s="45">
        <v>35</v>
      </c>
      <c r="P293" s="15">
        <f>VLOOKUP(Q293,'seg2'!$A$1:$B$13,2,0)</f>
        <v>12</v>
      </c>
      <c r="Q293" s="16" t="s">
        <v>66</v>
      </c>
      <c r="R293" s="15">
        <f>VLOOKUP(S293,'seg3'!$A$1:$B$9,2,0)</f>
        <v>6</v>
      </c>
      <c r="S293" s="16" t="s">
        <v>44</v>
      </c>
      <c r="T293" s="45">
        <v>28.7</v>
      </c>
      <c r="U293" s="45">
        <v>28.7</v>
      </c>
      <c r="V293" s="29"/>
      <c r="W293" s="30" t="s">
        <v>2180</v>
      </c>
      <c r="X293" s="89"/>
      <c r="Y293" s="45" t="s">
        <v>40</v>
      </c>
      <c r="Z293" s="45">
        <v>10</v>
      </c>
      <c r="AA293" s="46" t="s">
        <v>2183</v>
      </c>
      <c r="AB293" s="14" t="str">
        <f t="shared" si="4"/>
        <v>('5000284','5000284J','HHB M10X1.5X35 DIN933 GRA2-70 F/T EPO','PC',24,5,12,6,5,19,203,'28.7','28.7','M10','35','304L','10','08.76/08.78','','COIL POWDER DRWN SS304L A270 08.82/08.84',''),</v>
      </c>
      <c r="AC293" s="14" t="s">
        <v>8199</v>
      </c>
    </row>
    <row r="294" spans="1:29">
      <c r="A294" s="89">
        <v>830405</v>
      </c>
      <c r="B294" s="43" t="s">
        <v>1149</v>
      </c>
      <c r="C294" s="43" t="s">
        <v>1150</v>
      </c>
      <c r="D294" s="15">
        <f>VLOOKUP(E294,finish!$A$1:$B$18,2,0)</f>
        <v>8</v>
      </c>
      <c r="E294" s="18" t="s">
        <v>47</v>
      </c>
      <c r="F294" s="15">
        <f>VLOOKUP(G294,modules!$A$1:$B$10,2,0)</f>
        <v>2</v>
      </c>
      <c r="G294" s="18" t="s">
        <v>46</v>
      </c>
      <c r="H294" s="15">
        <f>VLOOKUP(I294,segments!$A$1:$B$9,2,0)</f>
        <v>1</v>
      </c>
      <c r="I294" s="18" t="s">
        <v>7848</v>
      </c>
      <c r="J294" s="15">
        <f>VLOOKUP(K294,machines!$A$1:$B$72,2,0)</f>
        <v>53</v>
      </c>
      <c r="K294" s="18" t="s">
        <v>386</v>
      </c>
      <c r="L294" s="16" t="s">
        <v>1151</v>
      </c>
      <c r="M294" s="15">
        <f>VLOOKUP(N294,groups!$A$1:$B$113,2,1)</f>
        <v>224</v>
      </c>
      <c r="N294" s="16" t="s">
        <v>46</v>
      </c>
      <c r="O294" s="18" t="s">
        <v>52</v>
      </c>
      <c r="P294" s="15">
        <f>VLOOKUP(Q294,'seg2'!$A$1:$B$13,2,0)</f>
        <v>2</v>
      </c>
      <c r="Q294" s="16" t="s">
        <v>46</v>
      </c>
      <c r="R294" s="15">
        <f>VLOOKUP(S294,'seg3'!$A$1:$B$9,2,0)</f>
        <v>2</v>
      </c>
      <c r="S294" s="16" t="s">
        <v>56</v>
      </c>
      <c r="T294" s="18">
        <v>22</v>
      </c>
      <c r="U294" s="18">
        <v>22</v>
      </c>
      <c r="V294" s="18"/>
      <c r="W294" s="30" t="s">
        <v>1153</v>
      </c>
      <c r="X294" s="87" t="s">
        <v>7949</v>
      </c>
      <c r="Y294" s="18" t="s">
        <v>53</v>
      </c>
      <c r="Z294" s="18" t="s">
        <v>1152</v>
      </c>
      <c r="AA294" s="16" t="s">
        <v>1152</v>
      </c>
      <c r="AB294" s="14" t="str">
        <f t="shared" si="4"/>
        <v>('830405','830405J','3/4 SAE WAHSER ZC3','PC',53,2,2,2,1,8,224,'22','22','3/4'','-','C-45','212.5X3.5','212.5X3.5','','FLAT COLD ROLLED COIL C45 212.5X3.5','null'),</v>
      </c>
      <c r="AC294" s="14" t="s">
        <v>8200</v>
      </c>
    </row>
    <row r="295" spans="1:29">
      <c r="A295" s="16">
        <v>5000650</v>
      </c>
      <c r="B295" s="43" t="s">
        <v>5714</v>
      </c>
      <c r="C295" s="43" t="s">
        <v>5715</v>
      </c>
      <c r="D295" s="15">
        <f>VLOOKUP(E295,finish!$A$1:$B$18,2,0)</f>
        <v>19</v>
      </c>
      <c r="E295" s="18" t="s">
        <v>7861</v>
      </c>
      <c r="F295" s="15">
        <f>VLOOKUP(G295,modules!$A$1:$B$10,2,0)</f>
        <v>5</v>
      </c>
      <c r="G295" s="18" t="s">
        <v>7846</v>
      </c>
      <c r="H295" s="15">
        <f>VLOOKUP(I295,segments!$A$1:$B$9,2,0)</f>
        <v>5</v>
      </c>
      <c r="I295" s="18" t="s">
        <v>7852</v>
      </c>
      <c r="J295" s="15">
        <v>24</v>
      </c>
      <c r="K295" s="27" t="s">
        <v>428</v>
      </c>
      <c r="L295" s="46" t="s">
        <v>61</v>
      </c>
      <c r="M295" s="15">
        <f>VLOOKUP(N295,groups!$A$1:$B$113,2,1)</f>
        <v>203</v>
      </c>
      <c r="N295" s="46" t="s">
        <v>62</v>
      </c>
      <c r="O295" s="45">
        <v>40</v>
      </c>
      <c r="P295" s="15">
        <f>VLOOKUP(Q295,'seg2'!$A$1:$B$13,2,0)</f>
        <v>12</v>
      </c>
      <c r="Q295" s="16" t="s">
        <v>66</v>
      </c>
      <c r="R295" s="15">
        <f>VLOOKUP(S295,'seg3'!$A$1:$B$9,2,0)</f>
        <v>6</v>
      </c>
      <c r="S295" s="16" t="s">
        <v>44</v>
      </c>
      <c r="T295" s="45">
        <v>31.2</v>
      </c>
      <c r="U295" s="45">
        <v>31.2</v>
      </c>
      <c r="V295" s="29" t="s">
        <v>22</v>
      </c>
      <c r="W295" s="30" t="s">
        <v>67</v>
      </c>
      <c r="X295" s="89"/>
      <c r="Y295" s="18" t="s">
        <v>63</v>
      </c>
      <c r="Z295" s="18">
        <v>10</v>
      </c>
      <c r="AA295" s="16" t="s">
        <v>2183</v>
      </c>
      <c r="AB295" s="14" t="str">
        <f t="shared" si="4"/>
        <v>('5000650','5000650J','HHB M10X1.5X40 DIN933 GRA4-70 F/T EPO','PC',24,5,12,6,5,19,203,'31.2','31.2','M10','40','316L','10','08.76/08.78','READY','COIL POWDER DRWN SS316L A470 08.82/08.84',''),</v>
      </c>
      <c r="AC295" s="14" t="s">
        <v>8201</v>
      </c>
    </row>
    <row r="296" spans="1:29">
      <c r="A296" s="16">
        <v>5000287</v>
      </c>
      <c r="B296" s="43" t="s">
        <v>5716</v>
      </c>
      <c r="C296" s="43" t="s">
        <v>5717</v>
      </c>
      <c r="D296" s="15">
        <f>VLOOKUP(E296,finish!$A$1:$B$18,2,0)</f>
        <v>19</v>
      </c>
      <c r="E296" s="18" t="s">
        <v>7861</v>
      </c>
      <c r="F296" s="15">
        <f>VLOOKUP(G296,modules!$A$1:$B$10,2,0)</f>
        <v>5</v>
      </c>
      <c r="G296" s="18" t="s">
        <v>7846</v>
      </c>
      <c r="H296" s="15">
        <f>VLOOKUP(I296,segments!$A$1:$B$9,2,0)</f>
        <v>3</v>
      </c>
      <c r="I296" s="18" t="s">
        <v>7851</v>
      </c>
      <c r="J296" s="15">
        <v>24</v>
      </c>
      <c r="K296" s="27" t="s">
        <v>428</v>
      </c>
      <c r="L296" s="46" t="s">
        <v>61</v>
      </c>
      <c r="M296" s="15">
        <f>VLOOKUP(N296,groups!$A$1:$B$113,2,1)</f>
        <v>203</v>
      </c>
      <c r="N296" s="46" t="s">
        <v>133</v>
      </c>
      <c r="O296" s="45">
        <v>50</v>
      </c>
      <c r="P296" s="15">
        <f>VLOOKUP(Q296,'seg2'!$A$1:$B$13,2,0)</f>
        <v>12</v>
      </c>
      <c r="Q296" s="16" t="s">
        <v>66</v>
      </c>
      <c r="R296" s="15">
        <f>VLOOKUP(S296,'seg3'!$A$1:$B$9,2,0)</f>
        <v>6</v>
      </c>
      <c r="S296" s="16" t="s">
        <v>44</v>
      </c>
      <c r="T296" s="45">
        <v>36.200000000000003</v>
      </c>
      <c r="U296" s="45">
        <v>36.200000000000003</v>
      </c>
      <c r="V296" s="42" t="s">
        <v>33</v>
      </c>
      <c r="W296" s="30" t="s">
        <v>2180</v>
      </c>
      <c r="X296" s="89"/>
      <c r="Y296" s="45" t="s">
        <v>40</v>
      </c>
      <c r="Z296" s="28">
        <v>9.5</v>
      </c>
      <c r="AA296" s="46" t="s">
        <v>1380</v>
      </c>
      <c r="AB296" s="14" t="str">
        <f t="shared" si="4"/>
        <v>('5000287','5000287J','HHB M10X1.5X50 DIN933 GRA2-70 F/T EPO','PC',24,5,12,6,3,19,203,'36.2','36.2','M10','50','304L','9.5','08.82/08.84','NEED TO ANN','COIL POWDER DRWN SS304L A270 08.82/08.84',''),</v>
      </c>
      <c r="AC296" s="14" t="s">
        <v>8202</v>
      </c>
    </row>
    <row r="297" spans="1:29">
      <c r="A297" s="16">
        <v>5000803</v>
      </c>
      <c r="B297" s="43" t="s">
        <v>2338</v>
      </c>
      <c r="C297" s="43" t="s">
        <v>5748</v>
      </c>
      <c r="D297" s="15">
        <f>VLOOKUP(E297,finish!$A$1:$B$18,2,0)</f>
        <v>19</v>
      </c>
      <c r="E297" s="18" t="s">
        <v>7861</v>
      </c>
      <c r="F297" s="15">
        <f>VLOOKUP(G297,modules!$A$1:$B$10,2,0)</f>
        <v>5</v>
      </c>
      <c r="G297" s="18" t="s">
        <v>7846</v>
      </c>
      <c r="H297" s="15">
        <f>VLOOKUP(I297,segments!$A$1:$B$9,2,0)</f>
        <v>5</v>
      </c>
      <c r="I297" s="18" t="s">
        <v>7852</v>
      </c>
      <c r="J297" s="15">
        <v>24</v>
      </c>
      <c r="K297" s="27" t="s">
        <v>428</v>
      </c>
      <c r="L297" s="46" t="s">
        <v>61</v>
      </c>
      <c r="M297" s="15">
        <f>VLOOKUP(N297,groups!$A$1:$B$113,2,1)</f>
        <v>208</v>
      </c>
      <c r="N297" s="46" t="s">
        <v>99</v>
      </c>
      <c r="O297" s="45">
        <v>25</v>
      </c>
      <c r="P297" s="15">
        <f>VLOOKUP(Q297,'seg2'!$A$1:$B$13,2,0)</f>
        <v>11</v>
      </c>
      <c r="Q297" s="16" t="s">
        <v>102</v>
      </c>
      <c r="R297" s="15">
        <f>VLOOKUP(S297,'seg3'!$A$1:$B$9,2,0)</f>
        <v>6</v>
      </c>
      <c r="S297" s="16" t="s">
        <v>44</v>
      </c>
      <c r="T297" s="45">
        <v>25.4</v>
      </c>
      <c r="U297" s="45">
        <v>25.4</v>
      </c>
      <c r="V297" s="42"/>
      <c r="W297" s="30" t="s">
        <v>1589</v>
      </c>
      <c r="X297" s="89"/>
      <c r="Y297" s="45" t="s">
        <v>40</v>
      </c>
      <c r="Z297" s="45">
        <v>10</v>
      </c>
      <c r="AA297" s="46" t="s">
        <v>1380</v>
      </c>
      <c r="AB297" s="14" t="str">
        <f t="shared" si="4"/>
        <v>('5000803','5000803J','SHCS M10X1.5X25 DIN912 CLA2-70 FT EPO','PC',24,5,11,6,5,19,208,'25.4','25.4','M10','25','304L','10','08.82/08.84','','COIL PWDR DRWN SS304CU2 A270 08.82-08.84',''),</v>
      </c>
      <c r="AC297" s="14" t="s">
        <v>8203</v>
      </c>
    </row>
    <row r="298" spans="1:29">
      <c r="A298" s="16">
        <v>551397</v>
      </c>
      <c r="B298" s="43" t="s">
        <v>5787</v>
      </c>
      <c r="C298" s="43" t="s">
        <v>5788</v>
      </c>
      <c r="D298" s="15">
        <f>VLOOKUP(E298,finish!$A$1:$B$18,2,0)</f>
        <v>9</v>
      </c>
      <c r="E298" s="18" t="s">
        <v>931</v>
      </c>
      <c r="F298" s="15">
        <f>VLOOKUP(G298,modules!$A$1:$B$10,2,0)</f>
        <v>5</v>
      </c>
      <c r="G298" s="18" t="s">
        <v>7846</v>
      </c>
      <c r="H298" s="15">
        <f>VLOOKUP(I298,segments!$A$1:$B$9,2,0)</f>
        <v>3</v>
      </c>
      <c r="I298" s="18" t="s">
        <v>7851</v>
      </c>
      <c r="J298" s="15">
        <v>24</v>
      </c>
      <c r="K298" s="27" t="s">
        <v>428</v>
      </c>
      <c r="L298" s="16" t="s">
        <v>61</v>
      </c>
      <c r="M298" s="15">
        <f>VLOOKUP(N298,groups!$A$1:$B$113,2,1)</f>
        <v>153</v>
      </c>
      <c r="N298" s="16" t="s">
        <v>107</v>
      </c>
      <c r="O298" s="18">
        <v>25</v>
      </c>
      <c r="P298" s="15">
        <f>VLOOKUP(Q298,'seg2'!$A$1:$B$13,2,0)</f>
        <v>3</v>
      </c>
      <c r="Q298" s="16" t="s">
        <v>20</v>
      </c>
      <c r="R298" s="15">
        <f>VLOOKUP(S298,'seg3'!$A$1:$B$9,2,0)</f>
        <v>3</v>
      </c>
      <c r="S298" s="16" t="s">
        <v>21</v>
      </c>
      <c r="T298" s="18">
        <v>23.7</v>
      </c>
      <c r="U298" s="18">
        <v>23.7</v>
      </c>
      <c r="V298" s="18"/>
      <c r="W298" s="30" t="s">
        <v>1746</v>
      </c>
      <c r="X298" s="89"/>
      <c r="Y298" s="45" t="s">
        <v>17</v>
      </c>
      <c r="Z298" s="45">
        <v>10</v>
      </c>
      <c r="AA298" s="46" t="s">
        <v>874</v>
      </c>
      <c r="AB298" s="14" t="str">
        <f t="shared" si="4"/>
        <v>('551397','551397J','HHB M10X1.5X25 ISO4017 CL10.9 FT YZ6','PC',24,5,3,3,3,9,153,'23.7','23.7','M10','25','10B33','10','08.70/08.75','','COIL DIRECT DRAWN AS 10B33M 08.73/08.75',''),</v>
      </c>
      <c r="AC298" s="14" t="s">
        <v>8204</v>
      </c>
    </row>
    <row r="299" spans="1:29">
      <c r="A299" s="16">
        <v>604399</v>
      </c>
      <c r="B299" s="43" t="s">
        <v>5812</v>
      </c>
      <c r="C299" s="43" t="s">
        <v>5813</v>
      </c>
      <c r="D299" s="15">
        <f>VLOOKUP(E299,finish!$A$1:$B$18,2,0)</f>
        <v>8</v>
      </c>
      <c r="E299" s="18" t="s">
        <v>47</v>
      </c>
      <c r="F299" s="15">
        <f>VLOOKUP(G299,modules!$A$1:$B$10,2,0)</f>
        <v>5</v>
      </c>
      <c r="G299" s="18" t="s">
        <v>7846</v>
      </c>
      <c r="H299" s="15">
        <f>VLOOKUP(I299,segments!$A$1:$B$9,2,0)</f>
        <v>4</v>
      </c>
      <c r="I299" s="18" t="s">
        <v>7858</v>
      </c>
      <c r="J299" s="15">
        <v>24</v>
      </c>
      <c r="K299" s="27" t="s">
        <v>428</v>
      </c>
      <c r="L299" s="16" t="s">
        <v>61</v>
      </c>
      <c r="M299" s="15">
        <f>VLOOKUP(N299,groups!$A$1:$B$113,2,1)</f>
        <v>153</v>
      </c>
      <c r="N299" s="16" t="s">
        <v>107</v>
      </c>
      <c r="O299" s="18">
        <v>30</v>
      </c>
      <c r="P299" s="15">
        <f>VLOOKUP(Q299,'seg2'!$A$1:$B$13,2,0)</f>
        <v>3</v>
      </c>
      <c r="Q299" s="16" t="s">
        <v>20</v>
      </c>
      <c r="R299" s="15">
        <f>VLOOKUP(S299,'seg3'!$A$1:$B$9,2,0)</f>
        <v>3</v>
      </c>
      <c r="S299" s="16" t="s">
        <v>21</v>
      </c>
      <c r="T299" s="18">
        <v>26.07</v>
      </c>
      <c r="U299" s="18">
        <v>26.07</v>
      </c>
      <c r="V299" s="18"/>
      <c r="W299" s="30" t="s">
        <v>1746</v>
      </c>
      <c r="X299" s="89"/>
      <c r="Y299" s="18" t="s">
        <v>17</v>
      </c>
      <c r="Z299" s="18">
        <v>10</v>
      </c>
      <c r="AA299" s="16" t="s">
        <v>874</v>
      </c>
      <c r="AB299" s="14" t="str">
        <f t="shared" si="4"/>
        <v>('604399','604399J','HHB M10X1.5X30 DIN933 CL8.8 FT ZC3','PC',24,5,3,3,4,8,153,'26.07','26.07','M10','30','10B33','10','08.70/08.75','','COIL DIRECT DRAWN AS 10B33M 08.73/08.75',''),</v>
      </c>
      <c r="AC299" s="14" t="s">
        <v>8205</v>
      </c>
    </row>
    <row r="300" spans="1:29">
      <c r="A300" s="16">
        <v>604400</v>
      </c>
      <c r="B300" s="43" t="s">
        <v>5814</v>
      </c>
      <c r="C300" s="43" t="s">
        <v>5815</v>
      </c>
      <c r="D300" s="15">
        <f>VLOOKUP(E300,finish!$A$1:$B$18,2,0)</f>
        <v>8</v>
      </c>
      <c r="E300" s="18" t="s">
        <v>47</v>
      </c>
      <c r="F300" s="15">
        <f>VLOOKUP(G300,modules!$A$1:$B$10,2,0)</f>
        <v>5</v>
      </c>
      <c r="G300" s="18" t="s">
        <v>7846</v>
      </c>
      <c r="H300" s="15">
        <f>VLOOKUP(I300,segments!$A$1:$B$9,2,0)</f>
        <v>4</v>
      </c>
      <c r="I300" s="18" t="s">
        <v>7858</v>
      </c>
      <c r="J300" s="15">
        <v>24</v>
      </c>
      <c r="K300" s="27" t="s">
        <v>428</v>
      </c>
      <c r="L300" s="16" t="s">
        <v>61</v>
      </c>
      <c r="M300" s="15">
        <f>VLOOKUP(N300,groups!$A$1:$B$113,2,1)</f>
        <v>153</v>
      </c>
      <c r="N300" s="16" t="s">
        <v>107</v>
      </c>
      <c r="O300" s="18">
        <v>35</v>
      </c>
      <c r="P300" s="15">
        <f>VLOOKUP(Q300,'seg2'!$A$1:$B$13,2,0)</f>
        <v>3</v>
      </c>
      <c r="Q300" s="16" t="s">
        <v>20</v>
      </c>
      <c r="R300" s="15">
        <f>VLOOKUP(S300,'seg3'!$A$1:$B$9,2,0)</f>
        <v>3</v>
      </c>
      <c r="S300" s="16" t="s">
        <v>21</v>
      </c>
      <c r="T300" s="18">
        <v>28.41</v>
      </c>
      <c r="U300" s="18">
        <v>28.41</v>
      </c>
      <c r="V300" s="18"/>
      <c r="W300" s="30" t="s">
        <v>1746</v>
      </c>
      <c r="X300" s="89"/>
      <c r="Y300" s="18" t="s">
        <v>17</v>
      </c>
      <c r="Z300" s="18">
        <v>10</v>
      </c>
      <c r="AA300" s="16" t="s">
        <v>874</v>
      </c>
      <c r="AB300" s="14" t="str">
        <f t="shared" si="4"/>
        <v>('604400','604400J','HHB M10X1.5X35 DIN933 CL8.8 FT ZC3','PC',24,5,3,3,4,8,153,'28.41','28.41','M10','35','10B33','10','08.70/08.75','','COIL DIRECT DRAWN AS 10B33M 08.73/08.75',''),</v>
      </c>
      <c r="AC300" s="14" t="s">
        <v>8206</v>
      </c>
    </row>
    <row r="301" spans="1:29">
      <c r="A301" s="16">
        <v>604401</v>
      </c>
      <c r="B301" s="43" t="s">
        <v>3299</v>
      </c>
      <c r="C301" s="43" t="s">
        <v>3300</v>
      </c>
      <c r="D301" s="15">
        <f>VLOOKUP(E301,finish!$A$1:$B$18,2,0)</f>
        <v>8</v>
      </c>
      <c r="E301" s="18" t="s">
        <v>47</v>
      </c>
      <c r="F301" s="15">
        <f>VLOOKUP(G301,modules!$A$1:$B$10,2,0)</f>
        <v>5</v>
      </c>
      <c r="G301" s="18" t="s">
        <v>7846</v>
      </c>
      <c r="H301" s="15">
        <f>VLOOKUP(I301,segments!$A$1:$B$9,2,0)</f>
        <v>3</v>
      </c>
      <c r="I301" s="18" t="s">
        <v>7851</v>
      </c>
      <c r="J301" s="15">
        <v>24</v>
      </c>
      <c r="K301" s="27" t="s">
        <v>428</v>
      </c>
      <c r="L301" s="16" t="s">
        <v>61</v>
      </c>
      <c r="M301" s="15">
        <f>VLOOKUP(N301,groups!$A$1:$B$113,2,1)</f>
        <v>153</v>
      </c>
      <c r="N301" s="16" t="s">
        <v>107</v>
      </c>
      <c r="O301" s="18">
        <v>40</v>
      </c>
      <c r="P301" s="15">
        <f>VLOOKUP(Q301,'seg2'!$A$1:$B$13,2,0)</f>
        <v>3</v>
      </c>
      <c r="Q301" s="16" t="s">
        <v>20</v>
      </c>
      <c r="R301" s="15">
        <f>VLOOKUP(S301,'seg3'!$A$1:$B$9,2,0)</f>
        <v>3</v>
      </c>
      <c r="S301" s="16" t="s">
        <v>21</v>
      </c>
      <c r="T301" s="18">
        <v>31.1</v>
      </c>
      <c r="U301" s="18">
        <v>31.1</v>
      </c>
      <c r="V301" s="18"/>
      <c r="W301" s="30" t="s">
        <v>1746</v>
      </c>
      <c r="X301" s="89"/>
      <c r="Y301" s="18" t="s">
        <v>17</v>
      </c>
      <c r="Z301" s="18">
        <v>10</v>
      </c>
      <c r="AA301" s="16" t="s">
        <v>874</v>
      </c>
      <c r="AB301" s="14" t="str">
        <f t="shared" si="4"/>
        <v>('604401','604401J','HHB M10X1.5X40 DIN933 CL8.8 FT ZC3','PC',24,5,3,3,3,8,153,'31.1','31.1','M10','40','10B33','10','08.70/08.75','','COIL DIRECT DRAWN AS 10B33M 08.73/08.75',''),</v>
      </c>
      <c r="AC301" s="14" t="s">
        <v>8103</v>
      </c>
    </row>
    <row r="302" spans="1:29">
      <c r="A302" s="16">
        <v>604409</v>
      </c>
      <c r="B302" s="43" t="s">
        <v>5816</v>
      </c>
      <c r="C302" s="43" t="s">
        <v>5817</v>
      </c>
      <c r="D302" s="15">
        <f>VLOOKUP(E302,finish!$A$1:$B$18,2,0)</f>
        <v>8</v>
      </c>
      <c r="E302" s="18" t="s">
        <v>47</v>
      </c>
      <c r="F302" s="15">
        <f>VLOOKUP(G302,modules!$A$1:$B$10,2,0)</f>
        <v>5</v>
      </c>
      <c r="G302" s="18" t="s">
        <v>7846</v>
      </c>
      <c r="H302" s="15">
        <f>VLOOKUP(I302,segments!$A$1:$B$9,2,0)</f>
        <v>3</v>
      </c>
      <c r="I302" s="18" t="s">
        <v>7851</v>
      </c>
      <c r="J302" s="15">
        <v>24</v>
      </c>
      <c r="K302" s="27" t="s">
        <v>428</v>
      </c>
      <c r="L302" s="16" t="s">
        <v>61</v>
      </c>
      <c r="M302" s="15">
        <f>VLOOKUP(N302,groups!$A$1:$B$113,2,1)</f>
        <v>153</v>
      </c>
      <c r="N302" s="16" t="s">
        <v>107</v>
      </c>
      <c r="O302" s="18">
        <v>80</v>
      </c>
      <c r="P302" s="15">
        <f>VLOOKUP(Q302,'seg2'!$A$1:$B$13,2,0)</f>
        <v>3</v>
      </c>
      <c r="Q302" s="16" t="s">
        <v>20</v>
      </c>
      <c r="R302" s="15">
        <f>VLOOKUP(S302,'seg3'!$A$1:$B$9,2,0)</f>
        <v>3</v>
      </c>
      <c r="S302" s="16" t="s">
        <v>21</v>
      </c>
      <c r="T302" s="18">
        <v>51.3</v>
      </c>
      <c r="U302" s="18">
        <v>51.3</v>
      </c>
      <c r="V302" s="42"/>
      <c r="W302" s="30" t="s">
        <v>1746</v>
      </c>
      <c r="X302" s="89"/>
      <c r="Y302" s="18" t="s">
        <v>17</v>
      </c>
      <c r="Z302" s="18">
        <v>10</v>
      </c>
      <c r="AA302" s="16" t="s">
        <v>874</v>
      </c>
      <c r="AB302" s="14" t="str">
        <f t="shared" si="4"/>
        <v>('604409','604409J','HHB M10X1.5X80 DIN933 CL8.8 FT ZC3','PC',24,5,3,3,3,8,153,'51.3','51.3','M10','80','10B33','10','08.70/08.75','','COIL DIRECT DRAWN AS 10B33M 08.73/08.75',''),</v>
      </c>
      <c r="AC302" s="14" t="s">
        <v>8207</v>
      </c>
    </row>
    <row r="303" spans="1:29">
      <c r="A303" s="16">
        <v>604411</v>
      </c>
      <c r="B303" s="43" t="s">
        <v>5818</v>
      </c>
      <c r="C303" s="43" t="s">
        <v>5819</v>
      </c>
      <c r="D303" s="15">
        <f>VLOOKUP(E303,finish!$A$1:$B$18,2,0)</f>
        <v>8</v>
      </c>
      <c r="E303" s="18" t="s">
        <v>47</v>
      </c>
      <c r="F303" s="15">
        <f>VLOOKUP(G303,modules!$A$1:$B$10,2,0)</f>
        <v>5</v>
      </c>
      <c r="G303" s="18" t="s">
        <v>7846</v>
      </c>
      <c r="H303" s="15">
        <f>VLOOKUP(I303,segments!$A$1:$B$9,2,0)</f>
        <v>4</v>
      </c>
      <c r="I303" s="18" t="s">
        <v>7845</v>
      </c>
      <c r="J303" s="15">
        <v>24</v>
      </c>
      <c r="K303" s="27" t="s">
        <v>428</v>
      </c>
      <c r="L303" s="16" t="s">
        <v>61</v>
      </c>
      <c r="M303" s="15">
        <f>VLOOKUP(N303,groups!$A$1:$B$113,2,1)</f>
        <v>153</v>
      </c>
      <c r="N303" s="16" t="s">
        <v>107</v>
      </c>
      <c r="O303" s="18">
        <v>90</v>
      </c>
      <c r="P303" s="15">
        <f>VLOOKUP(Q303,'seg2'!$A$1:$B$13,2,0)</f>
        <v>3</v>
      </c>
      <c r="Q303" s="16" t="s">
        <v>20</v>
      </c>
      <c r="R303" s="15">
        <f>VLOOKUP(S303,'seg3'!$A$1:$B$9,2,0)</f>
        <v>3</v>
      </c>
      <c r="S303" s="16" t="s">
        <v>21</v>
      </c>
      <c r="T303" s="18">
        <v>56.3</v>
      </c>
      <c r="U303" s="18">
        <v>56.3</v>
      </c>
      <c r="V303" s="42"/>
      <c r="W303" s="30" t="s">
        <v>1746</v>
      </c>
      <c r="X303" s="89"/>
      <c r="Y303" s="18" t="s">
        <v>17</v>
      </c>
      <c r="Z303" s="18">
        <v>10</v>
      </c>
      <c r="AA303" s="16" t="s">
        <v>874</v>
      </c>
      <c r="AB303" s="14" t="str">
        <f t="shared" si="4"/>
        <v>('604411','604411J','HHB M10X1.5X90 DIN933 CL8.8 FT ZC3','PC',24,5,3,3,4,8,153,'56.3','56.3','M10','90','10B33','10','08.70/08.75','','COIL DIRECT DRAWN AS 10B33M 08.73/08.75',''),</v>
      </c>
      <c r="AC303" s="14" t="s">
        <v>8208</v>
      </c>
    </row>
    <row r="304" spans="1:29">
      <c r="A304" s="16">
        <v>604413</v>
      </c>
      <c r="B304" s="43" t="s">
        <v>5820</v>
      </c>
      <c r="C304" s="43" t="s">
        <v>5821</v>
      </c>
      <c r="D304" s="15">
        <f>VLOOKUP(E304,finish!$A$1:$B$18,2,0)</f>
        <v>8</v>
      </c>
      <c r="E304" s="18" t="s">
        <v>47</v>
      </c>
      <c r="F304" s="15">
        <f>VLOOKUP(G304,modules!$A$1:$B$10,2,0)</f>
        <v>5</v>
      </c>
      <c r="G304" s="18" t="s">
        <v>7846</v>
      </c>
      <c r="H304" s="15">
        <f>VLOOKUP(I304,segments!$A$1:$B$9,2,0)</f>
        <v>3</v>
      </c>
      <c r="I304" s="18" t="s">
        <v>7851</v>
      </c>
      <c r="J304" s="15">
        <v>24</v>
      </c>
      <c r="K304" s="27" t="s">
        <v>428</v>
      </c>
      <c r="L304" s="16" t="s">
        <v>61</v>
      </c>
      <c r="M304" s="15">
        <f>VLOOKUP(N304,groups!$A$1:$B$113,2,1)</f>
        <v>153</v>
      </c>
      <c r="N304" s="16" t="s">
        <v>107</v>
      </c>
      <c r="O304" s="18">
        <v>100</v>
      </c>
      <c r="P304" s="15">
        <f>VLOOKUP(Q304,'seg2'!$A$1:$B$13,2,0)</f>
        <v>3</v>
      </c>
      <c r="Q304" s="16" t="s">
        <v>20</v>
      </c>
      <c r="R304" s="15">
        <f>VLOOKUP(S304,'seg3'!$A$1:$B$9,2,0)</f>
        <v>3</v>
      </c>
      <c r="S304" s="16" t="s">
        <v>21</v>
      </c>
      <c r="T304" s="18">
        <v>61</v>
      </c>
      <c r="U304" s="18">
        <v>61</v>
      </c>
      <c r="V304" s="18"/>
      <c r="W304" s="30" t="s">
        <v>1746</v>
      </c>
      <c r="X304" s="89"/>
      <c r="Y304" s="18" t="s">
        <v>17</v>
      </c>
      <c r="Z304" s="18">
        <v>10</v>
      </c>
      <c r="AA304" s="16" t="s">
        <v>874</v>
      </c>
      <c r="AB304" s="14" t="str">
        <f t="shared" si="4"/>
        <v>('604413','604413J','HHB M10X1.5X100 DIN933 CL8.8 FT ZC3','PC',24,5,3,3,3,8,153,'61','61','M10','100','10B33','10','08.70/08.75','','COIL DIRECT DRAWN AS 10B33M 08.73/08.75',''),</v>
      </c>
      <c r="AC304" s="14" t="s">
        <v>8209</v>
      </c>
    </row>
    <row r="305" spans="1:29">
      <c r="A305" s="16">
        <v>825868</v>
      </c>
      <c r="B305" s="43" t="s">
        <v>1792</v>
      </c>
      <c r="C305" s="43" t="s">
        <v>5824</v>
      </c>
      <c r="D305" s="15">
        <f>VLOOKUP(E305,finish!$A$1:$B$18,2,0)</f>
        <v>2</v>
      </c>
      <c r="E305" s="18" t="s">
        <v>11</v>
      </c>
      <c r="F305" s="15">
        <f>VLOOKUP(G305,modules!$A$1:$B$10,2,0)</f>
        <v>5</v>
      </c>
      <c r="G305" s="18" t="s">
        <v>7846</v>
      </c>
      <c r="H305" s="15">
        <f>VLOOKUP(I305,segments!$A$1:$B$9,2,0)</f>
        <v>2</v>
      </c>
      <c r="I305" s="18" t="s">
        <v>7847</v>
      </c>
      <c r="J305" s="15">
        <v>24</v>
      </c>
      <c r="K305" s="27" t="s">
        <v>428</v>
      </c>
      <c r="L305" s="16" t="s">
        <v>61</v>
      </c>
      <c r="M305" s="15">
        <f>VLOOKUP(N305,groups!$A$1:$B$113,2,1)</f>
        <v>153</v>
      </c>
      <c r="N305" s="16" t="s">
        <v>107</v>
      </c>
      <c r="O305" s="18">
        <v>25</v>
      </c>
      <c r="P305" s="15">
        <f>VLOOKUP(Q305,'seg2'!$A$1:$B$13,2,0)</f>
        <v>3</v>
      </c>
      <c r="Q305" s="16" t="s">
        <v>20</v>
      </c>
      <c r="R305" s="15">
        <f>VLOOKUP(S305,'seg3'!$A$1:$B$9,2,0)</f>
        <v>3</v>
      </c>
      <c r="S305" s="16" t="s">
        <v>21</v>
      </c>
      <c r="T305" s="18">
        <v>23.7</v>
      </c>
      <c r="U305" s="18">
        <v>23.7</v>
      </c>
      <c r="V305" s="18"/>
      <c r="W305" s="30" t="s">
        <v>1753</v>
      </c>
      <c r="X305" s="89"/>
      <c r="Y305" s="18" t="s">
        <v>17</v>
      </c>
      <c r="Z305" s="18">
        <v>10</v>
      </c>
      <c r="AA305" s="16" t="s">
        <v>874</v>
      </c>
      <c r="AB305" s="14" t="str">
        <f t="shared" si="4"/>
        <v>('825868','825868J','HHB M10X1.25X25 ISO4017 CL10.9 FT BLK','PC',24,5,3,3,2,2,153,'23.7','23.7','M10','25','10B33','10','08.70/08.75','','COIL DIRECT DRAWN 10B33M 8.82/8.84',''),</v>
      </c>
      <c r="AC305" s="14" t="s">
        <v>8210</v>
      </c>
    </row>
    <row r="306" spans="1:29">
      <c r="A306" s="16">
        <v>833117</v>
      </c>
      <c r="B306" s="43" t="s">
        <v>972</v>
      </c>
      <c r="C306" s="43" t="s">
        <v>973</v>
      </c>
      <c r="D306" s="15">
        <f>VLOOKUP(E306,finish!$A$1:$B$18,2,0)</f>
        <v>12</v>
      </c>
      <c r="E306" s="18" t="s">
        <v>401</v>
      </c>
      <c r="F306" s="15">
        <f>VLOOKUP(G306,modules!$A$1:$B$10,2,0)</f>
        <v>1</v>
      </c>
      <c r="G306" s="18" t="s">
        <v>7848</v>
      </c>
      <c r="H306" s="15">
        <f>VLOOKUP(I306,segments!$A$1:$B$9,2,0)</f>
        <v>1</v>
      </c>
      <c r="I306" s="18" t="s">
        <v>7848</v>
      </c>
      <c r="J306" s="15">
        <v>29</v>
      </c>
      <c r="K306" s="27" t="s">
        <v>428</v>
      </c>
      <c r="L306" s="16" t="s">
        <v>61</v>
      </c>
      <c r="M306" s="15">
        <f>VLOOKUP(N306,groups!$A$1:$B$113,2,1)</f>
        <v>153</v>
      </c>
      <c r="N306" s="16" t="s">
        <v>107</v>
      </c>
      <c r="O306" s="18">
        <v>20</v>
      </c>
      <c r="P306" s="15">
        <f>VLOOKUP(Q306,'seg2'!$A$1:$B$13,2,0)</f>
        <v>3</v>
      </c>
      <c r="Q306" s="16" t="s">
        <v>20</v>
      </c>
      <c r="R306" s="15">
        <f>VLOOKUP(S306,'seg3'!$A$1:$B$9,2,0)</f>
        <v>3</v>
      </c>
      <c r="S306" s="16" t="s">
        <v>21</v>
      </c>
      <c r="T306" s="18">
        <v>21.56</v>
      </c>
      <c r="U306" s="18">
        <v>21.56</v>
      </c>
      <c r="V306" s="29"/>
      <c r="W306" s="30" t="s">
        <v>974</v>
      </c>
      <c r="X306" s="89"/>
      <c r="Y306" s="18" t="s">
        <v>17</v>
      </c>
      <c r="Z306" s="18">
        <v>10</v>
      </c>
      <c r="AA306" s="16" t="s">
        <v>874</v>
      </c>
      <c r="AB306" s="14" t="str">
        <f t="shared" si="4"/>
        <v>('833117','833117J','HHB M10X1.5X20 CL10.9 F/T ZTS 4578759','PC',29,1,3,3,1,12,153,'21.56','21.56','M10','20','10B33','10','08.70/08.75','','COIL DIRECT DRAWN 10B33 09.65/09.68',''),</v>
      </c>
      <c r="AC306" s="14" t="s">
        <v>7974</v>
      </c>
    </row>
    <row r="307" spans="1:29">
      <c r="A307" s="16">
        <v>833024</v>
      </c>
      <c r="B307" s="43" t="s">
        <v>3142</v>
      </c>
      <c r="C307" s="43" t="s">
        <v>3143</v>
      </c>
      <c r="D307" s="15">
        <f>VLOOKUP(E307,finish!$A$1:$B$18,2,0)</f>
        <v>1</v>
      </c>
      <c r="E307" s="18" t="s">
        <v>204</v>
      </c>
      <c r="F307" s="15">
        <f>VLOOKUP(G307,modules!$A$1:$B$10,2,0)</f>
        <v>1</v>
      </c>
      <c r="G307" s="18" t="s">
        <v>7848</v>
      </c>
      <c r="H307" s="15">
        <f>VLOOKUP(I307,segments!$A$1:$B$9,2,0)</f>
        <v>1</v>
      </c>
      <c r="I307" s="18" t="s">
        <v>7848</v>
      </c>
      <c r="J307" s="15">
        <v>29</v>
      </c>
      <c r="K307" s="27" t="s">
        <v>428</v>
      </c>
      <c r="L307" s="16" t="s">
        <v>61</v>
      </c>
      <c r="M307" s="15">
        <f>VLOOKUP(N307,groups!$A$1:$B$113,2,1)</f>
        <v>152</v>
      </c>
      <c r="N307" s="16" t="s">
        <v>16</v>
      </c>
      <c r="O307" s="18">
        <v>75</v>
      </c>
      <c r="P307" s="15">
        <f>VLOOKUP(Q307,'seg2'!$A$1:$B$13,2,0)</f>
        <v>3</v>
      </c>
      <c r="Q307" s="16" t="s">
        <v>20</v>
      </c>
      <c r="R307" s="15">
        <f>VLOOKUP(S307,'seg3'!$A$1:$B$9,2,0)</f>
        <v>3</v>
      </c>
      <c r="S307" s="16" t="s">
        <v>21</v>
      </c>
      <c r="T307" s="18">
        <v>54.75</v>
      </c>
      <c r="U307" s="18">
        <v>54.75</v>
      </c>
      <c r="V307" s="29"/>
      <c r="W307" s="30" t="s">
        <v>3144</v>
      </c>
      <c r="X307" s="89"/>
      <c r="Y307" s="18" t="s">
        <v>17</v>
      </c>
      <c r="Z307" s="18">
        <v>10</v>
      </c>
      <c r="AA307" s="16" t="s">
        <v>427</v>
      </c>
      <c r="AB307" s="14" t="str">
        <f t="shared" si="4"/>
        <v>('833024','833024J','HHB M10X1.5X75 H/T CL10.9 ZNP 6V5815','PC',29,1,3,3,1,1,152,'54.75','54.75','M10','75','10B33','10','09.65/09.68','','COIL DIRECT DRAWN  10B33 09.72/09.75',''),</v>
      </c>
      <c r="AC307" s="14" t="s">
        <v>8211</v>
      </c>
    </row>
    <row r="308" spans="1:29">
      <c r="A308" s="16">
        <v>834231</v>
      </c>
      <c r="B308" s="43" t="s">
        <v>5840</v>
      </c>
      <c r="C308" s="43" t="s">
        <v>5841</v>
      </c>
      <c r="D308" s="15">
        <f>VLOOKUP(E308,finish!$A$1:$B$18,2,0)</f>
        <v>3</v>
      </c>
      <c r="E308" s="18" t="s">
        <v>407</v>
      </c>
      <c r="F308" s="15">
        <f>VLOOKUP(G308,modules!$A$1:$B$10,2,0)</f>
        <v>1</v>
      </c>
      <c r="G308" s="18" t="s">
        <v>7848</v>
      </c>
      <c r="H308" s="15">
        <f>VLOOKUP(I308,segments!$A$1:$B$9,2,0)</f>
        <v>1</v>
      </c>
      <c r="I308" s="18" t="s">
        <v>7848</v>
      </c>
      <c r="J308" s="15">
        <v>29</v>
      </c>
      <c r="K308" s="27" t="s">
        <v>428</v>
      </c>
      <c r="L308" s="16" t="s">
        <v>61</v>
      </c>
      <c r="M308" s="15">
        <f>VLOOKUP(N308,groups!$A$1:$B$113,2,1)</f>
        <v>152</v>
      </c>
      <c r="N308" s="16" t="s">
        <v>16</v>
      </c>
      <c r="O308" s="18">
        <v>120</v>
      </c>
      <c r="P308" s="15">
        <f>VLOOKUP(Q308,'seg2'!$A$1:$B$13,2,0)</f>
        <v>3</v>
      </c>
      <c r="Q308" s="16" t="s">
        <v>20</v>
      </c>
      <c r="R308" s="15">
        <f>VLOOKUP(S308,'seg3'!$A$1:$B$9,2,0)</f>
        <v>3</v>
      </c>
      <c r="S308" s="16" t="s">
        <v>21</v>
      </c>
      <c r="T308" s="18">
        <v>84.1</v>
      </c>
      <c r="U308" s="18">
        <v>84.1</v>
      </c>
      <c r="V308" s="29"/>
      <c r="W308" s="30" t="s">
        <v>974</v>
      </c>
      <c r="X308" s="89"/>
      <c r="Y308" s="18" t="s">
        <v>17</v>
      </c>
      <c r="Z308" s="18">
        <v>10</v>
      </c>
      <c r="AA308" s="16" t="s">
        <v>427</v>
      </c>
      <c r="AB308" s="14" t="str">
        <f t="shared" si="4"/>
        <v>('834231','834231J','HHB M10X1.5X120 CL10.9 HT ZFB 7X2543','PC',29,1,3,3,1,3,152,'84.1','84.1','M10','120','10B33','10','09.65/09.68','','COIL DIRECT DRAWN 10B33 09.65/09.68',''),</v>
      </c>
      <c r="AC308" s="14" t="s">
        <v>8212</v>
      </c>
    </row>
    <row r="309" spans="1:29">
      <c r="A309" s="16">
        <v>827414</v>
      </c>
      <c r="B309" s="43" t="s">
        <v>5880</v>
      </c>
      <c r="C309" s="43" t="s">
        <v>5881</v>
      </c>
      <c r="D309" s="15">
        <f>VLOOKUP(E309,finish!$A$1:$B$18,2,0)</f>
        <v>7</v>
      </c>
      <c r="E309" s="18" t="s">
        <v>493</v>
      </c>
      <c r="F309" s="15">
        <f>VLOOKUP(G309,modules!$A$1:$B$10,2,0)</f>
        <v>5</v>
      </c>
      <c r="G309" s="18" t="s">
        <v>7846</v>
      </c>
      <c r="H309" s="15">
        <f>VLOOKUP(I309,segments!$A$1:$B$9,2,0)</f>
        <v>4</v>
      </c>
      <c r="I309" s="18" t="s">
        <v>7858</v>
      </c>
      <c r="J309" s="15">
        <v>24</v>
      </c>
      <c r="K309" s="27" t="s">
        <v>428</v>
      </c>
      <c r="L309" s="16" t="s">
        <v>61</v>
      </c>
      <c r="M309" s="15">
        <f>VLOOKUP(N309,groups!$A$1:$B$113,2,1)</f>
        <v>153</v>
      </c>
      <c r="N309" s="16" t="s">
        <v>107</v>
      </c>
      <c r="O309" s="18">
        <v>40</v>
      </c>
      <c r="P309" s="15">
        <f>VLOOKUP(Q309,'seg2'!$A$1:$B$13,2,0)</f>
        <v>3</v>
      </c>
      <c r="Q309" s="16" t="s">
        <v>20</v>
      </c>
      <c r="R309" s="15">
        <f>VLOOKUP(S309,'seg3'!$A$1:$B$9,2,0)</f>
        <v>3</v>
      </c>
      <c r="S309" s="16" t="s">
        <v>21</v>
      </c>
      <c r="T309" s="18">
        <v>31.2</v>
      </c>
      <c r="U309" s="18">
        <v>31.2</v>
      </c>
      <c r="V309" s="18"/>
      <c r="W309" s="30" t="s">
        <v>1753</v>
      </c>
      <c r="X309" s="89"/>
      <c r="Y309" s="18" t="s">
        <v>17</v>
      </c>
      <c r="Z309" s="18">
        <v>10</v>
      </c>
      <c r="AA309" s="16" t="s">
        <v>874</v>
      </c>
      <c r="AB309" s="14" t="str">
        <f t="shared" si="4"/>
        <v>('827414','827414J','HHB M10X1.5X40 ISO4017 CL8.8SB FT HDG','PC',24,5,3,3,4,7,153,'31.2','31.2','M10','40','10B33','10','08.70/08.75','','COIL DIRECT DRAWN 10B33M 8.82/8.84',''),</v>
      </c>
      <c r="AC309" s="14" t="s">
        <v>8213</v>
      </c>
    </row>
    <row r="310" spans="1:29">
      <c r="A310" s="16">
        <v>551397</v>
      </c>
      <c r="B310" s="43" t="s">
        <v>5787</v>
      </c>
      <c r="C310" s="43" t="s">
        <v>5788</v>
      </c>
      <c r="D310" s="15">
        <f>VLOOKUP(E310,finish!$A$1:$B$18,2,0)</f>
        <v>9</v>
      </c>
      <c r="E310" s="18" t="s">
        <v>931</v>
      </c>
      <c r="F310" s="15">
        <f>VLOOKUP(G310,modules!$A$1:$B$10,2,0)</f>
        <v>5</v>
      </c>
      <c r="G310" s="18" t="s">
        <v>7846</v>
      </c>
      <c r="H310" s="15">
        <f>VLOOKUP(I310,segments!$A$1:$B$9,2,0)</f>
        <v>3</v>
      </c>
      <c r="I310" s="18" t="s">
        <v>7851</v>
      </c>
      <c r="J310" s="15">
        <v>24</v>
      </c>
      <c r="K310" s="27" t="s">
        <v>428</v>
      </c>
      <c r="L310" s="16" t="s">
        <v>61</v>
      </c>
      <c r="M310" s="15">
        <f>VLOOKUP(N310,groups!$A$1:$B$113,2,1)</f>
        <v>153</v>
      </c>
      <c r="N310" s="16" t="s">
        <v>107</v>
      </c>
      <c r="O310" s="18">
        <v>25</v>
      </c>
      <c r="P310" s="15">
        <f>VLOOKUP(Q310,'seg2'!$A$1:$B$13,2,0)</f>
        <v>3</v>
      </c>
      <c r="Q310" s="16" t="s">
        <v>20</v>
      </c>
      <c r="R310" s="15">
        <f>VLOOKUP(S310,'seg3'!$A$1:$B$9,2,0)</f>
        <v>3</v>
      </c>
      <c r="S310" s="16" t="s">
        <v>21</v>
      </c>
      <c r="T310" s="18">
        <v>23.7</v>
      </c>
      <c r="U310" s="18">
        <v>23.7</v>
      </c>
      <c r="V310" s="18"/>
      <c r="W310" s="30" t="s">
        <v>1746</v>
      </c>
      <c r="X310" s="89"/>
      <c r="Y310" s="18" t="s">
        <v>17</v>
      </c>
      <c r="Z310" s="18">
        <v>10</v>
      </c>
      <c r="AA310" s="16" t="s">
        <v>874</v>
      </c>
      <c r="AB310" s="14" t="str">
        <f t="shared" si="4"/>
        <v>('551397','551397J','HHB M10X1.5X25 ISO4017 CL10.9 FT YZ6','PC',24,5,3,3,3,9,153,'23.7','23.7','M10','25','10B33','10','08.70/08.75','','COIL DIRECT DRAWN AS 10B33M 08.73/08.75',''),</v>
      </c>
      <c r="AC310" s="14" t="s">
        <v>8204</v>
      </c>
    </row>
    <row r="311" spans="1:29">
      <c r="A311" s="16">
        <v>603810</v>
      </c>
      <c r="B311" s="43" t="s">
        <v>5961</v>
      </c>
      <c r="C311" s="43" t="s">
        <v>5962</v>
      </c>
      <c r="D311" s="15">
        <f>VLOOKUP(E311,finish!$A$1:$B$18,2,0)</f>
        <v>2</v>
      </c>
      <c r="E311" s="18" t="s">
        <v>11</v>
      </c>
      <c r="F311" s="15">
        <f>VLOOKUP(G311,modules!$A$1:$B$10,2,0)</f>
        <v>5</v>
      </c>
      <c r="G311" s="18" t="s">
        <v>7846</v>
      </c>
      <c r="H311" s="15">
        <f>VLOOKUP(I311,segments!$A$1:$B$9,2,0)</f>
        <v>4</v>
      </c>
      <c r="I311" s="18" t="s">
        <v>7858</v>
      </c>
      <c r="J311" s="15">
        <v>24</v>
      </c>
      <c r="K311" s="27" t="s">
        <v>428</v>
      </c>
      <c r="L311" s="16" t="s">
        <v>61</v>
      </c>
      <c r="M311" s="15">
        <f>VLOOKUP(N311,groups!$A$1:$B$113,2,1)</f>
        <v>153</v>
      </c>
      <c r="N311" s="16" t="s">
        <v>107</v>
      </c>
      <c r="O311" s="18">
        <v>35</v>
      </c>
      <c r="P311" s="15">
        <f>VLOOKUP(Q311,'seg2'!$A$1:$B$13,2,0)</f>
        <v>3</v>
      </c>
      <c r="Q311" s="16" t="s">
        <v>20</v>
      </c>
      <c r="R311" s="15">
        <f>VLOOKUP(S311,'seg3'!$A$1:$B$9,2,0)</f>
        <v>3</v>
      </c>
      <c r="S311" s="16" t="s">
        <v>21</v>
      </c>
      <c r="T311" s="18">
        <v>28.8</v>
      </c>
      <c r="U311" s="18">
        <v>28.8</v>
      </c>
      <c r="V311" s="18"/>
      <c r="W311" s="30" t="s">
        <v>1753</v>
      </c>
      <c r="X311" s="89"/>
      <c r="Y311" s="18" t="s">
        <v>17</v>
      </c>
      <c r="Z311" s="25">
        <v>10</v>
      </c>
      <c r="AA311" s="26" t="s">
        <v>874</v>
      </c>
      <c r="AB311" s="14" t="str">
        <f t="shared" si="4"/>
        <v>('603810','603810J','HHB M10X1.5X35 DIN933 CL8.8 FT BLK','PC',24,5,3,3,4,2,153,'28.8','28.8','M10','35','10B33','10','08.70/08.75','','COIL DIRECT DRAWN 10B33M 8.82/8.84',''),</v>
      </c>
      <c r="AC311" s="14" t="s">
        <v>8214</v>
      </c>
    </row>
    <row r="312" spans="1:29">
      <c r="A312" s="16">
        <v>603811</v>
      </c>
      <c r="B312" s="43" t="s">
        <v>5963</v>
      </c>
      <c r="C312" s="43" t="s">
        <v>5964</v>
      </c>
      <c r="D312" s="15">
        <f>VLOOKUP(E312,finish!$A$1:$B$18,2,0)</f>
        <v>2</v>
      </c>
      <c r="E312" s="18" t="s">
        <v>11</v>
      </c>
      <c r="F312" s="15">
        <f>VLOOKUP(G312,modules!$A$1:$B$10,2,0)</f>
        <v>5</v>
      </c>
      <c r="G312" s="18" t="s">
        <v>7846</v>
      </c>
      <c r="H312" s="15">
        <f>VLOOKUP(I312,segments!$A$1:$B$9,2,0)</f>
        <v>4</v>
      </c>
      <c r="I312" s="18" t="s">
        <v>7845</v>
      </c>
      <c r="J312" s="15">
        <v>24</v>
      </c>
      <c r="K312" s="27" t="s">
        <v>428</v>
      </c>
      <c r="L312" s="16" t="s">
        <v>61</v>
      </c>
      <c r="M312" s="15">
        <f>VLOOKUP(N312,groups!$A$1:$B$113,2,1)</f>
        <v>153</v>
      </c>
      <c r="N312" s="16" t="s">
        <v>107</v>
      </c>
      <c r="O312" s="18">
        <v>40</v>
      </c>
      <c r="P312" s="15">
        <f>VLOOKUP(Q312,'seg2'!$A$1:$B$13,2,0)</f>
        <v>3</v>
      </c>
      <c r="Q312" s="16" t="s">
        <v>20</v>
      </c>
      <c r="R312" s="15">
        <f>VLOOKUP(S312,'seg3'!$A$1:$B$9,2,0)</f>
        <v>3</v>
      </c>
      <c r="S312" s="16" t="s">
        <v>21</v>
      </c>
      <c r="T312" s="18">
        <v>31</v>
      </c>
      <c r="U312" s="18">
        <v>31</v>
      </c>
      <c r="V312" s="18"/>
      <c r="W312" s="30" t="s">
        <v>1753</v>
      </c>
      <c r="X312" s="89"/>
      <c r="Y312" s="18" t="s">
        <v>17</v>
      </c>
      <c r="Z312" s="25">
        <v>10</v>
      </c>
      <c r="AA312" s="26" t="s">
        <v>874</v>
      </c>
      <c r="AB312" s="14" t="str">
        <f t="shared" si="4"/>
        <v>('603811','603811J','HHB M10X1.5X40 DIN933 CL8.8 FT BLK','PC',24,5,3,3,4,2,153,'31','31','M10','40','10B33','10','08.70/08.75','','COIL DIRECT DRAWN 10B33M 8.82/8.84',''),</v>
      </c>
      <c r="AC312" s="14" t="s">
        <v>8215</v>
      </c>
    </row>
    <row r="313" spans="1:29">
      <c r="A313" s="16">
        <v>603812</v>
      </c>
      <c r="B313" s="43" t="s">
        <v>5965</v>
      </c>
      <c r="C313" s="43" t="s">
        <v>5966</v>
      </c>
      <c r="D313" s="15">
        <f>VLOOKUP(E313,finish!$A$1:$B$18,2,0)</f>
        <v>2</v>
      </c>
      <c r="E313" s="18" t="s">
        <v>11</v>
      </c>
      <c r="F313" s="15">
        <f>VLOOKUP(G313,modules!$A$1:$B$10,2,0)</f>
        <v>5</v>
      </c>
      <c r="G313" s="18" t="s">
        <v>7846</v>
      </c>
      <c r="H313" s="15">
        <f>VLOOKUP(I313,segments!$A$1:$B$9,2,0)</f>
        <v>4</v>
      </c>
      <c r="I313" s="18" t="s">
        <v>7845</v>
      </c>
      <c r="J313" s="15">
        <v>24</v>
      </c>
      <c r="K313" s="27" t="s">
        <v>428</v>
      </c>
      <c r="L313" s="16" t="s">
        <v>61</v>
      </c>
      <c r="M313" s="15">
        <f>VLOOKUP(N313,groups!$A$1:$B$113,2,1)</f>
        <v>153</v>
      </c>
      <c r="N313" s="16" t="s">
        <v>107</v>
      </c>
      <c r="O313" s="18">
        <v>45</v>
      </c>
      <c r="P313" s="15">
        <f>VLOOKUP(Q313,'seg2'!$A$1:$B$13,2,0)</f>
        <v>3</v>
      </c>
      <c r="Q313" s="16" t="s">
        <v>20</v>
      </c>
      <c r="R313" s="15">
        <f>VLOOKUP(S313,'seg3'!$A$1:$B$9,2,0)</f>
        <v>3</v>
      </c>
      <c r="S313" s="16" t="s">
        <v>21</v>
      </c>
      <c r="T313" s="18">
        <v>33.299999999999997</v>
      </c>
      <c r="U313" s="18">
        <v>33.299999999999997</v>
      </c>
      <c r="V313" s="18"/>
      <c r="W313" s="30" t="s">
        <v>429</v>
      </c>
      <c r="X313" s="89"/>
      <c r="Y313" s="18" t="s">
        <v>17</v>
      </c>
      <c r="Z313" s="25">
        <v>10</v>
      </c>
      <c r="AA313" s="26" t="s">
        <v>874</v>
      </c>
      <c r="AB313" s="14" t="str">
        <f t="shared" si="4"/>
        <v>('603812','603812J','HHB M10X1.5X45 DIN933 CL8.8 FT BLK','PC',24,5,3,3,4,2,153,'33.3','33.3','M10','45','10B33','10','08.70/08.75','','COIL DIRECT DRAWN 10B33M 9.65/9.68',''),</v>
      </c>
      <c r="AC313" s="14" t="s">
        <v>8216</v>
      </c>
    </row>
    <row r="314" spans="1:29">
      <c r="A314" s="16">
        <v>603815</v>
      </c>
      <c r="B314" s="43" t="s">
        <v>5967</v>
      </c>
      <c r="C314" s="43" t="s">
        <v>5968</v>
      </c>
      <c r="D314" s="15">
        <f>VLOOKUP(E314,finish!$A$1:$B$18,2,0)</f>
        <v>2</v>
      </c>
      <c r="E314" s="18" t="s">
        <v>11</v>
      </c>
      <c r="F314" s="15">
        <f>VLOOKUP(G314,modules!$A$1:$B$10,2,0)</f>
        <v>5</v>
      </c>
      <c r="G314" s="18" t="s">
        <v>7846</v>
      </c>
      <c r="H314" s="15">
        <f>VLOOKUP(I314,segments!$A$1:$B$9,2,0)</f>
        <v>4</v>
      </c>
      <c r="I314" s="18" t="s">
        <v>7845</v>
      </c>
      <c r="J314" s="15">
        <v>24</v>
      </c>
      <c r="K314" s="27" t="s">
        <v>428</v>
      </c>
      <c r="L314" s="16" t="s">
        <v>61</v>
      </c>
      <c r="M314" s="15">
        <f>VLOOKUP(N314,groups!$A$1:$B$113,2,1)</f>
        <v>153</v>
      </c>
      <c r="N314" s="16" t="s">
        <v>107</v>
      </c>
      <c r="O314" s="18">
        <v>60</v>
      </c>
      <c r="P314" s="15">
        <f>VLOOKUP(Q314,'seg2'!$A$1:$B$13,2,0)</f>
        <v>3</v>
      </c>
      <c r="Q314" s="16" t="s">
        <v>20</v>
      </c>
      <c r="R314" s="15">
        <f>VLOOKUP(S314,'seg3'!$A$1:$B$9,2,0)</f>
        <v>3</v>
      </c>
      <c r="S314" s="16" t="s">
        <v>21</v>
      </c>
      <c r="T314" s="18">
        <v>41</v>
      </c>
      <c r="U314" s="18">
        <v>41</v>
      </c>
      <c r="V314" s="42"/>
      <c r="W314" s="30" t="s">
        <v>1743</v>
      </c>
      <c r="X314" s="89"/>
      <c r="Y314" s="18" t="s">
        <v>17</v>
      </c>
      <c r="Z314" s="25">
        <v>10</v>
      </c>
      <c r="AA314" s="26" t="s">
        <v>874</v>
      </c>
      <c r="AB314" s="14" t="str">
        <f t="shared" si="4"/>
        <v>('603815','603815J','HHB M10X1.5X60 DIN933 CL8.8 FT BLK','PC',24,5,3,3,4,2,153,'41','41','M10','60','10B33','10','08.70/08.75','','COIL DIRECT DRAWN 10B21 08.82/08.84',''),</v>
      </c>
      <c r="AC314" s="14" t="s">
        <v>8217</v>
      </c>
    </row>
    <row r="315" spans="1:29">
      <c r="A315" s="16">
        <v>603819</v>
      </c>
      <c r="B315" s="43" t="s">
        <v>5969</v>
      </c>
      <c r="C315" s="43" t="s">
        <v>5970</v>
      </c>
      <c r="D315" s="15">
        <f>VLOOKUP(E315,finish!$A$1:$B$18,2,0)</f>
        <v>2</v>
      </c>
      <c r="E315" s="18" t="s">
        <v>11</v>
      </c>
      <c r="F315" s="15">
        <f>VLOOKUP(G315,modules!$A$1:$B$10,2,0)</f>
        <v>5</v>
      </c>
      <c r="G315" s="18" t="s">
        <v>7846</v>
      </c>
      <c r="H315" s="15">
        <f>VLOOKUP(I315,segments!$A$1:$B$9,2,0)</f>
        <v>4</v>
      </c>
      <c r="I315" s="18" t="s">
        <v>7845</v>
      </c>
      <c r="J315" s="15">
        <v>24</v>
      </c>
      <c r="K315" s="27" t="s">
        <v>428</v>
      </c>
      <c r="L315" s="16" t="s">
        <v>61</v>
      </c>
      <c r="M315" s="15">
        <f>VLOOKUP(N315,groups!$A$1:$B$113,2,1)</f>
        <v>153</v>
      </c>
      <c r="N315" s="16" t="s">
        <v>107</v>
      </c>
      <c r="O315" s="18">
        <v>80</v>
      </c>
      <c r="P315" s="15">
        <f>VLOOKUP(Q315,'seg2'!$A$1:$B$13,2,0)</f>
        <v>3</v>
      </c>
      <c r="Q315" s="16" t="s">
        <v>20</v>
      </c>
      <c r="R315" s="15">
        <f>VLOOKUP(S315,'seg3'!$A$1:$B$9,2,0)</f>
        <v>3</v>
      </c>
      <c r="S315" s="16" t="s">
        <v>21</v>
      </c>
      <c r="T315" s="18">
        <v>50.5</v>
      </c>
      <c r="U315" s="18">
        <v>50.5</v>
      </c>
      <c r="V315" s="42"/>
      <c r="W315" s="30"/>
      <c r="X315" s="89"/>
      <c r="Y315" s="18" t="s">
        <v>17</v>
      </c>
      <c r="Z315" s="25">
        <v>10</v>
      </c>
      <c r="AA315" s="26" t="s">
        <v>874</v>
      </c>
      <c r="AB315" s="14" t="str">
        <f t="shared" si="4"/>
        <v>('603819','603819J','HHB M10X1.5X80 DIN933 CL8.8 FT BLK','PC',24,5,3,3,4,2,153,'50.5','50.5','M10','80','10B33','10','08.70/08.75','','',''),</v>
      </c>
      <c r="AC315" s="14" t="s">
        <v>8218</v>
      </c>
    </row>
    <row r="316" spans="1:29">
      <c r="A316" s="16">
        <v>604391</v>
      </c>
      <c r="B316" s="43" t="s">
        <v>5992</v>
      </c>
      <c r="C316" s="43" t="s">
        <v>5993</v>
      </c>
      <c r="D316" s="15">
        <f>VLOOKUP(E316,finish!$A$1:$B$18,2,0)</f>
        <v>8</v>
      </c>
      <c r="E316" s="18" t="s">
        <v>47</v>
      </c>
      <c r="F316" s="15">
        <f>VLOOKUP(G316,modules!$A$1:$B$10,2,0)</f>
        <v>5</v>
      </c>
      <c r="G316" s="18" t="s">
        <v>7846</v>
      </c>
      <c r="H316" s="15">
        <f>VLOOKUP(I316,segments!$A$1:$B$9,2,0)</f>
        <v>4</v>
      </c>
      <c r="I316" s="18" t="s">
        <v>7845</v>
      </c>
      <c r="J316" s="15">
        <v>24</v>
      </c>
      <c r="K316" s="27" t="s">
        <v>428</v>
      </c>
      <c r="L316" s="16" t="s">
        <v>61</v>
      </c>
      <c r="M316" s="15">
        <f>VLOOKUP(N316,groups!$A$1:$B$113,2,1)</f>
        <v>153</v>
      </c>
      <c r="N316" s="16" t="s">
        <v>107</v>
      </c>
      <c r="O316" s="18">
        <v>12</v>
      </c>
      <c r="P316" s="15">
        <f>VLOOKUP(Q316,'seg2'!$A$1:$B$13,2,0)</f>
        <v>3</v>
      </c>
      <c r="Q316" s="16" t="s">
        <v>20</v>
      </c>
      <c r="R316" s="15">
        <f>VLOOKUP(S316,'seg3'!$A$1:$B$9,2,0)</f>
        <v>3</v>
      </c>
      <c r="S316" s="16" t="s">
        <v>21</v>
      </c>
      <c r="T316" s="18">
        <v>17.2</v>
      </c>
      <c r="U316" s="18">
        <v>17.2</v>
      </c>
      <c r="V316" s="29"/>
      <c r="W316" s="30" t="s">
        <v>3596</v>
      </c>
      <c r="X316" s="89"/>
      <c r="Y316" s="18" t="s">
        <v>17</v>
      </c>
      <c r="Z316" s="25">
        <v>10</v>
      </c>
      <c r="AA316" s="26" t="s">
        <v>874</v>
      </c>
      <c r="AB316" s="14" t="str">
        <f t="shared" si="4"/>
        <v>('604391','604391J','HHB M10X1.5X12 DIN933 CL8.8 FT ZC3','PC',24,5,3,3,4,8,153,'17.2','17.2','M10','12','10B33','10','08.70/08.75','','COIL DIRECT DRAWN 10B21 08.73/08.75',''),</v>
      </c>
      <c r="AC316" s="14" t="s">
        <v>8219</v>
      </c>
    </row>
    <row r="317" spans="1:29">
      <c r="A317" s="16">
        <v>604406</v>
      </c>
      <c r="B317" s="43" t="s">
        <v>5994</v>
      </c>
      <c r="C317" s="43" t="s">
        <v>5995</v>
      </c>
      <c r="D317" s="15">
        <f>VLOOKUP(E317,finish!$A$1:$B$18,2,0)</f>
        <v>8</v>
      </c>
      <c r="E317" s="18" t="s">
        <v>47</v>
      </c>
      <c r="F317" s="15">
        <f>VLOOKUP(G317,modules!$A$1:$B$10,2,0)</f>
        <v>5</v>
      </c>
      <c r="G317" s="18" t="s">
        <v>7846</v>
      </c>
      <c r="H317" s="15">
        <f>VLOOKUP(I317,segments!$A$1:$B$9,2,0)</f>
        <v>4</v>
      </c>
      <c r="I317" s="18" t="s">
        <v>7845</v>
      </c>
      <c r="J317" s="15">
        <v>24</v>
      </c>
      <c r="K317" s="27" t="s">
        <v>428</v>
      </c>
      <c r="L317" s="16" t="s">
        <v>61</v>
      </c>
      <c r="M317" s="15">
        <f>VLOOKUP(N317,groups!$A$1:$B$113,2,1)</f>
        <v>153</v>
      </c>
      <c r="N317" s="16" t="s">
        <v>107</v>
      </c>
      <c r="O317" s="18">
        <v>65</v>
      </c>
      <c r="P317" s="15">
        <f>VLOOKUP(Q317,'seg2'!$A$1:$B$13,2,0)</f>
        <v>3</v>
      </c>
      <c r="Q317" s="16" t="s">
        <v>20</v>
      </c>
      <c r="R317" s="15">
        <f>VLOOKUP(S317,'seg3'!$A$1:$B$9,2,0)</f>
        <v>3</v>
      </c>
      <c r="S317" s="16" t="s">
        <v>21</v>
      </c>
      <c r="T317" s="18">
        <v>43.8</v>
      </c>
      <c r="U317" s="18">
        <v>43.8</v>
      </c>
      <c r="V317" s="42"/>
      <c r="W317" s="30" t="s">
        <v>1746</v>
      </c>
      <c r="X317" s="89"/>
      <c r="Y317" s="18" t="s">
        <v>17</v>
      </c>
      <c r="Z317" s="25">
        <v>10</v>
      </c>
      <c r="AA317" s="26" t="s">
        <v>874</v>
      </c>
      <c r="AB317" s="14" t="str">
        <f t="shared" si="4"/>
        <v>('604406','604406J','HHB M10X1.5X65 DIN933 CL8.8 ZC3','PC',24,5,3,3,4,8,153,'43.8','43.8','M10','65','10B33','10','08.70/08.75','','COIL DIRECT DRAWN AS 10B33M 08.73/08.75',''),</v>
      </c>
      <c r="AC317" s="14" t="s">
        <v>8220</v>
      </c>
    </row>
    <row r="318" spans="1:29">
      <c r="A318" s="16">
        <v>814849</v>
      </c>
      <c r="B318" s="43" t="s">
        <v>4688</v>
      </c>
      <c r="C318" s="43" t="s">
        <v>4689</v>
      </c>
      <c r="D318" s="15">
        <f>VLOOKUP(E318,finish!$A$1:$B$18,2,0)</f>
        <v>2</v>
      </c>
      <c r="E318" s="18" t="s">
        <v>11</v>
      </c>
      <c r="F318" s="15">
        <f>VLOOKUP(G318,modules!$A$1:$B$10,2,0)</f>
        <v>1</v>
      </c>
      <c r="G318" s="18" t="s">
        <v>7848</v>
      </c>
      <c r="H318" s="15">
        <f>VLOOKUP(I318,segments!$A$1:$B$9,2,0)</f>
        <v>1</v>
      </c>
      <c r="I318" s="18" t="s">
        <v>7848</v>
      </c>
      <c r="J318" s="15">
        <v>29</v>
      </c>
      <c r="K318" s="27" t="s">
        <v>428</v>
      </c>
      <c r="L318" s="16" t="s">
        <v>61</v>
      </c>
      <c r="M318" s="15">
        <f>VLOOKUP(N318,groups!$A$1:$B$113,2,1)</f>
        <v>135</v>
      </c>
      <c r="N318" s="16" t="s">
        <v>6175</v>
      </c>
      <c r="O318" s="16">
        <v>50</v>
      </c>
      <c r="P318" s="15">
        <f>VLOOKUP(Q318,'seg2'!$A$1:$B$13,2,0)</f>
        <v>7</v>
      </c>
      <c r="Q318" s="16" t="s">
        <v>43</v>
      </c>
      <c r="R318" s="15">
        <f>VLOOKUP(S318,'seg3'!$A$1:$B$9,2,0)</f>
        <v>4</v>
      </c>
      <c r="S318" s="16" t="s">
        <v>32</v>
      </c>
      <c r="T318" s="18">
        <v>41.3</v>
      </c>
      <c r="U318" s="18">
        <v>41.3</v>
      </c>
      <c r="V318" s="18" t="s">
        <v>33</v>
      </c>
      <c r="W318" s="43" t="s">
        <v>3493</v>
      </c>
      <c r="X318" s="89"/>
      <c r="Y318" s="18" t="s">
        <v>365</v>
      </c>
      <c r="Z318" s="18">
        <v>12</v>
      </c>
      <c r="AA318" s="16" t="s">
        <v>427</v>
      </c>
      <c r="AB318" s="14" t="str">
        <f t="shared" si="4"/>
        <v>('814849','814849J','DURLOK HFB M10X1.5X50 GR12.9C F/T BLK','PC',29,1,7,4,1,2,135,'41.3','41.3','M10','50','SCM435','12','09.65/09.68','NEED TO ANN','COIL2ANEAL&amp;2DRWN SCM435 9.65/9.68(ADAD)',''),</v>
      </c>
      <c r="AC318" s="14" t="s">
        <v>8221</v>
      </c>
    </row>
    <row r="319" spans="1:29">
      <c r="A319" s="16">
        <v>582870</v>
      </c>
      <c r="B319" s="43" t="s">
        <v>6178</v>
      </c>
      <c r="C319" s="43" t="s">
        <v>6179</v>
      </c>
      <c r="D319" s="15">
        <f>VLOOKUP(E319,finish!$A$1:$B$18,2,0)</f>
        <v>6</v>
      </c>
      <c r="E319" s="18" t="s">
        <v>136</v>
      </c>
      <c r="F319" s="15">
        <f>VLOOKUP(G319,modules!$A$1:$B$10,2,0)</f>
        <v>1</v>
      </c>
      <c r="G319" s="18" t="s">
        <v>7848</v>
      </c>
      <c r="H319" s="15">
        <f>VLOOKUP(I319,segments!$A$1:$B$9,2,0)</f>
        <v>1</v>
      </c>
      <c r="I319" s="18" t="s">
        <v>7848</v>
      </c>
      <c r="J319" s="15">
        <v>29</v>
      </c>
      <c r="K319" s="18" t="s">
        <v>428</v>
      </c>
      <c r="L319" s="16" t="s">
        <v>61</v>
      </c>
      <c r="M319" s="15">
        <f>VLOOKUP(N319,groups!$A$1:$B$113,2,1)</f>
        <v>153</v>
      </c>
      <c r="N319" s="16" t="s">
        <v>107</v>
      </c>
      <c r="O319" s="16">
        <v>30</v>
      </c>
      <c r="P319" s="15">
        <f>VLOOKUP(Q319,'seg2'!$A$1:$B$13,2,0)</f>
        <v>3</v>
      </c>
      <c r="Q319" s="16" t="s">
        <v>20</v>
      </c>
      <c r="R319" s="15">
        <f>VLOOKUP(S319,'seg3'!$A$1:$B$9,2,0)</f>
        <v>3</v>
      </c>
      <c r="S319" s="16" t="s">
        <v>21</v>
      </c>
      <c r="T319" s="18">
        <v>26.2</v>
      </c>
      <c r="U319" s="18">
        <v>26.2</v>
      </c>
      <c r="V319" s="29"/>
      <c r="W319" s="43" t="s">
        <v>1746</v>
      </c>
      <c r="X319" s="89"/>
      <c r="Y319" s="18" t="s">
        <v>17</v>
      </c>
      <c r="Z319" s="18">
        <v>10</v>
      </c>
      <c r="AA319" s="16" t="s">
        <v>874</v>
      </c>
      <c r="AB319" s="14" t="str">
        <f t="shared" si="4"/>
        <v>('582870','582870J','HEX HD SCREW M10X30 DRG CL8.8 YZ3','PC',29,1,3,3,1,6,153,'26.2','26.2','M10','30','10B33','10','08.70/08.75','','COIL DIRECT DRAWN AS 10B33M 08.73/08.75',''),</v>
      </c>
      <c r="AC319" s="14" t="s">
        <v>8222</v>
      </c>
    </row>
    <row r="320" spans="1:29">
      <c r="A320" s="16" t="s">
        <v>2604</v>
      </c>
      <c r="B320" s="64" t="s">
        <v>2605</v>
      </c>
      <c r="C320" s="43" t="s">
        <v>3975</v>
      </c>
      <c r="D320" s="15">
        <f>VLOOKUP(E320,finish!$A$1:$B$18,2,0)</f>
        <v>2</v>
      </c>
      <c r="E320" s="18" t="s">
        <v>11</v>
      </c>
      <c r="F320" s="15">
        <f>VLOOKUP(G320,modules!$A$1:$B$10,2,0)</f>
        <v>5</v>
      </c>
      <c r="G320" s="18" t="s">
        <v>7846</v>
      </c>
      <c r="H320" s="15">
        <f>VLOOKUP(I320,segments!$A$1:$B$9,2,0)</f>
        <v>7</v>
      </c>
      <c r="I320" s="18" t="s">
        <v>7853</v>
      </c>
      <c r="J320" s="15">
        <v>24</v>
      </c>
      <c r="K320" s="18" t="s">
        <v>428</v>
      </c>
      <c r="L320" s="16" t="s">
        <v>61</v>
      </c>
      <c r="M320" s="15">
        <f>VLOOKUP(N320,groups!$A$1:$B$113,2,1)</f>
        <v>153</v>
      </c>
      <c r="N320" s="16" t="s">
        <v>107</v>
      </c>
      <c r="O320" s="16">
        <v>20</v>
      </c>
      <c r="P320" s="15">
        <f>VLOOKUP(Q320,'seg2'!$A$1:$B$13,2,0)</f>
        <v>3</v>
      </c>
      <c r="Q320" s="16" t="s">
        <v>20</v>
      </c>
      <c r="R320" s="15">
        <f>VLOOKUP(S320,'seg3'!$A$1:$B$9,2,0)</f>
        <v>3</v>
      </c>
      <c r="S320" s="16" t="s">
        <v>21</v>
      </c>
      <c r="T320" s="18">
        <v>19</v>
      </c>
      <c r="U320" s="18">
        <v>19</v>
      </c>
      <c r="V320" s="18"/>
      <c r="W320" s="43" t="s">
        <v>1743</v>
      </c>
      <c r="X320" s="89"/>
      <c r="Y320" s="18" t="s">
        <v>17</v>
      </c>
      <c r="Z320" s="18">
        <v>10</v>
      </c>
      <c r="AA320" s="16" t="s">
        <v>874</v>
      </c>
      <c r="AB320" s="14" t="str">
        <f t="shared" si="4"/>
        <v>('DB616846','DB616846J','HHB M10X1.5X20 ISO4017 CL8.8 FT BLK','PC',24,5,3,3,7,2,153,'19','19','M10','20','10B33','10','08.70/08.75','','COIL DIRECT DRAWN 10B21 08.82/08.84',''),</v>
      </c>
      <c r="AC320" s="14" t="s">
        <v>8131</v>
      </c>
    </row>
    <row r="321" spans="1:29">
      <c r="A321" s="16">
        <v>551585</v>
      </c>
      <c r="B321" s="64" t="s">
        <v>1215</v>
      </c>
      <c r="C321" s="43" t="s">
        <v>1216</v>
      </c>
      <c r="D321" s="15">
        <f>VLOOKUP(E321,finish!$A$1:$B$18,2,0)</f>
        <v>7</v>
      </c>
      <c r="E321" s="18" t="s">
        <v>493</v>
      </c>
      <c r="F321" s="15">
        <f>VLOOKUP(G321,modules!$A$1:$B$10,2,0)</f>
        <v>6</v>
      </c>
      <c r="G321" s="18" t="s">
        <v>7849</v>
      </c>
      <c r="H321" s="15">
        <f>VLOOKUP(I321,segments!$A$1:$B$9,2,0)</f>
        <v>3</v>
      </c>
      <c r="I321" s="18" t="s">
        <v>7851</v>
      </c>
      <c r="J321" s="15">
        <f>VLOOKUP(K321,machines!$A$1:$B$72,2,0)</f>
        <v>63</v>
      </c>
      <c r="K321" s="27" t="s">
        <v>109</v>
      </c>
      <c r="L321" s="16" t="s">
        <v>114</v>
      </c>
      <c r="M321" s="15">
        <f>VLOOKUP(N321,groups!$A$1:$B$113,2,1)</f>
        <v>152</v>
      </c>
      <c r="N321" s="16" t="s">
        <v>16</v>
      </c>
      <c r="O321" s="18">
        <v>110</v>
      </c>
      <c r="P321" s="15">
        <f>VLOOKUP(Q321,'seg2'!$A$1:$B$13,2,0)</f>
        <v>3</v>
      </c>
      <c r="Q321" s="16" t="s">
        <v>20</v>
      </c>
      <c r="R321" s="15">
        <f>VLOOKUP(S321,'seg3'!$A$1:$B$9,2,0)</f>
        <v>4</v>
      </c>
      <c r="S321" s="16" t="s">
        <v>32</v>
      </c>
      <c r="T321" s="18">
        <v>500</v>
      </c>
      <c r="U321" s="18">
        <v>500</v>
      </c>
      <c r="V321" s="18"/>
      <c r="W321" s="30" t="s">
        <v>930</v>
      </c>
      <c r="X321" s="87" t="s">
        <v>927</v>
      </c>
      <c r="Y321" s="45" t="s">
        <v>29</v>
      </c>
      <c r="Z321" s="25">
        <v>24</v>
      </c>
      <c r="AA321" s="46" t="s">
        <v>479</v>
      </c>
      <c r="AB321" s="14" t="str">
        <f t="shared" si="4"/>
        <v>('551585','551585J','HHB M24X3X110 ISO4014 CL10.9 H/T HDG','PC',63,6,3,4,3,7,152,'500','500','M24','110','51B37','24','23.45/23.50','','COIL 1ANNEAL&amp;1DRAWNSCM-435 23.50/23.53','C1SCM43523502353'),</v>
      </c>
      <c r="AC321" s="14" t="s">
        <v>8223</v>
      </c>
    </row>
    <row r="322" spans="1:29">
      <c r="A322" s="16">
        <v>618634</v>
      </c>
      <c r="B322" s="43" t="s">
        <v>6211</v>
      </c>
      <c r="C322" s="43" t="s">
        <v>6212</v>
      </c>
      <c r="D322" s="15">
        <f>VLOOKUP(E322,finish!$A$1:$B$18,2,0)</f>
        <v>7</v>
      </c>
      <c r="E322" s="18" t="s">
        <v>493</v>
      </c>
      <c r="F322" s="15">
        <f>VLOOKUP(G322,modules!$A$1:$B$10,2,0)</f>
        <v>5</v>
      </c>
      <c r="G322" s="18" t="s">
        <v>7846</v>
      </c>
      <c r="H322" s="15">
        <f>VLOOKUP(I322,segments!$A$1:$B$9,2,0)</f>
        <v>6</v>
      </c>
      <c r="I322" s="18" t="s">
        <v>7850</v>
      </c>
      <c r="J322" s="15">
        <v>24</v>
      </c>
      <c r="K322" s="18" t="s">
        <v>428</v>
      </c>
      <c r="L322" s="16" t="s">
        <v>61</v>
      </c>
      <c r="M322" s="15">
        <f>VLOOKUP(N322,groups!$A$1:$B$113,2,1)</f>
        <v>153</v>
      </c>
      <c r="N322" s="16" t="s">
        <v>107</v>
      </c>
      <c r="O322" s="18">
        <v>100</v>
      </c>
      <c r="P322" s="15">
        <f>VLOOKUP(Q322,'seg2'!$A$1:$B$13,2,0)</f>
        <v>3</v>
      </c>
      <c r="Q322" s="16" t="s">
        <v>20</v>
      </c>
      <c r="R322" s="15">
        <f>VLOOKUP(S322,'seg3'!$A$1:$B$9,2,0)</f>
        <v>3</v>
      </c>
      <c r="S322" s="16" t="s">
        <v>21</v>
      </c>
      <c r="T322" s="18">
        <v>61.3</v>
      </c>
      <c r="U322" s="18">
        <v>61.3</v>
      </c>
      <c r="V322" s="29"/>
      <c r="W322" s="43" t="s">
        <v>1753</v>
      </c>
      <c r="X322" s="89"/>
      <c r="Y322" s="18" t="s">
        <v>17</v>
      </c>
      <c r="Z322" s="18">
        <v>10</v>
      </c>
      <c r="AA322" s="16" t="s">
        <v>874</v>
      </c>
      <c r="AB322" s="14" t="str">
        <f t="shared" si="4"/>
        <v>('618634','618634J','HHB M10X1.5X100 ISO4017 CL8.8 FT HDG','PC',24,5,3,3,6,7,153,'61.3','61.3','M10','100','10B33','10','08.70/08.75','','COIL DIRECT DRAWN 10B33M 8.82/8.84',''),</v>
      </c>
      <c r="AC322" s="14" t="s">
        <v>8224</v>
      </c>
    </row>
    <row r="323" spans="1:29">
      <c r="A323" s="16" t="s">
        <v>2604</v>
      </c>
      <c r="B323" s="43" t="s">
        <v>2605</v>
      </c>
      <c r="C323" s="43" t="s">
        <v>3975</v>
      </c>
      <c r="D323" s="15">
        <f>VLOOKUP(E323,finish!$A$1:$B$18,2,0)</f>
        <v>2</v>
      </c>
      <c r="E323" s="18" t="s">
        <v>11</v>
      </c>
      <c r="F323" s="15">
        <f>VLOOKUP(G323,modules!$A$1:$B$10,2,0)</f>
        <v>5</v>
      </c>
      <c r="G323" s="18" t="s">
        <v>7846</v>
      </c>
      <c r="H323" s="15">
        <f>VLOOKUP(I323,segments!$A$1:$B$9,2,0)</f>
        <v>7</v>
      </c>
      <c r="I323" s="18" t="s">
        <v>7853</v>
      </c>
      <c r="J323" s="15">
        <v>24</v>
      </c>
      <c r="K323" s="18" t="s">
        <v>428</v>
      </c>
      <c r="L323" s="16" t="s">
        <v>61</v>
      </c>
      <c r="M323" s="15">
        <f>VLOOKUP(N323,groups!$A$1:$B$113,2,1)</f>
        <v>153</v>
      </c>
      <c r="N323" s="16" t="s">
        <v>107</v>
      </c>
      <c r="O323" s="18">
        <v>20</v>
      </c>
      <c r="P323" s="15">
        <f>VLOOKUP(Q323,'seg2'!$A$1:$B$13,2,0)</f>
        <v>3</v>
      </c>
      <c r="Q323" s="16" t="s">
        <v>20</v>
      </c>
      <c r="R323" s="15">
        <f>VLOOKUP(S323,'seg3'!$A$1:$B$9,2,0)</f>
        <v>3</v>
      </c>
      <c r="S323" s="16" t="s">
        <v>21</v>
      </c>
      <c r="T323" s="18">
        <v>19</v>
      </c>
      <c r="U323" s="18">
        <v>19</v>
      </c>
      <c r="V323" s="18"/>
      <c r="W323" s="43" t="s">
        <v>1743</v>
      </c>
      <c r="X323" s="89"/>
      <c r="Y323" s="18" t="s">
        <v>17</v>
      </c>
      <c r="Z323" s="18">
        <v>10</v>
      </c>
      <c r="AA323" s="16" t="s">
        <v>874</v>
      </c>
      <c r="AB323" s="14" t="str">
        <f t="shared" ref="AB323:AB386" si="5">CONCATENATE("('",A323,"','",B323,"','",C323,"','PC',",J323,",",F323,",",P323,",",R323,",",H323,",",D323,",",M323,",'",T323,"','",U323,"','",L323,"','",O323,"','",Y323,"','",Z323,"','",AA323,"','",V323,"','",W323,"','",X323,"'),")</f>
        <v>('DB616846','DB616846J','HHB M10X1.5X20 ISO4017 CL8.8 FT BLK','PC',24,5,3,3,7,2,153,'19','19','M10','20','10B33','10','08.70/08.75','','COIL DIRECT DRAWN 10B21 08.82/08.84',''),</v>
      </c>
      <c r="AC323" s="14" t="s">
        <v>8131</v>
      </c>
    </row>
    <row r="324" spans="1:29">
      <c r="A324" s="16" t="s">
        <v>3274</v>
      </c>
      <c r="B324" s="43" t="s">
        <v>3275</v>
      </c>
      <c r="C324" s="43" t="s">
        <v>6304</v>
      </c>
      <c r="D324" s="15">
        <f>VLOOKUP(E324,finish!$A$1:$B$18,2,0)</f>
        <v>2</v>
      </c>
      <c r="E324" s="18" t="s">
        <v>11</v>
      </c>
      <c r="F324" s="15">
        <f>VLOOKUP(G324,modules!$A$1:$B$10,2,0)</f>
        <v>5</v>
      </c>
      <c r="G324" s="18" t="s">
        <v>7846</v>
      </c>
      <c r="H324" s="15">
        <f>VLOOKUP(I324,segments!$A$1:$B$9,2,0)</f>
        <v>7</v>
      </c>
      <c r="I324" s="18" t="s">
        <v>7853</v>
      </c>
      <c r="J324" s="15">
        <v>24</v>
      </c>
      <c r="K324" s="18" t="s">
        <v>428</v>
      </c>
      <c r="L324" s="16" t="s">
        <v>61</v>
      </c>
      <c r="M324" s="15">
        <f>VLOOKUP(N324,groups!$A$1:$B$113,2,1)</f>
        <v>153</v>
      </c>
      <c r="N324" s="16" t="s">
        <v>107</v>
      </c>
      <c r="O324" s="18">
        <v>30</v>
      </c>
      <c r="P324" s="15">
        <f>VLOOKUP(Q324,'seg2'!$A$1:$B$13,2,0)</f>
        <v>3</v>
      </c>
      <c r="Q324" s="16" t="s">
        <v>20</v>
      </c>
      <c r="R324" s="15">
        <f>VLOOKUP(S324,'seg3'!$A$1:$B$9,2,0)</f>
        <v>3</v>
      </c>
      <c r="S324" s="16" t="s">
        <v>21</v>
      </c>
      <c r="T324" s="18">
        <v>25</v>
      </c>
      <c r="U324" s="18">
        <v>25</v>
      </c>
      <c r="V324" s="18"/>
      <c r="W324" s="43" t="s">
        <v>1743</v>
      </c>
      <c r="X324" s="89"/>
      <c r="Y324" s="18" t="s">
        <v>17</v>
      </c>
      <c r="Z324" s="18">
        <v>10</v>
      </c>
      <c r="AA324" s="16" t="s">
        <v>874</v>
      </c>
      <c r="AB324" s="14" t="str">
        <f t="shared" si="5"/>
        <v>('DB616850','DB616850J','HHB M10X1.5X30 ISO4017 CL8.8 FT BLK','PC',24,5,3,3,7,2,153,'25','25','M10','30','10B33','10','08.70/08.75','','COIL DIRECT DRAWN 10B21 08.82/08.84',''),</v>
      </c>
      <c r="AC324" s="14" t="s">
        <v>8225</v>
      </c>
    </row>
    <row r="325" spans="1:29">
      <c r="A325" s="16" t="s">
        <v>6305</v>
      </c>
      <c r="B325" s="43" t="s">
        <v>6306</v>
      </c>
      <c r="C325" s="43" t="s">
        <v>6307</v>
      </c>
      <c r="D325" s="15">
        <f>VLOOKUP(E325,finish!$A$1:$B$18,2,0)</f>
        <v>2</v>
      </c>
      <c r="E325" s="18" t="s">
        <v>11</v>
      </c>
      <c r="F325" s="15">
        <f>VLOOKUP(G325,modules!$A$1:$B$10,2,0)</f>
        <v>5</v>
      </c>
      <c r="G325" s="18" t="s">
        <v>7846</v>
      </c>
      <c r="H325" s="15">
        <f>VLOOKUP(I325,segments!$A$1:$B$9,2,0)</f>
        <v>7</v>
      </c>
      <c r="I325" s="18" t="s">
        <v>7853</v>
      </c>
      <c r="J325" s="15">
        <v>24</v>
      </c>
      <c r="K325" s="18" t="s">
        <v>428</v>
      </c>
      <c r="L325" s="16" t="s">
        <v>61</v>
      </c>
      <c r="M325" s="15">
        <f>VLOOKUP(N325,groups!$A$1:$B$113,2,1)</f>
        <v>153</v>
      </c>
      <c r="N325" s="16" t="s">
        <v>107</v>
      </c>
      <c r="O325" s="18">
        <v>35</v>
      </c>
      <c r="P325" s="15">
        <f>VLOOKUP(Q325,'seg2'!$A$1:$B$13,2,0)</f>
        <v>3</v>
      </c>
      <c r="Q325" s="16" t="s">
        <v>20</v>
      </c>
      <c r="R325" s="15">
        <f>VLOOKUP(S325,'seg3'!$A$1:$B$9,2,0)</f>
        <v>3</v>
      </c>
      <c r="S325" s="16" t="s">
        <v>21</v>
      </c>
      <c r="T325" s="18">
        <v>27</v>
      </c>
      <c r="U325" s="18">
        <v>27</v>
      </c>
      <c r="V325" s="18"/>
      <c r="W325" s="43" t="s">
        <v>1743</v>
      </c>
      <c r="X325" s="89"/>
      <c r="Y325" s="18" t="s">
        <v>17</v>
      </c>
      <c r="Z325" s="18">
        <v>10</v>
      </c>
      <c r="AA325" s="16" t="s">
        <v>874</v>
      </c>
      <c r="AB325" s="14" t="str">
        <f t="shared" si="5"/>
        <v>('DB616851','DB616851J','HHB M10X1.5X35 ISO4017 CL8.8 FT BLK','PC',24,5,3,3,7,2,153,'27','27','M10','35','10B33','10','08.70/08.75','','COIL DIRECT DRAWN 10B21 08.82/08.84',''),</v>
      </c>
      <c r="AC325" s="14" t="s">
        <v>8226</v>
      </c>
    </row>
    <row r="326" spans="1:29">
      <c r="A326" s="16">
        <v>828460</v>
      </c>
      <c r="B326" s="43" t="s">
        <v>704</v>
      </c>
      <c r="C326" s="43" t="s">
        <v>1226</v>
      </c>
      <c r="D326" s="15">
        <f>VLOOKUP(E326,finish!$A$1:$B$18,2,0)</f>
        <v>2</v>
      </c>
      <c r="E326" s="18" t="s">
        <v>11</v>
      </c>
      <c r="F326" s="15">
        <f>VLOOKUP(G326,modules!$A$1:$B$10,2,0)</f>
        <v>6</v>
      </c>
      <c r="G326" s="18" t="s">
        <v>7849</v>
      </c>
      <c r="H326" s="15">
        <f>VLOOKUP(I326,segments!$A$1:$B$9,2,0)</f>
        <v>3</v>
      </c>
      <c r="I326" s="18" t="s">
        <v>7851</v>
      </c>
      <c r="J326" s="15">
        <f>VLOOKUP(K326,machines!$A$1:$B$72,2,0)</f>
        <v>63</v>
      </c>
      <c r="K326" s="27" t="s">
        <v>109</v>
      </c>
      <c r="L326" s="16" t="s">
        <v>114</v>
      </c>
      <c r="M326" s="15">
        <f>VLOOKUP(N326,groups!$A$1:$B$113,2,1)</f>
        <v>217</v>
      </c>
      <c r="N326" s="16" t="s">
        <v>1227</v>
      </c>
      <c r="O326" s="18">
        <v>65</v>
      </c>
      <c r="P326" s="15">
        <f>VLOOKUP(Q326,'seg2'!$A$1:$B$13,2,0)</f>
        <v>7</v>
      </c>
      <c r="Q326" s="16" t="s">
        <v>43</v>
      </c>
      <c r="R326" s="15">
        <f>VLOOKUP(S326,'seg3'!$A$1:$B$9,2,0)</f>
        <v>4</v>
      </c>
      <c r="S326" s="16" t="s">
        <v>32</v>
      </c>
      <c r="T326" s="18">
        <v>420</v>
      </c>
      <c r="U326" s="18">
        <v>420</v>
      </c>
      <c r="V326" s="18" t="s">
        <v>33</v>
      </c>
      <c r="W326" s="30" t="s">
        <v>708</v>
      </c>
      <c r="X326" s="87" t="s">
        <v>703</v>
      </c>
      <c r="Y326" s="18" t="s">
        <v>365</v>
      </c>
      <c r="Z326" s="18">
        <v>22</v>
      </c>
      <c r="AA326" s="16" t="s">
        <v>707</v>
      </c>
      <c r="AB326" s="14" t="str">
        <f t="shared" si="5"/>
        <v>('828460','828460J','TCSB CUPHD M24X65 QAP CL10.9 F/T BLK','PC',63,6,7,4,3,2,217,'420','420','M24','65','SCM435','22','19.92/19.95','NEED TO ANN','COIL2ANEAL&amp;2DRWN SCM435 21.50/21.53(ADAD','C3SCM43521502153'),</v>
      </c>
      <c r="AC326" s="14" t="s">
        <v>8227</v>
      </c>
    </row>
    <row r="327" spans="1:29">
      <c r="A327" s="16">
        <v>828462</v>
      </c>
      <c r="B327" s="43" t="s">
        <v>1228</v>
      </c>
      <c r="C327" s="43" t="s">
        <v>1229</v>
      </c>
      <c r="D327" s="15">
        <f>VLOOKUP(E327,finish!$A$1:$B$18,2,0)</f>
        <v>2</v>
      </c>
      <c r="E327" s="18" t="s">
        <v>11</v>
      </c>
      <c r="F327" s="15">
        <f>VLOOKUP(G327,modules!$A$1:$B$10,2,0)</f>
        <v>6</v>
      </c>
      <c r="G327" s="18" t="s">
        <v>7849</v>
      </c>
      <c r="H327" s="15">
        <f>VLOOKUP(I327,segments!$A$1:$B$9,2,0)</f>
        <v>3</v>
      </c>
      <c r="I327" s="18" t="s">
        <v>7851</v>
      </c>
      <c r="J327" s="15">
        <f>VLOOKUP(K327,machines!$A$1:$B$72,2,0)</f>
        <v>63</v>
      </c>
      <c r="K327" s="27" t="s">
        <v>109</v>
      </c>
      <c r="L327" s="16" t="s">
        <v>114</v>
      </c>
      <c r="M327" s="15">
        <f>VLOOKUP(N327,groups!$A$1:$B$113,2,1)</f>
        <v>217</v>
      </c>
      <c r="N327" s="16" t="s">
        <v>1227</v>
      </c>
      <c r="O327" s="18">
        <v>70</v>
      </c>
      <c r="P327" s="15">
        <f>VLOOKUP(Q327,'seg2'!$A$1:$B$13,2,0)</f>
        <v>7</v>
      </c>
      <c r="Q327" s="16" t="s">
        <v>43</v>
      </c>
      <c r="R327" s="15">
        <f>VLOOKUP(S327,'seg3'!$A$1:$B$9,2,0)</f>
        <v>4</v>
      </c>
      <c r="S327" s="16" t="s">
        <v>32</v>
      </c>
      <c r="T327" s="18">
        <v>438</v>
      </c>
      <c r="U327" s="18">
        <v>438</v>
      </c>
      <c r="V327" s="18" t="s">
        <v>33</v>
      </c>
      <c r="W327" s="30" t="s">
        <v>708</v>
      </c>
      <c r="X327" s="87" t="s">
        <v>703</v>
      </c>
      <c r="Y327" s="18" t="s">
        <v>365</v>
      </c>
      <c r="Z327" s="18">
        <v>24</v>
      </c>
      <c r="AA327" s="16" t="s">
        <v>452</v>
      </c>
      <c r="AB327" s="14" t="str">
        <f t="shared" si="5"/>
        <v>('828462','828462J','TCSB CUPHD M24X70 QAP CL10.9 F/T BLK','PC',63,6,7,4,3,2,217,'438','438','M24','70','SCM435','24','21.50/21.55','NEED TO ANN','COIL2ANEAL&amp;2DRWN SCM435 21.50/21.53(ADAD','C3SCM43521502153'),</v>
      </c>
      <c r="AC327" s="14" t="s">
        <v>8228</v>
      </c>
    </row>
    <row r="328" spans="1:29">
      <c r="A328" s="16">
        <v>828464</v>
      </c>
      <c r="B328" s="43" t="s">
        <v>1230</v>
      </c>
      <c r="C328" s="43" t="s">
        <v>1231</v>
      </c>
      <c r="D328" s="15">
        <f>VLOOKUP(E328,finish!$A$1:$B$18,2,0)</f>
        <v>2</v>
      </c>
      <c r="E328" s="18" t="s">
        <v>11</v>
      </c>
      <c r="F328" s="15">
        <f>VLOOKUP(G328,modules!$A$1:$B$10,2,0)</f>
        <v>6</v>
      </c>
      <c r="G328" s="18" t="s">
        <v>7849</v>
      </c>
      <c r="H328" s="15">
        <f>VLOOKUP(I328,segments!$A$1:$B$9,2,0)</f>
        <v>3</v>
      </c>
      <c r="I328" s="18" t="s">
        <v>7851</v>
      </c>
      <c r="J328" s="15">
        <f>VLOOKUP(K328,machines!$A$1:$B$72,2,0)</f>
        <v>63</v>
      </c>
      <c r="K328" s="27" t="s">
        <v>109</v>
      </c>
      <c r="L328" s="16" t="s">
        <v>114</v>
      </c>
      <c r="M328" s="15">
        <f>VLOOKUP(N328,groups!$A$1:$B$113,2,1)</f>
        <v>217</v>
      </c>
      <c r="N328" s="16" t="s">
        <v>1227</v>
      </c>
      <c r="O328" s="18">
        <v>75</v>
      </c>
      <c r="P328" s="15">
        <f>VLOOKUP(Q328,'seg2'!$A$1:$B$13,2,0)</f>
        <v>7</v>
      </c>
      <c r="Q328" s="16" t="s">
        <v>43</v>
      </c>
      <c r="R328" s="15">
        <f>VLOOKUP(S328,'seg3'!$A$1:$B$9,2,0)</f>
        <v>4</v>
      </c>
      <c r="S328" s="16" t="s">
        <v>32</v>
      </c>
      <c r="T328" s="18">
        <v>456</v>
      </c>
      <c r="U328" s="18">
        <v>456</v>
      </c>
      <c r="V328" s="18" t="s">
        <v>33</v>
      </c>
      <c r="W328" s="30" t="s">
        <v>708</v>
      </c>
      <c r="X328" s="87" t="s">
        <v>703</v>
      </c>
      <c r="Y328" s="18" t="s">
        <v>365</v>
      </c>
      <c r="Z328" s="18">
        <v>24</v>
      </c>
      <c r="AA328" s="16" t="s">
        <v>452</v>
      </c>
      <c r="AB328" s="14" t="str">
        <f t="shared" si="5"/>
        <v>('828464','828464J','TCSB CUPHD M24X75 QAP CL10.9 F/T BLK','PC',63,6,7,4,3,2,217,'456','456','M24','75','SCM435','24','21.50/21.55','NEED TO ANN','COIL2ANEAL&amp;2DRWN SCM435 21.50/21.53(ADAD','C3SCM43521502153'),</v>
      </c>
      <c r="AC328" s="14" t="s">
        <v>8229</v>
      </c>
    </row>
    <row r="329" spans="1:29">
      <c r="A329" s="16">
        <v>828466</v>
      </c>
      <c r="B329" s="43" t="s">
        <v>1232</v>
      </c>
      <c r="C329" s="43" t="s">
        <v>1233</v>
      </c>
      <c r="D329" s="15">
        <f>VLOOKUP(E329,finish!$A$1:$B$18,2,0)</f>
        <v>2</v>
      </c>
      <c r="E329" s="18" t="s">
        <v>11</v>
      </c>
      <c r="F329" s="15">
        <f>VLOOKUP(G329,modules!$A$1:$B$10,2,0)</f>
        <v>6</v>
      </c>
      <c r="G329" s="18" t="s">
        <v>7849</v>
      </c>
      <c r="H329" s="15">
        <f>VLOOKUP(I329,segments!$A$1:$B$9,2,0)</f>
        <v>3</v>
      </c>
      <c r="I329" s="18" t="s">
        <v>7851</v>
      </c>
      <c r="J329" s="15">
        <f>VLOOKUP(K329,machines!$A$1:$B$72,2,0)</f>
        <v>63</v>
      </c>
      <c r="K329" s="27" t="s">
        <v>109</v>
      </c>
      <c r="L329" s="43" t="s">
        <v>114</v>
      </c>
      <c r="M329" s="15">
        <f>VLOOKUP(N329,groups!$A$1:$B$113,2,1)</f>
        <v>217</v>
      </c>
      <c r="N329" s="16" t="s">
        <v>1227</v>
      </c>
      <c r="O329" s="18">
        <v>80</v>
      </c>
      <c r="P329" s="15">
        <f>VLOOKUP(Q329,'seg2'!$A$1:$B$13,2,0)</f>
        <v>7</v>
      </c>
      <c r="Q329" s="16" t="s">
        <v>43</v>
      </c>
      <c r="R329" s="15">
        <f>VLOOKUP(S329,'seg3'!$A$1:$B$9,2,0)</f>
        <v>4</v>
      </c>
      <c r="S329" s="16" t="s">
        <v>32</v>
      </c>
      <c r="T329" s="18">
        <v>474</v>
      </c>
      <c r="U329" s="18">
        <v>474</v>
      </c>
      <c r="V329" s="18" t="s">
        <v>33</v>
      </c>
      <c r="W329" s="30" t="s">
        <v>708</v>
      </c>
      <c r="X329" s="87" t="s">
        <v>703</v>
      </c>
      <c r="Y329" s="18" t="s">
        <v>365</v>
      </c>
      <c r="Z329" s="18">
        <v>24</v>
      </c>
      <c r="AA329" s="16" t="s">
        <v>452</v>
      </c>
      <c r="AB329" s="14" t="str">
        <f t="shared" si="5"/>
        <v>('828466','828466J','TCSB CUPHD M24X80 QAP CL10.9 F/T BLK','PC',63,6,7,4,3,2,217,'474','474','M24','80','SCM435','24','21.50/21.55','NEED TO ANN','COIL2ANEAL&amp;2DRWN SCM435 21.50/21.53(ADAD','C3SCM43521502153'),</v>
      </c>
      <c r="AC329" s="14" t="s">
        <v>8230</v>
      </c>
    </row>
    <row r="330" spans="1:29">
      <c r="A330" s="16">
        <v>828454</v>
      </c>
      <c r="B330" s="43" t="s">
        <v>1235</v>
      </c>
      <c r="C330" s="43" t="s">
        <v>1236</v>
      </c>
      <c r="D330" s="15">
        <f>VLOOKUP(E330,finish!$A$1:$B$18,2,0)</f>
        <v>2</v>
      </c>
      <c r="E330" s="18" t="s">
        <v>11</v>
      </c>
      <c r="F330" s="15">
        <f>VLOOKUP(G330,modules!$A$1:$B$10,2,0)</f>
        <v>6</v>
      </c>
      <c r="G330" s="18" t="s">
        <v>7849</v>
      </c>
      <c r="H330" s="15">
        <f>VLOOKUP(I330,segments!$A$1:$B$9,2,0)</f>
        <v>3</v>
      </c>
      <c r="I330" s="18" t="s">
        <v>7851</v>
      </c>
      <c r="J330" s="15">
        <f>VLOOKUP(K330,machines!$A$1:$B$72,2,0)</f>
        <v>63</v>
      </c>
      <c r="K330" s="27" t="s">
        <v>109</v>
      </c>
      <c r="L330" s="43" t="s">
        <v>98</v>
      </c>
      <c r="M330" s="15">
        <f>VLOOKUP(N330,groups!$A$1:$B$113,2,1)</f>
        <v>215</v>
      </c>
      <c r="N330" s="16" t="s">
        <v>1237</v>
      </c>
      <c r="O330" s="18">
        <v>75</v>
      </c>
      <c r="P330" s="15">
        <f>VLOOKUP(Q330,'seg2'!$A$1:$B$13,2,0)</f>
        <v>7</v>
      </c>
      <c r="Q330" s="16" t="s">
        <v>43</v>
      </c>
      <c r="R330" s="15">
        <f>VLOOKUP(S330,'seg3'!$A$1:$B$9,2,0)</f>
        <v>4</v>
      </c>
      <c r="S330" s="16" t="s">
        <v>32</v>
      </c>
      <c r="T330" s="18">
        <v>347.8</v>
      </c>
      <c r="U330" s="18">
        <v>347.8</v>
      </c>
      <c r="V330" s="18" t="s">
        <v>33</v>
      </c>
      <c r="W330" s="30" t="s">
        <v>1009</v>
      </c>
      <c r="X330" s="87" t="s">
        <v>1234</v>
      </c>
      <c r="Y330" s="18" t="s">
        <v>365</v>
      </c>
      <c r="Z330" s="18">
        <v>24</v>
      </c>
      <c r="AA330" s="16" t="s">
        <v>452</v>
      </c>
      <c r="AB330" s="14" t="str">
        <f t="shared" si="5"/>
        <v>('828454','828454J','TCSB CUP HEAD M22X75 QAP CL10.9 H/T BLK','PC',63,6,7,4,3,2,215,'347.8','347.8','M22','75','SCM435','24','21.50/21.55','NEED TO ANN','COIL2ANEL&amp;2DRWN SCM435 23.50/23.53(ADAD)','C3SCM43523502353'),</v>
      </c>
      <c r="AC330" s="14" t="s">
        <v>8231</v>
      </c>
    </row>
    <row r="331" spans="1:29">
      <c r="A331" s="16">
        <v>828468</v>
      </c>
      <c r="B331" s="43" t="s">
        <v>1238</v>
      </c>
      <c r="C331" s="43" t="s">
        <v>1239</v>
      </c>
      <c r="D331" s="15">
        <f>VLOOKUP(E331,finish!$A$1:$B$18,2,0)</f>
        <v>2</v>
      </c>
      <c r="E331" s="18" t="s">
        <v>11</v>
      </c>
      <c r="F331" s="15">
        <f>VLOOKUP(G331,modules!$A$1:$B$10,2,0)</f>
        <v>6</v>
      </c>
      <c r="G331" s="18" t="s">
        <v>7849</v>
      </c>
      <c r="H331" s="15">
        <f>VLOOKUP(I331,segments!$A$1:$B$9,2,0)</f>
        <v>3</v>
      </c>
      <c r="I331" s="18" t="s">
        <v>7851</v>
      </c>
      <c r="J331" s="15">
        <f>VLOOKUP(K331,machines!$A$1:$B$72,2,0)</f>
        <v>63</v>
      </c>
      <c r="K331" s="27" t="s">
        <v>109</v>
      </c>
      <c r="L331" s="43" t="s">
        <v>114</v>
      </c>
      <c r="M331" s="15">
        <f>VLOOKUP(N331,groups!$A$1:$B$113,2,1)</f>
        <v>215</v>
      </c>
      <c r="N331" s="16" t="s">
        <v>1237</v>
      </c>
      <c r="O331" s="18">
        <v>85</v>
      </c>
      <c r="P331" s="15">
        <f>VLOOKUP(Q331,'seg2'!$A$1:$B$13,2,0)</f>
        <v>7</v>
      </c>
      <c r="Q331" s="16" t="s">
        <v>43</v>
      </c>
      <c r="R331" s="15">
        <f>VLOOKUP(S331,'seg3'!$A$1:$B$9,2,0)</f>
        <v>4</v>
      </c>
      <c r="S331" s="16" t="s">
        <v>32</v>
      </c>
      <c r="T331" s="18">
        <v>492</v>
      </c>
      <c r="U331" s="18">
        <v>492</v>
      </c>
      <c r="V331" s="18"/>
      <c r="W331" s="30" t="s">
        <v>1009</v>
      </c>
      <c r="X331" s="87" t="s">
        <v>1234</v>
      </c>
      <c r="Y331" s="18" t="s">
        <v>365</v>
      </c>
      <c r="Z331" s="18">
        <v>26</v>
      </c>
      <c r="AA331" s="16" t="s">
        <v>479</v>
      </c>
      <c r="AB331" s="14" t="str">
        <f t="shared" si="5"/>
        <v>('828468','828468J','TCSB CUP HEAD M24X85 QAP CL10.9 H/T BLK','PC',63,6,7,4,3,2,215,'492','492','M24','85','SCM435','26','23.45/23.50','','COIL2ANEL&amp;2DRWN SCM435 23.50/23.53(ADAD)','C3SCM43523502353'),</v>
      </c>
      <c r="AC331" s="14" t="s">
        <v>8232</v>
      </c>
    </row>
    <row r="332" spans="1:29">
      <c r="A332" s="16">
        <v>828476</v>
      </c>
      <c r="B332" s="43" t="s">
        <v>1240</v>
      </c>
      <c r="C332" s="43" t="s">
        <v>1241</v>
      </c>
      <c r="D332" s="15">
        <f>VLOOKUP(E332,finish!$A$1:$B$18,2,0)</f>
        <v>2</v>
      </c>
      <c r="E332" s="18" t="s">
        <v>11</v>
      </c>
      <c r="F332" s="15">
        <f>VLOOKUP(G332,modules!$A$1:$B$10,2,0)</f>
        <v>6</v>
      </c>
      <c r="G332" s="18" t="s">
        <v>7849</v>
      </c>
      <c r="H332" s="15">
        <f>VLOOKUP(I332,segments!$A$1:$B$9,2,0)</f>
        <v>3</v>
      </c>
      <c r="I332" s="18" t="s">
        <v>7851</v>
      </c>
      <c r="J332" s="15">
        <f>VLOOKUP(K332,machines!$A$1:$B$72,2,0)</f>
        <v>63</v>
      </c>
      <c r="K332" s="27" t="s">
        <v>109</v>
      </c>
      <c r="L332" s="43" t="s">
        <v>114</v>
      </c>
      <c r="M332" s="15">
        <f>VLOOKUP(N332,groups!$A$1:$B$113,2,1)</f>
        <v>215</v>
      </c>
      <c r="N332" s="16" t="s">
        <v>1237</v>
      </c>
      <c r="O332" s="18">
        <v>105</v>
      </c>
      <c r="P332" s="15">
        <f>VLOOKUP(Q332,'seg2'!$A$1:$B$13,2,0)</f>
        <v>7</v>
      </c>
      <c r="Q332" s="16" t="s">
        <v>43</v>
      </c>
      <c r="R332" s="15">
        <f>VLOOKUP(S332,'seg3'!$A$1:$B$9,2,0)</f>
        <v>4</v>
      </c>
      <c r="S332" s="16" t="s">
        <v>32</v>
      </c>
      <c r="T332" s="18">
        <v>512</v>
      </c>
      <c r="U332" s="18">
        <v>512</v>
      </c>
      <c r="V332" s="18" t="s">
        <v>33</v>
      </c>
      <c r="W332" s="30" t="s">
        <v>1009</v>
      </c>
      <c r="X332" s="87" t="s">
        <v>1234</v>
      </c>
      <c r="Y332" s="18" t="s">
        <v>365</v>
      </c>
      <c r="Z332" s="18">
        <v>26</v>
      </c>
      <c r="AA332" s="16" t="s">
        <v>479</v>
      </c>
      <c r="AB332" s="14" t="str">
        <f t="shared" si="5"/>
        <v>('828476','828476J','TCSB CUP HEAD M24X105 QAP CL10.9 H/T BLK','PC',63,6,7,4,3,2,215,'512','512','M24','105','SCM435','26','23.45/23.50','NEED TO ANN','COIL2ANEL&amp;2DRWN SCM435 23.50/23.53(ADAD)','C3SCM43523502353'),</v>
      </c>
      <c r="AC332" s="14" t="s">
        <v>8233</v>
      </c>
    </row>
    <row r="333" spans="1:29">
      <c r="A333" s="16">
        <v>828478</v>
      </c>
      <c r="B333" s="43" t="s">
        <v>1242</v>
      </c>
      <c r="C333" s="43" t="s">
        <v>1243</v>
      </c>
      <c r="D333" s="15">
        <f>VLOOKUP(E333,finish!$A$1:$B$18,2,0)</f>
        <v>2</v>
      </c>
      <c r="E333" s="18" t="s">
        <v>11</v>
      </c>
      <c r="F333" s="15">
        <f>VLOOKUP(G333,modules!$A$1:$B$10,2,0)</f>
        <v>6</v>
      </c>
      <c r="G333" s="18" t="s">
        <v>7849</v>
      </c>
      <c r="H333" s="15">
        <f>VLOOKUP(I333,segments!$A$1:$B$9,2,0)</f>
        <v>3</v>
      </c>
      <c r="I333" s="18" t="s">
        <v>7851</v>
      </c>
      <c r="J333" s="15">
        <f>VLOOKUP(K333,machines!$A$1:$B$72,2,0)</f>
        <v>63</v>
      </c>
      <c r="K333" s="27" t="s">
        <v>109</v>
      </c>
      <c r="L333" s="16" t="s">
        <v>114</v>
      </c>
      <c r="M333" s="15">
        <f>VLOOKUP(N333,groups!$A$1:$B$113,2,1)</f>
        <v>215</v>
      </c>
      <c r="N333" s="16" t="s">
        <v>1237</v>
      </c>
      <c r="O333" s="18">
        <v>110</v>
      </c>
      <c r="P333" s="15">
        <f>VLOOKUP(Q333,'seg2'!$A$1:$B$13,2,0)</f>
        <v>7</v>
      </c>
      <c r="Q333" s="16" t="s">
        <v>43</v>
      </c>
      <c r="R333" s="15">
        <f>VLOOKUP(S333,'seg3'!$A$1:$B$9,2,0)</f>
        <v>4</v>
      </c>
      <c r="S333" s="16" t="s">
        <v>32</v>
      </c>
      <c r="T333" s="18">
        <v>524</v>
      </c>
      <c r="U333" s="18">
        <v>524</v>
      </c>
      <c r="V333" s="18" t="s">
        <v>33</v>
      </c>
      <c r="W333" s="30" t="s">
        <v>1009</v>
      </c>
      <c r="X333" s="87" t="s">
        <v>1234</v>
      </c>
      <c r="Y333" s="18" t="s">
        <v>365</v>
      </c>
      <c r="Z333" s="18">
        <v>26</v>
      </c>
      <c r="AA333" s="16" t="s">
        <v>479</v>
      </c>
      <c r="AB333" s="14" t="str">
        <f t="shared" si="5"/>
        <v>('828478','828478J','TCSB CUP HEAD M24X110 QAP CL10.9 H/T BLK','PC',63,6,7,4,3,2,215,'524','524','M24','110','SCM435','26','23.45/23.50','NEED TO ANN','COIL2ANEL&amp;2DRWN SCM435 23.50/23.53(ADAD)','C3SCM43523502353'),</v>
      </c>
      <c r="AC333" s="14" t="s">
        <v>8234</v>
      </c>
    </row>
    <row r="334" spans="1:29">
      <c r="A334" s="16">
        <v>828480</v>
      </c>
      <c r="B334" s="43" t="s">
        <v>1244</v>
      </c>
      <c r="C334" s="43" t="s">
        <v>1245</v>
      </c>
      <c r="D334" s="15">
        <f>VLOOKUP(E334,finish!$A$1:$B$18,2,0)</f>
        <v>2</v>
      </c>
      <c r="E334" s="18" t="s">
        <v>11</v>
      </c>
      <c r="F334" s="15">
        <f>VLOOKUP(G334,modules!$A$1:$B$10,2,0)</f>
        <v>6</v>
      </c>
      <c r="G334" s="18" t="s">
        <v>7849</v>
      </c>
      <c r="H334" s="15">
        <f>VLOOKUP(I334,segments!$A$1:$B$9,2,0)</f>
        <v>3</v>
      </c>
      <c r="I334" s="18" t="s">
        <v>7851</v>
      </c>
      <c r="J334" s="15">
        <f>VLOOKUP(K334,machines!$A$1:$B$72,2,0)</f>
        <v>63</v>
      </c>
      <c r="K334" s="27" t="s">
        <v>109</v>
      </c>
      <c r="L334" s="16" t="s">
        <v>114</v>
      </c>
      <c r="M334" s="15">
        <f>VLOOKUP(N334,groups!$A$1:$B$113,2,1)</f>
        <v>215</v>
      </c>
      <c r="N334" s="16" t="s">
        <v>1237</v>
      </c>
      <c r="O334" s="18">
        <v>115</v>
      </c>
      <c r="P334" s="15">
        <f>VLOOKUP(Q334,'seg2'!$A$1:$B$13,2,0)</f>
        <v>7</v>
      </c>
      <c r="Q334" s="16" t="s">
        <v>43</v>
      </c>
      <c r="R334" s="15">
        <f>VLOOKUP(S334,'seg3'!$A$1:$B$9,2,0)</f>
        <v>4</v>
      </c>
      <c r="S334" s="16" t="s">
        <v>32</v>
      </c>
      <c r="T334" s="18">
        <v>542</v>
      </c>
      <c r="U334" s="18">
        <v>542</v>
      </c>
      <c r="V334" s="18" t="s">
        <v>33</v>
      </c>
      <c r="W334" s="30" t="s">
        <v>1009</v>
      </c>
      <c r="X334" s="87" t="s">
        <v>1234</v>
      </c>
      <c r="Y334" s="18" t="s">
        <v>365</v>
      </c>
      <c r="Z334" s="18">
        <v>26</v>
      </c>
      <c r="AA334" s="16" t="s">
        <v>479</v>
      </c>
      <c r="AB334" s="14" t="str">
        <f t="shared" si="5"/>
        <v>('828480','828480J','TCSB CUP HEAD M24X115 QAP CL10.9 H/T BLK','PC',63,6,7,4,3,2,215,'542','542','M24','115','SCM435','26','23.45/23.50','NEED TO ANN','COIL2ANEL&amp;2DRWN SCM435 23.50/23.53(ADAD)','C3SCM43523502353'),</v>
      </c>
      <c r="AC334" s="14" t="s">
        <v>8235</v>
      </c>
    </row>
    <row r="335" spans="1:29">
      <c r="A335" s="16">
        <v>828482</v>
      </c>
      <c r="B335" s="43" t="s">
        <v>1246</v>
      </c>
      <c r="C335" s="43" t="s">
        <v>1247</v>
      </c>
      <c r="D335" s="15">
        <f>VLOOKUP(E335,finish!$A$1:$B$18,2,0)</f>
        <v>2</v>
      </c>
      <c r="E335" s="18" t="s">
        <v>11</v>
      </c>
      <c r="F335" s="15">
        <f>VLOOKUP(G335,modules!$A$1:$B$10,2,0)</f>
        <v>6</v>
      </c>
      <c r="G335" s="18" t="s">
        <v>7849</v>
      </c>
      <c r="H335" s="15">
        <f>VLOOKUP(I335,segments!$A$1:$B$9,2,0)</f>
        <v>3</v>
      </c>
      <c r="I335" s="18" t="s">
        <v>7851</v>
      </c>
      <c r="J335" s="15">
        <f>VLOOKUP(K335,machines!$A$1:$B$72,2,0)</f>
        <v>63</v>
      </c>
      <c r="K335" s="27" t="s">
        <v>109</v>
      </c>
      <c r="L335" s="16" t="s">
        <v>114</v>
      </c>
      <c r="M335" s="15">
        <f>VLOOKUP(N335,groups!$A$1:$B$113,2,1)</f>
        <v>215</v>
      </c>
      <c r="N335" s="16" t="s">
        <v>1237</v>
      </c>
      <c r="O335" s="18">
        <v>120</v>
      </c>
      <c r="P335" s="15">
        <f>VLOOKUP(Q335,'seg2'!$A$1:$B$13,2,0)</f>
        <v>7</v>
      </c>
      <c r="Q335" s="16" t="s">
        <v>43</v>
      </c>
      <c r="R335" s="15">
        <f>VLOOKUP(S335,'seg3'!$A$1:$B$9,2,0)</f>
        <v>4</v>
      </c>
      <c r="S335" s="16" t="s">
        <v>32</v>
      </c>
      <c r="T335" s="18">
        <v>556</v>
      </c>
      <c r="U335" s="18">
        <v>556</v>
      </c>
      <c r="V335" s="18"/>
      <c r="W335" s="30" t="s">
        <v>1009</v>
      </c>
      <c r="X335" s="87" t="s">
        <v>1234</v>
      </c>
      <c r="Y335" s="18" t="s">
        <v>365</v>
      </c>
      <c r="Z335" s="18">
        <v>26</v>
      </c>
      <c r="AA335" s="16" t="s">
        <v>479</v>
      </c>
      <c r="AB335" s="14" t="str">
        <f t="shared" si="5"/>
        <v>('828482','828482J','TCSB CUP HEAD M24X120 QAP CL10.9 H/T BLK','PC',63,6,7,4,3,2,215,'556','556','M24','120','SCM435','26','23.45/23.50','','COIL2ANEL&amp;2DRWN SCM435 23.50/23.53(ADAD)','C3SCM43523502353'),</v>
      </c>
      <c r="AC335" s="14" t="s">
        <v>8236</v>
      </c>
    </row>
    <row r="336" spans="1:29">
      <c r="A336" s="16">
        <v>828484</v>
      </c>
      <c r="B336" s="43" t="s">
        <v>1248</v>
      </c>
      <c r="C336" s="43" t="s">
        <v>1249</v>
      </c>
      <c r="D336" s="15">
        <f>VLOOKUP(E336,finish!$A$1:$B$18,2,0)</f>
        <v>2</v>
      </c>
      <c r="E336" s="18" t="s">
        <v>11</v>
      </c>
      <c r="F336" s="15">
        <f>VLOOKUP(G336,modules!$A$1:$B$10,2,0)</f>
        <v>6</v>
      </c>
      <c r="G336" s="18" t="s">
        <v>7849</v>
      </c>
      <c r="H336" s="15">
        <f>VLOOKUP(I336,segments!$A$1:$B$9,2,0)</f>
        <v>3</v>
      </c>
      <c r="I336" s="18" t="s">
        <v>7851</v>
      </c>
      <c r="J336" s="15">
        <f>VLOOKUP(K336,machines!$A$1:$B$72,2,0)</f>
        <v>63</v>
      </c>
      <c r="K336" s="27" t="s">
        <v>109</v>
      </c>
      <c r="L336" s="16" t="s">
        <v>114</v>
      </c>
      <c r="M336" s="15">
        <f>VLOOKUP(N336,groups!$A$1:$B$113,2,1)</f>
        <v>215</v>
      </c>
      <c r="N336" s="16" t="s">
        <v>1237</v>
      </c>
      <c r="O336" s="18">
        <v>125</v>
      </c>
      <c r="P336" s="15">
        <f>VLOOKUP(Q336,'seg2'!$A$1:$B$13,2,0)</f>
        <v>7</v>
      </c>
      <c r="Q336" s="16" t="s">
        <v>43</v>
      </c>
      <c r="R336" s="15">
        <f>VLOOKUP(S336,'seg3'!$A$1:$B$9,2,0)</f>
        <v>4</v>
      </c>
      <c r="S336" s="16" t="s">
        <v>32</v>
      </c>
      <c r="T336" s="18">
        <v>574</v>
      </c>
      <c r="U336" s="18">
        <v>574</v>
      </c>
      <c r="V336" s="18" t="s">
        <v>33</v>
      </c>
      <c r="W336" s="30" t="s">
        <v>1009</v>
      </c>
      <c r="X336" s="87" t="s">
        <v>1234</v>
      </c>
      <c r="Y336" s="18" t="s">
        <v>365</v>
      </c>
      <c r="Z336" s="18">
        <v>26</v>
      </c>
      <c r="AA336" s="16" t="s">
        <v>479</v>
      </c>
      <c r="AB336" s="14" t="str">
        <f t="shared" si="5"/>
        <v>('828484','828484J','TCSB CUP HEAD M24X125 QAP CL10.9 H/T BLK','PC',63,6,7,4,3,2,215,'574','574','M24','125','SCM435','26','23.45/23.50','NEED TO ANN','COIL2ANEL&amp;2DRWN SCM435 23.50/23.53(ADAD)','C3SCM43523502353'),</v>
      </c>
      <c r="AC336" s="14" t="s">
        <v>8237</v>
      </c>
    </row>
    <row r="337" spans="1:29">
      <c r="A337" s="16">
        <v>828486</v>
      </c>
      <c r="B337" s="43" t="s">
        <v>1250</v>
      </c>
      <c r="C337" s="43" t="s">
        <v>1251</v>
      </c>
      <c r="D337" s="15">
        <f>VLOOKUP(E337,finish!$A$1:$B$18,2,0)</f>
        <v>2</v>
      </c>
      <c r="E337" s="18" t="s">
        <v>11</v>
      </c>
      <c r="F337" s="15">
        <f>VLOOKUP(G337,modules!$A$1:$B$10,2,0)</f>
        <v>6</v>
      </c>
      <c r="G337" s="18" t="s">
        <v>7849</v>
      </c>
      <c r="H337" s="15">
        <f>VLOOKUP(I337,segments!$A$1:$B$9,2,0)</f>
        <v>3</v>
      </c>
      <c r="I337" s="18" t="s">
        <v>7851</v>
      </c>
      <c r="J337" s="15">
        <f>VLOOKUP(K337,machines!$A$1:$B$72,2,0)</f>
        <v>63</v>
      </c>
      <c r="K337" s="27" t="s">
        <v>109</v>
      </c>
      <c r="L337" s="16" t="s">
        <v>114</v>
      </c>
      <c r="M337" s="15">
        <f>VLOOKUP(N337,groups!$A$1:$B$113,2,1)</f>
        <v>215</v>
      </c>
      <c r="N337" s="16" t="s">
        <v>1237</v>
      </c>
      <c r="O337" s="18">
        <v>130</v>
      </c>
      <c r="P337" s="15">
        <f>VLOOKUP(Q337,'seg2'!$A$1:$B$13,2,0)</f>
        <v>7</v>
      </c>
      <c r="Q337" s="16" t="s">
        <v>43</v>
      </c>
      <c r="R337" s="15">
        <f>VLOOKUP(S337,'seg3'!$A$1:$B$9,2,0)</f>
        <v>4</v>
      </c>
      <c r="S337" s="16" t="s">
        <v>32</v>
      </c>
      <c r="T337" s="18">
        <v>592</v>
      </c>
      <c r="U337" s="18">
        <v>592</v>
      </c>
      <c r="V337" s="18"/>
      <c r="W337" s="30" t="s">
        <v>1009</v>
      </c>
      <c r="X337" s="87" t="s">
        <v>1234</v>
      </c>
      <c r="Y337" s="18" t="s">
        <v>365</v>
      </c>
      <c r="Z337" s="18">
        <v>26</v>
      </c>
      <c r="AA337" s="16" t="s">
        <v>479</v>
      </c>
      <c r="AB337" s="14" t="str">
        <f t="shared" si="5"/>
        <v>('828486','828486J','TCSB CUP HEAD M24X130 QAP CL10.9 H/T BLK','PC',63,6,7,4,3,2,215,'592','592','M24','130','SCM435','26','23.45/23.50','','COIL2ANEL&amp;2DRWN SCM435 23.50/23.53(ADAD)','C3SCM43523502353'),</v>
      </c>
      <c r="AC337" s="14" t="s">
        <v>8238</v>
      </c>
    </row>
    <row r="338" spans="1:29">
      <c r="A338" s="16">
        <v>828488</v>
      </c>
      <c r="B338" s="43" t="s">
        <v>1252</v>
      </c>
      <c r="C338" s="43" t="s">
        <v>1253</v>
      </c>
      <c r="D338" s="15">
        <f>VLOOKUP(E338,finish!$A$1:$B$18,2,0)</f>
        <v>2</v>
      </c>
      <c r="E338" s="18" t="s">
        <v>11</v>
      </c>
      <c r="F338" s="15">
        <f>VLOOKUP(G338,modules!$A$1:$B$10,2,0)</f>
        <v>6</v>
      </c>
      <c r="G338" s="18" t="s">
        <v>7849</v>
      </c>
      <c r="H338" s="15">
        <f>VLOOKUP(I338,segments!$A$1:$B$9,2,0)</f>
        <v>3</v>
      </c>
      <c r="I338" s="18" t="s">
        <v>7851</v>
      </c>
      <c r="J338" s="15">
        <f>VLOOKUP(K338,machines!$A$1:$B$72,2,0)</f>
        <v>63</v>
      </c>
      <c r="K338" s="27" t="s">
        <v>109</v>
      </c>
      <c r="L338" s="16" t="s">
        <v>114</v>
      </c>
      <c r="M338" s="15">
        <f>VLOOKUP(N338,groups!$A$1:$B$113,2,1)</f>
        <v>215</v>
      </c>
      <c r="N338" s="16" t="s">
        <v>1237</v>
      </c>
      <c r="O338" s="18">
        <v>135</v>
      </c>
      <c r="P338" s="15">
        <f>VLOOKUP(Q338,'seg2'!$A$1:$B$13,2,0)</f>
        <v>7</v>
      </c>
      <c r="Q338" s="16" t="s">
        <v>43</v>
      </c>
      <c r="R338" s="15">
        <f>VLOOKUP(S338,'seg3'!$A$1:$B$9,2,0)</f>
        <v>4</v>
      </c>
      <c r="S338" s="16" t="s">
        <v>32</v>
      </c>
      <c r="T338" s="18">
        <v>610</v>
      </c>
      <c r="U338" s="18">
        <v>610</v>
      </c>
      <c r="V338" s="18"/>
      <c r="W338" s="30" t="s">
        <v>1009</v>
      </c>
      <c r="X338" s="87" t="s">
        <v>1234</v>
      </c>
      <c r="Y338" s="18" t="s">
        <v>365</v>
      </c>
      <c r="Z338" s="18">
        <v>26</v>
      </c>
      <c r="AA338" s="16" t="s">
        <v>479</v>
      </c>
      <c r="AB338" s="14" t="str">
        <f t="shared" si="5"/>
        <v>('828488','828488J','TCSB CUP HEAD M24X135 QAP CL10.9 H/T BLK','PC',63,6,7,4,3,2,215,'610','610','M24','135','SCM435','26','23.45/23.50','','COIL2ANEL&amp;2DRWN SCM435 23.50/23.53(ADAD)','C3SCM43523502353'),</v>
      </c>
      <c r="AC338" s="14" t="s">
        <v>8239</v>
      </c>
    </row>
    <row r="339" spans="1:29">
      <c r="A339" s="16">
        <v>828490</v>
      </c>
      <c r="B339" s="43" t="s">
        <v>1254</v>
      </c>
      <c r="C339" s="43" t="s">
        <v>1255</v>
      </c>
      <c r="D339" s="15">
        <f>VLOOKUP(E339,finish!$A$1:$B$18,2,0)</f>
        <v>2</v>
      </c>
      <c r="E339" s="18" t="s">
        <v>11</v>
      </c>
      <c r="F339" s="15">
        <f>VLOOKUP(G339,modules!$A$1:$B$10,2,0)</f>
        <v>6</v>
      </c>
      <c r="G339" s="18" t="s">
        <v>7849</v>
      </c>
      <c r="H339" s="15">
        <f>VLOOKUP(I339,segments!$A$1:$B$9,2,0)</f>
        <v>3</v>
      </c>
      <c r="I339" s="18" t="s">
        <v>7851</v>
      </c>
      <c r="J339" s="15">
        <f>VLOOKUP(K339,machines!$A$1:$B$72,2,0)</f>
        <v>63</v>
      </c>
      <c r="K339" s="27" t="s">
        <v>109</v>
      </c>
      <c r="L339" s="16" t="s">
        <v>114</v>
      </c>
      <c r="M339" s="15">
        <f>VLOOKUP(N339,groups!$A$1:$B$113,2,1)</f>
        <v>215</v>
      </c>
      <c r="N339" s="16" t="s">
        <v>1237</v>
      </c>
      <c r="O339" s="18">
        <v>140</v>
      </c>
      <c r="P339" s="15">
        <f>VLOOKUP(Q339,'seg2'!$A$1:$B$13,2,0)</f>
        <v>7</v>
      </c>
      <c r="Q339" s="16" t="s">
        <v>43</v>
      </c>
      <c r="R339" s="15">
        <f>VLOOKUP(S339,'seg3'!$A$1:$B$9,2,0)</f>
        <v>4</v>
      </c>
      <c r="S339" s="16" t="s">
        <v>32</v>
      </c>
      <c r="T339" s="18">
        <v>624</v>
      </c>
      <c r="U339" s="18">
        <v>624</v>
      </c>
      <c r="V339" s="18"/>
      <c r="W339" s="30" t="s">
        <v>1009</v>
      </c>
      <c r="X339" s="87" t="s">
        <v>1234</v>
      </c>
      <c r="Y339" s="18" t="s">
        <v>365</v>
      </c>
      <c r="Z339" s="18">
        <v>26</v>
      </c>
      <c r="AA339" s="16" t="s">
        <v>479</v>
      </c>
      <c r="AB339" s="14" t="str">
        <f t="shared" si="5"/>
        <v>('828490','828490J','TCSB CUP HEAD M24X140 QAP CL10.9 H/T BLK','PC',63,6,7,4,3,2,215,'624','624','M24','140','SCM435','26','23.45/23.50','','COIL2ANEL&amp;2DRWN SCM435 23.50/23.53(ADAD)','C3SCM43523502353'),</v>
      </c>
      <c r="AC339" s="14" t="s">
        <v>8240</v>
      </c>
    </row>
    <row r="340" spans="1:29">
      <c r="A340" s="16">
        <v>828492</v>
      </c>
      <c r="B340" s="43" t="s">
        <v>1256</v>
      </c>
      <c r="C340" s="43" t="s">
        <v>1257</v>
      </c>
      <c r="D340" s="15">
        <f>VLOOKUP(E340,finish!$A$1:$B$18,2,0)</f>
        <v>2</v>
      </c>
      <c r="E340" s="18" t="s">
        <v>11</v>
      </c>
      <c r="F340" s="15">
        <f>VLOOKUP(G340,modules!$A$1:$B$10,2,0)</f>
        <v>6</v>
      </c>
      <c r="G340" s="18" t="s">
        <v>7849</v>
      </c>
      <c r="H340" s="15">
        <f>VLOOKUP(I340,segments!$A$1:$B$9,2,0)</f>
        <v>3</v>
      </c>
      <c r="I340" s="18" t="s">
        <v>7851</v>
      </c>
      <c r="J340" s="15">
        <f>VLOOKUP(K340,machines!$A$1:$B$72,2,0)</f>
        <v>63</v>
      </c>
      <c r="K340" s="27" t="s">
        <v>109</v>
      </c>
      <c r="L340" s="16" t="s">
        <v>114</v>
      </c>
      <c r="M340" s="15">
        <f>VLOOKUP(N340,groups!$A$1:$B$113,2,1)</f>
        <v>215</v>
      </c>
      <c r="N340" s="16" t="s">
        <v>1237</v>
      </c>
      <c r="O340" s="18">
        <v>145</v>
      </c>
      <c r="P340" s="15">
        <f>VLOOKUP(Q340,'seg2'!$A$1:$B$13,2,0)</f>
        <v>7</v>
      </c>
      <c r="Q340" s="16" t="s">
        <v>43</v>
      </c>
      <c r="R340" s="15">
        <f>VLOOKUP(S340,'seg3'!$A$1:$B$9,2,0)</f>
        <v>4</v>
      </c>
      <c r="S340" s="16" t="s">
        <v>32</v>
      </c>
      <c r="T340" s="18">
        <v>640</v>
      </c>
      <c r="U340" s="18">
        <v>640</v>
      </c>
      <c r="V340" s="18"/>
      <c r="W340" s="30" t="s">
        <v>1009</v>
      </c>
      <c r="X340" s="87" t="s">
        <v>1234</v>
      </c>
      <c r="Y340" s="18" t="s">
        <v>365</v>
      </c>
      <c r="Z340" s="18">
        <v>26</v>
      </c>
      <c r="AA340" s="16" t="s">
        <v>479</v>
      </c>
      <c r="AB340" s="14" t="str">
        <f t="shared" si="5"/>
        <v>('828492','828492J','TCSB CUP HEAD M24X145 QAP CL10.9 H/T BLK','PC',63,6,7,4,3,2,215,'640','640','M24','145','SCM435','26','23.45/23.50','','COIL2ANEL&amp;2DRWN SCM435 23.50/23.53(ADAD)','C3SCM43523502353'),</v>
      </c>
      <c r="AC340" s="14" t="s">
        <v>8241</v>
      </c>
    </row>
    <row r="341" spans="1:29">
      <c r="A341" s="16">
        <v>828494</v>
      </c>
      <c r="B341" s="43" t="s">
        <v>1258</v>
      </c>
      <c r="C341" s="43" t="s">
        <v>1259</v>
      </c>
      <c r="D341" s="15">
        <f>VLOOKUP(E341,finish!$A$1:$B$18,2,0)</f>
        <v>2</v>
      </c>
      <c r="E341" s="18" t="s">
        <v>11</v>
      </c>
      <c r="F341" s="15">
        <f>VLOOKUP(G341,modules!$A$1:$B$10,2,0)</f>
        <v>6</v>
      </c>
      <c r="G341" s="18" t="s">
        <v>7849</v>
      </c>
      <c r="H341" s="15">
        <f>VLOOKUP(I341,segments!$A$1:$B$9,2,0)</f>
        <v>3</v>
      </c>
      <c r="I341" s="18" t="s">
        <v>7851</v>
      </c>
      <c r="J341" s="15">
        <f>VLOOKUP(K341,machines!$A$1:$B$72,2,0)</f>
        <v>63</v>
      </c>
      <c r="K341" s="27" t="s">
        <v>109</v>
      </c>
      <c r="L341" s="43" t="s">
        <v>114</v>
      </c>
      <c r="M341" s="15">
        <f>VLOOKUP(N341,groups!$A$1:$B$113,2,1)</f>
        <v>215</v>
      </c>
      <c r="N341" s="16" t="s">
        <v>1237</v>
      </c>
      <c r="O341" s="18">
        <v>150</v>
      </c>
      <c r="P341" s="15">
        <f>VLOOKUP(Q341,'seg2'!$A$1:$B$13,2,0)</f>
        <v>7</v>
      </c>
      <c r="Q341" s="16" t="s">
        <v>43</v>
      </c>
      <c r="R341" s="15">
        <f>VLOOKUP(S341,'seg3'!$A$1:$B$9,2,0)</f>
        <v>4</v>
      </c>
      <c r="S341" s="16" t="s">
        <v>32</v>
      </c>
      <c r="T341" s="18">
        <v>660</v>
      </c>
      <c r="U341" s="18">
        <v>660</v>
      </c>
      <c r="V341" s="18"/>
      <c r="W341" s="30" t="s">
        <v>1009</v>
      </c>
      <c r="X341" s="87" t="s">
        <v>1234</v>
      </c>
      <c r="Y341" s="18" t="s">
        <v>365</v>
      </c>
      <c r="Z341" s="18">
        <v>26</v>
      </c>
      <c r="AA341" s="16" t="s">
        <v>479</v>
      </c>
      <c r="AB341" s="14" t="str">
        <f t="shared" si="5"/>
        <v>('828494','828494J','TCSB CUP HEAD M24X150 QAP CL10.9 H/T BLK','PC',63,6,7,4,3,2,215,'660','660','M24','150','SCM435','26','23.45/23.50','','COIL2ANEL&amp;2DRWN SCM435 23.50/23.53(ADAD)','C3SCM43523502353'),</v>
      </c>
      <c r="AC341" s="14" t="s">
        <v>8242</v>
      </c>
    </row>
    <row r="342" spans="1:29">
      <c r="A342" s="16">
        <v>828498</v>
      </c>
      <c r="B342" s="43" t="s">
        <v>1260</v>
      </c>
      <c r="C342" s="43" t="s">
        <v>1261</v>
      </c>
      <c r="D342" s="15">
        <f>VLOOKUP(E342,finish!$A$1:$B$18,2,0)</f>
        <v>2</v>
      </c>
      <c r="E342" s="18" t="s">
        <v>11</v>
      </c>
      <c r="F342" s="15">
        <f>VLOOKUP(G342,modules!$A$1:$B$10,2,0)</f>
        <v>6</v>
      </c>
      <c r="G342" s="18" t="s">
        <v>7849</v>
      </c>
      <c r="H342" s="15">
        <f>VLOOKUP(I342,segments!$A$1:$B$9,2,0)</f>
        <v>3</v>
      </c>
      <c r="I342" s="18" t="s">
        <v>7851</v>
      </c>
      <c r="J342" s="15">
        <f>VLOOKUP(K342,machines!$A$1:$B$72,2,0)</f>
        <v>63</v>
      </c>
      <c r="K342" s="27" t="s">
        <v>109</v>
      </c>
      <c r="L342" s="16" t="s">
        <v>114</v>
      </c>
      <c r="M342" s="15">
        <f>VLOOKUP(N342,groups!$A$1:$B$113,2,1)</f>
        <v>215</v>
      </c>
      <c r="N342" s="16" t="s">
        <v>1237</v>
      </c>
      <c r="O342" s="18">
        <v>160</v>
      </c>
      <c r="P342" s="15">
        <f>VLOOKUP(Q342,'seg2'!$A$1:$B$13,2,0)</f>
        <v>7</v>
      </c>
      <c r="Q342" s="16" t="s">
        <v>43</v>
      </c>
      <c r="R342" s="15">
        <f>VLOOKUP(S342,'seg3'!$A$1:$B$9,2,0)</f>
        <v>4</v>
      </c>
      <c r="S342" s="16" t="s">
        <v>32</v>
      </c>
      <c r="T342" s="18">
        <v>762</v>
      </c>
      <c r="U342" s="18">
        <v>762</v>
      </c>
      <c r="V342" s="18"/>
      <c r="W342" s="30" t="s">
        <v>1009</v>
      </c>
      <c r="X342" s="87" t="s">
        <v>1234</v>
      </c>
      <c r="Y342" s="18" t="s">
        <v>365</v>
      </c>
      <c r="Z342" s="18">
        <v>26</v>
      </c>
      <c r="AA342" s="16" t="s">
        <v>479</v>
      </c>
      <c r="AB342" s="14" t="str">
        <f t="shared" si="5"/>
        <v>('828498','828498J','TCSB CUP HEAD M24X160 QAP CL10.9 H/T BLK','PC',63,6,7,4,3,2,215,'762','762','M24','160','SCM435','26','23.45/23.50','','COIL2ANEL&amp;2DRWN SCM435 23.50/23.53(ADAD)','C3SCM43523502353'),</v>
      </c>
      <c r="AC342" s="14" t="s">
        <v>8243</v>
      </c>
    </row>
    <row r="343" spans="1:29">
      <c r="A343" s="16" t="s">
        <v>6308</v>
      </c>
      <c r="B343" s="43" t="s">
        <v>6309</v>
      </c>
      <c r="C343" s="43" t="s">
        <v>6310</v>
      </c>
      <c r="D343" s="15">
        <f>VLOOKUP(E343,finish!$A$1:$B$18,2,0)</f>
        <v>2</v>
      </c>
      <c r="E343" s="18" t="s">
        <v>11</v>
      </c>
      <c r="F343" s="15">
        <f>VLOOKUP(G343,modules!$A$1:$B$10,2,0)</f>
        <v>5</v>
      </c>
      <c r="G343" s="18" t="s">
        <v>7846</v>
      </c>
      <c r="H343" s="15">
        <f>VLOOKUP(I343,segments!$A$1:$B$9,2,0)</f>
        <v>7</v>
      </c>
      <c r="I343" s="18" t="s">
        <v>7853</v>
      </c>
      <c r="J343" s="15">
        <v>24</v>
      </c>
      <c r="K343" s="18" t="s">
        <v>428</v>
      </c>
      <c r="L343" s="16" t="s">
        <v>61</v>
      </c>
      <c r="M343" s="15">
        <f>VLOOKUP(N343,groups!$A$1:$B$113,2,1)</f>
        <v>153</v>
      </c>
      <c r="N343" s="16" t="s">
        <v>107</v>
      </c>
      <c r="O343" s="18">
        <v>40</v>
      </c>
      <c r="P343" s="15">
        <f>VLOOKUP(Q343,'seg2'!$A$1:$B$13,2,0)</f>
        <v>3</v>
      </c>
      <c r="Q343" s="16" t="s">
        <v>20</v>
      </c>
      <c r="R343" s="15">
        <f>VLOOKUP(S343,'seg3'!$A$1:$B$9,2,0)</f>
        <v>3</v>
      </c>
      <c r="S343" s="16" t="s">
        <v>21</v>
      </c>
      <c r="T343" s="18">
        <v>31</v>
      </c>
      <c r="U343" s="18">
        <v>31</v>
      </c>
      <c r="V343" s="29"/>
      <c r="W343" s="43" t="s">
        <v>1743</v>
      </c>
      <c r="X343" s="89"/>
      <c r="Y343" s="18" t="s">
        <v>17</v>
      </c>
      <c r="Z343" s="18">
        <v>10</v>
      </c>
      <c r="AA343" s="16" t="s">
        <v>874</v>
      </c>
      <c r="AB343" s="14" t="str">
        <f t="shared" si="5"/>
        <v>('DB616852','DB616852J','HHB M10X1.5X40 ISO4017 CL8.8 FT BLK','PC',24,5,3,3,7,2,153,'31','31','M10','40','10B33','10','08.70/08.75','','COIL DIRECT DRAWN 10B21 08.82/08.84',''),</v>
      </c>
      <c r="AC343" s="14" t="s">
        <v>8244</v>
      </c>
    </row>
    <row r="344" spans="1:29">
      <c r="A344" s="16" t="s">
        <v>6311</v>
      </c>
      <c r="B344" s="43" t="s">
        <v>6312</v>
      </c>
      <c r="C344" s="43" t="s">
        <v>3639</v>
      </c>
      <c r="D344" s="15">
        <f>VLOOKUP(E344,finish!$A$1:$B$18,2,0)</f>
        <v>2</v>
      </c>
      <c r="E344" s="18" t="s">
        <v>11</v>
      </c>
      <c r="F344" s="15">
        <f>VLOOKUP(G344,modules!$A$1:$B$10,2,0)</f>
        <v>5</v>
      </c>
      <c r="G344" s="18" t="s">
        <v>7846</v>
      </c>
      <c r="H344" s="15">
        <f>VLOOKUP(I344,segments!$A$1:$B$9,2,0)</f>
        <v>7</v>
      </c>
      <c r="I344" s="18" t="s">
        <v>7853</v>
      </c>
      <c r="J344" s="15">
        <v>24</v>
      </c>
      <c r="K344" s="18" t="s">
        <v>428</v>
      </c>
      <c r="L344" s="16" t="s">
        <v>61</v>
      </c>
      <c r="M344" s="15">
        <f>VLOOKUP(N344,groups!$A$1:$B$113,2,1)</f>
        <v>153</v>
      </c>
      <c r="N344" s="16" t="s">
        <v>107</v>
      </c>
      <c r="O344" s="18">
        <v>55</v>
      </c>
      <c r="P344" s="15">
        <f>VLOOKUP(Q344,'seg2'!$A$1:$B$13,2,0)</f>
        <v>3</v>
      </c>
      <c r="Q344" s="16" t="s">
        <v>20</v>
      </c>
      <c r="R344" s="15">
        <f>VLOOKUP(S344,'seg3'!$A$1:$B$9,2,0)</f>
        <v>3</v>
      </c>
      <c r="S344" s="16" t="s">
        <v>21</v>
      </c>
      <c r="T344" s="18">
        <v>37</v>
      </c>
      <c r="U344" s="18">
        <v>37</v>
      </c>
      <c r="V344" s="18"/>
      <c r="W344" s="43" t="s">
        <v>1743</v>
      </c>
      <c r="X344" s="89"/>
      <c r="Y344" s="18" t="s">
        <v>17</v>
      </c>
      <c r="Z344" s="18">
        <v>10</v>
      </c>
      <c r="AA344" s="16" t="s">
        <v>874</v>
      </c>
      <c r="AB344" s="14" t="str">
        <f t="shared" si="5"/>
        <v>('DB616855','DB616855J','HHB M10X1.5X55 ISO4017 CL8.8 FT BLK','PC',24,5,3,3,7,2,153,'37','37','M10','55','10B33','10','08.70/08.75','','COIL DIRECT DRAWN 10B21 08.82/08.84',''),</v>
      </c>
      <c r="AC344" s="14" t="s">
        <v>8245</v>
      </c>
    </row>
    <row r="345" spans="1:29">
      <c r="A345" s="16" t="s">
        <v>3985</v>
      </c>
      <c r="B345" s="43" t="s">
        <v>3986</v>
      </c>
      <c r="C345" s="43" t="s">
        <v>3987</v>
      </c>
      <c r="D345" s="15">
        <f>VLOOKUP(E345,finish!$A$1:$B$18,2,0)</f>
        <v>2</v>
      </c>
      <c r="E345" s="18" t="s">
        <v>11</v>
      </c>
      <c r="F345" s="15">
        <f>VLOOKUP(G345,modules!$A$1:$B$10,2,0)</f>
        <v>5</v>
      </c>
      <c r="G345" s="18" t="s">
        <v>7846</v>
      </c>
      <c r="H345" s="15">
        <f>VLOOKUP(I345,segments!$A$1:$B$9,2,0)</f>
        <v>7</v>
      </c>
      <c r="I345" s="18" t="s">
        <v>7853</v>
      </c>
      <c r="J345" s="15">
        <v>24</v>
      </c>
      <c r="K345" s="18" t="s">
        <v>428</v>
      </c>
      <c r="L345" s="16" t="s">
        <v>61</v>
      </c>
      <c r="M345" s="15">
        <f>VLOOKUP(N345,groups!$A$1:$B$113,2,1)</f>
        <v>153</v>
      </c>
      <c r="N345" s="16" t="s">
        <v>107</v>
      </c>
      <c r="O345" s="18">
        <v>70</v>
      </c>
      <c r="P345" s="15">
        <f>VLOOKUP(Q345,'seg2'!$A$1:$B$13,2,0)</f>
        <v>3</v>
      </c>
      <c r="Q345" s="16" t="s">
        <v>20</v>
      </c>
      <c r="R345" s="15">
        <f>VLOOKUP(S345,'seg3'!$A$1:$B$9,2,0)</f>
        <v>3</v>
      </c>
      <c r="S345" s="16" t="s">
        <v>21</v>
      </c>
      <c r="T345" s="18">
        <v>45</v>
      </c>
      <c r="U345" s="18">
        <v>45</v>
      </c>
      <c r="V345" s="18"/>
      <c r="W345" s="43" t="s">
        <v>1743</v>
      </c>
      <c r="X345" s="89"/>
      <c r="Y345" s="18" t="s">
        <v>17</v>
      </c>
      <c r="Z345" s="18">
        <v>10</v>
      </c>
      <c r="AA345" s="16" t="s">
        <v>874</v>
      </c>
      <c r="AB345" s="14" t="str">
        <f t="shared" si="5"/>
        <v>('DB616858','DB616858J','HHB M10X1.5X70 ISO4017 CL8.8 FT BLK','PC',24,5,3,3,7,2,153,'45','45','M10','70','10B33','10','08.70/08.75','','COIL DIRECT DRAWN 10B21 08.82/08.84',''),</v>
      </c>
      <c r="AC345" s="14" t="s">
        <v>8135</v>
      </c>
    </row>
    <row r="346" spans="1:29">
      <c r="A346" s="16" t="s">
        <v>6313</v>
      </c>
      <c r="B346" s="43" t="s">
        <v>6314</v>
      </c>
      <c r="C346" s="43" t="s">
        <v>5291</v>
      </c>
      <c r="D346" s="15">
        <f>VLOOKUP(E346,finish!$A$1:$B$18,2,0)</f>
        <v>2</v>
      </c>
      <c r="E346" s="18" t="s">
        <v>11</v>
      </c>
      <c r="F346" s="15">
        <f>VLOOKUP(G346,modules!$A$1:$B$10,2,0)</f>
        <v>5</v>
      </c>
      <c r="G346" s="18" t="s">
        <v>7846</v>
      </c>
      <c r="H346" s="15">
        <f>VLOOKUP(I346,segments!$A$1:$B$9,2,0)</f>
        <v>7</v>
      </c>
      <c r="I346" s="18" t="s">
        <v>7853</v>
      </c>
      <c r="J346" s="15">
        <v>24</v>
      </c>
      <c r="K346" s="18" t="s">
        <v>428</v>
      </c>
      <c r="L346" s="16" t="s">
        <v>61</v>
      </c>
      <c r="M346" s="15">
        <f>VLOOKUP(N346,groups!$A$1:$B$113,2,1)</f>
        <v>153</v>
      </c>
      <c r="N346" s="16" t="s">
        <v>107</v>
      </c>
      <c r="O346" s="18">
        <v>80</v>
      </c>
      <c r="P346" s="15">
        <f>VLOOKUP(Q346,'seg2'!$A$1:$B$13,2,0)</f>
        <v>3</v>
      </c>
      <c r="Q346" s="16" t="s">
        <v>20</v>
      </c>
      <c r="R346" s="15">
        <f>VLOOKUP(S346,'seg3'!$A$1:$B$9,2,0)</f>
        <v>3</v>
      </c>
      <c r="S346" s="16" t="s">
        <v>21</v>
      </c>
      <c r="T346" s="18">
        <v>49</v>
      </c>
      <c r="U346" s="18">
        <v>49</v>
      </c>
      <c r="V346" s="18"/>
      <c r="W346" s="43" t="s">
        <v>1743</v>
      </c>
      <c r="X346" s="89"/>
      <c r="Y346" s="18" t="s">
        <v>17</v>
      </c>
      <c r="Z346" s="18">
        <v>10</v>
      </c>
      <c r="AA346" s="16" t="s">
        <v>874</v>
      </c>
      <c r="AB346" s="14" t="str">
        <f t="shared" si="5"/>
        <v>('DB616860','DB616860J','HHB M10X1.5X80 ISO4017 CL8.8 FT BLK','PC',24,5,3,3,7,2,153,'49','49','M10','80','10B33','10','08.70/08.75','','COIL DIRECT DRAWN 10B21 08.82/08.84',''),</v>
      </c>
      <c r="AC346" s="14" t="s">
        <v>8246</v>
      </c>
    </row>
    <row r="347" spans="1:29">
      <c r="A347" s="16" t="s">
        <v>6315</v>
      </c>
      <c r="B347" s="43" t="s">
        <v>6316</v>
      </c>
      <c r="C347" s="43" t="s">
        <v>6317</v>
      </c>
      <c r="D347" s="15">
        <f>VLOOKUP(E347,finish!$A$1:$B$18,2,0)</f>
        <v>2</v>
      </c>
      <c r="E347" s="18" t="s">
        <v>11</v>
      </c>
      <c r="F347" s="15">
        <f>VLOOKUP(G347,modules!$A$1:$B$10,2,0)</f>
        <v>5</v>
      </c>
      <c r="G347" s="18" t="s">
        <v>7846</v>
      </c>
      <c r="H347" s="15">
        <f>VLOOKUP(I347,segments!$A$1:$B$9,2,0)</f>
        <v>7</v>
      </c>
      <c r="I347" s="18" t="s">
        <v>7853</v>
      </c>
      <c r="J347" s="15">
        <v>24</v>
      </c>
      <c r="K347" s="18" t="s">
        <v>428</v>
      </c>
      <c r="L347" s="16" t="s">
        <v>61</v>
      </c>
      <c r="M347" s="15">
        <f>VLOOKUP(N347,groups!$A$1:$B$113,2,1)</f>
        <v>153</v>
      </c>
      <c r="N347" s="16" t="s">
        <v>107</v>
      </c>
      <c r="O347" s="18">
        <v>90</v>
      </c>
      <c r="P347" s="15">
        <f>VLOOKUP(Q347,'seg2'!$A$1:$B$13,2,0)</f>
        <v>3</v>
      </c>
      <c r="Q347" s="16" t="s">
        <v>20</v>
      </c>
      <c r="R347" s="15">
        <f>VLOOKUP(S347,'seg3'!$A$1:$B$9,2,0)</f>
        <v>3</v>
      </c>
      <c r="S347" s="16" t="s">
        <v>21</v>
      </c>
      <c r="T347" s="18">
        <v>54</v>
      </c>
      <c r="U347" s="18">
        <v>54</v>
      </c>
      <c r="V347" s="18"/>
      <c r="W347" s="43" t="s">
        <v>1743</v>
      </c>
      <c r="X347" s="89"/>
      <c r="Y347" s="18" t="s">
        <v>17</v>
      </c>
      <c r="Z347" s="18">
        <v>10</v>
      </c>
      <c r="AA347" s="16" t="s">
        <v>874</v>
      </c>
      <c r="AB347" s="14" t="str">
        <f t="shared" si="5"/>
        <v>('DB616862','DB616862J','HHB M10X1.5X90 ISO4017 CL8.8 FT BLK','PC',24,5,3,3,7,2,153,'54','54','M10','90','10B33','10','08.70/08.75','','COIL DIRECT DRAWN 10B21 08.82/08.84',''),</v>
      </c>
      <c r="AC347" s="14" t="s">
        <v>8247</v>
      </c>
    </row>
    <row r="348" spans="1:29">
      <c r="A348" s="16" t="s">
        <v>6318</v>
      </c>
      <c r="B348" s="43" t="s">
        <v>6319</v>
      </c>
      <c r="C348" s="43" t="s">
        <v>6320</v>
      </c>
      <c r="D348" s="15">
        <f>VLOOKUP(E348,finish!$A$1:$B$18,2,0)</f>
        <v>2</v>
      </c>
      <c r="E348" s="18" t="s">
        <v>11</v>
      </c>
      <c r="F348" s="15">
        <f>VLOOKUP(G348,modules!$A$1:$B$10,2,0)</f>
        <v>5</v>
      </c>
      <c r="G348" s="18" t="s">
        <v>7846</v>
      </c>
      <c r="H348" s="15">
        <f>VLOOKUP(I348,segments!$A$1:$B$9,2,0)</f>
        <v>7</v>
      </c>
      <c r="I348" s="18" t="s">
        <v>7853</v>
      </c>
      <c r="J348" s="15">
        <v>24</v>
      </c>
      <c r="K348" s="18" t="s">
        <v>428</v>
      </c>
      <c r="L348" s="16" t="s">
        <v>61</v>
      </c>
      <c r="M348" s="15">
        <f>VLOOKUP(N348,groups!$A$1:$B$113,2,1)</f>
        <v>153</v>
      </c>
      <c r="N348" s="16" t="s">
        <v>107</v>
      </c>
      <c r="O348" s="18">
        <v>110</v>
      </c>
      <c r="P348" s="15">
        <f>VLOOKUP(Q348,'seg2'!$A$1:$B$13,2,0)</f>
        <v>3</v>
      </c>
      <c r="Q348" s="16" t="s">
        <v>20</v>
      </c>
      <c r="R348" s="15">
        <f>VLOOKUP(S348,'seg3'!$A$1:$B$9,2,0)</f>
        <v>3</v>
      </c>
      <c r="S348" s="16" t="s">
        <v>21</v>
      </c>
      <c r="T348" s="18">
        <v>64</v>
      </c>
      <c r="U348" s="18">
        <v>64</v>
      </c>
      <c r="V348" s="18"/>
      <c r="W348" s="43" t="s">
        <v>1743</v>
      </c>
      <c r="X348" s="89"/>
      <c r="Y348" s="18" t="s">
        <v>17</v>
      </c>
      <c r="Z348" s="18">
        <v>10</v>
      </c>
      <c r="AA348" s="16" t="s">
        <v>874</v>
      </c>
      <c r="AB348" s="14" t="str">
        <f t="shared" si="5"/>
        <v>('DB616865','DB616865J','HHB M10X1.5X110 ISO4017 CL8.8 FT BLK','PC',24,5,3,3,7,2,153,'64','64','M10','110','10B33','10','08.70/08.75','','COIL DIRECT DRAWN 10B21 08.82/08.84',''),</v>
      </c>
      <c r="AC348" s="14" t="s">
        <v>8248</v>
      </c>
    </row>
    <row r="349" spans="1:29">
      <c r="A349" s="16" t="s">
        <v>6321</v>
      </c>
      <c r="B349" s="43" t="s">
        <v>6322</v>
      </c>
      <c r="C349" s="43" t="s">
        <v>6323</v>
      </c>
      <c r="D349" s="15">
        <f>VLOOKUP(E349,finish!$A$1:$B$18,2,0)</f>
        <v>2</v>
      </c>
      <c r="E349" s="18" t="s">
        <v>11</v>
      </c>
      <c r="F349" s="15">
        <f>VLOOKUP(G349,modules!$A$1:$B$10,2,0)</f>
        <v>5</v>
      </c>
      <c r="G349" s="18" t="s">
        <v>7846</v>
      </c>
      <c r="H349" s="15">
        <f>VLOOKUP(I349,segments!$A$1:$B$9,2,0)</f>
        <v>7</v>
      </c>
      <c r="I349" s="18" t="s">
        <v>7853</v>
      </c>
      <c r="J349" s="15">
        <v>24</v>
      </c>
      <c r="K349" s="18" t="s">
        <v>428</v>
      </c>
      <c r="L349" s="16" t="s">
        <v>61</v>
      </c>
      <c r="M349" s="15">
        <f>VLOOKUP(N349,groups!$A$1:$B$113,2,1)</f>
        <v>153</v>
      </c>
      <c r="N349" s="16" t="s">
        <v>107</v>
      </c>
      <c r="O349" s="18">
        <v>130</v>
      </c>
      <c r="P349" s="15">
        <f>VLOOKUP(Q349,'seg2'!$A$1:$B$13,2,0)</f>
        <v>3</v>
      </c>
      <c r="Q349" s="16" t="s">
        <v>20</v>
      </c>
      <c r="R349" s="15">
        <f>VLOOKUP(S349,'seg3'!$A$1:$B$9,2,0)</f>
        <v>3</v>
      </c>
      <c r="S349" s="16" t="s">
        <v>21</v>
      </c>
      <c r="T349" s="18">
        <v>76</v>
      </c>
      <c r="U349" s="18">
        <v>76</v>
      </c>
      <c r="V349" s="18"/>
      <c r="W349" s="43" t="s">
        <v>1743</v>
      </c>
      <c r="X349" s="89"/>
      <c r="Y349" s="18" t="s">
        <v>17</v>
      </c>
      <c r="Z349" s="18">
        <v>10</v>
      </c>
      <c r="AA349" s="16" t="s">
        <v>874</v>
      </c>
      <c r="AB349" s="14" t="str">
        <f t="shared" si="5"/>
        <v>('DB616867','DB616867J','HHB M10X1.5X130 ISO4017 CL8.8 FT BLK','PC',24,5,3,3,7,2,153,'76','76','M10','130','10B33','10','08.70/08.75','','COIL DIRECT DRAWN 10B21 08.82/08.84',''),</v>
      </c>
      <c r="AC349" s="14" t="s">
        <v>8249</v>
      </c>
    </row>
    <row r="350" spans="1:29">
      <c r="A350" s="16" t="s">
        <v>5133</v>
      </c>
      <c r="B350" s="43" t="s">
        <v>5134</v>
      </c>
      <c r="C350" s="43" t="s">
        <v>5135</v>
      </c>
      <c r="D350" s="15">
        <f>VLOOKUP(E350,finish!$A$1:$B$18,2,0)</f>
        <v>9</v>
      </c>
      <c r="E350" s="18" t="s">
        <v>931</v>
      </c>
      <c r="F350" s="15">
        <f>VLOOKUP(G350,modules!$A$1:$B$10,2,0)</f>
        <v>5</v>
      </c>
      <c r="G350" s="18" t="s">
        <v>7846</v>
      </c>
      <c r="H350" s="15">
        <f>VLOOKUP(I350,segments!$A$1:$B$9,2,0)</f>
        <v>2</v>
      </c>
      <c r="I350" s="18" t="s">
        <v>7847</v>
      </c>
      <c r="J350" s="15">
        <v>24</v>
      </c>
      <c r="K350" s="18" t="s">
        <v>428</v>
      </c>
      <c r="L350" s="16" t="s">
        <v>61</v>
      </c>
      <c r="M350" s="15">
        <f>VLOOKUP(N350,groups!$A$1:$B$113,2,1)</f>
        <v>153</v>
      </c>
      <c r="N350" s="16" t="s">
        <v>107</v>
      </c>
      <c r="O350" s="18">
        <v>20</v>
      </c>
      <c r="P350" s="15">
        <f>VLOOKUP(Q350,'seg2'!$A$1:$B$13,2,0)</f>
        <v>3</v>
      </c>
      <c r="Q350" s="16" t="s">
        <v>20</v>
      </c>
      <c r="R350" s="15">
        <f>VLOOKUP(S350,'seg3'!$A$1:$B$9,2,0)</f>
        <v>3</v>
      </c>
      <c r="S350" s="16" t="s">
        <v>21</v>
      </c>
      <c r="T350" s="18">
        <v>21</v>
      </c>
      <c r="U350" s="18">
        <v>21</v>
      </c>
      <c r="V350" s="18"/>
      <c r="W350" s="43" t="s">
        <v>3596</v>
      </c>
      <c r="X350" s="89"/>
      <c r="Y350" s="18" t="s">
        <v>17</v>
      </c>
      <c r="Z350" s="18">
        <v>10</v>
      </c>
      <c r="AA350" s="16" t="s">
        <v>874</v>
      </c>
      <c r="AB350" s="14" t="str">
        <f t="shared" si="5"/>
        <v>('DB618026','DB618026J','HHB M10X1.5X20 ISO4017 CL8.8 FT YZ6','PC',24,5,3,3,2,9,153,'21','21','M10','20','10B33','10','08.70/08.75','','COIL DIRECT DRAWN 10B21 08.73/08.75',''),</v>
      </c>
      <c r="AC350" s="14" t="s">
        <v>8175</v>
      </c>
    </row>
    <row r="351" spans="1:29">
      <c r="A351" s="16" t="s">
        <v>6400</v>
      </c>
      <c r="B351" s="43" t="s">
        <v>6401</v>
      </c>
      <c r="C351" s="43" t="s">
        <v>6402</v>
      </c>
      <c r="D351" s="15">
        <f>VLOOKUP(E351,finish!$A$1:$B$18,2,0)</f>
        <v>9</v>
      </c>
      <c r="E351" s="18" t="s">
        <v>931</v>
      </c>
      <c r="F351" s="15">
        <f>VLOOKUP(G351,modules!$A$1:$B$10,2,0)</f>
        <v>5</v>
      </c>
      <c r="G351" s="18" t="s">
        <v>7846</v>
      </c>
      <c r="H351" s="15">
        <f>VLOOKUP(I351,segments!$A$1:$B$9,2,0)</f>
        <v>2</v>
      </c>
      <c r="I351" s="18" t="s">
        <v>7847</v>
      </c>
      <c r="J351" s="15">
        <v>24</v>
      </c>
      <c r="K351" s="18" t="s">
        <v>428</v>
      </c>
      <c r="L351" s="16" t="s">
        <v>61</v>
      </c>
      <c r="M351" s="15">
        <f>VLOOKUP(N351,groups!$A$1:$B$113,2,1)</f>
        <v>153</v>
      </c>
      <c r="N351" s="16" t="s">
        <v>107</v>
      </c>
      <c r="O351" s="18">
        <v>25</v>
      </c>
      <c r="P351" s="15">
        <f>VLOOKUP(Q351,'seg2'!$A$1:$B$13,2,0)</f>
        <v>3</v>
      </c>
      <c r="Q351" s="16" t="s">
        <v>20</v>
      </c>
      <c r="R351" s="15">
        <f>VLOOKUP(S351,'seg3'!$A$1:$B$9,2,0)</f>
        <v>3</v>
      </c>
      <c r="S351" s="16" t="s">
        <v>21</v>
      </c>
      <c r="T351" s="18">
        <v>24</v>
      </c>
      <c r="U351" s="18">
        <v>24</v>
      </c>
      <c r="V351" s="18"/>
      <c r="W351" s="43" t="s">
        <v>3596</v>
      </c>
      <c r="X351" s="89"/>
      <c r="Y351" s="18" t="s">
        <v>17</v>
      </c>
      <c r="Z351" s="18">
        <v>10</v>
      </c>
      <c r="AA351" s="16" t="s">
        <v>874</v>
      </c>
      <c r="AB351" s="14" t="str">
        <f t="shared" si="5"/>
        <v>('DB618028','DB618028J','HHB M10X1.5X25 ISO4017 CL8.8 FT YZ6','PC',24,5,3,3,2,9,153,'24','24','M10','25','10B33','10','08.70/08.75','','COIL DIRECT DRAWN 10B21 08.73/08.75',''),</v>
      </c>
      <c r="AC351" s="14" t="s">
        <v>8250</v>
      </c>
    </row>
    <row r="352" spans="1:29">
      <c r="A352" s="16" t="s">
        <v>6403</v>
      </c>
      <c r="B352" s="43" t="s">
        <v>6404</v>
      </c>
      <c r="C352" s="43" t="s">
        <v>6405</v>
      </c>
      <c r="D352" s="15">
        <f>VLOOKUP(E352,finish!$A$1:$B$18,2,0)</f>
        <v>9</v>
      </c>
      <c r="E352" s="18" t="s">
        <v>931</v>
      </c>
      <c r="F352" s="15">
        <f>VLOOKUP(G352,modules!$A$1:$B$10,2,0)</f>
        <v>5</v>
      </c>
      <c r="G352" s="18" t="s">
        <v>7846</v>
      </c>
      <c r="H352" s="15" t="s">
        <v>7949</v>
      </c>
      <c r="I352" s="18" t="s">
        <v>7859</v>
      </c>
      <c r="J352" s="15">
        <v>24</v>
      </c>
      <c r="K352" s="18" t="s">
        <v>428</v>
      </c>
      <c r="L352" s="16" t="s">
        <v>61</v>
      </c>
      <c r="M352" s="15">
        <f>VLOOKUP(N352,groups!$A$1:$B$113,2,1)</f>
        <v>153</v>
      </c>
      <c r="N352" s="16" t="s">
        <v>107</v>
      </c>
      <c r="O352" s="18">
        <v>30</v>
      </c>
      <c r="P352" s="15">
        <f>VLOOKUP(Q352,'seg2'!$A$1:$B$13,2,0)</f>
        <v>3</v>
      </c>
      <c r="Q352" s="16" t="s">
        <v>20</v>
      </c>
      <c r="R352" s="15">
        <f>VLOOKUP(S352,'seg3'!$A$1:$B$9,2,0)</f>
        <v>3</v>
      </c>
      <c r="S352" s="16" t="s">
        <v>21</v>
      </c>
      <c r="T352" s="18">
        <v>25</v>
      </c>
      <c r="U352" s="18">
        <v>25</v>
      </c>
      <c r="V352" s="18"/>
      <c r="W352" s="43" t="s">
        <v>3596</v>
      </c>
      <c r="X352" s="89"/>
      <c r="Y352" s="18" t="s">
        <v>17</v>
      </c>
      <c r="Z352" s="18">
        <v>10</v>
      </c>
      <c r="AA352" s="16" t="s">
        <v>874</v>
      </c>
      <c r="AB352" s="14" t="str">
        <f t="shared" si="5"/>
        <v>('DB618030','DB618030J','HHB M10X1.5X30 ISO4017 CL8.8 FT YZ6','PC',24,5,3,3,null,9,153,'25','25','M10','30','10B33','10','08.70/08.75','','COIL DIRECT DRAWN 10B21 08.73/08.75',''),</v>
      </c>
      <c r="AC352" s="14" t="s">
        <v>8251</v>
      </c>
    </row>
    <row r="353" spans="1:29">
      <c r="A353" s="16">
        <v>827824</v>
      </c>
      <c r="B353" s="43" t="s">
        <v>4622</v>
      </c>
      <c r="C353" s="43" t="s">
        <v>4623</v>
      </c>
      <c r="D353" s="15">
        <f>VLOOKUP(E353,finish!$A$1:$B$18,2,0)</f>
        <v>1</v>
      </c>
      <c r="E353" s="18" t="s">
        <v>204</v>
      </c>
      <c r="F353" s="15">
        <f>VLOOKUP(G353,modules!$A$1:$B$10,2,0)</f>
        <v>1</v>
      </c>
      <c r="G353" s="18" t="s">
        <v>7848</v>
      </c>
      <c r="H353" s="15">
        <f>VLOOKUP(I353,segments!$A$1:$B$9,2,0)</f>
        <v>1</v>
      </c>
      <c r="I353" s="18" t="s">
        <v>7848</v>
      </c>
      <c r="J353" s="15">
        <v>29</v>
      </c>
      <c r="K353" s="18" t="s">
        <v>428</v>
      </c>
      <c r="L353" s="16" t="s">
        <v>61</v>
      </c>
      <c r="M353" s="15">
        <f>VLOOKUP(N353,groups!$A$1:$B$113,2,1)</f>
        <v>211</v>
      </c>
      <c r="N353" s="16" t="s">
        <v>208</v>
      </c>
      <c r="O353" s="18">
        <v>85</v>
      </c>
      <c r="P353" s="15">
        <f>VLOOKUP(Q353,'seg2'!$A$1:$B$13,2,0)</f>
        <v>7</v>
      </c>
      <c r="Q353" s="16" t="s">
        <v>43</v>
      </c>
      <c r="R353" s="15">
        <f>VLOOKUP(S353,'seg3'!$A$1:$B$9,2,0)</f>
        <v>3</v>
      </c>
      <c r="S353" s="16" t="s">
        <v>21</v>
      </c>
      <c r="T353" s="18">
        <v>41.7</v>
      </c>
      <c r="U353" s="18">
        <v>41.7</v>
      </c>
      <c r="V353" s="18" t="s">
        <v>33</v>
      </c>
      <c r="W353" s="43" t="s">
        <v>4625</v>
      </c>
      <c r="X353" s="89"/>
      <c r="Y353" s="18" t="s">
        <v>209</v>
      </c>
      <c r="Z353" s="18">
        <v>10</v>
      </c>
      <c r="AA353" s="16" t="s">
        <v>4624</v>
      </c>
      <c r="AB353" s="14" t="str">
        <f t="shared" si="5"/>
        <v>('827824','827824J','STUD F/T M10X1.5X85 DRG 1163715 ZNP','PC',29,1,7,3,1,1,211,'41.7','41.7','M10','85','GR16','10','08.87/08.89','NEED TO ANN','COIL 1ANNEAL&amp;1DRAWN AS GR 16 08.87/08.89',''),</v>
      </c>
      <c r="AC353" s="14" t="s">
        <v>8147</v>
      </c>
    </row>
    <row r="354" spans="1:29">
      <c r="A354" s="16">
        <v>630603</v>
      </c>
      <c r="B354" s="43" t="s">
        <v>1303</v>
      </c>
      <c r="C354" s="43" t="s">
        <v>1304</v>
      </c>
      <c r="D354" s="15">
        <f>VLOOKUP(E354,finish!$A$1:$B$18,2,0)</f>
        <v>2</v>
      </c>
      <c r="E354" s="18" t="s">
        <v>11</v>
      </c>
      <c r="F354" s="15">
        <f>VLOOKUP(G354,modules!$A$1:$B$10,2,0)</f>
        <v>6</v>
      </c>
      <c r="G354" s="18" t="s">
        <v>7849</v>
      </c>
      <c r="H354" s="15">
        <f>VLOOKUP(I354,segments!$A$1:$B$9,2,0)</f>
        <v>2</v>
      </c>
      <c r="I354" s="18" t="s">
        <v>7847</v>
      </c>
      <c r="J354" s="15">
        <f>VLOOKUP(K354,machines!$A$1:$B$72,2,0)</f>
        <v>62</v>
      </c>
      <c r="K354" s="27" t="s">
        <v>101</v>
      </c>
      <c r="L354" s="16" t="s">
        <v>126</v>
      </c>
      <c r="M354" s="15">
        <f>VLOOKUP(N354,groups!$A$1:$B$113,2,1)</f>
        <v>160</v>
      </c>
      <c r="N354" s="16" t="s">
        <v>1305</v>
      </c>
      <c r="O354" s="18">
        <v>220</v>
      </c>
      <c r="P354" s="15">
        <f>VLOOKUP(Q354,'seg2'!$A$1:$B$13,2,0)</f>
        <v>3</v>
      </c>
      <c r="Q354" s="16" t="s">
        <v>20</v>
      </c>
      <c r="R354" s="15">
        <f>VLOOKUP(S354,'seg3'!$A$1:$B$9,2,0)</f>
        <v>3</v>
      </c>
      <c r="S354" s="16" t="s">
        <v>21</v>
      </c>
      <c r="T354" s="18">
        <v>645</v>
      </c>
      <c r="U354" s="18">
        <v>645</v>
      </c>
      <c r="V354" s="18"/>
      <c r="W354" s="30" t="s">
        <v>870</v>
      </c>
      <c r="X354" s="87" t="s">
        <v>7949</v>
      </c>
      <c r="Y354" s="18" t="s">
        <v>17</v>
      </c>
      <c r="Z354" s="18">
        <v>20</v>
      </c>
      <c r="AA354" s="16" t="s">
        <v>447</v>
      </c>
      <c r="AB354" s="14" t="str">
        <f t="shared" si="5"/>
        <v>('630603','630603J','HSSB M20X2.5X220 IS3757 CL10.9S H/T BLK','PC',62,6,3,3,2,2,160,'645','645','M20','220','10B33','20','19.50/19.55','','COIL DIRECT DRAWN 10B33 19.50/19.53','null'),</v>
      </c>
      <c r="AC354" s="14" t="s">
        <v>8252</v>
      </c>
    </row>
    <row r="355" spans="1:29">
      <c r="A355" s="16">
        <v>826476</v>
      </c>
      <c r="B355" s="43" t="s">
        <v>4626</v>
      </c>
      <c r="C355" s="43" t="s">
        <v>4627</v>
      </c>
      <c r="D355" s="15">
        <f>VLOOKUP(E355,finish!$A$1:$B$18,2,0)</f>
        <v>1</v>
      </c>
      <c r="E355" s="18" t="s">
        <v>204</v>
      </c>
      <c r="F355" s="15">
        <f>VLOOKUP(G355,modules!$A$1:$B$10,2,0)</f>
        <v>1</v>
      </c>
      <c r="G355" s="18" t="s">
        <v>7848</v>
      </c>
      <c r="H355" s="15">
        <f>VLOOKUP(I355,segments!$A$1:$B$9,2,0)</f>
        <v>1</v>
      </c>
      <c r="I355" s="18" t="s">
        <v>7848</v>
      </c>
      <c r="J355" s="15">
        <v>29</v>
      </c>
      <c r="K355" s="18" t="s">
        <v>428</v>
      </c>
      <c r="L355" s="16" t="s">
        <v>758</v>
      </c>
      <c r="M355" s="15">
        <f>VLOOKUP(N355,groups!$A$1:$B$113,2,1)</f>
        <v>211</v>
      </c>
      <c r="N355" s="16" t="s">
        <v>208</v>
      </c>
      <c r="O355" s="18">
        <v>140</v>
      </c>
      <c r="P355" s="15">
        <f>VLOOKUP(Q355,'seg2'!$A$1:$B$13,2,0)</f>
        <v>7</v>
      </c>
      <c r="Q355" s="16" t="s">
        <v>43</v>
      </c>
      <c r="R355" s="15">
        <f>VLOOKUP(S355,'seg3'!$A$1:$B$9,2,0)</f>
        <v>3</v>
      </c>
      <c r="S355" s="16" t="s">
        <v>21</v>
      </c>
      <c r="T355" s="18">
        <v>61</v>
      </c>
      <c r="U355" s="18">
        <v>61</v>
      </c>
      <c r="V355" s="18" t="s">
        <v>33</v>
      </c>
      <c r="W355" s="43" t="s">
        <v>1041</v>
      </c>
      <c r="X355" s="89"/>
      <c r="Y355" s="18" t="s">
        <v>209</v>
      </c>
      <c r="Z355" s="18">
        <v>10</v>
      </c>
      <c r="AA355" s="16" t="s">
        <v>1040</v>
      </c>
      <c r="AB355" s="14" t="str">
        <f t="shared" si="5"/>
        <v>('826476','826476J','STUD 3/8XUNCX140 B.SIDE DRG 2W0482 ZNP','PC',29,1,7,3,1,1,211,'61','61','3/8 UNC','140','GR16','10','8.38/8.40','NEED TO ANN','COIL DIRECT DRAWN AS GR 16 08.38/08.40',''),</v>
      </c>
      <c r="AC355" s="14" t="s">
        <v>8148</v>
      </c>
    </row>
    <row r="356" spans="1:29">
      <c r="A356" s="16">
        <v>819053</v>
      </c>
      <c r="B356" s="43" t="s">
        <v>6418</v>
      </c>
      <c r="C356" s="43" t="s">
        <v>6419</v>
      </c>
      <c r="D356" s="15">
        <f>VLOOKUP(E356,finish!$A$1:$B$18,2,0)</f>
        <v>1</v>
      </c>
      <c r="E356" s="18" t="s">
        <v>204</v>
      </c>
      <c r="F356" s="15">
        <f>VLOOKUP(G356,modules!$A$1:$B$10,2,0)</f>
        <v>1</v>
      </c>
      <c r="G356" s="18" t="s">
        <v>7848</v>
      </c>
      <c r="H356" s="15">
        <f>VLOOKUP(I356,segments!$A$1:$B$9,2,0)</f>
        <v>1</v>
      </c>
      <c r="I356" s="18" t="s">
        <v>7848</v>
      </c>
      <c r="J356" s="15">
        <v>29</v>
      </c>
      <c r="K356" s="27" t="s">
        <v>428</v>
      </c>
      <c r="L356" s="16" t="s">
        <v>61</v>
      </c>
      <c r="M356" s="15">
        <f>VLOOKUP(N356,groups!$A$1:$B$113,2,1)</f>
        <v>153</v>
      </c>
      <c r="N356" s="16" t="s">
        <v>107</v>
      </c>
      <c r="O356" s="18">
        <v>40</v>
      </c>
      <c r="P356" s="15">
        <f>VLOOKUP(Q356,'seg2'!$A$1:$B$13,2,0)</f>
        <v>3</v>
      </c>
      <c r="Q356" s="16" t="s">
        <v>20</v>
      </c>
      <c r="R356" s="15">
        <f>VLOOKUP(S356,'seg3'!$A$1:$B$9,2,0)</f>
        <v>3</v>
      </c>
      <c r="S356" s="16" t="s">
        <v>21</v>
      </c>
      <c r="T356" s="18">
        <v>31</v>
      </c>
      <c r="U356" s="18">
        <v>31</v>
      </c>
      <c r="V356" s="29"/>
      <c r="W356" s="43" t="s">
        <v>875</v>
      </c>
      <c r="X356" s="89"/>
      <c r="Y356" s="18" t="s">
        <v>17</v>
      </c>
      <c r="Z356" s="18">
        <v>10</v>
      </c>
      <c r="AA356" s="16" t="s">
        <v>874</v>
      </c>
      <c r="AB356" s="14" t="str">
        <f t="shared" si="5"/>
        <v>('819053','819053J','HHS M10X1.5X40 DR6V5842 GR10.9 ZNP','PC',29,1,3,3,1,1,153,'31','31','M10','40','10B33','10','08.70/08.75','','COIL DIRECT DRAWN  10B33 08.82/08.84',''),</v>
      </c>
      <c r="AC356" s="14" t="s">
        <v>8253</v>
      </c>
    </row>
    <row r="357" spans="1:29">
      <c r="A357" s="16">
        <v>817882</v>
      </c>
      <c r="B357" s="43" t="s">
        <v>6422</v>
      </c>
      <c r="C357" s="43" t="s">
        <v>6423</v>
      </c>
      <c r="D357" s="15">
        <f>VLOOKUP(E357,finish!$A$1:$B$18,2,0)</f>
        <v>2</v>
      </c>
      <c r="E357" s="18" t="s">
        <v>11</v>
      </c>
      <c r="F357" s="15">
        <f>VLOOKUP(G357,modules!$A$1:$B$10,2,0)</f>
        <v>1</v>
      </c>
      <c r="G357" s="18" t="s">
        <v>7848</v>
      </c>
      <c r="H357" s="15">
        <f>VLOOKUP(I357,segments!$A$1:$B$9,2,0)</f>
        <v>1</v>
      </c>
      <c r="I357" s="18" t="s">
        <v>7848</v>
      </c>
      <c r="J357" s="15">
        <v>29</v>
      </c>
      <c r="K357" s="27" t="s">
        <v>428</v>
      </c>
      <c r="L357" s="16" t="s">
        <v>61</v>
      </c>
      <c r="M357" s="15">
        <f>VLOOKUP(N357,groups!$A$1:$B$113,2,1)</f>
        <v>152</v>
      </c>
      <c r="N357" s="16" t="s">
        <v>16</v>
      </c>
      <c r="O357" s="18">
        <v>55</v>
      </c>
      <c r="P357" s="15">
        <f>VLOOKUP(Q357,'seg2'!$A$1:$B$13,2,0)</f>
        <v>3</v>
      </c>
      <c r="Q357" s="16" t="s">
        <v>20</v>
      </c>
      <c r="R357" s="15">
        <f>VLOOKUP(S357,'seg3'!$A$1:$B$9,2,0)</f>
        <v>3</v>
      </c>
      <c r="S357" s="16" t="s">
        <v>21</v>
      </c>
      <c r="T357" s="18">
        <v>52</v>
      </c>
      <c r="U357" s="18">
        <v>52</v>
      </c>
      <c r="V357" s="18"/>
      <c r="W357" s="43" t="s">
        <v>974</v>
      </c>
      <c r="X357" s="89"/>
      <c r="Y357" s="18" t="s">
        <v>17</v>
      </c>
      <c r="Z357" s="18">
        <v>10</v>
      </c>
      <c r="AA357" s="16" t="s">
        <v>427</v>
      </c>
      <c r="AB357" s="14" t="str">
        <f t="shared" si="5"/>
        <v>('817882','817882J','HHB M10X1.5X55 GR10.9 BLK DRG:4498809','PC',29,1,3,3,1,2,152,'52','52','M10','55','10B33','10','09.65/09.68','','COIL DIRECT DRAWN 10B33 09.65/09.68',''),</v>
      </c>
      <c r="AC357" s="14" t="s">
        <v>8254</v>
      </c>
    </row>
    <row r="358" spans="1:29">
      <c r="A358" s="16">
        <v>817876</v>
      </c>
      <c r="B358" s="43" t="s">
        <v>4635</v>
      </c>
      <c r="C358" s="43" t="s">
        <v>4636</v>
      </c>
      <c r="D358" s="15">
        <f>VLOOKUP(E358,finish!$A$1:$B$18,2,0)</f>
        <v>2</v>
      </c>
      <c r="E358" s="18" t="s">
        <v>11</v>
      </c>
      <c r="F358" s="15">
        <f>VLOOKUP(G358,modules!$A$1:$B$10,2,0)</f>
        <v>1</v>
      </c>
      <c r="G358" s="18" t="s">
        <v>7848</v>
      </c>
      <c r="H358" s="15">
        <f>VLOOKUP(I358,segments!$A$1:$B$9,2,0)</f>
        <v>1</v>
      </c>
      <c r="I358" s="18" t="s">
        <v>7848</v>
      </c>
      <c r="J358" s="15">
        <v>29</v>
      </c>
      <c r="K358" s="18" t="s">
        <v>428</v>
      </c>
      <c r="L358" s="16" t="s">
        <v>61</v>
      </c>
      <c r="M358" s="15">
        <f>VLOOKUP(N358,groups!$A$1:$B$113,2,1)</f>
        <v>152</v>
      </c>
      <c r="N358" s="16" t="s">
        <v>16</v>
      </c>
      <c r="O358" s="18">
        <v>40</v>
      </c>
      <c r="P358" s="15">
        <f>VLOOKUP(Q358,'seg2'!$A$1:$B$13,2,0)</f>
        <v>3</v>
      </c>
      <c r="Q358" s="16" t="s">
        <v>20</v>
      </c>
      <c r="R358" s="15">
        <f>VLOOKUP(S358,'seg3'!$A$1:$B$9,2,0)</f>
        <v>3</v>
      </c>
      <c r="S358" s="16" t="s">
        <v>21</v>
      </c>
      <c r="T358" s="18">
        <v>43</v>
      </c>
      <c r="U358" s="18">
        <v>43</v>
      </c>
      <c r="V358" s="18"/>
      <c r="W358" s="43" t="s">
        <v>4637</v>
      </c>
      <c r="X358" s="89"/>
      <c r="Y358" s="18" t="s">
        <v>17</v>
      </c>
      <c r="Z358" s="18">
        <v>10</v>
      </c>
      <c r="AA358" s="16" t="s">
        <v>427</v>
      </c>
      <c r="AB358" s="14" t="str">
        <f t="shared" si="5"/>
        <v>('817876','817876J','HHB M10X1.5X40 GR10.9 BLK DRG:4498818','PC',29,1,3,3,1,2,152,'43','43','M10','40','10B33','10','09.65/09.68','','COIL DIRECT DRAWN 10B33M 9.72/9.76',''),</v>
      </c>
      <c r="AC358" s="14" t="s">
        <v>8150</v>
      </c>
    </row>
    <row r="359" spans="1:29">
      <c r="A359" s="16">
        <v>819033</v>
      </c>
      <c r="B359" s="43" t="s">
        <v>6429</v>
      </c>
      <c r="C359" s="43" t="s">
        <v>6430</v>
      </c>
      <c r="D359" s="15">
        <f>VLOOKUP(E359,finish!$A$1:$B$18,2,0)</f>
        <v>5</v>
      </c>
      <c r="E359" s="18" t="s">
        <v>316</v>
      </c>
      <c r="F359" s="15">
        <f>VLOOKUP(G359,modules!$A$1:$B$10,2,0)</f>
        <v>1</v>
      </c>
      <c r="G359" s="18" t="s">
        <v>7848</v>
      </c>
      <c r="H359" s="15">
        <f>VLOOKUP(I359,segments!$A$1:$B$9,2,0)</f>
        <v>1</v>
      </c>
      <c r="I359" s="18" t="s">
        <v>7848</v>
      </c>
      <c r="J359" s="15">
        <v>29</v>
      </c>
      <c r="K359" s="27" t="s">
        <v>428</v>
      </c>
      <c r="L359" s="16" t="s">
        <v>758</v>
      </c>
      <c r="M359" s="15">
        <f>VLOOKUP(N359,groups!$A$1:$B$113,2,1)</f>
        <v>153</v>
      </c>
      <c r="N359" s="16" t="s">
        <v>107</v>
      </c>
      <c r="O359" s="18">
        <v>19.05</v>
      </c>
      <c r="P359" s="15">
        <f>VLOOKUP(Q359,'seg2'!$A$1:$B$13,2,0)</f>
        <v>3</v>
      </c>
      <c r="Q359" s="16" t="s">
        <v>20</v>
      </c>
      <c r="R359" s="15">
        <f>VLOOKUP(S359,'seg3'!$A$1:$B$9,2,0)</f>
        <v>3</v>
      </c>
      <c r="S359" s="16" t="s">
        <v>21</v>
      </c>
      <c r="T359" s="18">
        <v>18.600000000000001</v>
      </c>
      <c r="U359" s="18">
        <v>18.600000000000001</v>
      </c>
      <c r="V359" s="29"/>
      <c r="W359" s="43" t="s">
        <v>1824</v>
      </c>
      <c r="X359" s="89"/>
      <c r="Y359" s="18" t="s">
        <v>17</v>
      </c>
      <c r="Z359" s="18">
        <v>10</v>
      </c>
      <c r="AA359" s="16" t="s">
        <v>760</v>
      </c>
      <c r="AB359" s="14" t="str">
        <f t="shared" si="5"/>
        <v>('819033','819033J','HHS 3/8X16UNCX19.05 DR5M3062 GR8 ZFS','PC',29,1,3,3,1,5,153,'18.6','18.6','3/8 UNC','19.05','10B33','10','09.26/09.30','','COIL DIRECT DRAWN 10B33M 9.26/9.30',''),</v>
      </c>
      <c r="AC359" s="14" t="s">
        <v>8255</v>
      </c>
    </row>
    <row r="360" spans="1:29">
      <c r="A360" s="16">
        <v>831152</v>
      </c>
      <c r="B360" s="43" t="s">
        <v>6438</v>
      </c>
      <c r="C360" s="43" t="s">
        <v>6439</v>
      </c>
      <c r="D360" s="15">
        <f>VLOOKUP(E360,finish!$A$1:$B$18,2,0)</f>
        <v>1</v>
      </c>
      <c r="E360" s="18" t="s">
        <v>204</v>
      </c>
      <c r="F360" s="15">
        <f>VLOOKUP(G360,modules!$A$1:$B$10,2,0)</f>
        <v>1</v>
      </c>
      <c r="G360" s="18" t="s">
        <v>7848</v>
      </c>
      <c r="H360" s="15">
        <f>VLOOKUP(I360,segments!$A$1:$B$9,2,0)</f>
        <v>1</v>
      </c>
      <c r="I360" s="18" t="s">
        <v>7848</v>
      </c>
      <c r="J360" s="15">
        <v>29</v>
      </c>
      <c r="K360" s="18" t="s">
        <v>428</v>
      </c>
      <c r="L360" s="16" t="s">
        <v>61</v>
      </c>
      <c r="M360" s="15">
        <f>VLOOKUP(N360,groups!$A$1:$B$113,2,1)</f>
        <v>211</v>
      </c>
      <c r="N360" s="16" t="s">
        <v>208</v>
      </c>
      <c r="O360" s="18">
        <v>40</v>
      </c>
      <c r="P360" s="15">
        <f>VLOOKUP(Q360,'seg2'!$A$1:$B$13,2,0)</f>
        <v>7</v>
      </c>
      <c r="Q360" s="16" t="s">
        <v>43</v>
      </c>
      <c r="R360" s="15">
        <f>VLOOKUP(S360,'seg3'!$A$1:$B$9,2,0)</f>
        <v>3</v>
      </c>
      <c r="S360" s="16" t="s">
        <v>21</v>
      </c>
      <c r="T360" s="18">
        <v>24.7</v>
      </c>
      <c r="U360" s="18">
        <v>24.7</v>
      </c>
      <c r="V360" s="18" t="s">
        <v>33</v>
      </c>
      <c r="W360" s="43" t="s">
        <v>6441</v>
      </c>
      <c r="X360" s="89"/>
      <c r="Y360" s="18" t="s">
        <v>209</v>
      </c>
      <c r="Z360" s="18">
        <v>10</v>
      </c>
      <c r="AA360" s="16" t="s">
        <v>6440</v>
      </c>
      <c r="AB360" s="14" t="str">
        <f t="shared" si="5"/>
        <v>('831152','831152J','STUD M10X1.5X40 ZNP G16 DR.3617519','PC',29,1,7,3,1,1,211,'24.7','24.7','M10','40','GR16','10','09.70/09.73','NEED TO ANN','COIL 1ANNEAL &amp; 1DRAWN ASGR16 09.70/09.73',''),</v>
      </c>
      <c r="AC360" s="14" t="s">
        <v>8256</v>
      </c>
    </row>
    <row r="361" spans="1:29">
      <c r="A361" s="16">
        <v>831172</v>
      </c>
      <c r="B361" s="43" t="s">
        <v>6442</v>
      </c>
      <c r="C361" s="43" t="s">
        <v>6443</v>
      </c>
      <c r="D361" s="15">
        <f>VLOOKUP(E361,finish!$A$1:$B$18,2,0)</f>
        <v>12</v>
      </c>
      <c r="E361" s="18" t="s">
        <v>401</v>
      </c>
      <c r="F361" s="15">
        <f>VLOOKUP(G361,modules!$A$1:$B$10,2,0)</f>
        <v>1</v>
      </c>
      <c r="G361" s="18" t="s">
        <v>7848</v>
      </c>
      <c r="H361" s="15">
        <f>VLOOKUP(I361,segments!$A$1:$B$9,2,0)</f>
        <v>1</v>
      </c>
      <c r="I361" s="18" t="s">
        <v>7848</v>
      </c>
      <c r="J361" s="15">
        <v>29</v>
      </c>
      <c r="K361" s="18" t="s">
        <v>428</v>
      </c>
      <c r="L361" s="16" t="s">
        <v>61</v>
      </c>
      <c r="M361" s="15">
        <f>VLOOKUP(N361,groups!$A$1:$B$113,2,1)</f>
        <v>211</v>
      </c>
      <c r="N361" s="16" t="s">
        <v>208</v>
      </c>
      <c r="O361" s="18">
        <v>45</v>
      </c>
      <c r="P361" s="15">
        <f>VLOOKUP(Q361,'seg2'!$A$1:$B$13,2,0)</f>
        <v>7</v>
      </c>
      <c r="Q361" s="16" t="s">
        <v>43</v>
      </c>
      <c r="R361" s="15">
        <f>VLOOKUP(S361,'seg3'!$A$1:$B$9,2,0)</f>
        <v>3</v>
      </c>
      <c r="S361" s="16" t="s">
        <v>21</v>
      </c>
      <c r="T361" s="18">
        <v>27.75</v>
      </c>
      <c r="U361" s="18">
        <v>27.75</v>
      </c>
      <c r="V361" s="29"/>
      <c r="W361" s="43" t="s">
        <v>6444</v>
      </c>
      <c r="X361" s="89"/>
      <c r="Y361" s="18" t="s">
        <v>17</v>
      </c>
      <c r="Z361" s="18">
        <v>10</v>
      </c>
      <c r="AA361" s="16" t="s">
        <v>1408</v>
      </c>
      <c r="AB361" s="14" t="str">
        <f t="shared" si="5"/>
        <v>('831172','831172J','BOTH END STD M10X1.5X45 ZTS 8.8 D6I0364','PC',29,1,7,3,1,12,211,'27.75','27.75','M10','45','10B33','10','09.72/09.75','','COIL DIRECT DRWN  10B33M  09.72/09.75',''),</v>
      </c>
      <c r="AC361" s="14" t="s">
        <v>8257</v>
      </c>
    </row>
    <row r="362" spans="1:29">
      <c r="A362" s="16">
        <v>831156</v>
      </c>
      <c r="B362" s="43" t="s">
        <v>6454</v>
      </c>
      <c r="C362" s="43" t="s">
        <v>6455</v>
      </c>
      <c r="D362" s="15">
        <f>VLOOKUP(E362,finish!$A$1:$B$18,2,0)</f>
        <v>1</v>
      </c>
      <c r="E362" s="18" t="s">
        <v>204</v>
      </c>
      <c r="F362" s="15">
        <f>VLOOKUP(G362,modules!$A$1:$B$10,2,0)</f>
        <v>1</v>
      </c>
      <c r="G362" s="18" t="s">
        <v>7848</v>
      </c>
      <c r="H362" s="15">
        <f>VLOOKUP(I362,segments!$A$1:$B$9,2,0)</f>
        <v>1</v>
      </c>
      <c r="I362" s="18" t="s">
        <v>7848</v>
      </c>
      <c r="J362" s="15">
        <v>29</v>
      </c>
      <c r="K362" s="18" t="s">
        <v>428</v>
      </c>
      <c r="L362" s="16" t="s">
        <v>758</v>
      </c>
      <c r="M362" s="15">
        <f>VLOOKUP(N362,groups!$A$1:$B$113,2,1)</f>
        <v>211</v>
      </c>
      <c r="N362" s="16" t="s">
        <v>208</v>
      </c>
      <c r="O362" s="18">
        <v>91</v>
      </c>
      <c r="P362" s="15">
        <f>VLOOKUP(Q362,'seg2'!$A$1:$B$13,2,0)</f>
        <v>7</v>
      </c>
      <c r="Q362" s="16" t="s">
        <v>43</v>
      </c>
      <c r="R362" s="15">
        <f>VLOOKUP(S362,'seg3'!$A$1:$B$9,2,0)</f>
        <v>3</v>
      </c>
      <c r="S362" s="16" t="s">
        <v>21</v>
      </c>
      <c r="T362" s="18">
        <v>50.85</v>
      </c>
      <c r="U362" s="18">
        <v>50.85</v>
      </c>
      <c r="V362" s="29"/>
      <c r="W362" s="43" t="s">
        <v>6457</v>
      </c>
      <c r="X362" s="89"/>
      <c r="Y362" s="18" t="s">
        <v>17</v>
      </c>
      <c r="Z362" s="18">
        <v>10</v>
      </c>
      <c r="AA362" s="16" t="s">
        <v>6456</v>
      </c>
      <c r="AB362" s="14" t="str">
        <f t="shared" si="5"/>
        <v>('831156','831156J','STUD 3/8-16 UNC (NPTF)X91 ZNP D2141728','PC',29,1,7,3,1,1,211,'50.85','50.85','3/8 UNC','91','10B33','10','08.26/08.30','','COIL DIRECT DRWN  10B33M  11.00/11.05',''),</v>
      </c>
      <c r="AC362" s="14" t="s">
        <v>8258</v>
      </c>
    </row>
    <row r="363" spans="1:29">
      <c r="A363" s="16">
        <v>831202</v>
      </c>
      <c r="B363" s="43" t="s">
        <v>6458</v>
      </c>
      <c r="C363" s="43" t="s">
        <v>6459</v>
      </c>
      <c r="D363" s="15">
        <f>VLOOKUP(E363,finish!$A$1:$B$18,2,0)</f>
        <v>1</v>
      </c>
      <c r="E363" s="18" t="s">
        <v>204</v>
      </c>
      <c r="F363" s="15">
        <f>VLOOKUP(G363,modules!$A$1:$B$10,2,0)</f>
        <v>1</v>
      </c>
      <c r="G363" s="18" t="s">
        <v>7848</v>
      </c>
      <c r="H363" s="15">
        <f>VLOOKUP(I363,segments!$A$1:$B$9,2,0)</f>
        <v>1</v>
      </c>
      <c r="I363" s="18" t="s">
        <v>7848</v>
      </c>
      <c r="J363" s="15">
        <v>29</v>
      </c>
      <c r="K363" s="18" t="s">
        <v>428</v>
      </c>
      <c r="L363" s="16" t="s">
        <v>758</v>
      </c>
      <c r="M363" s="15">
        <f>VLOOKUP(N363,groups!$A$1:$B$113,2,1)</f>
        <v>211</v>
      </c>
      <c r="N363" s="16" t="s">
        <v>208</v>
      </c>
      <c r="O363" s="18">
        <v>107</v>
      </c>
      <c r="P363" s="15">
        <f>VLOOKUP(Q363,'seg2'!$A$1:$B$13,2,0)</f>
        <v>7</v>
      </c>
      <c r="Q363" s="16" t="s">
        <v>43</v>
      </c>
      <c r="R363" s="15">
        <f>VLOOKUP(S363,'seg3'!$A$1:$B$9,2,0)</f>
        <v>3</v>
      </c>
      <c r="S363" s="16" t="s">
        <v>21</v>
      </c>
      <c r="T363" s="18">
        <v>47.1</v>
      </c>
      <c r="U363" s="18">
        <v>47.1</v>
      </c>
      <c r="V363" s="29"/>
      <c r="W363" s="43" t="s">
        <v>6460</v>
      </c>
      <c r="X363" s="89"/>
      <c r="Y363" s="18" t="s">
        <v>17</v>
      </c>
      <c r="Z363" s="18">
        <v>10</v>
      </c>
      <c r="AA363" s="16" t="s">
        <v>6456</v>
      </c>
      <c r="AB363" s="14" t="str">
        <f t="shared" si="5"/>
        <v>('831202','831202J','STUD 3/8-16 UNC X 107 ZNP DR.2P1974','PC',29,1,7,3,1,1,211,'47.1','47.1','3/8 UNC','107','10B33','10','08.26/08.30','','COIL DIRECT DRWN  10B33M  08.26/08.30',''),</v>
      </c>
      <c r="AC363" s="14" t="s">
        <v>8259</v>
      </c>
    </row>
    <row r="364" spans="1:29">
      <c r="A364" s="16">
        <v>831189</v>
      </c>
      <c r="B364" s="43" t="s">
        <v>6461</v>
      </c>
      <c r="C364" s="43" t="s">
        <v>6462</v>
      </c>
      <c r="D364" s="15">
        <f>VLOOKUP(E364,finish!$A$1:$B$18,2,0)</f>
        <v>12</v>
      </c>
      <c r="E364" s="18" t="s">
        <v>401</v>
      </c>
      <c r="F364" s="15">
        <f>VLOOKUP(G364,modules!$A$1:$B$10,2,0)</f>
        <v>5</v>
      </c>
      <c r="G364" s="18" t="s">
        <v>7846</v>
      </c>
      <c r="H364" s="15">
        <f>VLOOKUP(I364,segments!$A$1:$B$9,2,0)</f>
        <v>1</v>
      </c>
      <c r="I364" s="18" t="s">
        <v>7848</v>
      </c>
      <c r="J364" s="15">
        <v>24</v>
      </c>
      <c r="K364" s="27" t="s">
        <v>428</v>
      </c>
      <c r="L364" s="16" t="s">
        <v>758</v>
      </c>
      <c r="M364" s="15">
        <f>VLOOKUP(N364,groups!$A$1:$B$113,2,1)</f>
        <v>152</v>
      </c>
      <c r="N364" s="16" t="s">
        <v>16</v>
      </c>
      <c r="O364" s="18">
        <v>133.35</v>
      </c>
      <c r="P364" s="15">
        <f>VLOOKUP(Q364,'seg2'!$A$1:$B$13,2,0)</f>
        <v>3</v>
      </c>
      <c r="Q364" s="16" t="s">
        <v>20</v>
      </c>
      <c r="R364" s="15">
        <f>VLOOKUP(S364,'seg3'!$A$1:$B$9,2,0)</f>
        <v>3</v>
      </c>
      <c r="S364" s="16" t="s">
        <v>21</v>
      </c>
      <c r="T364" s="18">
        <v>81.7</v>
      </c>
      <c r="U364" s="18">
        <v>81.7</v>
      </c>
      <c r="V364" s="29"/>
      <c r="W364" s="43" t="s">
        <v>1117</v>
      </c>
      <c r="X364" s="89"/>
      <c r="Y364" s="18" t="s">
        <v>17</v>
      </c>
      <c r="Z364" s="18">
        <v>10</v>
      </c>
      <c r="AA364" s="16" t="s">
        <v>1023</v>
      </c>
      <c r="AB364" s="14" t="str">
        <f t="shared" si="5"/>
        <v>('831189','831189J','HHB 3/8-16 UNCX133.35 ZTS 8 DR.7X0295','PC',24,5,3,3,1,12,152,'81.7','81.7','3/8 UNC','133.35','10B33','10','09.32/09.35','','COIL DIRECT DRAWN 10B33M 9.32/9.35',''),</v>
      </c>
      <c r="AC364" s="14" t="s">
        <v>8260</v>
      </c>
    </row>
    <row r="365" spans="1:29">
      <c r="A365" s="16">
        <v>826459</v>
      </c>
      <c r="B365" s="43" t="s">
        <v>6466</v>
      </c>
      <c r="C365" s="43" t="s">
        <v>6467</v>
      </c>
      <c r="D365" s="15">
        <f>VLOOKUP(E365,finish!$A$1:$B$18,2,0)</f>
        <v>1</v>
      </c>
      <c r="E365" s="18" t="s">
        <v>204</v>
      </c>
      <c r="F365" s="15">
        <f>VLOOKUP(G365,modules!$A$1:$B$10,2,0)</f>
        <v>1</v>
      </c>
      <c r="G365" s="18" t="s">
        <v>7848</v>
      </c>
      <c r="H365" s="15">
        <f>VLOOKUP(I365,segments!$A$1:$B$9,2,0)</f>
        <v>1</v>
      </c>
      <c r="I365" s="18" t="s">
        <v>7848</v>
      </c>
      <c r="J365" s="15">
        <v>29</v>
      </c>
      <c r="K365" s="27" t="s">
        <v>428</v>
      </c>
      <c r="L365" s="16" t="s">
        <v>758</v>
      </c>
      <c r="M365" s="15">
        <f>VLOOKUP(N365,groups!$A$1:$B$113,2,1)</f>
        <v>152</v>
      </c>
      <c r="N365" s="16" t="s">
        <v>16</v>
      </c>
      <c r="O365" s="18">
        <v>63.5</v>
      </c>
      <c r="P365" s="15">
        <f>VLOOKUP(Q365,'seg2'!$A$1:$B$13,2,0)</f>
        <v>3</v>
      </c>
      <c r="Q365" s="16" t="s">
        <v>20</v>
      </c>
      <c r="R365" s="15">
        <f>VLOOKUP(S365,'seg3'!$A$1:$B$9,2,0)</f>
        <v>3</v>
      </c>
      <c r="S365" s="16" t="s">
        <v>21</v>
      </c>
      <c r="T365" s="18">
        <v>40.5</v>
      </c>
      <c r="U365" s="18">
        <v>40.5</v>
      </c>
      <c r="V365" s="18" t="s">
        <v>33</v>
      </c>
      <c r="W365" s="43" t="s">
        <v>1024</v>
      </c>
      <c r="X365" s="89"/>
      <c r="Y365" s="18" t="s">
        <v>209</v>
      </c>
      <c r="Z365" s="18">
        <v>10</v>
      </c>
      <c r="AA365" s="16" t="s">
        <v>1023</v>
      </c>
      <c r="AB365" s="14" t="str">
        <f t="shared" si="5"/>
        <v>('826459','826459J','HEX HD BOLT 3/8XUNCX63.5 DRG P5P3961 ZNP','PC',29,1,3,3,1,1,152,'40.5','40.5','3/8 UNC','63.5','GR16','10','09.32/09.35','NEED TO ANN','COIL 1ANNEAL&amp;1DRAWN AS GR 16 09.30/09.33',''),</v>
      </c>
      <c r="AC365" s="14" t="s">
        <v>8261</v>
      </c>
    </row>
    <row r="366" spans="1:29">
      <c r="A366" s="16">
        <v>826462</v>
      </c>
      <c r="B366" s="43" t="s">
        <v>6468</v>
      </c>
      <c r="C366" s="43" t="s">
        <v>6469</v>
      </c>
      <c r="D366" s="15">
        <f>VLOOKUP(E366,finish!$A$1:$B$18,2,0)</f>
        <v>1</v>
      </c>
      <c r="E366" s="18" t="s">
        <v>204</v>
      </c>
      <c r="F366" s="15">
        <f>VLOOKUP(G366,modules!$A$1:$B$10,2,0)</f>
        <v>1</v>
      </c>
      <c r="G366" s="18" t="s">
        <v>7848</v>
      </c>
      <c r="H366" s="15">
        <f>VLOOKUP(I366,segments!$A$1:$B$9,2,0)</f>
        <v>1</v>
      </c>
      <c r="I366" s="18" t="s">
        <v>7848</v>
      </c>
      <c r="J366" s="15">
        <v>29</v>
      </c>
      <c r="K366" s="27" t="s">
        <v>428</v>
      </c>
      <c r="L366" s="16" t="s">
        <v>758</v>
      </c>
      <c r="M366" s="15">
        <f>VLOOKUP(N366,groups!$A$1:$B$113,2,1)</f>
        <v>152</v>
      </c>
      <c r="N366" s="16" t="s">
        <v>16</v>
      </c>
      <c r="O366" s="18">
        <v>101.6</v>
      </c>
      <c r="P366" s="15">
        <f>VLOOKUP(Q366,'seg2'!$A$1:$B$13,2,0)</f>
        <v>3</v>
      </c>
      <c r="Q366" s="16" t="s">
        <v>20</v>
      </c>
      <c r="R366" s="15">
        <f>VLOOKUP(S366,'seg3'!$A$1:$B$9,2,0)</f>
        <v>3</v>
      </c>
      <c r="S366" s="16" t="s">
        <v>21</v>
      </c>
      <c r="T366" s="18">
        <v>61.5</v>
      </c>
      <c r="U366" s="18">
        <v>61.5</v>
      </c>
      <c r="V366" s="18" t="s">
        <v>33</v>
      </c>
      <c r="W366" s="43" t="s">
        <v>1024</v>
      </c>
      <c r="X366" s="89"/>
      <c r="Y366" s="18" t="s">
        <v>209</v>
      </c>
      <c r="Z366" s="18">
        <v>10</v>
      </c>
      <c r="AA366" s="16" t="s">
        <v>1023</v>
      </c>
      <c r="AB366" s="14" t="str">
        <f t="shared" si="5"/>
        <v>('826462','826462J','HEX HD BOLT 3/8XUNCX101.6 6L6723 ZNP','PC',29,1,3,3,1,1,152,'61.5','61.5','3/8 UNC','101.6','GR16','10','09.32/09.35','NEED TO ANN','COIL 1ANNEAL&amp;1DRAWN AS GR 16 09.30/09.33',''),</v>
      </c>
      <c r="AC366" s="14" t="s">
        <v>8262</v>
      </c>
    </row>
    <row r="367" spans="1:29">
      <c r="A367" s="16" t="s">
        <v>3870</v>
      </c>
      <c r="B367" s="43" t="s">
        <v>3871</v>
      </c>
      <c r="C367" s="43" t="s">
        <v>3872</v>
      </c>
      <c r="D367" s="15">
        <f>VLOOKUP(E367,finish!$A$1:$B$18,2,0)</f>
        <v>8</v>
      </c>
      <c r="E367" s="18" t="s">
        <v>47</v>
      </c>
      <c r="F367" s="15">
        <f>VLOOKUP(G367,modules!$A$1:$B$10,2,0)</f>
        <v>5</v>
      </c>
      <c r="G367" s="18" t="s">
        <v>7846</v>
      </c>
      <c r="H367" s="15">
        <f>VLOOKUP(I367,segments!$A$1:$B$9,2,0)</f>
        <v>2</v>
      </c>
      <c r="I367" s="18" t="s">
        <v>7847</v>
      </c>
      <c r="J367" s="15">
        <v>24</v>
      </c>
      <c r="K367" s="27" t="s">
        <v>428</v>
      </c>
      <c r="L367" s="16" t="s">
        <v>61</v>
      </c>
      <c r="M367" s="15">
        <f>VLOOKUP(N367,groups!$A$1:$B$113,2,1)</f>
        <v>153</v>
      </c>
      <c r="N367" s="16" t="s">
        <v>107</v>
      </c>
      <c r="O367" s="18">
        <v>20</v>
      </c>
      <c r="P367" s="15">
        <f>VLOOKUP(Q367,'seg2'!$A$1:$B$13,2,0)</f>
        <v>3</v>
      </c>
      <c r="Q367" s="16" t="s">
        <v>20</v>
      </c>
      <c r="R367" s="15">
        <f>VLOOKUP(S367,'seg3'!$A$1:$B$9,2,0)</f>
        <v>3</v>
      </c>
      <c r="S367" s="16" t="s">
        <v>21</v>
      </c>
      <c r="T367" s="18">
        <v>20</v>
      </c>
      <c r="U367" s="18">
        <v>20</v>
      </c>
      <c r="V367" s="18"/>
      <c r="W367" s="43" t="s">
        <v>3596</v>
      </c>
      <c r="X367" s="89"/>
      <c r="Y367" s="18" t="s">
        <v>17</v>
      </c>
      <c r="Z367" s="18">
        <v>10</v>
      </c>
      <c r="AA367" s="16" t="s">
        <v>874</v>
      </c>
      <c r="AB367" s="14" t="str">
        <f t="shared" si="5"/>
        <v>('DB617436','DB617436J','HHB M10X1.5X20 ISO4017 CL8.8 FT ZC3','PC',24,5,3,3,2,8,153,'20','20','M10','20','10B33','10','08.70/08.75','','COIL DIRECT DRAWN 10B21 08.73/08.75',''),</v>
      </c>
      <c r="AC367" s="14" t="s">
        <v>8122</v>
      </c>
    </row>
    <row r="368" spans="1:29">
      <c r="A368" s="16" t="s">
        <v>5007</v>
      </c>
      <c r="B368" s="43" t="s">
        <v>5008</v>
      </c>
      <c r="C368" s="43" t="s">
        <v>5009</v>
      </c>
      <c r="D368" s="15">
        <f>VLOOKUP(E368,finish!$A$1:$B$18,2,0)</f>
        <v>8</v>
      </c>
      <c r="E368" s="18" t="s">
        <v>47</v>
      </c>
      <c r="F368" s="15">
        <f>VLOOKUP(G368,modules!$A$1:$B$10,2,0)</f>
        <v>5</v>
      </c>
      <c r="G368" s="18" t="s">
        <v>7846</v>
      </c>
      <c r="H368" s="15">
        <f>VLOOKUP(I368,segments!$A$1:$B$9,2,0)</f>
        <v>2</v>
      </c>
      <c r="I368" s="18" t="s">
        <v>7847</v>
      </c>
      <c r="J368" s="15">
        <v>24</v>
      </c>
      <c r="K368" s="27" t="s">
        <v>428</v>
      </c>
      <c r="L368" s="16" t="s">
        <v>61</v>
      </c>
      <c r="M368" s="15">
        <f>VLOOKUP(N368,groups!$A$1:$B$113,2,1)</f>
        <v>153</v>
      </c>
      <c r="N368" s="16" t="s">
        <v>107</v>
      </c>
      <c r="O368" s="18">
        <v>30</v>
      </c>
      <c r="P368" s="15">
        <f>VLOOKUP(Q368,'seg2'!$A$1:$B$13,2,0)</f>
        <v>3</v>
      </c>
      <c r="Q368" s="16" t="s">
        <v>20</v>
      </c>
      <c r="R368" s="15">
        <f>VLOOKUP(S368,'seg3'!$A$1:$B$9,2,0)</f>
        <v>3</v>
      </c>
      <c r="S368" s="16" t="s">
        <v>21</v>
      </c>
      <c r="T368" s="18">
        <v>25</v>
      </c>
      <c r="U368" s="18">
        <v>25</v>
      </c>
      <c r="V368" s="18"/>
      <c r="W368" s="43" t="s">
        <v>3596</v>
      </c>
      <c r="X368" s="89"/>
      <c r="Y368" s="18" t="s">
        <v>17</v>
      </c>
      <c r="Z368" s="18">
        <v>10</v>
      </c>
      <c r="AA368" s="16" t="s">
        <v>874</v>
      </c>
      <c r="AB368" s="14" t="str">
        <f t="shared" si="5"/>
        <v>('DB617440','DB617440J','HHB M10X1.5X30 ISO4017 CL8.8 FT ZC3','PC',24,5,3,3,2,8,153,'25','25','M10','30','10B33','10','08.70/08.75','','COIL DIRECT DRAWN 10B21 08.73/08.75',''),</v>
      </c>
      <c r="AC368" s="14" t="s">
        <v>8165</v>
      </c>
    </row>
    <row r="369" spans="1:29">
      <c r="A369" s="16">
        <v>830197</v>
      </c>
      <c r="B369" s="43" t="s">
        <v>6565</v>
      </c>
      <c r="C369" s="43" t="s">
        <v>6566</v>
      </c>
      <c r="D369" s="15">
        <f>VLOOKUP(E369,finish!$A$1:$B$18,2,0)</f>
        <v>13</v>
      </c>
      <c r="E369" s="18" t="s">
        <v>645</v>
      </c>
      <c r="F369" s="15">
        <f>VLOOKUP(G369,modules!$A$1:$B$10,2,0)</f>
        <v>5</v>
      </c>
      <c r="G369" s="18" t="s">
        <v>7846</v>
      </c>
      <c r="H369" s="15">
        <f>VLOOKUP(I369,segments!$A$1:$B$9,2,0)</f>
        <v>3</v>
      </c>
      <c r="I369" s="18" t="s">
        <v>7851</v>
      </c>
      <c r="J369" s="15">
        <v>24</v>
      </c>
      <c r="K369" s="27" t="s">
        <v>428</v>
      </c>
      <c r="L369" s="16" t="s">
        <v>61</v>
      </c>
      <c r="M369" s="15">
        <f>VLOOKUP(N369,groups!$A$1:$B$113,2,1)</f>
        <v>153</v>
      </c>
      <c r="N369" s="16" t="s">
        <v>107</v>
      </c>
      <c r="O369" s="18">
        <v>30</v>
      </c>
      <c r="P369" s="15">
        <f>VLOOKUP(Q369,'seg2'!$A$1:$B$13,2,0)</f>
        <v>3</v>
      </c>
      <c r="Q369" s="16" t="s">
        <v>20</v>
      </c>
      <c r="R369" s="15">
        <f>VLOOKUP(S369,'seg3'!$A$1:$B$9,2,0)</f>
        <v>3</v>
      </c>
      <c r="S369" s="16" t="s">
        <v>21</v>
      </c>
      <c r="T369" s="18">
        <v>26</v>
      </c>
      <c r="U369" s="18">
        <v>26</v>
      </c>
      <c r="V369" s="18"/>
      <c r="W369" s="43" t="s">
        <v>429</v>
      </c>
      <c r="X369" s="89"/>
      <c r="Y369" s="18" t="s">
        <v>17</v>
      </c>
      <c r="Z369" s="18">
        <v>10</v>
      </c>
      <c r="AA369" s="16" t="s">
        <v>874</v>
      </c>
      <c r="AB369" s="14" t="str">
        <f t="shared" si="5"/>
        <v>('830197','830197J','HHB M10X1.5X30 ISO4017 CL10.9 FT ZF9','PC',24,5,3,3,3,13,153,'26','26','M10','30','10B33','10','08.70/08.75','','COIL DIRECT DRAWN 10B33M 9.65/9.68',''),</v>
      </c>
      <c r="AC369" s="14" t="s">
        <v>8263</v>
      </c>
    </row>
    <row r="370" spans="1:29">
      <c r="A370" s="16">
        <v>5000291</v>
      </c>
      <c r="B370" s="43" t="s">
        <v>6646</v>
      </c>
      <c r="C370" s="43" t="s">
        <v>6647</v>
      </c>
      <c r="D370" s="15">
        <f>VLOOKUP(E370,finish!$A$1:$B$18,2,0)</f>
        <v>19</v>
      </c>
      <c r="E370" s="18" t="s">
        <v>7861</v>
      </c>
      <c r="F370" s="15">
        <f>VLOOKUP(G370,modules!$A$1:$B$10,2,0)</f>
        <v>5</v>
      </c>
      <c r="G370" s="18" t="s">
        <v>7846</v>
      </c>
      <c r="H370" s="15">
        <f>VLOOKUP(I370,segments!$A$1:$B$9,2,0)</f>
        <v>3</v>
      </c>
      <c r="I370" s="18" t="s">
        <v>7851</v>
      </c>
      <c r="J370" s="15">
        <v>24</v>
      </c>
      <c r="K370" s="27" t="s">
        <v>428</v>
      </c>
      <c r="L370" s="16" t="s">
        <v>61</v>
      </c>
      <c r="M370" s="15">
        <f>VLOOKUP(N370,groups!$A$1:$B$113,2,1)</f>
        <v>200</v>
      </c>
      <c r="N370" s="16" t="s">
        <v>4719</v>
      </c>
      <c r="O370" s="18">
        <v>70</v>
      </c>
      <c r="P370" s="15">
        <f>VLOOKUP(Q370,'seg2'!$A$1:$B$13,2,0)</f>
        <v>12</v>
      </c>
      <c r="Q370" s="16" t="s">
        <v>66</v>
      </c>
      <c r="R370" s="15">
        <f>VLOOKUP(S370,'seg3'!$A$1:$B$9,2,0)</f>
        <v>6</v>
      </c>
      <c r="S370" s="16" t="s">
        <v>44</v>
      </c>
      <c r="T370" s="18">
        <v>46.3</v>
      </c>
      <c r="U370" s="18">
        <v>46.3</v>
      </c>
      <c r="V370" s="42"/>
      <c r="W370" s="43" t="s">
        <v>2180</v>
      </c>
      <c r="X370" s="89"/>
      <c r="Y370" s="45" t="s">
        <v>40</v>
      </c>
      <c r="Z370" s="45">
        <v>10</v>
      </c>
      <c r="AA370" s="45" t="s">
        <v>1380</v>
      </c>
      <c r="AB370" s="14" t="str">
        <f t="shared" si="5"/>
        <v>('5000291','5000291J','HHB M10X1.5X70 DIN933 CLA2-70 FT EPO','PC',24,5,12,6,3,19,200,'46.3','46.3','M10','70','304L','10','08.82/08.84','','COIL POWDER DRWN SS304L A270 08.82/08.84',''),</v>
      </c>
      <c r="AC370" s="14" t="s">
        <v>8264</v>
      </c>
    </row>
    <row r="371" spans="1:29">
      <c r="A371" s="16">
        <v>170073</v>
      </c>
      <c r="B371" s="43" t="s">
        <v>3635</v>
      </c>
      <c r="C371" s="43" t="s">
        <v>3636</v>
      </c>
      <c r="D371" s="15">
        <f>VLOOKUP(E371,finish!$A$1:$B$18,2,0)</f>
        <v>2</v>
      </c>
      <c r="E371" s="18" t="s">
        <v>11</v>
      </c>
      <c r="F371" s="15">
        <f>VLOOKUP(G371,modules!$A$1:$B$10,2,0)</f>
        <v>5</v>
      </c>
      <c r="G371" s="18" t="s">
        <v>7846</v>
      </c>
      <c r="H371" s="15">
        <f>VLOOKUP(I371,segments!$A$1:$B$9,2,0)</f>
        <v>5</v>
      </c>
      <c r="I371" s="18" t="s">
        <v>7852</v>
      </c>
      <c r="J371" s="15">
        <v>24</v>
      </c>
      <c r="K371" s="27" t="s">
        <v>428</v>
      </c>
      <c r="L371" s="46" t="s">
        <v>61</v>
      </c>
      <c r="M371" s="15">
        <f>VLOOKUP(N371,groups!$A$1:$B$113,2,1)</f>
        <v>153</v>
      </c>
      <c r="N371" s="46" t="s">
        <v>107</v>
      </c>
      <c r="O371" s="45">
        <v>30</v>
      </c>
      <c r="P371" s="15">
        <f>VLOOKUP(Q371,'seg2'!$A$1:$B$13,2,0)</f>
        <v>3</v>
      </c>
      <c r="Q371" s="16" t="s">
        <v>20</v>
      </c>
      <c r="R371" s="15">
        <f>VLOOKUP(S371,'seg3'!$A$1:$B$9,2,0)</f>
        <v>3</v>
      </c>
      <c r="S371" s="16" t="s">
        <v>21</v>
      </c>
      <c r="T371" s="28">
        <v>24.92</v>
      </c>
      <c r="U371" s="28">
        <v>24.92</v>
      </c>
      <c r="V371" s="29"/>
      <c r="W371" s="30" t="s">
        <v>1753</v>
      </c>
      <c r="X371" s="89"/>
      <c r="Y371" s="45" t="s">
        <v>17</v>
      </c>
      <c r="Z371" s="45">
        <v>10</v>
      </c>
      <c r="AA371" s="46" t="s">
        <v>874</v>
      </c>
      <c r="AB371" s="14" t="str">
        <f t="shared" si="5"/>
        <v>('170073','170073J','HHB M10X1.5X30 ISO4017 CL10.9 FT BLK','PC',24,5,3,3,5,2,153,'24.92','24.92','M10','30','10B33','10','08.70/08.75','','COIL DIRECT DRAWN 10B33M 8.82/8.84',''),</v>
      </c>
      <c r="AC371" s="14" t="s">
        <v>8115</v>
      </c>
    </row>
    <row r="372" spans="1:29">
      <c r="A372" s="16" t="s">
        <v>6690</v>
      </c>
      <c r="B372" s="43" t="s">
        <v>6691</v>
      </c>
      <c r="C372" s="43" t="s">
        <v>6692</v>
      </c>
      <c r="D372" s="15">
        <f>VLOOKUP(E372,finish!$A$1:$B$18,2,0)</f>
        <v>9</v>
      </c>
      <c r="E372" s="18" t="s">
        <v>931</v>
      </c>
      <c r="F372" s="15">
        <f>VLOOKUP(G372,modules!$A$1:$B$10,2,0)</f>
        <v>5</v>
      </c>
      <c r="G372" s="18" t="s">
        <v>7846</v>
      </c>
      <c r="H372" s="15">
        <f>VLOOKUP(I372,segments!$A$1:$B$9,2,0)</f>
        <v>2</v>
      </c>
      <c r="I372" s="18" t="s">
        <v>7847</v>
      </c>
      <c r="J372" s="15">
        <v>24</v>
      </c>
      <c r="K372" s="18" t="s">
        <v>428</v>
      </c>
      <c r="L372" s="16" t="s">
        <v>61</v>
      </c>
      <c r="M372" s="15">
        <f>VLOOKUP(N372,groups!$A$1:$B$113,2,1)</f>
        <v>153</v>
      </c>
      <c r="N372" s="43" t="s">
        <v>107</v>
      </c>
      <c r="O372" s="18">
        <v>16</v>
      </c>
      <c r="P372" s="15">
        <f>VLOOKUP(Q372,'seg2'!$A$1:$B$13,2,0)</f>
        <v>3</v>
      </c>
      <c r="Q372" s="16" t="s">
        <v>20</v>
      </c>
      <c r="R372" s="15">
        <f>VLOOKUP(S372,'seg3'!$A$1:$B$9,2,0)</f>
        <v>3</v>
      </c>
      <c r="S372" s="16" t="s">
        <v>21</v>
      </c>
      <c r="T372" s="18">
        <v>19</v>
      </c>
      <c r="U372" s="18">
        <v>19</v>
      </c>
      <c r="V372" s="42"/>
      <c r="W372" s="30"/>
      <c r="X372" s="89"/>
      <c r="Y372" s="18" t="s">
        <v>17</v>
      </c>
      <c r="Z372" s="18">
        <v>10</v>
      </c>
      <c r="AA372" s="18" t="s">
        <v>874</v>
      </c>
      <c r="AB372" s="14" t="str">
        <f t="shared" si="5"/>
        <v>('DB618024','DB618024J','HHB M10X1.5X16 ISO4017 CL8.8 FT YZ6','PC',24,5,3,3,2,9,153,'19','19','M10','16','10B33','10','08.70/08.75','','',''),</v>
      </c>
      <c r="AC372" s="14" t="s">
        <v>8265</v>
      </c>
    </row>
    <row r="373" spans="1:29">
      <c r="A373" s="16" t="s">
        <v>6693</v>
      </c>
      <c r="B373" s="43" t="s">
        <v>6694</v>
      </c>
      <c r="C373" s="43" t="s">
        <v>6695</v>
      </c>
      <c r="D373" s="15">
        <f>VLOOKUP(E373,finish!$A$1:$B$18,2,0)</f>
        <v>9</v>
      </c>
      <c r="E373" s="18" t="s">
        <v>931</v>
      </c>
      <c r="F373" s="15">
        <f>VLOOKUP(G373,modules!$A$1:$B$10,2,0)</f>
        <v>5</v>
      </c>
      <c r="G373" s="18" t="s">
        <v>7846</v>
      </c>
      <c r="H373" s="15" t="s">
        <v>7949</v>
      </c>
      <c r="I373" s="18" t="s">
        <v>7859</v>
      </c>
      <c r="J373" s="15">
        <v>24</v>
      </c>
      <c r="K373" s="18" t="s">
        <v>428</v>
      </c>
      <c r="L373" s="16" t="s">
        <v>61</v>
      </c>
      <c r="M373" s="15">
        <f>VLOOKUP(N373,groups!$A$1:$B$113,2,1)</f>
        <v>153</v>
      </c>
      <c r="N373" s="43" t="s">
        <v>107</v>
      </c>
      <c r="O373" s="18">
        <v>35</v>
      </c>
      <c r="P373" s="15">
        <f>VLOOKUP(Q373,'seg2'!$A$1:$B$13,2,0)</f>
        <v>3</v>
      </c>
      <c r="Q373" s="16" t="s">
        <v>20</v>
      </c>
      <c r="R373" s="15">
        <f>VLOOKUP(S373,'seg3'!$A$1:$B$9,2,0)</f>
        <v>3</v>
      </c>
      <c r="S373" s="16" t="s">
        <v>21</v>
      </c>
      <c r="T373" s="18">
        <v>29</v>
      </c>
      <c r="U373" s="18">
        <v>29</v>
      </c>
      <c r="V373" s="42"/>
      <c r="W373" s="43" t="s">
        <v>3596</v>
      </c>
      <c r="X373" s="89"/>
      <c r="Y373" s="18" t="s">
        <v>17</v>
      </c>
      <c r="Z373" s="18">
        <v>10</v>
      </c>
      <c r="AA373" s="18" t="s">
        <v>874</v>
      </c>
      <c r="AB373" s="14" t="str">
        <f t="shared" si="5"/>
        <v>('DB618031','DB618031J','HHB M10X1.5X35 ISO4017 CL8.8 FT YZ6','PC',24,5,3,3,null,9,153,'29','29','M10','35','10B33','10','08.70/08.75','','COIL DIRECT DRAWN 10B21 08.73/08.75',''),</v>
      </c>
      <c r="AC373" s="14" t="s">
        <v>8266</v>
      </c>
    </row>
    <row r="374" spans="1:29">
      <c r="A374" s="16" t="s">
        <v>6696</v>
      </c>
      <c r="B374" s="43" t="s">
        <v>6697</v>
      </c>
      <c r="C374" s="43" t="s">
        <v>6698</v>
      </c>
      <c r="D374" s="15">
        <f>VLOOKUP(E374,finish!$A$1:$B$18,2,0)</f>
        <v>9</v>
      </c>
      <c r="E374" s="18" t="s">
        <v>931</v>
      </c>
      <c r="F374" s="15">
        <f>VLOOKUP(G374,modules!$A$1:$B$10,2,0)</f>
        <v>5</v>
      </c>
      <c r="G374" s="18" t="s">
        <v>7846</v>
      </c>
      <c r="H374" s="15">
        <f>VLOOKUP(I374,segments!$A$1:$B$9,2,0)</f>
        <v>2</v>
      </c>
      <c r="I374" s="18" t="s">
        <v>7847</v>
      </c>
      <c r="J374" s="15">
        <v>24</v>
      </c>
      <c r="K374" s="18" t="s">
        <v>428</v>
      </c>
      <c r="L374" s="16" t="s">
        <v>61</v>
      </c>
      <c r="M374" s="15">
        <f>VLOOKUP(N374,groups!$A$1:$B$113,2,1)</f>
        <v>153</v>
      </c>
      <c r="N374" s="43" t="s">
        <v>107</v>
      </c>
      <c r="O374" s="18">
        <v>40</v>
      </c>
      <c r="P374" s="15">
        <f>VLOOKUP(Q374,'seg2'!$A$1:$B$13,2,0)</f>
        <v>3</v>
      </c>
      <c r="Q374" s="16" t="s">
        <v>20</v>
      </c>
      <c r="R374" s="15">
        <f>VLOOKUP(S374,'seg3'!$A$1:$B$9,2,0)</f>
        <v>3</v>
      </c>
      <c r="S374" s="16" t="s">
        <v>21</v>
      </c>
      <c r="T374" s="18">
        <v>31</v>
      </c>
      <c r="U374" s="18">
        <v>31</v>
      </c>
      <c r="V374" s="42"/>
      <c r="W374" s="43" t="s">
        <v>1746</v>
      </c>
      <c r="X374" s="89"/>
      <c r="Y374" s="18" t="s">
        <v>17</v>
      </c>
      <c r="Z374" s="18">
        <v>10</v>
      </c>
      <c r="AA374" s="18" t="s">
        <v>874</v>
      </c>
      <c r="AB374" s="14" t="str">
        <f t="shared" si="5"/>
        <v>('DB618032','DB618032J','HHB M10X1.5X40 ISO4017 CL8.8 FT YZ6','PC',24,5,3,3,2,9,153,'31','31','M10','40','10B33','10','08.70/08.75','','COIL DIRECT DRAWN AS 10B33M 08.73/08.75',''),</v>
      </c>
      <c r="AC374" s="14" t="s">
        <v>8267</v>
      </c>
    </row>
    <row r="375" spans="1:29">
      <c r="A375" s="16" t="s">
        <v>6699</v>
      </c>
      <c r="B375" s="43" t="s">
        <v>6700</v>
      </c>
      <c r="C375" s="43" t="s">
        <v>6701</v>
      </c>
      <c r="D375" s="15">
        <f>VLOOKUP(E375,finish!$A$1:$B$18,2,0)</f>
        <v>9</v>
      </c>
      <c r="E375" s="18" t="s">
        <v>931</v>
      </c>
      <c r="F375" s="15">
        <f>VLOOKUP(G375,modules!$A$1:$B$10,2,0)</f>
        <v>5</v>
      </c>
      <c r="G375" s="18" t="s">
        <v>7846</v>
      </c>
      <c r="H375" s="15">
        <f>VLOOKUP(I375,segments!$A$1:$B$9,2,0)</f>
        <v>2</v>
      </c>
      <c r="I375" s="18" t="s">
        <v>7847</v>
      </c>
      <c r="J375" s="15">
        <v>24</v>
      </c>
      <c r="K375" s="18" t="s">
        <v>428</v>
      </c>
      <c r="L375" s="16" t="s">
        <v>61</v>
      </c>
      <c r="M375" s="15">
        <f>VLOOKUP(N375,groups!$A$1:$B$113,2,1)</f>
        <v>153</v>
      </c>
      <c r="N375" s="43" t="s">
        <v>107</v>
      </c>
      <c r="O375" s="18">
        <v>45</v>
      </c>
      <c r="P375" s="15">
        <f>VLOOKUP(Q375,'seg2'!$A$1:$B$13,2,0)</f>
        <v>3</v>
      </c>
      <c r="Q375" s="16" t="s">
        <v>20</v>
      </c>
      <c r="R375" s="15">
        <f>VLOOKUP(S375,'seg3'!$A$1:$B$9,2,0)</f>
        <v>3</v>
      </c>
      <c r="S375" s="16" t="s">
        <v>21</v>
      </c>
      <c r="T375" s="18">
        <v>34</v>
      </c>
      <c r="U375" s="18">
        <v>34</v>
      </c>
      <c r="V375" s="42"/>
      <c r="W375" s="43" t="s">
        <v>3596</v>
      </c>
      <c r="X375" s="89"/>
      <c r="Y375" s="18" t="s">
        <v>17</v>
      </c>
      <c r="Z375" s="18">
        <v>10</v>
      </c>
      <c r="AA375" s="18" t="s">
        <v>874</v>
      </c>
      <c r="AB375" s="14" t="str">
        <f t="shared" si="5"/>
        <v>('DB618033','DB618033J','HHB M10X1.5X45 ISO4017 CL8.8 FT YZ6','PC',24,5,3,3,2,9,153,'34','34','M10','45','10B33','10','08.70/08.75','','COIL DIRECT DRAWN 10B21 08.73/08.75',''),</v>
      </c>
      <c r="AC375" s="14" t="s">
        <v>8268</v>
      </c>
    </row>
    <row r="376" spans="1:29">
      <c r="A376" s="16" t="s">
        <v>6702</v>
      </c>
      <c r="B376" s="43" t="s">
        <v>6703</v>
      </c>
      <c r="C376" s="43" t="s">
        <v>6704</v>
      </c>
      <c r="D376" s="15">
        <f>VLOOKUP(E376,finish!$A$1:$B$18,2,0)</f>
        <v>9</v>
      </c>
      <c r="E376" s="18" t="s">
        <v>931</v>
      </c>
      <c r="F376" s="15">
        <f>VLOOKUP(G376,modules!$A$1:$B$10,2,0)</f>
        <v>5</v>
      </c>
      <c r="G376" s="18" t="s">
        <v>7846</v>
      </c>
      <c r="H376" s="15" t="s">
        <v>7949</v>
      </c>
      <c r="I376" s="18" t="s">
        <v>7859</v>
      </c>
      <c r="J376" s="15">
        <v>24</v>
      </c>
      <c r="K376" s="18" t="s">
        <v>428</v>
      </c>
      <c r="L376" s="16" t="s">
        <v>61</v>
      </c>
      <c r="M376" s="15">
        <f>VLOOKUP(N376,groups!$A$1:$B$113,2,1)</f>
        <v>153</v>
      </c>
      <c r="N376" s="43" t="s">
        <v>107</v>
      </c>
      <c r="O376" s="18">
        <v>50</v>
      </c>
      <c r="P376" s="15">
        <f>VLOOKUP(Q376,'seg2'!$A$1:$B$13,2,0)</f>
        <v>3</v>
      </c>
      <c r="Q376" s="16" t="s">
        <v>20</v>
      </c>
      <c r="R376" s="15">
        <f>VLOOKUP(S376,'seg3'!$A$1:$B$9,2,0)</f>
        <v>3</v>
      </c>
      <c r="S376" s="16" t="s">
        <v>21</v>
      </c>
      <c r="T376" s="18">
        <v>36</v>
      </c>
      <c r="U376" s="18">
        <v>36</v>
      </c>
      <c r="V376" s="42"/>
      <c r="W376" s="43" t="s">
        <v>3596</v>
      </c>
      <c r="X376" s="89"/>
      <c r="Y376" s="18" t="s">
        <v>17</v>
      </c>
      <c r="Z376" s="18">
        <v>10</v>
      </c>
      <c r="AA376" s="18" t="s">
        <v>874</v>
      </c>
      <c r="AB376" s="14" t="str">
        <f t="shared" si="5"/>
        <v>('DB618034','DB618034J','HHB M10X1.5X50 ISO4017 CL8.8 FT YZ6','PC',24,5,3,3,null,9,153,'36','36','M10','50','10B33','10','08.70/08.75','','COIL DIRECT DRAWN 10B21 08.73/08.75',''),</v>
      </c>
      <c r="AC376" s="14" t="s">
        <v>8269</v>
      </c>
    </row>
    <row r="377" spans="1:29">
      <c r="A377" s="16" t="s">
        <v>3593</v>
      </c>
      <c r="B377" s="43" t="s">
        <v>3594</v>
      </c>
      <c r="C377" s="43" t="s">
        <v>3595</v>
      </c>
      <c r="D377" s="15">
        <f>VLOOKUP(E377,finish!$A$1:$B$18,2,0)</f>
        <v>9</v>
      </c>
      <c r="E377" s="18" t="s">
        <v>931</v>
      </c>
      <c r="F377" s="15">
        <f>VLOOKUP(G377,modules!$A$1:$B$10,2,0)</f>
        <v>5</v>
      </c>
      <c r="G377" s="18" t="s">
        <v>7846</v>
      </c>
      <c r="H377" s="15">
        <f>VLOOKUP(I377,segments!$A$1:$B$9,2,0)</f>
        <v>2</v>
      </c>
      <c r="I377" s="18" t="s">
        <v>7847</v>
      </c>
      <c r="J377" s="15">
        <v>24</v>
      </c>
      <c r="K377" s="18" t="s">
        <v>428</v>
      </c>
      <c r="L377" s="16" t="s">
        <v>61</v>
      </c>
      <c r="M377" s="15">
        <f>VLOOKUP(N377,groups!$A$1:$B$113,2,1)</f>
        <v>153</v>
      </c>
      <c r="N377" s="43" t="s">
        <v>107</v>
      </c>
      <c r="O377" s="18">
        <v>55</v>
      </c>
      <c r="P377" s="15">
        <f>VLOOKUP(Q377,'seg2'!$A$1:$B$13,2,0)</f>
        <v>3</v>
      </c>
      <c r="Q377" s="16" t="s">
        <v>20</v>
      </c>
      <c r="R377" s="15">
        <f>VLOOKUP(S377,'seg3'!$A$1:$B$9,2,0)</f>
        <v>3</v>
      </c>
      <c r="S377" s="16" t="s">
        <v>21</v>
      </c>
      <c r="T377" s="18">
        <v>39</v>
      </c>
      <c r="U377" s="18">
        <v>39</v>
      </c>
      <c r="V377" s="42"/>
      <c r="W377" s="43" t="s">
        <v>3596</v>
      </c>
      <c r="X377" s="89"/>
      <c r="Y377" s="18" t="s">
        <v>17</v>
      </c>
      <c r="Z377" s="18">
        <v>10</v>
      </c>
      <c r="AA377" s="18" t="s">
        <v>874</v>
      </c>
      <c r="AB377" s="14" t="str">
        <f t="shared" si="5"/>
        <v>('DB618035','DB618035J','HHB M10X1.5X55 ISO4017 CL8.8 FT YZ6','PC',24,5,3,3,2,9,153,'39','39','M10','55','10B33','10','08.70/08.75','','COIL DIRECT DRAWN 10B21 08.73/08.75',''),</v>
      </c>
      <c r="AC377" s="14" t="s">
        <v>8112</v>
      </c>
    </row>
    <row r="378" spans="1:29">
      <c r="A378" s="16" t="s">
        <v>6705</v>
      </c>
      <c r="B378" s="43" t="s">
        <v>6706</v>
      </c>
      <c r="C378" s="43" t="s">
        <v>6707</v>
      </c>
      <c r="D378" s="15">
        <f>VLOOKUP(E378,finish!$A$1:$B$18,2,0)</f>
        <v>9</v>
      </c>
      <c r="E378" s="18" t="s">
        <v>931</v>
      </c>
      <c r="F378" s="15">
        <f>VLOOKUP(G378,modules!$A$1:$B$10,2,0)</f>
        <v>5</v>
      </c>
      <c r="G378" s="18" t="s">
        <v>7846</v>
      </c>
      <c r="H378" s="15">
        <f>VLOOKUP(I378,segments!$A$1:$B$9,2,0)</f>
        <v>2</v>
      </c>
      <c r="I378" s="18" t="s">
        <v>7847</v>
      </c>
      <c r="J378" s="15">
        <v>24</v>
      </c>
      <c r="K378" s="18" t="s">
        <v>428</v>
      </c>
      <c r="L378" s="16" t="s">
        <v>61</v>
      </c>
      <c r="M378" s="15">
        <f>VLOOKUP(N378,groups!$A$1:$B$113,2,1)</f>
        <v>153</v>
      </c>
      <c r="N378" s="43" t="s">
        <v>107</v>
      </c>
      <c r="O378" s="18">
        <v>60</v>
      </c>
      <c r="P378" s="15">
        <f>VLOOKUP(Q378,'seg2'!$A$1:$B$13,2,0)</f>
        <v>3</v>
      </c>
      <c r="Q378" s="16" t="s">
        <v>20</v>
      </c>
      <c r="R378" s="15">
        <f>VLOOKUP(S378,'seg3'!$A$1:$B$9,2,0)</f>
        <v>3</v>
      </c>
      <c r="S378" s="16" t="s">
        <v>21</v>
      </c>
      <c r="T378" s="18">
        <v>41</v>
      </c>
      <c r="U378" s="18">
        <v>41</v>
      </c>
      <c r="V378" s="42"/>
      <c r="W378" s="43" t="s">
        <v>1746</v>
      </c>
      <c r="X378" s="89"/>
      <c r="Y378" s="18" t="s">
        <v>17</v>
      </c>
      <c r="Z378" s="18">
        <v>10</v>
      </c>
      <c r="AA378" s="18" t="s">
        <v>874</v>
      </c>
      <c r="AB378" s="14" t="str">
        <f t="shared" si="5"/>
        <v>('DB618036','DB618036J','HHB M10X1.5X60 ISO4017 CL8.8 FT YZ6','PC',24,5,3,3,2,9,153,'41','41','M10','60','10B33','10','08.70/08.75','','COIL DIRECT DRAWN AS 10B33M 08.73/08.75',''),</v>
      </c>
      <c r="AC378" s="14" t="s">
        <v>8270</v>
      </c>
    </row>
    <row r="379" spans="1:29">
      <c r="A379" s="16" t="s">
        <v>6708</v>
      </c>
      <c r="B379" s="43" t="s">
        <v>6709</v>
      </c>
      <c r="C379" s="43" t="s">
        <v>6710</v>
      </c>
      <c r="D379" s="15">
        <f>VLOOKUP(E379,finish!$A$1:$B$18,2,0)</f>
        <v>9</v>
      </c>
      <c r="E379" s="18" t="s">
        <v>931</v>
      </c>
      <c r="F379" s="15">
        <f>VLOOKUP(G379,modules!$A$1:$B$10,2,0)</f>
        <v>5</v>
      </c>
      <c r="G379" s="18" t="s">
        <v>7846</v>
      </c>
      <c r="H379" s="15">
        <f>VLOOKUP(I379,segments!$A$1:$B$9,2,0)</f>
        <v>2</v>
      </c>
      <c r="I379" s="18" t="s">
        <v>7847</v>
      </c>
      <c r="J379" s="15">
        <v>24</v>
      </c>
      <c r="K379" s="18" t="s">
        <v>428</v>
      </c>
      <c r="L379" s="16" t="s">
        <v>61</v>
      </c>
      <c r="M379" s="15">
        <f>VLOOKUP(N379,groups!$A$1:$B$113,2,1)</f>
        <v>153</v>
      </c>
      <c r="N379" s="43" t="s">
        <v>107</v>
      </c>
      <c r="O379" s="18">
        <v>70</v>
      </c>
      <c r="P379" s="15">
        <f>VLOOKUP(Q379,'seg2'!$A$1:$B$13,2,0)</f>
        <v>3</v>
      </c>
      <c r="Q379" s="16" t="s">
        <v>20</v>
      </c>
      <c r="R379" s="15">
        <f>VLOOKUP(S379,'seg3'!$A$1:$B$9,2,0)</f>
        <v>3</v>
      </c>
      <c r="S379" s="16" t="s">
        <v>21</v>
      </c>
      <c r="T379" s="18">
        <v>46</v>
      </c>
      <c r="U379" s="18">
        <v>46</v>
      </c>
      <c r="V379" s="42"/>
      <c r="W379" s="43" t="s">
        <v>1746</v>
      </c>
      <c r="X379" s="89"/>
      <c r="Y379" s="18" t="s">
        <v>17</v>
      </c>
      <c r="Z379" s="18">
        <v>10</v>
      </c>
      <c r="AA379" s="18" t="s">
        <v>874</v>
      </c>
      <c r="AB379" s="14" t="str">
        <f t="shared" si="5"/>
        <v>('DB618038','DB618038J','HHB M10X1.5X70 ISO4017 CL8.8 FT YZ6','PC',24,5,3,3,2,9,153,'46','46','M10','70','10B33','10','08.70/08.75','','COIL DIRECT DRAWN AS 10B33M 08.73/08.75',''),</v>
      </c>
      <c r="AC379" s="14" t="s">
        <v>8271</v>
      </c>
    </row>
    <row r="380" spans="1:29">
      <c r="A380" s="16">
        <v>832472</v>
      </c>
      <c r="B380" s="43" t="s">
        <v>1369</v>
      </c>
      <c r="C380" s="43" t="s">
        <v>1370</v>
      </c>
      <c r="D380" s="15">
        <f>VLOOKUP(E380,finish!$A$1:$B$18,2,0)</f>
        <v>12</v>
      </c>
      <c r="E380" s="18" t="s">
        <v>401</v>
      </c>
      <c r="F380" s="15">
        <f>VLOOKUP(G380,modules!$A$1:$B$10,2,0)</f>
        <v>6</v>
      </c>
      <c r="G380" s="18" t="s">
        <v>7849</v>
      </c>
      <c r="H380" s="15">
        <f>VLOOKUP(I380,segments!$A$1:$B$9,2,0)</f>
        <v>1</v>
      </c>
      <c r="I380" s="18" t="s">
        <v>7848</v>
      </c>
      <c r="J380" s="15">
        <f>VLOOKUP(K380,machines!$A$1:$B$72,2,0)</f>
        <v>62</v>
      </c>
      <c r="K380" s="27" t="s">
        <v>101</v>
      </c>
      <c r="L380" s="16" t="s">
        <v>364</v>
      </c>
      <c r="M380" s="15">
        <f>VLOOKUP(N380,groups!$A$1:$B$113,2,1)</f>
        <v>152</v>
      </c>
      <c r="N380" s="16" t="s">
        <v>16</v>
      </c>
      <c r="O380" s="18">
        <v>114.3</v>
      </c>
      <c r="P380" s="15">
        <f>VLOOKUP(Q380,'seg2'!$A$1:$B$13,2,0)</f>
        <v>3</v>
      </c>
      <c r="Q380" s="16" t="s">
        <v>20</v>
      </c>
      <c r="R380" s="15">
        <f>VLOOKUP(S380,'seg3'!$A$1:$B$9,2,0)</f>
        <v>3</v>
      </c>
      <c r="S380" s="16" t="s">
        <v>21</v>
      </c>
      <c r="T380" s="18">
        <v>595.4</v>
      </c>
      <c r="U380" s="18">
        <v>595.4</v>
      </c>
      <c r="V380" s="29"/>
      <c r="W380" s="30" t="s">
        <v>1372</v>
      </c>
      <c r="X380" s="87"/>
      <c r="Y380" s="18" t="s">
        <v>17</v>
      </c>
      <c r="Z380" s="18">
        <v>26</v>
      </c>
      <c r="AA380" s="16" t="s">
        <v>1371</v>
      </c>
      <c r="AB380" s="14" t="str">
        <f t="shared" si="5"/>
        <v>('832472','832472J','HHB 1''-8 UNCX114.3 GR 8 ZTS 8C8843','PC',62,6,3,3,1,12,152,'595.4','595.4','01 UNC','114.3','10B33','26','24.94/25.00','','COIL DIRECT DRWN 10B33 24.94/25.00',''),</v>
      </c>
      <c r="AC380" s="14" t="s">
        <v>8272</v>
      </c>
    </row>
    <row r="381" spans="1:29">
      <c r="A381" s="16" t="s">
        <v>6717</v>
      </c>
      <c r="B381" s="43" t="s">
        <v>6718</v>
      </c>
      <c r="C381" s="43" t="s">
        <v>6719</v>
      </c>
      <c r="D381" s="15">
        <f>VLOOKUP(E381,finish!$A$1:$B$18,2,0)</f>
        <v>9</v>
      </c>
      <c r="E381" s="18" t="s">
        <v>931</v>
      </c>
      <c r="F381" s="15">
        <f>VLOOKUP(G381,modules!$A$1:$B$10,2,0)</f>
        <v>5</v>
      </c>
      <c r="G381" s="18" t="s">
        <v>7846</v>
      </c>
      <c r="H381" s="15">
        <f>VLOOKUP(I381,segments!$A$1:$B$9,2,0)</f>
        <v>2</v>
      </c>
      <c r="I381" s="18" t="s">
        <v>7847</v>
      </c>
      <c r="J381" s="15">
        <v>24</v>
      </c>
      <c r="K381" s="18" t="s">
        <v>428</v>
      </c>
      <c r="L381" s="16" t="s">
        <v>61</v>
      </c>
      <c r="M381" s="15">
        <f>VLOOKUP(N381,groups!$A$1:$B$113,2,1)</f>
        <v>153</v>
      </c>
      <c r="N381" s="43" t="s">
        <v>107</v>
      </c>
      <c r="O381" s="18">
        <v>12</v>
      </c>
      <c r="P381" s="15">
        <f>VLOOKUP(Q381,'seg2'!$A$1:$B$13,2,0)</f>
        <v>3</v>
      </c>
      <c r="Q381" s="16" t="s">
        <v>20</v>
      </c>
      <c r="R381" s="15">
        <f>VLOOKUP(S381,'seg3'!$A$1:$B$9,2,0)</f>
        <v>3</v>
      </c>
      <c r="S381" s="16" t="s">
        <v>21</v>
      </c>
      <c r="T381" s="18">
        <v>17</v>
      </c>
      <c r="U381" s="18">
        <v>17</v>
      </c>
      <c r="V381" s="42"/>
      <c r="W381" s="30"/>
      <c r="X381" s="89"/>
      <c r="Y381" s="18" t="s">
        <v>17</v>
      </c>
      <c r="Z381" s="18">
        <v>10</v>
      </c>
      <c r="AA381" s="18" t="s">
        <v>874</v>
      </c>
      <c r="AB381" s="14" t="str">
        <f t="shared" si="5"/>
        <v>('DB618022','DB618022J','HHB M10X1.5X12 ISO4017 CL8.8 FT YZ6','PC',24,5,3,3,2,9,153,'17','17','M10','12','10B33','10','08.70/08.75','','',''),</v>
      </c>
      <c r="AC381" s="14" t="s">
        <v>8273</v>
      </c>
    </row>
    <row r="382" spans="1:29">
      <c r="A382" s="16" t="s">
        <v>6720</v>
      </c>
      <c r="B382" s="43" t="s">
        <v>6721</v>
      </c>
      <c r="C382" s="43" t="s">
        <v>6722</v>
      </c>
      <c r="D382" s="15">
        <f>VLOOKUP(E382,finish!$A$1:$B$18,2,0)</f>
        <v>9</v>
      </c>
      <c r="E382" s="18" t="s">
        <v>931</v>
      </c>
      <c r="F382" s="15">
        <f>VLOOKUP(G382,modules!$A$1:$B$10,2,0)</f>
        <v>5</v>
      </c>
      <c r="G382" s="18" t="s">
        <v>7846</v>
      </c>
      <c r="H382" s="15">
        <f>VLOOKUP(I382,segments!$A$1:$B$9,2,0)</f>
        <v>2</v>
      </c>
      <c r="I382" s="18" t="s">
        <v>7847</v>
      </c>
      <c r="J382" s="15">
        <v>24</v>
      </c>
      <c r="K382" s="18" t="s">
        <v>428</v>
      </c>
      <c r="L382" s="16" t="s">
        <v>61</v>
      </c>
      <c r="M382" s="15">
        <f>VLOOKUP(N382,groups!$A$1:$B$113,2,1)</f>
        <v>153</v>
      </c>
      <c r="N382" s="43" t="s">
        <v>107</v>
      </c>
      <c r="O382" s="18">
        <v>90</v>
      </c>
      <c r="P382" s="15">
        <f>VLOOKUP(Q382,'seg2'!$A$1:$B$13,2,0)</f>
        <v>3</v>
      </c>
      <c r="Q382" s="16" t="s">
        <v>20</v>
      </c>
      <c r="R382" s="15">
        <f>VLOOKUP(S382,'seg3'!$A$1:$B$9,2,0)</f>
        <v>3</v>
      </c>
      <c r="S382" s="16" t="s">
        <v>21</v>
      </c>
      <c r="T382" s="18">
        <v>364</v>
      </c>
      <c r="U382" s="18">
        <v>364</v>
      </c>
      <c r="V382" s="42"/>
      <c r="W382" s="30"/>
      <c r="X382" s="89"/>
      <c r="Y382" s="18" t="s">
        <v>17</v>
      </c>
      <c r="Z382" s="18">
        <v>10</v>
      </c>
      <c r="AA382" s="18" t="s">
        <v>874</v>
      </c>
      <c r="AB382" s="14" t="str">
        <f t="shared" si="5"/>
        <v>('DB618042','DB618042J','HHB M10X1.5X90 ISO4017 CL8.8 FT YZ6','PC',24,5,3,3,2,9,153,'364','364','M10','90','10B33','10','08.70/08.75','','',''),</v>
      </c>
      <c r="AC382" s="14" t="s">
        <v>8274</v>
      </c>
    </row>
    <row r="383" spans="1:29">
      <c r="A383" s="16">
        <v>613081</v>
      </c>
      <c r="B383" s="43" t="s">
        <v>6729</v>
      </c>
      <c r="C383" s="43" t="s">
        <v>6730</v>
      </c>
      <c r="D383" s="15">
        <f>VLOOKUP(E383,finish!$A$1:$B$18,2,0)</f>
        <v>2</v>
      </c>
      <c r="E383" s="18" t="s">
        <v>11</v>
      </c>
      <c r="F383" s="15">
        <f>VLOOKUP(G383,modules!$A$1:$B$10,2,0)</f>
        <v>5</v>
      </c>
      <c r="G383" s="18" t="s">
        <v>7846</v>
      </c>
      <c r="H383" s="15">
        <f>VLOOKUP(I383,segments!$A$1:$B$9,2,0)</f>
        <v>2</v>
      </c>
      <c r="I383" s="18" t="s">
        <v>7847</v>
      </c>
      <c r="J383" s="15">
        <v>24</v>
      </c>
      <c r="K383" s="18" t="s">
        <v>428</v>
      </c>
      <c r="L383" s="43" t="s">
        <v>61</v>
      </c>
      <c r="M383" s="15">
        <f>VLOOKUP(N383,groups!$A$1:$B$113,2,1)</f>
        <v>152</v>
      </c>
      <c r="N383" s="43" t="s">
        <v>16</v>
      </c>
      <c r="O383" s="18">
        <v>45</v>
      </c>
      <c r="P383" s="15">
        <f>VLOOKUP(Q383,'seg2'!$A$1:$B$13,2,0)</f>
        <v>3</v>
      </c>
      <c r="Q383" s="16" t="s">
        <v>20</v>
      </c>
      <c r="R383" s="15">
        <f>VLOOKUP(S383,'seg3'!$A$1:$B$9,2,0)</f>
        <v>3</v>
      </c>
      <c r="S383" s="16" t="s">
        <v>21</v>
      </c>
      <c r="T383" s="18">
        <v>34</v>
      </c>
      <c r="U383" s="18">
        <v>34</v>
      </c>
      <c r="V383" s="42"/>
      <c r="W383" s="43" t="s">
        <v>429</v>
      </c>
      <c r="X383" s="89"/>
      <c r="Y383" s="18" t="s">
        <v>17</v>
      </c>
      <c r="Z383" s="18">
        <v>10</v>
      </c>
      <c r="AA383" s="18" t="s">
        <v>427</v>
      </c>
      <c r="AB383" s="14" t="str">
        <f t="shared" si="5"/>
        <v>('613081','613081J','HHB M10X1.5X45 ISO4014 CL8.8 HT BLK','PC',24,5,3,3,2,2,152,'34','34','M10','45','10B33','10','09.65/09.68','','COIL DIRECT DRAWN 10B33M 9.65/9.68',''),</v>
      </c>
      <c r="AC383" s="14" t="s">
        <v>8275</v>
      </c>
    </row>
    <row r="384" spans="1:29">
      <c r="A384" s="16">
        <v>616846</v>
      </c>
      <c r="B384" s="43" t="s">
        <v>1751</v>
      </c>
      <c r="C384" s="43" t="s">
        <v>3975</v>
      </c>
      <c r="D384" s="15">
        <f>VLOOKUP(E384,finish!$A$1:$B$18,2,0)</f>
        <v>2</v>
      </c>
      <c r="E384" s="18" t="s">
        <v>11</v>
      </c>
      <c r="F384" s="15">
        <f>VLOOKUP(G384,modules!$A$1:$B$10,2,0)</f>
        <v>5</v>
      </c>
      <c r="G384" s="18" t="s">
        <v>7846</v>
      </c>
      <c r="H384" s="15">
        <f>VLOOKUP(I384,segments!$A$1:$B$9,2,0)</f>
        <v>2</v>
      </c>
      <c r="I384" s="18" t="s">
        <v>7847</v>
      </c>
      <c r="J384" s="15">
        <v>24</v>
      </c>
      <c r="K384" s="18" t="s">
        <v>428</v>
      </c>
      <c r="L384" s="43" t="s">
        <v>61</v>
      </c>
      <c r="M384" s="15">
        <f>VLOOKUP(N384,groups!$A$1:$B$113,2,1)</f>
        <v>153</v>
      </c>
      <c r="N384" s="43" t="s">
        <v>107</v>
      </c>
      <c r="O384" s="18">
        <v>20</v>
      </c>
      <c r="P384" s="15">
        <f>VLOOKUP(Q384,'seg2'!$A$1:$B$13,2,0)</f>
        <v>3</v>
      </c>
      <c r="Q384" s="16" t="s">
        <v>20</v>
      </c>
      <c r="R384" s="15">
        <f>VLOOKUP(S384,'seg3'!$A$1:$B$9,2,0)</f>
        <v>3</v>
      </c>
      <c r="S384" s="16" t="s">
        <v>21</v>
      </c>
      <c r="T384" s="18">
        <v>18.936</v>
      </c>
      <c r="U384" s="18">
        <v>18.936</v>
      </c>
      <c r="V384" s="42"/>
      <c r="W384" s="43" t="s">
        <v>1753</v>
      </c>
      <c r="X384" s="89"/>
      <c r="Y384" s="18" t="s">
        <v>17</v>
      </c>
      <c r="Z384" s="18">
        <v>10</v>
      </c>
      <c r="AA384" s="18" t="s">
        <v>874</v>
      </c>
      <c r="AB384" s="14" t="str">
        <f t="shared" si="5"/>
        <v>('616846','616846J','HHB M10X1.5X20 ISO4017 CL8.8 FT BLK','PC',24,5,3,3,2,2,153,'18.936','18.936','M10','20','10B33','10','08.70/08.75','','COIL DIRECT DRAWN 10B33M 8.82/8.84',''),</v>
      </c>
      <c r="AC384" s="14" t="s">
        <v>8276</v>
      </c>
    </row>
    <row r="385" spans="1:29">
      <c r="A385" s="16">
        <v>616848</v>
      </c>
      <c r="B385" s="43" t="s">
        <v>6749</v>
      </c>
      <c r="C385" s="43" t="s">
        <v>3978</v>
      </c>
      <c r="D385" s="15">
        <f>VLOOKUP(E385,finish!$A$1:$B$18,2,0)</f>
        <v>2</v>
      </c>
      <c r="E385" s="18" t="s">
        <v>11</v>
      </c>
      <c r="F385" s="15">
        <f>VLOOKUP(G385,modules!$A$1:$B$10,2,0)</f>
        <v>5</v>
      </c>
      <c r="G385" s="18" t="s">
        <v>7846</v>
      </c>
      <c r="H385" s="15">
        <f>VLOOKUP(I385,segments!$A$1:$B$9,2,0)</f>
        <v>5</v>
      </c>
      <c r="I385" s="18" t="s">
        <v>7852</v>
      </c>
      <c r="J385" s="15">
        <v>24</v>
      </c>
      <c r="K385" s="18" t="s">
        <v>428</v>
      </c>
      <c r="L385" s="43" t="s">
        <v>61</v>
      </c>
      <c r="M385" s="15">
        <f>VLOOKUP(N385,groups!$A$1:$B$113,2,1)</f>
        <v>153</v>
      </c>
      <c r="N385" s="43" t="s">
        <v>107</v>
      </c>
      <c r="O385" s="18">
        <v>25</v>
      </c>
      <c r="P385" s="15">
        <f>VLOOKUP(Q385,'seg2'!$A$1:$B$13,2,0)</f>
        <v>3</v>
      </c>
      <c r="Q385" s="16" t="s">
        <v>20</v>
      </c>
      <c r="R385" s="15">
        <f>VLOOKUP(S385,'seg3'!$A$1:$B$9,2,0)</f>
        <v>3</v>
      </c>
      <c r="S385" s="16" t="s">
        <v>21</v>
      </c>
      <c r="T385" s="18">
        <v>23</v>
      </c>
      <c r="U385" s="18">
        <v>23</v>
      </c>
      <c r="V385" s="42"/>
      <c r="W385" s="43" t="s">
        <v>1753</v>
      </c>
      <c r="X385" s="89"/>
      <c r="Y385" s="18" t="s">
        <v>17</v>
      </c>
      <c r="Z385" s="18">
        <v>10</v>
      </c>
      <c r="AA385" s="18" t="s">
        <v>874</v>
      </c>
      <c r="AB385" s="14" t="str">
        <f t="shared" si="5"/>
        <v>('616848','616848J','HHB M10X1.5X25 ISO4017 CL8.8 FT BLK','PC',24,5,3,3,5,2,153,'23','23','M10','25','10B33','10','08.70/08.75','','COIL DIRECT DRAWN 10B33M 8.82/8.84',''),</v>
      </c>
      <c r="AC385" s="14" t="s">
        <v>8277</v>
      </c>
    </row>
    <row r="386" spans="1:29">
      <c r="A386" s="16">
        <v>616850</v>
      </c>
      <c r="B386" s="43" t="s">
        <v>6750</v>
      </c>
      <c r="C386" s="43" t="s">
        <v>6304</v>
      </c>
      <c r="D386" s="15">
        <f>VLOOKUP(E386,finish!$A$1:$B$18,2,0)</f>
        <v>2</v>
      </c>
      <c r="E386" s="18" t="s">
        <v>11</v>
      </c>
      <c r="F386" s="15">
        <f>VLOOKUP(G386,modules!$A$1:$B$10,2,0)</f>
        <v>5</v>
      </c>
      <c r="G386" s="18" t="s">
        <v>7846</v>
      </c>
      <c r="H386" s="15" t="s">
        <v>7949</v>
      </c>
      <c r="I386" s="18" t="s">
        <v>7859</v>
      </c>
      <c r="J386" s="15">
        <v>24</v>
      </c>
      <c r="K386" s="18" t="s">
        <v>428</v>
      </c>
      <c r="L386" s="43" t="s">
        <v>61</v>
      </c>
      <c r="M386" s="15">
        <f>VLOOKUP(N386,groups!$A$1:$B$113,2,1)</f>
        <v>153</v>
      </c>
      <c r="N386" s="43" t="s">
        <v>107</v>
      </c>
      <c r="O386" s="18">
        <v>30</v>
      </c>
      <c r="P386" s="15">
        <f>VLOOKUP(Q386,'seg2'!$A$1:$B$13,2,0)</f>
        <v>3</v>
      </c>
      <c r="Q386" s="16" t="s">
        <v>20</v>
      </c>
      <c r="R386" s="15">
        <f>VLOOKUP(S386,'seg3'!$A$1:$B$9,2,0)</f>
        <v>3</v>
      </c>
      <c r="S386" s="16" t="s">
        <v>21</v>
      </c>
      <c r="T386" s="18">
        <v>25</v>
      </c>
      <c r="U386" s="18">
        <v>25</v>
      </c>
      <c r="V386" s="42"/>
      <c r="W386" s="43" t="s">
        <v>1753</v>
      </c>
      <c r="X386" s="89"/>
      <c r="Y386" s="18" t="s">
        <v>17</v>
      </c>
      <c r="Z386" s="18">
        <v>10</v>
      </c>
      <c r="AA386" s="18" t="s">
        <v>874</v>
      </c>
      <c r="AB386" s="14" t="str">
        <f t="shared" si="5"/>
        <v>('616850','616850J','HHB M10X1.5X30 ISO4017 CL8.8 FT BLK','PC',24,5,3,3,null,2,153,'25','25','M10','30','10B33','10','08.70/08.75','','COIL DIRECT DRAWN 10B33M 8.82/8.84',''),</v>
      </c>
      <c r="AC386" s="14" t="s">
        <v>8278</v>
      </c>
    </row>
    <row r="387" spans="1:29">
      <c r="A387" s="16">
        <v>616858</v>
      </c>
      <c r="B387" s="43" t="s">
        <v>6751</v>
      </c>
      <c r="C387" s="43" t="s">
        <v>3987</v>
      </c>
      <c r="D387" s="15">
        <f>VLOOKUP(E387,finish!$A$1:$B$18,2,0)</f>
        <v>2</v>
      </c>
      <c r="E387" s="18" t="s">
        <v>11</v>
      </c>
      <c r="F387" s="15">
        <f>VLOOKUP(G387,modules!$A$1:$B$10,2,0)</f>
        <v>5</v>
      </c>
      <c r="G387" s="18" t="s">
        <v>7846</v>
      </c>
      <c r="H387" s="15">
        <f>VLOOKUP(I387,segments!$A$1:$B$9,2,0)</f>
        <v>5</v>
      </c>
      <c r="I387" s="18" t="s">
        <v>7852</v>
      </c>
      <c r="J387" s="15">
        <v>24</v>
      </c>
      <c r="K387" s="18" t="s">
        <v>428</v>
      </c>
      <c r="L387" s="43" t="s">
        <v>61</v>
      </c>
      <c r="M387" s="15">
        <f>VLOOKUP(N387,groups!$A$1:$B$113,2,1)</f>
        <v>153</v>
      </c>
      <c r="N387" s="43" t="s">
        <v>107</v>
      </c>
      <c r="O387" s="18">
        <v>70</v>
      </c>
      <c r="P387" s="15">
        <f>VLOOKUP(Q387,'seg2'!$A$1:$B$13,2,0)</f>
        <v>3</v>
      </c>
      <c r="Q387" s="16" t="s">
        <v>20</v>
      </c>
      <c r="R387" s="15">
        <f>VLOOKUP(S387,'seg3'!$A$1:$B$9,2,0)</f>
        <v>3</v>
      </c>
      <c r="S387" s="16" t="s">
        <v>21</v>
      </c>
      <c r="T387" s="18">
        <v>44.7</v>
      </c>
      <c r="U387" s="18">
        <v>44.7</v>
      </c>
      <c r="V387" s="42"/>
      <c r="W387" s="43" t="s">
        <v>1753</v>
      </c>
      <c r="X387" s="89"/>
      <c r="Y387" s="18" t="s">
        <v>17</v>
      </c>
      <c r="Z387" s="18">
        <v>10</v>
      </c>
      <c r="AA387" s="18" t="s">
        <v>1380</v>
      </c>
      <c r="AB387" s="14" t="str">
        <f t="shared" ref="AB387:AB450" si="6">CONCATENATE("('",A387,"','",B387,"','",C387,"','PC',",J387,",",F387,",",P387,",",R387,",",H387,",",D387,",",M387,",'",T387,"','",U387,"','",L387,"','",O387,"','",Y387,"','",Z387,"','",AA387,"','",V387,"','",W387,"','",X387,"'),")</f>
        <v>('616858','616858J','HHB M10X1.5X70 ISO4017 CL8.8 FT BLK','PC',24,5,3,3,5,2,153,'44.7','44.7','M10','70','10B33','10','08.82/08.84','','COIL DIRECT DRAWN 10B33M 8.82/8.84',''),</v>
      </c>
      <c r="AC387" s="14" t="s">
        <v>8279</v>
      </c>
    </row>
    <row r="388" spans="1:29">
      <c r="A388" s="16">
        <v>170076</v>
      </c>
      <c r="B388" s="43" t="s">
        <v>6792</v>
      </c>
      <c r="C388" s="43" t="s">
        <v>6793</v>
      </c>
      <c r="D388" s="15">
        <f>VLOOKUP(E388,finish!$A$1:$B$18,2,0)</f>
        <v>2</v>
      </c>
      <c r="E388" s="18" t="s">
        <v>11</v>
      </c>
      <c r="F388" s="15">
        <f>VLOOKUP(G388,modules!$A$1:$B$10,2,0)</f>
        <v>5</v>
      </c>
      <c r="G388" s="18" t="s">
        <v>7846</v>
      </c>
      <c r="H388" s="15">
        <f>VLOOKUP(I388,segments!$A$1:$B$9,2,0)</f>
        <v>5</v>
      </c>
      <c r="I388" s="18" t="s">
        <v>7852</v>
      </c>
      <c r="J388" s="15">
        <v>24</v>
      </c>
      <c r="K388" s="18" t="s">
        <v>428</v>
      </c>
      <c r="L388" s="43" t="s">
        <v>61</v>
      </c>
      <c r="M388" s="15">
        <f>VLOOKUP(N388,groups!$A$1:$B$113,2,1)</f>
        <v>152</v>
      </c>
      <c r="N388" s="43" t="s">
        <v>16</v>
      </c>
      <c r="O388" s="18">
        <v>45</v>
      </c>
      <c r="P388" s="15">
        <f>VLOOKUP(Q388,'seg2'!$A$1:$B$13,2,0)</f>
        <v>3</v>
      </c>
      <c r="Q388" s="16" t="s">
        <v>20</v>
      </c>
      <c r="R388" s="15">
        <f>VLOOKUP(S388,'seg3'!$A$1:$B$9,2,0)</f>
        <v>3</v>
      </c>
      <c r="S388" s="16" t="s">
        <v>21</v>
      </c>
      <c r="T388" s="18">
        <v>38</v>
      </c>
      <c r="U388" s="18">
        <v>38</v>
      </c>
      <c r="V388" s="42"/>
      <c r="W388" s="43" t="s">
        <v>429</v>
      </c>
      <c r="X388" s="89"/>
      <c r="Y388" s="18" t="s">
        <v>17</v>
      </c>
      <c r="Z388" s="18">
        <v>10</v>
      </c>
      <c r="AA388" s="18" t="s">
        <v>427</v>
      </c>
      <c r="AB388" s="14" t="str">
        <f t="shared" si="6"/>
        <v>('170076','170076J','HHB M10X1.5X45 ISO4014 CL10.9 HT BLK','PC',24,5,3,3,5,2,152,'38','38','M10','45','10B33','10','09.65/09.68','','COIL DIRECT DRAWN 10B33M 9.65/9.68',''),</v>
      </c>
      <c r="AC388" s="14" t="s">
        <v>8280</v>
      </c>
    </row>
    <row r="389" spans="1:29">
      <c r="A389" s="16">
        <v>170075</v>
      </c>
      <c r="B389" s="43" t="s">
        <v>6794</v>
      </c>
      <c r="C389" s="43" t="s">
        <v>6795</v>
      </c>
      <c r="D389" s="15">
        <f>VLOOKUP(E389,finish!$A$1:$B$18,2,0)</f>
        <v>2</v>
      </c>
      <c r="E389" s="18" t="s">
        <v>11</v>
      </c>
      <c r="F389" s="15">
        <f>VLOOKUP(G389,modules!$A$1:$B$10,2,0)</f>
        <v>5</v>
      </c>
      <c r="G389" s="18" t="s">
        <v>7846</v>
      </c>
      <c r="H389" s="15">
        <f>VLOOKUP(I389,segments!$A$1:$B$9,2,0)</f>
        <v>5</v>
      </c>
      <c r="I389" s="18" t="s">
        <v>7852</v>
      </c>
      <c r="J389" s="15">
        <v>24</v>
      </c>
      <c r="K389" s="18" t="s">
        <v>428</v>
      </c>
      <c r="L389" s="43" t="s">
        <v>61</v>
      </c>
      <c r="M389" s="15">
        <f>VLOOKUP(N389,groups!$A$1:$B$113,2,1)</f>
        <v>152</v>
      </c>
      <c r="N389" s="43" t="s">
        <v>16</v>
      </c>
      <c r="O389" s="18">
        <v>40</v>
      </c>
      <c r="P389" s="15">
        <f>VLOOKUP(Q389,'seg2'!$A$1:$B$13,2,0)</f>
        <v>3</v>
      </c>
      <c r="Q389" s="16" t="s">
        <v>20</v>
      </c>
      <c r="R389" s="15">
        <f>VLOOKUP(S389,'seg3'!$A$1:$B$9,2,0)</f>
        <v>3</v>
      </c>
      <c r="S389" s="16" t="s">
        <v>21</v>
      </c>
      <c r="T389" s="18">
        <v>35</v>
      </c>
      <c r="U389" s="18">
        <v>35</v>
      </c>
      <c r="V389" s="42"/>
      <c r="W389" s="43" t="s">
        <v>429</v>
      </c>
      <c r="X389" s="89"/>
      <c r="Y389" s="18" t="s">
        <v>17</v>
      </c>
      <c r="Z389" s="18">
        <v>10</v>
      </c>
      <c r="AA389" s="18" t="s">
        <v>427</v>
      </c>
      <c r="AB389" s="14" t="str">
        <f t="shared" si="6"/>
        <v>('170075','170075J','HHB M10X1.5X40 ISO4014 CL10.9 HT BLK','PC',24,5,3,3,5,2,152,'35','35','M10','40','10B33','10','09.65/09.68','','COIL DIRECT DRAWN 10B33M 9.65/9.68',''),</v>
      </c>
      <c r="AC389" s="14" t="s">
        <v>8281</v>
      </c>
    </row>
    <row r="390" spans="1:29">
      <c r="A390" s="16">
        <v>170077</v>
      </c>
      <c r="B390" s="43" t="s">
        <v>6796</v>
      </c>
      <c r="C390" s="43" t="s">
        <v>6797</v>
      </c>
      <c r="D390" s="15">
        <f>VLOOKUP(E390,finish!$A$1:$B$18,2,0)</f>
        <v>2</v>
      </c>
      <c r="E390" s="18" t="s">
        <v>11</v>
      </c>
      <c r="F390" s="15">
        <f>VLOOKUP(G390,modules!$A$1:$B$10,2,0)</f>
        <v>5</v>
      </c>
      <c r="G390" s="18" t="s">
        <v>7846</v>
      </c>
      <c r="H390" s="15">
        <f>VLOOKUP(I390,segments!$A$1:$B$9,2,0)</f>
        <v>5</v>
      </c>
      <c r="I390" s="18" t="s">
        <v>7852</v>
      </c>
      <c r="J390" s="15">
        <v>24</v>
      </c>
      <c r="K390" s="18" t="s">
        <v>428</v>
      </c>
      <c r="L390" s="43" t="s">
        <v>61</v>
      </c>
      <c r="M390" s="15">
        <f>VLOOKUP(N390,groups!$A$1:$B$113,2,1)</f>
        <v>152</v>
      </c>
      <c r="N390" s="43" t="s">
        <v>16</v>
      </c>
      <c r="O390" s="18">
        <v>50</v>
      </c>
      <c r="P390" s="15">
        <f>VLOOKUP(Q390,'seg2'!$A$1:$B$13,2,0)</f>
        <v>3</v>
      </c>
      <c r="Q390" s="16" t="s">
        <v>20</v>
      </c>
      <c r="R390" s="15">
        <f>VLOOKUP(S390,'seg3'!$A$1:$B$9,2,0)</f>
        <v>3</v>
      </c>
      <c r="S390" s="16" t="s">
        <v>21</v>
      </c>
      <c r="T390" s="18">
        <v>38</v>
      </c>
      <c r="U390" s="18">
        <v>38</v>
      </c>
      <c r="V390" s="42"/>
      <c r="W390" s="43" t="s">
        <v>429</v>
      </c>
      <c r="X390" s="89"/>
      <c r="Y390" s="18" t="s">
        <v>17</v>
      </c>
      <c r="Z390" s="18">
        <v>10</v>
      </c>
      <c r="AA390" s="18" t="s">
        <v>427</v>
      </c>
      <c r="AB390" s="14" t="str">
        <f t="shared" si="6"/>
        <v>('170077','170077J','HHB M10X1.5X50 ISO4014 CL10.9 HT BLK','PC',24,5,3,3,5,2,152,'38','38','M10','50','10B33','10','09.65/09.68','','COIL DIRECT DRAWN 10B33M 9.65/9.68',''),</v>
      </c>
      <c r="AC390" s="14" t="s">
        <v>8282</v>
      </c>
    </row>
    <row r="391" spans="1:29">
      <c r="A391" s="16">
        <v>170079</v>
      </c>
      <c r="B391" s="43" t="s">
        <v>6798</v>
      </c>
      <c r="C391" s="43" t="s">
        <v>6799</v>
      </c>
      <c r="D391" s="15">
        <f>VLOOKUP(E391,finish!$A$1:$B$18,2,0)</f>
        <v>2</v>
      </c>
      <c r="E391" s="18" t="s">
        <v>11</v>
      </c>
      <c r="F391" s="15">
        <f>VLOOKUP(G391,modules!$A$1:$B$10,2,0)</f>
        <v>5</v>
      </c>
      <c r="G391" s="18" t="s">
        <v>7846</v>
      </c>
      <c r="H391" s="15">
        <f>VLOOKUP(I391,segments!$A$1:$B$9,2,0)</f>
        <v>5</v>
      </c>
      <c r="I391" s="18" t="s">
        <v>7852</v>
      </c>
      <c r="J391" s="15">
        <v>24</v>
      </c>
      <c r="K391" s="18" t="s">
        <v>428</v>
      </c>
      <c r="L391" s="43" t="s">
        <v>61</v>
      </c>
      <c r="M391" s="15">
        <f>VLOOKUP(N391,groups!$A$1:$B$113,2,1)</f>
        <v>152</v>
      </c>
      <c r="N391" s="43" t="s">
        <v>16</v>
      </c>
      <c r="O391" s="18">
        <v>60</v>
      </c>
      <c r="P391" s="15">
        <f>VLOOKUP(Q391,'seg2'!$A$1:$B$13,2,0)</f>
        <v>3</v>
      </c>
      <c r="Q391" s="16" t="s">
        <v>20</v>
      </c>
      <c r="R391" s="15">
        <f>VLOOKUP(S391,'seg3'!$A$1:$B$9,2,0)</f>
        <v>3</v>
      </c>
      <c r="S391" s="16" t="s">
        <v>21</v>
      </c>
      <c r="T391" s="18">
        <v>46.9</v>
      </c>
      <c r="U391" s="18">
        <v>46.9</v>
      </c>
      <c r="V391" s="42"/>
      <c r="W391" s="43" t="s">
        <v>429</v>
      </c>
      <c r="X391" s="89"/>
      <c r="Y391" s="18" t="s">
        <v>17</v>
      </c>
      <c r="Z391" s="18">
        <v>10</v>
      </c>
      <c r="AA391" s="18" t="s">
        <v>427</v>
      </c>
      <c r="AB391" s="14" t="str">
        <f t="shared" si="6"/>
        <v>('170079','170079J','HHB M10X1.5X60 ISO4014 CL10.9 HT BLK','PC',24,5,3,3,5,2,152,'46.9','46.9','M10','60','10B33','10','09.65/09.68','','COIL DIRECT DRAWN 10B33M 9.65/9.68',''),</v>
      </c>
      <c r="AC391" s="14" t="s">
        <v>8283</v>
      </c>
    </row>
    <row r="392" spans="1:29">
      <c r="A392" s="16">
        <v>170080</v>
      </c>
      <c r="B392" s="43" t="s">
        <v>6800</v>
      </c>
      <c r="C392" s="43" t="s">
        <v>6801</v>
      </c>
      <c r="D392" s="15">
        <f>VLOOKUP(E392,finish!$A$1:$B$18,2,0)</f>
        <v>2</v>
      </c>
      <c r="E392" s="18" t="s">
        <v>11</v>
      </c>
      <c r="F392" s="15">
        <f>VLOOKUP(G392,modules!$A$1:$B$10,2,0)</f>
        <v>5</v>
      </c>
      <c r="G392" s="18" t="s">
        <v>7846</v>
      </c>
      <c r="H392" s="15">
        <f>VLOOKUP(I392,segments!$A$1:$B$9,2,0)</f>
        <v>5</v>
      </c>
      <c r="I392" s="18" t="s">
        <v>7852</v>
      </c>
      <c r="J392" s="15">
        <v>24</v>
      </c>
      <c r="K392" s="18" t="s">
        <v>428</v>
      </c>
      <c r="L392" s="43" t="s">
        <v>61</v>
      </c>
      <c r="M392" s="15">
        <f>VLOOKUP(N392,groups!$A$1:$B$113,2,1)</f>
        <v>152</v>
      </c>
      <c r="N392" s="43" t="s">
        <v>16</v>
      </c>
      <c r="O392" s="18">
        <v>65</v>
      </c>
      <c r="P392" s="15">
        <f>VLOOKUP(Q392,'seg2'!$A$1:$B$13,2,0)</f>
        <v>3</v>
      </c>
      <c r="Q392" s="16" t="s">
        <v>20</v>
      </c>
      <c r="R392" s="15">
        <f>VLOOKUP(S392,'seg3'!$A$1:$B$9,2,0)</f>
        <v>3</v>
      </c>
      <c r="S392" s="16" t="s">
        <v>21</v>
      </c>
      <c r="T392" s="18">
        <v>50</v>
      </c>
      <c r="U392" s="18">
        <v>50</v>
      </c>
      <c r="V392" s="42"/>
      <c r="W392" s="43" t="s">
        <v>429</v>
      </c>
      <c r="X392" s="89"/>
      <c r="Y392" s="18" t="s">
        <v>17</v>
      </c>
      <c r="Z392" s="18">
        <v>10</v>
      </c>
      <c r="AA392" s="18" t="s">
        <v>427</v>
      </c>
      <c r="AB392" s="14" t="str">
        <f t="shared" si="6"/>
        <v>('170080','170080J','HHB M10X1.5X65 ISO4014 CL10.9 HT BLK','PC',24,5,3,3,5,2,152,'50','50','M10','65','10B33','10','09.65/09.68','','COIL DIRECT DRAWN 10B33M 9.65/9.68',''),</v>
      </c>
      <c r="AC392" s="14" t="s">
        <v>8284</v>
      </c>
    </row>
    <row r="393" spans="1:29">
      <c r="A393" s="16">
        <v>170081</v>
      </c>
      <c r="B393" s="43" t="s">
        <v>6802</v>
      </c>
      <c r="C393" s="43" t="s">
        <v>6803</v>
      </c>
      <c r="D393" s="15">
        <f>VLOOKUP(E393,finish!$A$1:$B$18,2,0)</f>
        <v>2</v>
      </c>
      <c r="E393" s="18" t="s">
        <v>11</v>
      </c>
      <c r="F393" s="15">
        <f>VLOOKUP(G393,modules!$A$1:$B$10,2,0)</f>
        <v>5</v>
      </c>
      <c r="G393" s="18" t="s">
        <v>7846</v>
      </c>
      <c r="H393" s="15">
        <f>VLOOKUP(I393,segments!$A$1:$B$9,2,0)</f>
        <v>5</v>
      </c>
      <c r="I393" s="18" t="s">
        <v>7852</v>
      </c>
      <c r="J393" s="15">
        <v>24</v>
      </c>
      <c r="K393" s="18" t="s">
        <v>428</v>
      </c>
      <c r="L393" s="43" t="s">
        <v>61</v>
      </c>
      <c r="M393" s="15">
        <f>VLOOKUP(N393,groups!$A$1:$B$113,2,1)</f>
        <v>152</v>
      </c>
      <c r="N393" s="43" t="s">
        <v>16</v>
      </c>
      <c r="O393" s="18">
        <v>70</v>
      </c>
      <c r="P393" s="15">
        <f>VLOOKUP(Q393,'seg2'!$A$1:$B$13,2,0)</f>
        <v>3</v>
      </c>
      <c r="Q393" s="16" t="s">
        <v>20</v>
      </c>
      <c r="R393" s="15">
        <f>VLOOKUP(S393,'seg3'!$A$1:$B$9,2,0)</f>
        <v>3</v>
      </c>
      <c r="S393" s="16" t="s">
        <v>21</v>
      </c>
      <c r="T393" s="18">
        <v>53.1</v>
      </c>
      <c r="U393" s="18">
        <v>53.1</v>
      </c>
      <c r="V393" s="42"/>
      <c r="W393" s="43" t="s">
        <v>429</v>
      </c>
      <c r="X393" s="89"/>
      <c r="Y393" s="18" t="s">
        <v>17</v>
      </c>
      <c r="Z393" s="18">
        <v>10</v>
      </c>
      <c r="AA393" s="18" t="s">
        <v>427</v>
      </c>
      <c r="AB393" s="14" t="str">
        <f t="shared" si="6"/>
        <v>('170081','170081J','HHB M10X1.5X70 ISO4014 CL10.9 HT BLK','PC',24,5,3,3,5,2,152,'53.1','53.1','M10','70','10B33','10','09.65/09.68','','COIL DIRECT DRAWN 10B33M 9.65/9.68',''),</v>
      </c>
      <c r="AC393" s="14" t="s">
        <v>8285</v>
      </c>
    </row>
    <row r="394" spans="1:29">
      <c r="A394" s="16">
        <v>170082</v>
      </c>
      <c r="B394" s="43" t="s">
        <v>2777</v>
      </c>
      <c r="C394" s="43" t="s">
        <v>6804</v>
      </c>
      <c r="D394" s="15">
        <f>VLOOKUP(E394,finish!$A$1:$B$18,2,0)</f>
        <v>2</v>
      </c>
      <c r="E394" s="18" t="s">
        <v>11</v>
      </c>
      <c r="F394" s="15">
        <f>VLOOKUP(G394,modules!$A$1:$B$10,2,0)</f>
        <v>5</v>
      </c>
      <c r="G394" s="18" t="s">
        <v>7846</v>
      </c>
      <c r="H394" s="15">
        <f>VLOOKUP(I394,segments!$A$1:$B$9,2,0)</f>
        <v>5</v>
      </c>
      <c r="I394" s="18" t="s">
        <v>7852</v>
      </c>
      <c r="J394" s="15">
        <v>24</v>
      </c>
      <c r="K394" s="18" t="s">
        <v>428</v>
      </c>
      <c r="L394" s="43" t="s">
        <v>61</v>
      </c>
      <c r="M394" s="15">
        <f>VLOOKUP(N394,groups!$A$1:$B$113,2,1)</f>
        <v>152</v>
      </c>
      <c r="N394" s="43" t="s">
        <v>16</v>
      </c>
      <c r="O394" s="18">
        <v>75</v>
      </c>
      <c r="P394" s="15">
        <f>VLOOKUP(Q394,'seg2'!$A$1:$B$13,2,0)</f>
        <v>3</v>
      </c>
      <c r="Q394" s="16" t="s">
        <v>20</v>
      </c>
      <c r="R394" s="15">
        <f>VLOOKUP(S394,'seg3'!$A$1:$B$9,2,0)</f>
        <v>3</v>
      </c>
      <c r="S394" s="16" t="s">
        <v>21</v>
      </c>
      <c r="T394" s="18">
        <v>56.2</v>
      </c>
      <c r="U394" s="18">
        <v>56.2</v>
      </c>
      <c r="V394" s="42"/>
      <c r="W394" s="43" t="s">
        <v>429</v>
      </c>
      <c r="X394" s="89"/>
      <c r="Y394" s="18" t="s">
        <v>17</v>
      </c>
      <c r="Z394" s="18">
        <v>10</v>
      </c>
      <c r="AA394" s="18" t="s">
        <v>427</v>
      </c>
      <c r="AB394" s="14" t="str">
        <f t="shared" si="6"/>
        <v>('170082','170082J','HHB M10X1.5X75 ISO4014 CL10.9 HT BLK','PC',24,5,3,3,5,2,152,'56.2','56.2','M10','75','10B33','10','09.65/09.68','','COIL DIRECT DRAWN 10B33M 9.65/9.68',''),</v>
      </c>
      <c r="AC394" s="14" t="s">
        <v>8286</v>
      </c>
    </row>
    <row r="395" spans="1:29">
      <c r="A395" s="16">
        <v>829609</v>
      </c>
      <c r="B395" s="43" t="s">
        <v>1421</v>
      </c>
      <c r="C395" s="43" t="s">
        <v>1422</v>
      </c>
      <c r="D395" s="15">
        <f>VLOOKUP(E395,finish!$A$1:$B$18,2,0)</f>
        <v>8</v>
      </c>
      <c r="E395" s="18" t="s">
        <v>47</v>
      </c>
      <c r="F395" s="15" t="s">
        <v>7949</v>
      </c>
      <c r="G395" s="18" t="s">
        <v>7855</v>
      </c>
      <c r="H395" s="15">
        <f>VLOOKUP(I395,segments!$A$1:$B$9,2,0)</f>
        <v>1</v>
      </c>
      <c r="I395" s="18" t="s">
        <v>7848</v>
      </c>
      <c r="J395" s="15">
        <f>VLOOKUP(K395,machines!$A$1:$B$72,2,0)</f>
        <v>85</v>
      </c>
      <c r="K395" s="45" t="s">
        <v>607</v>
      </c>
      <c r="L395" s="16" t="s">
        <v>1423</v>
      </c>
      <c r="M395" s="15">
        <f>VLOOKUP(N395,groups!$A$1:$B$113,2,1)</f>
        <v>167</v>
      </c>
      <c r="N395" s="16" t="s">
        <v>1424</v>
      </c>
      <c r="O395" s="18" t="s">
        <v>52</v>
      </c>
      <c r="P395" s="15">
        <f>VLOOKUP(Q395,'seg2'!$A$1:$B$13,2,0)</f>
        <v>9</v>
      </c>
      <c r="Q395" s="16" t="s">
        <v>421</v>
      </c>
      <c r="R395" s="15">
        <f>VLOOKUP(S395,'seg3'!$A$1:$B$9,2,0)</f>
        <v>8</v>
      </c>
      <c r="S395" s="16" t="s">
        <v>422</v>
      </c>
      <c r="T395" s="18">
        <v>6.35</v>
      </c>
      <c r="U395" s="18">
        <v>6.35</v>
      </c>
      <c r="V395" s="18"/>
      <c r="W395" s="30" t="s">
        <v>1425</v>
      </c>
      <c r="X395" s="87" t="s">
        <v>1420</v>
      </c>
      <c r="Y395" s="18" t="s">
        <v>418</v>
      </c>
      <c r="Z395" s="18">
        <v>5.5</v>
      </c>
      <c r="AA395" s="16">
        <v>5.5</v>
      </c>
      <c r="AB395" s="14" t="str">
        <f t="shared" si="6"/>
        <v>('829609','829609J','1/2" MED LOCK WASHER ZINC PLATED','PC',85,null,9,8,1,8,167,'6.35','6.35','1/2''','-','HC6165','5.5','5.5','','COIL ROLLED HC6165 5.5MM','CRHC61650550'),</v>
      </c>
      <c r="AC395" s="14" t="s">
        <v>8287</v>
      </c>
    </row>
    <row r="396" spans="1:29">
      <c r="A396" s="16">
        <v>830407</v>
      </c>
      <c r="B396" s="43" t="s">
        <v>1427</v>
      </c>
      <c r="C396" s="43" t="s">
        <v>1428</v>
      </c>
      <c r="D396" s="15">
        <f>VLOOKUP(E396,finish!$A$1:$B$18,2,0)</f>
        <v>8</v>
      </c>
      <c r="E396" s="18" t="s">
        <v>47</v>
      </c>
      <c r="F396" s="15" t="s">
        <v>7949</v>
      </c>
      <c r="G396" s="18" t="s">
        <v>7855</v>
      </c>
      <c r="H396" s="15">
        <f>VLOOKUP(I396,segments!$A$1:$B$9,2,0)</f>
        <v>1</v>
      </c>
      <c r="I396" s="18" t="s">
        <v>7848</v>
      </c>
      <c r="J396" s="15">
        <f>VLOOKUP(K396,machines!$A$1:$B$72,2,0)</f>
        <v>85</v>
      </c>
      <c r="K396" s="45" t="s">
        <v>607</v>
      </c>
      <c r="L396" s="16" t="s">
        <v>1429</v>
      </c>
      <c r="M396" s="15">
        <f>VLOOKUP(N396,groups!$A$1:$B$113,2,1)</f>
        <v>167</v>
      </c>
      <c r="N396" s="16" t="s">
        <v>1424</v>
      </c>
      <c r="O396" s="18" t="s">
        <v>52</v>
      </c>
      <c r="P396" s="15">
        <f>VLOOKUP(Q396,'seg2'!$A$1:$B$13,2,0)</f>
        <v>9</v>
      </c>
      <c r="Q396" s="16" t="s">
        <v>421</v>
      </c>
      <c r="R396" s="15">
        <f>VLOOKUP(S396,'seg3'!$A$1:$B$9,2,0)</f>
        <v>8</v>
      </c>
      <c r="S396" s="16" t="s">
        <v>422</v>
      </c>
      <c r="T396" s="18">
        <v>18</v>
      </c>
      <c r="U396" s="18">
        <v>18</v>
      </c>
      <c r="V396" s="18"/>
      <c r="W396" s="30" t="s">
        <v>1430</v>
      </c>
      <c r="X396" s="87" t="s">
        <v>1426</v>
      </c>
      <c r="Y396" s="18" t="s">
        <v>418</v>
      </c>
      <c r="Z396" s="18">
        <v>8</v>
      </c>
      <c r="AA396" s="16">
        <v>8</v>
      </c>
      <c r="AB396" s="14" t="str">
        <f t="shared" si="6"/>
        <v>('830407','830407J','3/4 MED LOCK WASHER ZC3','PC',85,null,9,8,1,8,167,'18','18','3/4''','-','HC6165','8','8','','COIL ROLLED HC6165 08MM','CRHC61650800'),</v>
      </c>
      <c r="AC396" s="14" t="s">
        <v>8288</v>
      </c>
    </row>
    <row r="397" spans="1:29">
      <c r="A397" s="16">
        <v>830404</v>
      </c>
      <c r="B397" s="43" t="s">
        <v>1432</v>
      </c>
      <c r="C397" s="43" t="s">
        <v>1433</v>
      </c>
      <c r="D397" s="15">
        <f>VLOOKUP(E397,finish!$A$1:$B$18,2,0)</f>
        <v>8</v>
      </c>
      <c r="E397" s="18" t="s">
        <v>47</v>
      </c>
      <c r="F397" s="15">
        <f>VLOOKUP(G397,modules!$A$1:$B$10,2,0)</f>
        <v>2</v>
      </c>
      <c r="G397" s="18" t="s">
        <v>46</v>
      </c>
      <c r="H397" s="15">
        <f>VLOOKUP(I397,segments!$A$1:$B$9,2,0)</f>
        <v>1</v>
      </c>
      <c r="I397" s="18" t="s">
        <v>7848</v>
      </c>
      <c r="J397" s="15">
        <f>VLOOKUP(K397,machines!$A$1:$B$72,2,0)</f>
        <v>53</v>
      </c>
      <c r="K397" s="18" t="s">
        <v>386</v>
      </c>
      <c r="L397" s="92" t="s">
        <v>1434</v>
      </c>
      <c r="M397" s="15">
        <f>VLOOKUP(N397,groups!$A$1:$B$113,2,1)</f>
        <v>224</v>
      </c>
      <c r="N397" s="16" t="s">
        <v>46</v>
      </c>
      <c r="O397" s="18" t="s">
        <v>52</v>
      </c>
      <c r="P397" s="15">
        <f>VLOOKUP(Q397,'seg2'!$A$1:$B$13,2,0)</f>
        <v>2</v>
      </c>
      <c r="Q397" s="16" t="s">
        <v>46</v>
      </c>
      <c r="R397" s="15">
        <f>VLOOKUP(S397,'seg3'!$A$1:$B$9,2,0)</f>
        <v>2</v>
      </c>
      <c r="S397" s="16" t="s">
        <v>56</v>
      </c>
      <c r="T397" s="18">
        <v>12</v>
      </c>
      <c r="U397" s="18">
        <v>12</v>
      </c>
      <c r="V397" s="29" t="s">
        <v>22</v>
      </c>
      <c r="W397" s="30" t="s">
        <v>1436</v>
      </c>
      <c r="X397" s="87" t="s">
        <v>1431</v>
      </c>
      <c r="Y397" s="18" t="s">
        <v>53</v>
      </c>
      <c r="Z397" s="18" t="s">
        <v>1435</v>
      </c>
      <c r="AA397" s="16" t="s">
        <v>1435</v>
      </c>
      <c r="AB397" s="14" t="str">
        <f t="shared" si="6"/>
        <v>('830404','830404J','5/8 SAE WASHER CLEAR ZC3','PC',53,2,2,2,1,8,224,'12','12','5/8'','-','C-45','174.5X3.5','174.5X3.5','READY','FLAT COLD ROLLED COIL C45CR 174.5X3.5 MM','FCRCC45CR174503500'),</v>
      </c>
      <c r="AC397" s="14" t="s">
        <v>8289</v>
      </c>
    </row>
    <row r="398" spans="1:29">
      <c r="A398" s="16">
        <v>829608</v>
      </c>
      <c r="B398" s="43" t="s">
        <v>1438</v>
      </c>
      <c r="C398" s="43" t="s">
        <v>1439</v>
      </c>
      <c r="D398" s="15">
        <f>VLOOKUP(E398,finish!$A$1:$B$18,2,0)</f>
        <v>8</v>
      </c>
      <c r="E398" s="18" t="s">
        <v>47</v>
      </c>
      <c r="F398" s="15">
        <f>VLOOKUP(G398,modules!$A$1:$B$10,2,0)</f>
        <v>2</v>
      </c>
      <c r="G398" s="18" t="s">
        <v>46</v>
      </c>
      <c r="H398" s="15">
        <f>VLOOKUP(I398,segments!$A$1:$B$9,2,0)</f>
        <v>1</v>
      </c>
      <c r="I398" s="18" t="s">
        <v>7848</v>
      </c>
      <c r="J398" s="15">
        <f>VLOOKUP(K398,machines!$A$1:$B$72,2,0)</f>
        <v>53</v>
      </c>
      <c r="K398" s="18" t="s">
        <v>386</v>
      </c>
      <c r="L398" s="16" t="s">
        <v>1440</v>
      </c>
      <c r="M398" s="15">
        <f>VLOOKUP(N398,groups!$A$1:$B$113,2,1)</f>
        <v>224</v>
      </c>
      <c r="N398" s="16" t="s">
        <v>46</v>
      </c>
      <c r="O398" s="18" t="s">
        <v>52</v>
      </c>
      <c r="P398" s="15">
        <f>VLOOKUP(Q398,'seg2'!$A$1:$B$13,2,0)</f>
        <v>2</v>
      </c>
      <c r="Q398" s="16" t="s">
        <v>46</v>
      </c>
      <c r="R398" s="15">
        <f>VLOOKUP(S398,'seg3'!$A$1:$B$9,2,0)</f>
        <v>2</v>
      </c>
      <c r="S398" s="16" t="s">
        <v>56</v>
      </c>
      <c r="T398" s="18">
        <v>16.399999999999999</v>
      </c>
      <c r="U398" s="18">
        <v>16.399999999999999</v>
      </c>
      <c r="V398" s="29" t="s">
        <v>22</v>
      </c>
      <c r="W398" s="30" t="s">
        <v>1442</v>
      </c>
      <c r="X398" s="87" t="s">
        <v>1437</v>
      </c>
      <c r="Y398" s="18" t="s">
        <v>53</v>
      </c>
      <c r="Z398" s="18" t="s">
        <v>1441</v>
      </c>
      <c r="AA398" s="16" t="s">
        <v>1441</v>
      </c>
      <c r="AB398" s="14" t="str">
        <f t="shared" si="6"/>
        <v>('829608','829608J','1/2 SAE WASHER PLATE','PC',53,2,2,2,1,8,224,'16.4','16.4','1/2'','-','C-45','145.5X3.5','145.5X3.5','READY','FLAT COLD ROLLED COIL C45CR 145.5X3.5 MM','FCRCC45CR145503500'),</v>
      </c>
      <c r="AC398" s="14" t="s">
        <v>8290</v>
      </c>
    </row>
    <row r="399" spans="1:29">
      <c r="A399" s="16">
        <v>830405</v>
      </c>
      <c r="B399" s="43" t="s">
        <v>1149</v>
      </c>
      <c r="C399" s="43" t="s">
        <v>1150</v>
      </c>
      <c r="D399" s="15">
        <f>VLOOKUP(E399,finish!$A$1:$B$18,2,0)</f>
        <v>8</v>
      </c>
      <c r="E399" s="18" t="s">
        <v>47</v>
      </c>
      <c r="F399" s="15">
        <f>VLOOKUP(G399,modules!$A$1:$B$10,2,0)</f>
        <v>2</v>
      </c>
      <c r="G399" s="18" t="s">
        <v>46</v>
      </c>
      <c r="H399" s="15">
        <f>VLOOKUP(I399,segments!$A$1:$B$9,2,0)</f>
        <v>1</v>
      </c>
      <c r="I399" s="18" t="s">
        <v>7848</v>
      </c>
      <c r="J399" s="15">
        <f>VLOOKUP(K399,machines!$A$1:$B$72,2,0)</f>
        <v>53</v>
      </c>
      <c r="K399" s="18" t="s">
        <v>386</v>
      </c>
      <c r="L399" s="16" t="s">
        <v>1151</v>
      </c>
      <c r="M399" s="15">
        <f>VLOOKUP(N399,groups!$A$1:$B$113,2,1)</f>
        <v>224</v>
      </c>
      <c r="N399" s="16" t="s">
        <v>46</v>
      </c>
      <c r="O399" s="18" t="s">
        <v>52</v>
      </c>
      <c r="P399" s="15">
        <f>VLOOKUP(Q399,'seg2'!$A$1:$B$13,2,0)</f>
        <v>2</v>
      </c>
      <c r="Q399" s="16" t="s">
        <v>46</v>
      </c>
      <c r="R399" s="15">
        <f>VLOOKUP(S399,'seg3'!$A$1:$B$9,2,0)</f>
        <v>2</v>
      </c>
      <c r="S399" s="16" t="s">
        <v>56</v>
      </c>
      <c r="T399" s="18">
        <v>22</v>
      </c>
      <c r="U399" s="18">
        <v>22</v>
      </c>
      <c r="V399" s="18"/>
      <c r="W399" s="30" t="s">
        <v>1153</v>
      </c>
      <c r="X399" s="87" t="s">
        <v>1443</v>
      </c>
      <c r="Y399" s="18" t="s">
        <v>53</v>
      </c>
      <c r="Z399" s="18" t="s">
        <v>1152</v>
      </c>
      <c r="AA399" s="16" t="s">
        <v>1152</v>
      </c>
      <c r="AB399" s="14" t="str">
        <f t="shared" si="6"/>
        <v>('830405','830405J','3/4 SAE WAHSER ZC3','PC',53,2,2,2,1,8,224,'22','22','3/4'','-','C-45','212.5X3.5','212.5X3.5','','FLAT COLD ROLLED COIL C45 212.5X3.5','FCRCC45212535'),</v>
      </c>
      <c r="AC399" s="14" t="s">
        <v>8291</v>
      </c>
    </row>
    <row r="400" spans="1:29">
      <c r="A400" s="16">
        <v>170083</v>
      </c>
      <c r="B400" s="43" t="s">
        <v>6805</v>
      </c>
      <c r="C400" s="43" t="s">
        <v>6806</v>
      </c>
      <c r="D400" s="15">
        <f>VLOOKUP(E400,finish!$A$1:$B$18,2,0)</f>
        <v>2</v>
      </c>
      <c r="E400" s="18" t="s">
        <v>11</v>
      </c>
      <c r="F400" s="15">
        <f>VLOOKUP(G400,modules!$A$1:$B$10,2,0)</f>
        <v>5</v>
      </c>
      <c r="G400" s="18" t="s">
        <v>7846</v>
      </c>
      <c r="H400" s="15">
        <f>VLOOKUP(I400,segments!$A$1:$B$9,2,0)</f>
        <v>5</v>
      </c>
      <c r="I400" s="18" t="s">
        <v>7852</v>
      </c>
      <c r="J400" s="15">
        <v>24</v>
      </c>
      <c r="K400" s="18" t="s">
        <v>428</v>
      </c>
      <c r="L400" s="43" t="s">
        <v>61</v>
      </c>
      <c r="M400" s="15">
        <f>VLOOKUP(N400,groups!$A$1:$B$113,2,1)</f>
        <v>152</v>
      </c>
      <c r="N400" s="43" t="s">
        <v>16</v>
      </c>
      <c r="O400" s="18">
        <v>80</v>
      </c>
      <c r="P400" s="15">
        <f>VLOOKUP(Q400,'seg2'!$A$1:$B$13,2,0)</f>
        <v>3</v>
      </c>
      <c r="Q400" s="16" t="s">
        <v>20</v>
      </c>
      <c r="R400" s="15">
        <f>VLOOKUP(S400,'seg3'!$A$1:$B$9,2,0)</f>
        <v>3</v>
      </c>
      <c r="S400" s="16" t="s">
        <v>21</v>
      </c>
      <c r="T400" s="18">
        <v>59.3</v>
      </c>
      <c r="U400" s="18">
        <v>59.3</v>
      </c>
      <c r="V400" s="42"/>
      <c r="W400" s="43" t="s">
        <v>429</v>
      </c>
      <c r="X400" s="89"/>
      <c r="Y400" s="18" t="s">
        <v>17</v>
      </c>
      <c r="Z400" s="18">
        <v>10</v>
      </c>
      <c r="AA400" s="18" t="s">
        <v>427</v>
      </c>
      <c r="AB400" s="14" t="str">
        <f t="shared" si="6"/>
        <v>('170083','170083J','HHB M10X1.5X80 ISO4014 CL10.9 HT BLK','PC',24,5,3,3,5,2,152,'59.3','59.3','M10','80','10B33','10','09.65/09.68','','COIL DIRECT DRAWN 10B33M 9.65/9.68',''),</v>
      </c>
      <c r="AC400" s="14" t="s">
        <v>8292</v>
      </c>
    </row>
    <row r="401" spans="1:29">
      <c r="A401" s="16">
        <v>170084</v>
      </c>
      <c r="B401" s="43" t="s">
        <v>6807</v>
      </c>
      <c r="C401" s="43" t="s">
        <v>6808</v>
      </c>
      <c r="D401" s="15">
        <f>VLOOKUP(E401,finish!$A$1:$B$18,2,0)</f>
        <v>2</v>
      </c>
      <c r="E401" s="18" t="s">
        <v>11</v>
      </c>
      <c r="F401" s="15">
        <f>VLOOKUP(G401,modules!$A$1:$B$10,2,0)</f>
        <v>5</v>
      </c>
      <c r="G401" s="18" t="s">
        <v>7846</v>
      </c>
      <c r="H401" s="15">
        <f>VLOOKUP(I401,segments!$A$1:$B$9,2,0)</f>
        <v>5</v>
      </c>
      <c r="I401" s="18" t="s">
        <v>7852</v>
      </c>
      <c r="J401" s="15">
        <v>24</v>
      </c>
      <c r="K401" s="18" t="s">
        <v>428</v>
      </c>
      <c r="L401" s="43" t="s">
        <v>61</v>
      </c>
      <c r="M401" s="15">
        <f>VLOOKUP(N401,groups!$A$1:$B$113,2,1)</f>
        <v>152</v>
      </c>
      <c r="N401" s="43" t="s">
        <v>16</v>
      </c>
      <c r="O401" s="18">
        <v>90</v>
      </c>
      <c r="P401" s="15">
        <f>VLOOKUP(Q401,'seg2'!$A$1:$B$13,2,0)</f>
        <v>3</v>
      </c>
      <c r="Q401" s="16" t="s">
        <v>20</v>
      </c>
      <c r="R401" s="15">
        <f>VLOOKUP(S401,'seg3'!$A$1:$B$9,2,0)</f>
        <v>3</v>
      </c>
      <c r="S401" s="16" t="s">
        <v>21</v>
      </c>
      <c r="T401" s="18">
        <v>65.5</v>
      </c>
      <c r="U401" s="18">
        <v>65.5</v>
      </c>
      <c r="V401" s="42"/>
      <c r="W401" s="43" t="s">
        <v>429</v>
      </c>
      <c r="X401" s="89"/>
      <c r="Y401" s="18" t="s">
        <v>17</v>
      </c>
      <c r="Z401" s="18">
        <v>10</v>
      </c>
      <c r="AA401" s="18" t="s">
        <v>427</v>
      </c>
      <c r="AB401" s="14" t="str">
        <f t="shared" si="6"/>
        <v>('170084','170084J','HHB M10X1.5X90 ISO4014 CL10.9 HT BLK','PC',24,5,3,3,5,2,152,'65.5','65.5','M10','90','10B33','10','09.65/09.68','','COIL DIRECT DRAWN 10B33M 9.65/9.68',''),</v>
      </c>
      <c r="AC401" s="14" t="s">
        <v>8293</v>
      </c>
    </row>
    <row r="402" spans="1:29">
      <c r="A402" s="16">
        <v>170085</v>
      </c>
      <c r="B402" s="43" t="s">
        <v>6809</v>
      </c>
      <c r="C402" s="43" t="s">
        <v>6810</v>
      </c>
      <c r="D402" s="15">
        <f>VLOOKUP(E402,finish!$A$1:$B$18,2,0)</f>
        <v>2</v>
      </c>
      <c r="E402" s="18" t="s">
        <v>11</v>
      </c>
      <c r="F402" s="15">
        <f>VLOOKUP(G402,modules!$A$1:$B$10,2,0)</f>
        <v>5</v>
      </c>
      <c r="G402" s="18" t="s">
        <v>7846</v>
      </c>
      <c r="H402" s="15">
        <f>VLOOKUP(I402,segments!$A$1:$B$9,2,0)</f>
        <v>5</v>
      </c>
      <c r="I402" s="18" t="s">
        <v>7852</v>
      </c>
      <c r="J402" s="15">
        <v>24</v>
      </c>
      <c r="K402" s="18" t="s">
        <v>428</v>
      </c>
      <c r="L402" s="43" t="s">
        <v>61</v>
      </c>
      <c r="M402" s="15">
        <f>VLOOKUP(N402,groups!$A$1:$B$113,2,1)</f>
        <v>152</v>
      </c>
      <c r="N402" s="43" t="s">
        <v>16</v>
      </c>
      <c r="O402" s="18">
        <v>100</v>
      </c>
      <c r="P402" s="15">
        <f>VLOOKUP(Q402,'seg2'!$A$1:$B$13,2,0)</f>
        <v>3</v>
      </c>
      <c r="Q402" s="16" t="s">
        <v>20</v>
      </c>
      <c r="R402" s="15">
        <f>VLOOKUP(S402,'seg3'!$A$1:$B$9,2,0)</f>
        <v>3</v>
      </c>
      <c r="S402" s="16" t="s">
        <v>21</v>
      </c>
      <c r="T402" s="18">
        <v>67</v>
      </c>
      <c r="U402" s="18">
        <v>67</v>
      </c>
      <c r="V402" s="42"/>
      <c r="W402" s="43" t="s">
        <v>429</v>
      </c>
      <c r="X402" s="89"/>
      <c r="Y402" s="18" t="s">
        <v>17</v>
      </c>
      <c r="Z402" s="18">
        <v>10</v>
      </c>
      <c r="AA402" s="18" t="s">
        <v>427</v>
      </c>
      <c r="AB402" s="14" t="str">
        <f t="shared" si="6"/>
        <v>('170085','170085J','HHB M10X1.5X100 ISO4014 CL10.9 HT BLK','PC',24,5,3,3,5,2,152,'67','67','M10','100','10B33','10','09.65/09.68','','COIL DIRECT DRAWN 10B33M 9.65/9.68',''),</v>
      </c>
      <c r="AC402" s="14" t="s">
        <v>8294</v>
      </c>
    </row>
    <row r="403" spans="1:29">
      <c r="A403" s="16">
        <v>170087</v>
      </c>
      <c r="B403" s="43" t="s">
        <v>6811</v>
      </c>
      <c r="C403" s="43" t="s">
        <v>6812</v>
      </c>
      <c r="D403" s="15">
        <f>VLOOKUP(E403,finish!$A$1:$B$18,2,0)</f>
        <v>2</v>
      </c>
      <c r="E403" s="18" t="s">
        <v>11</v>
      </c>
      <c r="F403" s="15">
        <f>VLOOKUP(G403,modules!$A$1:$B$10,2,0)</f>
        <v>5</v>
      </c>
      <c r="G403" s="18" t="s">
        <v>7846</v>
      </c>
      <c r="H403" s="15">
        <f>VLOOKUP(I403,segments!$A$1:$B$9,2,0)</f>
        <v>5</v>
      </c>
      <c r="I403" s="18" t="s">
        <v>7852</v>
      </c>
      <c r="J403" s="15">
        <v>24</v>
      </c>
      <c r="K403" s="18" t="s">
        <v>428</v>
      </c>
      <c r="L403" s="43" t="s">
        <v>61</v>
      </c>
      <c r="M403" s="15">
        <f>VLOOKUP(N403,groups!$A$1:$B$113,2,1)</f>
        <v>152</v>
      </c>
      <c r="N403" s="43" t="s">
        <v>16</v>
      </c>
      <c r="O403" s="18">
        <v>120</v>
      </c>
      <c r="P403" s="15">
        <f>VLOOKUP(Q403,'seg2'!$A$1:$B$13,2,0)</f>
        <v>3</v>
      </c>
      <c r="Q403" s="16" t="s">
        <v>20</v>
      </c>
      <c r="R403" s="15">
        <f>VLOOKUP(S403,'seg3'!$A$1:$B$9,2,0)</f>
        <v>3</v>
      </c>
      <c r="S403" s="16" t="s">
        <v>21</v>
      </c>
      <c r="T403" s="18">
        <v>81.2</v>
      </c>
      <c r="U403" s="18">
        <v>81.2</v>
      </c>
      <c r="V403" s="42"/>
      <c r="W403" s="43" t="s">
        <v>429</v>
      </c>
      <c r="X403" s="89"/>
      <c r="Y403" s="18" t="s">
        <v>17</v>
      </c>
      <c r="Z403" s="18">
        <v>10</v>
      </c>
      <c r="AA403" s="18" t="s">
        <v>427</v>
      </c>
      <c r="AB403" s="14" t="str">
        <f t="shared" si="6"/>
        <v>('170087','170087J','HHB M10X1.5X120 ISO4014 CL10.9 HT BLK','PC',24,5,3,3,5,2,152,'81.2','81.2','M10','120','10B33','10','09.65/09.68','','COIL DIRECT DRAWN 10B33M 9.65/9.68',''),</v>
      </c>
      <c r="AC403" s="14" t="s">
        <v>8295</v>
      </c>
    </row>
    <row r="404" spans="1:29">
      <c r="A404" s="16">
        <v>550667</v>
      </c>
      <c r="B404" s="43" t="s">
        <v>6983</v>
      </c>
      <c r="C404" s="43" t="s">
        <v>6984</v>
      </c>
      <c r="D404" s="15">
        <f>VLOOKUP(E404,finish!$A$1:$B$18,2,0)</f>
        <v>2</v>
      </c>
      <c r="E404" s="18" t="s">
        <v>11</v>
      </c>
      <c r="F404" s="15">
        <f>VLOOKUP(G404,modules!$A$1:$B$10,2,0)</f>
        <v>5</v>
      </c>
      <c r="G404" s="18" t="s">
        <v>7846</v>
      </c>
      <c r="H404" s="15">
        <f>VLOOKUP(I404,segments!$A$1:$B$9,2,0)</f>
        <v>5</v>
      </c>
      <c r="I404" s="18" t="s">
        <v>7852</v>
      </c>
      <c r="J404" s="15">
        <v>24</v>
      </c>
      <c r="K404" s="18" t="s">
        <v>428</v>
      </c>
      <c r="L404" s="43" t="s">
        <v>61</v>
      </c>
      <c r="M404" s="15">
        <f>VLOOKUP(N404,groups!$A$1:$B$113,2,1)</f>
        <v>153</v>
      </c>
      <c r="N404" s="43" t="s">
        <v>107</v>
      </c>
      <c r="O404" s="18">
        <v>100</v>
      </c>
      <c r="P404" s="15">
        <f>VLOOKUP(Q404,'seg2'!$A$1:$B$13,2,0)</f>
        <v>3</v>
      </c>
      <c r="Q404" s="16" t="s">
        <v>20</v>
      </c>
      <c r="R404" s="15">
        <f>VLOOKUP(S404,'seg3'!$A$1:$B$9,2,0)</f>
        <v>3</v>
      </c>
      <c r="S404" s="16" t="s">
        <v>21</v>
      </c>
      <c r="T404" s="18">
        <v>61.3</v>
      </c>
      <c r="U404" s="18">
        <v>61.3</v>
      </c>
      <c r="V404" s="42"/>
      <c r="W404" s="43" t="s">
        <v>1753</v>
      </c>
      <c r="X404" s="89"/>
      <c r="Y404" s="18" t="s">
        <v>17</v>
      </c>
      <c r="Z404" s="18">
        <v>10</v>
      </c>
      <c r="AA404" s="18" t="s">
        <v>1380</v>
      </c>
      <c r="AB404" s="14" t="str">
        <f t="shared" si="6"/>
        <v>('550667','550667J','HHB M10X1.5X100 ISO4017 CL10.9 FT BLK','PC',24,5,3,3,5,2,153,'61.3','61.3','M10','100','10B33','10','08.82/08.84','','COIL DIRECT DRAWN 10B33M 8.82/8.84',''),</v>
      </c>
      <c r="AC404" s="14" t="s">
        <v>8296</v>
      </c>
    </row>
    <row r="405" spans="1:29">
      <c r="A405" s="16">
        <v>550668</v>
      </c>
      <c r="B405" s="43" t="s">
        <v>6985</v>
      </c>
      <c r="C405" s="43" t="s">
        <v>6986</v>
      </c>
      <c r="D405" s="15">
        <f>VLOOKUP(E405,finish!$A$1:$B$18,2,0)</f>
        <v>2</v>
      </c>
      <c r="E405" s="18" t="s">
        <v>11</v>
      </c>
      <c r="F405" s="15">
        <f>VLOOKUP(G405,modules!$A$1:$B$10,2,0)</f>
        <v>5</v>
      </c>
      <c r="G405" s="18" t="s">
        <v>7846</v>
      </c>
      <c r="H405" s="15">
        <f>VLOOKUP(I405,segments!$A$1:$B$9,2,0)</f>
        <v>5</v>
      </c>
      <c r="I405" s="18" t="s">
        <v>7852</v>
      </c>
      <c r="J405" s="15">
        <v>24</v>
      </c>
      <c r="K405" s="18" t="s">
        <v>428</v>
      </c>
      <c r="L405" s="43" t="s">
        <v>61</v>
      </c>
      <c r="M405" s="15">
        <f>VLOOKUP(N405,groups!$A$1:$B$113,2,1)</f>
        <v>153</v>
      </c>
      <c r="N405" s="43" t="s">
        <v>107</v>
      </c>
      <c r="O405" s="18">
        <v>110</v>
      </c>
      <c r="P405" s="15">
        <f>VLOOKUP(Q405,'seg2'!$A$1:$B$13,2,0)</f>
        <v>3</v>
      </c>
      <c r="Q405" s="16" t="s">
        <v>20</v>
      </c>
      <c r="R405" s="15">
        <f>VLOOKUP(S405,'seg3'!$A$1:$B$9,2,0)</f>
        <v>3</v>
      </c>
      <c r="S405" s="16" t="s">
        <v>21</v>
      </c>
      <c r="T405" s="18">
        <v>66.400000000000006</v>
      </c>
      <c r="U405" s="18">
        <v>66.400000000000006</v>
      </c>
      <c r="V405" s="42"/>
      <c r="W405" s="43" t="s">
        <v>1753</v>
      </c>
      <c r="X405" s="89"/>
      <c r="Y405" s="18" t="s">
        <v>17</v>
      </c>
      <c r="Z405" s="18">
        <v>10</v>
      </c>
      <c r="AA405" s="18" t="s">
        <v>1380</v>
      </c>
      <c r="AB405" s="14" t="str">
        <f t="shared" si="6"/>
        <v>('550668','550668J','HHB M10X1.5X110 ISO4017 CL10.9 FT BLK','PC',24,5,3,3,5,2,153,'66.4','66.4','M10','110','10B33','10','08.82/08.84','','COIL DIRECT DRAWN 10B33M 8.82/8.84',''),</v>
      </c>
      <c r="AC405" s="14" t="s">
        <v>8297</v>
      </c>
    </row>
    <row r="406" spans="1:29">
      <c r="A406" s="16">
        <v>550672</v>
      </c>
      <c r="B406" s="43" t="s">
        <v>2836</v>
      </c>
      <c r="C406" s="43" t="s">
        <v>6987</v>
      </c>
      <c r="D406" s="15">
        <f>VLOOKUP(E406,finish!$A$1:$B$18,2,0)</f>
        <v>2</v>
      </c>
      <c r="E406" s="18" t="s">
        <v>11</v>
      </c>
      <c r="F406" s="15">
        <f>VLOOKUP(G406,modules!$A$1:$B$10,2,0)</f>
        <v>5</v>
      </c>
      <c r="G406" s="18" t="s">
        <v>7846</v>
      </c>
      <c r="H406" s="15">
        <f>VLOOKUP(I406,segments!$A$1:$B$9,2,0)</f>
        <v>5</v>
      </c>
      <c r="I406" s="18" t="s">
        <v>7852</v>
      </c>
      <c r="J406" s="15">
        <v>24</v>
      </c>
      <c r="K406" s="18" t="s">
        <v>428</v>
      </c>
      <c r="L406" s="43" t="s">
        <v>61</v>
      </c>
      <c r="M406" s="15">
        <f>VLOOKUP(N406,groups!$A$1:$B$113,2,1)</f>
        <v>153</v>
      </c>
      <c r="N406" s="43" t="s">
        <v>107</v>
      </c>
      <c r="O406" s="18">
        <v>150</v>
      </c>
      <c r="P406" s="15">
        <f>VLOOKUP(Q406,'seg2'!$A$1:$B$13,2,0)</f>
        <v>3</v>
      </c>
      <c r="Q406" s="16" t="s">
        <v>20</v>
      </c>
      <c r="R406" s="15">
        <f>VLOOKUP(S406,'seg3'!$A$1:$B$9,2,0)</f>
        <v>3</v>
      </c>
      <c r="S406" s="16" t="s">
        <v>21</v>
      </c>
      <c r="T406" s="18">
        <v>86.4</v>
      </c>
      <c r="U406" s="18">
        <v>86.4</v>
      </c>
      <c r="V406" s="42"/>
      <c r="W406" s="43" t="s">
        <v>1753</v>
      </c>
      <c r="X406" s="89"/>
      <c r="Y406" s="18" t="s">
        <v>17</v>
      </c>
      <c r="Z406" s="18">
        <v>10</v>
      </c>
      <c r="AA406" s="18" t="s">
        <v>874</v>
      </c>
      <c r="AB406" s="14" t="str">
        <f t="shared" si="6"/>
        <v>('550672','550672J','HHB M10X1.5X150 ISO4017 CL10.9 FT BLK','PC',24,5,3,3,5,2,153,'86.4','86.4','M10','150','10B33','10','08.70/08.75','','COIL DIRECT DRAWN 10B33M 8.82/8.84',''),</v>
      </c>
      <c r="AC406" s="14" t="s">
        <v>8298</v>
      </c>
    </row>
    <row r="407" spans="1:29">
      <c r="A407" s="16">
        <v>170068</v>
      </c>
      <c r="B407" s="43" t="s">
        <v>2830</v>
      </c>
      <c r="C407" s="43" t="s">
        <v>5181</v>
      </c>
      <c r="D407" s="15">
        <f>VLOOKUP(E407,finish!$A$1:$B$18,2,0)</f>
        <v>2</v>
      </c>
      <c r="E407" s="18" t="s">
        <v>11</v>
      </c>
      <c r="F407" s="15">
        <f>VLOOKUP(G407,modules!$A$1:$B$10,2,0)</f>
        <v>5</v>
      </c>
      <c r="G407" s="18" t="s">
        <v>7846</v>
      </c>
      <c r="H407" s="15">
        <f>VLOOKUP(I407,segments!$A$1:$B$9,2,0)</f>
        <v>5</v>
      </c>
      <c r="I407" s="18" t="s">
        <v>7852</v>
      </c>
      <c r="J407" s="15">
        <v>24</v>
      </c>
      <c r="K407" s="18" t="s">
        <v>428</v>
      </c>
      <c r="L407" s="43" t="s">
        <v>61</v>
      </c>
      <c r="M407" s="15">
        <f>VLOOKUP(N407,groups!$A$1:$B$113,2,1)</f>
        <v>153</v>
      </c>
      <c r="N407" s="43" t="s">
        <v>107</v>
      </c>
      <c r="O407" s="18">
        <v>16</v>
      </c>
      <c r="P407" s="15">
        <f>VLOOKUP(Q407,'seg2'!$A$1:$B$13,2,0)</f>
        <v>3</v>
      </c>
      <c r="Q407" s="16" t="s">
        <v>20</v>
      </c>
      <c r="R407" s="15">
        <f>VLOOKUP(S407,'seg3'!$A$1:$B$9,2,0)</f>
        <v>3</v>
      </c>
      <c r="S407" s="16" t="s">
        <v>21</v>
      </c>
      <c r="T407" s="18">
        <v>19.2</v>
      </c>
      <c r="U407" s="18">
        <v>19.2</v>
      </c>
      <c r="V407" s="42"/>
      <c r="W407" s="43" t="s">
        <v>1753</v>
      </c>
      <c r="X407" s="89"/>
      <c r="Y407" s="18" t="s">
        <v>17</v>
      </c>
      <c r="Z407" s="18">
        <v>10</v>
      </c>
      <c r="AA407" s="18" t="s">
        <v>1380</v>
      </c>
      <c r="AB407" s="14" t="str">
        <f t="shared" si="6"/>
        <v>('170068','170068J','HHB M10X1.5X16 ISO4017 CL10.9 FT BLK','PC',24,5,3,3,5,2,153,'19.2','19.2','M10','16','10B33','10','08.82/08.84','','COIL DIRECT DRAWN 10B33M 8.82/8.84',''),</v>
      </c>
      <c r="AC407" s="14" t="s">
        <v>8177</v>
      </c>
    </row>
    <row r="408" spans="1:29">
      <c r="A408" s="16">
        <v>170070</v>
      </c>
      <c r="B408" s="43" t="s">
        <v>1909</v>
      </c>
      <c r="C408" s="43" t="s">
        <v>6988</v>
      </c>
      <c r="D408" s="15">
        <f>VLOOKUP(E408,finish!$A$1:$B$18,2,0)</f>
        <v>2</v>
      </c>
      <c r="E408" s="18" t="s">
        <v>11</v>
      </c>
      <c r="F408" s="15">
        <f>VLOOKUP(G408,modules!$A$1:$B$10,2,0)</f>
        <v>5</v>
      </c>
      <c r="G408" s="18" t="s">
        <v>7846</v>
      </c>
      <c r="H408" s="15">
        <f>VLOOKUP(I408,segments!$A$1:$B$9,2,0)</f>
        <v>5</v>
      </c>
      <c r="I408" s="18" t="s">
        <v>7852</v>
      </c>
      <c r="J408" s="15">
        <v>24</v>
      </c>
      <c r="K408" s="18" t="s">
        <v>428</v>
      </c>
      <c r="L408" s="43" t="s">
        <v>61</v>
      </c>
      <c r="M408" s="15">
        <f>VLOOKUP(N408,groups!$A$1:$B$113,2,1)</f>
        <v>153</v>
      </c>
      <c r="N408" s="43" t="s">
        <v>107</v>
      </c>
      <c r="O408" s="18">
        <v>20</v>
      </c>
      <c r="P408" s="15">
        <f>VLOOKUP(Q408,'seg2'!$A$1:$B$13,2,0)</f>
        <v>3</v>
      </c>
      <c r="Q408" s="16" t="s">
        <v>20</v>
      </c>
      <c r="R408" s="15">
        <f>VLOOKUP(S408,'seg3'!$A$1:$B$9,2,0)</f>
        <v>3</v>
      </c>
      <c r="S408" s="16" t="s">
        <v>21</v>
      </c>
      <c r="T408" s="18">
        <v>21.2</v>
      </c>
      <c r="U408" s="18">
        <v>21.2</v>
      </c>
      <c r="V408" s="42"/>
      <c r="W408" s="43" t="s">
        <v>1753</v>
      </c>
      <c r="X408" s="89"/>
      <c r="Y408" s="18" t="s">
        <v>17</v>
      </c>
      <c r="Z408" s="18">
        <v>10</v>
      </c>
      <c r="AA408" s="18" t="s">
        <v>1380</v>
      </c>
      <c r="AB408" s="14" t="str">
        <f t="shared" si="6"/>
        <v>('170070','170070J','HHB M10X1.5X20 ISO4017 CL10.9 FT BLK','PC',24,5,3,3,5,2,153,'21.2','21.2','M10','20','10B33','10','08.82/08.84','','COIL DIRECT DRAWN 10B33M 8.82/8.84',''),</v>
      </c>
      <c r="AC408" s="14" t="s">
        <v>8299</v>
      </c>
    </row>
    <row r="409" spans="1:29">
      <c r="A409" s="16">
        <v>170072</v>
      </c>
      <c r="B409" s="43" t="s">
        <v>6989</v>
      </c>
      <c r="C409" s="43" t="s">
        <v>6990</v>
      </c>
      <c r="D409" s="15">
        <f>VLOOKUP(E409,finish!$A$1:$B$18,2,0)</f>
        <v>2</v>
      </c>
      <c r="E409" s="18" t="s">
        <v>11</v>
      </c>
      <c r="F409" s="15">
        <f>VLOOKUP(G409,modules!$A$1:$B$10,2,0)</f>
        <v>5</v>
      </c>
      <c r="G409" s="18" t="s">
        <v>7846</v>
      </c>
      <c r="H409" s="15">
        <f>VLOOKUP(I409,segments!$A$1:$B$9,2,0)</f>
        <v>5</v>
      </c>
      <c r="I409" s="18" t="s">
        <v>7852</v>
      </c>
      <c r="J409" s="15">
        <v>24</v>
      </c>
      <c r="K409" s="18" t="s">
        <v>428</v>
      </c>
      <c r="L409" s="43" t="s">
        <v>61</v>
      </c>
      <c r="M409" s="15">
        <f>VLOOKUP(N409,groups!$A$1:$B$113,2,1)</f>
        <v>153</v>
      </c>
      <c r="N409" s="43" t="s">
        <v>107</v>
      </c>
      <c r="O409" s="18">
        <v>25</v>
      </c>
      <c r="P409" s="15">
        <f>VLOOKUP(Q409,'seg2'!$A$1:$B$13,2,0)</f>
        <v>3</v>
      </c>
      <c r="Q409" s="16" t="s">
        <v>20</v>
      </c>
      <c r="R409" s="15">
        <f>VLOOKUP(S409,'seg3'!$A$1:$B$9,2,0)</f>
        <v>3</v>
      </c>
      <c r="S409" s="16" t="s">
        <v>21</v>
      </c>
      <c r="T409" s="18">
        <v>23.7</v>
      </c>
      <c r="U409" s="18">
        <v>23.7</v>
      </c>
      <c r="V409" s="42"/>
      <c r="W409" s="43" t="s">
        <v>1753</v>
      </c>
      <c r="X409" s="89"/>
      <c r="Y409" s="18" t="s">
        <v>17</v>
      </c>
      <c r="Z409" s="18">
        <v>10</v>
      </c>
      <c r="AA409" s="18" t="s">
        <v>874</v>
      </c>
      <c r="AB409" s="14" t="str">
        <f t="shared" si="6"/>
        <v>('170072','170072J','HHB M10X1.5X25 ISO4017 CL10.9 FT BLK','PC',24,5,3,3,5,2,153,'23.7','23.7','M10','25','10B33','10','08.70/08.75','','COIL DIRECT DRAWN 10B33M 8.82/8.84',''),</v>
      </c>
      <c r="AC409" s="14" t="s">
        <v>8300</v>
      </c>
    </row>
    <row r="410" spans="1:29">
      <c r="A410" s="16">
        <v>170216</v>
      </c>
      <c r="B410" s="51" t="s">
        <v>1470</v>
      </c>
      <c r="C410" s="43" t="s">
        <v>1471</v>
      </c>
      <c r="D410" s="15">
        <f>VLOOKUP(E410,finish!$A$1:$B$18,2,0)</f>
        <v>2</v>
      </c>
      <c r="E410" s="18" t="s">
        <v>11</v>
      </c>
      <c r="F410" s="15">
        <f>VLOOKUP(G410,modules!$A$1:$B$10,2,0)</f>
        <v>6</v>
      </c>
      <c r="G410" s="18" t="s">
        <v>7849</v>
      </c>
      <c r="H410" s="15">
        <f>VLOOKUP(I410,segments!$A$1:$B$9,2,0)</f>
        <v>5</v>
      </c>
      <c r="I410" s="18" t="s">
        <v>7852</v>
      </c>
      <c r="J410" s="15">
        <f>VLOOKUP(K410,machines!$A$1:$B$72,2,0)</f>
        <v>62</v>
      </c>
      <c r="K410" s="27" t="s">
        <v>101</v>
      </c>
      <c r="L410" s="46" t="s">
        <v>98</v>
      </c>
      <c r="M410" s="15">
        <f>VLOOKUP(N410,groups!$A$1:$B$113,2,1)</f>
        <v>153</v>
      </c>
      <c r="N410" s="46" t="s">
        <v>107</v>
      </c>
      <c r="O410" s="45">
        <v>55</v>
      </c>
      <c r="P410" s="15">
        <f>VLOOKUP(Q410,'seg2'!$A$1:$B$13,2,0)</f>
        <v>3</v>
      </c>
      <c r="Q410" s="16" t="s">
        <v>20</v>
      </c>
      <c r="R410" s="15">
        <f>VLOOKUP(S410,'seg3'!$A$1:$B$9,2,0)</f>
        <v>3</v>
      </c>
      <c r="S410" s="16" t="s">
        <v>21</v>
      </c>
      <c r="T410" s="45">
        <v>249</v>
      </c>
      <c r="U410" s="45">
        <v>249</v>
      </c>
      <c r="V410" s="18"/>
      <c r="W410" s="30" t="s">
        <v>110</v>
      </c>
      <c r="X410" s="89"/>
      <c r="Y410" s="45" t="s">
        <v>17</v>
      </c>
      <c r="Z410" s="45">
        <v>22</v>
      </c>
      <c r="AA410" s="46" t="s">
        <v>100</v>
      </c>
      <c r="AB410" s="14" t="str">
        <f t="shared" si="6"/>
        <v>('170216','170216J','HHB M22X2.5X55 ISO4017 CL10.9 F/T BLK','PC',62,6,3,3,5,2,153,'249','249','M22','55','10B33','22','21.45/21.50','','COIL DIRECT DRAWN 10B33M 20.05/20.10',''),</v>
      </c>
      <c r="AC410" s="14" t="s">
        <v>8301</v>
      </c>
    </row>
    <row r="411" spans="1:29">
      <c r="A411" s="16">
        <v>170073</v>
      </c>
      <c r="B411" s="43" t="s">
        <v>3635</v>
      </c>
      <c r="C411" s="43" t="s">
        <v>3636</v>
      </c>
      <c r="D411" s="15">
        <f>VLOOKUP(E411,finish!$A$1:$B$18,2,0)</f>
        <v>2</v>
      </c>
      <c r="E411" s="18" t="s">
        <v>11</v>
      </c>
      <c r="F411" s="15">
        <f>VLOOKUP(G411,modules!$A$1:$B$10,2,0)</f>
        <v>5</v>
      </c>
      <c r="G411" s="18" t="s">
        <v>7846</v>
      </c>
      <c r="H411" s="15">
        <f>VLOOKUP(I411,segments!$A$1:$B$9,2,0)</f>
        <v>5</v>
      </c>
      <c r="I411" s="18" t="s">
        <v>7852</v>
      </c>
      <c r="J411" s="15">
        <v>24</v>
      </c>
      <c r="K411" s="18" t="s">
        <v>428</v>
      </c>
      <c r="L411" s="43" t="s">
        <v>61</v>
      </c>
      <c r="M411" s="15">
        <f>VLOOKUP(N411,groups!$A$1:$B$113,2,1)</f>
        <v>153</v>
      </c>
      <c r="N411" s="43" t="s">
        <v>107</v>
      </c>
      <c r="O411" s="18">
        <v>30</v>
      </c>
      <c r="P411" s="15">
        <f>VLOOKUP(Q411,'seg2'!$A$1:$B$13,2,0)</f>
        <v>3</v>
      </c>
      <c r="Q411" s="16" t="s">
        <v>20</v>
      </c>
      <c r="R411" s="15">
        <f>VLOOKUP(S411,'seg3'!$A$1:$B$9,2,0)</f>
        <v>3</v>
      </c>
      <c r="S411" s="16" t="s">
        <v>21</v>
      </c>
      <c r="T411" s="18">
        <v>24.92</v>
      </c>
      <c r="U411" s="18">
        <v>24.92</v>
      </c>
      <c r="V411" s="42"/>
      <c r="W411" s="43" t="s">
        <v>1753</v>
      </c>
      <c r="X411" s="89"/>
      <c r="Y411" s="18" t="s">
        <v>17</v>
      </c>
      <c r="Z411" s="18">
        <v>10</v>
      </c>
      <c r="AA411" s="18" t="s">
        <v>874</v>
      </c>
      <c r="AB411" s="14" t="str">
        <f t="shared" si="6"/>
        <v>('170073','170073J','HHB M10X1.5X30 ISO4017 CL10.9 FT BLK','PC',24,5,3,3,5,2,153,'24.92','24.92','M10','30','10B33','10','08.70/08.75','','COIL DIRECT DRAWN 10B33M 8.82/8.84',''),</v>
      </c>
      <c r="AC411" s="14" t="s">
        <v>8115</v>
      </c>
    </row>
    <row r="412" spans="1:29">
      <c r="A412" s="16">
        <v>170074</v>
      </c>
      <c r="B412" s="43" t="s">
        <v>2832</v>
      </c>
      <c r="C412" s="43" t="s">
        <v>3637</v>
      </c>
      <c r="D412" s="15">
        <f>VLOOKUP(E412,finish!$A$1:$B$18,2,0)</f>
        <v>2</v>
      </c>
      <c r="E412" s="18" t="s">
        <v>11</v>
      </c>
      <c r="F412" s="15">
        <f>VLOOKUP(G412,modules!$A$1:$B$10,2,0)</f>
        <v>5</v>
      </c>
      <c r="G412" s="18" t="s">
        <v>7846</v>
      </c>
      <c r="H412" s="15">
        <f>VLOOKUP(I412,segments!$A$1:$B$9,2,0)</f>
        <v>5</v>
      </c>
      <c r="I412" s="18" t="s">
        <v>7852</v>
      </c>
      <c r="J412" s="15">
        <v>24</v>
      </c>
      <c r="K412" s="18" t="s">
        <v>428</v>
      </c>
      <c r="L412" s="43" t="s">
        <v>61</v>
      </c>
      <c r="M412" s="15">
        <f>VLOOKUP(N412,groups!$A$1:$B$113,2,1)</f>
        <v>153</v>
      </c>
      <c r="N412" s="43" t="s">
        <v>107</v>
      </c>
      <c r="O412" s="18">
        <v>35</v>
      </c>
      <c r="P412" s="15">
        <f>VLOOKUP(Q412,'seg2'!$A$1:$B$13,2,0)</f>
        <v>3</v>
      </c>
      <c r="Q412" s="16" t="s">
        <v>20</v>
      </c>
      <c r="R412" s="15">
        <f>VLOOKUP(S412,'seg3'!$A$1:$B$9,2,0)</f>
        <v>3</v>
      </c>
      <c r="S412" s="16" t="s">
        <v>21</v>
      </c>
      <c r="T412" s="18">
        <v>28</v>
      </c>
      <c r="U412" s="18">
        <v>28</v>
      </c>
      <c r="V412" s="42"/>
      <c r="W412" s="43" t="s">
        <v>1753</v>
      </c>
      <c r="X412" s="89"/>
      <c r="Y412" s="18" t="s">
        <v>17</v>
      </c>
      <c r="Z412" s="18">
        <v>10</v>
      </c>
      <c r="AA412" s="18" t="s">
        <v>874</v>
      </c>
      <c r="AB412" s="14" t="str">
        <f t="shared" si="6"/>
        <v>('170074','170074J','HHB M10X1.5X35 ISO4017 CL10.9 FT BLK','PC',24,5,3,3,5,2,153,'28','28','M10','35','10B33','10','08.70/08.75','','COIL DIRECT DRAWN 10B33M 8.82/8.84',''),</v>
      </c>
      <c r="AC412" s="14" t="s">
        <v>8116</v>
      </c>
    </row>
    <row r="413" spans="1:29">
      <c r="A413" s="16">
        <v>550657</v>
      </c>
      <c r="B413" s="43" t="s">
        <v>5280</v>
      </c>
      <c r="C413" s="43" t="s">
        <v>5281</v>
      </c>
      <c r="D413" s="15">
        <f>VLOOKUP(E413,finish!$A$1:$B$18,2,0)</f>
        <v>2</v>
      </c>
      <c r="E413" s="18" t="s">
        <v>11</v>
      </c>
      <c r="F413" s="15">
        <f>VLOOKUP(G413,modules!$A$1:$B$10,2,0)</f>
        <v>5</v>
      </c>
      <c r="G413" s="18" t="s">
        <v>7846</v>
      </c>
      <c r="H413" s="15">
        <f>VLOOKUP(I413,segments!$A$1:$B$9,2,0)</f>
        <v>5</v>
      </c>
      <c r="I413" s="18" t="s">
        <v>7852</v>
      </c>
      <c r="J413" s="15">
        <v>24</v>
      </c>
      <c r="K413" s="18" t="s">
        <v>428</v>
      </c>
      <c r="L413" s="43" t="s">
        <v>61</v>
      </c>
      <c r="M413" s="15">
        <f>VLOOKUP(N413,groups!$A$1:$B$113,2,1)</f>
        <v>153</v>
      </c>
      <c r="N413" s="43" t="s">
        <v>107</v>
      </c>
      <c r="O413" s="18">
        <v>40</v>
      </c>
      <c r="P413" s="15">
        <f>VLOOKUP(Q413,'seg2'!$A$1:$B$13,2,0)</f>
        <v>3</v>
      </c>
      <c r="Q413" s="16" t="s">
        <v>20</v>
      </c>
      <c r="R413" s="15">
        <f>VLOOKUP(S413,'seg3'!$A$1:$B$9,2,0)</f>
        <v>3</v>
      </c>
      <c r="S413" s="16" t="s">
        <v>21</v>
      </c>
      <c r="T413" s="18">
        <v>31.2</v>
      </c>
      <c r="U413" s="18">
        <v>31.2</v>
      </c>
      <c r="V413" s="42"/>
      <c r="W413" s="43" t="s">
        <v>1753</v>
      </c>
      <c r="X413" s="89"/>
      <c r="Y413" s="18" t="s">
        <v>17</v>
      </c>
      <c r="Z413" s="18">
        <v>10</v>
      </c>
      <c r="AA413" s="18" t="s">
        <v>874</v>
      </c>
      <c r="AB413" s="14" t="str">
        <f t="shared" si="6"/>
        <v>('550657','550657J','HHB M10X1.5X40 ISO4017 CL10.9 FT BLK','PC',24,5,3,3,5,2,153,'31.2','31.2','M10','40','10B33','10','08.70/08.75','','COIL DIRECT DRAWN 10B33M 8.82/8.84',''),</v>
      </c>
      <c r="AC413" s="14" t="s">
        <v>8182</v>
      </c>
    </row>
    <row r="414" spans="1:29">
      <c r="A414" s="16">
        <v>550658</v>
      </c>
      <c r="B414" s="43" t="s">
        <v>6991</v>
      </c>
      <c r="C414" s="43" t="s">
        <v>6992</v>
      </c>
      <c r="D414" s="15">
        <f>VLOOKUP(E414,finish!$A$1:$B$18,2,0)</f>
        <v>2</v>
      </c>
      <c r="E414" s="18" t="s">
        <v>11</v>
      </c>
      <c r="F414" s="15">
        <f>VLOOKUP(G414,modules!$A$1:$B$10,2,0)</f>
        <v>5</v>
      </c>
      <c r="G414" s="18" t="s">
        <v>7846</v>
      </c>
      <c r="H414" s="15">
        <f>VLOOKUP(I414,segments!$A$1:$B$9,2,0)</f>
        <v>5</v>
      </c>
      <c r="I414" s="18" t="s">
        <v>7852</v>
      </c>
      <c r="J414" s="15">
        <v>24</v>
      </c>
      <c r="K414" s="18" t="s">
        <v>428</v>
      </c>
      <c r="L414" s="43" t="s">
        <v>61</v>
      </c>
      <c r="M414" s="15">
        <f>VLOOKUP(N414,groups!$A$1:$B$113,2,1)</f>
        <v>153</v>
      </c>
      <c r="N414" s="43" t="s">
        <v>107</v>
      </c>
      <c r="O414" s="18">
        <v>45</v>
      </c>
      <c r="P414" s="15">
        <f>VLOOKUP(Q414,'seg2'!$A$1:$B$13,2,0)</f>
        <v>3</v>
      </c>
      <c r="Q414" s="16" t="s">
        <v>20</v>
      </c>
      <c r="R414" s="15">
        <f>VLOOKUP(S414,'seg3'!$A$1:$B$9,2,0)</f>
        <v>3</v>
      </c>
      <c r="S414" s="16" t="s">
        <v>21</v>
      </c>
      <c r="T414" s="18">
        <v>33.700000000000003</v>
      </c>
      <c r="U414" s="18">
        <v>33.700000000000003</v>
      </c>
      <c r="V414" s="42"/>
      <c r="W414" s="43" t="s">
        <v>1753</v>
      </c>
      <c r="X414" s="89"/>
      <c r="Y414" s="18" t="s">
        <v>17</v>
      </c>
      <c r="Z414" s="18">
        <v>10</v>
      </c>
      <c r="AA414" s="18" t="s">
        <v>1380</v>
      </c>
      <c r="AB414" s="14" t="str">
        <f t="shared" si="6"/>
        <v>('550658','550658J','HHB M10X1.5X45 ISO4017 CL10.9 FT BLK','PC',24,5,3,3,5,2,153,'33.7','33.7','M10','45','10B33','10','08.82/08.84','','COIL DIRECT DRAWN 10B33M 8.82/8.84',''),</v>
      </c>
      <c r="AC414" s="14" t="s">
        <v>8302</v>
      </c>
    </row>
    <row r="415" spans="1:29">
      <c r="A415" s="16">
        <v>550659</v>
      </c>
      <c r="B415" s="43" t="s">
        <v>5282</v>
      </c>
      <c r="C415" s="43" t="s">
        <v>5283</v>
      </c>
      <c r="D415" s="15">
        <f>VLOOKUP(E415,finish!$A$1:$B$18,2,0)</f>
        <v>2</v>
      </c>
      <c r="E415" s="18" t="s">
        <v>11</v>
      </c>
      <c r="F415" s="15">
        <f>VLOOKUP(G415,modules!$A$1:$B$10,2,0)</f>
        <v>5</v>
      </c>
      <c r="G415" s="18" t="s">
        <v>7846</v>
      </c>
      <c r="H415" s="15">
        <f>VLOOKUP(I415,segments!$A$1:$B$9,2,0)</f>
        <v>5</v>
      </c>
      <c r="I415" s="18" t="s">
        <v>7852</v>
      </c>
      <c r="J415" s="15">
        <v>24</v>
      </c>
      <c r="K415" s="18" t="s">
        <v>428</v>
      </c>
      <c r="L415" s="43" t="s">
        <v>61</v>
      </c>
      <c r="M415" s="15">
        <f>VLOOKUP(N415,groups!$A$1:$B$113,2,1)</f>
        <v>153</v>
      </c>
      <c r="N415" s="43" t="s">
        <v>107</v>
      </c>
      <c r="O415" s="18">
        <v>50</v>
      </c>
      <c r="P415" s="15">
        <f>VLOOKUP(Q415,'seg2'!$A$1:$B$13,2,0)</f>
        <v>3</v>
      </c>
      <c r="Q415" s="16" t="s">
        <v>20</v>
      </c>
      <c r="R415" s="15">
        <f>VLOOKUP(S415,'seg3'!$A$1:$B$9,2,0)</f>
        <v>3</v>
      </c>
      <c r="S415" s="16" t="s">
        <v>21</v>
      </c>
      <c r="T415" s="18">
        <v>36.200000000000003</v>
      </c>
      <c r="U415" s="18">
        <v>36.200000000000003</v>
      </c>
      <c r="V415" s="42"/>
      <c r="W415" s="43" t="s">
        <v>1753</v>
      </c>
      <c r="X415" s="89"/>
      <c r="Y415" s="18" t="s">
        <v>17</v>
      </c>
      <c r="Z415" s="18">
        <v>10</v>
      </c>
      <c r="AA415" s="18" t="s">
        <v>874</v>
      </c>
      <c r="AB415" s="14" t="str">
        <f t="shared" si="6"/>
        <v>('550659','550659J','HHB M10X1.5X50 ISO4017 CL10.9 FT BLK','PC',24,5,3,3,5,2,153,'36.2','36.2','M10','50','10B33','10','08.70/08.75','','COIL DIRECT DRAWN 10B33M 8.82/8.84',''),</v>
      </c>
      <c r="AC415" s="14" t="s">
        <v>8183</v>
      </c>
    </row>
    <row r="416" spans="1:29">
      <c r="A416" s="16">
        <v>550660</v>
      </c>
      <c r="B416" s="43" t="s">
        <v>2834</v>
      </c>
      <c r="C416" s="43" t="s">
        <v>6993</v>
      </c>
      <c r="D416" s="15">
        <f>VLOOKUP(E416,finish!$A$1:$B$18,2,0)</f>
        <v>2</v>
      </c>
      <c r="E416" s="18" t="s">
        <v>11</v>
      </c>
      <c r="F416" s="15">
        <f>VLOOKUP(G416,modules!$A$1:$B$10,2,0)</f>
        <v>5</v>
      </c>
      <c r="G416" s="18" t="s">
        <v>7846</v>
      </c>
      <c r="H416" s="15">
        <f>VLOOKUP(I416,segments!$A$1:$B$9,2,0)</f>
        <v>5</v>
      </c>
      <c r="I416" s="18" t="s">
        <v>7852</v>
      </c>
      <c r="J416" s="15">
        <v>24</v>
      </c>
      <c r="K416" s="18" t="s">
        <v>428</v>
      </c>
      <c r="L416" s="43" t="s">
        <v>61</v>
      </c>
      <c r="M416" s="15">
        <f>VLOOKUP(N416,groups!$A$1:$B$113,2,1)</f>
        <v>153</v>
      </c>
      <c r="N416" s="43" t="s">
        <v>107</v>
      </c>
      <c r="O416" s="18">
        <v>55</v>
      </c>
      <c r="P416" s="15">
        <f>VLOOKUP(Q416,'seg2'!$A$1:$B$13,2,0)</f>
        <v>3</v>
      </c>
      <c r="Q416" s="16" t="s">
        <v>20</v>
      </c>
      <c r="R416" s="15">
        <f>VLOOKUP(S416,'seg3'!$A$1:$B$9,2,0)</f>
        <v>3</v>
      </c>
      <c r="S416" s="16" t="s">
        <v>21</v>
      </c>
      <c r="T416" s="18">
        <v>38.700000000000003</v>
      </c>
      <c r="U416" s="18">
        <v>38.700000000000003</v>
      </c>
      <c r="V416" s="42"/>
      <c r="W416" s="43" t="s">
        <v>1753</v>
      </c>
      <c r="X416" s="89"/>
      <c r="Y416" s="18" t="s">
        <v>17</v>
      </c>
      <c r="Z416" s="18">
        <v>10</v>
      </c>
      <c r="AA416" s="18" t="s">
        <v>1380</v>
      </c>
      <c r="AB416" s="14" t="str">
        <f t="shared" si="6"/>
        <v>('550660','550660J','HHB M10X1.5X55 ISO4017 CL10.9 FT BLK','PC',24,5,3,3,5,2,153,'38.7','38.7','M10','55','10B33','10','08.82/08.84','','COIL DIRECT DRAWN 10B33M 8.82/8.84',''),</v>
      </c>
      <c r="AC416" s="14" t="s">
        <v>8303</v>
      </c>
    </row>
    <row r="417" spans="1:29">
      <c r="A417" s="16">
        <v>400561</v>
      </c>
      <c r="B417" s="16" t="s">
        <v>1482</v>
      </c>
      <c r="C417" s="43" t="s">
        <v>1483</v>
      </c>
      <c r="D417" s="15">
        <f>VLOOKUP(E417,finish!$A$1:$B$18,2,0)</f>
        <v>2</v>
      </c>
      <c r="E417" s="93" t="s">
        <v>11</v>
      </c>
      <c r="F417" s="15">
        <f>VLOOKUP(G417,modules!$A$1:$B$10,2,0)</f>
        <v>6</v>
      </c>
      <c r="G417" s="18" t="s">
        <v>7849</v>
      </c>
      <c r="H417" s="15">
        <f>VLOOKUP(I417,segments!$A$1:$B$9,2,0)</f>
        <v>5</v>
      </c>
      <c r="I417" s="18" t="s">
        <v>7852</v>
      </c>
      <c r="J417" s="15">
        <f>VLOOKUP(K417,machines!$A$1:$B$72,2,0)</f>
        <v>63</v>
      </c>
      <c r="K417" s="27" t="s">
        <v>109</v>
      </c>
      <c r="L417" s="46" t="s">
        <v>114</v>
      </c>
      <c r="M417" s="15">
        <f>VLOOKUP(N417,groups!$A$1:$B$113,2,1)</f>
        <v>189</v>
      </c>
      <c r="N417" s="46" t="s">
        <v>467</v>
      </c>
      <c r="O417" s="45">
        <v>240</v>
      </c>
      <c r="P417" s="15">
        <f>VLOOKUP(Q417,'seg2'!$A$1:$B$13,2,0)</f>
        <v>4</v>
      </c>
      <c r="Q417" s="16" t="s">
        <v>32</v>
      </c>
      <c r="R417" s="15">
        <f>VLOOKUP(S417,'seg3'!$A$1:$B$9,2,0)</f>
        <v>4</v>
      </c>
      <c r="S417" s="16" t="s">
        <v>32</v>
      </c>
      <c r="T417" s="45">
        <v>975</v>
      </c>
      <c r="U417" s="45">
        <v>975</v>
      </c>
      <c r="V417" s="18" t="s">
        <v>33</v>
      </c>
      <c r="W417" s="30" t="s">
        <v>480</v>
      </c>
      <c r="X417" s="89"/>
      <c r="Y417" s="45" t="s">
        <v>29</v>
      </c>
      <c r="Z417" s="45">
        <v>26</v>
      </c>
      <c r="AA417" s="46" t="s">
        <v>479</v>
      </c>
      <c r="AB417" s="14" t="str">
        <f t="shared" si="6"/>
        <v>('400561','400561J','SHCS M24X3X240 ISO4762 CL12.9 H/T BLK','PC',63,6,4,4,5,2,189,'975','975','M24','240','51B37','26','23.45/23.50','NEED TO ANN','COIL 2ANNEAL&amp;2DRAWN 51B37 21.50/21.53',''),</v>
      </c>
      <c r="AC417" s="14" t="s">
        <v>8304</v>
      </c>
    </row>
    <row r="418" spans="1:29">
      <c r="A418" s="16">
        <v>550661</v>
      </c>
      <c r="B418" s="43" t="s">
        <v>6994</v>
      </c>
      <c r="C418" s="43" t="s">
        <v>6995</v>
      </c>
      <c r="D418" s="15">
        <f>VLOOKUP(E418,finish!$A$1:$B$18,2,0)</f>
        <v>2</v>
      </c>
      <c r="E418" s="18" t="s">
        <v>11</v>
      </c>
      <c r="F418" s="15">
        <f>VLOOKUP(G418,modules!$A$1:$B$10,2,0)</f>
        <v>5</v>
      </c>
      <c r="G418" s="18" t="s">
        <v>7846</v>
      </c>
      <c r="H418" s="15">
        <f>VLOOKUP(I418,segments!$A$1:$B$9,2,0)</f>
        <v>5</v>
      </c>
      <c r="I418" s="18" t="s">
        <v>7852</v>
      </c>
      <c r="J418" s="15">
        <v>24</v>
      </c>
      <c r="K418" s="18" t="s">
        <v>428</v>
      </c>
      <c r="L418" s="43" t="s">
        <v>61</v>
      </c>
      <c r="M418" s="15">
        <f>VLOOKUP(N418,groups!$A$1:$B$113,2,1)</f>
        <v>153</v>
      </c>
      <c r="N418" s="43" t="s">
        <v>107</v>
      </c>
      <c r="O418" s="18">
        <v>60</v>
      </c>
      <c r="P418" s="15">
        <f>VLOOKUP(Q418,'seg2'!$A$1:$B$13,2,0)</f>
        <v>3</v>
      </c>
      <c r="Q418" s="16" t="s">
        <v>20</v>
      </c>
      <c r="R418" s="15">
        <f>VLOOKUP(S418,'seg3'!$A$1:$B$9,2,0)</f>
        <v>3</v>
      </c>
      <c r="S418" s="16" t="s">
        <v>21</v>
      </c>
      <c r="T418" s="18">
        <v>41.3</v>
      </c>
      <c r="U418" s="18">
        <v>41.3</v>
      </c>
      <c r="V418" s="42"/>
      <c r="W418" s="43" t="s">
        <v>1753</v>
      </c>
      <c r="X418" s="89"/>
      <c r="Y418" s="18" t="s">
        <v>17</v>
      </c>
      <c r="Z418" s="18">
        <v>10</v>
      </c>
      <c r="AA418" s="18" t="s">
        <v>874</v>
      </c>
      <c r="AB418" s="14" t="str">
        <f t="shared" si="6"/>
        <v>('550661','550661J','HHB M10X1.5X60 ISO4017 CL10.9 FT BLK','PC',24,5,3,3,5,2,153,'41.3','41.3','M10','60','10B33','10','08.70/08.75','','COIL DIRECT DRAWN 10B33M 8.82/8.84',''),</v>
      </c>
      <c r="AC418" s="14" t="s">
        <v>8305</v>
      </c>
    </row>
    <row r="419" spans="1:29">
      <c r="A419" s="16">
        <v>550662</v>
      </c>
      <c r="B419" s="43" t="s">
        <v>3640</v>
      </c>
      <c r="C419" s="43" t="s">
        <v>3641</v>
      </c>
      <c r="D419" s="15">
        <f>VLOOKUP(E419,finish!$A$1:$B$18,2,0)</f>
        <v>2</v>
      </c>
      <c r="E419" s="18" t="s">
        <v>11</v>
      </c>
      <c r="F419" s="15">
        <f>VLOOKUP(G419,modules!$A$1:$B$10,2,0)</f>
        <v>5</v>
      </c>
      <c r="G419" s="18" t="s">
        <v>7846</v>
      </c>
      <c r="H419" s="15">
        <f>VLOOKUP(I419,segments!$A$1:$B$9,2,0)</f>
        <v>5</v>
      </c>
      <c r="I419" s="18" t="s">
        <v>7852</v>
      </c>
      <c r="J419" s="15">
        <v>24</v>
      </c>
      <c r="K419" s="18" t="s">
        <v>428</v>
      </c>
      <c r="L419" s="43" t="s">
        <v>61</v>
      </c>
      <c r="M419" s="15">
        <f>VLOOKUP(N419,groups!$A$1:$B$113,2,1)</f>
        <v>153</v>
      </c>
      <c r="N419" s="43" t="s">
        <v>107</v>
      </c>
      <c r="O419" s="18">
        <v>65</v>
      </c>
      <c r="P419" s="15">
        <f>VLOOKUP(Q419,'seg2'!$A$1:$B$13,2,0)</f>
        <v>3</v>
      </c>
      <c r="Q419" s="16" t="s">
        <v>20</v>
      </c>
      <c r="R419" s="15">
        <f>VLOOKUP(S419,'seg3'!$A$1:$B$9,2,0)</f>
        <v>3</v>
      </c>
      <c r="S419" s="16" t="s">
        <v>21</v>
      </c>
      <c r="T419" s="18">
        <v>43.8</v>
      </c>
      <c r="U419" s="18">
        <v>43.8</v>
      </c>
      <c r="V419" s="42"/>
      <c r="W419" s="43" t="s">
        <v>1753</v>
      </c>
      <c r="X419" s="89"/>
      <c r="Y419" s="18" t="s">
        <v>17</v>
      </c>
      <c r="Z419" s="18">
        <v>10</v>
      </c>
      <c r="AA419" s="18" t="s">
        <v>1380</v>
      </c>
      <c r="AB419" s="14" t="str">
        <f t="shared" si="6"/>
        <v>('550662','550662J','HHB M10X1.5X65 ISO4017 CL10.9 FT BLK','PC',24,5,3,3,5,2,153,'43.8','43.8','M10','65','10B33','10','08.82/08.84','','COIL DIRECT DRAWN 10B33M 8.82/8.84',''),</v>
      </c>
      <c r="AC419" s="14" t="s">
        <v>8118</v>
      </c>
    </row>
    <row r="420" spans="1:29">
      <c r="A420" s="16">
        <v>550663</v>
      </c>
      <c r="B420" s="43" t="s">
        <v>5286</v>
      </c>
      <c r="C420" s="43" t="s">
        <v>5287</v>
      </c>
      <c r="D420" s="15">
        <f>VLOOKUP(E420,finish!$A$1:$B$18,2,0)</f>
        <v>2</v>
      </c>
      <c r="E420" s="18" t="s">
        <v>11</v>
      </c>
      <c r="F420" s="15">
        <f>VLOOKUP(G420,modules!$A$1:$B$10,2,0)</f>
        <v>5</v>
      </c>
      <c r="G420" s="18" t="s">
        <v>7846</v>
      </c>
      <c r="H420" s="15">
        <f>VLOOKUP(I420,segments!$A$1:$B$9,2,0)</f>
        <v>5</v>
      </c>
      <c r="I420" s="18" t="s">
        <v>7852</v>
      </c>
      <c r="J420" s="15">
        <v>24</v>
      </c>
      <c r="K420" s="18" t="s">
        <v>428</v>
      </c>
      <c r="L420" s="43" t="s">
        <v>61</v>
      </c>
      <c r="M420" s="15">
        <f>VLOOKUP(N420,groups!$A$1:$B$113,2,1)</f>
        <v>153</v>
      </c>
      <c r="N420" s="43" t="s">
        <v>107</v>
      </c>
      <c r="O420" s="18">
        <v>70</v>
      </c>
      <c r="P420" s="15">
        <f>VLOOKUP(Q420,'seg2'!$A$1:$B$13,2,0)</f>
        <v>3</v>
      </c>
      <c r="Q420" s="16" t="s">
        <v>20</v>
      </c>
      <c r="R420" s="15">
        <f>VLOOKUP(S420,'seg3'!$A$1:$B$9,2,0)</f>
        <v>3</v>
      </c>
      <c r="S420" s="16" t="s">
        <v>21</v>
      </c>
      <c r="T420" s="18">
        <v>46.3</v>
      </c>
      <c r="U420" s="18">
        <v>46.3</v>
      </c>
      <c r="V420" s="42"/>
      <c r="W420" s="43" t="s">
        <v>1753</v>
      </c>
      <c r="X420" s="89"/>
      <c r="Y420" s="18" t="s">
        <v>17</v>
      </c>
      <c r="Z420" s="18">
        <v>10</v>
      </c>
      <c r="AA420" s="18" t="s">
        <v>1380</v>
      </c>
      <c r="AB420" s="14" t="str">
        <f t="shared" si="6"/>
        <v>('550663','550663J','HHB M10X1.5X70 ISO4017 CL10.9 FT BLK','PC',24,5,3,3,5,2,153,'46.3','46.3','M10','70','10B33','10','08.82/08.84','','COIL DIRECT DRAWN 10B33M 8.82/8.84',''),</v>
      </c>
      <c r="AC420" s="14" t="s">
        <v>8185</v>
      </c>
    </row>
    <row r="421" spans="1:29">
      <c r="A421" s="16">
        <v>550664</v>
      </c>
      <c r="B421" s="43" t="s">
        <v>6996</v>
      </c>
      <c r="C421" s="43" t="s">
        <v>6997</v>
      </c>
      <c r="D421" s="15">
        <f>VLOOKUP(E421,finish!$A$1:$B$18,2,0)</f>
        <v>2</v>
      </c>
      <c r="E421" s="18" t="s">
        <v>11</v>
      </c>
      <c r="F421" s="15">
        <f>VLOOKUP(G421,modules!$A$1:$B$10,2,0)</f>
        <v>5</v>
      </c>
      <c r="G421" s="18" t="s">
        <v>7846</v>
      </c>
      <c r="H421" s="15">
        <f>VLOOKUP(I421,segments!$A$1:$B$9,2,0)</f>
        <v>5</v>
      </c>
      <c r="I421" s="18" t="s">
        <v>7852</v>
      </c>
      <c r="J421" s="15">
        <v>24</v>
      </c>
      <c r="K421" s="18" t="s">
        <v>428</v>
      </c>
      <c r="L421" s="43" t="s">
        <v>61</v>
      </c>
      <c r="M421" s="15">
        <f>VLOOKUP(N421,groups!$A$1:$B$113,2,1)</f>
        <v>153</v>
      </c>
      <c r="N421" s="43" t="s">
        <v>107</v>
      </c>
      <c r="O421" s="18">
        <v>75</v>
      </c>
      <c r="P421" s="15">
        <f>VLOOKUP(Q421,'seg2'!$A$1:$B$13,2,0)</f>
        <v>3</v>
      </c>
      <c r="Q421" s="16" t="s">
        <v>20</v>
      </c>
      <c r="R421" s="15">
        <f>VLOOKUP(S421,'seg3'!$A$1:$B$9,2,0)</f>
        <v>3</v>
      </c>
      <c r="S421" s="16" t="s">
        <v>21</v>
      </c>
      <c r="T421" s="18">
        <v>48.8</v>
      </c>
      <c r="U421" s="18">
        <v>48.8</v>
      </c>
      <c r="V421" s="42"/>
      <c r="W421" s="43" t="s">
        <v>1753</v>
      </c>
      <c r="X421" s="89"/>
      <c r="Y421" s="18" t="s">
        <v>17</v>
      </c>
      <c r="Z421" s="18">
        <v>10</v>
      </c>
      <c r="AA421" s="18" t="s">
        <v>1380</v>
      </c>
      <c r="AB421" s="14" t="str">
        <f t="shared" si="6"/>
        <v>('550664','550664J','HHB M10X1.5X75 ISO4017 CL10.9 FT BLK','PC',24,5,3,3,5,2,153,'48.8','48.8','M10','75','10B33','10','08.82/08.84','','COIL DIRECT DRAWN 10B33M 8.82/8.84',''),</v>
      </c>
      <c r="AC421" s="14" t="s">
        <v>8306</v>
      </c>
    </row>
    <row r="422" spans="1:29">
      <c r="A422" s="16">
        <v>550665</v>
      </c>
      <c r="B422" s="43" t="s">
        <v>5288</v>
      </c>
      <c r="C422" s="43" t="s">
        <v>5289</v>
      </c>
      <c r="D422" s="15">
        <f>VLOOKUP(E422,finish!$A$1:$B$18,2,0)</f>
        <v>2</v>
      </c>
      <c r="E422" s="18" t="s">
        <v>11</v>
      </c>
      <c r="F422" s="15">
        <f>VLOOKUP(G422,modules!$A$1:$B$10,2,0)</f>
        <v>5</v>
      </c>
      <c r="G422" s="18" t="s">
        <v>7846</v>
      </c>
      <c r="H422" s="15">
        <f>VLOOKUP(I422,segments!$A$1:$B$9,2,0)</f>
        <v>5</v>
      </c>
      <c r="I422" s="18" t="s">
        <v>7852</v>
      </c>
      <c r="J422" s="15">
        <v>24</v>
      </c>
      <c r="K422" s="18" t="s">
        <v>428</v>
      </c>
      <c r="L422" s="43" t="s">
        <v>61</v>
      </c>
      <c r="M422" s="15">
        <f>VLOOKUP(N422,groups!$A$1:$B$113,2,1)</f>
        <v>153</v>
      </c>
      <c r="N422" s="43" t="s">
        <v>107</v>
      </c>
      <c r="O422" s="18">
        <v>80</v>
      </c>
      <c r="P422" s="15">
        <f>VLOOKUP(Q422,'seg2'!$A$1:$B$13,2,0)</f>
        <v>3</v>
      </c>
      <c r="Q422" s="16" t="s">
        <v>20</v>
      </c>
      <c r="R422" s="15">
        <f>VLOOKUP(S422,'seg3'!$A$1:$B$9,2,0)</f>
        <v>3</v>
      </c>
      <c r="S422" s="16" t="s">
        <v>21</v>
      </c>
      <c r="T422" s="18">
        <v>51.3</v>
      </c>
      <c r="U422" s="18">
        <v>51.3</v>
      </c>
      <c r="V422" s="42"/>
      <c r="W422" s="43" t="s">
        <v>1753</v>
      </c>
      <c r="X422" s="89"/>
      <c r="Y422" s="18" t="s">
        <v>17</v>
      </c>
      <c r="Z422" s="18">
        <v>10</v>
      </c>
      <c r="AA422" s="18" t="s">
        <v>874</v>
      </c>
      <c r="AB422" s="14" t="str">
        <f t="shared" si="6"/>
        <v>('550665','550665J','HHB M10X1.5X80 ISO4017 CL10.9 FT BLK','PC',24,5,3,3,5,2,153,'51.3','51.3','M10','80','10B33','10','08.70/08.75','','COIL DIRECT DRAWN 10B33M 8.82/8.84',''),</v>
      </c>
      <c r="AC422" s="14" t="s">
        <v>8186</v>
      </c>
    </row>
    <row r="423" spans="1:29">
      <c r="A423" s="16">
        <v>550666</v>
      </c>
      <c r="B423" s="43" t="s">
        <v>6998</v>
      </c>
      <c r="C423" s="43" t="s">
        <v>6999</v>
      </c>
      <c r="D423" s="15">
        <f>VLOOKUP(E423,finish!$A$1:$B$18,2,0)</f>
        <v>2</v>
      </c>
      <c r="E423" s="18" t="s">
        <v>11</v>
      </c>
      <c r="F423" s="15">
        <f>VLOOKUP(G423,modules!$A$1:$B$10,2,0)</f>
        <v>5</v>
      </c>
      <c r="G423" s="18" t="s">
        <v>7846</v>
      </c>
      <c r="H423" s="15">
        <f>VLOOKUP(I423,segments!$A$1:$B$9,2,0)</f>
        <v>5</v>
      </c>
      <c r="I423" s="18" t="s">
        <v>7852</v>
      </c>
      <c r="J423" s="15">
        <v>24</v>
      </c>
      <c r="K423" s="18" t="s">
        <v>428</v>
      </c>
      <c r="L423" s="43" t="s">
        <v>61</v>
      </c>
      <c r="M423" s="15">
        <f>VLOOKUP(N423,groups!$A$1:$B$113,2,1)</f>
        <v>153</v>
      </c>
      <c r="N423" s="43" t="s">
        <v>107</v>
      </c>
      <c r="O423" s="18">
        <v>90</v>
      </c>
      <c r="P423" s="15">
        <f>VLOOKUP(Q423,'seg2'!$A$1:$B$13,2,0)</f>
        <v>3</v>
      </c>
      <c r="Q423" s="16" t="s">
        <v>20</v>
      </c>
      <c r="R423" s="15">
        <f>VLOOKUP(S423,'seg3'!$A$1:$B$9,2,0)</f>
        <v>3</v>
      </c>
      <c r="S423" s="16" t="s">
        <v>21</v>
      </c>
      <c r="T423" s="18">
        <v>56.3</v>
      </c>
      <c r="U423" s="18">
        <v>56.3</v>
      </c>
      <c r="V423" s="42"/>
      <c r="W423" s="43" t="s">
        <v>1753</v>
      </c>
      <c r="X423" s="89"/>
      <c r="Y423" s="18" t="s">
        <v>17</v>
      </c>
      <c r="Z423" s="18">
        <v>10</v>
      </c>
      <c r="AA423" s="18" t="s">
        <v>1380</v>
      </c>
      <c r="AB423" s="14" t="str">
        <f t="shared" si="6"/>
        <v>('550666','550666J','HHB M10X1.5X90 ISO4017 CL10.9 FT BLK','PC',24,5,3,3,5,2,153,'56.3','56.3','M10','90','10B33','10','08.82/08.84','','COIL DIRECT DRAWN 10B33M 8.82/8.84',''),</v>
      </c>
      <c r="AC423" s="14" t="s">
        <v>8307</v>
      </c>
    </row>
    <row r="424" spans="1:29">
      <c r="A424" s="16">
        <v>170389</v>
      </c>
      <c r="B424" s="43" t="s">
        <v>7133</v>
      </c>
      <c r="C424" s="43" t="s">
        <v>7134</v>
      </c>
      <c r="D424" s="15">
        <f>VLOOKUP(E424,finish!$A$1:$B$18,2,0)</f>
        <v>2</v>
      </c>
      <c r="E424" s="18" t="s">
        <v>11</v>
      </c>
      <c r="F424" s="15">
        <f>VLOOKUP(G424,modules!$A$1:$B$10,2,0)</f>
        <v>5</v>
      </c>
      <c r="G424" s="18" t="s">
        <v>7846</v>
      </c>
      <c r="H424" s="15">
        <f>VLOOKUP(I424,segments!$A$1:$B$9,2,0)</f>
        <v>5</v>
      </c>
      <c r="I424" s="18" t="s">
        <v>7852</v>
      </c>
      <c r="J424" s="15">
        <v>24</v>
      </c>
      <c r="K424" s="18" t="s">
        <v>428</v>
      </c>
      <c r="L424" s="43" t="s">
        <v>758</v>
      </c>
      <c r="M424" s="15">
        <f>VLOOKUP(N424,groups!$A$1:$B$113,2,1)</f>
        <v>152</v>
      </c>
      <c r="N424" s="43" t="s">
        <v>16</v>
      </c>
      <c r="O424" s="18">
        <v>2</v>
      </c>
      <c r="P424" s="15">
        <f>VLOOKUP(Q424,'seg2'!$A$1:$B$13,2,0)</f>
        <v>3</v>
      </c>
      <c r="Q424" s="16" t="s">
        <v>20</v>
      </c>
      <c r="R424" s="15">
        <f>VLOOKUP(S424,'seg3'!$A$1:$B$9,2,0)</f>
        <v>3</v>
      </c>
      <c r="S424" s="16" t="s">
        <v>21</v>
      </c>
      <c r="T424" s="18">
        <v>32.64</v>
      </c>
      <c r="U424" s="18">
        <v>32.64</v>
      </c>
      <c r="V424" s="42"/>
      <c r="W424" s="43" t="s">
        <v>1824</v>
      </c>
      <c r="X424" s="89"/>
      <c r="Y424" s="18" t="s">
        <v>17</v>
      </c>
      <c r="Z424" s="18">
        <v>10</v>
      </c>
      <c r="AA424" s="18" t="s">
        <v>760</v>
      </c>
      <c r="AB424" s="14" t="str">
        <f t="shared" si="6"/>
        <v>('170389','170389J','HHB 3/8XUNCX2 B18.2.1 SAE8 HT BLK','PC',24,5,3,3,5,2,152,'32.64','32.64','3/8 UNC','2','10B33','10','09.26/09.30','','COIL DIRECT DRAWN 10B33M 9.26/9.30',''),</v>
      </c>
      <c r="AC424" s="14" t="s">
        <v>8308</v>
      </c>
    </row>
    <row r="425" spans="1:29">
      <c r="A425" s="16">
        <v>170387</v>
      </c>
      <c r="B425" s="43" t="s">
        <v>7135</v>
      </c>
      <c r="C425" s="43" t="s">
        <v>7136</v>
      </c>
      <c r="D425" s="15">
        <f>VLOOKUP(E425,finish!$A$1:$B$18,2,0)</f>
        <v>2</v>
      </c>
      <c r="E425" s="18" t="s">
        <v>11</v>
      </c>
      <c r="F425" s="15">
        <f>VLOOKUP(G425,modules!$A$1:$B$10,2,0)</f>
        <v>5</v>
      </c>
      <c r="G425" s="18" t="s">
        <v>7846</v>
      </c>
      <c r="H425" s="15">
        <f>VLOOKUP(I425,segments!$A$1:$B$9,2,0)</f>
        <v>5</v>
      </c>
      <c r="I425" s="18" t="s">
        <v>7852</v>
      </c>
      <c r="J425" s="15">
        <v>24</v>
      </c>
      <c r="K425" s="18" t="s">
        <v>428</v>
      </c>
      <c r="L425" s="43" t="s">
        <v>758</v>
      </c>
      <c r="M425" s="15">
        <f>VLOOKUP(N425,groups!$A$1:$B$113,2,1)</f>
        <v>152</v>
      </c>
      <c r="N425" s="43" t="s">
        <v>16</v>
      </c>
      <c r="O425" s="18" t="s">
        <v>512</v>
      </c>
      <c r="P425" s="15">
        <f>VLOOKUP(Q425,'seg2'!$A$1:$B$13,2,0)</f>
        <v>3</v>
      </c>
      <c r="Q425" s="16" t="s">
        <v>20</v>
      </c>
      <c r="R425" s="15">
        <f>VLOOKUP(S425,'seg3'!$A$1:$B$9,2,0)</f>
        <v>3</v>
      </c>
      <c r="S425" s="16" t="s">
        <v>21</v>
      </c>
      <c r="T425" s="18">
        <v>25.61</v>
      </c>
      <c r="U425" s="18">
        <v>25.61</v>
      </c>
      <c r="V425" s="42"/>
      <c r="W425" s="43" t="s">
        <v>1824</v>
      </c>
      <c r="X425" s="89"/>
      <c r="Y425" s="18" t="s">
        <v>17</v>
      </c>
      <c r="Z425" s="18">
        <v>10</v>
      </c>
      <c r="AA425" s="18" t="s">
        <v>760</v>
      </c>
      <c r="AB425" s="14" t="str">
        <f t="shared" si="6"/>
        <v>('170387','170387J','HHB 3/8XUNCX1.1/2 B18.2.1 SAE8 HT BLK','PC',24,5,3,3,5,2,152,'25.61','25.61','3/8 UNC','1.1/2','10B33','10','09.26/09.30','','COIL DIRECT DRAWN 10B33M 9.26/9.30',''),</v>
      </c>
      <c r="AC425" s="14" t="s">
        <v>8309</v>
      </c>
    </row>
    <row r="426" spans="1:29">
      <c r="A426" s="16">
        <v>550999</v>
      </c>
      <c r="B426" s="43" t="s">
        <v>7173</v>
      </c>
      <c r="C426" s="43" t="s">
        <v>7174</v>
      </c>
      <c r="D426" s="15">
        <f>VLOOKUP(E426,finish!$A$1:$B$18,2,0)</f>
        <v>2</v>
      </c>
      <c r="E426" s="18" t="s">
        <v>11</v>
      </c>
      <c r="F426" s="15">
        <f>VLOOKUP(G426,modules!$A$1:$B$10,2,0)</f>
        <v>5</v>
      </c>
      <c r="G426" s="18" t="s">
        <v>7846</v>
      </c>
      <c r="H426" s="15">
        <f>VLOOKUP(I426,segments!$A$1:$B$9,2,0)</f>
        <v>5</v>
      </c>
      <c r="I426" s="18" t="s">
        <v>7852</v>
      </c>
      <c r="J426" s="15">
        <v>24</v>
      </c>
      <c r="K426" s="18" t="s">
        <v>428</v>
      </c>
      <c r="L426" s="43" t="s">
        <v>758</v>
      </c>
      <c r="M426" s="15">
        <f>VLOOKUP(N426,groups!$A$1:$B$113,2,1)</f>
        <v>153</v>
      </c>
      <c r="N426" s="43" t="s">
        <v>107</v>
      </c>
      <c r="O426" s="18" t="s">
        <v>512</v>
      </c>
      <c r="P426" s="15">
        <f>VLOOKUP(Q426,'seg2'!$A$1:$B$13,2,0)</f>
        <v>3</v>
      </c>
      <c r="Q426" s="16" t="s">
        <v>20</v>
      </c>
      <c r="R426" s="15">
        <f>VLOOKUP(S426,'seg3'!$A$1:$B$9,2,0)</f>
        <v>3</v>
      </c>
      <c r="S426" s="16" t="s">
        <v>21</v>
      </c>
      <c r="T426" s="18">
        <v>25.2</v>
      </c>
      <c r="U426" s="18">
        <v>25.2</v>
      </c>
      <c r="V426" s="42"/>
      <c r="W426" s="43" t="s">
        <v>1824</v>
      </c>
      <c r="X426" s="89"/>
      <c r="Y426" s="18" t="s">
        <v>17</v>
      </c>
      <c r="Z426" s="18">
        <v>10</v>
      </c>
      <c r="AA426" s="18" t="s">
        <v>7175</v>
      </c>
      <c r="AB426" s="14" t="str">
        <f t="shared" si="6"/>
        <v>('550999','550999J','HHB 3/8XUNCX1.1/2 B18.2.1 SAE8 FT BLK','PC',24,5,3,3,5,2,153,'25.2','25.2','3/8 UNC','1.1/2','10B33','10','9.26/9.30','','COIL DIRECT DRAWN 10B33M 9.26/9.30',''),</v>
      </c>
      <c r="AC426" s="14" t="s">
        <v>8310</v>
      </c>
    </row>
    <row r="427" spans="1:29">
      <c r="A427" s="16">
        <v>170383</v>
      </c>
      <c r="B427" s="43" t="s">
        <v>2909</v>
      </c>
      <c r="C427" s="43" t="s">
        <v>7176</v>
      </c>
      <c r="D427" s="15">
        <f>VLOOKUP(E427,finish!$A$1:$B$18,2,0)</f>
        <v>2</v>
      </c>
      <c r="E427" s="18" t="s">
        <v>11</v>
      </c>
      <c r="F427" s="15">
        <f>VLOOKUP(G427,modules!$A$1:$B$10,2,0)</f>
        <v>5</v>
      </c>
      <c r="G427" s="18" t="s">
        <v>7846</v>
      </c>
      <c r="H427" s="15">
        <f>VLOOKUP(I427,segments!$A$1:$B$9,2,0)</f>
        <v>5</v>
      </c>
      <c r="I427" s="18" t="s">
        <v>7852</v>
      </c>
      <c r="J427" s="15">
        <v>24</v>
      </c>
      <c r="K427" s="18" t="s">
        <v>428</v>
      </c>
      <c r="L427" s="43" t="s">
        <v>758</v>
      </c>
      <c r="M427" s="15">
        <f>VLOOKUP(N427,groups!$A$1:$B$113,2,1)</f>
        <v>153</v>
      </c>
      <c r="N427" s="43" t="s">
        <v>107</v>
      </c>
      <c r="O427" s="18" t="s">
        <v>882</v>
      </c>
      <c r="P427" s="15">
        <f>VLOOKUP(Q427,'seg2'!$A$1:$B$13,2,0)</f>
        <v>3</v>
      </c>
      <c r="Q427" s="16" t="s">
        <v>20</v>
      </c>
      <c r="R427" s="15">
        <f>VLOOKUP(S427,'seg3'!$A$1:$B$9,2,0)</f>
        <v>3</v>
      </c>
      <c r="S427" s="16" t="s">
        <v>21</v>
      </c>
      <c r="T427" s="18">
        <v>16.12</v>
      </c>
      <c r="U427" s="18">
        <v>16.12</v>
      </c>
      <c r="V427" s="42"/>
      <c r="W427" s="43" t="s">
        <v>1824</v>
      </c>
      <c r="X427" s="89"/>
      <c r="Y427" s="18" t="s">
        <v>17</v>
      </c>
      <c r="Z427" s="18">
        <v>10</v>
      </c>
      <c r="AA427" s="18" t="s">
        <v>760</v>
      </c>
      <c r="AB427" s="14" t="str">
        <f t="shared" si="6"/>
        <v>('170383','170383J','HHB 3/8XUNCX3/4 B18.2.1 SAE8 FT BLK','PC',24,5,3,3,5,2,153,'16.12','16.12','3/8 UNC','3/4','10B33','10','09.26/09.30','','COIL DIRECT DRAWN 10B33M 9.26/9.30',''),</v>
      </c>
      <c r="AC427" s="14" t="s">
        <v>8311</v>
      </c>
    </row>
    <row r="428" spans="1:29">
      <c r="A428" s="16">
        <v>819042</v>
      </c>
      <c r="B428" s="43" t="s">
        <v>409</v>
      </c>
      <c r="C428" s="43" t="s">
        <v>410</v>
      </c>
      <c r="D428" s="15">
        <f>VLOOKUP(E428,finish!$A$1:$B$18,2,0)</f>
        <v>3</v>
      </c>
      <c r="E428" s="18" t="s">
        <v>407</v>
      </c>
      <c r="F428" s="15">
        <f>VLOOKUP(G428,modules!$A$1:$B$10,2,0)</f>
        <v>2</v>
      </c>
      <c r="G428" s="18" t="s">
        <v>46</v>
      </c>
      <c r="H428" s="15">
        <f>VLOOKUP(I428,segments!$A$1:$B$9,2,0)</f>
        <v>1</v>
      </c>
      <c r="I428" s="18" t="s">
        <v>7848</v>
      </c>
      <c r="J428" s="15">
        <f>VLOOKUP(K428,machines!$A$1:$B$72,2,0)</f>
        <v>64</v>
      </c>
      <c r="K428" s="27" t="s">
        <v>55</v>
      </c>
      <c r="L428" s="16" t="s">
        <v>411</v>
      </c>
      <c r="M428" s="15">
        <f>VLOOKUP(N428,groups!$A$1:$B$113,2,1)</f>
        <v>172</v>
      </c>
      <c r="N428" s="16" t="s">
        <v>140</v>
      </c>
      <c r="O428" s="18" t="s">
        <v>52</v>
      </c>
      <c r="P428" s="15">
        <f>VLOOKUP(Q428,'seg2'!$A$1:$B$13,2,0)</f>
        <v>2</v>
      </c>
      <c r="Q428" s="16" t="s">
        <v>46</v>
      </c>
      <c r="R428" s="15">
        <f>VLOOKUP(S428,'seg3'!$A$1:$B$9,2,0)</f>
        <v>2</v>
      </c>
      <c r="S428" s="16" t="s">
        <v>56</v>
      </c>
      <c r="T428" s="18">
        <v>8</v>
      </c>
      <c r="U428" s="18">
        <v>8</v>
      </c>
      <c r="V428" s="18"/>
      <c r="W428" s="30" t="s">
        <v>413</v>
      </c>
      <c r="X428" s="89"/>
      <c r="Y428" s="18" t="s">
        <v>53</v>
      </c>
      <c r="Z428" s="18" t="s">
        <v>412</v>
      </c>
      <c r="AA428" s="16" t="s">
        <v>412</v>
      </c>
      <c r="AB428" s="14" t="str">
        <f t="shared" si="6"/>
        <v>('819042','819042J','PLN WSR 25.5X13.5X3 D8T4223 36-42HRC ZFB','PC',64,2,2,2,1,3,172,'8','8','M25.5','-','C-45','127X3','127X3','','FLAT COLD ROLLED COIL 10B35  127.0X3.0',''),</v>
      </c>
      <c r="AC428" s="14" t="s">
        <v>8312</v>
      </c>
    </row>
    <row r="429" spans="1:29">
      <c r="A429" s="16">
        <v>5000296</v>
      </c>
      <c r="B429" s="43" t="s">
        <v>2178</v>
      </c>
      <c r="C429" s="43" t="s">
        <v>7312</v>
      </c>
      <c r="D429" s="15">
        <f>VLOOKUP(E429,finish!$A$1:$B$18,2,0)</f>
        <v>19</v>
      </c>
      <c r="E429" s="18" t="s">
        <v>7861</v>
      </c>
      <c r="F429" s="15">
        <f>VLOOKUP(G429,modules!$A$1:$B$10,2,0)</f>
        <v>5</v>
      </c>
      <c r="G429" s="18" t="s">
        <v>7846</v>
      </c>
      <c r="H429" s="15">
        <f>VLOOKUP(I429,segments!$A$1:$B$9,2,0)</f>
        <v>5</v>
      </c>
      <c r="I429" s="18" t="s">
        <v>7852</v>
      </c>
      <c r="J429" s="15">
        <v>24</v>
      </c>
      <c r="K429" s="18" t="s">
        <v>428</v>
      </c>
      <c r="L429" s="43" t="s">
        <v>61</v>
      </c>
      <c r="M429" s="15">
        <f>VLOOKUP(N429,groups!$A$1:$B$113,2,1)</f>
        <v>203</v>
      </c>
      <c r="N429" s="43" t="s">
        <v>133</v>
      </c>
      <c r="O429" s="18">
        <v>100</v>
      </c>
      <c r="P429" s="15">
        <f>VLOOKUP(Q429,'seg2'!$A$1:$B$13,2,0)</f>
        <v>12</v>
      </c>
      <c r="Q429" s="16" t="s">
        <v>66</v>
      </c>
      <c r="R429" s="15">
        <f>VLOOKUP(S429,'seg3'!$A$1:$B$9,2,0)</f>
        <v>6</v>
      </c>
      <c r="S429" s="16" t="s">
        <v>44</v>
      </c>
      <c r="T429" s="18">
        <v>61.3</v>
      </c>
      <c r="U429" s="18">
        <v>61.3</v>
      </c>
      <c r="V429" s="42"/>
      <c r="W429" s="43" t="s">
        <v>2180</v>
      </c>
      <c r="X429" s="89"/>
      <c r="Y429" s="18" t="s">
        <v>40</v>
      </c>
      <c r="Z429" s="18">
        <v>9.5</v>
      </c>
      <c r="AA429" s="18" t="s">
        <v>1380</v>
      </c>
      <c r="AB429" s="14" t="str">
        <f t="shared" si="6"/>
        <v>('5000296','5000296J','HHB M10X1.5X100 DIN933 CLA2-70 FT EPO','PC',24,5,12,6,5,19,203,'61.3','61.3','M10','100','304L','9.5','08.82/08.84','','COIL POWDER DRWN SS304L A270 08.82/08.84',''),</v>
      </c>
      <c r="AC429" s="14" t="s">
        <v>8313</v>
      </c>
    </row>
    <row r="430" spans="1:29">
      <c r="A430" s="16">
        <v>5000280</v>
      </c>
      <c r="B430" s="43" t="s">
        <v>2181</v>
      </c>
      <c r="C430" s="43" t="s">
        <v>7313</v>
      </c>
      <c r="D430" s="15">
        <f>VLOOKUP(E430,finish!$A$1:$B$18,2,0)</f>
        <v>19</v>
      </c>
      <c r="E430" s="18" t="s">
        <v>7861</v>
      </c>
      <c r="F430" s="15">
        <f>VLOOKUP(G430,modules!$A$1:$B$10,2,0)</f>
        <v>5</v>
      </c>
      <c r="G430" s="18" t="s">
        <v>7846</v>
      </c>
      <c r="H430" s="15">
        <f>VLOOKUP(I430,segments!$A$1:$B$9,2,0)</f>
        <v>5</v>
      </c>
      <c r="I430" s="18" t="s">
        <v>7852</v>
      </c>
      <c r="J430" s="15">
        <v>24</v>
      </c>
      <c r="K430" s="18" t="s">
        <v>428</v>
      </c>
      <c r="L430" s="43" t="s">
        <v>61</v>
      </c>
      <c r="M430" s="15">
        <f>VLOOKUP(N430,groups!$A$1:$B$113,2,1)</f>
        <v>203</v>
      </c>
      <c r="N430" s="43" t="s">
        <v>133</v>
      </c>
      <c r="O430" s="18">
        <v>16</v>
      </c>
      <c r="P430" s="15">
        <f>VLOOKUP(Q430,'seg2'!$A$1:$B$13,2,0)</f>
        <v>12</v>
      </c>
      <c r="Q430" s="16" t="s">
        <v>66</v>
      </c>
      <c r="R430" s="15">
        <f>VLOOKUP(S430,'seg3'!$A$1:$B$9,2,0)</f>
        <v>6</v>
      </c>
      <c r="S430" s="16" t="s">
        <v>44</v>
      </c>
      <c r="T430" s="18">
        <v>19.2</v>
      </c>
      <c r="U430" s="18">
        <v>19.2</v>
      </c>
      <c r="V430" s="42"/>
      <c r="W430" s="43" t="s">
        <v>2180</v>
      </c>
      <c r="X430" s="89"/>
      <c r="Y430" s="18" t="s">
        <v>40</v>
      </c>
      <c r="Z430" s="18">
        <v>10</v>
      </c>
      <c r="AA430" s="18" t="s">
        <v>2183</v>
      </c>
      <c r="AB430" s="14" t="str">
        <f t="shared" si="6"/>
        <v>('5000280','5000280J','HHB M10X1.5X16 DIN933 CLA2-70 FT EPO','PC',24,5,12,6,5,19,203,'19.2','19.2','M10','16','304L','10','08.76/08.78','','COIL POWDER DRWN SS304L A270 08.82/08.84',''),</v>
      </c>
      <c r="AC430" s="14" t="s">
        <v>8314</v>
      </c>
    </row>
    <row r="431" spans="1:29">
      <c r="A431" s="16">
        <v>5000283</v>
      </c>
      <c r="B431" s="43" t="s">
        <v>7314</v>
      </c>
      <c r="C431" s="43" t="s">
        <v>7315</v>
      </c>
      <c r="D431" s="15">
        <f>VLOOKUP(E431,finish!$A$1:$B$18,2,0)</f>
        <v>19</v>
      </c>
      <c r="E431" s="18" t="s">
        <v>7861</v>
      </c>
      <c r="F431" s="15">
        <f>VLOOKUP(G431,modules!$A$1:$B$10,2,0)</f>
        <v>5</v>
      </c>
      <c r="G431" s="18" t="s">
        <v>7846</v>
      </c>
      <c r="H431" s="15">
        <f>VLOOKUP(I431,segments!$A$1:$B$9,2,0)</f>
        <v>5</v>
      </c>
      <c r="I431" s="18" t="s">
        <v>7852</v>
      </c>
      <c r="J431" s="15">
        <v>24</v>
      </c>
      <c r="K431" s="18" t="s">
        <v>428</v>
      </c>
      <c r="L431" s="43" t="s">
        <v>61</v>
      </c>
      <c r="M431" s="15">
        <f>VLOOKUP(N431,groups!$A$1:$B$113,2,1)</f>
        <v>203</v>
      </c>
      <c r="N431" s="43" t="s">
        <v>133</v>
      </c>
      <c r="O431" s="18">
        <v>30</v>
      </c>
      <c r="P431" s="15">
        <f>VLOOKUP(Q431,'seg2'!$A$1:$B$13,2,0)</f>
        <v>12</v>
      </c>
      <c r="Q431" s="16" t="s">
        <v>66</v>
      </c>
      <c r="R431" s="15">
        <f>VLOOKUP(S431,'seg3'!$A$1:$B$9,2,0)</f>
        <v>6</v>
      </c>
      <c r="S431" s="16" t="s">
        <v>44</v>
      </c>
      <c r="T431" s="18">
        <v>26.2</v>
      </c>
      <c r="U431" s="18">
        <v>26.2</v>
      </c>
      <c r="V431" s="42"/>
      <c r="W431" s="43" t="s">
        <v>2180</v>
      </c>
      <c r="X431" s="89"/>
      <c r="Y431" s="18" t="s">
        <v>40</v>
      </c>
      <c r="Z431" s="18">
        <v>10</v>
      </c>
      <c r="AA431" s="18" t="s">
        <v>2183</v>
      </c>
      <c r="AB431" s="14" t="str">
        <f t="shared" si="6"/>
        <v>('5000283','5000283J','HHB M10X1.5X30 DIN933 CLA2-70 FT EPO','PC',24,5,12,6,5,19,203,'26.2','26.2','M10','30','304L','10','08.76/08.78','','COIL POWDER DRWN SS304L A270 08.82/08.84',''),</v>
      </c>
      <c r="AC431" s="14" t="s">
        <v>8315</v>
      </c>
    </row>
    <row r="432" spans="1:29">
      <c r="A432" s="16">
        <v>5000285</v>
      </c>
      <c r="B432" s="43" t="s">
        <v>7316</v>
      </c>
      <c r="C432" s="43" t="s">
        <v>7317</v>
      </c>
      <c r="D432" s="15">
        <f>VLOOKUP(E432,finish!$A$1:$B$18,2,0)</f>
        <v>19</v>
      </c>
      <c r="E432" s="18" t="s">
        <v>7861</v>
      </c>
      <c r="F432" s="15">
        <f>VLOOKUP(G432,modules!$A$1:$B$10,2,0)</f>
        <v>5</v>
      </c>
      <c r="G432" s="18" t="s">
        <v>7846</v>
      </c>
      <c r="H432" s="15">
        <f>VLOOKUP(I432,segments!$A$1:$B$9,2,0)</f>
        <v>3</v>
      </c>
      <c r="I432" s="18" t="s">
        <v>7851</v>
      </c>
      <c r="J432" s="15">
        <v>24</v>
      </c>
      <c r="K432" s="18" t="s">
        <v>428</v>
      </c>
      <c r="L432" s="43" t="s">
        <v>61</v>
      </c>
      <c r="M432" s="15">
        <f>VLOOKUP(N432,groups!$A$1:$B$113,2,1)</f>
        <v>203</v>
      </c>
      <c r="N432" s="43" t="s">
        <v>133</v>
      </c>
      <c r="O432" s="18">
        <v>40</v>
      </c>
      <c r="P432" s="15">
        <f>VLOOKUP(Q432,'seg2'!$A$1:$B$13,2,0)</f>
        <v>12</v>
      </c>
      <c r="Q432" s="16" t="s">
        <v>66</v>
      </c>
      <c r="R432" s="15">
        <f>VLOOKUP(S432,'seg3'!$A$1:$B$9,2,0)</f>
        <v>6</v>
      </c>
      <c r="S432" s="16" t="s">
        <v>44</v>
      </c>
      <c r="T432" s="18">
        <v>31.2</v>
      </c>
      <c r="U432" s="18">
        <v>31.2</v>
      </c>
      <c r="V432" s="42"/>
      <c r="W432" s="43" t="s">
        <v>2180</v>
      </c>
      <c r="X432" s="89"/>
      <c r="Y432" s="18" t="s">
        <v>40</v>
      </c>
      <c r="Z432" s="18">
        <v>10</v>
      </c>
      <c r="AA432" s="18" t="s">
        <v>874</v>
      </c>
      <c r="AB432" s="14" t="str">
        <f t="shared" si="6"/>
        <v>('5000285','5000285J','HHB M10X1.5X40 DIN933 CLA2-70 FT EPO','PC',24,5,12,6,3,19,203,'31.2','31.2','M10','40','304L','10','08.70/08.75','','COIL POWDER DRWN SS304L A270 08.82/08.84',''),</v>
      </c>
      <c r="AC432" s="14" t="s">
        <v>8316</v>
      </c>
    </row>
    <row r="433" spans="1:29">
      <c r="A433" s="16">
        <v>5000286</v>
      </c>
      <c r="B433" s="43" t="s">
        <v>7318</v>
      </c>
      <c r="C433" s="43" t="s">
        <v>7319</v>
      </c>
      <c r="D433" s="15">
        <f>VLOOKUP(E433,finish!$A$1:$B$18,2,0)</f>
        <v>19</v>
      </c>
      <c r="E433" s="18" t="s">
        <v>7861</v>
      </c>
      <c r="F433" s="15">
        <f>VLOOKUP(G433,modules!$A$1:$B$10,2,0)</f>
        <v>5</v>
      </c>
      <c r="G433" s="18" t="s">
        <v>7846</v>
      </c>
      <c r="H433" s="15">
        <f>VLOOKUP(I433,segments!$A$1:$B$9,2,0)</f>
        <v>5</v>
      </c>
      <c r="I433" s="18" t="s">
        <v>7852</v>
      </c>
      <c r="J433" s="15">
        <v>24</v>
      </c>
      <c r="K433" s="18" t="s">
        <v>428</v>
      </c>
      <c r="L433" s="43" t="s">
        <v>61</v>
      </c>
      <c r="M433" s="15">
        <f>VLOOKUP(N433,groups!$A$1:$B$113,2,1)</f>
        <v>203</v>
      </c>
      <c r="N433" s="43" t="s">
        <v>133</v>
      </c>
      <c r="O433" s="18">
        <v>45</v>
      </c>
      <c r="P433" s="15">
        <f>VLOOKUP(Q433,'seg2'!$A$1:$B$13,2,0)</f>
        <v>12</v>
      </c>
      <c r="Q433" s="16" t="s">
        <v>66</v>
      </c>
      <c r="R433" s="15">
        <f>VLOOKUP(S433,'seg3'!$A$1:$B$9,2,0)</f>
        <v>6</v>
      </c>
      <c r="S433" s="16" t="s">
        <v>44</v>
      </c>
      <c r="T433" s="18">
        <v>33.700000000000003</v>
      </c>
      <c r="U433" s="18">
        <v>33.700000000000003</v>
      </c>
      <c r="V433" s="42"/>
      <c r="W433" s="43" t="s">
        <v>2180</v>
      </c>
      <c r="X433" s="89"/>
      <c r="Y433" s="18" t="s">
        <v>40</v>
      </c>
      <c r="Z433" s="18">
        <v>10</v>
      </c>
      <c r="AA433" s="18" t="s">
        <v>874</v>
      </c>
      <c r="AB433" s="14" t="str">
        <f t="shared" si="6"/>
        <v>('5000286','5000286J','HHB M10X1.5X45 DIN933 CLA2-70 FT EPO','PC',24,5,12,6,5,19,203,'33.7','33.7','M10','45','304L','10','08.70/08.75','','COIL POWDER DRWN SS304L A270 08.82/08.84',''),</v>
      </c>
      <c r="AC433" s="14" t="s">
        <v>8317</v>
      </c>
    </row>
    <row r="434" spans="1:29">
      <c r="A434" s="16">
        <v>5000287</v>
      </c>
      <c r="B434" s="43" t="s">
        <v>5716</v>
      </c>
      <c r="C434" s="43" t="s">
        <v>7320</v>
      </c>
      <c r="D434" s="15">
        <f>VLOOKUP(E434,finish!$A$1:$B$18,2,0)</f>
        <v>19</v>
      </c>
      <c r="E434" s="18" t="s">
        <v>7861</v>
      </c>
      <c r="F434" s="15">
        <f>VLOOKUP(G434,modules!$A$1:$B$10,2,0)</f>
        <v>5</v>
      </c>
      <c r="G434" s="18" t="s">
        <v>7846</v>
      </c>
      <c r="H434" s="15">
        <f>VLOOKUP(I434,segments!$A$1:$B$9,2,0)</f>
        <v>3</v>
      </c>
      <c r="I434" s="18" t="s">
        <v>7851</v>
      </c>
      <c r="J434" s="15">
        <v>24</v>
      </c>
      <c r="K434" s="18" t="s">
        <v>428</v>
      </c>
      <c r="L434" s="43" t="s">
        <v>61</v>
      </c>
      <c r="M434" s="15">
        <f>VLOOKUP(N434,groups!$A$1:$B$113,2,1)</f>
        <v>203</v>
      </c>
      <c r="N434" s="43" t="s">
        <v>133</v>
      </c>
      <c r="O434" s="18">
        <v>50</v>
      </c>
      <c r="P434" s="15">
        <f>VLOOKUP(Q434,'seg2'!$A$1:$B$13,2,0)</f>
        <v>12</v>
      </c>
      <c r="Q434" s="16" t="s">
        <v>66</v>
      </c>
      <c r="R434" s="15">
        <f>VLOOKUP(S434,'seg3'!$A$1:$B$9,2,0)</f>
        <v>6</v>
      </c>
      <c r="S434" s="16" t="s">
        <v>44</v>
      </c>
      <c r="T434" s="18">
        <v>36.200000000000003</v>
      </c>
      <c r="U434" s="18">
        <v>36.200000000000003</v>
      </c>
      <c r="V434" s="42"/>
      <c r="W434" s="43" t="s">
        <v>2180</v>
      </c>
      <c r="X434" s="89"/>
      <c r="Y434" s="18" t="s">
        <v>40</v>
      </c>
      <c r="Z434" s="18">
        <v>9.5</v>
      </c>
      <c r="AA434" s="18" t="s">
        <v>1380</v>
      </c>
      <c r="AB434" s="14" t="str">
        <f t="shared" si="6"/>
        <v>('5000287','5000287J','HHB M10X1.5X50 DIN933 CLA2-70 FT EPO','PC',24,5,12,6,3,19,203,'36.2','36.2','M10','50','304L','9.5','08.82/08.84','','COIL POWDER DRWN SS304L A270 08.82/08.84',''),</v>
      </c>
      <c r="AC434" s="14" t="s">
        <v>8318</v>
      </c>
    </row>
    <row r="435" spans="1:29">
      <c r="A435" s="16">
        <v>5000289</v>
      </c>
      <c r="B435" s="43" t="s">
        <v>7321</v>
      </c>
      <c r="C435" s="43" t="s">
        <v>7322</v>
      </c>
      <c r="D435" s="15">
        <f>VLOOKUP(E435,finish!$A$1:$B$18,2,0)</f>
        <v>19</v>
      </c>
      <c r="E435" s="18" t="s">
        <v>7861</v>
      </c>
      <c r="F435" s="15">
        <f>VLOOKUP(G435,modules!$A$1:$B$10,2,0)</f>
        <v>5</v>
      </c>
      <c r="G435" s="18" t="s">
        <v>7846</v>
      </c>
      <c r="H435" s="15">
        <f>VLOOKUP(I435,segments!$A$1:$B$9,2,0)</f>
        <v>5</v>
      </c>
      <c r="I435" s="18" t="s">
        <v>7852</v>
      </c>
      <c r="J435" s="15">
        <v>24</v>
      </c>
      <c r="K435" s="18" t="s">
        <v>428</v>
      </c>
      <c r="L435" s="43" t="s">
        <v>61</v>
      </c>
      <c r="M435" s="15">
        <f>VLOOKUP(N435,groups!$A$1:$B$113,2,1)</f>
        <v>203</v>
      </c>
      <c r="N435" s="43" t="s">
        <v>133</v>
      </c>
      <c r="O435" s="18">
        <v>60</v>
      </c>
      <c r="P435" s="15">
        <f>VLOOKUP(Q435,'seg2'!$A$1:$B$13,2,0)</f>
        <v>12</v>
      </c>
      <c r="Q435" s="16" t="s">
        <v>66</v>
      </c>
      <c r="R435" s="15">
        <f>VLOOKUP(S435,'seg3'!$A$1:$B$9,2,0)</f>
        <v>6</v>
      </c>
      <c r="S435" s="16" t="s">
        <v>44</v>
      </c>
      <c r="T435" s="18">
        <v>41.3</v>
      </c>
      <c r="U435" s="18">
        <v>41.3</v>
      </c>
      <c r="V435" s="42"/>
      <c r="W435" s="43" t="s">
        <v>2180</v>
      </c>
      <c r="X435" s="89"/>
      <c r="Y435" s="18" t="s">
        <v>40</v>
      </c>
      <c r="Z435" s="18">
        <v>10</v>
      </c>
      <c r="AA435" s="18" t="s">
        <v>874</v>
      </c>
      <c r="AB435" s="14" t="str">
        <f t="shared" si="6"/>
        <v>('5000289','5000289J','HHB M10X1.5X60 DIN933 CLA2-70 FT EPO','PC',24,5,12,6,5,19,203,'41.3','41.3','M10','60','304L','10','08.70/08.75','','COIL POWDER DRWN SS304L A270 08.82/08.84',''),</v>
      </c>
      <c r="AC435" s="14" t="s">
        <v>8319</v>
      </c>
    </row>
    <row r="436" spans="1:29">
      <c r="A436" s="16">
        <v>5000290</v>
      </c>
      <c r="B436" s="43" t="s">
        <v>7323</v>
      </c>
      <c r="C436" s="43" t="s">
        <v>7324</v>
      </c>
      <c r="D436" s="15">
        <f>VLOOKUP(E436,finish!$A$1:$B$18,2,0)</f>
        <v>19</v>
      </c>
      <c r="E436" s="18" t="s">
        <v>7861</v>
      </c>
      <c r="F436" s="15">
        <f>VLOOKUP(G436,modules!$A$1:$B$10,2,0)</f>
        <v>5</v>
      </c>
      <c r="G436" s="18" t="s">
        <v>7846</v>
      </c>
      <c r="H436" s="15">
        <f>VLOOKUP(I436,segments!$A$1:$B$9,2,0)</f>
        <v>5</v>
      </c>
      <c r="I436" s="18" t="s">
        <v>7852</v>
      </c>
      <c r="J436" s="15">
        <v>24</v>
      </c>
      <c r="K436" s="18" t="s">
        <v>428</v>
      </c>
      <c r="L436" s="43" t="s">
        <v>61</v>
      </c>
      <c r="M436" s="15">
        <f>VLOOKUP(N436,groups!$A$1:$B$113,2,1)</f>
        <v>203</v>
      </c>
      <c r="N436" s="43" t="s">
        <v>133</v>
      </c>
      <c r="O436" s="18">
        <v>65</v>
      </c>
      <c r="P436" s="15">
        <f>VLOOKUP(Q436,'seg2'!$A$1:$B$13,2,0)</f>
        <v>12</v>
      </c>
      <c r="Q436" s="16" t="s">
        <v>66</v>
      </c>
      <c r="R436" s="15">
        <f>VLOOKUP(S436,'seg3'!$A$1:$B$9,2,0)</f>
        <v>6</v>
      </c>
      <c r="S436" s="16" t="s">
        <v>44</v>
      </c>
      <c r="T436" s="18">
        <v>48.8</v>
      </c>
      <c r="U436" s="18">
        <v>48.8</v>
      </c>
      <c r="V436" s="42"/>
      <c r="W436" s="43" t="s">
        <v>2180</v>
      </c>
      <c r="X436" s="89"/>
      <c r="Y436" s="18" t="s">
        <v>40</v>
      </c>
      <c r="Z436" s="18">
        <v>10</v>
      </c>
      <c r="AA436" s="18" t="s">
        <v>874</v>
      </c>
      <c r="AB436" s="14" t="str">
        <f t="shared" si="6"/>
        <v>('5000290','5000290J','HHB M10X1.5X65 DIN933 CLA2-70 FT EPO','PC',24,5,12,6,5,19,203,'48.8','48.8','M10','65','304L','10','08.70/08.75','','COIL POWDER DRWN SS304L A270 08.82/08.84',''),</v>
      </c>
      <c r="AC436" s="14" t="s">
        <v>8320</v>
      </c>
    </row>
    <row r="437" spans="1:29">
      <c r="A437" s="16">
        <v>5000291</v>
      </c>
      <c r="B437" s="43" t="s">
        <v>6646</v>
      </c>
      <c r="C437" s="43" t="s">
        <v>6647</v>
      </c>
      <c r="D437" s="15">
        <f>VLOOKUP(E437,finish!$A$1:$B$18,2,0)</f>
        <v>19</v>
      </c>
      <c r="E437" s="18" t="s">
        <v>7861</v>
      </c>
      <c r="F437" s="15">
        <f>VLOOKUP(G437,modules!$A$1:$B$10,2,0)</f>
        <v>5</v>
      </c>
      <c r="G437" s="18" t="s">
        <v>7846</v>
      </c>
      <c r="H437" s="15">
        <f>VLOOKUP(I437,segments!$A$1:$B$9,2,0)</f>
        <v>3</v>
      </c>
      <c r="I437" s="18" t="s">
        <v>7851</v>
      </c>
      <c r="J437" s="15">
        <v>24</v>
      </c>
      <c r="K437" s="18" t="s">
        <v>428</v>
      </c>
      <c r="L437" s="43" t="s">
        <v>61</v>
      </c>
      <c r="M437" s="15">
        <f>VLOOKUP(N437,groups!$A$1:$B$113,2,1)</f>
        <v>203</v>
      </c>
      <c r="N437" s="43" t="s">
        <v>133</v>
      </c>
      <c r="O437" s="18">
        <v>70</v>
      </c>
      <c r="P437" s="15">
        <f>VLOOKUP(Q437,'seg2'!$A$1:$B$13,2,0)</f>
        <v>12</v>
      </c>
      <c r="Q437" s="16" t="s">
        <v>66</v>
      </c>
      <c r="R437" s="15">
        <f>VLOOKUP(S437,'seg3'!$A$1:$B$9,2,0)</f>
        <v>6</v>
      </c>
      <c r="S437" s="16" t="s">
        <v>44</v>
      </c>
      <c r="T437" s="18">
        <v>46.3</v>
      </c>
      <c r="U437" s="18">
        <v>46.3</v>
      </c>
      <c r="V437" s="42"/>
      <c r="W437" s="43" t="s">
        <v>2180</v>
      </c>
      <c r="X437" s="89"/>
      <c r="Y437" s="18" t="s">
        <v>40</v>
      </c>
      <c r="Z437" s="18">
        <v>10</v>
      </c>
      <c r="AA437" s="18" t="s">
        <v>1380</v>
      </c>
      <c r="AB437" s="14" t="str">
        <f t="shared" si="6"/>
        <v>('5000291','5000291J','HHB M10X1.5X70 DIN933 CLA2-70 FT EPO','PC',24,5,12,6,3,19,203,'46.3','46.3','M10','70','304L','10','08.82/08.84','','COIL POWDER DRWN SS304L A270 08.82/08.84',''),</v>
      </c>
      <c r="AC437" s="14" t="s">
        <v>8321</v>
      </c>
    </row>
    <row r="438" spans="1:29">
      <c r="A438" s="16">
        <v>5000293</v>
      </c>
      <c r="B438" s="43" t="s">
        <v>7325</v>
      </c>
      <c r="C438" s="43" t="s">
        <v>7326</v>
      </c>
      <c r="D438" s="15">
        <f>VLOOKUP(E438,finish!$A$1:$B$18,2,0)</f>
        <v>19</v>
      </c>
      <c r="E438" s="18" t="s">
        <v>7861</v>
      </c>
      <c r="F438" s="15">
        <f>VLOOKUP(G438,modules!$A$1:$B$10,2,0)</f>
        <v>5</v>
      </c>
      <c r="G438" s="18" t="s">
        <v>7846</v>
      </c>
      <c r="H438" s="15">
        <f>VLOOKUP(I438,segments!$A$1:$B$9,2,0)</f>
        <v>5</v>
      </c>
      <c r="I438" s="18" t="s">
        <v>7852</v>
      </c>
      <c r="J438" s="15">
        <v>24</v>
      </c>
      <c r="K438" s="18" t="s">
        <v>428</v>
      </c>
      <c r="L438" s="43" t="s">
        <v>61</v>
      </c>
      <c r="M438" s="15">
        <f>VLOOKUP(N438,groups!$A$1:$B$113,2,1)</f>
        <v>203</v>
      </c>
      <c r="N438" s="43" t="s">
        <v>133</v>
      </c>
      <c r="O438" s="18">
        <v>80</v>
      </c>
      <c r="P438" s="15">
        <f>VLOOKUP(Q438,'seg2'!$A$1:$B$13,2,0)</f>
        <v>12</v>
      </c>
      <c r="Q438" s="16" t="s">
        <v>66</v>
      </c>
      <c r="R438" s="15">
        <f>VLOOKUP(S438,'seg3'!$A$1:$B$9,2,0)</f>
        <v>6</v>
      </c>
      <c r="S438" s="16" t="s">
        <v>44</v>
      </c>
      <c r="T438" s="18">
        <v>51.3</v>
      </c>
      <c r="U438" s="18">
        <v>51.3</v>
      </c>
      <c r="V438" s="42"/>
      <c r="W438" s="43" t="s">
        <v>2180</v>
      </c>
      <c r="X438" s="89"/>
      <c r="Y438" s="18" t="s">
        <v>40</v>
      </c>
      <c r="Z438" s="18">
        <v>10</v>
      </c>
      <c r="AA438" s="18" t="s">
        <v>2183</v>
      </c>
      <c r="AB438" s="14" t="str">
        <f t="shared" si="6"/>
        <v>('5000293','5000293J','HHB M10X1.5X80 DIN933 CLA2-70 FT EPO','PC',24,5,12,6,5,19,203,'51.3','51.3','M10','80','304L','10','08.76/08.78','','COIL POWDER DRWN SS304L A270 08.82/08.84',''),</v>
      </c>
      <c r="AC438" s="14" t="s">
        <v>8322</v>
      </c>
    </row>
    <row r="439" spans="1:29">
      <c r="A439" s="16">
        <v>5000801</v>
      </c>
      <c r="B439" s="43" t="s">
        <v>7412</v>
      </c>
      <c r="C439" s="43" t="s">
        <v>7413</v>
      </c>
      <c r="D439" s="15">
        <f>VLOOKUP(E439,finish!$A$1:$B$18,2,0)</f>
        <v>19</v>
      </c>
      <c r="E439" s="18" t="s">
        <v>7861</v>
      </c>
      <c r="F439" s="15">
        <f>VLOOKUP(G439,modules!$A$1:$B$10,2,0)</f>
        <v>5</v>
      </c>
      <c r="G439" s="18" t="s">
        <v>7846</v>
      </c>
      <c r="H439" s="15">
        <f>VLOOKUP(I439,segments!$A$1:$B$9,2,0)</f>
        <v>5</v>
      </c>
      <c r="I439" s="18" t="s">
        <v>7852</v>
      </c>
      <c r="J439" s="15">
        <v>24</v>
      </c>
      <c r="K439" s="18" t="s">
        <v>428</v>
      </c>
      <c r="L439" s="43" t="s">
        <v>61</v>
      </c>
      <c r="M439" s="15">
        <f>VLOOKUP(N439,groups!$A$1:$B$113,2,1)</f>
        <v>208</v>
      </c>
      <c r="N439" s="43" t="s">
        <v>99</v>
      </c>
      <c r="O439" s="18">
        <v>16</v>
      </c>
      <c r="P439" s="15">
        <f>VLOOKUP(Q439,'seg2'!$A$1:$B$13,2,0)</f>
        <v>11</v>
      </c>
      <c r="Q439" s="16" t="s">
        <v>102</v>
      </c>
      <c r="R439" s="15">
        <f>VLOOKUP(S439,'seg3'!$A$1:$B$9,2,0)</f>
        <v>6</v>
      </c>
      <c r="S439" s="16" t="s">
        <v>44</v>
      </c>
      <c r="T439" s="18">
        <v>20.6</v>
      </c>
      <c r="U439" s="18">
        <v>20.6</v>
      </c>
      <c r="V439" s="42"/>
      <c r="W439" s="43" t="s">
        <v>1589</v>
      </c>
      <c r="X439" s="89"/>
      <c r="Y439" s="18" t="s">
        <v>40</v>
      </c>
      <c r="Z439" s="18">
        <v>9.5</v>
      </c>
      <c r="AA439" s="18" t="s">
        <v>1380</v>
      </c>
      <c r="AB439" s="14" t="str">
        <f t="shared" si="6"/>
        <v>('5000801','5000801J','SHCS M10X1.5X16 DIN912 CLA2-70 FT EPO','PC',24,5,11,6,5,19,208,'20.6','20.6','M10','16','304L','9.5','08.82/08.84','','COIL PWDR DRWN SS304CU2 A270 08.82-08.84',''),</v>
      </c>
      <c r="AC439" s="14" t="s">
        <v>8323</v>
      </c>
    </row>
    <row r="440" spans="1:29">
      <c r="A440" s="16">
        <v>5000803</v>
      </c>
      <c r="B440" s="43" t="s">
        <v>2338</v>
      </c>
      <c r="C440" s="43" t="s">
        <v>5748</v>
      </c>
      <c r="D440" s="15">
        <f>VLOOKUP(E440,finish!$A$1:$B$18,2,0)</f>
        <v>19</v>
      </c>
      <c r="E440" s="18" t="s">
        <v>7861</v>
      </c>
      <c r="F440" s="15">
        <f>VLOOKUP(G440,modules!$A$1:$B$10,2,0)</f>
        <v>5</v>
      </c>
      <c r="G440" s="18" t="s">
        <v>7846</v>
      </c>
      <c r="H440" s="15">
        <f>VLOOKUP(I440,segments!$A$1:$B$9,2,0)</f>
        <v>5</v>
      </c>
      <c r="I440" s="18" t="s">
        <v>7852</v>
      </c>
      <c r="J440" s="15">
        <v>24</v>
      </c>
      <c r="K440" s="18" t="s">
        <v>428</v>
      </c>
      <c r="L440" s="43" t="s">
        <v>61</v>
      </c>
      <c r="M440" s="15">
        <f>VLOOKUP(N440,groups!$A$1:$B$113,2,1)</f>
        <v>208</v>
      </c>
      <c r="N440" s="43" t="s">
        <v>99</v>
      </c>
      <c r="O440" s="18">
        <v>25</v>
      </c>
      <c r="P440" s="15">
        <f>VLOOKUP(Q440,'seg2'!$A$1:$B$13,2,0)</f>
        <v>11</v>
      </c>
      <c r="Q440" s="16" t="s">
        <v>102</v>
      </c>
      <c r="R440" s="15">
        <f>VLOOKUP(S440,'seg3'!$A$1:$B$9,2,0)</f>
        <v>6</v>
      </c>
      <c r="S440" s="16" t="s">
        <v>44</v>
      </c>
      <c r="T440" s="18">
        <v>25.4</v>
      </c>
      <c r="U440" s="18">
        <v>25.4</v>
      </c>
      <c r="V440" s="42"/>
      <c r="W440" s="43" t="s">
        <v>1589</v>
      </c>
      <c r="X440" s="89"/>
      <c r="Y440" s="18" t="s">
        <v>40</v>
      </c>
      <c r="Z440" s="18">
        <v>9.5</v>
      </c>
      <c r="AA440" s="18" t="s">
        <v>1380</v>
      </c>
      <c r="AB440" s="14" t="str">
        <f t="shared" si="6"/>
        <v>('5000803','5000803J','SHCS M10X1.5X25 DIN912 CLA2-70 FT EPO','PC',24,5,11,6,5,19,208,'25.4','25.4','M10','25','304L','9.5','08.82/08.84','','COIL PWDR DRWN SS304CU2 A270 08.82-08.84',''),</v>
      </c>
      <c r="AC440" s="14" t="s">
        <v>8324</v>
      </c>
    </row>
    <row r="441" spans="1:29">
      <c r="A441" s="16">
        <v>5000805</v>
      </c>
      <c r="B441" s="43" t="s">
        <v>2342</v>
      </c>
      <c r="C441" s="43" t="s">
        <v>7414</v>
      </c>
      <c r="D441" s="15">
        <f>VLOOKUP(E441,finish!$A$1:$B$18,2,0)</f>
        <v>19</v>
      </c>
      <c r="E441" s="18" t="s">
        <v>7861</v>
      </c>
      <c r="F441" s="15">
        <f>VLOOKUP(G441,modules!$A$1:$B$10,2,0)</f>
        <v>5</v>
      </c>
      <c r="G441" s="18" t="s">
        <v>7846</v>
      </c>
      <c r="H441" s="15">
        <f>VLOOKUP(I441,segments!$A$1:$B$9,2,0)</f>
        <v>5</v>
      </c>
      <c r="I441" s="18" t="s">
        <v>7852</v>
      </c>
      <c r="J441" s="15">
        <v>24</v>
      </c>
      <c r="K441" s="18" t="s">
        <v>428</v>
      </c>
      <c r="L441" s="43" t="s">
        <v>61</v>
      </c>
      <c r="M441" s="15">
        <f>VLOOKUP(N441,groups!$A$1:$B$113,2,1)</f>
        <v>208</v>
      </c>
      <c r="N441" s="43" t="s">
        <v>99</v>
      </c>
      <c r="O441" s="18">
        <v>35</v>
      </c>
      <c r="P441" s="15">
        <f>VLOOKUP(Q441,'seg2'!$A$1:$B$13,2,0)</f>
        <v>11</v>
      </c>
      <c r="Q441" s="16" t="s">
        <v>102</v>
      </c>
      <c r="R441" s="15">
        <f>VLOOKUP(S441,'seg3'!$A$1:$B$9,2,0)</f>
        <v>6</v>
      </c>
      <c r="S441" s="16" t="s">
        <v>44</v>
      </c>
      <c r="T441" s="18">
        <v>30.4</v>
      </c>
      <c r="U441" s="18">
        <v>30.4</v>
      </c>
      <c r="V441" s="42"/>
      <c r="W441" s="43" t="s">
        <v>1589</v>
      </c>
      <c r="X441" s="89"/>
      <c r="Y441" s="18" t="s">
        <v>40</v>
      </c>
      <c r="Z441" s="18">
        <v>9.5</v>
      </c>
      <c r="AA441" s="18" t="s">
        <v>2183</v>
      </c>
      <c r="AB441" s="14" t="str">
        <f t="shared" si="6"/>
        <v>('5000805','5000805J','SHCS M10X1.5X35 DIN912 CLA2-70 FT EPO','PC',24,5,11,6,5,19,208,'30.4','30.4','M10','35','304L','9.5','08.76/08.78','','COIL PWDR DRWN SS304CU2 A270 08.82-08.84',''),</v>
      </c>
      <c r="AC441" s="14" t="s">
        <v>8325</v>
      </c>
    </row>
    <row r="442" spans="1:29">
      <c r="A442" s="16">
        <v>5000806</v>
      </c>
      <c r="B442" s="43" t="s">
        <v>2344</v>
      </c>
      <c r="C442" s="43" t="s">
        <v>7415</v>
      </c>
      <c r="D442" s="15">
        <f>VLOOKUP(E442,finish!$A$1:$B$18,2,0)</f>
        <v>19</v>
      </c>
      <c r="E442" s="18" t="s">
        <v>7861</v>
      </c>
      <c r="F442" s="15">
        <f>VLOOKUP(G442,modules!$A$1:$B$10,2,0)</f>
        <v>5</v>
      </c>
      <c r="G442" s="18" t="s">
        <v>7846</v>
      </c>
      <c r="H442" s="15">
        <f>VLOOKUP(I442,segments!$A$1:$B$9,2,0)</f>
        <v>5</v>
      </c>
      <c r="I442" s="18" t="s">
        <v>7852</v>
      </c>
      <c r="J442" s="15">
        <v>24</v>
      </c>
      <c r="K442" s="18" t="s">
        <v>428</v>
      </c>
      <c r="L442" s="43" t="s">
        <v>61</v>
      </c>
      <c r="M442" s="15">
        <f>VLOOKUP(N442,groups!$A$1:$B$113,2,1)</f>
        <v>208</v>
      </c>
      <c r="N442" s="43" t="s">
        <v>99</v>
      </c>
      <c r="O442" s="18">
        <v>40</v>
      </c>
      <c r="P442" s="15">
        <f>VLOOKUP(Q442,'seg2'!$A$1:$B$13,2,0)</f>
        <v>11</v>
      </c>
      <c r="Q442" s="16" t="s">
        <v>102</v>
      </c>
      <c r="R442" s="15">
        <f>VLOOKUP(S442,'seg3'!$A$1:$B$9,2,0)</f>
        <v>6</v>
      </c>
      <c r="S442" s="16" t="s">
        <v>44</v>
      </c>
      <c r="T442" s="18">
        <v>32.9</v>
      </c>
      <c r="U442" s="18">
        <v>32.9</v>
      </c>
      <c r="V442" s="42"/>
      <c r="W442" s="43" t="s">
        <v>1589</v>
      </c>
      <c r="X442" s="89"/>
      <c r="Y442" s="18" t="s">
        <v>40</v>
      </c>
      <c r="Z442" s="18">
        <v>9.5</v>
      </c>
      <c r="AA442" s="18" t="s">
        <v>1380</v>
      </c>
      <c r="AB442" s="14" t="str">
        <f t="shared" si="6"/>
        <v>('5000806','5000806J','SHCS M10X1.5X40 DIN912 CLA2-70 FT EPO','PC',24,5,11,6,5,19,208,'32.9','32.9','M10','40','304L','9.5','08.82/08.84','','COIL PWDR DRWN SS304CU2 A270 08.82-08.84',''),</v>
      </c>
      <c r="AC442" s="14" t="s">
        <v>8326</v>
      </c>
    </row>
    <row r="443" spans="1:29">
      <c r="A443" s="16">
        <v>5000807</v>
      </c>
      <c r="B443" s="43" t="s">
        <v>2346</v>
      </c>
      <c r="C443" s="43" t="s">
        <v>7416</v>
      </c>
      <c r="D443" s="15">
        <f>VLOOKUP(E443,finish!$A$1:$B$18,2,0)</f>
        <v>19</v>
      </c>
      <c r="E443" s="18" t="s">
        <v>7861</v>
      </c>
      <c r="F443" s="15">
        <f>VLOOKUP(G443,modules!$A$1:$B$10,2,0)</f>
        <v>5</v>
      </c>
      <c r="G443" s="18" t="s">
        <v>7846</v>
      </c>
      <c r="H443" s="15">
        <f>VLOOKUP(I443,segments!$A$1:$B$9,2,0)</f>
        <v>5</v>
      </c>
      <c r="I443" s="18" t="s">
        <v>7852</v>
      </c>
      <c r="J443" s="15">
        <v>24</v>
      </c>
      <c r="K443" s="18" t="s">
        <v>428</v>
      </c>
      <c r="L443" s="43" t="s">
        <v>61</v>
      </c>
      <c r="M443" s="15">
        <f>VLOOKUP(N443,groups!$A$1:$B$113,2,1)</f>
        <v>208</v>
      </c>
      <c r="N443" s="43" t="s">
        <v>99</v>
      </c>
      <c r="O443" s="18">
        <v>45</v>
      </c>
      <c r="P443" s="15">
        <f>VLOOKUP(Q443,'seg2'!$A$1:$B$13,2,0)</f>
        <v>11</v>
      </c>
      <c r="Q443" s="16" t="s">
        <v>102</v>
      </c>
      <c r="R443" s="15">
        <f>VLOOKUP(S443,'seg3'!$A$1:$B$9,2,0)</f>
        <v>6</v>
      </c>
      <c r="S443" s="16" t="s">
        <v>44</v>
      </c>
      <c r="T443" s="18">
        <v>36.1</v>
      </c>
      <c r="U443" s="18">
        <v>36.1</v>
      </c>
      <c r="V443" s="42"/>
      <c r="W443" s="43" t="s">
        <v>1589</v>
      </c>
      <c r="X443" s="89"/>
      <c r="Y443" s="18" t="s">
        <v>40</v>
      </c>
      <c r="Z443" s="18">
        <v>9.5</v>
      </c>
      <c r="AA443" s="18" t="s">
        <v>1380</v>
      </c>
      <c r="AB443" s="14" t="str">
        <f t="shared" si="6"/>
        <v>('5000807','5000807J','SHCS M10X1.5X45 DIN912 CLA2-70 FT EPO','PC',24,5,11,6,5,19,208,'36.1','36.1','M10','45','304L','9.5','08.82/08.84','','COIL PWDR DRWN SS304CU2 A270 08.82-08.84',''),</v>
      </c>
      <c r="AC443" s="14" t="s">
        <v>8327</v>
      </c>
    </row>
    <row r="444" spans="1:29">
      <c r="A444" s="16">
        <v>5000808</v>
      </c>
      <c r="B444" s="43" t="s">
        <v>3105</v>
      </c>
      <c r="C444" s="43" t="s">
        <v>7417</v>
      </c>
      <c r="D444" s="15">
        <f>VLOOKUP(E444,finish!$A$1:$B$18,2,0)</f>
        <v>19</v>
      </c>
      <c r="E444" s="18" t="s">
        <v>7861</v>
      </c>
      <c r="F444" s="15">
        <f>VLOOKUP(G444,modules!$A$1:$B$10,2,0)</f>
        <v>5</v>
      </c>
      <c r="G444" s="18" t="s">
        <v>7846</v>
      </c>
      <c r="H444" s="15">
        <f>VLOOKUP(I444,segments!$A$1:$B$9,2,0)</f>
        <v>5</v>
      </c>
      <c r="I444" s="18" t="s">
        <v>7852</v>
      </c>
      <c r="J444" s="15">
        <v>24</v>
      </c>
      <c r="K444" s="18" t="s">
        <v>428</v>
      </c>
      <c r="L444" s="43" t="s">
        <v>61</v>
      </c>
      <c r="M444" s="15">
        <f>VLOOKUP(N444,groups!$A$1:$B$113,2,1)</f>
        <v>208</v>
      </c>
      <c r="N444" s="43" t="s">
        <v>99</v>
      </c>
      <c r="O444" s="18">
        <v>50</v>
      </c>
      <c r="P444" s="15">
        <f>VLOOKUP(Q444,'seg2'!$A$1:$B$13,2,0)</f>
        <v>11</v>
      </c>
      <c r="Q444" s="16" t="s">
        <v>102</v>
      </c>
      <c r="R444" s="15">
        <f>VLOOKUP(S444,'seg3'!$A$1:$B$9,2,0)</f>
        <v>6</v>
      </c>
      <c r="S444" s="16" t="s">
        <v>44</v>
      </c>
      <c r="T444" s="18">
        <v>39.299999999999997</v>
      </c>
      <c r="U444" s="18">
        <v>39.299999999999997</v>
      </c>
      <c r="V444" s="42"/>
      <c r="W444" s="43" t="s">
        <v>1589</v>
      </c>
      <c r="X444" s="89"/>
      <c r="Y444" s="18" t="s">
        <v>40</v>
      </c>
      <c r="Z444" s="18">
        <v>9.5</v>
      </c>
      <c r="AA444" s="18" t="s">
        <v>1380</v>
      </c>
      <c r="AB444" s="14" t="str">
        <f t="shared" si="6"/>
        <v>('5000808','5000808J','SHCS M10X1.5X50 DIN912 CLA2-70 FT EPO','PC',24,5,11,6,5,19,208,'39.3','39.3','M10','50','304L','9.5','08.82/08.84','','COIL PWDR DRWN SS304CU2 A270 08.82-08.84',''),</v>
      </c>
      <c r="AC444" s="14" t="s">
        <v>8328</v>
      </c>
    </row>
    <row r="445" spans="1:29">
      <c r="A445" s="16">
        <v>5000809</v>
      </c>
      <c r="B445" s="43" t="s">
        <v>7418</v>
      </c>
      <c r="C445" s="43" t="s">
        <v>7419</v>
      </c>
      <c r="D445" s="15">
        <f>VLOOKUP(E445,finish!$A$1:$B$18,2,0)</f>
        <v>19</v>
      </c>
      <c r="E445" s="18" t="s">
        <v>7861</v>
      </c>
      <c r="F445" s="15">
        <f>VLOOKUP(G445,modules!$A$1:$B$10,2,0)</f>
        <v>5</v>
      </c>
      <c r="G445" s="18" t="s">
        <v>7846</v>
      </c>
      <c r="H445" s="15">
        <f>VLOOKUP(I445,segments!$A$1:$B$9,2,0)</f>
        <v>5</v>
      </c>
      <c r="I445" s="18" t="s">
        <v>7852</v>
      </c>
      <c r="J445" s="15">
        <v>24</v>
      </c>
      <c r="K445" s="18" t="s">
        <v>428</v>
      </c>
      <c r="L445" s="43" t="s">
        <v>61</v>
      </c>
      <c r="M445" s="15">
        <f>VLOOKUP(N445,groups!$A$1:$B$113,2,1)</f>
        <v>208</v>
      </c>
      <c r="N445" s="43" t="s">
        <v>99</v>
      </c>
      <c r="O445" s="18">
        <v>55</v>
      </c>
      <c r="P445" s="15">
        <f>VLOOKUP(Q445,'seg2'!$A$1:$B$13,2,0)</f>
        <v>11</v>
      </c>
      <c r="Q445" s="16" t="s">
        <v>102</v>
      </c>
      <c r="R445" s="15">
        <f>VLOOKUP(S445,'seg3'!$A$1:$B$9,2,0)</f>
        <v>6</v>
      </c>
      <c r="S445" s="16" t="s">
        <v>44</v>
      </c>
      <c r="T445" s="18">
        <v>42.5</v>
      </c>
      <c r="U445" s="18">
        <v>42.5</v>
      </c>
      <c r="V445" s="42"/>
      <c r="W445" s="43" t="s">
        <v>1589</v>
      </c>
      <c r="X445" s="89"/>
      <c r="Y445" s="18" t="s">
        <v>40</v>
      </c>
      <c r="Z445" s="18">
        <v>9.5</v>
      </c>
      <c r="AA445" s="18" t="s">
        <v>1380</v>
      </c>
      <c r="AB445" s="14" t="str">
        <f t="shared" si="6"/>
        <v>('5000809','5000809J','SHCS M10X1.5X55 DIN912 CLA2-70 FT EPO','PC',24,5,11,6,5,19,208,'42.5','42.5','M10','55','304L','9.5','08.82/08.84','','COIL PWDR DRWN SS304CU2 A270 08.82-08.84',''),</v>
      </c>
      <c r="AC445" s="14" t="s">
        <v>8329</v>
      </c>
    </row>
    <row r="446" spans="1:29">
      <c r="A446" s="16">
        <v>5000810</v>
      </c>
      <c r="B446" s="43" t="s">
        <v>3854</v>
      </c>
      <c r="C446" s="43" t="s">
        <v>3855</v>
      </c>
      <c r="D446" s="15">
        <f>VLOOKUP(E446,finish!$A$1:$B$18,2,0)</f>
        <v>19</v>
      </c>
      <c r="E446" s="18" t="s">
        <v>7861</v>
      </c>
      <c r="F446" s="15">
        <f>VLOOKUP(G446,modules!$A$1:$B$10,2,0)</f>
        <v>5</v>
      </c>
      <c r="G446" s="18" t="s">
        <v>7846</v>
      </c>
      <c r="H446" s="15">
        <f>VLOOKUP(I446,segments!$A$1:$B$9,2,0)</f>
        <v>5</v>
      </c>
      <c r="I446" s="18" t="s">
        <v>7852</v>
      </c>
      <c r="J446" s="15">
        <v>24</v>
      </c>
      <c r="K446" s="18" t="s">
        <v>428</v>
      </c>
      <c r="L446" s="43" t="s">
        <v>61</v>
      </c>
      <c r="M446" s="15">
        <f>VLOOKUP(N446,groups!$A$1:$B$113,2,1)</f>
        <v>208</v>
      </c>
      <c r="N446" s="43" t="s">
        <v>99</v>
      </c>
      <c r="O446" s="18">
        <v>60</v>
      </c>
      <c r="P446" s="15">
        <f>VLOOKUP(Q446,'seg2'!$A$1:$B$13,2,0)</f>
        <v>11</v>
      </c>
      <c r="Q446" s="16" t="s">
        <v>102</v>
      </c>
      <c r="R446" s="15">
        <f>VLOOKUP(S446,'seg3'!$A$1:$B$9,2,0)</f>
        <v>6</v>
      </c>
      <c r="S446" s="16" t="s">
        <v>44</v>
      </c>
      <c r="T446" s="18">
        <v>42.5</v>
      </c>
      <c r="U446" s="18">
        <v>42.5</v>
      </c>
      <c r="V446" s="42"/>
      <c r="W446" s="43" t="s">
        <v>1589</v>
      </c>
      <c r="X446" s="89"/>
      <c r="Y446" s="18" t="s">
        <v>40</v>
      </c>
      <c r="Z446" s="18">
        <v>9.5</v>
      </c>
      <c r="AA446" s="18" t="s">
        <v>1380</v>
      </c>
      <c r="AB446" s="14" t="str">
        <f t="shared" si="6"/>
        <v>('5000810','5000810J','SHCS M10X1.5X60 DIN912 CLA2-70 FT EPO','PC',24,5,11,6,5,19,208,'42.5','42.5','M10','60','304L','9.5','08.82/08.84','','COIL PWDR DRWN SS304CU2 A270 08.82-08.84',''),</v>
      </c>
      <c r="AC446" s="14" t="s">
        <v>8330</v>
      </c>
    </row>
    <row r="447" spans="1:29">
      <c r="A447" s="16">
        <v>5000812</v>
      </c>
      <c r="B447" s="43" t="s">
        <v>7420</v>
      </c>
      <c r="C447" s="43" t="s">
        <v>7421</v>
      </c>
      <c r="D447" s="15">
        <f>VLOOKUP(E447,finish!$A$1:$B$18,2,0)</f>
        <v>19</v>
      </c>
      <c r="E447" s="18" t="s">
        <v>7861</v>
      </c>
      <c r="F447" s="15">
        <f>VLOOKUP(G447,modules!$A$1:$B$10,2,0)</f>
        <v>5</v>
      </c>
      <c r="G447" s="18" t="s">
        <v>7846</v>
      </c>
      <c r="H447" s="15">
        <f>VLOOKUP(I447,segments!$A$1:$B$9,2,0)</f>
        <v>5</v>
      </c>
      <c r="I447" s="18" t="s">
        <v>7852</v>
      </c>
      <c r="J447" s="15">
        <v>24</v>
      </c>
      <c r="K447" s="18" t="s">
        <v>428</v>
      </c>
      <c r="L447" s="43" t="s">
        <v>61</v>
      </c>
      <c r="M447" s="15">
        <f>VLOOKUP(N447,groups!$A$1:$B$113,2,1)</f>
        <v>208</v>
      </c>
      <c r="N447" s="43" t="s">
        <v>99</v>
      </c>
      <c r="O447" s="18">
        <v>70</v>
      </c>
      <c r="P447" s="15">
        <f>VLOOKUP(Q447,'seg2'!$A$1:$B$13,2,0)</f>
        <v>11</v>
      </c>
      <c r="Q447" s="16" t="s">
        <v>102</v>
      </c>
      <c r="R447" s="15">
        <f>VLOOKUP(S447,'seg3'!$A$1:$B$9,2,0)</f>
        <v>6</v>
      </c>
      <c r="S447" s="16" t="s">
        <v>44</v>
      </c>
      <c r="T447" s="18">
        <v>52.1</v>
      </c>
      <c r="U447" s="18">
        <v>52.1</v>
      </c>
      <c r="V447" s="42"/>
      <c r="W447" s="43" t="s">
        <v>1589</v>
      </c>
      <c r="X447" s="89"/>
      <c r="Y447" s="18" t="s">
        <v>40</v>
      </c>
      <c r="Z447" s="18">
        <v>9.5</v>
      </c>
      <c r="AA447" s="18" t="s">
        <v>1380</v>
      </c>
      <c r="AB447" s="14" t="str">
        <f t="shared" si="6"/>
        <v>('5000812','5000812J','SHCS M10X1.5X70 DIN912 CLA2-70 FT EPO','PC',24,5,11,6,5,19,208,'52.1','52.1','M10','70','304L','9.5','08.82/08.84','','COIL PWDR DRWN SS304CU2 A270 08.82-08.84',''),</v>
      </c>
      <c r="AC447" s="14" t="s">
        <v>8331</v>
      </c>
    </row>
    <row r="448" spans="1:29">
      <c r="A448" s="16">
        <v>5000814</v>
      </c>
      <c r="B448" s="43" t="s">
        <v>7422</v>
      </c>
      <c r="C448" s="43" t="s">
        <v>7423</v>
      </c>
      <c r="D448" s="15">
        <f>VLOOKUP(E448,finish!$A$1:$B$18,2,0)</f>
        <v>19</v>
      </c>
      <c r="E448" s="18" t="s">
        <v>7861</v>
      </c>
      <c r="F448" s="15">
        <f>VLOOKUP(G448,modules!$A$1:$B$10,2,0)</f>
        <v>5</v>
      </c>
      <c r="G448" s="18" t="s">
        <v>7846</v>
      </c>
      <c r="H448" s="15">
        <f>VLOOKUP(I448,segments!$A$1:$B$9,2,0)</f>
        <v>5</v>
      </c>
      <c r="I448" s="18" t="s">
        <v>7852</v>
      </c>
      <c r="J448" s="15">
        <v>24</v>
      </c>
      <c r="K448" s="18" t="s">
        <v>428</v>
      </c>
      <c r="L448" s="43" t="s">
        <v>61</v>
      </c>
      <c r="M448" s="15">
        <f>VLOOKUP(N448,groups!$A$1:$B$113,2,1)</f>
        <v>208</v>
      </c>
      <c r="N448" s="43" t="s">
        <v>99</v>
      </c>
      <c r="O448" s="18">
        <v>80</v>
      </c>
      <c r="P448" s="15">
        <f>VLOOKUP(Q448,'seg2'!$A$1:$B$13,2,0)</f>
        <v>11</v>
      </c>
      <c r="Q448" s="16" t="s">
        <v>102</v>
      </c>
      <c r="R448" s="15">
        <f>VLOOKUP(S448,'seg3'!$A$1:$B$9,2,0)</f>
        <v>6</v>
      </c>
      <c r="S448" s="16" t="s">
        <v>44</v>
      </c>
      <c r="T448" s="18">
        <v>58.5</v>
      </c>
      <c r="U448" s="18">
        <v>58.5</v>
      </c>
      <c r="V448" s="42"/>
      <c r="W448" s="43" t="s">
        <v>1589</v>
      </c>
      <c r="X448" s="89"/>
      <c r="Y448" s="18" t="s">
        <v>40</v>
      </c>
      <c r="Z448" s="18">
        <v>9.5</v>
      </c>
      <c r="AA448" s="18" t="s">
        <v>1380</v>
      </c>
      <c r="AB448" s="14" t="str">
        <f t="shared" si="6"/>
        <v>('5000814','5000814J','SHCS M10X1.5X80 DIN912 CLA2-70 FT EPO','PC',24,5,11,6,5,19,208,'58.5','58.5','M10','80','304L','9.5','08.82/08.84','','COIL PWDR DRWN SS304CU2 A270 08.82-08.84',''),</v>
      </c>
      <c r="AC448" s="14" t="s">
        <v>8332</v>
      </c>
    </row>
    <row r="449" spans="1:29">
      <c r="A449" s="16">
        <v>832969</v>
      </c>
      <c r="B449" s="43" t="s">
        <v>1663</v>
      </c>
      <c r="C449" s="43" t="s">
        <v>7427</v>
      </c>
      <c r="D449" s="15">
        <f>VLOOKUP(E449,finish!$A$1:$B$18,2,0)</f>
        <v>5</v>
      </c>
      <c r="E449" s="18" t="s">
        <v>316</v>
      </c>
      <c r="F449" s="15">
        <f>VLOOKUP(G449,modules!$A$1:$B$10,2,0)</f>
        <v>5</v>
      </c>
      <c r="G449" s="18" t="s">
        <v>7846</v>
      </c>
      <c r="H449" s="15">
        <f>VLOOKUP(I449,segments!$A$1:$B$9,2,0)</f>
        <v>3</v>
      </c>
      <c r="I449" s="18" t="s">
        <v>7851</v>
      </c>
      <c r="J449" s="15">
        <v>24</v>
      </c>
      <c r="K449" s="18" t="s">
        <v>428</v>
      </c>
      <c r="L449" s="43" t="s">
        <v>61</v>
      </c>
      <c r="M449" s="15">
        <f>VLOOKUP(N449,groups!$A$1:$B$113,2,1)</f>
        <v>153</v>
      </c>
      <c r="N449" s="43" t="s">
        <v>107</v>
      </c>
      <c r="O449" s="18">
        <v>40</v>
      </c>
      <c r="P449" s="15">
        <f>VLOOKUP(Q449,'seg2'!$A$1:$B$13,2,0)</f>
        <v>3</v>
      </c>
      <c r="Q449" s="16" t="s">
        <v>20</v>
      </c>
      <c r="R449" s="15">
        <f>VLOOKUP(S449,'seg3'!$A$1:$B$9,2,0)</f>
        <v>3</v>
      </c>
      <c r="S449" s="16" t="s">
        <v>21</v>
      </c>
      <c r="T449" s="18">
        <v>31.2</v>
      </c>
      <c r="U449" s="18">
        <v>31.2</v>
      </c>
      <c r="V449" s="42"/>
      <c r="W449" s="43" t="s">
        <v>875</v>
      </c>
      <c r="X449" s="89"/>
      <c r="Y449" s="18" t="s">
        <v>17</v>
      </c>
      <c r="Z449" s="18">
        <v>10</v>
      </c>
      <c r="AA449" s="18" t="s">
        <v>874</v>
      </c>
      <c r="AB449" s="14" t="str">
        <f t="shared" si="6"/>
        <v>('832969','832969J','HHB M10X1.5X40 ISO4017 CL10.9 FT ZFS','PC',24,5,3,3,3,5,153,'31.2','31.2','M10','40','10B33','10','08.70/08.75','','COIL DIRECT DRAWN  10B33 08.82/08.84',''),</v>
      </c>
      <c r="AC449" s="14" t="s">
        <v>8333</v>
      </c>
    </row>
    <row r="450" spans="1:29">
      <c r="A450" s="16">
        <v>791578</v>
      </c>
      <c r="B450" s="16" t="s">
        <v>7455</v>
      </c>
      <c r="C450" s="16" t="s">
        <v>7456</v>
      </c>
      <c r="D450" s="15">
        <f>VLOOKUP(E450,finish!$A$1:$B$18,2,0)</f>
        <v>2</v>
      </c>
      <c r="E450" s="18" t="s">
        <v>11</v>
      </c>
      <c r="F450" s="15">
        <f>VLOOKUP(G450,modules!$A$1:$B$10,2,0)</f>
        <v>5</v>
      </c>
      <c r="G450" s="18" t="s">
        <v>7846</v>
      </c>
      <c r="H450" s="15">
        <f>VLOOKUP(I450,segments!$A$1:$B$9,2,0)</f>
        <v>5</v>
      </c>
      <c r="I450" s="18" t="s">
        <v>7852</v>
      </c>
      <c r="J450" s="15">
        <v>24</v>
      </c>
      <c r="K450" s="18" t="s">
        <v>428</v>
      </c>
      <c r="L450" s="43" t="s">
        <v>61</v>
      </c>
      <c r="M450" s="15">
        <f>VLOOKUP(N450,groups!$A$1:$B$113,2,1)</f>
        <v>152</v>
      </c>
      <c r="N450" s="16" t="s">
        <v>16</v>
      </c>
      <c r="O450" s="18">
        <v>105</v>
      </c>
      <c r="P450" s="15">
        <f>VLOOKUP(Q450,'seg2'!$A$1:$B$13,2,0)</f>
        <v>3</v>
      </c>
      <c r="Q450" s="16" t="s">
        <v>20</v>
      </c>
      <c r="R450" s="15">
        <f>VLOOKUP(S450,'seg3'!$A$1:$B$9,2,0)</f>
        <v>3</v>
      </c>
      <c r="S450" s="16" t="s">
        <v>21</v>
      </c>
      <c r="T450" s="18">
        <v>74.8</v>
      </c>
      <c r="U450" s="18">
        <v>74.8</v>
      </c>
      <c r="V450" s="42"/>
      <c r="W450" s="30"/>
      <c r="X450" s="89"/>
      <c r="Y450" s="18" t="s">
        <v>17</v>
      </c>
      <c r="Z450" s="18"/>
      <c r="AA450" s="18"/>
      <c r="AB450" s="14" t="str">
        <f t="shared" si="6"/>
        <v>('791578','791578J','HHB M10X1.5X105 ISO4014 CL8.8 HT BLK','PC',24,5,3,3,5,2,152,'74.8','74.8','M10','105','10B33','','','','',''),</v>
      </c>
      <c r="AC450" s="14" t="s">
        <v>8334</v>
      </c>
    </row>
    <row r="451" spans="1:29">
      <c r="A451" s="16">
        <v>816690</v>
      </c>
      <c r="B451" s="43" t="s">
        <v>4706</v>
      </c>
      <c r="C451" s="43" t="s">
        <v>4707</v>
      </c>
      <c r="D451" s="15">
        <f>VLOOKUP(E451,finish!$A$1:$B$18,2,0)</f>
        <v>9</v>
      </c>
      <c r="E451" s="18" t="s">
        <v>931</v>
      </c>
      <c r="F451" s="15">
        <f>VLOOKUP(G451,modules!$A$1:$B$10,2,0)</f>
        <v>5</v>
      </c>
      <c r="G451" s="18" t="s">
        <v>7846</v>
      </c>
      <c r="H451" s="15">
        <f>VLOOKUP(I451,segments!$A$1:$B$9,2,0)</f>
        <v>6</v>
      </c>
      <c r="I451" s="18" t="s">
        <v>7850</v>
      </c>
      <c r="J451" s="15">
        <v>24</v>
      </c>
      <c r="K451" s="18" t="s">
        <v>428</v>
      </c>
      <c r="L451" s="16" t="s">
        <v>758</v>
      </c>
      <c r="M451" s="15">
        <f>VLOOKUP(N451,groups!$A$1:$B$113,2,1)</f>
        <v>189</v>
      </c>
      <c r="N451" s="16" t="s">
        <v>467</v>
      </c>
      <c r="O451" s="18" t="s">
        <v>1815</v>
      </c>
      <c r="P451" s="15">
        <f>VLOOKUP(Q451,'seg2'!$A$1:$B$13,2,0)</f>
        <v>4</v>
      </c>
      <c r="Q451" s="16" t="s">
        <v>32</v>
      </c>
      <c r="R451" s="15">
        <f>VLOOKUP(S451,'seg3'!$A$1:$B$9,2,0)</f>
        <v>4</v>
      </c>
      <c r="S451" s="16" t="s">
        <v>32</v>
      </c>
      <c r="T451" s="18">
        <v>38.5</v>
      </c>
      <c r="U451" s="18">
        <v>38.5</v>
      </c>
      <c r="V451" s="42"/>
      <c r="W451" s="43" t="s">
        <v>794</v>
      </c>
      <c r="X451" s="89"/>
      <c r="Y451" s="18" t="s">
        <v>29</v>
      </c>
      <c r="Z451" s="18">
        <v>12</v>
      </c>
      <c r="AA451" s="16" t="s">
        <v>760</v>
      </c>
      <c r="AB451" s="14" t="str">
        <f t="shared" ref="AB451:AB514" si="7">CONCATENATE("('",A451,"','",B451,"','",C451,"','PC',",J451,",",F451,",",P451,",",R451,",",H451,",",D451,",",M451,",'",T451,"','",U451,"','",L451,"','",O451,"','",Y451,"','",Z451,"','",AA451,"','",V451,"','",W451,"','",X451,"'),")</f>
        <v>('816690','816690J','SHCB 3/8XUNCX2.1/2 B18.3 GR190 H/T YZ6','PC',24,5,4,4,6,9,189,'38.5','38.5','3/8 UNC','2.1/2','51B37','12','09.26/09.30','','COIL 1ANNEAL&amp;2DRAWN 51B37 09.26/09.30',''),</v>
      </c>
      <c r="AC451" s="14" t="s">
        <v>8335</v>
      </c>
    </row>
    <row r="452" spans="1:29">
      <c r="A452" s="16">
        <v>170075</v>
      </c>
      <c r="B452" s="43" t="s">
        <v>6794</v>
      </c>
      <c r="C452" s="43" t="s">
        <v>6795</v>
      </c>
      <c r="D452" s="15">
        <f>VLOOKUP(E452,finish!$A$1:$B$18,2,0)</f>
        <v>2</v>
      </c>
      <c r="E452" s="18" t="s">
        <v>11</v>
      </c>
      <c r="F452" s="15">
        <f>VLOOKUP(G452,modules!$A$1:$B$10,2,0)</f>
        <v>5</v>
      </c>
      <c r="G452" s="18" t="s">
        <v>7846</v>
      </c>
      <c r="H452" s="15">
        <f>VLOOKUP(I452,segments!$A$1:$B$9,2,0)</f>
        <v>5</v>
      </c>
      <c r="I452" s="18" t="s">
        <v>7852</v>
      </c>
      <c r="J452" s="15">
        <v>24</v>
      </c>
      <c r="K452" s="18" t="s">
        <v>428</v>
      </c>
      <c r="L452" s="16" t="s">
        <v>61</v>
      </c>
      <c r="M452" s="15">
        <f>VLOOKUP(N452,groups!$A$1:$B$113,2,1)</f>
        <v>152</v>
      </c>
      <c r="N452" s="16" t="s">
        <v>16</v>
      </c>
      <c r="O452" s="18">
        <v>40</v>
      </c>
      <c r="P452" s="15">
        <f>VLOOKUP(Q452,'seg2'!$A$1:$B$13,2,0)</f>
        <v>3</v>
      </c>
      <c r="Q452" s="16" t="s">
        <v>20</v>
      </c>
      <c r="R452" s="15">
        <f>VLOOKUP(S452,'seg3'!$A$1:$B$9,2,0)</f>
        <v>3</v>
      </c>
      <c r="S452" s="16" t="s">
        <v>21</v>
      </c>
      <c r="T452" s="18">
        <v>35</v>
      </c>
      <c r="U452" s="18">
        <v>35</v>
      </c>
      <c r="V452" s="42"/>
      <c r="W452" s="43" t="s">
        <v>429</v>
      </c>
      <c r="X452" s="89"/>
      <c r="Y452" s="18" t="s">
        <v>17</v>
      </c>
      <c r="Z452" s="18">
        <v>10</v>
      </c>
      <c r="AA452" s="16" t="s">
        <v>427</v>
      </c>
      <c r="AB452" s="14" t="str">
        <f t="shared" si="7"/>
        <v>('170075','170075J','HHB M10X1.5X40 ISO4014 CL10.9 HT BLK','PC',24,5,3,3,5,2,152,'35','35','M10','40','10B33','10','09.65/09.68','','COIL DIRECT DRAWN 10B33M 9.65/9.68',''),</v>
      </c>
      <c r="AC452" s="14" t="s">
        <v>8281</v>
      </c>
    </row>
    <row r="453" spans="1:29">
      <c r="A453" s="16">
        <v>405450</v>
      </c>
      <c r="B453" s="43" t="s">
        <v>7562</v>
      </c>
      <c r="C453" s="43" t="s">
        <v>7563</v>
      </c>
      <c r="D453" s="15">
        <f>VLOOKUP(E453,finish!$A$1:$B$18,2,0)</f>
        <v>8</v>
      </c>
      <c r="E453" s="18" t="s">
        <v>47</v>
      </c>
      <c r="F453" s="15">
        <f>VLOOKUP(G453,modules!$A$1:$B$10,2,0)</f>
        <v>5</v>
      </c>
      <c r="G453" s="18" t="s">
        <v>7846</v>
      </c>
      <c r="H453" s="15">
        <f>VLOOKUP(I453,segments!$A$1:$B$9,2,0)</f>
        <v>4</v>
      </c>
      <c r="I453" s="18" t="s">
        <v>7845</v>
      </c>
      <c r="J453" s="15">
        <v>24</v>
      </c>
      <c r="K453" s="27" t="s">
        <v>428</v>
      </c>
      <c r="L453" s="16" t="s">
        <v>61</v>
      </c>
      <c r="M453" s="15">
        <f>VLOOKUP(N453,groups!$A$1:$B$113,2,1)</f>
        <v>189</v>
      </c>
      <c r="N453" s="16" t="s">
        <v>467</v>
      </c>
      <c r="O453" s="18">
        <v>50</v>
      </c>
      <c r="P453" s="15">
        <f>VLOOKUP(Q453,'seg2'!$A$1:$B$13,2,0)</f>
        <v>4</v>
      </c>
      <c r="Q453" s="16" t="s">
        <v>32</v>
      </c>
      <c r="R453" s="15">
        <f>VLOOKUP(S453,'seg3'!$A$1:$B$9,2,0)</f>
        <v>4</v>
      </c>
      <c r="S453" s="16" t="s">
        <v>32</v>
      </c>
      <c r="T453" s="18">
        <v>39.299999999999997</v>
      </c>
      <c r="U453" s="18">
        <v>39.299999999999997</v>
      </c>
      <c r="V453" s="42"/>
      <c r="W453" s="43" t="s">
        <v>7564</v>
      </c>
      <c r="X453" s="89"/>
      <c r="Y453" s="18" t="s">
        <v>29</v>
      </c>
      <c r="Z453" s="18">
        <v>12</v>
      </c>
      <c r="AA453" s="16" t="s">
        <v>427</v>
      </c>
      <c r="AB453" s="14" t="str">
        <f t="shared" si="7"/>
        <v>('405450','405450J','SHCS M10X1.5X50 ISO4762 CL12.9 HT ZC3','PC',24,5,4,4,4,8,189,'39.3','39.3','M10','50','51B37','12','09.65/09.68','','COIL 1ANNEAL&amp;2DRAWN 51B37 09.72/09.76',''),</v>
      </c>
      <c r="AC453" s="14" t="s">
        <v>8336</v>
      </c>
    </row>
    <row r="454" spans="1:29">
      <c r="A454" s="16">
        <v>406043</v>
      </c>
      <c r="B454" s="43" t="s">
        <v>7565</v>
      </c>
      <c r="C454" s="43" t="s">
        <v>7566</v>
      </c>
      <c r="D454" s="15">
        <f>VLOOKUP(E454,finish!$A$1:$B$18,2,0)</f>
        <v>8</v>
      </c>
      <c r="E454" s="18" t="s">
        <v>47</v>
      </c>
      <c r="F454" s="15">
        <f>VLOOKUP(G454,modules!$A$1:$B$10,2,0)</f>
        <v>5</v>
      </c>
      <c r="G454" s="18" t="s">
        <v>7846</v>
      </c>
      <c r="H454" s="15">
        <f>VLOOKUP(I454,segments!$A$1:$B$9,2,0)</f>
        <v>4</v>
      </c>
      <c r="I454" s="18" t="s">
        <v>7845</v>
      </c>
      <c r="J454" s="15">
        <v>24</v>
      </c>
      <c r="K454" s="27" t="s">
        <v>428</v>
      </c>
      <c r="L454" s="16" t="s">
        <v>61</v>
      </c>
      <c r="M454" s="15">
        <f>VLOOKUP(N454,groups!$A$1:$B$113,2,1)</f>
        <v>189</v>
      </c>
      <c r="N454" s="16" t="s">
        <v>467</v>
      </c>
      <c r="O454" s="18">
        <v>60</v>
      </c>
      <c r="P454" s="15">
        <f>VLOOKUP(Q454,'seg2'!$A$1:$B$13,2,0)</f>
        <v>4</v>
      </c>
      <c r="Q454" s="16" t="s">
        <v>32</v>
      </c>
      <c r="R454" s="15">
        <f>VLOOKUP(S454,'seg3'!$A$1:$B$9,2,0)</f>
        <v>4</v>
      </c>
      <c r="S454" s="16" t="s">
        <v>32</v>
      </c>
      <c r="T454" s="18">
        <v>45.7</v>
      </c>
      <c r="U454" s="18">
        <v>45.7</v>
      </c>
      <c r="V454" s="42"/>
      <c r="W454" s="43" t="s">
        <v>7564</v>
      </c>
      <c r="X454" s="89"/>
      <c r="Y454" s="18" t="s">
        <v>29</v>
      </c>
      <c r="Z454" s="18">
        <v>12</v>
      </c>
      <c r="AA454" s="16" t="s">
        <v>427</v>
      </c>
      <c r="AB454" s="14" t="str">
        <f t="shared" si="7"/>
        <v>('406043','406043J','SHCS M10X1.5X60 ISO4762 CL12.9 HT ZC3','PC',24,5,4,4,4,8,189,'45.7','45.7','M10','60','51B37','12','09.65/09.68','','COIL 1ANNEAL&amp;2DRAWN 51B37 09.72/09.76',''),</v>
      </c>
      <c r="AC454" s="14" t="s">
        <v>8337</v>
      </c>
    </row>
    <row r="455" spans="1:29">
      <c r="A455" s="16">
        <v>405441</v>
      </c>
      <c r="B455" s="43" t="s">
        <v>7567</v>
      </c>
      <c r="C455" s="43" t="s">
        <v>7568</v>
      </c>
      <c r="D455" s="15">
        <f>VLOOKUP(E455,finish!$A$1:$B$18,2,0)</f>
        <v>8</v>
      </c>
      <c r="E455" s="18" t="s">
        <v>47</v>
      </c>
      <c r="F455" s="15">
        <f>VLOOKUP(G455,modules!$A$1:$B$10,2,0)</f>
        <v>5</v>
      </c>
      <c r="G455" s="18" t="s">
        <v>7846</v>
      </c>
      <c r="H455" s="15">
        <f>VLOOKUP(I455,segments!$A$1:$B$9,2,0)</f>
        <v>4</v>
      </c>
      <c r="I455" s="18" t="s">
        <v>7845</v>
      </c>
      <c r="J455" s="15">
        <v>24</v>
      </c>
      <c r="K455" s="27" t="s">
        <v>428</v>
      </c>
      <c r="L455" s="16" t="s">
        <v>61</v>
      </c>
      <c r="M455" s="15">
        <f>VLOOKUP(N455,groups!$A$1:$B$113,2,1)</f>
        <v>189</v>
      </c>
      <c r="N455" s="16" t="s">
        <v>467</v>
      </c>
      <c r="O455" s="18">
        <v>70</v>
      </c>
      <c r="P455" s="15">
        <f>VLOOKUP(Q455,'seg2'!$A$1:$B$13,2,0)</f>
        <v>4</v>
      </c>
      <c r="Q455" s="16" t="s">
        <v>32</v>
      </c>
      <c r="R455" s="15">
        <f>VLOOKUP(S455,'seg3'!$A$1:$B$9,2,0)</f>
        <v>4</v>
      </c>
      <c r="S455" s="16" t="s">
        <v>32</v>
      </c>
      <c r="T455" s="18">
        <v>52.1</v>
      </c>
      <c r="U455" s="18">
        <v>52.1</v>
      </c>
      <c r="V455" s="42"/>
      <c r="W455" s="43" t="s">
        <v>7564</v>
      </c>
      <c r="X455" s="89"/>
      <c r="Y455" s="18" t="s">
        <v>29</v>
      </c>
      <c r="Z455" s="18">
        <v>12</v>
      </c>
      <c r="AA455" s="16" t="s">
        <v>427</v>
      </c>
      <c r="AB455" s="14" t="str">
        <f t="shared" si="7"/>
        <v>('405441','405441J','SHCS M10X1.5X70 ISO4762 CL12.9 HT ZC3','PC',24,5,4,4,4,8,189,'52.1','52.1','M10','70','51B37','12','09.65/09.68','','COIL 1ANNEAL&amp;2DRAWN 51B37 09.72/09.76',''),</v>
      </c>
      <c r="AC455" s="14" t="s">
        <v>8338</v>
      </c>
    </row>
    <row r="456" spans="1:29">
      <c r="A456" s="16">
        <v>407467</v>
      </c>
      <c r="B456" s="43" t="s">
        <v>7569</v>
      </c>
      <c r="C456" s="43" t="s">
        <v>7570</v>
      </c>
      <c r="D456" s="15">
        <f>VLOOKUP(E456,finish!$A$1:$B$18,2,0)</f>
        <v>8</v>
      </c>
      <c r="E456" s="18" t="s">
        <v>47</v>
      </c>
      <c r="F456" s="15">
        <f>VLOOKUP(G456,modules!$A$1:$B$10,2,0)</f>
        <v>5</v>
      </c>
      <c r="G456" s="18" t="s">
        <v>7846</v>
      </c>
      <c r="H456" s="15">
        <f>VLOOKUP(I456,segments!$A$1:$B$9,2,0)</f>
        <v>4</v>
      </c>
      <c r="I456" s="18" t="s">
        <v>7845</v>
      </c>
      <c r="J456" s="15">
        <v>24</v>
      </c>
      <c r="K456" s="27" t="s">
        <v>428</v>
      </c>
      <c r="L456" s="16" t="s">
        <v>61</v>
      </c>
      <c r="M456" s="15">
        <f>VLOOKUP(N456,groups!$A$1:$B$113,2,1)</f>
        <v>189</v>
      </c>
      <c r="N456" s="16" t="s">
        <v>467</v>
      </c>
      <c r="O456" s="18">
        <v>80</v>
      </c>
      <c r="P456" s="15">
        <f>VLOOKUP(Q456,'seg2'!$A$1:$B$13,2,0)</f>
        <v>4</v>
      </c>
      <c r="Q456" s="16" t="s">
        <v>32</v>
      </c>
      <c r="R456" s="15">
        <f>VLOOKUP(S456,'seg3'!$A$1:$B$9,2,0)</f>
        <v>4</v>
      </c>
      <c r="S456" s="16" t="s">
        <v>32</v>
      </c>
      <c r="T456" s="18">
        <v>58.5</v>
      </c>
      <c r="U456" s="18">
        <v>58.5</v>
      </c>
      <c r="V456" s="42"/>
      <c r="W456" s="43" t="s">
        <v>7564</v>
      </c>
      <c r="X456" s="89"/>
      <c r="Y456" s="18" t="s">
        <v>29</v>
      </c>
      <c r="Z456" s="18">
        <v>12</v>
      </c>
      <c r="AA456" s="16" t="s">
        <v>427</v>
      </c>
      <c r="AB456" s="14" t="str">
        <f t="shared" si="7"/>
        <v>('407467','407467J','SHCS M10X1.5X80 ISO4762 CL12.9 HT ZC3','PC',24,5,4,4,4,8,189,'58.5','58.5','M10','80','51B37','12','09.65/09.68','','COIL 1ANNEAL&amp;2DRAWN 51B37 09.72/09.76',''),</v>
      </c>
      <c r="AC456" s="14" t="s">
        <v>8339</v>
      </c>
    </row>
    <row r="457" spans="1:29">
      <c r="A457" s="16">
        <v>404084</v>
      </c>
      <c r="B457" s="43" t="s">
        <v>7575</v>
      </c>
      <c r="C457" s="43" t="s">
        <v>7576</v>
      </c>
      <c r="D457" s="15">
        <f>VLOOKUP(E457,finish!$A$1:$B$18,2,0)</f>
        <v>8</v>
      </c>
      <c r="E457" s="18" t="s">
        <v>47</v>
      </c>
      <c r="F457" s="15">
        <f>VLOOKUP(G457,modules!$A$1:$B$10,2,0)</f>
        <v>5</v>
      </c>
      <c r="G457" s="18" t="s">
        <v>7846</v>
      </c>
      <c r="H457" s="15">
        <f>VLOOKUP(I457,segments!$A$1:$B$9,2,0)</f>
        <v>4</v>
      </c>
      <c r="I457" s="18" t="s">
        <v>7845</v>
      </c>
      <c r="J457" s="15">
        <v>24</v>
      </c>
      <c r="K457" s="27" t="s">
        <v>428</v>
      </c>
      <c r="L457" s="16" t="s">
        <v>61</v>
      </c>
      <c r="M457" s="15">
        <f>VLOOKUP(N457,groups!$A$1:$B$113,2,1)</f>
        <v>190</v>
      </c>
      <c r="N457" s="16" t="s">
        <v>484</v>
      </c>
      <c r="O457" s="18">
        <v>16</v>
      </c>
      <c r="P457" s="15">
        <f>VLOOKUP(Q457,'seg2'!$A$1:$B$13,2,0)</f>
        <v>4</v>
      </c>
      <c r="Q457" s="16" t="s">
        <v>32</v>
      </c>
      <c r="R457" s="15">
        <f>VLOOKUP(S457,'seg3'!$A$1:$B$9,2,0)</f>
        <v>4</v>
      </c>
      <c r="S457" s="16" t="s">
        <v>32</v>
      </c>
      <c r="T457" s="18">
        <v>20.9</v>
      </c>
      <c r="U457" s="18">
        <v>20.9</v>
      </c>
      <c r="V457" s="42"/>
      <c r="W457" s="43" t="s">
        <v>1220</v>
      </c>
      <c r="X457" s="89"/>
      <c r="Y457" s="18" t="s">
        <v>29</v>
      </c>
      <c r="Z457" s="18">
        <v>12</v>
      </c>
      <c r="AA457" s="16" t="s">
        <v>427</v>
      </c>
      <c r="AB457" s="14" t="str">
        <f t="shared" si="7"/>
        <v>('404084','404084J','SHCS M10X1.5X16 ISO4762 CL12.9 FT ZC3','PC',24,5,4,4,4,8,190,'20.9','20.9','M10','16','51B37','12','09.65/09.68','','COIL 1ANNEAL &amp; 2DRAWN 51B37 09.65/09.68',''),</v>
      </c>
      <c r="AC457" s="14" t="s">
        <v>8340</v>
      </c>
    </row>
    <row r="458" spans="1:29">
      <c r="A458" s="16">
        <v>405438</v>
      </c>
      <c r="B458" s="43" t="s">
        <v>3522</v>
      </c>
      <c r="C458" s="43" t="s">
        <v>3523</v>
      </c>
      <c r="D458" s="15">
        <f>VLOOKUP(E458,finish!$A$1:$B$18,2,0)</f>
        <v>8</v>
      </c>
      <c r="E458" s="18" t="s">
        <v>47</v>
      </c>
      <c r="F458" s="15">
        <f>VLOOKUP(G458,modules!$A$1:$B$10,2,0)</f>
        <v>5</v>
      </c>
      <c r="G458" s="18" t="s">
        <v>7846</v>
      </c>
      <c r="H458" s="15">
        <f>VLOOKUP(I458,segments!$A$1:$B$9,2,0)</f>
        <v>3</v>
      </c>
      <c r="I458" s="18" t="s">
        <v>7851</v>
      </c>
      <c r="J458" s="15">
        <v>24</v>
      </c>
      <c r="K458" s="18" t="s">
        <v>428</v>
      </c>
      <c r="L458" s="16" t="s">
        <v>61</v>
      </c>
      <c r="M458" s="15">
        <f>VLOOKUP(N458,groups!$A$1:$B$113,2,1)</f>
        <v>190</v>
      </c>
      <c r="N458" s="16" t="s">
        <v>484</v>
      </c>
      <c r="O458" s="18">
        <v>20</v>
      </c>
      <c r="P458" s="15">
        <f>VLOOKUP(Q458,'seg2'!$A$1:$B$13,2,0)</f>
        <v>4</v>
      </c>
      <c r="Q458" s="16" t="s">
        <v>32</v>
      </c>
      <c r="R458" s="15">
        <f>VLOOKUP(S458,'seg3'!$A$1:$B$9,2,0)</f>
        <v>4</v>
      </c>
      <c r="S458" s="16" t="s">
        <v>32</v>
      </c>
      <c r="T458" s="18">
        <v>22.9</v>
      </c>
      <c r="U458" s="18">
        <v>22.9</v>
      </c>
      <c r="V458" s="42"/>
      <c r="W458" s="43" t="s">
        <v>1220</v>
      </c>
      <c r="X458" s="89"/>
      <c r="Y458" s="18" t="s">
        <v>29</v>
      </c>
      <c r="Z458" s="18">
        <v>12</v>
      </c>
      <c r="AA458" s="16" t="s">
        <v>427</v>
      </c>
      <c r="AB458" s="14" t="str">
        <f t="shared" si="7"/>
        <v>('405438','405438J','SHCS M10X1.5X20 ISO4762 CL12.9 FT ZC3','PC',24,5,4,4,3,8,190,'22.9','22.9','M10','20','51B37','12','09.65/09.68','','COIL 1ANNEAL &amp; 2DRAWN 51B37 09.65/09.68',''),</v>
      </c>
      <c r="AC458" s="14" t="s">
        <v>8341</v>
      </c>
    </row>
    <row r="459" spans="1:29">
      <c r="A459" s="16">
        <v>402803</v>
      </c>
      <c r="B459" s="43" t="s">
        <v>7577</v>
      </c>
      <c r="C459" s="43" t="s">
        <v>7578</v>
      </c>
      <c r="D459" s="15">
        <f>VLOOKUP(E459,finish!$A$1:$B$18,2,0)</f>
        <v>8</v>
      </c>
      <c r="E459" s="18" t="s">
        <v>47</v>
      </c>
      <c r="F459" s="15">
        <f>VLOOKUP(G459,modules!$A$1:$B$10,2,0)</f>
        <v>5</v>
      </c>
      <c r="G459" s="18" t="s">
        <v>7846</v>
      </c>
      <c r="H459" s="15">
        <f>VLOOKUP(I459,segments!$A$1:$B$9,2,0)</f>
        <v>4</v>
      </c>
      <c r="I459" s="18" t="s">
        <v>7845</v>
      </c>
      <c r="J459" s="15">
        <v>24</v>
      </c>
      <c r="K459" s="27" t="s">
        <v>428</v>
      </c>
      <c r="L459" s="16" t="s">
        <v>61</v>
      </c>
      <c r="M459" s="15">
        <f>VLOOKUP(N459,groups!$A$1:$B$113,2,1)</f>
        <v>190</v>
      </c>
      <c r="N459" s="16" t="s">
        <v>484</v>
      </c>
      <c r="O459" s="18">
        <v>25</v>
      </c>
      <c r="P459" s="15">
        <f>VLOOKUP(Q459,'seg2'!$A$1:$B$13,2,0)</f>
        <v>4</v>
      </c>
      <c r="Q459" s="16" t="s">
        <v>32</v>
      </c>
      <c r="R459" s="15">
        <f>VLOOKUP(S459,'seg3'!$A$1:$B$9,2,0)</f>
        <v>4</v>
      </c>
      <c r="S459" s="16" t="s">
        <v>32</v>
      </c>
      <c r="T459" s="18">
        <v>25.4</v>
      </c>
      <c r="U459" s="18">
        <v>25.4</v>
      </c>
      <c r="V459" s="42"/>
      <c r="W459" s="43" t="s">
        <v>1220</v>
      </c>
      <c r="X459" s="89"/>
      <c r="Y459" s="18" t="s">
        <v>29</v>
      </c>
      <c r="Z459" s="18">
        <v>12</v>
      </c>
      <c r="AA459" s="16" t="s">
        <v>427</v>
      </c>
      <c r="AB459" s="14" t="str">
        <f t="shared" si="7"/>
        <v>('402803','402803J','SHCS M10X1.5X25 ISO4762 CL12.9 FT ZC3','PC',24,5,4,4,4,8,190,'25.4','25.4','M10','25','51B37','12','09.65/09.68','','COIL 1ANNEAL &amp; 2DRAWN 51B37 09.65/09.68',''),</v>
      </c>
      <c r="AC459" s="14" t="s">
        <v>8342</v>
      </c>
    </row>
    <row r="460" spans="1:29">
      <c r="A460" s="16">
        <v>406297</v>
      </c>
      <c r="B460" s="43" t="s">
        <v>3524</v>
      </c>
      <c r="C460" s="43" t="s">
        <v>3525</v>
      </c>
      <c r="D460" s="15">
        <f>VLOOKUP(E460,finish!$A$1:$B$18,2,0)</f>
        <v>8</v>
      </c>
      <c r="E460" s="18" t="s">
        <v>47</v>
      </c>
      <c r="F460" s="15">
        <f>VLOOKUP(G460,modules!$A$1:$B$10,2,0)</f>
        <v>5</v>
      </c>
      <c r="G460" s="18" t="s">
        <v>7846</v>
      </c>
      <c r="H460" s="15">
        <f>VLOOKUP(I460,segments!$A$1:$B$9,2,0)</f>
        <v>3</v>
      </c>
      <c r="I460" s="18" t="s">
        <v>7851</v>
      </c>
      <c r="J460" s="15">
        <v>24</v>
      </c>
      <c r="K460" s="18" t="s">
        <v>428</v>
      </c>
      <c r="L460" s="16" t="s">
        <v>61</v>
      </c>
      <c r="M460" s="15">
        <f>VLOOKUP(N460,groups!$A$1:$B$113,2,1)</f>
        <v>190</v>
      </c>
      <c r="N460" s="16" t="s">
        <v>484</v>
      </c>
      <c r="O460" s="18">
        <v>30</v>
      </c>
      <c r="P460" s="15">
        <f>VLOOKUP(Q460,'seg2'!$A$1:$B$13,2,0)</f>
        <v>4</v>
      </c>
      <c r="Q460" s="16" t="s">
        <v>32</v>
      </c>
      <c r="R460" s="15">
        <f>VLOOKUP(S460,'seg3'!$A$1:$B$9,2,0)</f>
        <v>4</v>
      </c>
      <c r="S460" s="16" t="s">
        <v>32</v>
      </c>
      <c r="T460" s="18">
        <v>27.9</v>
      </c>
      <c r="U460" s="18">
        <v>27.9</v>
      </c>
      <c r="V460" s="42"/>
      <c r="W460" s="43" t="s">
        <v>1220</v>
      </c>
      <c r="X460" s="89"/>
      <c r="Y460" s="18" t="s">
        <v>29</v>
      </c>
      <c r="Z460" s="18">
        <v>12</v>
      </c>
      <c r="AA460" s="16" t="s">
        <v>427</v>
      </c>
      <c r="AB460" s="14" t="str">
        <f t="shared" si="7"/>
        <v>('406297','406297J','SHCS M10X1.5X30 ISO4762 CL12.9 FT ZC3','PC',24,5,4,4,3,8,190,'27.9','27.9','M10','30','51B37','12','09.65/09.68','','COIL 1ANNEAL &amp; 2DRAWN 51B37 09.65/09.68',''),</v>
      </c>
      <c r="AC460" s="14" t="s">
        <v>8343</v>
      </c>
    </row>
    <row r="461" spans="1:29">
      <c r="A461" s="16">
        <v>406298</v>
      </c>
      <c r="B461" s="43" t="s">
        <v>7579</v>
      </c>
      <c r="C461" s="43" t="s">
        <v>7580</v>
      </c>
      <c r="D461" s="15">
        <f>VLOOKUP(E461,finish!$A$1:$B$18,2,0)</f>
        <v>8</v>
      </c>
      <c r="E461" s="18" t="s">
        <v>47</v>
      </c>
      <c r="F461" s="15">
        <f>VLOOKUP(G461,modules!$A$1:$B$10,2,0)</f>
        <v>5</v>
      </c>
      <c r="G461" s="18" t="s">
        <v>7846</v>
      </c>
      <c r="H461" s="15">
        <f>VLOOKUP(I461,segments!$A$1:$B$9,2,0)</f>
        <v>4</v>
      </c>
      <c r="I461" s="18" t="s">
        <v>7845</v>
      </c>
      <c r="J461" s="15">
        <v>24</v>
      </c>
      <c r="K461" s="27" t="s">
        <v>428</v>
      </c>
      <c r="L461" s="16" t="s">
        <v>61</v>
      </c>
      <c r="M461" s="15">
        <f>VLOOKUP(N461,groups!$A$1:$B$113,2,1)</f>
        <v>190</v>
      </c>
      <c r="N461" s="16" t="s">
        <v>484</v>
      </c>
      <c r="O461" s="18">
        <v>35</v>
      </c>
      <c r="P461" s="15">
        <f>VLOOKUP(Q461,'seg2'!$A$1:$B$13,2,0)</f>
        <v>4</v>
      </c>
      <c r="Q461" s="16" t="s">
        <v>32</v>
      </c>
      <c r="R461" s="15">
        <f>VLOOKUP(S461,'seg3'!$A$1:$B$9,2,0)</f>
        <v>4</v>
      </c>
      <c r="S461" s="16" t="s">
        <v>32</v>
      </c>
      <c r="T461" s="18">
        <v>30.4</v>
      </c>
      <c r="U461" s="18">
        <v>30.4</v>
      </c>
      <c r="V461" s="42"/>
      <c r="W461" s="43" t="s">
        <v>1220</v>
      </c>
      <c r="X461" s="89"/>
      <c r="Y461" s="18" t="s">
        <v>29</v>
      </c>
      <c r="Z461" s="18">
        <v>12</v>
      </c>
      <c r="AA461" s="16" t="s">
        <v>427</v>
      </c>
      <c r="AB461" s="14" t="str">
        <f t="shared" si="7"/>
        <v>('406298','406298J','SHCS M10X1.5X35 ISO4762 CL12.9 FT ZC3','PC',24,5,4,4,4,8,190,'30.4','30.4','M10','35','51B37','12','09.65/09.68','','COIL 1ANNEAL &amp; 2DRAWN 51B37 09.65/09.68',''),</v>
      </c>
      <c r="AC461" s="14" t="s">
        <v>8344</v>
      </c>
    </row>
    <row r="462" spans="1:29">
      <c r="A462" s="16">
        <v>405440</v>
      </c>
      <c r="B462" s="43" t="s">
        <v>7581</v>
      </c>
      <c r="C462" s="43" t="s">
        <v>7582</v>
      </c>
      <c r="D462" s="15">
        <f>VLOOKUP(E462,finish!$A$1:$B$18,2,0)</f>
        <v>8</v>
      </c>
      <c r="E462" s="18" t="s">
        <v>47</v>
      </c>
      <c r="F462" s="15">
        <f>VLOOKUP(G462,modules!$A$1:$B$10,2,0)</f>
        <v>5</v>
      </c>
      <c r="G462" s="18" t="s">
        <v>7846</v>
      </c>
      <c r="H462" s="15">
        <f>VLOOKUP(I462,segments!$A$1:$B$9,2,0)</f>
        <v>4</v>
      </c>
      <c r="I462" s="18" t="s">
        <v>7845</v>
      </c>
      <c r="J462" s="15">
        <v>24</v>
      </c>
      <c r="K462" s="27" t="s">
        <v>428</v>
      </c>
      <c r="L462" s="16" t="s">
        <v>61</v>
      </c>
      <c r="M462" s="15">
        <f>VLOOKUP(N462,groups!$A$1:$B$113,2,1)</f>
        <v>190</v>
      </c>
      <c r="N462" s="16" t="s">
        <v>484</v>
      </c>
      <c r="O462" s="18">
        <v>40</v>
      </c>
      <c r="P462" s="15">
        <f>VLOOKUP(Q462,'seg2'!$A$1:$B$13,2,0)</f>
        <v>4</v>
      </c>
      <c r="Q462" s="16" t="s">
        <v>32</v>
      </c>
      <c r="R462" s="15">
        <f>VLOOKUP(S462,'seg3'!$A$1:$B$9,2,0)</f>
        <v>4</v>
      </c>
      <c r="S462" s="16" t="s">
        <v>32</v>
      </c>
      <c r="T462" s="18">
        <v>32.9</v>
      </c>
      <c r="U462" s="18">
        <v>32.9</v>
      </c>
      <c r="V462" s="42"/>
      <c r="W462" s="43" t="s">
        <v>1220</v>
      </c>
      <c r="X462" s="89"/>
      <c r="Y462" s="18" t="s">
        <v>29</v>
      </c>
      <c r="Z462" s="18">
        <v>12</v>
      </c>
      <c r="AA462" s="16" t="s">
        <v>427</v>
      </c>
      <c r="AB462" s="14" t="str">
        <f t="shared" si="7"/>
        <v>('405440','405440J','SHCS M10X1.5X40 ISO4762 CL12.9 FT ZC3','PC',24,5,4,4,4,8,190,'32.9','32.9','M10','40','51B37','12','09.65/09.68','','COIL 1ANNEAL &amp; 2DRAWN 51B37 09.65/09.68',''),</v>
      </c>
      <c r="AC462" s="14" t="s">
        <v>8345</v>
      </c>
    </row>
    <row r="463" spans="1:29">
      <c r="A463" s="16">
        <v>834740</v>
      </c>
      <c r="B463" s="43" t="s">
        <v>7732</v>
      </c>
      <c r="C463" s="43" t="s">
        <v>7733</v>
      </c>
      <c r="D463" s="15">
        <f>VLOOKUP(E463,finish!$A$1:$B$18,2,0)</f>
        <v>3</v>
      </c>
      <c r="E463" s="18" t="s">
        <v>407</v>
      </c>
      <c r="F463" s="15">
        <f>VLOOKUP(G463,modules!$A$1:$B$10,2,0)</f>
        <v>1</v>
      </c>
      <c r="G463" s="18" t="s">
        <v>7848</v>
      </c>
      <c r="H463" s="15">
        <f>VLOOKUP(I463,segments!$A$1:$B$9,2,0)</f>
        <v>1</v>
      </c>
      <c r="I463" s="18" t="s">
        <v>7848</v>
      </c>
      <c r="J463" s="15">
        <v>29</v>
      </c>
      <c r="K463" s="27" t="s">
        <v>428</v>
      </c>
      <c r="L463" s="16" t="s">
        <v>61</v>
      </c>
      <c r="M463" s="15">
        <f>VLOOKUP(N463,groups!$A$1:$B$113,2,1)</f>
        <v>153</v>
      </c>
      <c r="N463" s="16" t="s">
        <v>107</v>
      </c>
      <c r="O463" s="18">
        <v>25</v>
      </c>
      <c r="P463" s="15">
        <f>VLOOKUP(Q463,'seg2'!$A$1:$B$13,2,0)</f>
        <v>3</v>
      </c>
      <c r="Q463" s="16" t="s">
        <v>20</v>
      </c>
      <c r="R463" s="15">
        <f>VLOOKUP(S463,'seg3'!$A$1:$B$9,2,0)</f>
        <v>3</v>
      </c>
      <c r="S463" s="16" t="s">
        <v>21</v>
      </c>
      <c r="T463" s="18">
        <v>23.8</v>
      </c>
      <c r="U463" s="18">
        <v>23.8</v>
      </c>
      <c r="V463" s="42"/>
      <c r="W463" s="30"/>
      <c r="X463" s="89"/>
      <c r="Y463" s="21" t="s">
        <v>17</v>
      </c>
      <c r="Z463" s="25">
        <v>10</v>
      </c>
      <c r="AA463" s="26" t="s">
        <v>874</v>
      </c>
      <c r="AB463" s="14" t="str">
        <f t="shared" si="7"/>
        <v>('834740','834740J','HHS M10X1.5X25 CL10.9 FT ZFB 3685081','PC',29,1,3,3,1,3,153,'23.8','23.8','M10','25','10B33','10','08.70/08.75','','',''),</v>
      </c>
      <c r="AC463" s="14" t="s">
        <v>8346</v>
      </c>
    </row>
    <row r="464" spans="1:29">
      <c r="A464" s="16">
        <v>834738</v>
      </c>
      <c r="B464" s="43" t="s">
        <v>7740</v>
      </c>
      <c r="C464" s="43" t="s">
        <v>7741</v>
      </c>
      <c r="D464" s="15">
        <f>VLOOKUP(E464,finish!$A$1:$B$18,2,0)</f>
        <v>1</v>
      </c>
      <c r="E464" s="18" t="s">
        <v>204</v>
      </c>
      <c r="F464" s="15">
        <f>VLOOKUP(G464,modules!$A$1:$B$10,2,0)</f>
        <v>1</v>
      </c>
      <c r="G464" s="18" t="s">
        <v>7848</v>
      </c>
      <c r="H464" s="15">
        <f>VLOOKUP(I464,segments!$A$1:$B$9,2,0)</f>
        <v>1</v>
      </c>
      <c r="I464" s="18" t="s">
        <v>7848</v>
      </c>
      <c r="J464" s="15">
        <v>29</v>
      </c>
      <c r="K464" s="27" t="s">
        <v>428</v>
      </c>
      <c r="L464" s="16" t="s">
        <v>61</v>
      </c>
      <c r="M464" s="15">
        <f>VLOOKUP(N464,groups!$A$1:$B$113,2,1)</f>
        <v>153</v>
      </c>
      <c r="N464" s="16" t="s">
        <v>107</v>
      </c>
      <c r="O464" s="18">
        <v>25</v>
      </c>
      <c r="P464" s="15">
        <f>VLOOKUP(Q464,'seg2'!$A$1:$B$13,2,0)</f>
        <v>3</v>
      </c>
      <c r="Q464" s="16" t="s">
        <v>20</v>
      </c>
      <c r="R464" s="15">
        <f>VLOOKUP(S464,'seg3'!$A$1:$B$9,2,0)</f>
        <v>3</v>
      </c>
      <c r="S464" s="16" t="s">
        <v>21</v>
      </c>
      <c r="T464" s="18">
        <v>23.8</v>
      </c>
      <c r="U464" s="18">
        <v>23.8</v>
      </c>
      <c r="V464" s="42"/>
      <c r="W464" s="30"/>
      <c r="X464" s="89"/>
      <c r="Y464" s="21" t="s">
        <v>17</v>
      </c>
      <c r="Z464" s="25">
        <v>10</v>
      </c>
      <c r="AA464" s="26" t="s">
        <v>874</v>
      </c>
      <c r="AB464" s="14" t="str">
        <f t="shared" si="7"/>
        <v>('834738','834738J','HHS M10X1.5X25 CL10.9 FT ZNP+PH 6V7732','PC',29,1,3,3,1,1,153,'23.8','23.8','M10','25','10B33','10','08.70/08.75','','',''),</v>
      </c>
      <c r="AC464" s="14" t="s">
        <v>8347</v>
      </c>
    </row>
    <row r="465" spans="1:29">
      <c r="A465" s="16">
        <v>834742</v>
      </c>
      <c r="B465" s="43" t="s">
        <v>7742</v>
      </c>
      <c r="C465" s="43" t="s">
        <v>7743</v>
      </c>
      <c r="D465" s="15">
        <f>VLOOKUP(E465,finish!$A$1:$B$18,2,0)</f>
        <v>3</v>
      </c>
      <c r="E465" s="18" t="s">
        <v>407</v>
      </c>
      <c r="F465" s="15">
        <f>VLOOKUP(G465,modules!$A$1:$B$10,2,0)</f>
        <v>1</v>
      </c>
      <c r="G465" s="18" t="s">
        <v>7848</v>
      </c>
      <c r="H465" s="15">
        <f>VLOOKUP(I465,segments!$A$1:$B$9,2,0)</f>
        <v>1</v>
      </c>
      <c r="I465" s="18" t="s">
        <v>7848</v>
      </c>
      <c r="J465" s="15">
        <v>29</v>
      </c>
      <c r="K465" s="27" t="s">
        <v>428</v>
      </c>
      <c r="L465" s="16" t="s">
        <v>61</v>
      </c>
      <c r="M465" s="15">
        <f>VLOOKUP(N465,groups!$A$1:$B$113,2,1)</f>
        <v>153</v>
      </c>
      <c r="N465" s="16" t="s">
        <v>107</v>
      </c>
      <c r="O465" s="18">
        <v>35</v>
      </c>
      <c r="P465" s="15">
        <f>VLOOKUP(Q465,'seg2'!$A$1:$B$13,2,0)</f>
        <v>3</v>
      </c>
      <c r="Q465" s="16" t="s">
        <v>20</v>
      </c>
      <c r="R465" s="15">
        <f>VLOOKUP(S465,'seg3'!$A$1:$B$9,2,0)</f>
        <v>3</v>
      </c>
      <c r="S465" s="16" t="s">
        <v>21</v>
      </c>
      <c r="T465" s="18">
        <v>28.71</v>
      </c>
      <c r="U465" s="18">
        <v>28.71</v>
      </c>
      <c r="V465" s="42"/>
      <c r="W465" s="30"/>
      <c r="X465" s="89"/>
      <c r="Y465" s="21" t="s">
        <v>17</v>
      </c>
      <c r="Z465" s="25">
        <v>10</v>
      </c>
      <c r="AA465" s="26" t="s">
        <v>874</v>
      </c>
      <c r="AB465" s="14" t="str">
        <f t="shared" si="7"/>
        <v>('834742','834742J','HHS M10X1.5X35 CL10.9 FT ZFB+PH 4448506','PC',29,1,3,3,1,3,153,'28.71','28.71','M10','35','10B33','10','08.70/08.75','','',''),</v>
      </c>
      <c r="AC465" s="14" t="s">
        <v>8348</v>
      </c>
    </row>
    <row r="466" spans="1:29">
      <c r="A466" s="16">
        <v>834741</v>
      </c>
      <c r="B466" s="43" t="s">
        <v>7744</v>
      </c>
      <c r="C466" s="43" t="s">
        <v>7745</v>
      </c>
      <c r="D466" s="15">
        <f>VLOOKUP(E466,finish!$A$1:$B$18,2,0)</f>
        <v>12</v>
      </c>
      <c r="E466" s="18" t="s">
        <v>401</v>
      </c>
      <c r="F466" s="15">
        <f>VLOOKUP(G466,modules!$A$1:$B$10,2,0)</f>
        <v>1</v>
      </c>
      <c r="G466" s="18" t="s">
        <v>7848</v>
      </c>
      <c r="H466" s="15">
        <f>VLOOKUP(I466,segments!$A$1:$B$9,2,0)</f>
        <v>1</v>
      </c>
      <c r="I466" s="18" t="s">
        <v>7848</v>
      </c>
      <c r="J466" s="15">
        <v>29</v>
      </c>
      <c r="K466" s="27" t="s">
        <v>428</v>
      </c>
      <c r="L466" s="16" t="s">
        <v>61</v>
      </c>
      <c r="M466" s="15">
        <f>VLOOKUP(N466,groups!$A$1:$B$113,2,1)</f>
        <v>152</v>
      </c>
      <c r="N466" s="16" t="s">
        <v>16</v>
      </c>
      <c r="O466" s="18">
        <v>50</v>
      </c>
      <c r="P466" s="15">
        <f>VLOOKUP(Q466,'seg2'!$A$1:$B$13,2,0)</f>
        <v>3</v>
      </c>
      <c r="Q466" s="16" t="s">
        <v>20</v>
      </c>
      <c r="R466" s="15">
        <f>VLOOKUP(S466,'seg3'!$A$1:$B$9,2,0)</f>
        <v>3</v>
      </c>
      <c r="S466" s="16" t="s">
        <v>21</v>
      </c>
      <c r="T466" s="18">
        <v>39.1</v>
      </c>
      <c r="U466" s="18">
        <v>39.1</v>
      </c>
      <c r="V466" s="42"/>
      <c r="W466" s="30"/>
      <c r="X466" s="89"/>
      <c r="Y466" s="45" t="s">
        <v>17</v>
      </c>
      <c r="Z466" s="45">
        <v>10</v>
      </c>
      <c r="AA466" s="46" t="s">
        <v>427</v>
      </c>
      <c r="AB466" s="14" t="str">
        <f t="shared" si="7"/>
        <v>('834741','834741J','HHB M10X1.5X50 CL10.9 HT ZTS 4533441','PC',29,1,3,3,1,12,152,'39.1','39.1','M10','50','10B33','10','09.65/09.68','','',''),</v>
      </c>
      <c r="AC466" s="14" t="s">
        <v>8349</v>
      </c>
    </row>
    <row r="467" spans="1:29">
      <c r="A467" s="16">
        <v>834743</v>
      </c>
      <c r="B467" s="43" t="s">
        <v>7752</v>
      </c>
      <c r="C467" s="43" t="s">
        <v>7753</v>
      </c>
      <c r="D467" s="15">
        <f>VLOOKUP(E467,finish!$A$1:$B$18,2,0)</f>
        <v>1</v>
      </c>
      <c r="E467" s="18" t="s">
        <v>204</v>
      </c>
      <c r="F467" s="15">
        <f>VLOOKUP(G467,modules!$A$1:$B$10,2,0)</f>
        <v>1</v>
      </c>
      <c r="G467" s="18" t="s">
        <v>7848</v>
      </c>
      <c r="H467" s="15">
        <f>VLOOKUP(I467,segments!$A$1:$B$9,2,0)</f>
        <v>1</v>
      </c>
      <c r="I467" s="18" t="s">
        <v>7848</v>
      </c>
      <c r="J467" s="15">
        <v>29</v>
      </c>
      <c r="K467" s="27" t="s">
        <v>428</v>
      </c>
      <c r="L467" s="16" t="s">
        <v>61</v>
      </c>
      <c r="M467" s="15">
        <f>VLOOKUP(N467,groups!$A$1:$B$113,2,1)</f>
        <v>153</v>
      </c>
      <c r="N467" s="16" t="s">
        <v>107</v>
      </c>
      <c r="O467" s="18">
        <v>90</v>
      </c>
      <c r="P467" s="15">
        <f>VLOOKUP(Q467,'seg2'!$A$1:$B$13,2,0)</f>
        <v>3</v>
      </c>
      <c r="Q467" s="16" t="s">
        <v>20</v>
      </c>
      <c r="R467" s="15">
        <f>VLOOKUP(S467,'seg3'!$A$1:$B$9,2,0)</f>
        <v>3</v>
      </c>
      <c r="S467" s="16" t="s">
        <v>21</v>
      </c>
      <c r="T467" s="18">
        <v>63.85</v>
      </c>
      <c r="U467" s="18">
        <v>63.85</v>
      </c>
      <c r="V467" s="42"/>
      <c r="W467" s="30"/>
      <c r="X467" s="89"/>
      <c r="Y467" s="21" t="s">
        <v>17</v>
      </c>
      <c r="Z467" s="25">
        <v>10</v>
      </c>
      <c r="AA467" s="26" t="s">
        <v>874</v>
      </c>
      <c r="AB467" s="14" t="str">
        <f t="shared" si="7"/>
        <v>('834743','834743J','HHB M10X1.5X90 CL10.9 FT ZNP 8T0644','PC',29,1,3,3,1,1,153,'63.85','63.85','M10','90','10B33','10','08.70/08.75','','',''),</v>
      </c>
      <c r="AC467" s="14" t="s">
        <v>8350</v>
      </c>
    </row>
    <row r="468" spans="1:29">
      <c r="A468" s="16">
        <v>831182</v>
      </c>
      <c r="B468" s="43" t="s">
        <v>7773</v>
      </c>
      <c r="C468" s="43" t="s">
        <v>7774</v>
      </c>
      <c r="D468" s="15">
        <f>VLOOKUP(E468,finish!$A$1:$B$18,2,0)</f>
        <v>1</v>
      </c>
      <c r="E468" s="18" t="s">
        <v>204</v>
      </c>
      <c r="F468" s="15">
        <f>VLOOKUP(G468,modules!$A$1:$B$10,2,0)</f>
        <v>1</v>
      </c>
      <c r="G468" s="18" t="s">
        <v>7848</v>
      </c>
      <c r="H468" s="15">
        <f>VLOOKUP(I468,segments!$A$1:$B$9,2,0)</f>
        <v>1</v>
      </c>
      <c r="I468" s="18" t="s">
        <v>7848</v>
      </c>
      <c r="J468" s="15">
        <v>29</v>
      </c>
      <c r="K468" s="18" t="s">
        <v>428</v>
      </c>
      <c r="L468" s="16" t="s">
        <v>758</v>
      </c>
      <c r="M468" s="15">
        <f>VLOOKUP(N468,groups!$A$1:$B$113,2,1)</f>
        <v>152</v>
      </c>
      <c r="N468" s="16" t="s">
        <v>16</v>
      </c>
      <c r="O468" s="18">
        <v>127</v>
      </c>
      <c r="P468" s="15">
        <f>VLOOKUP(Q468,'seg2'!$A$1:$B$13,2,0)</f>
        <v>3</v>
      </c>
      <c r="Q468" s="16" t="s">
        <v>20</v>
      </c>
      <c r="R468" s="15">
        <f>VLOOKUP(S468,'seg3'!$A$1:$B$9,2,0)</f>
        <v>4</v>
      </c>
      <c r="S468" s="16" t="s">
        <v>32</v>
      </c>
      <c r="T468" s="18">
        <v>77.45</v>
      </c>
      <c r="U468" s="18">
        <v>77.45</v>
      </c>
      <c r="V468" s="18" t="s">
        <v>33</v>
      </c>
      <c r="W468" s="43" t="s">
        <v>7776</v>
      </c>
      <c r="X468" s="89"/>
      <c r="Y468" s="18" t="s">
        <v>365</v>
      </c>
      <c r="Z468" s="18">
        <v>12</v>
      </c>
      <c r="AA468" s="18" t="s">
        <v>7775</v>
      </c>
      <c r="AB468" s="14" t="str">
        <f t="shared" si="7"/>
        <v>('831182','831182J','HHB 3/8-16 UNJC X127 ZNP DR.2234903','PC',29,1,3,4,1,1,152,'77.45','77.45','3/8 UNC','127','SCM435','12','9.32/9.35','NEED TO ANN','COIL 1ANNEAL&amp;1DRAWN  SCM435 9.32/9.35',''),</v>
      </c>
      <c r="AC468" s="14" t="s">
        <v>8351</v>
      </c>
    </row>
    <row r="469" spans="1:29">
      <c r="A469" s="16">
        <v>833124</v>
      </c>
      <c r="B469" s="43" t="s">
        <v>7791</v>
      </c>
      <c r="C469" s="43" t="s">
        <v>7792</v>
      </c>
      <c r="D469" s="15">
        <f>VLOOKUP(E469,finish!$A$1:$B$18,2,0)</f>
        <v>3</v>
      </c>
      <c r="E469" s="18" t="s">
        <v>407</v>
      </c>
      <c r="F469" s="15">
        <f>VLOOKUP(G469,modules!$A$1:$B$10,2,0)</f>
        <v>1</v>
      </c>
      <c r="G469" s="18" t="s">
        <v>7848</v>
      </c>
      <c r="H469" s="15">
        <f>VLOOKUP(I469,segments!$A$1:$B$9,2,0)</f>
        <v>1</v>
      </c>
      <c r="I469" s="18" t="s">
        <v>7848</v>
      </c>
      <c r="J469" s="15">
        <v>29</v>
      </c>
      <c r="K469" s="18" t="s">
        <v>428</v>
      </c>
      <c r="L469" s="16" t="s">
        <v>61</v>
      </c>
      <c r="M469" s="15">
        <f>VLOOKUP(N469,groups!$A$1:$B$113,2,1)</f>
        <v>152</v>
      </c>
      <c r="N469" s="16" t="s">
        <v>16</v>
      </c>
      <c r="O469" s="18">
        <v>80</v>
      </c>
      <c r="P469" s="15">
        <f>VLOOKUP(Q469,'seg2'!$A$1:$B$13,2,0)</f>
        <v>3</v>
      </c>
      <c r="Q469" s="16" t="s">
        <v>20</v>
      </c>
      <c r="R469" s="15">
        <f>VLOOKUP(S469,'seg3'!$A$1:$B$9,2,0)</f>
        <v>3</v>
      </c>
      <c r="S469" s="16" t="s">
        <v>21</v>
      </c>
      <c r="T469" s="18">
        <v>57.6</v>
      </c>
      <c r="U469" s="18">
        <v>57.6</v>
      </c>
      <c r="V469" s="42"/>
      <c r="W469" s="43" t="s">
        <v>974</v>
      </c>
      <c r="X469" s="89"/>
      <c r="Y469" s="18" t="s">
        <v>17</v>
      </c>
      <c r="Z469" s="18">
        <v>10</v>
      </c>
      <c r="AA469" s="18" t="s">
        <v>427</v>
      </c>
      <c r="AB469" s="14" t="str">
        <f t="shared" si="7"/>
        <v>('833124','833124J','HHB M10X1.5X80 CL10.9 H/T ZFB 8T4172','PC',29,1,3,3,1,3,152,'57.6','57.6','M10','80','10B33','10','09.65/09.68','','COIL DIRECT DRAWN 10B33 09.65/09.68',''),</v>
      </c>
      <c r="AC469" s="14" t="s">
        <v>8352</v>
      </c>
    </row>
    <row r="470" spans="1:29">
      <c r="A470" s="16">
        <v>817876</v>
      </c>
      <c r="B470" s="43" t="s">
        <v>4635</v>
      </c>
      <c r="C470" s="43" t="s">
        <v>4636</v>
      </c>
      <c r="D470" s="15">
        <f>VLOOKUP(E470,finish!$A$1:$B$18,2,0)</f>
        <v>2</v>
      </c>
      <c r="E470" s="18" t="s">
        <v>11</v>
      </c>
      <c r="F470" s="15">
        <f>VLOOKUP(G470,modules!$A$1:$B$10,2,0)</f>
        <v>1</v>
      </c>
      <c r="G470" s="18" t="s">
        <v>7848</v>
      </c>
      <c r="H470" s="15">
        <f>VLOOKUP(I470,segments!$A$1:$B$9,2,0)</f>
        <v>1</v>
      </c>
      <c r="I470" s="18" t="s">
        <v>7848</v>
      </c>
      <c r="J470" s="15">
        <v>29</v>
      </c>
      <c r="K470" s="18" t="s">
        <v>428</v>
      </c>
      <c r="L470" s="16" t="s">
        <v>61</v>
      </c>
      <c r="M470" s="15">
        <f>VLOOKUP(N470,groups!$A$1:$B$113,2,1)</f>
        <v>152</v>
      </c>
      <c r="N470" s="16" t="s">
        <v>16</v>
      </c>
      <c r="O470" s="18">
        <v>40</v>
      </c>
      <c r="P470" s="15">
        <f>VLOOKUP(Q470,'seg2'!$A$1:$B$13,2,0)</f>
        <v>3</v>
      </c>
      <c r="Q470" s="16" t="s">
        <v>20</v>
      </c>
      <c r="R470" s="15">
        <f>VLOOKUP(S470,'seg3'!$A$1:$B$9,2,0)</f>
        <v>3</v>
      </c>
      <c r="S470" s="16" t="s">
        <v>21</v>
      </c>
      <c r="T470" s="18">
        <v>43</v>
      </c>
      <c r="U470" s="18">
        <v>43</v>
      </c>
      <c r="V470" s="42"/>
      <c r="W470" s="43" t="s">
        <v>4637</v>
      </c>
      <c r="X470" s="89"/>
      <c r="Y470" s="18" t="s">
        <v>17</v>
      </c>
      <c r="Z470" s="18">
        <v>10</v>
      </c>
      <c r="AA470" s="18" t="s">
        <v>427</v>
      </c>
      <c r="AB470" s="14" t="str">
        <f t="shared" si="7"/>
        <v>('817876','817876J','HHB M10X1.5X40 GR10.9 BLK DRG:4498818','PC',29,1,3,3,1,2,152,'43','43','M10','40','10B33','10','09.65/09.68','','COIL DIRECT DRAWN 10B33M 9.72/9.76',''),</v>
      </c>
      <c r="AC470" s="14" t="s">
        <v>8150</v>
      </c>
    </row>
    <row r="471" spans="1:29">
      <c r="A471" s="16">
        <v>826442</v>
      </c>
      <c r="B471" s="43" t="s">
        <v>7793</v>
      </c>
      <c r="C471" s="43" t="s">
        <v>7794</v>
      </c>
      <c r="D471" s="15">
        <f>VLOOKUP(E471,finish!$A$1:$B$18,2,0)</f>
        <v>1</v>
      </c>
      <c r="E471" s="18" t="s">
        <v>204</v>
      </c>
      <c r="F471" s="15">
        <f>VLOOKUP(G471,modules!$A$1:$B$10,2,0)</f>
        <v>1</v>
      </c>
      <c r="G471" s="18" t="s">
        <v>7848</v>
      </c>
      <c r="H471" s="15">
        <f>VLOOKUP(I471,segments!$A$1:$B$9,2,0)</f>
        <v>1</v>
      </c>
      <c r="I471" s="18" t="s">
        <v>7848</v>
      </c>
      <c r="J471" s="15">
        <v>29</v>
      </c>
      <c r="K471" s="18" t="s">
        <v>428</v>
      </c>
      <c r="L471" s="16" t="s">
        <v>758</v>
      </c>
      <c r="M471" s="15">
        <f>VLOOKUP(N471,groups!$A$1:$B$113,2,1)</f>
        <v>211</v>
      </c>
      <c r="N471" s="16" t="s">
        <v>208</v>
      </c>
      <c r="O471" s="18">
        <v>70</v>
      </c>
      <c r="P471" s="15">
        <f>VLOOKUP(Q471,'seg2'!$A$1:$B$13,2,0)</f>
        <v>7</v>
      </c>
      <c r="Q471" s="16" t="s">
        <v>43</v>
      </c>
      <c r="R471" s="15">
        <f>VLOOKUP(S471,'seg3'!$A$1:$B$9,2,0)</f>
        <v>3</v>
      </c>
      <c r="S471" s="16" t="s">
        <v>21</v>
      </c>
      <c r="T471" s="18">
        <v>31</v>
      </c>
      <c r="U471" s="18">
        <v>31</v>
      </c>
      <c r="V471" s="18" t="s">
        <v>33</v>
      </c>
      <c r="W471" s="43" t="s">
        <v>1041</v>
      </c>
      <c r="X471" s="89"/>
      <c r="Y471" s="18" t="s">
        <v>209</v>
      </c>
      <c r="Z471" s="18">
        <v>10</v>
      </c>
      <c r="AA471" s="18" t="s">
        <v>7795</v>
      </c>
      <c r="AB471" s="14" t="str">
        <f t="shared" si="7"/>
        <v>('826442','826442J','STUD F/T 3/8XUNCX70 DRG 6V1426 ZNP','PC',29,1,7,3,1,1,211,'31','31','3/8 UNC','70','GR16','10','08.38/08.40','NEED TO ANN','COIL DIRECT DRAWN AS GR 16 08.38/08.40',''),</v>
      </c>
      <c r="AC471" s="14" t="s">
        <v>8353</v>
      </c>
    </row>
    <row r="472" spans="1:29">
      <c r="A472" s="16">
        <v>832456</v>
      </c>
      <c r="B472" s="43" t="s">
        <v>1390</v>
      </c>
      <c r="C472" s="43" t="s">
        <v>1391</v>
      </c>
      <c r="D472" s="15">
        <f>VLOOKUP(E472,finish!$A$1:$B$18,2,0)</f>
        <v>1</v>
      </c>
      <c r="E472" s="18" t="s">
        <v>204</v>
      </c>
      <c r="F472" s="15">
        <f>VLOOKUP(G472,modules!$A$1:$B$10,2,0)</f>
        <v>1</v>
      </c>
      <c r="G472" s="18" t="s">
        <v>7848</v>
      </c>
      <c r="H472" s="15">
        <f>VLOOKUP(I472,segments!$A$1:$B$9,2,0)</f>
        <v>1</v>
      </c>
      <c r="I472" s="18" t="s">
        <v>7848</v>
      </c>
      <c r="J472" s="15">
        <v>29</v>
      </c>
      <c r="K472" s="18" t="s">
        <v>428</v>
      </c>
      <c r="L472" s="16" t="s">
        <v>61</v>
      </c>
      <c r="M472" s="15">
        <f>VLOOKUP(N472,groups!$A$1:$B$113,2,1)</f>
        <v>211</v>
      </c>
      <c r="N472" s="16" t="s">
        <v>208</v>
      </c>
      <c r="O472" s="18">
        <v>65</v>
      </c>
      <c r="P472" s="15">
        <f>VLOOKUP(Q472,'seg2'!$A$1:$B$13,2,0)</f>
        <v>7</v>
      </c>
      <c r="Q472" s="16" t="s">
        <v>43</v>
      </c>
      <c r="R472" s="15">
        <f>VLOOKUP(S472,'seg3'!$A$1:$B$9,2,0)</f>
        <v>3</v>
      </c>
      <c r="S472" s="16" t="s">
        <v>21</v>
      </c>
      <c r="T472" s="18">
        <v>31.9</v>
      </c>
      <c r="U472" s="18">
        <v>31.9</v>
      </c>
      <c r="V472" s="42"/>
      <c r="W472" s="43" t="s">
        <v>1393</v>
      </c>
      <c r="X472" s="89"/>
      <c r="Y472" s="18" t="s">
        <v>17</v>
      </c>
      <c r="Z472" s="18">
        <v>10</v>
      </c>
      <c r="AA472" s="18" t="s">
        <v>1392</v>
      </c>
      <c r="AB472" s="14" t="str">
        <f t="shared" si="7"/>
        <v>('832456','832456J','STUDTAPERLOCK M10X65 GR10.9 ZNP 1093001','PC',29,1,7,3,1,1,211,'31.9','31.9','M10','65','10B33','10','08.86/08.88','','COIL DIRECT DRWN 10B33 08.86/08.88',''),</v>
      </c>
      <c r="AC472" s="14" t="s">
        <v>8354</v>
      </c>
    </row>
    <row r="473" spans="1:29">
      <c r="A473" s="16">
        <v>819055</v>
      </c>
      <c r="B473" s="43" t="s">
        <v>7801</v>
      </c>
      <c r="C473" s="43" t="s">
        <v>7802</v>
      </c>
      <c r="D473" s="15">
        <f>VLOOKUP(E473,finish!$A$1:$B$18,2,0)</f>
        <v>3</v>
      </c>
      <c r="E473" s="18" t="s">
        <v>407</v>
      </c>
      <c r="F473" s="15">
        <f>VLOOKUP(G473,modules!$A$1:$B$10,2,0)</f>
        <v>1</v>
      </c>
      <c r="G473" s="18" t="s">
        <v>7848</v>
      </c>
      <c r="H473" s="15">
        <f>VLOOKUP(I473,segments!$A$1:$B$9,2,0)</f>
        <v>1</v>
      </c>
      <c r="I473" s="18" t="s">
        <v>7848</v>
      </c>
      <c r="J473" s="15">
        <v>29</v>
      </c>
      <c r="K473" s="18" t="s">
        <v>428</v>
      </c>
      <c r="L473" s="16" t="s">
        <v>61</v>
      </c>
      <c r="M473" s="15">
        <f>VLOOKUP(N473,groups!$A$1:$B$113,2,1)</f>
        <v>153</v>
      </c>
      <c r="N473" s="16" t="s">
        <v>107</v>
      </c>
      <c r="O473" s="18">
        <v>35</v>
      </c>
      <c r="P473" s="15">
        <f>VLOOKUP(Q473,'seg2'!$A$1:$B$13,2,0)</f>
        <v>3</v>
      </c>
      <c r="Q473" s="16" t="s">
        <v>20</v>
      </c>
      <c r="R473" s="15">
        <f>VLOOKUP(S473,'seg3'!$A$1:$B$9,2,0)</f>
        <v>3</v>
      </c>
      <c r="S473" s="16" t="s">
        <v>21</v>
      </c>
      <c r="T473" s="18">
        <v>28.6</v>
      </c>
      <c r="U473" s="18">
        <v>28.6</v>
      </c>
      <c r="V473" s="42"/>
      <c r="W473" s="43" t="s">
        <v>7804</v>
      </c>
      <c r="X473" s="89"/>
      <c r="Y473" s="18" t="s">
        <v>17</v>
      </c>
      <c r="Z473" s="18">
        <v>10</v>
      </c>
      <c r="AA473" s="18" t="s">
        <v>7803</v>
      </c>
      <c r="AB473" s="14" t="str">
        <f t="shared" si="7"/>
        <v>('819055','819055J','HHS M10X1.5X35 DR8T4196 GR10.9 ZFB','PC',29,1,3,3,1,3,153,'28.6','28.6','M10','35','10B33','10','08.73/08.75','','COIL DIRECT DRAWN 10B33 08.73/08.75',''),</v>
      </c>
      <c r="AC473" s="14" t="s">
        <v>8355</v>
      </c>
    </row>
    <row r="474" spans="1:29">
      <c r="A474" s="16" t="s">
        <v>1629</v>
      </c>
      <c r="B474" s="43" t="s">
        <v>1630</v>
      </c>
      <c r="C474" s="43" t="s">
        <v>1631</v>
      </c>
      <c r="D474" s="15">
        <f>VLOOKUP(E474,finish!$A$1:$B$18,2,0)</f>
        <v>2</v>
      </c>
      <c r="E474" s="18" t="s">
        <v>11</v>
      </c>
      <c r="F474" s="15">
        <f>VLOOKUP(G474,modules!$A$1:$B$10,2,0)</f>
        <v>6</v>
      </c>
      <c r="G474" s="18" t="s">
        <v>7849</v>
      </c>
      <c r="H474" s="15">
        <f>VLOOKUP(I474,segments!$A$1:$B$9,2,0)</f>
        <v>7</v>
      </c>
      <c r="I474" s="18" t="s">
        <v>7853</v>
      </c>
      <c r="J474" s="15">
        <f>VLOOKUP(K474,machines!$A$1:$B$72,2,0)</f>
        <v>63</v>
      </c>
      <c r="K474" s="27" t="s">
        <v>109</v>
      </c>
      <c r="L474" s="16" t="s">
        <v>126</v>
      </c>
      <c r="M474" s="15">
        <f>VLOOKUP(N474,groups!$A$1:$B$113,2,1)</f>
        <v>152</v>
      </c>
      <c r="N474" s="16" t="s">
        <v>16</v>
      </c>
      <c r="O474" s="18">
        <v>280</v>
      </c>
      <c r="P474" s="15">
        <f>VLOOKUP(Q474,'seg2'!$A$1:$B$13,2,0)</f>
        <v>3</v>
      </c>
      <c r="Q474" s="16" t="s">
        <v>20</v>
      </c>
      <c r="R474" s="15">
        <f>VLOOKUP(S474,'seg3'!$A$1:$B$9,2,0)</f>
        <v>3</v>
      </c>
      <c r="S474" s="16" t="s">
        <v>21</v>
      </c>
      <c r="T474" s="18">
        <v>725</v>
      </c>
      <c r="U474" s="18">
        <v>725</v>
      </c>
      <c r="V474" s="18"/>
      <c r="W474" s="30" t="s">
        <v>866</v>
      </c>
      <c r="X474" s="89"/>
      <c r="Y474" s="18" t="s">
        <v>17</v>
      </c>
      <c r="Z474" s="18">
        <v>20</v>
      </c>
      <c r="AA474" s="16" t="s">
        <v>447</v>
      </c>
      <c r="AB474" s="14" t="str">
        <f t="shared" si="7"/>
        <v>('DB624858','DB624858J','HHB M20X2.5X280 ISO4014 CL8.8 H/T BLK','PC',63,6,3,3,7,2,152,'725','725','M20','280','10B33','20','19.50/19.55','','COIL DIRECT DRWN  10B33M  19.50/19.53',''),</v>
      </c>
      <c r="AC474" s="14" t="s">
        <v>8356</v>
      </c>
    </row>
    <row r="475" spans="1:29">
      <c r="A475" s="16" t="s">
        <v>1632</v>
      </c>
      <c r="B475" s="43" t="s">
        <v>1633</v>
      </c>
      <c r="C475" s="43" t="s">
        <v>1634</v>
      </c>
      <c r="D475" s="15">
        <f>VLOOKUP(E475,finish!$A$1:$B$18,2,0)</f>
        <v>2</v>
      </c>
      <c r="E475" s="18" t="s">
        <v>11</v>
      </c>
      <c r="F475" s="15">
        <f>VLOOKUP(G475,modules!$A$1:$B$10,2,0)</f>
        <v>6</v>
      </c>
      <c r="G475" s="18" t="s">
        <v>7849</v>
      </c>
      <c r="H475" s="15">
        <f>VLOOKUP(I475,segments!$A$1:$B$9,2,0)</f>
        <v>7</v>
      </c>
      <c r="I475" s="18" t="s">
        <v>7853</v>
      </c>
      <c r="J475" s="15">
        <f>VLOOKUP(K475,machines!$A$1:$B$72,2,0)</f>
        <v>62</v>
      </c>
      <c r="K475" s="27" t="s">
        <v>101</v>
      </c>
      <c r="L475" s="16" t="s">
        <v>98</v>
      </c>
      <c r="M475" s="15">
        <f>VLOOKUP(N475,groups!$A$1:$B$113,2,1)</f>
        <v>153</v>
      </c>
      <c r="N475" s="16" t="s">
        <v>107</v>
      </c>
      <c r="O475" s="18">
        <v>130</v>
      </c>
      <c r="P475" s="15">
        <f>VLOOKUP(Q475,'seg2'!$A$1:$B$13,2,0)</f>
        <v>3</v>
      </c>
      <c r="Q475" s="16" t="s">
        <v>20</v>
      </c>
      <c r="R475" s="15">
        <f>VLOOKUP(S475,'seg3'!$A$1:$B$9,2,0)</f>
        <v>3</v>
      </c>
      <c r="S475" s="16" t="s">
        <v>21</v>
      </c>
      <c r="T475" s="18">
        <v>421</v>
      </c>
      <c r="U475" s="18">
        <v>421</v>
      </c>
      <c r="V475" s="18"/>
      <c r="W475" s="30" t="s">
        <v>110</v>
      </c>
      <c r="X475" s="89"/>
      <c r="Y475" s="18" t="s">
        <v>17</v>
      </c>
      <c r="Z475" s="18">
        <v>22</v>
      </c>
      <c r="AA475" s="16" t="s">
        <v>108</v>
      </c>
      <c r="AB475" s="14" t="str">
        <f t="shared" si="7"/>
        <v>('DB617042','DB617042J','HEX HD SCREW M22X130 ISO4017 CL8.8 BLK','PC',62,6,3,3,7,2,153,'421','421','M22','130','10B33','22','20.00/20.05','','COIL DIRECT DRAWN 10B33M 20.05/20.10',''),</v>
      </c>
      <c r="AC475" s="14" t="s">
        <v>8357</v>
      </c>
    </row>
    <row r="476" spans="1:29">
      <c r="A476" s="16">
        <v>827824</v>
      </c>
      <c r="B476" s="43" t="s">
        <v>4622</v>
      </c>
      <c r="C476" s="43" t="s">
        <v>4623</v>
      </c>
      <c r="D476" s="15">
        <f>VLOOKUP(E476,finish!$A$1:$B$18,2,0)</f>
        <v>1</v>
      </c>
      <c r="E476" s="18" t="s">
        <v>204</v>
      </c>
      <c r="F476" s="15">
        <f>VLOOKUP(G476,modules!$A$1:$B$10,2,0)</f>
        <v>1</v>
      </c>
      <c r="G476" s="18" t="s">
        <v>7848</v>
      </c>
      <c r="H476" s="15">
        <f>VLOOKUP(I476,segments!$A$1:$B$9,2,0)</f>
        <v>1</v>
      </c>
      <c r="I476" s="18" t="s">
        <v>7848</v>
      </c>
      <c r="J476" s="15">
        <v>29</v>
      </c>
      <c r="K476" s="18" t="s">
        <v>428</v>
      </c>
      <c r="L476" s="16" t="s">
        <v>61</v>
      </c>
      <c r="M476" s="15">
        <f>VLOOKUP(N476,groups!$A$1:$B$113,2,1)</f>
        <v>211</v>
      </c>
      <c r="N476" s="16" t="s">
        <v>208</v>
      </c>
      <c r="O476" s="18">
        <v>85</v>
      </c>
      <c r="P476" s="15">
        <f>VLOOKUP(Q476,'seg2'!$A$1:$B$13,2,0)</f>
        <v>7</v>
      </c>
      <c r="Q476" s="16" t="s">
        <v>43</v>
      </c>
      <c r="R476" s="15">
        <f>VLOOKUP(S476,'seg3'!$A$1:$B$9,2,0)</f>
        <v>3</v>
      </c>
      <c r="S476" s="16" t="s">
        <v>21</v>
      </c>
      <c r="T476" s="18">
        <v>41.7</v>
      </c>
      <c r="U476" s="18">
        <v>41.7</v>
      </c>
      <c r="V476" s="18" t="s">
        <v>33</v>
      </c>
      <c r="W476" s="43" t="s">
        <v>4625</v>
      </c>
      <c r="X476" s="89"/>
      <c r="Y476" s="18" t="s">
        <v>209</v>
      </c>
      <c r="Z476" s="18">
        <v>10</v>
      </c>
      <c r="AA476" s="18" t="s">
        <v>4624</v>
      </c>
      <c r="AB476" s="14" t="str">
        <f t="shared" si="7"/>
        <v>('827824','827824J','STUD F/T M10X1.5X85 DRG 1163715 ZNP','PC',29,1,7,3,1,1,211,'41.7','41.7','M10','85','GR16','10','08.87/08.89','NEED TO ANN','COIL 1ANNEAL&amp;1DRAWN AS GR 16 08.87/08.89',''),</v>
      </c>
      <c r="AC476" s="14" t="s">
        <v>8147</v>
      </c>
    </row>
    <row r="477" spans="1:29">
      <c r="A477" s="16" t="s">
        <v>7819</v>
      </c>
      <c r="B477" s="43" t="s">
        <v>7820</v>
      </c>
      <c r="C477" s="43" t="s">
        <v>7821</v>
      </c>
      <c r="D477" s="15">
        <f>VLOOKUP(E477,finish!$A$1:$B$18,2,0)</f>
        <v>2</v>
      </c>
      <c r="E477" s="18" t="s">
        <v>11</v>
      </c>
      <c r="F477" s="15">
        <f>VLOOKUP(G477,modules!$A$1:$B$10,2,0)</f>
        <v>5</v>
      </c>
      <c r="G477" s="18" t="s">
        <v>7846</v>
      </c>
      <c r="H477" s="15">
        <f>VLOOKUP(I477,segments!$A$1:$B$9,2,0)</f>
        <v>7</v>
      </c>
      <c r="I477" s="18" t="s">
        <v>7853</v>
      </c>
      <c r="J477" s="15">
        <v>24</v>
      </c>
      <c r="K477" s="27" t="s">
        <v>428</v>
      </c>
      <c r="L477" s="16" t="s">
        <v>61</v>
      </c>
      <c r="M477" s="15">
        <f>VLOOKUP(N477,groups!$A$1:$B$113,2,1)</f>
        <v>153</v>
      </c>
      <c r="N477" s="16" t="s">
        <v>107</v>
      </c>
      <c r="O477" s="18">
        <v>120</v>
      </c>
      <c r="P477" s="15">
        <f>VLOOKUP(Q477,'seg2'!$A$1:$B$13,2,0)</f>
        <v>3</v>
      </c>
      <c r="Q477" s="16" t="s">
        <v>20</v>
      </c>
      <c r="R477" s="15">
        <f>VLOOKUP(S477,'seg3'!$A$1:$B$9,2,0)</f>
        <v>3</v>
      </c>
      <c r="S477" s="16" t="s">
        <v>21</v>
      </c>
      <c r="T477" s="18">
        <v>71</v>
      </c>
      <c r="U477" s="18">
        <v>71</v>
      </c>
      <c r="V477" s="42"/>
      <c r="W477" s="43" t="s">
        <v>1743</v>
      </c>
      <c r="X477" s="89"/>
      <c r="Y477" s="45" t="s">
        <v>17</v>
      </c>
      <c r="Z477" s="45">
        <v>10</v>
      </c>
      <c r="AA477" s="45" t="s">
        <v>874</v>
      </c>
      <c r="AB477" s="14" t="str">
        <f t="shared" si="7"/>
        <v>('DB616866','DB616866J','HHB M10X1.5X120 ISO4017 CL8.8 FT BLK','PC',24,5,3,3,7,2,153,'71','71','M10','120','10B33','10','08.70/08.75','','COIL DIRECT DRAWN 10B21 08.82/08.84',''),</v>
      </c>
      <c r="AC477" s="14" t="s">
        <v>8358</v>
      </c>
    </row>
    <row r="478" spans="1:29">
      <c r="A478" s="16">
        <v>581800</v>
      </c>
      <c r="B478" s="16" t="s">
        <v>310</v>
      </c>
      <c r="C478" s="15" t="s">
        <v>311</v>
      </c>
      <c r="D478" s="15">
        <f>VLOOKUP(E478,finish!$A$1:$B$18,2,0)</f>
        <v>6</v>
      </c>
      <c r="E478" s="18" t="s">
        <v>136</v>
      </c>
      <c r="F478" s="15">
        <f>VLOOKUP(G478,modules!$A$1:$B$10,2,0)</f>
        <v>7</v>
      </c>
      <c r="G478" s="18" t="s">
        <v>68</v>
      </c>
      <c r="H478" s="15">
        <f>VLOOKUP(I478,segments!$A$1:$B$9,2,0)</f>
        <v>1</v>
      </c>
      <c r="I478" s="18" t="s">
        <v>7848</v>
      </c>
      <c r="J478" s="15">
        <f>VLOOKUP(K478,machines!$A$1:$B$72,2,0)</f>
        <v>30</v>
      </c>
      <c r="K478" s="27" t="s">
        <v>314</v>
      </c>
      <c r="L478" s="43" t="s">
        <v>139</v>
      </c>
      <c r="M478" s="15">
        <f>VLOOKUP(N478,groups!$A$1:$B$113,2,1)</f>
        <v>149</v>
      </c>
      <c r="N478" s="16" t="s">
        <v>312</v>
      </c>
      <c r="O478" s="18" t="s">
        <v>52</v>
      </c>
      <c r="P478" s="15">
        <f>VLOOKUP(Q478,'seg2'!$A$1:$B$13,2,0)</f>
        <v>1</v>
      </c>
      <c r="Q478" s="16" t="s">
        <v>68</v>
      </c>
      <c r="R478" s="15">
        <f>VLOOKUP(S478,'seg3'!$A$1:$B$9,2,0)</f>
        <v>1</v>
      </c>
      <c r="S478" s="16" t="s">
        <v>76</v>
      </c>
      <c r="T478" s="28">
        <v>1.2</v>
      </c>
      <c r="U478" s="28">
        <v>1.2</v>
      </c>
      <c r="V478" s="29" t="s">
        <v>22</v>
      </c>
      <c r="W478" s="30" t="s">
        <v>315</v>
      </c>
      <c r="X478" s="19" t="s">
        <v>309</v>
      </c>
      <c r="Y478" s="20">
        <v>1018</v>
      </c>
      <c r="Z478" s="25">
        <v>8</v>
      </c>
      <c r="AA478" s="16" t="s">
        <v>313</v>
      </c>
      <c r="AB478" s="14" t="str">
        <f t="shared" si="7"/>
        <v>('581800','581800J','HEX NUT M05X0.8 DRG CL8 YZ3','PC',30,7,1,1,1,6,149,'1.2','1.2','M05','-','1018','8','7.01/7.02','READY','COIL ROLLED AISI-1018 07MM','CRA10180700'),</v>
      </c>
      <c r="AC478" s="14" t="s">
        <v>8359</v>
      </c>
    </row>
    <row r="479" spans="1:29">
      <c r="A479" s="16">
        <v>551797</v>
      </c>
      <c r="B479" s="16" t="s">
        <v>389</v>
      </c>
      <c r="C479" s="15" t="s">
        <v>390</v>
      </c>
      <c r="D479" s="15">
        <f>VLOOKUP(E479,finish!$A$1:$B$18,2,0)</f>
        <v>8</v>
      </c>
      <c r="E479" s="18" t="s">
        <v>47</v>
      </c>
      <c r="F479" s="15">
        <f>VLOOKUP(G479,modules!$A$1:$B$10,2,0)</f>
        <v>7</v>
      </c>
      <c r="G479" s="18" t="s">
        <v>68</v>
      </c>
      <c r="H479" s="15">
        <f>VLOOKUP(I479,segments!$A$1:$B$9,2,0)</f>
        <v>6</v>
      </c>
      <c r="I479" s="18" t="s">
        <v>7850</v>
      </c>
      <c r="J479" s="15">
        <f>VLOOKUP(K479,machines!$A$1:$B$72,2,0)</f>
        <v>30</v>
      </c>
      <c r="K479" s="27" t="s">
        <v>314</v>
      </c>
      <c r="L479" s="43" t="s">
        <v>38</v>
      </c>
      <c r="M479" s="15">
        <f>VLOOKUP(N479,groups!$A$1:$B$113,2,1)</f>
        <v>149</v>
      </c>
      <c r="N479" s="16" t="s">
        <v>312</v>
      </c>
      <c r="O479" s="18" t="s">
        <v>52</v>
      </c>
      <c r="P479" s="15">
        <f>VLOOKUP(Q479,'seg2'!$A$1:$B$13,2,0)</f>
        <v>1</v>
      </c>
      <c r="Q479" s="16" t="s">
        <v>68</v>
      </c>
      <c r="R479" s="15">
        <f>VLOOKUP(S479,'seg3'!$A$1:$B$9,2,0)</f>
        <v>1</v>
      </c>
      <c r="S479" s="16" t="s">
        <v>76</v>
      </c>
      <c r="T479" s="28">
        <v>2.468</v>
      </c>
      <c r="U479" s="28">
        <v>2.468</v>
      </c>
      <c r="V479" s="18"/>
      <c r="W479" s="30" t="s">
        <v>392</v>
      </c>
      <c r="X479" s="19" t="s">
        <v>388</v>
      </c>
      <c r="Y479" s="18">
        <v>1018</v>
      </c>
      <c r="Z479" s="21">
        <v>10</v>
      </c>
      <c r="AA479" s="60" t="s">
        <v>391</v>
      </c>
      <c r="AB479" s="14" t="str">
        <f t="shared" si="7"/>
        <v>('551797','551797J','HEX NUT M06X1 ISO4032 CL8 ZC3','PC',30,7,1,1,6,8,149,'2.468','2.468','M06','-','1018','10','8.96/8.97','','COIL ROLLED AISI-1018 09MM','CRA10180900'),</v>
      </c>
      <c r="AC479" s="14" t="s">
        <v>8360</v>
      </c>
    </row>
    <row r="480" spans="1:29">
      <c r="A480" s="16">
        <v>581800</v>
      </c>
      <c r="B480" s="43" t="s">
        <v>310</v>
      </c>
      <c r="C480" s="15" t="s">
        <v>311</v>
      </c>
      <c r="D480" s="15">
        <f>VLOOKUP(E480,finish!$A$1:$B$18,2,0)</f>
        <v>6</v>
      </c>
      <c r="E480" s="18" t="s">
        <v>136</v>
      </c>
      <c r="F480" s="15">
        <f>VLOOKUP(G480,modules!$A$1:$B$10,2,0)</f>
        <v>7</v>
      </c>
      <c r="G480" s="18" t="s">
        <v>68</v>
      </c>
      <c r="H480" s="15">
        <f>VLOOKUP(I480,segments!$A$1:$B$9,2,0)</f>
        <v>1</v>
      </c>
      <c r="I480" s="18" t="s">
        <v>7848</v>
      </c>
      <c r="J480" s="15">
        <f>VLOOKUP(K480,machines!$A$1:$B$72,2,0)</f>
        <v>30</v>
      </c>
      <c r="K480" s="27" t="s">
        <v>314</v>
      </c>
      <c r="L480" s="43" t="s">
        <v>139</v>
      </c>
      <c r="M480" s="15">
        <f>VLOOKUP(N480,groups!$A$1:$B$113,2,1)</f>
        <v>149</v>
      </c>
      <c r="N480" s="16" t="s">
        <v>312</v>
      </c>
      <c r="O480" s="18" t="s">
        <v>52</v>
      </c>
      <c r="P480" s="15">
        <f>VLOOKUP(Q480,'seg2'!$A$1:$B$13,2,0)</f>
        <v>1</v>
      </c>
      <c r="Q480" s="16" t="s">
        <v>68</v>
      </c>
      <c r="R480" s="15">
        <f>VLOOKUP(S480,'seg3'!$A$1:$B$9,2,0)</f>
        <v>1</v>
      </c>
      <c r="S480" s="16" t="s">
        <v>76</v>
      </c>
      <c r="T480" s="28">
        <v>1.2</v>
      </c>
      <c r="U480" s="28">
        <v>1.2</v>
      </c>
      <c r="V480" s="29" t="s">
        <v>22</v>
      </c>
      <c r="W480" s="30" t="s">
        <v>315</v>
      </c>
      <c r="X480" s="19" t="s">
        <v>309</v>
      </c>
      <c r="Y480" s="18">
        <v>1018</v>
      </c>
      <c r="Z480" s="18">
        <v>8</v>
      </c>
      <c r="AA480" s="16" t="s">
        <v>313</v>
      </c>
      <c r="AB480" s="14" t="str">
        <f t="shared" si="7"/>
        <v>('581800','581800J','HEX NUT M05X0.8 DRG CL8 YZ3','PC',30,7,1,1,1,6,149,'1.2','1.2','M05','-','1018','8','7.01/7.02','READY','COIL ROLLED AISI-1018 07MM','CRA10180700'),</v>
      </c>
      <c r="AC480" s="14" t="s">
        <v>8359</v>
      </c>
    </row>
    <row r="481" spans="1:29">
      <c r="A481" s="16">
        <v>825363</v>
      </c>
      <c r="B481" s="43" t="s">
        <v>1754</v>
      </c>
      <c r="C481" s="43" t="s">
        <v>1755</v>
      </c>
      <c r="D481" s="15">
        <f>VLOOKUP(E481,finish!$A$1:$B$18,2,0)</f>
        <v>9</v>
      </c>
      <c r="E481" s="18" t="s">
        <v>931</v>
      </c>
      <c r="F481" s="15">
        <f>VLOOKUP(G481,modules!$A$1:$B$10,2,0)</f>
        <v>7</v>
      </c>
      <c r="G481" s="18" t="s">
        <v>68</v>
      </c>
      <c r="H481" s="15">
        <f>VLOOKUP(I481,segments!$A$1:$B$9,2,0)</f>
        <v>2</v>
      </c>
      <c r="I481" s="18" t="s">
        <v>7847</v>
      </c>
      <c r="J481" s="15">
        <f>VLOOKUP(K481,machines!$A$1:$B$72,2,0)</f>
        <v>30</v>
      </c>
      <c r="K481" s="27" t="s">
        <v>314</v>
      </c>
      <c r="L481" s="16" t="s">
        <v>38</v>
      </c>
      <c r="M481" s="15">
        <f>VLOOKUP(N481,groups!$A$1:$B$113,2,1)</f>
        <v>149</v>
      </c>
      <c r="N481" s="16" t="s">
        <v>312</v>
      </c>
      <c r="O481" s="18" t="s">
        <v>52</v>
      </c>
      <c r="P481" s="15">
        <f>VLOOKUP(Q481,'seg2'!$A$1:$B$13,2,0)</f>
        <v>1</v>
      </c>
      <c r="Q481" s="16" t="s">
        <v>68</v>
      </c>
      <c r="R481" s="15">
        <f>VLOOKUP(S481,'seg3'!$A$1:$B$9,2,0)</f>
        <v>1</v>
      </c>
      <c r="S481" s="16" t="s">
        <v>76</v>
      </c>
      <c r="T481" s="18">
        <v>2.468</v>
      </c>
      <c r="U481" s="18">
        <v>2.468</v>
      </c>
      <c r="V481" s="18"/>
      <c r="W481" s="30" t="s">
        <v>1756</v>
      </c>
      <c r="X481" s="89"/>
      <c r="Y481" s="45">
        <v>1018</v>
      </c>
      <c r="Z481" s="45">
        <v>12</v>
      </c>
      <c r="AA481" s="46" t="s">
        <v>391</v>
      </c>
      <c r="AB481" s="14" t="str">
        <f t="shared" si="7"/>
        <v>('825363','825363J','HEX NUT M06X1 ISO4032 CL8 YZ6','PC',30,7,1,1,2,9,149,'2.468','2.468','M06','-','1018','12','8.96/8.97','','COIL 1ANNEAL &amp; 1DRAWN A1018 8.97/9.00',''),</v>
      </c>
      <c r="AC481" s="14" t="s">
        <v>8361</v>
      </c>
    </row>
    <row r="482" spans="1:29">
      <c r="A482" s="16">
        <v>170646</v>
      </c>
      <c r="B482" s="43" t="s">
        <v>1963</v>
      </c>
      <c r="C482" s="43" t="s">
        <v>1964</v>
      </c>
      <c r="D482" s="15">
        <f>VLOOKUP(E482,finish!$A$1:$B$18,2,0)</f>
        <v>2</v>
      </c>
      <c r="E482" s="18" t="s">
        <v>11</v>
      </c>
      <c r="F482" s="15">
        <f>VLOOKUP(G482,modules!$A$1:$B$10,2,0)</f>
        <v>7</v>
      </c>
      <c r="G482" s="18" t="s">
        <v>68</v>
      </c>
      <c r="H482" s="15">
        <f>VLOOKUP(I482,segments!$A$1:$B$9,2,0)</f>
        <v>5</v>
      </c>
      <c r="I482" s="18" t="s">
        <v>7852</v>
      </c>
      <c r="J482" s="15">
        <f>VLOOKUP(K482,machines!$A$1:$B$72,2,0)</f>
        <v>30</v>
      </c>
      <c r="K482" s="27" t="s">
        <v>314</v>
      </c>
      <c r="L482" s="76" t="s">
        <v>511</v>
      </c>
      <c r="M482" s="15">
        <f>VLOOKUP(N482,groups!$A$1:$B$113,2,1)</f>
        <v>149</v>
      </c>
      <c r="N482" s="46" t="s">
        <v>312</v>
      </c>
      <c r="O482" s="45" t="s">
        <v>52</v>
      </c>
      <c r="P482" s="15">
        <f>VLOOKUP(Q482,'seg2'!$A$1:$B$13,2,0)</f>
        <v>1</v>
      </c>
      <c r="Q482" s="16" t="s">
        <v>68</v>
      </c>
      <c r="R482" s="15">
        <f>VLOOKUP(S482,'seg3'!$A$1:$B$9,2,0)</f>
        <v>1</v>
      </c>
      <c r="S482" s="16" t="s">
        <v>76</v>
      </c>
      <c r="T482" s="18">
        <v>3.5</v>
      </c>
      <c r="U482" s="18">
        <v>3.5</v>
      </c>
      <c r="V482" s="29"/>
      <c r="W482" s="30" t="s">
        <v>1965</v>
      </c>
      <c r="X482" s="89"/>
      <c r="Y482" s="45" t="s">
        <v>17</v>
      </c>
      <c r="Z482" s="45">
        <v>10</v>
      </c>
      <c r="AA482" s="46" t="s">
        <v>427</v>
      </c>
      <c r="AB482" s="14" t="str">
        <f t="shared" si="7"/>
        <v>('170646','170646J','HEX NUT 1/4 UNC GR SAE8 BLK','PC',30,7,1,1,5,2,149,'3.5','3.5','1/4 UNC','-','10B33','10','09.65/09.68','','COIL ANNEALED  10B33 M 10 MM',''),</v>
      </c>
      <c r="AC482" s="14" t="s">
        <v>8362</v>
      </c>
    </row>
    <row r="483" spans="1:29">
      <c r="A483" s="16">
        <v>5001322</v>
      </c>
      <c r="B483" s="43" t="s">
        <v>2252</v>
      </c>
      <c r="C483" s="43" t="s">
        <v>2253</v>
      </c>
      <c r="D483" s="15">
        <f>VLOOKUP(E483,finish!$A$1:$B$18,2,0)</f>
        <v>19</v>
      </c>
      <c r="E483" s="18" t="s">
        <v>7861</v>
      </c>
      <c r="F483" s="15">
        <f>VLOOKUP(G483,modules!$A$1:$B$10,2,0)</f>
        <v>7</v>
      </c>
      <c r="G483" s="18" t="s">
        <v>68</v>
      </c>
      <c r="H483" s="15">
        <f>VLOOKUP(I483,segments!$A$1:$B$9,2,0)</f>
        <v>5</v>
      </c>
      <c r="I483" s="18" t="s">
        <v>7852</v>
      </c>
      <c r="J483" s="15">
        <f>VLOOKUP(K483,machines!$A$1:$B$72,2,0)</f>
        <v>30</v>
      </c>
      <c r="K483" s="27" t="s">
        <v>314</v>
      </c>
      <c r="L483" s="76" t="s">
        <v>38</v>
      </c>
      <c r="M483" s="15">
        <f>VLOOKUP(N483,groups!$A$1:$B$113,2,1)</f>
        <v>200</v>
      </c>
      <c r="N483" s="46" t="s">
        <v>221</v>
      </c>
      <c r="O483" s="45" t="s">
        <v>52</v>
      </c>
      <c r="P483" s="15">
        <f>VLOOKUP(Q483,'seg2'!$A$1:$B$13,2,0)</f>
        <v>8</v>
      </c>
      <c r="Q483" s="16" t="s">
        <v>222</v>
      </c>
      <c r="R483" s="15">
        <f>VLOOKUP(S483,'seg3'!$A$1:$B$9,2,0)</f>
        <v>7</v>
      </c>
      <c r="S483" s="16" t="s">
        <v>222</v>
      </c>
      <c r="T483" s="18">
        <v>2.14</v>
      </c>
      <c r="U483" s="18">
        <v>2.14</v>
      </c>
      <c r="V483" s="29" t="s">
        <v>22</v>
      </c>
      <c r="W483" s="30" t="s">
        <v>902</v>
      </c>
      <c r="X483" s="89"/>
      <c r="Y483" s="45" t="s">
        <v>40</v>
      </c>
      <c r="Z483" s="45">
        <v>10</v>
      </c>
      <c r="AA483" s="46" t="s">
        <v>901</v>
      </c>
      <c r="AB483" s="14" t="str">
        <f t="shared" si="7"/>
        <v>('5001322','5001322J','HEX NUT M06 DIN934 SS304 A2-70 EPO','PC',30,7,8,7,5,19,200,'2.14','2.14','M06','-','304L','10','8.96/8.98','READY','COIL ANNLED &amp; PICKLE SS304L 09MM',''),</v>
      </c>
      <c r="AC483" s="14" t="s">
        <v>8363</v>
      </c>
    </row>
    <row r="484" spans="1:29">
      <c r="A484" s="16">
        <v>170646</v>
      </c>
      <c r="B484" s="43" t="s">
        <v>1963</v>
      </c>
      <c r="C484" s="43" t="s">
        <v>1964</v>
      </c>
      <c r="D484" s="15">
        <f>VLOOKUP(E484,finish!$A$1:$B$18,2,0)</f>
        <v>2</v>
      </c>
      <c r="E484" s="18" t="s">
        <v>11</v>
      </c>
      <c r="F484" s="15">
        <f>VLOOKUP(G484,modules!$A$1:$B$10,2,0)</f>
        <v>7</v>
      </c>
      <c r="G484" s="18" t="s">
        <v>68</v>
      </c>
      <c r="H484" s="15">
        <f>VLOOKUP(I484,segments!$A$1:$B$9,2,0)</f>
        <v>5</v>
      </c>
      <c r="I484" s="18" t="s">
        <v>7852</v>
      </c>
      <c r="J484" s="15">
        <f>VLOOKUP(K484,machines!$A$1:$B$72,2,0)</f>
        <v>30</v>
      </c>
      <c r="K484" s="27" t="s">
        <v>314</v>
      </c>
      <c r="L484" s="16" t="s">
        <v>511</v>
      </c>
      <c r="M484" s="15">
        <f>VLOOKUP(N484,groups!$A$1:$B$113,2,1)</f>
        <v>149</v>
      </c>
      <c r="N484" s="16" t="s">
        <v>312</v>
      </c>
      <c r="O484" s="18" t="s">
        <v>52</v>
      </c>
      <c r="P484" s="15">
        <f>VLOOKUP(Q484,'seg2'!$A$1:$B$13,2,0)</f>
        <v>1</v>
      </c>
      <c r="Q484" s="43" t="s">
        <v>68</v>
      </c>
      <c r="R484" s="15">
        <f>VLOOKUP(S484,'seg3'!$A$1:$B$9,2,0)</f>
        <v>1</v>
      </c>
      <c r="S484" s="43" t="s">
        <v>76</v>
      </c>
      <c r="T484" s="18">
        <v>3.5</v>
      </c>
      <c r="U484" s="18">
        <v>3.5</v>
      </c>
      <c r="V484" s="29"/>
      <c r="W484" s="30" t="s">
        <v>1965</v>
      </c>
      <c r="X484" s="89"/>
      <c r="Y484" s="18" t="s">
        <v>17</v>
      </c>
      <c r="Z484" s="18">
        <v>10</v>
      </c>
      <c r="AA484" s="16" t="s">
        <v>427</v>
      </c>
      <c r="AB484" s="14" t="str">
        <f t="shared" si="7"/>
        <v>('170646','170646J','HEX NUT 1/4 UNC GR SAE8 BLK','PC',30,7,1,1,5,2,149,'3.5','3.5','1/4 UNC','-','10B33','10','09.65/09.68','','COIL ANNEALED  10B33 M 10 MM',''),</v>
      </c>
      <c r="AC484" s="14" t="s">
        <v>8362</v>
      </c>
    </row>
    <row r="485" spans="1:29">
      <c r="A485" s="16">
        <v>5001322</v>
      </c>
      <c r="B485" s="43" t="s">
        <v>2252</v>
      </c>
      <c r="C485" s="43" t="s">
        <v>2253</v>
      </c>
      <c r="D485" s="15">
        <f>VLOOKUP(E485,finish!$A$1:$B$18,2,0)</f>
        <v>19</v>
      </c>
      <c r="E485" s="18" t="s">
        <v>7861</v>
      </c>
      <c r="F485" s="15">
        <f>VLOOKUP(G485,modules!$A$1:$B$10,2,0)</f>
        <v>7</v>
      </c>
      <c r="G485" s="18" t="s">
        <v>68</v>
      </c>
      <c r="H485" s="15">
        <f>VLOOKUP(I485,segments!$A$1:$B$9,2,0)</f>
        <v>5</v>
      </c>
      <c r="I485" s="18" t="s">
        <v>7852</v>
      </c>
      <c r="J485" s="15">
        <f>VLOOKUP(K485,machines!$A$1:$B$72,2,0)</f>
        <v>30</v>
      </c>
      <c r="K485" s="27" t="s">
        <v>314</v>
      </c>
      <c r="L485" s="16" t="s">
        <v>38</v>
      </c>
      <c r="M485" s="15">
        <f>VLOOKUP(N485,groups!$A$1:$B$113,2,1)</f>
        <v>200</v>
      </c>
      <c r="N485" s="16" t="s">
        <v>221</v>
      </c>
      <c r="O485" s="18" t="s">
        <v>52</v>
      </c>
      <c r="P485" s="15">
        <f>VLOOKUP(Q485,'seg2'!$A$1:$B$13,2,0)</f>
        <v>8</v>
      </c>
      <c r="Q485" s="43" t="s">
        <v>222</v>
      </c>
      <c r="R485" s="15">
        <f>VLOOKUP(S485,'seg3'!$A$1:$B$9,2,0)</f>
        <v>7</v>
      </c>
      <c r="S485" s="43" t="s">
        <v>222</v>
      </c>
      <c r="T485" s="18">
        <v>2.14</v>
      </c>
      <c r="U485" s="18">
        <v>2.14</v>
      </c>
      <c r="V485" s="29"/>
      <c r="W485" s="30" t="s">
        <v>902</v>
      </c>
      <c r="X485" s="89"/>
      <c r="Y485" s="18" t="s">
        <v>40</v>
      </c>
      <c r="Z485" s="18">
        <v>10</v>
      </c>
      <c r="AA485" s="16" t="s">
        <v>901</v>
      </c>
      <c r="AB485" s="14" t="str">
        <f t="shared" si="7"/>
        <v>('5001322','5001322J','HEX NUT M06 DIN934 SS304 A2-70 EPO','PC',30,7,8,7,5,19,200,'2.14','2.14','M06','-','304L','10','8.96/8.98','','COIL ANNLED &amp; PICKLE SS304L 09MM',''),</v>
      </c>
      <c r="AC485" s="14" t="s">
        <v>8364</v>
      </c>
    </row>
    <row r="486" spans="1:29">
      <c r="A486" s="16">
        <v>5001322</v>
      </c>
      <c r="B486" s="43" t="s">
        <v>2252</v>
      </c>
      <c r="C486" s="43" t="s">
        <v>2253</v>
      </c>
      <c r="D486" s="15">
        <f>VLOOKUP(E486,finish!$A$1:$B$18,2,0)</f>
        <v>19</v>
      </c>
      <c r="E486" s="18" t="s">
        <v>7861</v>
      </c>
      <c r="F486" s="15">
        <f>VLOOKUP(G486,modules!$A$1:$B$10,2,0)</f>
        <v>7</v>
      </c>
      <c r="G486" s="18" t="s">
        <v>68</v>
      </c>
      <c r="H486" s="15">
        <f>VLOOKUP(I486,segments!$A$1:$B$9,2,0)</f>
        <v>5</v>
      </c>
      <c r="I486" s="18" t="s">
        <v>7852</v>
      </c>
      <c r="J486" s="15">
        <f>VLOOKUP(K486,machines!$A$1:$B$72,2,0)</f>
        <v>30</v>
      </c>
      <c r="K486" s="27" t="s">
        <v>314</v>
      </c>
      <c r="L486" s="16" t="s">
        <v>38</v>
      </c>
      <c r="M486" s="15">
        <f>VLOOKUP(N486,groups!$A$1:$B$113,2,1)</f>
        <v>200</v>
      </c>
      <c r="N486" s="16" t="s">
        <v>221</v>
      </c>
      <c r="O486" s="18" t="s">
        <v>52</v>
      </c>
      <c r="P486" s="15">
        <f>VLOOKUP(Q486,'seg2'!$A$1:$B$13,2,0)</f>
        <v>8</v>
      </c>
      <c r="Q486" s="16" t="s">
        <v>222</v>
      </c>
      <c r="R486" s="15">
        <f>VLOOKUP(S486,'seg3'!$A$1:$B$9,2,0)</f>
        <v>7</v>
      </c>
      <c r="S486" s="16" t="s">
        <v>222</v>
      </c>
      <c r="T486" s="18">
        <v>2.14</v>
      </c>
      <c r="U486" s="18">
        <v>2.14</v>
      </c>
      <c r="V486" s="29"/>
      <c r="W486" s="30" t="s">
        <v>902</v>
      </c>
      <c r="X486" s="89"/>
      <c r="Y486" s="18" t="s">
        <v>40</v>
      </c>
      <c r="Z486" s="18">
        <v>10</v>
      </c>
      <c r="AA486" s="16" t="s">
        <v>901</v>
      </c>
      <c r="AB486" s="14" t="str">
        <f t="shared" si="7"/>
        <v>('5001322','5001322J','HEX NUT M06 DIN934 SS304 A2-70 EPO','PC',30,7,8,7,5,19,200,'2.14','2.14','M06','-','304L','10','8.96/8.98','','COIL ANNLED &amp; PICKLE SS304L 09MM',''),</v>
      </c>
      <c r="AC486" s="14" t="s">
        <v>8364</v>
      </c>
    </row>
    <row r="487" spans="1:29">
      <c r="A487" s="16">
        <v>581800</v>
      </c>
      <c r="B487" s="43" t="s">
        <v>310</v>
      </c>
      <c r="C487" s="43" t="s">
        <v>311</v>
      </c>
      <c r="D487" s="15">
        <f>VLOOKUP(E487,finish!$A$1:$B$18,2,0)</f>
        <v>6</v>
      </c>
      <c r="E487" s="18" t="s">
        <v>136</v>
      </c>
      <c r="F487" s="15">
        <f>VLOOKUP(G487,modules!$A$1:$B$10,2,0)</f>
        <v>7</v>
      </c>
      <c r="G487" s="18" t="s">
        <v>68</v>
      </c>
      <c r="H487" s="15">
        <f>VLOOKUP(I487,segments!$A$1:$B$9,2,0)</f>
        <v>1</v>
      </c>
      <c r="I487" s="18" t="s">
        <v>7848</v>
      </c>
      <c r="J487" s="15">
        <f>VLOOKUP(K487,machines!$A$1:$B$72,2,0)</f>
        <v>30</v>
      </c>
      <c r="K487" s="27" t="s">
        <v>314</v>
      </c>
      <c r="L487" s="16" t="s">
        <v>139</v>
      </c>
      <c r="M487" s="15">
        <f>VLOOKUP(N487,groups!$A$1:$B$113,2,1)</f>
        <v>149</v>
      </c>
      <c r="N487" s="16" t="s">
        <v>312</v>
      </c>
      <c r="O487" s="18" t="s">
        <v>52</v>
      </c>
      <c r="P487" s="15">
        <f>VLOOKUP(Q487,'seg2'!$A$1:$B$13,2,0)</f>
        <v>1</v>
      </c>
      <c r="Q487" s="16" t="s">
        <v>68</v>
      </c>
      <c r="R487" s="15">
        <f>VLOOKUP(S487,'seg3'!$A$1:$B$9,2,0)</f>
        <v>1</v>
      </c>
      <c r="S487" s="16" t="s">
        <v>76</v>
      </c>
      <c r="T487" s="18">
        <v>1.2</v>
      </c>
      <c r="U487" s="18">
        <v>1.2</v>
      </c>
      <c r="V487" s="29" t="s">
        <v>22</v>
      </c>
      <c r="W487" s="30" t="s">
        <v>315</v>
      </c>
      <c r="X487" s="89"/>
      <c r="Y487" s="18">
        <v>1018</v>
      </c>
      <c r="Z487" s="18">
        <v>8</v>
      </c>
      <c r="AA487" s="16" t="s">
        <v>313</v>
      </c>
      <c r="AB487" s="14" t="str">
        <f t="shared" si="7"/>
        <v>('581800','581800J','HEX NUT M05X0.8 DRG CL8 YZ3','PC',30,7,1,1,1,6,149,'1.2','1.2','M05','-','1018','8','7.01/7.02','READY','COIL ROLLED AISI-1018 07MM',''),</v>
      </c>
      <c r="AC487" s="14" t="s">
        <v>8365</v>
      </c>
    </row>
    <row r="488" spans="1:29">
      <c r="A488" s="16">
        <v>623231</v>
      </c>
      <c r="B488" s="43" t="s">
        <v>4927</v>
      </c>
      <c r="C488" s="43" t="s">
        <v>390</v>
      </c>
      <c r="D488" s="15">
        <f>VLOOKUP(E488,finish!$A$1:$B$18,2,0)</f>
        <v>8</v>
      </c>
      <c r="E488" s="18" t="s">
        <v>47</v>
      </c>
      <c r="F488" s="15">
        <f>VLOOKUP(G488,modules!$A$1:$B$10,2,0)</f>
        <v>7</v>
      </c>
      <c r="G488" s="18" t="s">
        <v>68</v>
      </c>
      <c r="H488" s="15">
        <f>VLOOKUP(I488,segments!$A$1:$B$9,2,0)</f>
        <v>2</v>
      </c>
      <c r="I488" s="18" t="s">
        <v>7847</v>
      </c>
      <c r="J488" s="15">
        <f>VLOOKUP(K488,machines!$A$1:$B$72,2,0)</f>
        <v>30</v>
      </c>
      <c r="K488" s="27" t="s">
        <v>314</v>
      </c>
      <c r="L488" s="16" t="s">
        <v>38</v>
      </c>
      <c r="M488" s="15">
        <f>VLOOKUP(N488,groups!$A$1:$B$113,2,1)</f>
        <v>149</v>
      </c>
      <c r="N488" s="16" t="s">
        <v>312</v>
      </c>
      <c r="O488" s="16" t="s">
        <v>52</v>
      </c>
      <c r="P488" s="15">
        <f>VLOOKUP(Q488,'seg2'!$A$1:$B$13,2,0)</f>
        <v>1</v>
      </c>
      <c r="Q488" s="16" t="s">
        <v>68</v>
      </c>
      <c r="R488" s="15">
        <f>VLOOKUP(S488,'seg3'!$A$1:$B$9,2,0)</f>
        <v>1</v>
      </c>
      <c r="S488" s="16" t="s">
        <v>76</v>
      </c>
      <c r="T488" s="18">
        <v>2.468</v>
      </c>
      <c r="U488" s="18">
        <v>2.468</v>
      </c>
      <c r="V488" s="29"/>
      <c r="W488" s="30" t="s">
        <v>4928</v>
      </c>
      <c r="X488" s="89"/>
      <c r="Y488" s="18">
        <v>1018</v>
      </c>
      <c r="Z488" s="18">
        <v>12</v>
      </c>
      <c r="AA488" s="16" t="s">
        <v>391</v>
      </c>
      <c r="AB488" s="14" t="str">
        <f t="shared" si="7"/>
        <v>('623231','623231J','HEX NUT M06X1 ISO4032 CL8 ZC3','PC',30,7,1,1,2,8,149,'2.468','2.468','M06','-','1018','12','8.96/8.97','','COIL ANNEALED AISI-1018 09',''),</v>
      </c>
      <c r="AC488" s="14" t="s">
        <v>8366</v>
      </c>
    </row>
    <row r="489" spans="1:29">
      <c r="A489" s="16">
        <v>819050</v>
      </c>
      <c r="B489" s="43" t="s">
        <v>1667</v>
      </c>
      <c r="C489" s="43" t="s">
        <v>1668</v>
      </c>
      <c r="D489" s="15">
        <f>VLOOKUP(E489,finish!$A$1:$B$18,2,0)</f>
        <v>1</v>
      </c>
      <c r="E489" s="18" t="s">
        <v>204</v>
      </c>
      <c r="F489" s="15">
        <f>VLOOKUP(G489,modules!$A$1:$B$10,2,0)</f>
        <v>2</v>
      </c>
      <c r="G489" s="18" t="s">
        <v>46</v>
      </c>
      <c r="H489" s="15">
        <f>VLOOKUP(I489,segments!$A$1:$B$9,2,0)</f>
        <v>1</v>
      </c>
      <c r="I489" s="18" t="s">
        <v>7848</v>
      </c>
      <c r="J489" s="15">
        <f>VLOOKUP(K489,machines!$A$1:$B$72,2,0)</f>
        <v>64</v>
      </c>
      <c r="K489" s="27" t="s">
        <v>55</v>
      </c>
      <c r="L489" s="16" t="s">
        <v>1669</v>
      </c>
      <c r="M489" s="15">
        <f>VLOOKUP(N489,groups!$A$1:$B$113,2,1)</f>
        <v>173</v>
      </c>
      <c r="N489" s="16" t="s">
        <v>1670</v>
      </c>
      <c r="O489" s="18" t="s">
        <v>52</v>
      </c>
      <c r="P489" s="15">
        <f>VLOOKUP(Q489,'seg2'!$A$1:$B$13,2,0)</f>
        <v>2</v>
      </c>
      <c r="Q489" s="16" t="s">
        <v>46</v>
      </c>
      <c r="R489" s="15">
        <f>VLOOKUP(S489,'seg3'!$A$1:$B$9,2,0)</f>
        <v>2</v>
      </c>
      <c r="S489" s="16" t="s">
        <v>56</v>
      </c>
      <c r="T489" s="18">
        <v>49.85</v>
      </c>
      <c r="U489" s="18">
        <v>49.85</v>
      </c>
      <c r="V489" s="18"/>
      <c r="W489" s="30" t="s">
        <v>1672</v>
      </c>
      <c r="X489" s="89"/>
      <c r="Y489" s="18" t="s">
        <v>816</v>
      </c>
      <c r="Z489" s="18" t="s">
        <v>1671</v>
      </c>
      <c r="AA489" s="16" t="s">
        <v>1671</v>
      </c>
      <c r="AB489" s="14" t="str">
        <f t="shared" si="7"/>
        <v>('819050','819050J','PLN WSR 49X28X5TK DR5P8250 36-42HRC ZNP','PC',64,2,2,2,1,1,173,'49.85','49.85','M49','-','10B35','120X05','120X05','','FLAT ROLLED 10B35 105X5 MM',''),</v>
      </c>
      <c r="AC489" s="14" t="s">
        <v>8367</v>
      </c>
    </row>
    <row r="490" spans="1:29">
      <c r="A490" s="16">
        <v>819048</v>
      </c>
      <c r="B490" s="43" t="s">
        <v>1673</v>
      </c>
      <c r="C490" s="43" t="s">
        <v>1674</v>
      </c>
      <c r="D490" s="15">
        <f>VLOOKUP(E490,finish!$A$1:$B$18,2,0)</f>
        <v>1</v>
      </c>
      <c r="E490" s="18" t="s">
        <v>204</v>
      </c>
      <c r="F490" s="15">
        <f>VLOOKUP(G490,modules!$A$1:$B$10,2,0)</f>
        <v>2</v>
      </c>
      <c r="G490" s="18" t="s">
        <v>46</v>
      </c>
      <c r="H490" s="15">
        <f>VLOOKUP(I490,segments!$A$1:$B$9,2,0)</f>
        <v>1</v>
      </c>
      <c r="I490" s="18" t="s">
        <v>7848</v>
      </c>
      <c r="J490" s="15">
        <f>VLOOKUP(K490,machines!$A$1:$B$72,2,0)</f>
        <v>64</v>
      </c>
      <c r="K490" s="27" t="s">
        <v>55</v>
      </c>
      <c r="L490" s="16">
        <v>41.5</v>
      </c>
      <c r="M490" s="15">
        <f>VLOOKUP(N490,groups!$A$1:$B$113,2,1)</f>
        <v>172</v>
      </c>
      <c r="N490" s="16" t="s">
        <v>140</v>
      </c>
      <c r="O490" s="18" t="s">
        <v>52</v>
      </c>
      <c r="P490" s="15">
        <f>VLOOKUP(Q490,'seg2'!$A$1:$B$13,2,0)</f>
        <v>2</v>
      </c>
      <c r="Q490" s="16" t="s">
        <v>46</v>
      </c>
      <c r="R490" s="15">
        <f>VLOOKUP(S490,'seg3'!$A$1:$B$9,2,0)</f>
        <v>2</v>
      </c>
      <c r="S490" s="16" t="s">
        <v>56</v>
      </c>
      <c r="T490" s="18">
        <v>28.3</v>
      </c>
      <c r="U490" s="18">
        <v>28.3</v>
      </c>
      <c r="V490" s="18"/>
      <c r="W490" s="30" t="s">
        <v>1676</v>
      </c>
      <c r="X490" s="89"/>
      <c r="Y490" s="18" t="s">
        <v>816</v>
      </c>
      <c r="Z490" s="18" t="s">
        <v>1675</v>
      </c>
      <c r="AA490" s="16" t="s">
        <v>1675</v>
      </c>
      <c r="AB490" s="14" t="str">
        <f t="shared" si="7"/>
        <v>('819048','819048J','PLN WSR41.5X24X4TK DR5P8249 36-42HRC ZNP','PC',64,2,2,2,1,1,172,'28.3','28.3','41.5','-','10B35','127X4','127X4','','FLAT ROLLED 10B35 127X4.0',''),</v>
      </c>
      <c r="AC490" s="14" t="s">
        <v>8368</v>
      </c>
    </row>
    <row r="491" spans="1:29">
      <c r="A491" s="16">
        <v>819042</v>
      </c>
      <c r="B491" s="43" t="s">
        <v>409</v>
      </c>
      <c r="C491" s="43" t="s">
        <v>410</v>
      </c>
      <c r="D491" s="15">
        <f>VLOOKUP(E491,finish!$A$1:$B$18,2,0)</f>
        <v>3</v>
      </c>
      <c r="E491" s="18" t="s">
        <v>407</v>
      </c>
      <c r="F491" s="15">
        <f>VLOOKUP(G491,modules!$A$1:$B$10,2,0)</f>
        <v>2</v>
      </c>
      <c r="G491" s="18" t="s">
        <v>46</v>
      </c>
      <c r="H491" s="15">
        <f>VLOOKUP(I491,segments!$A$1:$B$9,2,0)</f>
        <v>1</v>
      </c>
      <c r="I491" s="18" t="s">
        <v>7848</v>
      </c>
      <c r="J491" s="15">
        <f>VLOOKUP(K491,machines!$A$1:$B$72,2,0)</f>
        <v>64</v>
      </c>
      <c r="K491" s="27" t="s">
        <v>55</v>
      </c>
      <c r="L491" s="16" t="s">
        <v>411</v>
      </c>
      <c r="M491" s="15">
        <f>VLOOKUP(N491,groups!$A$1:$B$113,2,1)</f>
        <v>172</v>
      </c>
      <c r="N491" s="16" t="s">
        <v>140</v>
      </c>
      <c r="O491" s="18" t="s">
        <v>52</v>
      </c>
      <c r="P491" s="15">
        <f>VLOOKUP(Q491,'seg2'!$A$1:$B$13,2,0)</f>
        <v>2</v>
      </c>
      <c r="Q491" s="16" t="s">
        <v>46</v>
      </c>
      <c r="R491" s="15">
        <f>VLOOKUP(S491,'seg3'!$A$1:$B$9,2,0)</f>
        <v>2</v>
      </c>
      <c r="S491" s="16" t="s">
        <v>56</v>
      </c>
      <c r="T491" s="18">
        <v>8</v>
      </c>
      <c r="U491" s="18">
        <v>8</v>
      </c>
      <c r="V491" s="18"/>
      <c r="W491" s="30" t="s">
        <v>413</v>
      </c>
      <c r="X491" s="89"/>
      <c r="Y491" s="18" t="s">
        <v>53</v>
      </c>
      <c r="Z491" s="18" t="s">
        <v>412</v>
      </c>
      <c r="AA491" s="16" t="s">
        <v>412</v>
      </c>
      <c r="AB491" s="14" t="str">
        <f t="shared" si="7"/>
        <v>('819042','819042J','PLN WSR 25.5X13.5X3 D8T4223 36-42HRC ZFB','PC',64,2,2,2,1,3,172,'8','8','M25.5','-','C-45','127X3','127X3','','FLAT COLD ROLLED COIL 10B35  127.0X3.0',''),</v>
      </c>
      <c r="AC491" s="14" t="s">
        <v>8312</v>
      </c>
    </row>
    <row r="492" spans="1:29">
      <c r="A492" s="16">
        <v>170646</v>
      </c>
      <c r="B492" s="43" t="s">
        <v>1963</v>
      </c>
      <c r="C492" s="43" t="s">
        <v>1964</v>
      </c>
      <c r="D492" s="15">
        <f>VLOOKUP(E492,finish!$A$1:$B$18,2,0)</f>
        <v>2</v>
      </c>
      <c r="E492" s="18" t="s">
        <v>11</v>
      </c>
      <c r="F492" s="15">
        <f>VLOOKUP(G492,modules!$A$1:$B$10,2,0)</f>
        <v>7</v>
      </c>
      <c r="G492" s="18" t="s">
        <v>68</v>
      </c>
      <c r="H492" s="15">
        <f>VLOOKUP(I492,segments!$A$1:$B$9,2,0)</f>
        <v>5</v>
      </c>
      <c r="I492" s="18" t="s">
        <v>7852</v>
      </c>
      <c r="J492" s="15">
        <f>VLOOKUP(K492,machines!$A$1:$B$72,2,0)</f>
        <v>30</v>
      </c>
      <c r="K492" s="27" t="s">
        <v>314</v>
      </c>
      <c r="L492" s="46" t="s">
        <v>511</v>
      </c>
      <c r="M492" s="15">
        <f>VLOOKUP(N492,groups!$A$1:$B$113,2,1)</f>
        <v>149</v>
      </c>
      <c r="N492" s="46" t="s">
        <v>312</v>
      </c>
      <c r="O492" s="45" t="s">
        <v>52</v>
      </c>
      <c r="P492" s="15">
        <f>VLOOKUP(Q492,'seg2'!$A$1:$B$13,2,0)</f>
        <v>1</v>
      </c>
      <c r="Q492" s="16" t="s">
        <v>68</v>
      </c>
      <c r="R492" s="15">
        <f>VLOOKUP(S492,'seg3'!$A$1:$B$9,2,0)</f>
        <v>1</v>
      </c>
      <c r="S492" s="16" t="s">
        <v>76</v>
      </c>
      <c r="T492" s="45">
        <v>3.5</v>
      </c>
      <c r="U492" s="45">
        <v>3.5</v>
      </c>
      <c r="V492" s="29"/>
      <c r="W492" s="30" t="s">
        <v>1965</v>
      </c>
      <c r="X492" s="89"/>
      <c r="Y492" s="45" t="s">
        <v>17</v>
      </c>
      <c r="Z492" s="45">
        <v>10</v>
      </c>
      <c r="AA492" s="46" t="s">
        <v>427</v>
      </c>
      <c r="AB492" s="14" t="str">
        <f t="shared" si="7"/>
        <v>('170646','170646J','HEX NUT 1/4 UNC GR SAE8 BLK','PC',30,7,1,1,5,2,149,'3.5','3.5','1/4 UNC','-','10B33','10','09.65/09.68','','COIL ANNEALED  10B33 M 10 MM',''),</v>
      </c>
      <c r="AC492" s="14" t="s">
        <v>8362</v>
      </c>
    </row>
    <row r="493" spans="1:29">
      <c r="A493" s="16">
        <v>5001322</v>
      </c>
      <c r="B493" s="43" t="s">
        <v>2252</v>
      </c>
      <c r="C493" s="43" t="s">
        <v>2253</v>
      </c>
      <c r="D493" s="15">
        <f>VLOOKUP(E493,finish!$A$1:$B$18,2,0)</f>
        <v>19</v>
      </c>
      <c r="E493" s="18" t="s">
        <v>7861</v>
      </c>
      <c r="F493" s="15">
        <f>VLOOKUP(G493,modules!$A$1:$B$10,2,0)</f>
        <v>7</v>
      </c>
      <c r="G493" s="18" t="s">
        <v>68</v>
      </c>
      <c r="H493" s="15">
        <f>VLOOKUP(I493,segments!$A$1:$B$9,2,0)</f>
        <v>5</v>
      </c>
      <c r="I493" s="18" t="s">
        <v>7852</v>
      </c>
      <c r="J493" s="15">
        <f>VLOOKUP(K493,machines!$A$1:$B$72,2,0)</f>
        <v>30</v>
      </c>
      <c r="K493" s="27" t="s">
        <v>314</v>
      </c>
      <c r="L493" s="46" t="s">
        <v>38</v>
      </c>
      <c r="M493" s="15">
        <f>VLOOKUP(N493,groups!$A$1:$B$113,2,1)</f>
        <v>200</v>
      </c>
      <c r="N493" s="46" t="s">
        <v>221</v>
      </c>
      <c r="O493" s="45" t="s">
        <v>52</v>
      </c>
      <c r="P493" s="15">
        <f>VLOOKUP(Q493,'seg2'!$A$1:$B$13,2,0)</f>
        <v>8</v>
      </c>
      <c r="Q493" s="16" t="s">
        <v>222</v>
      </c>
      <c r="R493" s="15">
        <f>VLOOKUP(S493,'seg3'!$A$1:$B$9,2,0)</f>
        <v>7</v>
      </c>
      <c r="S493" s="16" t="s">
        <v>222</v>
      </c>
      <c r="T493" s="45">
        <v>2.14</v>
      </c>
      <c r="U493" s="45">
        <v>2.14</v>
      </c>
      <c r="V493" s="42"/>
      <c r="W493" s="30" t="s">
        <v>902</v>
      </c>
      <c r="X493" s="89"/>
      <c r="Y493" s="45" t="s">
        <v>40</v>
      </c>
      <c r="Z493" s="45">
        <v>10</v>
      </c>
      <c r="AA493" s="46" t="s">
        <v>901</v>
      </c>
      <c r="AB493" s="14" t="str">
        <f t="shared" si="7"/>
        <v>('5001322','5001322J','HEX NUT M06 DIN934 SS304 A2-70 EPO','PC',30,7,8,7,5,19,200,'2.14','2.14','M06','-','304L','10','8.96/8.98','','COIL ANNLED &amp; PICKLE SS304L 09MM',''),</v>
      </c>
      <c r="AC493" s="14" t="s">
        <v>8364</v>
      </c>
    </row>
    <row r="494" spans="1:29">
      <c r="A494" s="16" t="s">
        <v>6383</v>
      </c>
      <c r="B494" s="43" t="s">
        <v>6384</v>
      </c>
      <c r="C494" s="43" t="s">
        <v>6385</v>
      </c>
      <c r="D494" s="15">
        <f>VLOOKUP(E494,finish!$A$1:$B$18,2,0)</f>
        <v>2</v>
      </c>
      <c r="E494" s="18" t="s">
        <v>11</v>
      </c>
      <c r="F494" s="15">
        <f>VLOOKUP(G494,modules!$A$1:$B$10,2,0)</f>
        <v>7</v>
      </c>
      <c r="G494" s="18" t="s">
        <v>68</v>
      </c>
      <c r="H494" s="15">
        <f>VLOOKUP(I494,segments!$A$1:$B$9,2,0)</f>
        <v>7</v>
      </c>
      <c r="I494" s="18" t="s">
        <v>7853</v>
      </c>
      <c r="J494" s="15">
        <f>VLOOKUP(K494,machines!$A$1:$B$72,2,0)</f>
        <v>30</v>
      </c>
      <c r="K494" s="18" t="s">
        <v>314</v>
      </c>
      <c r="L494" s="16" t="s">
        <v>38</v>
      </c>
      <c r="M494" s="15">
        <f>VLOOKUP(N494,groups!$A$1:$B$113,2,1)</f>
        <v>149</v>
      </c>
      <c r="N494" s="16" t="s">
        <v>312</v>
      </c>
      <c r="O494" s="18" t="s">
        <v>52</v>
      </c>
      <c r="P494" s="15">
        <f>VLOOKUP(Q494,'seg2'!$A$1:$B$13,2,0)</f>
        <v>1</v>
      </c>
      <c r="Q494" s="16" t="s">
        <v>68</v>
      </c>
      <c r="R494" s="15">
        <f>VLOOKUP(S494,'seg3'!$A$1:$B$9,2,0)</f>
        <v>1</v>
      </c>
      <c r="S494" s="16" t="s">
        <v>76</v>
      </c>
      <c r="T494" s="18">
        <v>2</v>
      </c>
      <c r="U494" s="18">
        <v>2</v>
      </c>
      <c r="V494" s="18"/>
      <c r="W494" s="43" t="s">
        <v>392</v>
      </c>
      <c r="X494" s="89"/>
      <c r="Y494" s="18">
        <v>1018</v>
      </c>
      <c r="Z494" s="18">
        <v>12</v>
      </c>
      <c r="AA494" s="16" t="s">
        <v>391</v>
      </c>
      <c r="AB494" s="14" t="str">
        <f t="shared" si="7"/>
        <v>('DB623198','DB623198J','HEX NUT M06X1 ISO4032 CL8 BLK','PC',30,7,1,1,7,2,149,'2','2','M06','-','1018','12','8.96/8.97','','COIL ROLLED AISI-1018 09MM',''),</v>
      </c>
      <c r="AC494" s="14" t="s">
        <v>8369</v>
      </c>
    </row>
    <row r="495" spans="1:29">
      <c r="A495" s="16">
        <v>833038</v>
      </c>
      <c r="B495" s="43" t="s">
        <v>6470</v>
      </c>
      <c r="C495" s="43" t="s">
        <v>6471</v>
      </c>
      <c r="D495" s="15">
        <f>VLOOKUP(E495,finish!$A$1:$B$18,2,0)</f>
        <v>12</v>
      </c>
      <c r="E495" s="18" t="s">
        <v>401</v>
      </c>
      <c r="F495" s="15">
        <f>VLOOKUP(G495,modules!$A$1:$B$10,2,0)</f>
        <v>7</v>
      </c>
      <c r="G495" s="18" t="s">
        <v>68</v>
      </c>
      <c r="H495" s="15">
        <f>VLOOKUP(I495,segments!$A$1:$B$9,2,0)</f>
        <v>1</v>
      </c>
      <c r="I495" s="18" t="s">
        <v>7848</v>
      </c>
      <c r="J495" s="15">
        <f>VLOOKUP(K495,machines!$A$1:$B$72,2,0)</f>
        <v>30</v>
      </c>
      <c r="K495" s="27" t="s">
        <v>314</v>
      </c>
      <c r="L495" s="16" t="s">
        <v>38</v>
      </c>
      <c r="M495" s="15">
        <f>VLOOKUP(N495,groups!$A$1:$B$113,2,1)</f>
        <v>152</v>
      </c>
      <c r="N495" s="16" t="s">
        <v>6472</v>
      </c>
      <c r="O495" s="18" t="s">
        <v>52</v>
      </c>
      <c r="P495" s="15">
        <f>VLOOKUP(Q495,'seg2'!$A$1:$B$13,2,0)</f>
        <v>1</v>
      </c>
      <c r="Q495" s="16" t="s">
        <v>68</v>
      </c>
      <c r="R495" s="15">
        <f>VLOOKUP(S495,'seg3'!$A$1:$B$9,2,0)</f>
        <v>1</v>
      </c>
      <c r="S495" s="16" t="s">
        <v>76</v>
      </c>
      <c r="T495" s="18">
        <v>2.75</v>
      </c>
      <c r="U495" s="18">
        <v>2.75</v>
      </c>
      <c r="V495" s="42" t="s">
        <v>33</v>
      </c>
      <c r="W495" s="43" t="s">
        <v>6473</v>
      </c>
      <c r="X495" s="89"/>
      <c r="Y495" s="18" t="s">
        <v>17</v>
      </c>
      <c r="Z495" s="18">
        <v>12</v>
      </c>
      <c r="AA495" s="16" t="s">
        <v>391</v>
      </c>
      <c r="AB495" s="14" t="str">
        <f t="shared" si="7"/>
        <v>('833038','833038J','HEX NUT M06X1.0 CL12 ZTS 5C2890','PC',30,7,1,1,1,12,152,'2.75','2.75','M06','-','10B33','12','8.96/8.97','NEED TO ANN','COIL 1ANNEAL&amp;1DRAWN 10B33 08.97/09.00',''),</v>
      </c>
      <c r="AC495" s="14" t="s">
        <v>8370</v>
      </c>
    </row>
    <row r="496" spans="1:29">
      <c r="A496" s="16">
        <v>5001322</v>
      </c>
      <c r="B496" s="43" t="s">
        <v>2252</v>
      </c>
      <c r="C496" s="43" t="s">
        <v>7379</v>
      </c>
      <c r="D496" s="15">
        <f>VLOOKUP(E496,finish!$A$1:$B$18,2,0)</f>
        <v>19</v>
      </c>
      <c r="E496" s="18" t="s">
        <v>7861</v>
      </c>
      <c r="F496" s="15">
        <f>VLOOKUP(G496,modules!$A$1:$B$10,2,0)</f>
        <v>7</v>
      </c>
      <c r="G496" s="18" t="s">
        <v>68</v>
      </c>
      <c r="H496" s="15">
        <f>VLOOKUP(I496,segments!$A$1:$B$9,2,0)</f>
        <v>5</v>
      </c>
      <c r="I496" s="18" t="s">
        <v>7852</v>
      </c>
      <c r="J496" s="15">
        <f>VLOOKUP(K496,machines!$A$1:$B$72,2,0)</f>
        <v>30</v>
      </c>
      <c r="K496" s="18" t="s">
        <v>314</v>
      </c>
      <c r="L496" s="43" t="s">
        <v>38</v>
      </c>
      <c r="M496" s="15">
        <f>VLOOKUP(N496,groups!$A$1:$B$113,2,1)</f>
        <v>200</v>
      </c>
      <c r="N496" s="43" t="s">
        <v>221</v>
      </c>
      <c r="O496" s="18" t="s">
        <v>52</v>
      </c>
      <c r="P496" s="15">
        <f>VLOOKUP(Q496,'seg2'!$A$1:$B$13,2,0)</f>
        <v>8</v>
      </c>
      <c r="Q496" s="16" t="s">
        <v>222</v>
      </c>
      <c r="R496" s="15">
        <f>VLOOKUP(S496,'seg3'!$A$1:$B$9,2,0)</f>
        <v>7</v>
      </c>
      <c r="S496" s="16" t="s">
        <v>222</v>
      </c>
      <c r="T496" s="18">
        <v>2.14</v>
      </c>
      <c r="U496" s="18">
        <v>2.14</v>
      </c>
      <c r="V496" s="42"/>
      <c r="W496" s="43" t="s">
        <v>902</v>
      </c>
      <c r="X496" s="89"/>
      <c r="Y496" s="18" t="s">
        <v>40</v>
      </c>
      <c r="Z496" s="18">
        <v>10</v>
      </c>
      <c r="AA496" s="18" t="s">
        <v>901</v>
      </c>
      <c r="AB496" s="14" t="str">
        <f t="shared" si="7"/>
        <v>('5001322','5001322J','HEX NUT M06X1 DIN934 CLA2-70 EPO','PC',30,7,8,7,5,19,200,'2.14','2.14','M06','-','304L','10','8.96/8.98','','COIL ANNLED &amp; PICKLE SS304L 09MM',''),</v>
      </c>
      <c r="AC496" s="14" t="s">
        <v>8371</v>
      </c>
    </row>
    <row r="497" spans="1:29">
      <c r="A497" s="16" t="s">
        <v>6383</v>
      </c>
      <c r="B497" s="43" t="s">
        <v>6384</v>
      </c>
      <c r="C497" s="43" t="s">
        <v>6385</v>
      </c>
      <c r="D497" s="15">
        <f>VLOOKUP(E497,finish!$A$1:$B$18,2,0)</f>
        <v>2</v>
      </c>
      <c r="E497" s="18" t="s">
        <v>11</v>
      </c>
      <c r="F497" s="15">
        <f>VLOOKUP(G497,modules!$A$1:$B$10,2,0)</f>
        <v>7</v>
      </c>
      <c r="G497" s="18" t="s">
        <v>68</v>
      </c>
      <c r="H497" s="15">
        <f>VLOOKUP(I497,segments!$A$1:$B$9,2,0)</f>
        <v>7</v>
      </c>
      <c r="I497" s="18" t="s">
        <v>7853</v>
      </c>
      <c r="J497" s="15">
        <f>VLOOKUP(K497,machines!$A$1:$B$72,2,0)</f>
        <v>30</v>
      </c>
      <c r="K497" s="18" t="s">
        <v>314</v>
      </c>
      <c r="L497" s="16" t="s">
        <v>38</v>
      </c>
      <c r="M497" s="15">
        <f>VLOOKUP(N497,groups!$A$1:$B$113,2,1)</f>
        <v>149</v>
      </c>
      <c r="N497" s="16" t="s">
        <v>312</v>
      </c>
      <c r="O497" s="18" t="s">
        <v>52</v>
      </c>
      <c r="P497" s="15">
        <f>VLOOKUP(Q497,'seg2'!$A$1:$B$13,2,0)</f>
        <v>1</v>
      </c>
      <c r="Q497" s="16" t="s">
        <v>68</v>
      </c>
      <c r="R497" s="15">
        <f>VLOOKUP(S497,'seg3'!$A$1:$B$9,2,0)</f>
        <v>1</v>
      </c>
      <c r="S497" s="16" t="s">
        <v>76</v>
      </c>
      <c r="T497" s="18">
        <v>2</v>
      </c>
      <c r="U497" s="18">
        <v>2</v>
      </c>
      <c r="V497" s="42"/>
      <c r="W497" s="43" t="s">
        <v>392</v>
      </c>
      <c r="X497" s="89"/>
      <c r="Y497" s="18">
        <v>1018</v>
      </c>
      <c r="Z497" s="18">
        <v>12</v>
      </c>
      <c r="AA497" s="18" t="s">
        <v>391</v>
      </c>
      <c r="AB497" s="14" t="str">
        <f t="shared" si="7"/>
        <v>('DB623198','DB623198J','HEX NUT M06X1 ISO4032 CL8 BLK','PC',30,7,1,1,7,2,149,'2','2','M06','-','1018','12','8.96/8.97','','COIL ROLLED AISI-1018 09MM',''),</v>
      </c>
      <c r="AC497" s="14" t="s">
        <v>8369</v>
      </c>
    </row>
    <row r="498" spans="1:29">
      <c r="A498" s="16">
        <v>581799</v>
      </c>
      <c r="B498" s="43" t="s">
        <v>398</v>
      </c>
      <c r="C498" s="15" t="s">
        <v>399</v>
      </c>
      <c r="D498" s="15">
        <f>VLOOKUP(E498,finish!$A$1:$B$18,2,0)</f>
        <v>6</v>
      </c>
      <c r="E498" s="18" t="s">
        <v>136</v>
      </c>
      <c r="F498" s="15">
        <f>VLOOKUP(G498,modules!$A$1:$B$10,2,0)</f>
        <v>7</v>
      </c>
      <c r="G498" s="18" t="s">
        <v>68</v>
      </c>
      <c r="H498" s="15">
        <f>VLOOKUP(I498,segments!$A$1:$B$9,2,0)</f>
        <v>1</v>
      </c>
      <c r="I498" s="18" t="s">
        <v>7848</v>
      </c>
      <c r="J498" s="15">
        <f>VLOOKUP(K498,machines!$A$1:$B$72,2,0)</f>
        <v>31</v>
      </c>
      <c r="K498" s="27" t="s">
        <v>400</v>
      </c>
      <c r="L498" s="43" t="s">
        <v>38</v>
      </c>
      <c r="M498" s="15">
        <f>VLOOKUP(N498,groups!$A$1:$B$113,2,1)</f>
        <v>149</v>
      </c>
      <c r="N498" s="16" t="s">
        <v>312</v>
      </c>
      <c r="O498" s="18" t="s">
        <v>52</v>
      </c>
      <c r="P498" s="15">
        <f>VLOOKUP(Q498,'seg2'!$A$1:$B$13,2,0)</f>
        <v>1</v>
      </c>
      <c r="Q498" s="16" t="s">
        <v>68</v>
      </c>
      <c r="R498" s="15">
        <f>VLOOKUP(S498,'seg3'!$A$1:$B$9,2,0)</f>
        <v>1</v>
      </c>
      <c r="S498" s="16" t="s">
        <v>76</v>
      </c>
      <c r="T498" s="28">
        <v>2.5</v>
      </c>
      <c r="U498" s="28">
        <v>2.5</v>
      </c>
      <c r="V498" s="29"/>
      <c r="W498" s="30" t="s">
        <v>392</v>
      </c>
      <c r="X498" s="19" t="s">
        <v>388</v>
      </c>
      <c r="Y498" s="18">
        <v>1018</v>
      </c>
      <c r="Z498" s="18">
        <v>10</v>
      </c>
      <c r="AA498" s="16" t="s">
        <v>391</v>
      </c>
      <c r="AB498" s="14" t="str">
        <f t="shared" si="7"/>
        <v>('581799','581799J','HEX NUT M06X1 DRG CL8 YZ3','PC',31,7,1,1,1,6,149,'2.5','2.5','M06','-','1018','10','8.96/8.97','','COIL ROLLED AISI-1018 09MM','CRA10180900'),</v>
      </c>
      <c r="AC498" s="14" t="s">
        <v>8372</v>
      </c>
    </row>
    <row r="499" spans="1:29">
      <c r="A499" s="16">
        <v>581800</v>
      </c>
      <c r="B499" s="43" t="s">
        <v>310</v>
      </c>
      <c r="C499" s="15" t="s">
        <v>311</v>
      </c>
      <c r="D499" s="15">
        <f>VLOOKUP(E499,finish!$A$1:$B$18,2,0)</f>
        <v>6</v>
      </c>
      <c r="E499" s="18" t="s">
        <v>136</v>
      </c>
      <c r="F499" s="15">
        <f>VLOOKUP(G499,modules!$A$1:$B$10,2,0)</f>
        <v>7</v>
      </c>
      <c r="G499" s="18" t="s">
        <v>68</v>
      </c>
      <c r="H499" s="15">
        <f>VLOOKUP(I499,segments!$A$1:$B$9,2,0)</f>
        <v>1</v>
      </c>
      <c r="I499" s="18" t="s">
        <v>7848</v>
      </c>
      <c r="J499" s="15">
        <f>VLOOKUP(K499,machines!$A$1:$B$72,2,0)</f>
        <v>31</v>
      </c>
      <c r="K499" s="27" t="s">
        <v>400</v>
      </c>
      <c r="L499" s="43" t="s">
        <v>139</v>
      </c>
      <c r="M499" s="15">
        <f>VLOOKUP(N499,groups!$A$1:$B$113,2,1)</f>
        <v>149</v>
      </c>
      <c r="N499" s="16" t="s">
        <v>312</v>
      </c>
      <c r="O499" s="18" t="s">
        <v>52</v>
      </c>
      <c r="P499" s="15">
        <f>VLOOKUP(Q499,'seg2'!$A$1:$B$13,2,0)</f>
        <v>1</v>
      </c>
      <c r="Q499" s="16" t="s">
        <v>68</v>
      </c>
      <c r="R499" s="15">
        <f>VLOOKUP(S499,'seg3'!$A$1:$B$9,2,0)</f>
        <v>1</v>
      </c>
      <c r="S499" s="16" t="s">
        <v>76</v>
      </c>
      <c r="T499" s="28">
        <v>1.2</v>
      </c>
      <c r="U499" s="28">
        <v>1.2</v>
      </c>
      <c r="V499" s="29" t="s">
        <v>22</v>
      </c>
      <c r="W499" s="30" t="s">
        <v>315</v>
      </c>
      <c r="X499" s="19" t="s">
        <v>309</v>
      </c>
      <c r="Y499" s="18">
        <v>1018</v>
      </c>
      <c r="Z499" s="18">
        <v>8</v>
      </c>
      <c r="AA499" s="16" t="s">
        <v>313</v>
      </c>
      <c r="AB499" s="14" t="str">
        <f t="shared" si="7"/>
        <v>('581800','581800J','HEX NUT M05X0.8 DRG CL8 YZ3','PC',31,7,1,1,1,6,149,'1.2','1.2','M05','-','1018','8','7.01/7.02','READY','COIL ROLLED AISI-1018 07MM','CRA10180700'),</v>
      </c>
      <c r="AC499" s="14" t="s">
        <v>8373</v>
      </c>
    </row>
    <row r="500" spans="1:29">
      <c r="A500" s="16">
        <v>5009946</v>
      </c>
      <c r="B500" s="43" t="s">
        <v>899</v>
      </c>
      <c r="C500" s="43" t="s">
        <v>900</v>
      </c>
      <c r="D500" s="15">
        <f>VLOOKUP(E500,finish!$A$1:$B$18,2,0)</f>
        <v>19</v>
      </c>
      <c r="E500" s="18" t="s">
        <v>7861</v>
      </c>
      <c r="F500" s="15">
        <f>VLOOKUP(G500,modules!$A$1:$B$10,2,0)</f>
        <v>7</v>
      </c>
      <c r="G500" s="18" t="s">
        <v>68</v>
      </c>
      <c r="H500" s="15">
        <f>VLOOKUP(I500,segments!$A$1:$B$9,2,0)</f>
        <v>3</v>
      </c>
      <c r="I500" s="18" t="s">
        <v>7851</v>
      </c>
      <c r="J500" s="15">
        <f>VLOOKUP(K500,machines!$A$1:$B$72,2,0)</f>
        <v>31</v>
      </c>
      <c r="K500" s="27" t="s">
        <v>400</v>
      </c>
      <c r="L500" s="76" t="s">
        <v>38</v>
      </c>
      <c r="M500" s="15">
        <f>VLOOKUP(N500,groups!$A$1:$B$113,2,1)</f>
        <v>200</v>
      </c>
      <c r="N500" s="46" t="s">
        <v>221</v>
      </c>
      <c r="O500" s="45" t="s">
        <v>52</v>
      </c>
      <c r="P500" s="15">
        <f>VLOOKUP(Q500,'seg2'!$A$1:$B$13,2,0)</f>
        <v>8</v>
      </c>
      <c r="Q500" s="16" t="s">
        <v>222</v>
      </c>
      <c r="R500" s="15">
        <f>VLOOKUP(S500,'seg3'!$A$1:$B$9,2,0)</f>
        <v>7</v>
      </c>
      <c r="S500" s="16" t="s">
        <v>222</v>
      </c>
      <c r="T500" s="18">
        <v>2.2000000000000002</v>
      </c>
      <c r="U500" s="18">
        <v>2.2000000000000002</v>
      </c>
      <c r="V500" s="29" t="s">
        <v>22</v>
      </c>
      <c r="W500" s="30" t="s">
        <v>902</v>
      </c>
      <c r="X500" s="19" t="s">
        <v>898</v>
      </c>
      <c r="Y500" s="45" t="s">
        <v>40</v>
      </c>
      <c r="Z500" s="45">
        <v>10</v>
      </c>
      <c r="AA500" s="46" t="s">
        <v>901</v>
      </c>
      <c r="AB500" s="14" t="str">
        <f t="shared" si="7"/>
        <v>('5009946','5009946J','HEX NUT M06 ISO4032 SS304 A2-70','PC',31,7,8,7,3,19,200,'2.2','2.2','M06','-','304L','10','8.96/8.98','READY','COIL ANNLED &amp; PICKLE SS304L 09MM','CASS304L0900'),</v>
      </c>
      <c r="AC500" s="14" t="s">
        <v>8374</v>
      </c>
    </row>
    <row r="501" spans="1:29">
      <c r="A501" s="16">
        <v>170619</v>
      </c>
      <c r="B501" s="43" t="s">
        <v>1973</v>
      </c>
      <c r="C501" s="43" t="s">
        <v>1974</v>
      </c>
      <c r="D501" s="15">
        <f>VLOOKUP(E501,finish!$A$1:$B$18,2,0)</f>
        <v>2</v>
      </c>
      <c r="E501" s="18" t="s">
        <v>11</v>
      </c>
      <c r="F501" s="15">
        <f>VLOOKUP(G501,modules!$A$1:$B$10,2,0)</f>
        <v>7</v>
      </c>
      <c r="G501" s="18" t="s">
        <v>68</v>
      </c>
      <c r="H501" s="15">
        <f>VLOOKUP(I501,segments!$A$1:$B$9,2,0)</f>
        <v>5</v>
      </c>
      <c r="I501" s="18" t="s">
        <v>7852</v>
      </c>
      <c r="J501" s="15">
        <f>VLOOKUP(K501,machines!$A$1:$B$72,2,0)</f>
        <v>31</v>
      </c>
      <c r="K501" s="27" t="s">
        <v>400</v>
      </c>
      <c r="L501" s="76" t="s">
        <v>38</v>
      </c>
      <c r="M501" s="15">
        <f>VLOOKUP(N501,groups!$A$1:$B$113,2,1)</f>
        <v>149</v>
      </c>
      <c r="N501" s="46" t="s">
        <v>312</v>
      </c>
      <c r="O501" s="45" t="s">
        <v>52</v>
      </c>
      <c r="P501" s="15">
        <f>VLOOKUP(Q501,'seg2'!$A$1:$B$13,2,0)</f>
        <v>1</v>
      </c>
      <c r="Q501" s="16" t="s">
        <v>68</v>
      </c>
      <c r="R501" s="15">
        <f>VLOOKUP(S501,'seg3'!$A$1:$B$9,2,0)</f>
        <v>1</v>
      </c>
      <c r="S501" s="16" t="s">
        <v>76</v>
      </c>
      <c r="T501" s="18">
        <v>2.468</v>
      </c>
      <c r="U501" s="18">
        <v>2.468</v>
      </c>
      <c r="V501" s="29"/>
      <c r="W501" s="30" t="s">
        <v>1975</v>
      </c>
      <c r="X501" s="89"/>
      <c r="Y501" s="45" t="s">
        <v>17</v>
      </c>
      <c r="Z501" s="45">
        <v>10</v>
      </c>
      <c r="AA501" s="46" t="s">
        <v>427</v>
      </c>
      <c r="AB501" s="14" t="str">
        <f t="shared" si="7"/>
        <v>('170619','170619J','HEX NUT M06X1 ISO4032 CL10 BLK','PC',31,7,1,1,5,2,149,'2.468','2.468','M06','-','10B33','10','09.65/09.68','','COIL ANNEALED  10B33 09 MM',''),</v>
      </c>
      <c r="AC501" s="14" t="s">
        <v>8375</v>
      </c>
    </row>
    <row r="502" spans="1:29">
      <c r="A502" s="16">
        <v>5010317</v>
      </c>
      <c r="B502" s="43" t="s">
        <v>3102</v>
      </c>
      <c r="C502" s="43" t="s">
        <v>3103</v>
      </c>
      <c r="D502" s="15">
        <f>VLOOKUP(E502,finish!$A$1:$B$18,2,0)</f>
        <v>19</v>
      </c>
      <c r="E502" s="18" t="s">
        <v>7861</v>
      </c>
      <c r="F502" s="15">
        <f>VLOOKUP(G502,modules!$A$1:$B$10,2,0)</f>
        <v>7</v>
      </c>
      <c r="G502" s="18" t="s">
        <v>68</v>
      </c>
      <c r="H502" s="15">
        <f>VLOOKUP(I502,segments!$A$1:$B$9,2,0)</f>
        <v>5</v>
      </c>
      <c r="I502" s="18" t="s">
        <v>7852</v>
      </c>
      <c r="J502" s="15">
        <f>VLOOKUP(K502,machines!$A$1:$B$72,2,0)</f>
        <v>31</v>
      </c>
      <c r="K502" s="27" t="s">
        <v>400</v>
      </c>
      <c r="L502" s="16" t="s">
        <v>38</v>
      </c>
      <c r="M502" s="15">
        <f>VLOOKUP(N502,groups!$A$1:$B$113,2,1)</f>
        <v>203</v>
      </c>
      <c r="N502" s="16" t="s">
        <v>1094</v>
      </c>
      <c r="O502" s="18" t="s">
        <v>52</v>
      </c>
      <c r="P502" s="15">
        <f>VLOOKUP(Q502,'seg2'!$A$1:$B$13,2,0)</f>
        <v>8</v>
      </c>
      <c r="Q502" s="43" t="s">
        <v>222</v>
      </c>
      <c r="R502" s="15">
        <f>VLOOKUP(S502,'seg3'!$A$1:$B$9,2,0)</f>
        <v>7</v>
      </c>
      <c r="S502" s="43" t="s">
        <v>222</v>
      </c>
      <c r="T502" s="18">
        <v>3.1</v>
      </c>
      <c r="U502" s="18">
        <v>3.1</v>
      </c>
      <c r="V502" s="29" t="s">
        <v>22</v>
      </c>
      <c r="W502" s="30" t="s">
        <v>3103</v>
      </c>
      <c r="X502" s="89"/>
      <c r="Y502" s="45" t="s">
        <v>40</v>
      </c>
      <c r="Z502" s="28">
        <v>10</v>
      </c>
      <c r="AA502" s="26" t="s">
        <v>901</v>
      </c>
      <c r="AB502" s="14" t="str">
        <f t="shared" si="7"/>
        <v>('5010317','5010317J','NYLOCK NUT R/R M6X1 DIN982 GRA2-70','PC',31,7,8,7,5,19,203,'3.1','3.1','M06','-','304L','10','8.96/8.98','READY','NYLOCK NUT R/R M6X1 DIN982 GRA2-70',''),</v>
      </c>
      <c r="AC502" s="14" t="s">
        <v>8376</v>
      </c>
    </row>
    <row r="503" spans="1:29">
      <c r="A503" s="16">
        <v>170619</v>
      </c>
      <c r="B503" s="43" t="s">
        <v>1973</v>
      </c>
      <c r="C503" s="43" t="s">
        <v>1974</v>
      </c>
      <c r="D503" s="15">
        <f>VLOOKUP(E503,finish!$A$1:$B$18,2,0)</f>
        <v>2</v>
      </c>
      <c r="E503" s="18" t="s">
        <v>11</v>
      </c>
      <c r="F503" s="15">
        <f>VLOOKUP(G503,modules!$A$1:$B$10,2,0)</f>
        <v>7</v>
      </c>
      <c r="G503" s="18" t="s">
        <v>68</v>
      </c>
      <c r="H503" s="15">
        <f>VLOOKUP(I503,segments!$A$1:$B$9,2,0)</f>
        <v>5</v>
      </c>
      <c r="I503" s="18" t="s">
        <v>7852</v>
      </c>
      <c r="J503" s="15">
        <f>VLOOKUP(K503,machines!$A$1:$B$72,2,0)</f>
        <v>31</v>
      </c>
      <c r="K503" s="27" t="s">
        <v>400</v>
      </c>
      <c r="L503" s="16" t="s">
        <v>38</v>
      </c>
      <c r="M503" s="15">
        <f>VLOOKUP(N503,groups!$A$1:$B$113,2,1)</f>
        <v>149</v>
      </c>
      <c r="N503" s="16" t="s">
        <v>312</v>
      </c>
      <c r="O503" s="18" t="s">
        <v>52</v>
      </c>
      <c r="P503" s="15">
        <f>VLOOKUP(Q503,'seg2'!$A$1:$B$13,2,0)</f>
        <v>1</v>
      </c>
      <c r="Q503" s="16" t="s">
        <v>68</v>
      </c>
      <c r="R503" s="15">
        <f>VLOOKUP(S503,'seg3'!$A$1:$B$9,2,0)</f>
        <v>1</v>
      </c>
      <c r="S503" s="16" t="s">
        <v>76</v>
      </c>
      <c r="T503" s="18">
        <v>2.468</v>
      </c>
      <c r="U503" s="18">
        <v>2.468</v>
      </c>
      <c r="V503" s="29"/>
      <c r="W503" s="30" t="s">
        <v>1975</v>
      </c>
      <c r="X503" s="89"/>
      <c r="Y503" s="18" t="s">
        <v>17</v>
      </c>
      <c r="Z503" s="18">
        <v>10</v>
      </c>
      <c r="AA503" s="16" t="s">
        <v>427</v>
      </c>
      <c r="AB503" s="14" t="str">
        <f t="shared" si="7"/>
        <v>('170619','170619J','HEX NUT M06X1 ISO4032 CL10 BLK','PC',31,7,1,1,5,2,149,'2.468','2.468','M06','-','10B33','10','09.65/09.68','','COIL ANNEALED  10B33 09 MM',''),</v>
      </c>
      <c r="AC503" s="14" t="s">
        <v>8375</v>
      </c>
    </row>
    <row r="504" spans="1:29">
      <c r="A504" s="16">
        <v>814997</v>
      </c>
      <c r="B504" s="43" t="s">
        <v>4141</v>
      </c>
      <c r="C504" s="43" t="s">
        <v>4142</v>
      </c>
      <c r="D504" s="15">
        <f>VLOOKUP(E504,finish!$A$1:$B$18,2,0)</f>
        <v>14</v>
      </c>
      <c r="E504" s="18" t="s">
        <v>4094</v>
      </c>
      <c r="F504" s="15">
        <f>VLOOKUP(G504,modules!$A$1:$B$10,2,0)</f>
        <v>7</v>
      </c>
      <c r="G504" s="18" t="s">
        <v>68</v>
      </c>
      <c r="H504" s="15">
        <f>VLOOKUP(I504,segments!$A$1:$B$9,2,0)</f>
        <v>2</v>
      </c>
      <c r="I504" s="18" t="s">
        <v>7847</v>
      </c>
      <c r="J504" s="15">
        <f>VLOOKUP(K504,machines!$A$1:$B$72,2,0)</f>
        <v>31</v>
      </c>
      <c r="K504" s="27" t="s">
        <v>400</v>
      </c>
      <c r="L504" s="43" t="s">
        <v>38</v>
      </c>
      <c r="M504" s="15">
        <f>VLOOKUP(N504,groups!$A$1:$B$113,2,1)</f>
        <v>169</v>
      </c>
      <c r="N504" s="16" t="s">
        <v>115</v>
      </c>
      <c r="O504" s="18" t="s">
        <v>52</v>
      </c>
      <c r="P504" s="15">
        <f>VLOOKUP(Q504,'seg2'!$A$1:$B$13,2,0)</f>
        <v>1</v>
      </c>
      <c r="Q504" s="16" t="s">
        <v>68</v>
      </c>
      <c r="R504" s="15">
        <f>VLOOKUP(S504,'seg3'!$A$1:$B$9,2,0)</f>
        <v>1</v>
      </c>
      <c r="S504" s="16" t="s">
        <v>76</v>
      </c>
      <c r="T504" s="18">
        <v>2.4</v>
      </c>
      <c r="U504" s="18">
        <v>2.4</v>
      </c>
      <c r="V504" s="29"/>
      <c r="W504" s="30" t="s">
        <v>1756</v>
      </c>
      <c r="X504" s="89"/>
      <c r="Y504" s="18">
        <v>1018</v>
      </c>
      <c r="Z504" s="18">
        <v>10</v>
      </c>
      <c r="AA504" s="16" t="s">
        <v>391</v>
      </c>
      <c r="AB504" s="14" t="str">
        <f t="shared" si="7"/>
        <v>('814997','814997J','NYLOCK NUT B/R M06X1 DIN985 CL8 S437','PC',31,7,1,1,2,14,169,'2.4','2.4','M06','-','1018','10','8.96/8.97','','COIL 1ANNEAL &amp; 1DRAWN A1018 8.97/9.00',''),</v>
      </c>
      <c r="AC504" s="14" t="s">
        <v>8377</v>
      </c>
    </row>
    <row r="505" spans="1:29">
      <c r="A505" s="16">
        <v>5009946</v>
      </c>
      <c r="B505" s="43" t="s">
        <v>899</v>
      </c>
      <c r="C505" s="43" t="s">
        <v>5186</v>
      </c>
      <c r="D505" s="15">
        <f>VLOOKUP(E505,finish!$A$1:$B$18,2,0)</f>
        <v>19</v>
      </c>
      <c r="E505" s="18" t="s">
        <v>7861</v>
      </c>
      <c r="F505" s="15">
        <f>VLOOKUP(G505,modules!$A$1:$B$10,2,0)</f>
        <v>7</v>
      </c>
      <c r="G505" s="18" t="s">
        <v>68</v>
      </c>
      <c r="H505" s="15">
        <f>VLOOKUP(I505,segments!$A$1:$B$9,2,0)</f>
        <v>3</v>
      </c>
      <c r="I505" s="18" t="s">
        <v>7851</v>
      </c>
      <c r="J505" s="15">
        <f>VLOOKUP(K505,machines!$A$1:$B$72,2,0)</f>
        <v>31</v>
      </c>
      <c r="K505" s="27" t="s">
        <v>400</v>
      </c>
      <c r="L505" s="16" t="s">
        <v>38</v>
      </c>
      <c r="M505" s="15">
        <f>VLOOKUP(N505,groups!$A$1:$B$113,2,1)</f>
        <v>200</v>
      </c>
      <c r="N505" s="16" t="s">
        <v>221</v>
      </c>
      <c r="O505" s="18" t="s">
        <v>52</v>
      </c>
      <c r="P505" s="15">
        <f>VLOOKUP(Q505,'seg2'!$A$1:$B$13,2,0)</f>
        <v>8</v>
      </c>
      <c r="Q505" s="16" t="s">
        <v>222</v>
      </c>
      <c r="R505" s="15">
        <f>VLOOKUP(S505,'seg3'!$A$1:$B$9,2,0)</f>
        <v>7</v>
      </c>
      <c r="S505" s="16" t="s">
        <v>222</v>
      </c>
      <c r="T505" s="18">
        <v>2.2000000000000002</v>
      </c>
      <c r="U505" s="18">
        <v>2.2000000000000002</v>
      </c>
      <c r="V505" s="29"/>
      <c r="W505" s="30" t="s">
        <v>902</v>
      </c>
      <c r="X505" s="89"/>
      <c r="Y505" s="18" t="s">
        <v>40</v>
      </c>
      <c r="Z505" s="18">
        <v>10</v>
      </c>
      <c r="AA505" s="16" t="s">
        <v>901</v>
      </c>
      <c r="AB505" s="14" t="str">
        <f t="shared" si="7"/>
        <v>('5009946','5009946J','HEX NUT M06 ISO4032 A2-70 EPO','PC',31,7,8,7,3,19,200,'2.2','2.2','M06','-','304L','10','8.96/8.98','','COIL ANNLED &amp; PICKLE SS304L 09MM',''),</v>
      </c>
      <c r="AC505" s="14" t="s">
        <v>8378</v>
      </c>
    </row>
    <row r="506" spans="1:29">
      <c r="A506" s="16">
        <v>170619</v>
      </c>
      <c r="B506" s="43" t="s">
        <v>1973</v>
      </c>
      <c r="C506" s="43" t="s">
        <v>1974</v>
      </c>
      <c r="D506" s="15">
        <f>VLOOKUP(E506,finish!$A$1:$B$18,2,0)</f>
        <v>2</v>
      </c>
      <c r="E506" s="18" t="s">
        <v>11</v>
      </c>
      <c r="F506" s="15">
        <f>VLOOKUP(G506,modules!$A$1:$B$10,2,0)</f>
        <v>7</v>
      </c>
      <c r="G506" s="18" t="s">
        <v>68</v>
      </c>
      <c r="H506" s="15">
        <f>VLOOKUP(I506,segments!$A$1:$B$9,2,0)</f>
        <v>5</v>
      </c>
      <c r="I506" s="18" t="s">
        <v>7852</v>
      </c>
      <c r="J506" s="15">
        <f>VLOOKUP(K506,machines!$A$1:$B$72,2,0)</f>
        <v>31</v>
      </c>
      <c r="K506" s="27" t="s">
        <v>400</v>
      </c>
      <c r="L506" s="46" t="s">
        <v>38</v>
      </c>
      <c r="M506" s="15">
        <f>VLOOKUP(N506,groups!$A$1:$B$113,2,1)</f>
        <v>149</v>
      </c>
      <c r="N506" s="46" t="s">
        <v>312</v>
      </c>
      <c r="O506" s="45" t="s">
        <v>52</v>
      </c>
      <c r="P506" s="15">
        <f>VLOOKUP(Q506,'seg2'!$A$1:$B$13,2,0)</f>
        <v>1</v>
      </c>
      <c r="Q506" s="16" t="s">
        <v>68</v>
      </c>
      <c r="R506" s="15">
        <f>VLOOKUP(S506,'seg3'!$A$1:$B$9,2,0)</f>
        <v>1</v>
      </c>
      <c r="S506" s="16" t="s">
        <v>76</v>
      </c>
      <c r="T506" s="45">
        <v>2.468</v>
      </c>
      <c r="U506" s="45">
        <v>2.468</v>
      </c>
      <c r="V506" s="29"/>
      <c r="W506" s="30" t="s">
        <v>1975</v>
      </c>
      <c r="X506" s="89"/>
      <c r="Y506" s="45" t="s">
        <v>17</v>
      </c>
      <c r="Z506" s="45">
        <v>10</v>
      </c>
      <c r="AA506" s="46" t="s">
        <v>427</v>
      </c>
      <c r="AB506" s="14" t="str">
        <f t="shared" si="7"/>
        <v>('170619','170619J','HEX NUT M06X1 ISO4032 CL10 BLK','PC',31,7,1,1,5,2,149,'2.468','2.468','M06','-','10B33','10','09.65/09.68','','COIL ANNEALED  10B33 09 MM',''),</v>
      </c>
      <c r="AC506" s="14" t="s">
        <v>8375</v>
      </c>
    </row>
    <row r="507" spans="1:29">
      <c r="A507" s="16">
        <v>630448</v>
      </c>
      <c r="B507" s="43" t="s">
        <v>5592</v>
      </c>
      <c r="C507" s="43" t="s">
        <v>5593</v>
      </c>
      <c r="D507" s="15">
        <f>VLOOKUP(E507,finish!$A$1:$B$18,2,0)</f>
        <v>8</v>
      </c>
      <c r="E507" s="18" t="s">
        <v>47</v>
      </c>
      <c r="F507" s="15">
        <f>VLOOKUP(G507,modules!$A$1:$B$10,2,0)</f>
        <v>7</v>
      </c>
      <c r="G507" s="18" t="s">
        <v>68</v>
      </c>
      <c r="H507" s="15">
        <f>VLOOKUP(I507,segments!$A$1:$B$9,2,0)</f>
        <v>5</v>
      </c>
      <c r="I507" s="18" t="s">
        <v>7852</v>
      </c>
      <c r="J507" s="15">
        <f>VLOOKUP(K507,machines!$A$1:$B$72,2,0)</f>
        <v>31</v>
      </c>
      <c r="K507" s="27" t="s">
        <v>400</v>
      </c>
      <c r="L507" s="46" t="s">
        <v>38</v>
      </c>
      <c r="M507" s="15">
        <f>VLOOKUP(N507,groups!$A$1:$B$113,2,1)</f>
        <v>169</v>
      </c>
      <c r="N507" s="46" t="s">
        <v>115</v>
      </c>
      <c r="O507" s="45" t="s">
        <v>52</v>
      </c>
      <c r="P507" s="15">
        <f>VLOOKUP(Q507,'seg2'!$A$1:$B$13,2,0)</f>
        <v>1</v>
      </c>
      <c r="Q507" s="16" t="s">
        <v>68</v>
      </c>
      <c r="R507" s="15">
        <f>VLOOKUP(S507,'seg3'!$A$1:$B$9,2,0)</f>
        <v>1</v>
      </c>
      <c r="S507" s="16" t="s">
        <v>76</v>
      </c>
      <c r="T507" s="45">
        <v>3.1</v>
      </c>
      <c r="U507" s="45">
        <v>3.1</v>
      </c>
      <c r="V507" s="29"/>
      <c r="W507" s="30" t="s">
        <v>5593</v>
      </c>
      <c r="X507" s="89"/>
      <c r="Y507" s="45">
        <v>1018</v>
      </c>
      <c r="Z507" s="45">
        <v>10</v>
      </c>
      <c r="AA507" s="46" t="s">
        <v>391</v>
      </c>
      <c r="AB507" s="14" t="str">
        <f t="shared" si="7"/>
        <v>('630448','630448J','NYLOCK NUT R/R M06X1 ISO7040 CL8 ZC3','PC',31,7,1,1,5,8,169,'3.1','3.1','M06','-','1018','10','8.96/8.97','','NYLOCK NUT R/R M06X1 ISO7040 CL8 ZC3',''),</v>
      </c>
      <c r="AC507" s="14" t="s">
        <v>8379</v>
      </c>
    </row>
    <row r="508" spans="1:29">
      <c r="A508" s="16">
        <v>823038</v>
      </c>
      <c r="B508" s="43" t="s">
        <v>6171</v>
      </c>
      <c r="C508" s="43" t="s">
        <v>6172</v>
      </c>
      <c r="D508" s="15">
        <f>VLOOKUP(E508,finish!$A$1:$B$18,2,0)</f>
        <v>8</v>
      </c>
      <c r="E508" s="18" t="s">
        <v>47</v>
      </c>
      <c r="F508" s="15">
        <f>VLOOKUP(G508,modules!$A$1:$B$10,2,0)</f>
        <v>7</v>
      </c>
      <c r="G508" s="18" t="s">
        <v>68</v>
      </c>
      <c r="H508" s="15">
        <f>VLOOKUP(I508,segments!$A$1:$B$9,2,0)</f>
        <v>1</v>
      </c>
      <c r="I508" s="18" t="s">
        <v>7848</v>
      </c>
      <c r="J508" s="15">
        <f>VLOOKUP(K508,machines!$A$1:$B$72,2,0)</f>
        <v>31</v>
      </c>
      <c r="K508" s="18" t="s">
        <v>400</v>
      </c>
      <c r="L508" s="16" t="s">
        <v>38</v>
      </c>
      <c r="M508" s="15">
        <f>VLOOKUP(N508,groups!$A$1:$B$113,2,1)</f>
        <v>169</v>
      </c>
      <c r="N508" s="16" t="s">
        <v>115</v>
      </c>
      <c r="O508" s="16" t="s">
        <v>52</v>
      </c>
      <c r="P508" s="15">
        <f>VLOOKUP(Q508,'seg2'!$A$1:$B$13,2,0)</f>
        <v>1</v>
      </c>
      <c r="Q508" s="16" t="s">
        <v>68</v>
      </c>
      <c r="R508" s="15">
        <f>VLOOKUP(S508,'seg3'!$A$1:$B$9,2,0)</f>
        <v>1</v>
      </c>
      <c r="S508" s="16" t="s">
        <v>76</v>
      </c>
      <c r="T508" s="18">
        <v>3.1</v>
      </c>
      <c r="U508" s="18">
        <v>3.1</v>
      </c>
      <c r="V508" s="29"/>
      <c r="W508" s="43" t="s">
        <v>392</v>
      </c>
      <c r="X508" s="89"/>
      <c r="Y508" s="18">
        <v>1018</v>
      </c>
      <c r="Z508" s="18">
        <v>10</v>
      </c>
      <c r="AA508" s="16" t="s">
        <v>391</v>
      </c>
      <c r="AB508" s="14" t="str">
        <f t="shared" si="7"/>
        <v>('823038','823038J','NYLOCK NUT M06 GR08 ZC3 DR:MNC1900023','PC',31,7,1,1,1,8,169,'3.1','3.1','M06','-','1018','10','8.96/8.97','','COIL ROLLED AISI-1018 09MM',''),</v>
      </c>
      <c r="AC508" s="14" t="s">
        <v>8380</v>
      </c>
    </row>
    <row r="509" spans="1:29">
      <c r="A509" s="16">
        <v>581799</v>
      </c>
      <c r="B509" s="43" t="s">
        <v>398</v>
      </c>
      <c r="C509" s="43" t="s">
        <v>399</v>
      </c>
      <c r="D509" s="15">
        <f>VLOOKUP(E509,finish!$A$1:$B$18,2,0)</f>
        <v>6</v>
      </c>
      <c r="E509" s="18" t="s">
        <v>136</v>
      </c>
      <c r="F509" s="15">
        <f>VLOOKUP(G509,modules!$A$1:$B$10,2,0)</f>
        <v>7</v>
      </c>
      <c r="G509" s="18" t="s">
        <v>68</v>
      </c>
      <c r="H509" s="15">
        <f>VLOOKUP(I509,segments!$A$1:$B$9,2,0)</f>
        <v>1</v>
      </c>
      <c r="I509" s="18" t="s">
        <v>7848</v>
      </c>
      <c r="J509" s="15">
        <f>VLOOKUP(K509,machines!$A$1:$B$72,2,0)</f>
        <v>31</v>
      </c>
      <c r="K509" s="18" t="s">
        <v>400</v>
      </c>
      <c r="L509" s="16" t="s">
        <v>38</v>
      </c>
      <c r="M509" s="15">
        <f>VLOOKUP(N509,groups!$A$1:$B$113,2,1)</f>
        <v>149</v>
      </c>
      <c r="N509" s="16" t="s">
        <v>312</v>
      </c>
      <c r="O509" s="16" t="s">
        <v>52</v>
      </c>
      <c r="P509" s="15">
        <f>VLOOKUP(Q509,'seg2'!$A$1:$B$13,2,0)</f>
        <v>1</v>
      </c>
      <c r="Q509" s="16" t="s">
        <v>68</v>
      </c>
      <c r="R509" s="15">
        <f>VLOOKUP(S509,'seg3'!$A$1:$B$9,2,0)</f>
        <v>1</v>
      </c>
      <c r="S509" s="16" t="s">
        <v>76</v>
      </c>
      <c r="T509" s="18">
        <v>2.5</v>
      </c>
      <c r="U509" s="18">
        <v>2.5</v>
      </c>
      <c r="V509" s="29"/>
      <c r="W509" s="43" t="s">
        <v>392</v>
      </c>
      <c r="X509" s="89"/>
      <c r="Y509" s="18">
        <v>1018</v>
      </c>
      <c r="Z509" s="18">
        <v>10</v>
      </c>
      <c r="AA509" s="16" t="s">
        <v>391</v>
      </c>
      <c r="AB509" s="14" t="str">
        <f t="shared" si="7"/>
        <v>('581799','581799J','HEX NUT M06X1 DRG CL8 YZ3','PC',31,7,1,1,1,6,149,'2.5','2.5','M06','-','1018','10','8.96/8.97','','COIL ROLLED AISI-1018 09MM',''),</v>
      </c>
      <c r="AC509" s="14" t="s">
        <v>8381</v>
      </c>
    </row>
    <row r="510" spans="1:29">
      <c r="A510" s="16">
        <v>550303</v>
      </c>
      <c r="B510" s="43" t="s">
        <v>7260</v>
      </c>
      <c r="C510" s="43" t="s">
        <v>6385</v>
      </c>
      <c r="D510" s="15">
        <f>VLOOKUP(E510,finish!$A$1:$B$18,2,0)</f>
        <v>2</v>
      </c>
      <c r="E510" s="18" t="s">
        <v>11</v>
      </c>
      <c r="F510" s="15">
        <f>VLOOKUP(G510,modules!$A$1:$B$10,2,0)</f>
        <v>7</v>
      </c>
      <c r="G510" s="18" t="s">
        <v>68</v>
      </c>
      <c r="H510" s="15">
        <f>VLOOKUP(I510,segments!$A$1:$B$9,2,0)</f>
        <v>5</v>
      </c>
      <c r="I510" s="18" t="s">
        <v>7852</v>
      </c>
      <c r="J510" s="15">
        <f>VLOOKUP(K510,machines!$A$1:$B$72,2,0)</f>
        <v>31</v>
      </c>
      <c r="K510" s="18" t="s">
        <v>400</v>
      </c>
      <c r="L510" s="43" t="s">
        <v>38</v>
      </c>
      <c r="M510" s="15">
        <f>VLOOKUP(N510,groups!$A$1:$B$113,2,1)</f>
        <v>149</v>
      </c>
      <c r="N510" s="43" t="s">
        <v>312</v>
      </c>
      <c r="O510" s="18" t="s">
        <v>52</v>
      </c>
      <c r="P510" s="15">
        <f>VLOOKUP(Q510,'seg2'!$A$1:$B$13,2,0)</f>
        <v>1</v>
      </c>
      <c r="Q510" s="16" t="s">
        <v>68</v>
      </c>
      <c r="R510" s="15">
        <f>VLOOKUP(S510,'seg3'!$A$1:$B$9,2,0)</f>
        <v>1</v>
      </c>
      <c r="S510" s="16" t="s">
        <v>76</v>
      </c>
      <c r="T510" s="18">
        <v>2.468</v>
      </c>
      <c r="U510" s="18">
        <v>2.468</v>
      </c>
      <c r="V510" s="42" t="s">
        <v>33</v>
      </c>
      <c r="W510" s="43" t="s">
        <v>392</v>
      </c>
      <c r="X510" s="89"/>
      <c r="Y510" s="18">
        <v>1018</v>
      </c>
      <c r="Z510" s="18">
        <v>12</v>
      </c>
      <c r="AA510" s="18" t="s">
        <v>391</v>
      </c>
      <c r="AB510" s="14" t="str">
        <f t="shared" si="7"/>
        <v>('550303','550303J','HEX NUT M06X1 ISO4032 CL8 BLK','PC',31,7,1,1,5,2,149,'2.468','2.468','M06','-','1018','12','8.96/8.97','NEED TO ANN','COIL ROLLED AISI-1018 09MM',''),</v>
      </c>
      <c r="AC510" s="14" t="s">
        <v>8382</v>
      </c>
    </row>
    <row r="511" spans="1:29">
      <c r="A511" s="16">
        <v>828450</v>
      </c>
      <c r="B511" s="43" t="s">
        <v>1719</v>
      </c>
      <c r="C511" s="43" t="s">
        <v>1720</v>
      </c>
      <c r="D511" s="15">
        <f>VLOOKUP(E511,finish!$A$1:$B$18,2,0)</f>
        <v>2</v>
      </c>
      <c r="E511" s="18" t="s">
        <v>11</v>
      </c>
      <c r="F511" s="15">
        <f>VLOOKUP(G511,modules!$A$1:$B$10,2,0)</f>
        <v>6</v>
      </c>
      <c r="G511" s="18" t="s">
        <v>7849</v>
      </c>
      <c r="H511" s="15">
        <f>VLOOKUP(I511,segments!$A$1:$B$9,2,0)</f>
        <v>3</v>
      </c>
      <c r="I511" s="18" t="s">
        <v>7851</v>
      </c>
      <c r="J511" s="15">
        <f>VLOOKUP(K511,machines!$A$1:$B$72,2,0)</f>
        <v>63</v>
      </c>
      <c r="K511" s="27" t="s">
        <v>109</v>
      </c>
      <c r="L511" s="16" t="s">
        <v>98</v>
      </c>
      <c r="M511" s="15">
        <f>VLOOKUP(N511,groups!$A$1:$B$113,2,1)</f>
        <v>217</v>
      </c>
      <c r="N511" s="16" t="s">
        <v>1227</v>
      </c>
      <c r="O511" s="18">
        <v>65</v>
      </c>
      <c r="P511" s="15">
        <f>VLOOKUP(Q511,'seg2'!$A$1:$B$13,2,0)</f>
        <v>7</v>
      </c>
      <c r="Q511" s="16" t="s">
        <v>43</v>
      </c>
      <c r="R511" s="15">
        <f>VLOOKUP(S511,'seg3'!$A$1:$B$9,2,0)</f>
        <v>4</v>
      </c>
      <c r="S511" s="16" t="s">
        <v>32</v>
      </c>
      <c r="T511" s="18">
        <v>318.89999999999998</v>
      </c>
      <c r="U511" s="18">
        <v>318.89999999999998</v>
      </c>
      <c r="V511" s="18" t="s">
        <v>33</v>
      </c>
      <c r="W511" s="30" t="s">
        <v>1721</v>
      </c>
      <c r="X511" s="89"/>
      <c r="Y511" s="18" t="s">
        <v>365</v>
      </c>
      <c r="Z511" s="18">
        <v>22</v>
      </c>
      <c r="AA511" s="16" t="s">
        <v>707</v>
      </c>
      <c r="AB511" s="14" t="str">
        <f t="shared" si="7"/>
        <v>('828450','828450J','TCSB CUPHD M22X65 QAP CL10.9 F/T BLK','PC',63,6,7,4,3,2,217,'318.9','318.9','M22','65','SCM435','22','19.92/19.95','NEED TO ANN','COIL 2ANNEAL &amp; 2DRAWN SCM435 19.92/19.95',''),</v>
      </c>
      <c r="AC511" s="14" t="s">
        <v>8383</v>
      </c>
    </row>
    <row r="512" spans="1:29">
      <c r="A512" s="16">
        <v>828460</v>
      </c>
      <c r="B512" s="43" t="s">
        <v>704</v>
      </c>
      <c r="C512" s="43" t="s">
        <v>1226</v>
      </c>
      <c r="D512" s="15">
        <f>VLOOKUP(E512,finish!$A$1:$B$18,2,0)</f>
        <v>2</v>
      </c>
      <c r="E512" s="18" t="s">
        <v>11</v>
      </c>
      <c r="F512" s="15">
        <f>VLOOKUP(G512,modules!$A$1:$B$10,2,0)</f>
        <v>6</v>
      </c>
      <c r="G512" s="18" t="s">
        <v>7849</v>
      </c>
      <c r="H512" s="15">
        <f>VLOOKUP(I512,segments!$A$1:$B$9,2,0)</f>
        <v>3</v>
      </c>
      <c r="I512" s="18" t="s">
        <v>7851</v>
      </c>
      <c r="J512" s="15">
        <f>VLOOKUP(K512,machines!$A$1:$B$72,2,0)</f>
        <v>63</v>
      </c>
      <c r="K512" s="27" t="s">
        <v>109</v>
      </c>
      <c r="L512" s="16" t="s">
        <v>114</v>
      </c>
      <c r="M512" s="15">
        <f>VLOOKUP(N512,groups!$A$1:$B$113,2,1)</f>
        <v>217</v>
      </c>
      <c r="N512" s="16" t="s">
        <v>1227</v>
      </c>
      <c r="O512" s="18">
        <v>65</v>
      </c>
      <c r="P512" s="15">
        <f>VLOOKUP(Q512,'seg2'!$A$1:$B$13,2,0)</f>
        <v>7</v>
      </c>
      <c r="Q512" s="16" t="s">
        <v>43</v>
      </c>
      <c r="R512" s="15">
        <f>VLOOKUP(S512,'seg3'!$A$1:$B$9,2,0)</f>
        <v>4</v>
      </c>
      <c r="S512" s="16" t="s">
        <v>32</v>
      </c>
      <c r="T512" s="18">
        <v>420</v>
      </c>
      <c r="U512" s="18">
        <v>420</v>
      </c>
      <c r="V512" s="18" t="s">
        <v>33</v>
      </c>
      <c r="W512" s="30" t="s">
        <v>708</v>
      </c>
      <c r="X512" s="89"/>
      <c r="Y512" s="18" t="s">
        <v>365</v>
      </c>
      <c r="Z512" s="18">
        <v>22</v>
      </c>
      <c r="AA512" s="16" t="s">
        <v>707</v>
      </c>
      <c r="AB512" s="14" t="str">
        <f t="shared" si="7"/>
        <v>('828460','828460J','TCSB CUPHD M24X65 QAP CL10.9 F/T BLK','PC',63,6,7,4,3,2,217,'420','420','M24','65','SCM435','22','19.92/19.95','NEED TO ANN','COIL2ANEAL&amp;2DRWN SCM435 21.50/21.53(ADAD',''),</v>
      </c>
      <c r="AC512" s="14" t="s">
        <v>8384</v>
      </c>
    </row>
    <row r="513" spans="1:29">
      <c r="A513" s="16">
        <v>828462</v>
      </c>
      <c r="B513" s="43" t="s">
        <v>1228</v>
      </c>
      <c r="C513" s="43" t="s">
        <v>1229</v>
      </c>
      <c r="D513" s="15">
        <f>VLOOKUP(E513,finish!$A$1:$B$18,2,0)</f>
        <v>2</v>
      </c>
      <c r="E513" s="18" t="s">
        <v>11</v>
      </c>
      <c r="F513" s="15">
        <f>VLOOKUP(G513,modules!$A$1:$B$10,2,0)</f>
        <v>6</v>
      </c>
      <c r="G513" s="18" t="s">
        <v>7849</v>
      </c>
      <c r="H513" s="15">
        <f>VLOOKUP(I513,segments!$A$1:$B$9,2,0)</f>
        <v>3</v>
      </c>
      <c r="I513" s="18" t="s">
        <v>7851</v>
      </c>
      <c r="J513" s="15">
        <f>VLOOKUP(K513,machines!$A$1:$B$72,2,0)</f>
        <v>63</v>
      </c>
      <c r="K513" s="27" t="s">
        <v>109</v>
      </c>
      <c r="L513" s="16" t="s">
        <v>114</v>
      </c>
      <c r="M513" s="15">
        <f>VLOOKUP(N513,groups!$A$1:$B$113,2,1)</f>
        <v>217</v>
      </c>
      <c r="N513" s="16" t="s">
        <v>1227</v>
      </c>
      <c r="O513" s="18">
        <v>70</v>
      </c>
      <c r="P513" s="15">
        <f>VLOOKUP(Q513,'seg2'!$A$1:$B$13,2,0)</f>
        <v>7</v>
      </c>
      <c r="Q513" s="16" t="s">
        <v>43</v>
      </c>
      <c r="R513" s="15">
        <f>VLOOKUP(S513,'seg3'!$A$1:$B$9,2,0)</f>
        <v>4</v>
      </c>
      <c r="S513" s="16" t="s">
        <v>32</v>
      </c>
      <c r="T513" s="18">
        <v>438</v>
      </c>
      <c r="U513" s="18">
        <v>438</v>
      </c>
      <c r="V513" s="18" t="s">
        <v>33</v>
      </c>
      <c r="W513" s="30" t="s">
        <v>708</v>
      </c>
      <c r="X513" s="89"/>
      <c r="Y513" s="18" t="s">
        <v>365</v>
      </c>
      <c r="Z513" s="18">
        <v>24</v>
      </c>
      <c r="AA513" s="16" t="s">
        <v>452</v>
      </c>
      <c r="AB513" s="14" t="str">
        <f t="shared" si="7"/>
        <v>('828462','828462J','TCSB CUPHD M24X70 QAP CL10.9 F/T BLK','PC',63,6,7,4,3,2,217,'438','438','M24','70','SCM435','24','21.50/21.55','NEED TO ANN','COIL2ANEAL&amp;2DRWN SCM435 21.50/21.53(ADAD',''),</v>
      </c>
      <c r="AC513" s="14" t="s">
        <v>8385</v>
      </c>
    </row>
    <row r="514" spans="1:29">
      <c r="A514" s="16">
        <v>828464</v>
      </c>
      <c r="B514" s="43" t="s">
        <v>1230</v>
      </c>
      <c r="C514" s="43" t="s">
        <v>1231</v>
      </c>
      <c r="D514" s="15">
        <f>VLOOKUP(E514,finish!$A$1:$B$18,2,0)</f>
        <v>2</v>
      </c>
      <c r="E514" s="18" t="s">
        <v>11</v>
      </c>
      <c r="F514" s="15">
        <f>VLOOKUP(G514,modules!$A$1:$B$10,2,0)</f>
        <v>6</v>
      </c>
      <c r="G514" s="18" t="s">
        <v>7849</v>
      </c>
      <c r="H514" s="15">
        <f>VLOOKUP(I514,segments!$A$1:$B$9,2,0)</f>
        <v>3</v>
      </c>
      <c r="I514" s="18" t="s">
        <v>7851</v>
      </c>
      <c r="J514" s="15">
        <f>VLOOKUP(K514,machines!$A$1:$B$72,2,0)</f>
        <v>63</v>
      </c>
      <c r="K514" s="27" t="s">
        <v>109</v>
      </c>
      <c r="L514" s="16" t="s">
        <v>114</v>
      </c>
      <c r="M514" s="15">
        <f>VLOOKUP(N514,groups!$A$1:$B$113,2,1)</f>
        <v>217</v>
      </c>
      <c r="N514" s="16" t="s">
        <v>1227</v>
      </c>
      <c r="O514" s="18">
        <v>75</v>
      </c>
      <c r="P514" s="15">
        <f>VLOOKUP(Q514,'seg2'!$A$1:$B$13,2,0)</f>
        <v>7</v>
      </c>
      <c r="Q514" s="16" t="s">
        <v>43</v>
      </c>
      <c r="R514" s="15">
        <f>VLOOKUP(S514,'seg3'!$A$1:$B$9,2,0)</f>
        <v>4</v>
      </c>
      <c r="S514" s="16" t="s">
        <v>32</v>
      </c>
      <c r="T514" s="18">
        <v>456</v>
      </c>
      <c r="U514" s="18">
        <v>456</v>
      </c>
      <c r="V514" s="18" t="s">
        <v>33</v>
      </c>
      <c r="W514" s="30" t="s">
        <v>708</v>
      </c>
      <c r="X514" s="89"/>
      <c r="Y514" s="18" t="s">
        <v>365</v>
      </c>
      <c r="Z514" s="18">
        <v>24</v>
      </c>
      <c r="AA514" s="16" t="s">
        <v>452</v>
      </c>
      <c r="AB514" s="14" t="str">
        <f t="shared" si="7"/>
        <v>('828464','828464J','TCSB CUPHD M24X75 QAP CL10.9 F/T BLK','PC',63,6,7,4,3,2,217,'456','456','M24','75','SCM435','24','21.50/21.55','NEED TO ANN','COIL2ANEAL&amp;2DRWN SCM435 21.50/21.53(ADAD',''),</v>
      </c>
      <c r="AC514" s="14" t="s">
        <v>8386</v>
      </c>
    </row>
    <row r="515" spans="1:29">
      <c r="A515" s="16">
        <v>828466</v>
      </c>
      <c r="B515" s="43" t="s">
        <v>1232</v>
      </c>
      <c r="C515" s="43" t="s">
        <v>1233</v>
      </c>
      <c r="D515" s="15">
        <f>VLOOKUP(E515,finish!$A$1:$B$18,2,0)</f>
        <v>2</v>
      </c>
      <c r="E515" s="18" t="s">
        <v>11</v>
      </c>
      <c r="F515" s="15">
        <f>VLOOKUP(G515,modules!$A$1:$B$10,2,0)</f>
        <v>6</v>
      </c>
      <c r="G515" s="18" t="s">
        <v>7849</v>
      </c>
      <c r="H515" s="15">
        <f>VLOOKUP(I515,segments!$A$1:$B$9,2,0)</f>
        <v>3</v>
      </c>
      <c r="I515" s="18" t="s">
        <v>7851</v>
      </c>
      <c r="J515" s="15">
        <f>VLOOKUP(K515,machines!$A$1:$B$72,2,0)</f>
        <v>63</v>
      </c>
      <c r="K515" s="27" t="s">
        <v>109</v>
      </c>
      <c r="L515" s="16" t="s">
        <v>114</v>
      </c>
      <c r="M515" s="15">
        <f>VLOOKUP(N515,groups!$A$1:$B$113,2,1)</f>
        <v>217</v>
      </c>
      <c r="N515" s="16" t="s">
        <v>1227</v>
      </c>
      <c r="O515" s="18">
        <v>80</v>
      </c>
      <c r="P515" s="15">
        <f>VLOOKUP(Q515,'seg2'!$A$1:$B$13,2,0)</f>
        <v>7</v>
      </c>
      <c r="Q515" s="16" t="s">
        <v>43</v>
      </c>
      <c r="R515" s="15">
        <f>VLOOKUP(S515,'seg3'!$A$1:$B$9,2,0)</f>
        <v>4</v>
      </c>
      <c r="S515" s="16" t="s">
        <v>32</v>
      </c>
      <c r="T515" s="18">
        <v>474</v>
      </c>
      <c r="U515" s="18">
        <v>474</v>
      </c>
      <c r="V515" s="18" t="s">
        <v>33</v>
      </c>
      <c r="W515" s="30" t="s">
        <v>708</v>
      </c>
      <c r="X515" s="89"/>
      <c r="Y515" s="18" t="s">
        <v>365</v>
      </c>
      <c r="Z515" s="18">
        <v>24</v>
      </c>
      <c r="AA515" s="16" t="s">
        <v>452</v>
      </c>
      <c r="AB515" s="14" t="str">
        <f t="shared" ref="AB515:AB578" si="8">CONCATENATE("('",A515,"','",B515,"','",C515,"','PC',",J515,",",F515,",",P515,",",R515,",",H515,",",D515,",",M515,",'",T515,"','",U515,"','",L515,"','",O515,"','",Y515,"','",Z515,"','",AA515,"','",V515,"','",W515,"','",X515,"'),")</f>
        <v>('828466','828466J','TCSB CUPHD M24X80 QAP CL10.9 F/T BLK','PC',63,6,7,4,3,2,217,'474','474','M24','80','SCM435','24','21.50/21.55','NEED TO ANN','COIL2ANEAL&amp;2DRWN SCM435 21.50/21.53(ADAD',''),</v>
      </c>
      <c r="AC515" s="14" t="s">
        <v>8387</v>
      </c>
    </row>
    <row r="516" spans="1:29">
      <c r="A516" s="16">
        <v>550074</v>
      </c>
      <c r="B516" s="43" t="s">
        <v>1722</v>
      </c>
      <c r="C516" s="43" t="s">
        <v>1723</v>
      </c>
      <c r="D516" s="15">
        <f>VLOOKUP(E516,finish!$A$1:$B$18,2,0)</f>
        <v>2</v>
      </c>
      <c r="E516" s="18" t="s">
        <v>11</v>
      </c>
      <c r="F516" s="15">
        <f>VLOOKUP(G516,modules!$A$1:$B$10,2,0)</f>
        <v>6</v>
      </c>
      <c r="G516" s="18" t="s">
        <v>7849</v>
      </c>
      <c r="H516" s="15">
        <f>VLOOKUP(I516,segments!$A$1:$B$9,2,0)</f>
        <v>3</v>
      </c>
      <c r="I516" s="18" t="s">
        <v>7851</v>
      </c>
      <c r="J516" s="15">
        <f>VLOOKUP(K516,machines!$A$1:$B$72,2,0)</f>
        <v>63</v>
      </c>
      <c r="K516" s="27" t="s">
        <v>109</v>
      </c>
      <c r="L516" s="43" t="s">
        <v>98</v>
      </c>
      <c r="M516" s="15">
        <f>VLOOKUP(N516,groups!$A$1:$B$113,2,1)</f>
        <v>215</v>
      </c>
      <c r="N516" s="16" t="s">
        <v>1237</v>
      </c>
      <c r="O516" s="18">
        <v>85</v>
      </c>
      <c r="P516" s="15">
        <f>VLOOKUP(Q516,'seg2'!$A$1:$B$13,2,0)</f>
        <v>7</v>
      </c>
      <c r="Q516" s="16" t="s">
        <v>43</v>
      </c>
      <c r="R516" s="15">
        <f>VLOOKUP(S516,'seg3'!$A$1:$B$9,2,0)</f>
        <v>4</v>
      </c>
      <c r="S516" s="16" t="s">
        <v>32</v>
      </c>
      <c r="T516" s="18">
        <v>379.9</v>
      </c>
      <c r="U516" s="18">
        <v>379.9</v>
      </c>
      <c r="V516" s="18" t="s">
        <v>33</v>
      </c>
      <c r="W516" s="30" t="s">
        <v>1724</v>
      </c>
      <c r="X516" s="89"/>
      <c r="Y516" s="18" t="s">
        <v>365</v>
      </c>
      <c r="Z516" s="18">
        <v>24</v>
      </c>
      <c r="AA516" s="16" t="s">
        <v>452</v>
      </c>
      <c r="AB516" s="14" t="str">
        <f t="shared" si="8"/>
        <v>('550074','550074J','TCSB CUPHD M22X85 EN14399CL10.9 H/T BLK','PC',63,6,7,4,3,2,215,'379.9','379.9','M22','85','SCM435','24','21.50/21.55','NEED TO ANN','COIL 2ANNEAL&amp; 2DRAWN SCM435 21.60/21.65',''),</v>
      </c>
      <c r="AC516" s="14" t="s">
        <v>8388</v>
      </c>
    </row>
    <row r="517" spans="1:29">
      <c r="A517" s="16">
        <v>828468</v>
      </c>
      <c r="B517" s="43" t="s">
        <v>1238</v>
      </c>
      <c r="C517" s="43" t="s">
        <v>1239</v>
      </c>
      <c r="D517" s="15">
        <f>VLOOKUP(E517,finish!$A$1:$B$18,2,0)</f>
        <v>2</v>
      </c>
      <c r="E517" s="18" t="s">
        <v>11</v>
      </c>
      <c r="F517" s="15">
        <f>VLOOKUP(G517,modules!$A$1:$B$10,2,0)</f>
        <v>6</v>
      </c>
      <c r="G517" s="18" t="s">
        <v>7849</v>
      </c>
      <c r="H517" s="15">
        <f>VLOOKUP(I517,segments!$A$1:$B$9,2,0)</f>
        <v>3</v>
      </c>
      <c r="I517" s="18" t="s">
        <v>7851</v>
      </c>
      <c r="J517" s="15">
        <f>VLOOKUP(K517,machines!$A$1:$B$72,2,0)</f>
        <v>63</v>
      </c>
      <c r="K517" s="27" t="s">
        <v>109</v>
      </c>
      <c r="L517" s="16" t="s">
        <v>114</v>
      </c>
      <c r="M517" s="15">
        <f>VLOOKUP(N517,groups!$A$1:$B$113,2,1)</f>
        <v>215</v>
      </c>
      <c r="N517" s="16" t="s">
        <v>1237</v>
      </c>
      <c r="O517" s="18">
        <v>85</v>
      </c>
      <c r="P517" s="15">
        <f>VLOOKUP(Q517,'seg2'!$A$1:$B$13,2,0)</f>
        <v>7</v>
      </c>
      <c r="Q517" s="16" t="s">
        <v>43</v>
      </c>
      <c r="R517" s="15">
        <f>VLOOKUP(S517,'seg3'!$A$1:$B$9,2,0)</f>
        <v>4</v>
      </c>
      <c r="S517" s="16" t="s">
        <v>32</v>
      </c>
      <c r="T517" s="18">
        <v>492</v>
      </c>
      <c r="U517" s="18">
        <v>492</v>
      </c>
      <c r="V517" s="18"/>
      <c r="W517" s="30" t="s">
        <v>1009</v>
      </c>
      <c r="X517" s="89"/>
      <c r="Y517" s="18" t="s">
        <v>365</v>
      </c>
      <c r="Z517" s="18">
        <v>26</v>
      </c>
      <c r="AA517" s="16" t="s">
        <v>479</v>
      </c>
      <c r="AB517" s="14" t="str">
        <f t="shared" si="8"/>
        <v>('828468','828468J','TCSB CUP HEAD M24X85 QAP CL10.9 H/T BLK','PC',63,6,7,4,3,2,215,'492','492','M24','85','SCM435','26','23.45/23.50','','COIL2ANEL&amp;2DRWN SCM435 23.50/23.53(ADAD)',''),</v>
      </c>
      <c r="AC517" s="14" t="s">
        <v>8389</v>
      </c>
    </row>
    <row r="518" spans="1:29">
      <c r="A518" s="16">
        <v>828470</v>
      </c>
      <c r="B518" s="43" t="s">
        <v>1725</v>
      </c>
      <c r="C518" s="43" t="s">
        <v>1726</v>
      </c>
      <c r="D518" s="15">
        <f>VLOOKUP(E518,finish!$A$1:$B$18,2,0)</f>
        <v>2</v>
      </c>
      <c r="E518" s="18" t="s">
        <v>11</v>
      </c>
      <c r="F518" s="15">
        <f>VLOOKUP(G518,modules!$A$1:$B$10,2,0)</f>
        <v>6</v>
      </c>
      <c r="G518" s="18" t="s">
        <v>7849</v>
      </c>
      <c r="H518" s="15">
        <f>VLOOKUP(I518,segments!$A$1:$B$9,2,0)</f>
        <v>3</v>
      </c>
      <c r="I518" s="18" t="s">
        <v>7851</v>
      </c>
      <c r="J518" s="15">
        <f>VLOOKUP(K518,machines!$A$1:$B$72,2,0)</f>
        <v>63</v>
      </c>
      <c r="K518" s="27" t="s">
        <v>109</v>
      </c>
      <c r="L518" s="16" t="s">
        <v>114</v>
      </c>
      <c r="M518" s="15">
        <f>VLOOKUP(N518,groups!$A$1:$B$113,2,1)</f>
        <v>215</v>
      </c>
      <c r="N518" s="16" t="s">
        <v>1237</v>
      </c>
      <c r="O518" s="18">
        <v>90</v>
      </c>
      <c r="P518" s="15">
        <f>VLOOKUP(Q518,'seg2'!$A$1:$B$13,2,0)</f>
        <v>7</v>
      </c>
      <c r="Q518" s="16" t="s">
        <v>43</v>
      </c>
      <c r="R518" s="15">
        <f>VLOOKUP(S518,'seg3'!$A$1:$B$9,2,0)</f>
        <v>4</v>
      </c>
      <c r="S518" s="16" t="s">
        <v>32</v>
      </c>
      <c r="T518" s="18">
        <v>510</v>
      </c>
      <c r="U518" s="18">
        <v>510</v>
      </c>
      <c r="V518" s="18"/>
      <c r="W518" s="30" t="s">
        <v>1009</v>
      </c>
      <c r="X518" s="89"/>
      <c r="Y518" s="18" t="s">
        <v>365</v>
      </c>
      <c r="Z518" s="18">
        <v>26</v>
      </c>
      <c r="AA518" s="16" t="s">
        <v>479</v>
      </c>
      <c r="AB518" s="14" t="str">
        <f t="shared" si="8"/>
        <v>('828470','828470J','TCSB CUP HEAD M24X90 QAP CL10.9 H/T BLK','PC',63,6,7,4,3,2,215,'510','510','M24','90','SCM435','26','23.45/23.50','','COIL2ANEL&amp;2DRWN SCM435 23.50/23.53(ADAD)',''),</v>
      </c>
      <c r="AC518" s="14" t="s">
        <v>8390</v>
      </c>
    </row>
    <row r="519" spans="1:29">
      <c r="A519" s="16">
        <v>828472</v>
      </c>
      <c r="B519" s="43" t="s">
        <v>1727</v>
      </c>
      <c r="C519" s="43" t="s">
        <v>1728</v>
      </c>
      <c r="D519" s="15">
        <f>VLOOKUP(E519,finish!$A$1:$B$18,2,0)</f>
        <v>2</v>
      </c>
      <c r="E519" s="18" t="s">
        <v>11</v>
      </c>
      <c r="F519" s="15">
        <f>VLOOKUP(G519,modules!$A$1:$B$10,2,0)</f>
        <v>6</v>
      </c>
      <c r="G519" s="18" t="s">
        <v>7849</v>
      </c>
      <c r="H519" s="15">
        <f>VLOOKUP(I519,segments!$A$1:$B$9,2,0)</f>
        <v>3</v>
      </c>
      <c r="I519" s="18" t="s">
        <v>7851</v>
      </c>
      <c r="J519" s="15">
        <f>VLOOKUP(K519,machines!$A$1:$B$72,2,0)</f>
        <v>63</v>
      </c>
      <c r="K519" s="27" t="s">
        <v>109</v>
      </c>
      <c r="L519" s="16" t="s">
        <v>114</v>
      </c>
      <c r="M519" s="15">
        <f>VLOOKUP(N519,groups!$A$1:$B$113,2,1)</f>
        <v>215</v>
      </c>
      <c r="N519" s="16" t="s">
        <v>1237</v>
      </c>
      <c r="O519" s="18">
        <v>95</v>
      </c>
      <c r="P519" s="15">
        <f>VLOOKUP(Q519,'seg2'!$A$1:$B$13,2,0)</f>
        <v>7</v>
      </c>
      <c r="Q519" s="16" t="s">
        <v>43</v>
      </c>
      <c r="R519" s="15">
        <f>VLOOKUP(S519,'seg3'!$A$1:$B$9,2,0)</f>
        <v>4</v>
      </c>
      <c r="S519" s="16" t="s">
        <v>32</v>
      </c>
      <c r="T519" s="18">
        <v>528</v>
      </c>
      <c r="U519" s="18">
        <v>528</v>
      </c>
      <c r="V519" s="18"/>
      <c r="W519" s="30" t="s">
        <v>1009</v>
      </c>
      <c r="X519" s="89"/>
      <c r="Y519" s="18" t="s">
        <v>365</v>
      </c>
      <c r="Z519" s="18">
        <v>26</v>
      </c>
      <c r="AA519" s="16" t="s">
        <v>479</v>
      </c>
      <c r="AB519" s="14" t="str">
        <f t="shared" si="8"/>
        <v>('828472','828472J','TCSB CUP HEAD M24X95 QAP CL10.9 H/T BLK','PC',63,6,7,4,3,2,215,'528','528','M24','95','SCM435','26','23.45/23.50','','COIL2ANEL&amp;2DRWN SCM435 23.50/23.53(ADAD)',''),</v>
      </c>
      <c r="AC519" s="14" t="s">
        <v>8391</v>
      </c>
    </row>
    <row r="520" spans="1:29">
      <c r="A520" s="16">
        <v>828474</v>
      </c>
      <c r="B520" s="43" t="s">
        <v>1729</v>
      </c>
      <c r="C520" s="43" t="s">
        <v>1730</v>
      </c>
      <c r="D520" s="15">
        <f>VLOOKUP(E520,finish!$A$1:$B$18,2,0)</f>
        <v>2</v>
      </c>
      <c r="E520" s="18" t="s">
        <v>11</v>
      </c>
      <c r="F520" s="15">
        <f>VLOOKUP(G520,modules!$A$1:$B$10,2,0)</f>
        <v>6</v>
      </c>
      <c r="G520" s="18" t="s">
        <v>7849</v>
      </c>
      <c r="H520" s="15">
        <f>VLOOKUP(I520,segments!$A$1:$B$9,2,0)</f>
        <v>3</v>
      </c>
      <c r="I520" s="18" t="s">
        <v>7851</v>
      </c>
      <c r="J520" s="15">
        <f>VLOOKUP(K520,machines!$A$1:$B$72,2,0)</f>
        <v>63</v>
      </c>
      <c r="K520" s="27" t="s">
        <v>109</v>
      </c>
      <c r="L520" s="16" t="s">
        <v>114</v>
      </c>
      <c r="M520" s="15">
        <f>VLOOKUP(N520,groups!$A$1:$B$113,2,1)</f>
        <v>215</v>
      </c>
      <c r="N520" s="16" t="s">
        <v>1237</v>
      </c>
      <c r="O520" s="18">
        <v>100</v>
      </c>
      <c r="P520" s="15">
        <f>VLOOKUP(Q520,'seg2'!$A$1:$B$13,2,0)</f>
        <v>7</v>
      </c>
      <c r="Q520" s="16" t="s">
        <v>43</v>
      </c>
      <c r="R520" s="15">
        <f>VLOOKUP(S520,'seg3'!$A$1:$B$9,2,0)</f>
        <v>4</v>
      </c>
      <c r="S520" s="16" t="s">
        <v>32</v>
      </c>
      <c r="T520" s="18">
        <v>546</v>
      </c>
      <c r="U520" s="18">
        <v>546</v>
      </c>
      <c r="V520" s="18"/>
      <c r="W520" s="30" t="s">
        <v>1009</v>
      </c>
      <c r="X520" s="89"/>
      <c r="Y520" s="18" t="s">
        <v>365</v>
      </c>
      <c r="Z520" s="18">
        <v>26</v>
      </c>
      <c r="AA520" s="16" t="s">
        <v>479</v>
      </c>
      <c r="AB520" s="14" t="str">
        <f t="shared" si="8"/>
        <v>('828474','828474J','TCSB CUP HEAD M24X100 QAP CL10.9 H/T BLK','PC',63,6,7,4,3,2,215,'546','546','M24','100','SCM435','26','23.45/23.50','','COIL2ANEL&amp;2DRWN SCM435 23.50/23.53(ADAD)',''),</v>
      </c>
      <c r="AC520" s="14" t="s">
        <v>8392</v>
      </c>
    </row>
    <row r="521" spans="1:29">
      <c r="A521" s="16">
        <v>828476</v>
      </c>
      <c r="B521" s="43" t="s">
        <v>1240</v>
      </c>
      <c r="C521" s="43" t="s">
        <v>1241</v>
      </c>
      <c r="D521" s="15">
        <f>VLOOKUP(E521,finish!$A$1:$B$18,2,0)</f>
        <v>2</v>
      </c>
      <c r="E521" s="18" t="s">
        <v>11</v>
      </c>
      <c r="F521" s="15">
        <f>VLOOKUP(G521,modules!$A$1:$B$10,2,0)</f>
        <v>6</v>
      </c>
      <c r="G521" s="18" t="s">
        <v>7849</v>
      </c>
      <c r="H521" s="15">
        <f>VLOOKUP(I521,segments!$A$1:$B$9,2,0)</f>
        <v>3</v>
      </c>
      <c r="I521" s="18" t="s">
        <v>7851</v>
      </c>
      <c r="J521" s="15">
        <f>VLOOKUP(K521,machines!$A$1:$B$72,2,0)</f>
        <v>63</v>
      </c>
      <c r="K521" s="27" t="s">
        <v>109</v>
      </c>
      <c r="L521" s="16" t="s">
        <v>114</v>
      </c>
      <c r="M521" s="15">
        <f>VLOOKUP(N521,groups!$A$1:$B$113,2,1)</f>
        <v>215</v>
      </c>
      <c r="N521" s="16" t="s">
        <v>1237</v>
      </c>
      <c r="O521" s="18">
        <v>105</v>
      </c>
      <c r="P521" s="15">
        <f>VLOOKUP(Q521,'seg2'!$A$1:$B$13,2,0)</f>
        <v>7</v>
      </c>
      <c r="Q521" s="16" t="s">
        <v>43</v>
      </c>
      <c r="R521" s="15">
        <f>VLOOKUP(S521,'seg3'!$A$1:$B$9,2,0)</f>
        <v>4</v>
      </c>
      <c r="S521" s="16" t="s">
        <v>32</v>
      </c>
      <c r="T521" s="18">
        <v>512</v>
      </c>
      <c r="U521" s="18">
        <v>512</v>
      </c>
      <c r="V521" s="18"/>
      <c r="W521" s="30" t="s">
        <v>1009</v>
      </c>
      <c r="X521" s="89"/>
      <c r="Y521" s="18" t="s">
        <v>365</v>
      </c>
      <c r="Z521" s="18">
        <v>26</v>
      </c>
      <c r="AA521" s="16" t="s">
        <v>479</v>
      </c>
      <c r="AB521" s="14" t="str">
        <f t="shared" si="8"/>
        <v>('828476','828476J','TCSB CUP HEAD M24X105 QAP CL10.9 H/T BLK','PC',63,6,7,4,3,2,215,'512','512','M24','105','SCM435','26','23.45/23.50','','COIL2ANEL&amp;2DRWN SCM435 23.50/23.53(ADAD)',''),</v>
      </c>
      <c r="AC521" s="14" t="s">
        <v>8393</v>
      </c>
    </row>
    <row r="522" spans="1:29">
      <c r="A522" s="16">
        <v>828478</v>
      </c>
      <c r="B522" s="43" t="s">
        <v>1242</v>
      </c>
      <c r="C522" s="43" t="s">
        <v>1243</v>
      </c>
      <c r="D522" s="15">
        <f>VLOOKUP(E522,finish!$A$1:$B$18,2,0)</f>
        <v>2</v>
      </c>
      <c r="E522" s="18" t="s">
        <v>11</v>
      </c>
      <c r="F522" s="15">
        <f>VLOOKUP(G522,modules!$A$1:$B$10,2,0)</f>
        <v>6</v>
      </c>
      <c r="G522" s="18" t="s">
        <v>7849</v>
      </c>
      <c r="H522" s="15">
        <f>VLOOKUP(I522,segments!$A$1:$B$9,2,0)</f>
        <v>3</v>
      </c>
      <c r="I522" s="18" t="s">
        <v>7851</v>
      </c>
      <c r="J522" s="15">
        <f>VLOOKUP(K522,machines!$A$1:$B$72,2,0)</f>
        <v>63</v>
      </c>
      <c r="K522" s="27" t="s">
        <v>109</v>
      </c>
      <c r="L522" s="16" t="s">
        <v>114</v>
      </c>
      <c r="M522" s="15">
        <f>VLOOKUP(N522,groups!$A$1:$B$113,2,1)</f>
        <v>215</v>
      </c>
      <c r="N522" s="16" t="s">
        <v>1237</v>
      </c>
      <c r="O522" s="18">
        <v>110</v>
      </c>
      <c r="P522" s="15">
        <f>VLOOKUP(Q522,'seg2'!$A$1:$B$13,2,0)</f>
        <v>7</v>
      </c>
      <c r="Q522" s="16" t="s">
        <v>43</v>
      </c>
      <c r="R522" s="15">
        <f>VLOOKUP(S522,'seg3'!$A$1:$B$9,2,0)</f>
        <v>4</v>
      </c>
      <c r="S522" s="16" t="s">
        <v>32</v>
      </c>
      <c r="T522" s="18">
        <v>524</v>
      </c>
      <c r="U522" s="18">
        <v>524</v>
      </c>
      <c r="V522" s="18"/>
      <c r="W522" s="30" t="s">
        <v>1009</v>
      </c>
      <c r="X522" s="89"/>
      <c r="Y522" s="18" t="s">
        <v>365</v>
      </c>
      <c r="Z522" s="18">
        <v>26</v>
      </c>
      <c r="AA522" s="16" t="s">
        <v>479</v>
      </c>
      <c r="AB522" s="14" t="str">
        <f t="shared" si="8"/>
        <v>('828478','828478J','TCSB CUP HEAD M24X110 QAP CL10.9 H/T BLK','PC',63,6,7,4,3,2,215,'524','524','M24','110','SCM435','26','23.45/23.50','','COIL2ANEL&amp;2DRWN SCM435 23.50/23.53(ADAD)',''),</v>
      </c>
      <c r="AC522" s="14" t="s">
        <v>8394</v>
      </c>
    </row>
    <row r="523" spans="1:29">
      <c r="A523" s="16">
        <v>828480</v>
      </c>
      <c r="B523" s="43" t="s">
        <v>1244</v>
      </c>
      <c r="C523" s="43" t="s">
        <v>1245</v>
      </c>
      <c r="D523" s="15">
        <f>VLOOKUP(E523,finish!$A$1:$B$18,2,0)</f>
        <v>2</v>
      </c>
      <c r="E523" s="18" t="s">
        <v>11</v>
      </c>
      <c r="F523" s="15">
        <f>VLOOKUP(G523,modules!$A$1:$B$10,2,0)</f>
        <v>6</v>
      </c>
      <c r="G523" s="18" t="s">
        <v>7849</v>
      </c>
      <c r="H523" s="15">
        <f>VLOOKUP(I523,segments!$A$1:$B$9,2,0)</f>
        <v>3</v>
      </c>
      <c r="I523" s="18" t="s">
        <v>7851</v>
      </c>
      <c r="J523" s="15">
        <f>VLOOKUP(K523,machines!$A$1:$B$72,2,0)</f>
        <v>63</v>
      </c>
      <c r="K523" s="27" t="s">
        <v>109</v>
      </c>
      <c r="L523" s="16" t="s">
        <v>114</v>
      </c>
      <c r="M523" s="15">
        <f>VLOOKUP(N523,groups!$A$1:$B$113,2,1)</f>
        <v>215</v>
      </c>
      <c r="N523" s="16" t="s">
        <v>1237</v>
      </c>
      <c r="O523" s="18">
        <v>115</v>
      </c>
      <c r="P523" s="15">
        <f>VLOOKUP(Q523,'seg2'!$A$1:$B$13,2,0)</f>
        <v>7</v>
      </c>
      <c r="Q523" s="16" t="s">
        <v>43</v>
      </c>
      <c r="R523" s="15">
        <f>VLOOKUP(S523,'seg3'!$A$1:$B$9,2,0)</f>
        <v>4</v>
      </c>
      <c r="S523" s="16" t="s">
        <v>32</v>
      </c>
      <c r="T523" s="18">
        <v>542</v>
      </c>
      <c r="U523" s="18">
        <v>542</v>
      </c>
      <c r="V523" s="18"/>
      <c r="W523" s="30" t="s">
        <v>1009</v>
      </c>
      <c r="X523" s="89"/>
      <c r="Y523" s="18" t="s">
        <v>365</v>
      </c>
      <c r="Z523" s="18">
        <v>26</v>
      </c>
      <c r="AA523" s="16" t="s">
        <v>479</v>
      </c>
      <c r="AB523" s="14" t="str">
        <f t="shared" si="8"/>
        <v>('828480','828480J','TCSB CUP HEAD M24X115 QAP CL10.9 H/T BLK','PC',63,6,7,4,3,2,215,'542','542','M24','115','SCM435','26','23.45/23.50','','COIL2ANEL&amp;2DRWN SCM435 23.50/23.53(ADAD)',''),</v>
      </c>
      <c r="AC523" s="14" t="s">
        <v>8395</v>
      </c>
    </row>
    <row r="524" spans="1:29">
      <c r="A524" s="16">
        <v>828482</v>
      </c>
      <c r="B524" s="43" t="s">
        <v>1246</v>
      </c>
      <c r="C524" s="43" t="s">
        <v>1247</v>
      </c>
      <c r="D524" s="15">
        <f>VLOOKUP(E524,finish!$A$1:$B$18,2,0)</f>
        <v>2</v>
      </c>
      <c r="E524" s="18" t="s">
        <v>11</v>
      </c>
      <c r="F524" s="15">
        <f>VLOOKUP(G524,modules!$A$1:$B$10,2,0)</f>
        <v>6</v>
      </c>
      <c r="G524" s="18" t="s">
        <v>7849</v>
      </c>
      <c r="H524" s="15">
        <f>VLOOKUP(I524,segments!$A$1:$B$9,2,0)</f>
        <v>3</v>
      </c>
      <c r="I524" s="18" t="s">
        <v>7851</v>
      </c>
      <c r="J524" s="15">
        <f>VLOOKUP(K524,machines!$A$1:$B$72,2,0)</f>
        <v>63</v>
      </c>
      <c r="K524" s="27" t="s">
        <v>109</v>
      </c>
      <c r="L524" s="16" t="s">
        <v>114</v>
      </c>
      <c r="M524" s="15">
        <f>VLOOKUP(N524,groups!$A$1:$B$113,2,1)</f>
        <v>215</v>
      </c>
      <c r="N524" s="16" t="s">
        <v>1237</v>
      </c>
      <c r="O524" s="18">
        <v>120</v>
      </c>
      <c r="P524" s="15">
        <f>VLOOKUP(Q524,'seg2'!$A$1:$B$13,2,0)</f>
        <v>7</v>
      </c>
      <c r="Q524" s="16" t="s">
        <v>43</v>
      </c>
      <c r="R524" s="15">
        <f>VLOOKUP(S524,'seg3'!$A$1:$B$9,2,0)</f>
        <v>4</v>
      </c>
      <c r="S524" s="16" t="s">
        <v>32</v>
      </c>
      <c r="T524" s="18">
        <v>556</v>
      </c>
      <c r="U524" s="18">
        <v>556</v>
      </c>
      <c r="V524" s="18"/>
      <c r="W524" s="30" t="s">
        <v>1009</v>
      </c>
      <c r="X524" s="89"/>
      <c r="Y524" s="18" t="s">
        <v>365</v>
      </c>
      <c r="Z524" s="18">
        <v>26</v>
      </c>
      <c r="AA524" s="16" t="s">
        <v>479</v>
      </c>
      <c r="AB524" s="14" t="str">
        <f t="shared" si="8"/>
        <v>('828482','828482J','TCSB CUP HEAD M24X120 QAP CL10.9 H/T BLK','PC',63,6,7,4,3,2,215,'556','556','M24','120','SCM435','26','23.45/23.50','','COIL2ANEL&amp;2DRWN SCM435 23.50/23.53(ADAD)',''),</v>
      </c>
      <c r="AC524" s="14" t="s">
        <v>8396</v>
      </c>
    </row>
    <row r="525" spans="1:29">
      <c r="A525" s="16">
        <v>828484</v>
      </c>
      <c r="B525" s="43" t="s">
        <v>1248</v>
      </c>
      <c r="C525" s="43" t="s">
        <v>1249</v>
      </c>
      <c r="D525" s="15">
        <f>VLOOKUP(E525,finish!$A$1:$B$18,2,0)</f>
        <v>2</v>
      </c>
      <c r="E525" s="18" t="s">
        <v>11</v>
      </c>
      <c r="F525" s="15">
        <f>VLOOKUP(G525,modules!$A$1:$B$10,2,0)</f>
        <v>6</v>
      </c>
      <c r="G525" s="18" t="s">
        <v>7849</v>
      </c>
      <c r="H525" s="15">
        <f>VLOOKUP(I525,segments!$A$1:$B$9,2,0)</f>
        <v>3</v>
      </c>
      <c r="I525" s="18" t="s">
        <v>7851</v>
      </c>
      <c r="J525" s="15">
        <f>VLOOKUP(K525,machines!$A$1:$B$72,2,0)</f>
        <v>63</v>
      </c>
      <c r="K525" s="27" t="s">
        <v>109</v>
      </c>
      <c r="L525" s="16" t="s">
        <v>114</v>
      </c>
      <c r="M525" s="15">
        <f>VLOOKUP(N525,groups!$A$1:$B$113,2,1)</f>
        <v>215</v>
      </c>
      <c r="N525" s="16" t="s">
        <v>1237</v>
      </c>
      <c r="O525" s="18">
        <v>125</v>
      </c>
      <c r="P525" s="15">
        <f>VLOOKUP(Q525,'seg2'!$A$1:$B$13,2,0)</f>
        <v>7</v>
      </c>
      <c r="Q525" s="16" t="s">
        <v>43</v>
      </c>
      <c r="R525" s="15">
        <f>VLOOKUP(S525,'seg3'!$A$1:$B$9,2,0)</f>
        <v>4</v>
      </c>
      <c r="S525" s="16" t="s">
        <v>32</v>
      </c>
      <c r="T525" s="18">
        <v>574</v>
      </c>
      <c r="U525" s="18">
        <v>574</v>
      </c>
      <c r="V525" s="18"/>
      <c r="W525" s="30" t="s">
        <v>1009</v>
      </c>
      <c r="X525" s="89"/>
      <c r="Y525" s="18" t="s">
        <v>365</v>
      </c>
      <c r="Z525" s="18">
        <v>26</v>
      </c>
      <c r="AA525" s="16" t="s">
        <v>479</v>
      </c>
      <c r="AB525" s="14" t="str">
        <f t="shared" si="8"/>
        <v>('828484','828484J','TCSB CUP HEAD M24X125 QAP CL10.9 H/T BLK','PC',63,6,7,4,3,2,215,'574','574','M24','125','SCM435','26','23.45/23.50','','COIL2ANEL&amp;2DRWN SCM435 23.50/23.53(ADAD)',''),</v>
      </c>
      <c r="AC525" s="14" t="s">
        <v>8397</v>
      </c>
    </row>
    <row r="526" spans="1:29">
      <c r="A526" s="16">
        <v>828486</v>
      </c>
      <c r="B526" s="43" t="s">
        <v>1250</v>
      </c>
      <c r="C526" s="43" t="s">
        <v>1251</v>
      </c>
      <c r="D526" s="15">
        <f>VLOOKUP(E526,finish!$A$1:$B$18,2,0)</f>
        <v>2</v>
      </c>
      <c r="E526" s="18" t="s">
        <v>11</v>
      </c>
      <c r="F526" s="15">
        <f>VLOOKUP(G526,modules!$A$1:$B$10,2,0)</f>
        <v>6</v>
      </c>
      <c r="G526" s="18" t="s">
        <v>7849</v>
      </c>
      <c r="H526" s="15">
        <f>VLOOKUP(I526,segments!$A$1:$B$9,2,0)</f>
        <v>3</v>
      </c>
      <c r="I526" s="18" t="s">
        <v>7851</v>
      </c>
      <c r="J526" s="15">
        <f>VLOOKUP(K526,machines!$A$1:$B$72,2,0)</f>
        <v>63</v>
      </c>
      <c r="K526" s="27" t="s">
        <v>109</v>
      </c>
      <c r="L526" s="16" t="s">
        <v>114</v>
      </c>
      <c r="M526" s="15">
        <f>VLOOKUP(N526,groups!$A$1:$B$113,2,1)</f>
        <v>215</v>
      </c>
      <c r="N526" s="16" t="s">
        <v>1237</v>
      </c>
      <c r="O526" s="18">
        <v>130</v>
      </c>
      <c r="P526" s="15">
        <f>VLOOKUP(Q526,'seg2'!$A$1:$B$13,2,0)</f>
        <v>7</v>
      </c>
      <c r="Q526" s="16" t="s">
        <v>43</v>
      </c>
      <c r="R526" s="15">
        <f>VLOOKUP(S526,'seg3'!$A$1:$B$9,2,0)</f>
        <v>4</v>
      </c>
      <c r="S526" s="16" t="s">
        <v>32</v>
      </c>
      <c r="T526" s="18">
        <v>592</v>
      </c>
      <c r="U526" s="18">
        <v>592</v>
      </c>
      <c r="V526" s="18"/>
      <c r="W526" s="30" t="s">
        <v>1009</v>
      </c>
      <c r="X526" s="89"/>
      <c r="Y526" s="18" t="s">
        <v>365</v>
      </c>
      <c r="Z526" s="18">
        <v>26</v>
      </c>
      <c r="AA526" s="16" t="s">
        <v>479</v>
      </c>
      <c r="AB526" s="14" t="str">
        <f t="shared" si="8"/>
        <v>('828486','828486J','TCSB CUP HEAD M24X130 QAP CL10.9 H/T BLK','PC',63,6,7,4,3,2,215,'592','592','M24','130','SCM435','26','23.45/23.50','','COIL2ANEL&amp;2DRWN SCM435 23.50/23.53(ADAD)',''),</v>
      </c>
      <c r="AC526" s="14" t="s">
        <v>8398</v>
      </c>
    </row>
    <row r="527" spans="1:29">
      <c r="A527" s="16">
        <v>828488</v>
      </c>
      <c r="B527" s="43" t="s">
        <v>1252</v>
      </c>
      <c r="C527" s="43" t="s">
        <v>1253</v>
      </c>
      <c r="D527" s="15">
        <f>VLOOKUP(E527,finish!$A$1:$B$18,2,0)</f>
        <v>2</v>
      </c>
      <c r="E527" s="18" t="s">
        <v>11</v>
      </c>
      <c r="F527" s="15">
        <f>VLOOKUP(G527,modules!$A$1:$B$10,2,0)</f>
        <v>6</v>
      </c>
      <c r="G527" s="18" t="s">
        <v>7849</v>
      </c>
      <c r="H527" s="15">
        <f>VLOOKUP(I527,segments!$A$1:$B$9,2,0)</f>
        <v>3</v>
      </c>
      <c r="I527" s="18" t="s">
        <v>7851</v>
      </c>
      <c r="J527" s="15">
        <f>VLOOKUP(K527,machines!$A$1:$B$72,2,0)</f>
        <v>63</v>
      </c>
      <c r="K527" s="27" t="s">
        <v>109</v>
      </c>
      <c r="L527" s="16" t="s">
        <v>114</v>
      </c>
      <c r="M527" s="15">
        <f>VLOOKUP(N527,groups!$A$1:$B$113,2,1)</f>
        <v>215</v>
      </c>
      <c r="N527" s="16" t="s">
        <v>1237</v>
      </c>
      <c r="O527" s="18">
        <v>135</v>
      </c>
      <c r="P527" s="15">
        <f>VLOOKUP(Q527,'seg2'!$A$1:$B$13,2,0)</f>
        <v>7</v>
      </c>
      <c r="Q527" s="16" t="s">
        <v>43</v>
      </c>
      <c r="R527" s="15">
        <f>VLOOKUP(S527,'seg3'!$A$1:$B$9,2,0)</f>
        <v>4</v>
      </c>
      <c r="S527" s="16" t="s">
        <v>32</v>
      </c>
      <c r="T527" s="18">
        <v>610</v>
      </c>
      <c r="U527" s="18">
        <v>610</v>
      </c>
      <c r="V527" s="18"/>
      <c r="W527" s="30" t="s">
        <v>1009</v>
      </c>
      <c r="X527" s="89"/>
      <c r="Y527" s="18" t="s">
        <v>365</v>
      </c>
      <c r="Z527" s="18">
        <v>26</v>
      </c>
      <c r="AA527" s="16" t="s">
        <v>479</v>
      </c>
      <c r="AB527" s="14" t="str">
        <f t="shared" si="8"/>
        <v>('828488','828488J','TCSB CUP HEAD M24X135 QAP CL10.9 H/T BLK','PC',63,6,7,4,3,2,215,'610','610','M24','135','SCM435','26','23.45/23.50','','COIL2ANEL&amp;2DRWN SCM435 23.50/23.53(ADAD)',''),</v>
      </c>
      <c r="AC527" s="14" t="s">
        <v>8399</v>
      </c>
    </row>
    <row r="528" spans="1:29">
      <c r="A528" s="16">
        <v>828490</v>
      </c>
      <c r="B528" s="43" t="s">
        <v>1254</v>
      </c>
      <c r="C528" s="43" t="s">
        <v>1255</v>
      </c>
      <c r="D528" s="15">
        <f>VLOOKUP(E528,finish!$A$1:$B$18,2,0)</f>
        <v>2</v>
      </c>
      <c r="E528" s="18" t="s">
        <v>11</v>
      </c>
      <c r="F528" s="15">
        <f>VLOOKUP(G528,modules!$A$1:$B$10,2,0)</f>
        <v>6</v>
      </c>
      <c r="G528" s="18" t="s">
        <v>7849</v>
      </c>
      <c r="H528" s="15">
        <f>VLOOKUP(I528,segments!$A$1:$B$9,2,0)</f>
        <v>3</v>
      </c>
      <c r="I528" s="18" t="s">
        <v>7851</v>
      </c>
      <c r="J528" s="15">
        <f>VLOOKUP(K528,machines!$A$1:$B$72,2,0)</f>
        <v>63</v>
      </c>
      <c r="K528" s="27" t="s">
        <v>109</v>
      </c>
      <c r="L528" s="16" t="s">
        <v>114</v>
      </c>
      <c r="M528" s="15">
        <f>VLOOKUP(N528,groups!$A$1:$B$113,2,1)</f>
        <v>215</v>
      </c>
      <c r="N528" s="16" t="s">
        <v>1237</v>
      </c>
      <c r="O528" s="18">
        <v>140</v>
      </c>
      <c r="P528" s="15">
        <f>VLOOKUP(Q528,'seg2'!$A$1:$B$13,2,0)</f>
        <v>7</v>
      </c>
      <c r="Q528" s="16" t="s">
        <v>43</v>
      </c>
      <c r="R528" s="15">
        <f>VLOOKUP(S528,'seg3'!$A$1:$B$9,2,0)</f>
        <v>4</v>
      </c>
      <c r="S528" s="16" t="s">
        <v>32</v>
      </c>
      <c r="T528" s="18">
        <v>624</v>
      </c>
      <c r="U528" s="18">
        <v>624</v>
      </c>
      <c r="V528" s="18"/>
      <c r="W528" s="30" t="s">
        <v>1009</v>
      </c>
      <c r="X528" s="94"/>
      <c r="Y528" s="18" t="s">
        <v>365</v>
      </c>
      <c r="Z528" s="18">
        <v>26</v>
      </c>
      <c r="AA528" s="16" t="s">
        <v>479</v>
      </c>
      <c r="AB528" s="14" t="str">
        <f t="shared" si="8"/>
        <v>('828490','828490J','TCSB CUP HEAD M24X140 QAP CL10.9 H/T BLK','PC',63,6,7,4,3,2,215,'624','624','M24','140','SCM435','26','23.45/23.50','','COIL2ANEL&amp;2DRWN SCM435 23.50/23.53(ADAD)',''),</v>
      </c>
      <c r="AC528" s="14" t="s">
        <v>8400</v>
      </c>
    </row>
    <row r="529" spans="1:29">
      <c r="A529" s="16">
        <v>828492</v>
      </c>
      <c r="B529" s="43" t="s">
        <v>1256</v>
      </c>
      <c r="C529" s="43" t="s">
        <v>1257</v>
      </c>
      <c r="D529" s="15">
        <f>VLOOKUP(E529,finish!$A$1:$B$18,2,0)</f>
        <v>2</v>
      </c>
      <c r="E529" s="18" t="s">
        <v>11</v>
      </c>
      <c r="F529" s="15">
        <f>VLOOKUP(G529,modules!$A$1:$B$10,2,0)</f>
        <v>6</v>
      </c>
      <c r="G529" s="18" t="s">
        <v>7849</v>
      </c>
      <c r="H529" s="15">
        <f>VLOOKUP(I529,segments!$A$1:$B$9,2,0)</f>
        <v>3</v>
      </c>
      <c r="I529" s="18" t="s">
        <v>7851</v>
      </c>
      <c r="J529" s="15">
        <f>VLOOKUP(K529,machines!$A$1:$B$72,2,0)</f>
        <v>63</v>
      </c>
      <c r="K529" s="27" t="s">
        <v>109</v>
      </c>
      <c r="L529" s="16" t="s">
        <v>114</v>
      </c>
      <c r="M529" s="15">
        <f>VLOOKUP(N529,groups!$A$1:$B$113,2,1)</f>
        <v>215</v>
      </c>
      <c r="N529" s="16" t="s">
        <v>1237</v>
      </c>
      <c r="O529" s="18">
        <v>145</v>
      </c>
      <c r="P529" s="15">
        <f>VLOOKUP(Q529,'seg2'!$A$1:$B$13,2,0)</f>
        <v>7</v>
      </c>
      <c r="Q529" s="16" t="s">
        <v>43</v>
      </c>
      <c r="R529" s="15">
        <f>VLOOKUP(S529,'seg3'!$A$1:$B$9,2,0)</f>
        <v>4</v>
      </c>
      <c r="S529" s="16" t="s">
        <v>32</v>
      </c>
      <c r="T529" s="18">
        <v>640</v>
      </c>
      <c r="U529" s="18">
        <v>640</v>
      </c>
      <c r="V529" s="18"/>
      <c r="W529" s="30" t="s">
        <v>1009</v>
      </c>
      <c r="X529" s="89"/>
      <c r="Y529" s="18" t="s">
        <v>365</v>
      </c>
      <c r="Z529" s="18">
        <v>26</v>
      </c>
      <c r="AA529" s="16" t="s">
        <v>479</v>
      </c>
      <c r="AB529" s="14" t="str">
        <f t="shared" si="8"/>
        <v>('828492','828492J','TCSB CUP HEAD M24X145 QAP CL10.9 H/T BLK','PC',63,6,7,4,3,2,215,'640','640','M24','145','SCM435','26','23.45/23.50','','COIL2ANEL&amp;2DRWN SCM435 23.50/23.53(ADAD)',''),</v>
      </c>
      <c r="AC529" s="14" t="s">
        <v>8401</v>
      </c>
    </row>
    <row r="530" spans="1:29">
      <c r="A530" s="16">
        <v>828494</v>
      </c>
      <c r="B530" s="43" t="s">
        <v>1258</v>
      </c>
      <c r="C530" s="43" t="s">
        <v>1259</v>
      </c>
      <c r="D530" s="15">
        <f>VLOOKUP(E530,finish!$A$1:$B$18,2,0)</f>
        <v>2</v>
      </c>
      <c r="E530" s="18" t="s">
        <v>11</v>
      </c>
      <c r="F530" s="15">
        <f>VLOOKUP(G530,modules!$A$1:$B$10,2,0)</f>
        <v>6</v>
      </c>
      <c r="G530" s="18" t="s">
        <v>7849</v>
      </c>
      <c r="H530" s="15">
        <f>VLOOKUP(I530,segments!$A$1:$B$9,2,0)</f>
        <v>3</v>
      </c>
      <c r="I530" s="18" t="s">
        <v>7851</v>
      </c>
      <c r="J530" s="15">
        <f>VLOOKUP(K530,machines!$A$1:$B$72,2,0)</f>
        <v>63</v>
      </c>
      <c r="K530" s="27" t="s">
        <v>109</v>
      </c>
      <c r="L530" s="16" t="s">
        <v>114</v>
      </c>
      <c r="M530" s="15">
        <f>VLOOKUP(N530,groups!$A$1:$B$113,2,1)</f>
        <v>215</v>
      </c>
      <c r="N530" s="16" t="s">
        <v>1237</v>
      </c>
      <c r="O530" s="18">
        <v>150</v>
      </c>
      <c r="P530" s="15">
        <f>VLOOKUP(Q530,'seg2'!$A$1:$B$13,2,0)</f>
        <v>7</v>
      </c>
      <c r="Q530" s="16" t="s">
        <v>43</v>
      </c>
      <c r="R530" s="15">
        <f>VLOOKUP(S530,'seg3'!$A$1:$B$9,2,0)</f>
        <v>4</v>
      </c>
      <c r="S530" s="16" t="s">
        <v>32</v>
      </c>
      <c r="T530" s="18">
        <v>660</v>
      </c>
      <c r="U530" s="18">
        <v>660</v>
      </c>
      <c r="V530" s="18"/>
      <c r="W530" s="30" t="s">
        <v>1009</v>
      </c>
      <c r="X530" s="89"/>
      <c r="Y530" s="18" t="s">
        <v>365</v>
      </c>
      <c r="Z530" s="18">
        <v>26</v>
      </c>
      <c r="AA530" s="16" t="s">
        <v>479</v>
      </c>
      <c r="AB530" s="14" t="str">
        <f t="shared" si="8"/>
        <v>('828494','828494J','TCSB CUP HEAD M24X150 QAP CL10.9 H/T BLK','PC',63,6,7,4,3,2,215,'660','660','M24','150','SCM435','26','23.45/23.50','','COIL2ANEL&amp;2DRWN SCM435 23.50/23.53(ADAD)',''),</v>
      </c>
      <c r="AC530" s="14" t="s">
        <v>8402</v>
      </c>
    </row>
    <row r="531" spans="1:29">
      <c r="A531" s="16">
        <v>828496</v>
      </c>
      <c r="B531" s="43" t="s">
        <v>1731</v>
      </c>
      <c r="C531" s="43" t="s">
        <v>1732</v>
      </c>
      <c r="D531" s="15">
        <f>VLOOKUP(E531,finish!$A$1:$B$18,2,0)</f>
        <v>2</v>
      </c>
      <c r="E531" s="18" t="s">
        <v>11</v>
      </c>
      <c r="F531" s="15">
        <f>VLOOKUP(G531,modules!$A$1:$B$10,2,0)</f>
        <v>6</v>
      </c>
      <c r="G531" s="18" t="s">
        <v>7849</v>
      </c>
      <c r="H531" s="15">
        <f>VLOOKUP(I531,segments!$A$1:$B$9,2,0)</f>
        <v>3</v>
      </c>
      <c r="I531" s="18" t="s">
        <v>7851</v>
      </c>
      <c r="J531" s="15">
        <f>VLOOKUP(K531,machines!$A$1:$B$72,2,0)</f>
        <v>63</v>
      </c>
      <c r="K531" s="27" t="s">
        <v>109</v>
      </c>
      <c r="L531" s="16" t="s">
        <v>114</v>
      </c>
      <c r="M531" s="15">
        <f>VLOOKUP(N531,groups!$A$1:$B$113,2,1)</f>
        <v>215</v>
      </c>
      <c r="N531" s="16" t="s">
        <v>1237</v>
      </c>
      <c r="O531" s="18">
        <v>155</v>
      </c>
      <c r="P531" s="15">
        <f>VLOOKUP(Q531,'seg2'!$A$1:$B$13,2,0)</f>
        <v>7</v>
      </c>
      <c r="Q531" s="16" t="s">
        <v>43</v>
      </c>
      <c r="R531" s="15">
        <f>VLOOKUP(S531,'seg3'!$A$1:$B$9,2,0)</f>
        <v>4</v>
      </c>
      <c r="S531" s="16" t="s">
        <v>32</v>
      </c>
      <c r="T531" s="18">
        <v>672</v>
      </c>
      <c r="U531" s="18">
        <v>672</v>
      </c>
      <c r="V531" s="18"/>
      <c r="W531" s="30" t="s">
        <v>1009</v>
      </c>
      <c r="X531" s="89"/>
      <c r="Y531" s="18" t="s">
        <v>365</v>
      </c>
      <c r="Z531" s="18">
        <v>26</v>
      </c>
      <c r="AA531" s="16" t="s">
        <v>479</v>
      </c>
      <c r="AB531" s="14" t="str">
        <f t="shared" si="8"/>
        <v>('828496','828496J','TCSB CUP HEAD M24X155 QAP CL10.9 H/T BLK','PC',63,6,7,4,3,2,215,'672','672','M24','155','SCM435','26','23.45/23.50','','COIL2ANEL&amp;2DRWN SCM435 23.50/23.53(ADAD)',''),</v>
      </c>
      <c r="AC531" s="14" t="s">
        <v>8403</v>
      </c>
    </row>
    <row r="532" spans="1:29">
      <c r="A532" s="15">
        <v>111769</v>
      </c>
      <c r="B532" s="15" t="s">
        <v>25</v>
      </c>
      <c r="C532" s="15" t="s">
        <v>26</v>
      </c>
      <c r="D532" s="15">
        <f>VLOOKUP(E532,finish!$A$1:$B$18,2,0)</f>
        <v>2</v>
      </c>
      <c r="E532" s="18" t="s">
        <v>11</v>
      </c>
      <c r="F532" s="15">
        <f>VLOOKUP(G532,modules!$A$1:$B$10,2,0)</f>
        <v>5</v>
      </c>
      <c r="G532" s="18" t="s">
        <v>7846</v>
      </c>
      <c r="H532" s="15">
        <f>VLOOKUP(I532,segments!$A$1:$B$9,2,0)</f>
        <v>4</v>
      </c>
      <c r="I532" s="18" t="s">
        <v>7845</v>
      </c>
      <c r="J532" s="15">
        <v>33</v>
      </c>
      <c r="K532" s="27" t="s">
        <v>31</v>
      </c>
      <c r="L532" s="23" t="s">
        <v>27</v>
      </c>
      <c r="M532" s="15">
        <f>VLOOKUP(N532,groups!$A$1:$B$113,2,1)</f>
        <v>124</v>
      </c>
      <c r="N532" s="24" t="s">
        <v>28</v>
      </c>
      <c r="O532" s="20">
        <v>2</v>
      </c>
      <c r="P532" s="15">
        <f>VLOOKUP(Q532,'seg2'!$A$1:$B$13,2,0)</f>
        <v>4</v>
      </c>
      <c r="Q532" s="24" t="s">
        <v>32</v>
      </c>
      <c r="R532" s="15">
        <f>VLOOKUP(S532,'seg3'!$A$1:$B$9,2,0)</f>
        <v>4</v>
      </c>
      <c r="S532" s="24" t="s">
        <v>32</v>
      </c>
      <c r="T532" s="22">
        <v>52.31</v>
      </c>
      <c r="U532" s="22">
        <v>52.31</v>
      </c>
      <c r="V532" s="18" t="s">
        <v>33</v>
      </c>
      <c r="W532" s="30" t="s">
        <v>34</v>
      </c>
      <c r="X532" s="19" t="s">
        <v>24</v>
      </c>
      <c r="Y532" s="20" t="s">
        <v>29</v>
      </c>
      <c r="Z532" s="25">
        <v>14</v>
      </c>
      <c r="AA532" s="26" t="s">
        <v>30</v>
      </c>
      <c r="AB532" s="14" t="str">
        <f t="shared" si="8"/>
        <v>('111769','111769J','BHSS 1/2XUNCX02 BLK','PC',33,5,4,4,4,2,124,'52.31','52.31','1/2 UNC','2','51B37','14','12.41/12.45','NEED TO ANN','COIL 2ANNEAL&amp;2DRAWN 51B37 12.41/12.45','C351B3712411245'),</v>
      </c>
      <c r="AC532" s="14" t="s">
        <v>8404</v>
      </c>
    </row>
    <row r="533" spans="1:29">
      <c r="A533" s="16">
        <v>826478</v>
      </c>
      <c r="B533" s="16" t="s">
        <v>206</v>
      </c>
      <c r="C533" s="15" t="s">
        <v>207</v>
      </c>
      <c r="D533" s="15">
        <f>VLOOKUP(E533,finish!$A$1:$B$18,2,0)</f>
        <v>1</v>
      </c>
      <c r="E533" s="18" t="s">
        <v>204</v>
      </c>
      <c r="F533" s="15">
        <f>VLOOKUP(G533,modules!$A$1:$B$10,2,0)</f>
        <v>1</v>
      </c>
      <c r="G533" s="18" t="s">
        <v>7848</v>
      </c>
      <c r="H533" s="15">
        <f>VLOOKUP(I533,segments!$A$1:$B$9,2,0)</f>
        <v>1</v>
      </c>
      <c r="I533" s="18" t="s">
        <v>7848</v>
      </c>
      <c r="J533" s="15">
        <v>38</v>
      </c>
      <c r="K533" s="27" t="s">
        <v>31</v>
      </c>
      <c r="L533" s="43" t="s">
        <v>27</v>
      </c>
      <c r="M533" s="15">
        <f>VLOOKUP(N533,groups!$A$1:$B$113,2,1)</f>
        <v>211</v>
      </c>
      <c r="N533" s="16" t="s">
        <v>208</v>
      </c>
      <c r="O533" s="18">
        <v>90</v>
      </c>
      <c r="P533" s="15">
        <f>VLOOKUP(Q533,'seg2'!$A$1:$B$13,2,0)</f>
        <v>7</v>
      </c>
      <c r="Q533" s="16" t="s">
        <v>43</v>
      </c>
      <c r="R533" s="15">
        <f>VLOOKUP(S533,'seg3'!$A$1:$B$9,2,0)</f>
        <v>3</v>
      </c>
      <c r="S533" s="16" t="s">
        <v>21</v>
      </c>
      <c r="T533" s="28">
        <v>72</v>
      </c>
      <c r="U533" s="28">
        <v>72</v>
      </c>
      <c r="V533" s="18" t="s">
        <v>33</v>
      </c>
      <c r="W533" s="30" t="s">
        <v>211</v>
      </c>
      <c r="X533" s="19" t="s">
        <v>205</v>
      </c>
      <c r="Y533" s="18" t="s">
        <v>209</v>
      </c>
      <c r="Z533" s="25">
        <v>14</v>
      </c>
      <c r="AA533" s="16" t="s">
        <v>210</v>
      </c>
      <c r="AB533" s="14" t="str">
        <f t="shared" si="8"/>
        <v>('826478','826478J','STUD 1/2XUNCX90 B.SIDE DRG 6L4088 ZNP','PC',38,1,7,3,1,1,211,'72','72','1/2 UNC','90','GR16','14','11.31/11.33','NEED TO ANN','COIL 1ANNEAL&amp;1DRAWN AS GR 16 11.31/11.33','C1ASGR1611311133'),</v>
      </c>
      <c r="AC533" s="14" t="s">
        <v>8405</v>
      </c>
    </row>
    <row r="534" spans="1:29">
      <c r="A534" s="16">
        <v>832232</v>
      </c>
      <c r="B534" s="43" t="s">
        <v>1733</v>
      </c>
      <c r="C534" s="43" t="s">
        <v>1734</v>
      </c>
      <c r="D534" s="15">
        <f>VLOOKUP(E534,finish!$A$1:$B$18,2,0)</f>
        <v>13</v>
      </c>
      <c r="E534" s="18" t="s">
        <v>645</v>
      </c>
      <c r="F534" s="15">
        <f>VLOOKUP(G534,modules!$A$1:$B$10,2,0)</f>
        <v>2</v>
      </c>
      <c r="G534" s="18" t="s">
        <v>46</v>
      </c>
      <c r="H534" s="15">
        <f>VLOOKUP(I534,segments!$A$1:$B$9,2,0)</f>
        <v>3</v>
      </c>
      <c r="I534" s="18" t="s">
        <v>7851</v>
      </c>
      <c r="J534" s="15">
        <f>VLOOKUP(K534,machines!$A$1:$B$72,2,0)</f>
        <v>53</v>
      </c>
      <c r="K534" s="18" t="s">
        <v>386</v>
      </c>
      <c r="L534" s="16" t="s">
        <v>91</v>
      </c>
      <c r="M534" s="15">
        <f>VLOOKUP(N534,groups!$A$1:$B$113,2,1)</f>
        <v>136</v>
      </c>
      <c r="N534" s="16" t="s">
        <v>320</v>
      </c>
      <c r="O534" s="62" t="s">
        <v>52</v>
      </c>
      <c r="P534" s="15">
        <f>VLOOKUP(Q534,'seg2'!$A$1:$B$13,2,0)</f>
        <v>2</v>
      </c>
      <c r="Q534" s="16" t="s">
        <v>46</v>
      </c>
      <c r="R534" s="15">
        <f>VLOOKUP(S534,'seg3'!$A$1:$B$9,2,0)</f>
        <v>2</v>
      </c>
      <c r="S534" s="16" t="s">
        <v>56</v>
      </c>
      <c r="T534" s="18">
        <v>6.9</v>
      </c>
      <c r="U534" s="18">
        <v>6.9</v>
      </c>
      <c r="V534" s="18"/>
      <c r="W534" s="30" t="s">
        <v>387</v>
      </c>
      <c r="X534" s="89"/>
      <c r="Y534" s="18" t="s">
        <v>321</v>
      </c>
      <c r="Z534" s="18" t="s">
        <v>1735</v>
      </c>
      <c r="AA534" s="16" t="s">
        <v>1735</v>
      </c>
      <c r="AB534" s="14" t="str">
        <f t="shared" si="8"/>
        <v>('832232','832232J','DURLOK WASHER M16 ZF9','PC',53,2,2,2,3,13,136,'6.9','6.9','M16','-','65MN','37.0/1.6','37.0/1.6','','ANNEALED COLD ROLL COIL 65MN 37.0/1.7',''),</v>
      </c>
      <c r="AC534" s="14" t="s">
        <v>8406</v>
      </c>
    </row>
    <row r="535" spans="1:29">
      <c r="A535" s="16">
        <v>832232</v>
      </c>
      <c r="B535" s="43" t="s">
        <v>1733</v>
      </c>
      <c r="C535" s="43" t="s">
        <v>1734</v>
      </c>
      <c r="D535" s="15">
        <f>VLOOKUP(E535,finish!$A$1:$B$18,2,0)</f>
        <v>13</v>
      </c>
      <c r="E535" s="18" t="s">
        <v>645</v>
      </c>
      <c r="F535" s="15">
        <f>VLOOKUP(G535,modules!$A$1:$B$10,2,0)</f>
        <v>2</v>
      </c>
      <c r="G535" s="18" t="s">
        <v>46</v>
      </c>
      <c r="H535" s="15">
        <f>VLOOKUP(I535,segments!$A$1:$B$9,2,0)</f>
        <v>3</v>
      </c>
      <c r="I535" s="18" t="s">
        <v>7851</v>
      </c>
      <c r="J535" s="15">
        <f>VLOOKUP(K535,machines!$A$1:$B$72,2,0)</f>
        <v>53</v>
      </c>
      <c r="K535" s="18" t="s">
        <v>386</v>
      </c>
      <c r="L535" s="16" t="s">
        <v>91</v>
      </c>
      <c r="M535" s="15">
        <f>VLOOKUP(N535,groups!$A$1:$B$113,2,1)</f>
        <v>136</v>
      </c>
      <c r="N535" s="16" t="s">
        <v>320</v>
      </c>
      <c r="O535" s="62" t="s">
        <v>52</v>
      </c>
      <c r="P535" s="15">
        <f>VLOOKUP(Q535,'seg2'!$A$1:$B$13,2,0)</f>
        <v>2</v>
      </c>
      <c r="Q535" s="16" t="s">
        <v>46</v>
      </c>
      <c r="R535" s="15">
        <f>VLOOKUP(S535,'seg3'!$A$1:$B$9,2,0)</f>
        <v>2</v>
      </c>
      <c r="S535" s="16" t="s">
        <v>56</v>
      </c>
      <c r="T535" s="18">
        <v>6.9</v>
      </c>
      <c r="U535" s="18">
        <v>6.9</v>
      </c>
      <c r="V535" s="18"/>
      <c r="W535" s="30" t="s">
        <v>387</v>
      </c>
      <c r="X535" s="89"/>
      <c r="Y535" s="18" t="s">
        <v>321</v>
      </c>
      <c r="Z535" s="18" t="s">
        <v>1735</v>
      </c>
      <c r="AA535" s="16" t="s">
        <v>1735</v>
      </c>
      <c r="AB535" s="14" t="str">
        <f t="shared" si="8"/>
        <v>('832232','832232J','DURLOK WASHER M16 ZF9','PC',53,2,2,2,3,13,136,'6.9','6.9','M16','-','65MN','37.0/1.6','37.0/1.6','','ANNEALED COLD ROLL COIL 65MN 37.0/1.7',''),</v>
      </c>
      <c r="AC535" s="14" t="s">
        <v>8406</v>
      </c>
    </row>
    <row r="536" spans="1:29">
      <c r="A536" s="16">
        <v>630603</v>
      </c>
      <c r="B536" s="43" t="s">
        <v>1303</v>
      </c>
      <c r="C536" s="43" t="s">
        <v>1304</v>
      </c>
      <c r="D536" s="15">
        <f>VLOOKUP(E536,finish!$A$1:$B$18,2,0)</f>
        <v>2</v>
      </c>
      <c r="E536" s="18" t="s">
        <v>11</v>
      </c>
      <c r="F536" s="15">
        <f>VLOOKUP(G536,modules!$A$1:$B$10,2,0)</f>
        <v>6</v>
      </c>
      <c r="G536" s="18" t="s">
        <v>7849</v>
      </c>
      <c r="H536" s="15">
        <f>VLOOKUP(I536,segments!$A$1:$B$9,2,0)</f>
        <v>2</v>
      </c>
      <c r="I536" s="18" t="s">
        <v>7847</v>
      </c>
      <c r="J536" s="15">
        <f>VLOOKUP(K536,machines!$A$1:$B$72,2,0)</f>
        <v>62</v>
      </c>
      <c r="K536" s="27" t="s">
        <v>101</v>
      </c>
      <c r="L536" s="16" t="s">
        <v>126</v>
      </c>
      <c r="M536" s="15">
        <f>VLOOKUP(N536,groups!$A$1:$B$113,2,1)</f>
        <v>160</v>
      </c>
      <c r="N536" s="16" t="s">
        <v>1305</v>
      </c>
      <c r="O536" s="18">
        <v>220</v>
      </c>
      <c r="P536" s="15">
        <f>VLOOKUP(Q536,'seg2'!$A$1:$B$13,2,0)</f>
        <v>3</v>
      </c>
      <c r="Q536" s="16" t="s">
        <v>20</v>
      </c>
      <c r="R536" s="15">
        <f>VLOOKUP(S536,'seg3'!$A$1:$B$9,2,0)</f>
        <v>3</v>
      </c>
      <c r="S536" s="16" t="s">
        <v>21</v>
      </c>
      <c r="T536" s="18">
        <v>645</v>
      </c>
      <c r="U536" s="18">
        <v>645</v>
      </c>
      <c r="V536" s="18"/>
      <c r="W536" s="30" t="s">
        <v>870</v>
      </c>
      <c r="X536" s="89"/>
      <c r="Y536" s="18" t="s">
        <v>17</v>
      </c>
      <c r="Z536" s="18">
        <v>20</v>
      </c>
      <c r="AA536" s="16" t="s">
        <v>447</v>
      </c>
      <c r="AB536" s="14" t="str">
        <f t="shared" si="8"/>
        <v>('630603','630603J','HSSB M20X2.5X220 IS3757 CL10.9S H/T BLK','PC',62,6,3,3,2,2,160,'645','645','M20','220','10B33','20','19.50/19.55','','COIL DIRECT DRAWN 10B33 19.50/19.53',''),</v>
      </c>
      <c r="AC536" s="14" t="s">
        <v>8407</v>
      </c>
    </row>
    <row r="537" spans="1:29">
      <c r="A537" s="16">
        <v>603847</v>
      </c>
      <c r="B537" s="16" t="s">
        <v>394</v>
      </c>
      <c r="C537" s="15" t="s">
        <v>395</v>
      </c>
      <c r="D537" s="15">
        <f>VLOOKUP(E537,finish!$A$1:$B$18,2,0)</f>
        <v>2</v>
      </c>
      <c r="E537" s="18" t="s">
        <v>11</v>
      </c>
      <c r="F537" s="15">
        <f>VLOOKUP(G537,modules!$A$1:$B$10,2,0)</f>
        <v>5</v>
      </c>
      <c r="G537" s="18" t="s">
        <v>7846</v>
      </c>
      <c r="H537" s="15">
        <f>VLOOKUP(I537,segments!$A$1:$B$9,2,0)</f>
        <v>4</v>
      </c>
      <c r="I537" s="18" t="s">
        <v>7845</v>
      </c>
      <c r="J537" s="15">
        <v>33</v>
      </c>
      <c r="K537" s="27" t="s">
        <v>31</v>
      </c>
      <c r="L537" s="43" t="s">
        <v>80</v>
      </c>
      <c r="M537" s="15">
        <f>VLOOKUP(N537,groups!$A$1:$B$113,2,1)</f>
        <v>153</v>
      </c>
      <c r="N537" s="16" t="s">
        <v>107</v>
      </c>
      <c r="O537" s="18">
        <v>70</v>
      </c>
      <c r="P537" s="15">
        <f>VLOOKUP(Q537,'seg2'!$A$1:$B$13,2,0)</f>
        <v>3</v>
      </c>
      <c r="Q537" s="16" t="s">
        <v>20</v>
      </c>
      <c r="R537" s="15">
        <f>VLOOKUP(S537,'seg3'!$A$1:$B$9,2,0)</f>
        <v>3</v>
      </c>
      <c r="S537" s="16" t="s">
        <v>21</v>
      </c>
      <c r="T537" s="28">
        <v>66.599999999999994</v>
      </c>
      <c r="U537" s="28">
        <v>66.599999999999994</v>
      </c>
      <c r="V537" s="29"/>
      <c r="W537" s="30" t="s">
        <v>397</v>
      </c>
      <c r="X537" s="19" t="s">
        <v>393</v>
      </c>
      <c r="Y537" s="18" t="s">
        <v>17</v>
      </c>
      <c r="Z537" s="25">
        <v>12</v>
      </c>
      <c r="AA537" s="26" t="s">
        <v>396</v>
      </c>
      <c r="AB537" s="14" t="str">
        <f t="shared" si="8"/>
        <v>('603847','603847J','HEX HD SCREW M12X70 DIN933 CL8.8 BLK','PC',33,5,3,3,4,2,153,'66.6','66.6','M12','70','10B33','12','10.55/10.60','','COIL DIRECT DRAWN AS 10B33M 10.61/10.63','CD10B33M10611063'),</v>
      </c>
      <c r="AC537" s="14" t="s">
        <v>8408</v>
      </c>
    </row>
    <row r="538" spans="1:29">
      <c r="A538" s="16">
        <v>828450</v>
      </c>
      <c r="B538" s="43" t="s">
        <v>1719</v>
      </c>
      <c r="C538" s="43" t="s">
        <v>1720</v>
      </c>
      <c r="D538" s="15">
        <f>VLOOKUP(E538,finish!$A$1:$B$18,2,0)</f>
        <v>2</v>
      </c>
      <c r="E538" s="18" t="s">
        <v>11</v>
      </c>
      <c r="F538" s="15">
        <f>VLOOKUP(G538,modules!$A$1:$B$10,2,0)</f>
        <v>6</v>
      </c>
      <c r="G538" s="18" t="s">
        <v>7849</v>
      </c>
      <c r="H538" s="15">
        <f>VLOOKUP(I538,segments!$A$1:$B$9,2,0)</f>
        <v>3</v>
      </c>
      <c r="I538" s="18" t="s">
        <v>7851</v>
      </c>
      <c r="J538" s="15">
        <f>VLOOKUP(K538,machines!$A$1:$B$72,2,0)</f>
        <v>63</v>
      </c>
      <c r="K538" s="27" t="s">
        <v>109</v>
      </c>
      <c r="L538" s="16" t="s">
        <v>98</v>
      </c>
      <c r="M538" s="15">
        <f>VLOOKUP(N538,groups!$A$1:$B$113,2,1)</f>
        <v>217</v>
      </c>
      <c r="N538" s="16" t="s">
        <v>1227</v>
      </c>
      <c r="O538" s="18">
        <v>65</v>
      </c>
      <c r="P538" s="15">
        <f>VLOOKUP(Q538,'seg2'!$A$1:$B$13,2,0)</f>
        <v>7</v>
      </c>
      <c r="Q538" s="16" t="s">
        <v>43</v>
      </c>
      <c r="R538" s="15">
        <f>VLOOKUP(S538,'seg3'!$A$1:$B$9,2,0)</f>
        <v>4</v>
      </c>
      <c r="S538" s="16" t="s">
        <v>32</v>
      </c>
      <c r="T538" s="18">
        <v>318.89999999999998</v>
      </c>
      <c r="U538" s="18">
        <v>318.89999999999998</v>
      </c>
      <c r="V538" s="18" t="s">
        <v>33</v>
      </c>
      <c r="W538" s="30" t="s">
        <v>1721</v>
      </c>
      <c r="X538" s="89"/>
      <c r="Y538" s="18" t="s">
        <v>365</v>
      </c>
      <c r="Z538" s="18">
        <v>22</v>
      </c>
      <c r="AA538" s="16" t="s">
        <v>707</v>
      </c>
      <c r="AB538" s="14" t="str">
        <f t="shared" si="8"/>
        <v>('828450','828450J','TCSB CUPHD M22X65 QAP CL10.9 F/T BLK','PC',63,6,7,4,3,2,217,'318.9','318.9','M22','65','SCM435','22','19.92/19.95','NEED TO ANN','COIL 2ANNEAL &amp; 2DRAWN SCM435 19.92/19.95',''),</v>
      </c>
      <c r="AC538" s="14" t="s">
        <v>8383</v>
      </c>
    </row>
    <row r="539" spans="1:29">
      <c r="A539" s="16">
        <v>828460</v>
      </c>
      <c r="B539" s="43" t="s">
        <v>704</v>
      </c>
      <c r="C539" s="43" t="s">
        <v>1226</v>
      </c>
      <c r="D539" s="15">
        <f>VLOOKUP(E539,finish!$A$1:$B$18,2,0)</f>
        <v>2</v>
      </c>
      <c r="E539" s="18" t="s">
        <v>11</v>
      </c>
      <c r="F539" s="15">
        <f>VLOOKUP(G539,modules!$A$1:$B$10,2,0)</f>
        <v>6</v>
      </c>
      <c r="G539" s="18" t="s">
        <v>7849</v>
      </c>
      <c r="H539" s="15">
        <f>VLOOKUP(I539,segments!$A$1:$B$9,2,0)</f>
        <v>3</v>
      </c>
      <c r="I539" s="18" t="s">
        <v>7851</v>
      </c>
      <c r="J539" s="15">
        <f>VLOOKUP(K539,machines!$A$1:$B$72,2,0)</f>
        <v>63</v>
      </c>
      <c r="K539" s="27" t="s">
        <v>109</v>
      </c>
      <c r="L539" s="16" t="s">
        <v>114</v>
      </c>
      <c r="M539" s="15">
        <f>VLOOKUP(N539,groups!$A$1:$B$113,2,1)</f>
        <v>217</v>
      </c>
      <c r="N539" s="16" t="s">
        <v>1227</v>
      </c>
      <c r="O539" s="18">
        <v>65</v>
      </c>
      <c r="P539" s="15">
        <f>VLOOKUP(Q539,'seg2'!$A$1:$B$13,2,0)</f>
        <v>7</v>
      </c>
      <c r="Q539" s="16" t="s">
        <v>43</v>
      </c>
      <c r="R539" s="15">
        <f>VLOOKUP(S539,'seg3'!$A$1:$B$9,2,0)</f>
        <v>4</v>
      </c>
      <c r="S539" s="16" t="s">
        <v>32</v>
      </c>
      <c r="T539" s="18">
        <v>420</v>
      </c>
      <c r="U539" s="18">
        <v>420</v>
      </c>
      <c r="V539" s="18" t="s">
        <v>33</v>
      </c>
      <c r="W539" s="30" t="s">
        <v>708</v>
      </c>
      <c r="X539" s="89"/>
      <c r="Y539" s="18" t="s">
        <v>365</v>
      </c>
      <c r="Z539" s="18">
        <v>22</v>
      </c>
      <c r="AA539" s="16" t="s">
        <v>707</v>
      </c>
      <c r="AB539" s="14" t="str">
        <f t="shared" si="8"/>
        <v>('828460','828460J','TCSB CUPHD M24X65 QAP CL10.9 F/T BLK','PC',63,6,7,4,3,2,217,'420','420','M24','65','SCM435','22','19.92/19.95','NEED TO ANN','COIL2ANEAL&amp;2DRWN SCM435 21.50/21.53(ADAD',''),</v>
      </c>
      <c r="AC539" s="14" t="s">
        <v>8384</v>
      </c>
    </row>
    <row r="540" spans="1:29">
      <c r="A540" s="16">
        <v>828462</v>
      </c>
      <c r="B540" s="43" t="s">
        <v>1228</v>
      </c>
      <c r="C540" s="43" t="s">
        <v>1229</v>
      </c>
      <c r="D540" s="15">
        <f>VLOOKUP(E540,finish!$A$1:$B$18,2,0)</f>
        <v>2</v>
      </c>
      <c r="E540" s="18" t="s">
        <v>11</v>
      </c>
      <c r="F540" s="15">
        <f>VLOOKUP(G540,modules!$A$1:$B$10,2,0)</f>
        <v>6</v>
      </c>
      <c r="G540" s="18" t="s">
        <v>7849</v>
      </c>
      <c r="H540" s="15">
        <f>VLOOKUP(I540,segments!$A$1:$B$9,2,0)</f>
        <v>3</v>
      </c>
      <c r="I540" s="18" t="s">
        <v>7851</v>
      </c>
      <c r="J540" s="15">
        <f>VLOOKUP(K540,machines!$A$1:$B$72,2,0)</f>
        <v>63</v>
      </c>
      <c r="K540" s="27" t="s">
        <v>109</v>
      </c>
      <c r="L540" s="16" t="s">
        <v>114</v>
      </c>
      <c r="M540" s="15">
        <f>VLOOKUP(N540,groups!$A$1:$B$113,2,1)</f>
        <v>217</v>
      </c>
      <c r="N540" s="16" t="s">
        <v>1227</v>
      </c>
      <c r="O540" s="18">
        <v>70</v>
      </c>
      <c r="P540" s="15">
        <f>VLOOKUP(Q540,'seg2'!$A$1:$B$13,2,0)</f>
        <v>7</v>
      </c>
      <c r="Q540" s="16" t="s">
        <v>43</v>
      </c>
      <c r="R540" s="15">
        <f>VLOOKUP(S540,'seg3'!$A$1:$B$9,2,0)</f>
        <v>4</v>
      </c>
      <c r="S540" s="16" t="s">
        <v>32</v>
      </c>
      <c r="T540" s="18">
        <v>438</v>
      </c>
      <c r="U540" s="18">
        <v>438</v>
      </c>
      <c r="V540" s="18" t="s">
        <v>33</v>
      </c>
      <c r="W540" s="30" t="s">
        <v>708</v>
      </c>
      <c r="X540" s="89"/>
      <c r="Y540" s="18" t="s">
        <v>365</v>
      </c>
      <c r="Z540" s="18">
        <v>24</v>
      </c>
      <c r="AA540" s="16" t="s">
        <v>452</v>
      </c>
      <c r="AB540" s="14" t="str">
        <f t="shared" si="8"/>
        <v>('828462','828462J','TCSB CUPHD M24X70 QAP CL10.9 F/T BLK','PC',63,6,7,4,3,2,217,'438','438','M24','70','SCM435','24','21.50/21.55','NEED TO ANN','COIL2ANEAL&amp;2DRWN SCM435 21.50/21.53(ADAD',''),</v>
      </c>
      <c r="AC540" s="14" t="s">
        <v>8385</v>
      </c>
    </row>
    <row r="541" spans="1:29">
      <c r="A541" s="16">
        <v>828464</v>
      </c>
      <c r="B541" s="43" t="s">
        <v>1230</v>
      </c>
      <c r="C541" s="43" t="s">
        <v>1231</v>
      </c>
      <c r="D541" s="15">
        <f>VLOOKUP(E541,finish!$A$1:$B$18,2,0)</f>
        <v>2</v>
      </c>
      <c r="E541" s="18" t="s">
        <v>11</v>
      </c>
      <c r="F541" s="15">
        <f>VLOOKUP(G541,modules!$A$1:$B$10,2,0)</f>
        <v>6</v>
      </c>
      <c r="G541" s="18" t="s">
        <v>7849</v>
      </c>
      <c r="H541" s="15">
        <f>VLOOKUP(I541,segments!$A$1:$B$9,2,0)</f>
        <v>3</v>
      </c>
      <c r="I541" s="18" t="s">
        <v>7851</v>
      </c>
      <c r="J541" s="15">
        <f>VLOOKUP(K541,machines!$A$1:$B$72,2,0)</f>
        <v>63</v>
      </c>
      <c r="K541" s="27" t="s">
        <v>109</v>
      </c>
      <c r="L541" s="16" t="s">
        <v>114</v>
      </c>
      <c r="M541" s="15">
        <f>VLOOKUP(N541,groups!$A$1:$B$113,2,1)</f>
        <v>217</v>
      </c>
      <c r="N541" s="16" t="s">
        <v>1227</v>
      </c>
      <c r="O541" s="18">
        <v>75</v>
      </c>
      <c r="P541" s="15">
        <f>VLOOKUP(Q541,'seg2'!$A$1:$B$13,2,0)</f>
        <v>7</v>
      </c>
      <c r="Q541" s="16" t="s">
        <v>43</v>
      </c>
      <c r="R541" s="15">
        <f>VLOOKUP(S541,'seg3'!$A$1:$B$9,2,0)</f>
        <v>4</v>
      </c>
      <c r="S541" s="16" t="s">
        <v>32</v>
      </c>
      <c r="T541" s="18">
        <v>456</v>
      </c>
      <c r="U541" s="18">
        <v>456</v>
      </c>
      <c r="V541" s="18" t="s">
        <v>33</v>
      </c>
      <c r="W541" s="30" t="s">
        <v>708</v>
      </c>
      <c r="X541" s="89"/>
      <c r="Y541" s="18" t="s">
        <v>365</v>
      </c>
      <c r="Z541" s="18">
        <v>24</v>
      </c>
      <c r="AA541" s="16" t="s">
        <v>452</v>
      </c>
      <c r="AB541" s="14" t="str">
        <f t="shared" si="8"/>
        <v>('828464','828464J','TCSB CUPHD M24X75 QAP CL10.9 F/T BLK','PC',63,6,7,4,3,2,217,'456','456','M24','75','SCM435','24','21.50/21.55','NEED TO ANN','COIL2ANEAL&amp;2DRWN SCM435 21.50/21.53(ADAD',''),</v>
      </c>
      <c r="AC541" s="14" t="s">
        <v>8386</v>
      </c>
    </row>
    <row r="542" spans="1:29">
      <c r="A542" s="16">
        <v>828466</v>
      </c>
      <c r="B542" s="43" t="s">
        <v>1232</v>
      </c>
      <c r="C542" s="43" t="s">
        <v>1233</v>
      </c>
      <c r="D542" s="15">
        <f>VLOOKUP(E542,finish!$A$1:$B$18,2,0)</f>
        <v>2</v>
      </c>
      <c r="E542" s="18" t="s">
        <v>11</v>
      </c>
      <c r="F542" s="15">
        <f>VLOOKUP(G542,modules!$A$1:$B$10,2,0)</f>
        <v>6</v>
      </c>
      <c r="G542" s="18" t="s">
        <v>7849</v>
      </c>
      <c r="H542" s="15">
        <f>VLOOKUP(I542,segments!$A$1:$B$9,2,0)</f>
        <v>3</v>
      </c>
      <c r="I542" s="18" t="s">
        <v>7851</v>
      </c>
      <c r="J542" s="15">
        <f>VLOOKUP(K542,machines!$A$1:$B$72,2,0)</f>
        <v>63</v>
      </c>
      <c r="K542" s="27" t="s">
        <v>109</v>
      </c>
      <c r="L542" s="16" t="s">
        <v>114</v>
      </c>
      <c r="M542" s="15">
        <f>VLOOKUP(N542,groups!$A$1:$B$113,2,1)</f>
        <v>217</v>
      </c>
      <c r="N542" s="16" t="s">
        <v>1227</v>
      </c>
      <c r="O542" s="18">
        <v>80</v>
      </c>
      <c r="P542" s="15">
        <f>VLOOKUP(Q542,'seg2'!$A$1:$B$13,2,0)</f>
        <v>7</v>
      </c>
      <c r="Q542" s="16" t="s">
        <v>43</v>
      </c>
      <c r="R542" s="15">
        <f>VLOOKUP(S542,'seg3'!$A$1:$B$9,2,0)</f>
        <v>4</v>
      </c>
      <c r="S542" s="16" t="s">
        <v>32</v>
      </c>
      <c r="T542" s="18">
        <v>474</v>
      </c>
      <c r="U542" s="18">
        <v>474</v>
      </c>
      <c r="V542" s="18"/>
      <c r="W542" s="30" t="s">
        <v>708</v>
      </c>
      <c r="X542" s="89"/>
      <c r="Y542" s="18" t="s">
        <v>365</v>
      </c>
      <c r="Z542" s="18">
        <v>24</v>
      </c>
      <c r="AA542" s="16" t="s">
        <v>452</v>
      </c>
      <c r="AB542" s="14" t="str">
        <f t="shared" si="8"/>
        <v>('828466','828466J','TCSB CUPHD M24X80 QAP CL10.9 F/T BLK','PC',63,6,7,4,3,2,217,'474','474','M24','80','SCM435','24','21.50/21.55','','COIL2ANEAL&amp;2DRWN SCM435 21.50/21.53(ADAD',''),</v>
      </c>
      <c r="AC542" s="14" t="s">
        <v>8409</v>
      </c>
    </row>
    <row r="543" spans="1:29">
      <c r="A543" s="16">
        <v>828454</v>
      </c>
      <c r="B543" s="43" t="s">
        <v>1235</v>
      </c>
      <c r="C543" s="43" t="s">
        <v>1236</v>
      </c>
      <c r="D543" s="15">
        <f>VLOOKUP(E543,finish!$A$1:$B$18,2,0)</f>
        <v>2</v>
      </c>
      <c r="E543" s="18" t="s">
        <v>11</v>
      </c>
      <c r="F543" s="15">
        <f>VLOOKUP(G543,modules!$A$1:$B$10,2,0)</f>
        <v>6</v>
      </c>
      <c r="G543" s="18" t="s">
        <v>7849</v>
      </c>
      <c r="H543" s="15">
        <f>VLOOKUP(I543,segments!$A$1:$B$9,2,0)</f>
        <v>3</v>
      </c>
      <c r="I543" s="18" t="s">
        <v>7851</v>
      </c>
      <c r="J543" s="15">
        <f>VLOOKUP(K543,machines!$A$1:$B$72,2,0)</f>
        <v>63</v>
      </c>
      <c r="K543" s="27" t="s">
        <v>109</v>
      </c>
      <c r="L543" s="16" t="s">
        <v>98</v>
      </c>
      <c r="M543" s="15">
        <f>VLOOKUP(N543,groups!$A$1:$B$113,2,1)</f>
        <v>215</v>
      </c>
      <c r="N543" s="16" t="s">
        <v>1237</v>
      </c>
      <c r="O543" s="18">
        <v>75</v>
      </c>
      <c r="P543" s="15">
        <f>VLOOKUP(Q543,'seg2'!$A$1:$B$13,2,0)</f>
        <v>7</v>
      </c>
      <c r="Q543" s="16" t="s">
        <v>43</v>
      </c>
      <c r="R543" s="15">
        <f>VLOOKUP(S543,'seg3'!$A$1:$B$9,2,0)</f>
        <v>4</v>
      </c>
      <c r="S543" s="16" t="s">
        <v>32</v>
      </c>
      <c r="T543" s="18">
        <v>347.8</v>
      </c>
      <c r="U543" s="18">
        <v>347.8</v>
      </c>
      <c r="V543" s="18"/>
      <c r="W543" s="30" t="s">
        <v>1009</v>
      </c>
      <c r="X543" s="89"/>
      <c r="Y543" s="18" t="s">
        <v>365</v>
      </c>
      <c r="Z543" s="18">
        <v>24</v>
      </c>
      <c r="AA543" s="16" t="s">
        <v>452</v>
      </c>
      <c r="AB543" s="14" t="str">
        <f t="shared" si="8"/>
        <v>('828454','828454J','TCSB CUP HEAD M22X75 QAP CL10.9 H/T BLK','PC',63,6,7,4,3,2,215,'347.8','347.8','M22','75','SCM435','24','21.50/21.55','','COIL2ANEL&amp;2DRWN SCM435 23.50/23.53(ADAD)',''),</v>
      </c>
      <c r="AC543" s="14" t="s">
        <v>8410</v>
      </c>
    </row>
    <row r="544" spans="1:29">
      <c r="A544" s="16">
        <v>828468</v>
      </c>
      <c r="B544" s="43" t="s">
        <v>1238</v>
      </c>
      <c r="C544" s="43" t="s">
        <v>1239</v>
      </c>
      <c r="D544" s="15">
        <f>VLOOKUP(E544,finish!$A$1:$B$18,2,0)</f>
        <v>2</v>
      </c>
      <c r="E544" s="18" t="s">
        <v>11</v>
      </c>
      <c r="F544" s="15">
        <f>VLOOKUP(G544,modules!$A$1:$B$10,2,0)</f>
        <v>6</v>
      </c>
      <c r="G544" s="18" t="s">
        <v>7849</v>
      </c>
      <c r="H544" s="15">
        <f>VLOOKUP(I544,segments!$A$1:$B$9,2,0)</f>
        <v>3</v>
      </c>
      <c r="I544" s="18" t="s">
        <v>7851</v>
      </c>
      <c r="J544" s="15">
        <f>VLOOKUP(K544,machines!$A$1:$B$72,2,0)</f>
        <v>63</v>
      </c>
      <c r="K544" s="27" t="s">
        <v>109</v>
      </c>
      <c r="L544" s="16" t="s">
        <v>114</v>
      </c>
      <c r="M544" s="15">
        <f>VLOOKUP(N544,groups!$A$1:$B$113,2,1)</f>
        <v>215</v>
      </c>
      <c r="N544" s="16" t="s">
        <v>1237</v>
      </c>
      <c r="O544" s="18">
        <v>85</v>
      </c>
      <c r="P544" s="15">
        <f>VLOOKUP(Q544,'seg2'!$A$1:$B$13,2,0)</f>
        <v>7</v>
      </c>
      <c r="Q544" s="16" t="s">
        <v>43</v>
      </c>
      <c r="R544" s="15">
        <f>VLOOKUP(S544,'seg3'!$A$1:$B$9,2,0)</f>
        <v>4</v>
      </c>
      <c r="S544" s="16" t="s">
        <v>32</v>
      </c>
      <c r="T544" s="18">
        <v>492</v>
      </c>
      <c r="U544" s="18">
        <v>492</v>
      </c>
      <c r="V544" s="18"/>
      <c r="W544" s="30" t="s">
        <v>1009</v>
      </c>
      <c r="X544" s="89"/>
      <c r="Y544" s="18" t="s">
        <v>365</v>
      </c>
      <c r="Z544" s="18">
        <v>26</v>
      </c>
      <c r="AA544" s="16" t="s">
        <v>479</v>
      </c>
      <c r="AB544" s="14" t="str">
        <f t="shared" si="8"/>
        <v>('828468','828468J','TCSB CUP HEAD M24X85 QAP CL10.9 H/T BLK','PC',63,6,7,4,3,2,215,'492','492','M24','85','SCM435','26','23.45/23.50','','COIL2ANEL&amp;2DRWN SCM435 23.50/23.53(ADAD)',''),</v>
      </c>
      <c r="AC544" s="14" t="s">
        <v>8389</v>
      </c>
    </row>
    <row r="545" spans="1:29">
      <c r="A545" s="16">
        <v>828470</v>
      </c>
      <c r="B545" s="43" t="s">
        <v>1725</v>
      </c>
      <c r="C545" s="43" t="s">
        <v>1726</v>
      </c>
      <c r="D545" s="15">
        <f>VLOOKUP(E545,finish!$A$1:$B$18,2,0)</f>
        <v>2</v>
      </c>
      <c r="E545" s="18" t="s">
        <v>11</v>
      </c>
      <c r="F545" s="15">
        <f>VLOOKUP(G545,modules!$A$1:$B$10,2,0)</f>
        <v>6</v>
      </c>
      <c r="G545" s="18" t="s">
        <v>7849</v>
      </c>
      <c r="H545" s="15">
        <f>VLOOKUP(I545,segments!$A$1:$B$9,2,0)</f>
        <v>3</v>
      </c>
      <c r="I545" s="18" t="s">
        <v>7851</v>
      </c>
      <c r="J545" s="15">
        <f>VLOOKUP(K545,machines!$A$1:$B$72,2,0)</f>
        <v>63</v>
      </c>
      <c r="K545" s="27" t="s">
        <v>109</v>
      </c>
      <c r="L545" s="16" t="s">
        <v>114</v>
      </c>
      <c r="M545" s="15">
        <f>VLOOKUP(N545,groups!$A$1:$B$113,2,1)</f>
        <v>215</v>
      </c>
      <c r="N545" s="16" t="s">
        <v>1237</v>
      </c>
      <c r="O545" s="18">
        <v>90</v>
      </c>
      <c r="P545" s="15">
        <f>VLOOKUP(Q545,'seg2'!$A$1:$B$13,2,0)</f>
        <v>7</v>
      </c>
      <c r="Q545" s="16" t="s">
        <v>43</v>
      </c>
      <c r="R545" s="15">
        <f>VLOOKUP(S545,'seg3'!$A$1:$B$9,2,0)</f>
        <v>4</v>
      </c>
      <c r="S545" s="16" t="s">
        <v>32</v>
      </c>
      <c r="T545" s="18">
        <v>510</v>
      </c>
      <c r="U545" s="18">
        <v>510</v>
      </c>
      <c r="V545" s="18"/>
      <c r="W545" s="30" t="s">
        <v>1009</v>
      </c>
      <c r="X545" s="89"/>
      <c r="Y545" s="18" t="s">
        <v>365</v>
      </c>
      <c r="Z545" s="18">
        <v>26</v>
      </c>
      <c r="AA545" s="16" t="s">
        <v>479</v>
      </c>
      <c r="AB545" s="14" t="str">
        <f t="shared" si="8"/>
        <v>('828470','828470J','TCSB CUP HEAD M24X90 QAP CL10.9 H/T BLK','PC',63,6,7,4,3,2,215,'510','510','M24','90','SCM435','26','23.45/23.50','','COIL2ANEL&amp;2DRWN SCM435 23.50/23.53(ADAD)',''),</v>
      </c>
      <c r="AC545" s="14" t="s">
        <v>8390</v>
      </c>
    </row>
    <row r="546" spans="1:29">
      <c r="A546" s="16">
        <v>828472</v>
      </c>
      <c r="B546" s="43" t="s">
        <v>1727</v>
      </c>
      <c r="C546" s="43" t="s">
        <v>1728</v>
      </c>
      <c r="D546" s="15">
        <f>VLOOKUP(E546,finish!$A$1:$B$18,2,0)</f>
        <v>2</v>
      </c>
      <c r="E546" s="18" t="s">
        <v>11</v>
      </c>
      <c r="F546" s="15">
        <f>VLOOKUP(G546,modules!$A$1:$B$10,2,0)</f>
        <v>6</v>
      </c>
      <c r="G546" s="18" t="s">
        <v>7849</v>
      </c>
      <c r="H546" s="15">
        <f>VLOOKUP(I546,segments!$A$1:$B$9,2,0)</f>
        <v>3</v>
      </c>
      <c r="I546" s="18" t="s">
        <v>7851</v>
      </c>
      <c r="J546" s="15">
        <f>VLOOKUP(K546,machines!$A$1:$B$72,2,0)</f>
        <v>63</v>
      </c>
      <c r="K546" s="27" t="s">
        <v>109</v>
      </c>
      <c r="L546" s="16" t="s">
        <v>114</v>
      </c>
      <c r="M546" s="15">
        <f>VLOOKUP(N546,groups!$A$1:$B$113,2,1)</f>
        <v>215</v>
      </c>
      <c r="N546" s="16" t="s">
        <v>1237</v>
      </c>
      <c r="O546" s="18">
        <v>95</v>
      </c>
      <c r="P546" s="15">
        <f>VLOOKUP(Q546,'seg2'!$A$1:$B$13,2,0)</f>
        <v>7</v>
      </c>
      <c r="Q546" s="16" t="s">
        <v>43</v>
      </c>
      <c r="R546" s="15">
        <f>VLOOKUP(S546,'seg3'!$A$1:$B$9,2,0)</f>
        <v>4</v>
      </c>
      <c r="S546" s="16" t="s">
        <v>32</v>
      </c>
      <c r="T546" s="18">
        <v>528</v>
      </c>
      <c r="U546" s="18">
        <v>528</v>
      </c>
      <c r="V546" s="18"/>
      <c r="W546" s="30" t="s">
        <v>1009</v>
      </c>
      <c r="X546" s="89"/>
      <c r="Y546" s="18" t="s">
        <v>365</v>
      </c>
      <c r="Z546" s="18">
        <v>26</v>
      </c>
      <c r="AA546" s="16" t="s">
        <v>479</v>
      </c>
      <c r="AB546" s="14" t="str">
        <f t="shared" si="8"/>
        <v>('828472','828472J','TCSB CUP HEAD M24X95 QAP CL10.9 H/T BLK','PC',63,6,7,4,3,2,215,'528','528','M24','95','SCM435','26','23.45/23.50','','COIL2ANEL&amp;2DRWN SCM435 23.50/23.53(ADAD)',''),</v>
      </c>
      <c r="AC546" s="14" t="s">
        <v>8391</v>
      </c>
    </row>
    <row r="547" spans="1:29">
      <c r="A547" s="16">
        <v>828474</v>
      </c>
      <c r="B547" s="43" t="s">
        <v>1729</v>
      </c>
      <c r="C547" s="43" t="s">
        <v>1730</v>
      </c>
      <c r="D547" s="15">
        <f>VLOOKUP(E547,finish!$A$1:$B$18,2,0)</f>
        <v>2</v>
      </c>
      <c r="E547" s="18" t="s">
        <v>11</v>
      </c>
      <c r="F547" s="15">
        <f>VLOOKUP(G547,modules!$A$1:$B$10,2,0)</f>
        <v>6</v>
      </c>
      <c r="G547" s="18" t="s">
        <v>7849</v>
      </c>
      <c r="H547" s="15">
        <f>VLOOKUP(I547,segments!$A$1:$B$9,2,0)</f>
        <v>3</v>
      </c>
      <c r="I547" s="18" t="s">
        <v>7851</v>
      </c>
      <c r="J547" s="15">
        <f>VLOOKUP(K547,machines!$A$1:$B$72,2,0)</f>
        <v>63</v>
      </c>
      <c r="K547" s="27" t="s">
        <v>109</v>
      </c>
      <c r="L547" s="16" t="s">
        <v>114</v>
      </c>
      <c r="M547" s="15">
        <f>VLOOKUP(N547,groups!$A$1:$B$113,2,1)</f>
        <v>215</v>
      </c>
      <c r="N547" s="16" t="s">
        <v>1237</v>
      </c>
      <c r="O547" s="18">
        <v>100</v>
      </c>
      <c r="P547" s="15">
        <f>VLOOKUP(Q547,'seg2'!$A$1:$B$13,2,0)</f>
        <v>7</v>
      </c>
      <c r="Q547" s="16" t="s">
        <v>43</v>
      </c>
      <c r="R547" s="15">
        <f>VLOOKUP(S547,'seg3'!$A$1:$B$9,2,0)</f>
        <v>4</v>
      </c>
      <c r="S547" s="16" t="s">
        <v>32</v>
      </c>
      <c r="T547" s="18">
        <v>546</v>
      </c>
      <c r="U547" s="18">
        <v>546</v>
      </c>
      <c r="V547" s="18"/>
      <c r="W547" s="30" t="s">
        <v>1009</v>
      </c>
      <c r="X547" s="89"/>
      <c r="Y547" s="18" t="s">
        <v>365</v>
      </c>
      <c r="Z547" s="18">
        <v>26</v>
      </c>
      <c r="AA547" s="16" t="s">
        <v>479</v>
      </c>
      <c r="AB547" s="14" t="str">
        <f t="shared" si="8"/>
        <v>('828474','828474J','TCSB CUP HEAD M24X100 QAP CL10.9 H/T BLK','PC',63,6,7,4,3,2,215,'546','546','M24','100','SCM435','26','23.45/23.50','','COIL2ANEL&amp;2DRWN SCM435 23.50/23.53(ADAD)',''),</v>
      </c>
      <c r="AC547" s="14" t="s">
        <v>8392</v>
      </c>
    </row>
    <row r="548" spans="1:29">
      <c r="A548" s="16">
        <v>828476</v>
      </c>
      <c r="B548" s="43" t="s">
        <v>1240</v>
      </c>
      <c r="C548" s="43" t="s">
        <v>1241</v>
      </c>
      <c r="D548" s="15">
        <f>VLOOKUP(E548,finish!$A$1:$B$18,2,0)</f>
        <v>2</v>
      </c>
      <c r="E548" s="18" t="s">
        <v>11</v>
      </c>
      <c r="F548" s="15">
        <f>VLOOKUP(G548,modules!$A$1:$B$10,2,0)</f>
        <v>6</v>
      </c>
      <c r="G548" s="18" t="s">
        <v>7849</v>
      </c>
      <c r="H548" s="15">
        <f>VLOOKUP(I548,segments!$A$1:$B$9,2,0)</f>
        <v>3</v>
      </c>
      <c r="I548" s="18" t="s">
        <v>7851</v>
      </c>
      <c r="J548" s="15">
        <f>VLOOKUP(K548,machines!$A$1:$B$72,2,0)</f>
        <v>63</v>
      </c>
      <c r="K548" s="27" t="s">
        <v>109</v>
      </c>
      <c r="L548" s="16" t="s">
        <v>114</v>
      </c>
      <c r="M548" s="15">
        <f>VLOOKUP(N548,groups!$A$1:$B$113,2,1)</f>
        <v>215</v>
      </c>
      <c r="N548" s="16" t="s">
        <v>1237</v>
      </c>
      <c r="O548" s="18">
        <v>105</v>
      </c>
      <c r="P548" s="15">
        <f>VLOOKUP(Q548,'seg2'!$A$1:$B$13,2,0)</f>
        <v>7</v>
      </c>
      <c r="Q548" s="16" t="s">
        <v>43</v>
      </c>
      <c r="R548" s="15">
        <f>VLOOKUP(S548,'seg3'!$A$1:$B$9,2,0)</f>
        <v>4</v>
      </c>
      <c r="S548" s="16" t="s">
        <v>32</v>
      </c>
      <c r="T548" s="18">
        <v>512</v>
      </c>
      <c r="U548" s="18">
        <v>512</v>
      </c>
      <c r="V548" s="18"/>
      <c r="W548" s="30" t="s">
        <v>1009</v>
      </c>
      <c r="X548" s="89"/>
      <c r="Y548" s="18" t="s">
        <v>365</v>
      </c>
      <c r="Z548" s="18">
        <v>26</v>
      </c>
      <c r="AA548" s="16" t="s">
        <v>479</v>
      </c>
      <c r="AB548" s="14" t="str">
        <f t="shared" si="8"/>
        <v>('828476','828476J','TCSB CUP HEAD M24X105 QAP CL10.9 H/T BLK','PC',63,6,7,4,3,2,215,'512','512','M24','105','SCM435','26','23.45/23.50','','COIL2ANEL&amp;2DRWN SCM435 23.50/23.53(ADAD)',''),</v>
      </c>
      <c r="AC548" s="14" t="s">
        <v>8393</v>
      </c>
    </row>
    <row r="549" spans="1:29">
      <c r="A549" s="16">
        <v>828478</v>
      </c>
      <c r="B549" s="43" t="s">
        <v>1242</v>
      </c>
      <c r="C549" s="43" t="s">
        <v>1243</v>
      </c>
      <c r="D549" s="15">
        <f>VLOOKUP(E549,finish!$A$1:$B$18,2,0)</f>
        <v>2</v>
      </c>
      <c r="E549" s="18" t="s">
        <v>11</v>
      </c>
      <c r="F549" s="15">
        <f>VLOOKUP(G549,modules!$A$1:$B$10,2,0)</f>
        <v>6</v>
      </c>
      <c r="G549" s="18" t="s">
        <v>7849</v>
      </c>
      <c r="H549" s="15">
        <f>VLOOKUP(I549,segments!$A$1:$B$9,2,0)</f>
        <v>3</v>
      </c>
      <c r="I549" s="18" t="s">
        <v>7851</v>
      </c>
      <c r="J549" s="15">
        <f>VLOOKUP(K549,machines!$A$1:$B$72,2,0)</f>
        <v>63</v>
      </c>
      <c r="K549" s="27" t="s">
        <v>109</v>
      </c>
      <c r="L549" s="16" t="s">
        <v>114</v>
      </c>
      <c r="M549" s="15">
        <f>VLOOKUP(N549,groups!$A$1:$B$113,2,1)</f>
        <v>215</v>
      </c>
      <c r="N549" s="16" t="s">
        <v>1237</v>
      </c>
      <c r="O549" s="18">
        <v>110</v>
      </c>
      <c r="P549" s="15">
        <f>VLOOKUP(Q549,'seg2'!$A$1:$B$13,2,0)</f>
        <v>7</v>
      </c>
      <c r="Q549" s="16" t="s">
        <v>43</v>
      </c>
      <c r="R549" s="15">
        <f>VLOOKUP(S549,'seg3'!$A$1:$B$9,2,0)</f>
        <v>4</v>
      </c>
      <c r="S549" s="16" t="s">
        <v>32</v>
      </c>
      <c r="T549" s="18">
        <v>524</v>
      </c>
      <c r="U549" s="18">
        <v>524</v>
      </c>
      <c r="V549" s="18"/>
      <c r="W549" s="30" t="s">
        <v>1009</v>
      </c>
      <c r="X549" s="89"/>
      <c r="Y549" s="18" t="s">
        <v>365</v>
      </c>
      <c r="Z549" s="18">
        <v>26</v>
      </c>
      <c r="AA549" s="16" t="s">
        <v>479</v>
      </c>
      <c r="AB549" s="14" t="str">
        <f t="shared" si="8"/>
        <v>('828478','828478J','TCSB CUP HEAD M24X110 QAP CL10.9 H/T BLK','PC',63,6,7,4,3,2,215,'524','524','M24','110','SCM435','26','23.45/23.50','','COIL2ANEL&amp;2DRWN SCM435 23.50/23.53(ADAD)',''),</v>
      </c>
      <c r="AC549" s="14" t="s">
        <v>8394</v>
      </c>
    </row>
    <row r="550" spans="1:29">
      <c r="A550" s="16">
        <v>828480</v>
      </c>
      <c r="B550" s="43" t="s">
        <v>1244</v>
      </c>
      <c r="C550" s="43" t="s">
        <v>1245</v>
      </c>
      <c r="D550" s="15">
        <f>VLOOKUP(E550,finish!$A$1:$B$18,2,0)</f>
        <v>2</v>
      </c>
      <c r="E550" s="18" t="s">
        <v>11</v>
      </c>
      <c r="F550" s="15">
        <f>VLOOKUP(G550,modules!$A$1:$B$10,2,0)</f>
        <v>6</v>
      </c>
      <c r="G550" s="18" t="s">
        <v>7849</v>
      </c>
      <c r="H550" s="15">
        <f>VLOOKUP(I550,segments!$A$1:$B$9,2,0)</f>
        <v>3</v>
      </c>
      <c r="I550" s="18" t="s">
        <v>7851</v>
      </c>
      <c r="J550" s="15">
        <f>VLOOKUP(K550,machines!$A$1:$B$72,2,0)</f>
        <v>63</v>
      </c>
      <c r="K550" s="27" t="s">
        <v>109</v>
      </c>
      <c r="L550" s="16" t="s">
        <v>114</v>
      </c>
      <c r="M550" s="15">
        <f>VLOOKUP(N550,groups!$A$1:$B$113,2,1)</f>
        <v>215</v>
      </c>
      <c r="N550" s="16" t="s">
        <v>1237</v>
      </c>
      <c r="O550" s="18">
        <v>115</v>
      </c>
      <c r="P550" s="15">
        <f>VLOOKUP(Q550,'seg2'!$A$1:$B$13,2,0)</f>
        <v>7</v>
      </c>
      <c r="Q550" s="16" t="s">
        <v>43</v>
      </c>
      <c r="R550" s="15">
        <f>VLOOKUP(S550,'seg3'!$A$1:$B$9,2,0)</f>
        <v>4</v>
      </c>
      <c r="S550" s="16" t="s">
        <v>32</v>
      </c>
      <c r="T550" s="18">
        <v>542</v>
      </c>
      <c r="U550" s="18">
        <v>542</v>
      </c>
      <c r="V550" s="18"/>
      <c r="W550" s="30" t="s">
        <v>1009</v>
      </c>
      <c r="X550" s="89"/>
      <c r="Y550" s="18" t="s">
        <v>365</v>
      </c>
      <c r="Z550" s="18">
        <v>26</v>
      </c>
      <c r="AA550" s="16" t="s">
        <v>479</v>
      </c>
      <c r="AB550" s="14" t="str">
        <f t="shared" si="8"/>
        <v>('828480','828480J','TCSB CUP HEAD M24X115 QAP CL10.9 H/T BLK','PC',63,6,7,4,3,2,215,'542','542','M24','115','SCM435','26','23.45/23.50','','COIL2ANEL&amp;2DRWN SCM435 23.50/23.53(ADAD)',''),</v>
      </c>
      <c r="AC550" s="14" t="s">
        <v>8395</v>
      </c>
    </row>
    <row r="551" spans="1:29">
      <c r="A551" s="16">
        <v>828482</v>
      </c>
      <c r="B551" s="43" t="s">
        <v>1246</v>
      </c>
      <c r="C551" s="43" t="s">
        <v>1247</v>
      </c>
      <c r="D551" s="15">
        <f>VLOOKUP(E551,finish!$A$1:$B$18,2,0)</f>
        <v>2</v>
      </c>
      <c r="E551" s="18" t="s">
        <v>11</v>
      </c>
      <c r="F551" s="15">
        <f>VLOOKUP(G551,modules!$A$1:$B$10,2,0)</f>
        <v>6</v>
      </c>
      <c r="G551" s="18" t="s">
        <v>7849</v>
      </c>
      <c r="H551" s="15">
        <f>VLOOKUP(I551,segments!$A$1:$B$9,2,0)</f>
        <v>3</v>
      </c>
      <c r="I551" s="18" t="s">
        <v>7851</v>
      </c>
      <c r="J551" s="15">
        <f>VLOOKUP(K551,machines!$A$1:$B$72,2,0)</f>
        <v>63</v>
      </c>
      <c r="K551" s="27" t="s">
        <v>109</v>
      </c>
      <c r="L551" s="16" t="s">
        <v>114</v>
      </c>
      <c r="M551" s="15">
        <f>VLOOKUP(N551,groups!$A$1:$B$113,2,1)</f>
        <v>215</v>
      </c>
      <c r="N551" s="16" t="s">
        <v>1237</v>
      </c>
      <c r="O551" s="18">
        <v>120</v>
      </c>
      <c r="P551" s="15">
        <f>VLOOKUP(Q551,'seg2'!$A$1:$B$13,2,0)</f>
        <v>7</v>
      </c>
      <c r="Q551" s="16" t="s">
        <v>43</v>
      </c>
      <c r="R551" s="15">
        <f>VLOOKUP(S551,'seg3'!$A$1:$B$9,2,0)</f>
        <v>4</v>
      </c>
      <c r="S551" s="16" t="s">
        <v>32</v>
      </c>
      <c r="T551" s="18">
        <v>556</v>
      </c>
      <c r="U551" s="18">
        <v>556</v>
      </c>
      <c r="V551" s="18"/>
      <c r="W551" s="30" t="s">
        <v>1009</v>
      </c>
      <c r="X551" s="89"/>
      <c r="Y551" s="18" t="s">
        <v>365</v>
      </c>
      <c r="Z551" s="18">
        <v>26</v>
      </c>
      <c r="AA551" s="16" t="s">
        <v>479</v>
      </c>
      <c r="AB551" s="14" t="str">
        <f t="shared" si="8"/>
        <v>('828482','828482J','TCSB CUP HEAD M24X120 QAP CL10.9 H/T BLK','PC',63,6,7,4,3,2,215,'556','556','M24','120','SCM435','26','23.45/23.50','','COIL2ANEL&amp;2DRWN SCM435 23.50/23.53(ADAD)',''),</v>
      </c>
      <c r="AC551" s="14" t="s">
        <v>8396</v>
      </c>
    </row>
    <row r="552" spans="1:29">
      <c r="A552" s="16">
        <v>828484</v>
      </c>
      <c r="B552" s="43" t="s">
        <v>1248</v>
      </c>
      <c r="C552" s="43" t="s">
        <v>1249</v>
      </c>
      <c r="D552" s="15">
        <f>VLOOKUP(E552,finish!$A$1:$B$18,2,0)</f>
        <v>2</v>
      </c>
      <c r="E552" s="18" t="s">
        <v>11</v>
      </c>
      <c r="F552" s="15">
        <f>VLOOKUP(G552,modules!$A$1:$B$10,2,0)</f>
        <v>6</v>
      </c>
      <c r="G552" s="18" t="s">
        <v>7849</v>
      </c>
      <c r="H552" s="15">
        <f>VLOOKUP(I552,segments!$A$1:$B$9,2,0)</f>
        <v>3</v>
      </c>
      <c r="I552" s="18" t="s">
        <v>7851</v>
      </c>
      <c r="J552" s="15">
        <f>VLOOKUP(K552,machines!$A$1:$B$72,2,0)</f>
        <v>63</v>
      </c>
      <c r="K552" s="27" t="s">
        <v>109</v>
      </c>
      <c r="L552" s="16" t="s">
        <v>114</v>
      </c>
      <c r="M552" s="15">
        <f>VLOOKUP(N552,groups!$A$1:$B$113,2,1)</f>
        <v>215</v>
      </c>
      <c r="N552" s="16" t="s">
        <v>1237</v>
      </c>
      <c r="O552" s="18">
        <v>125</v>
      </c>
      <c r="P552" s="15">
        <f>VLOOKUP(Q552,'seg2'!$A$1:$B$13,2,0)</f>
        <v>7</v>
      </c>
      <c r="Q552" s="16" t="s">
        <v>43</v>
      </c>
      <c r="R552" s="15">
        <f>VLOOKUP(S552,'seg3'!$A$1:$B$9,2,0)</f>
        <v>4</v>
      </c>
      <c r="S552" s="16" t="s">
        <v>32</v>
      </c>
      <c r="T552" s="18">
        <v>574</v>
      </c>
      <c r="U552" s="18">
        <v>574</v>
      </c>
      <c r="V552" s="18"/>
      <c r="W552" s="30" t="s">
        <v>1009</v>
      </c>
      <c r="X552" s="89"/>
      <c r="Y552" s="18" t="s">
        <v>365</v>
      </c>
      <c r="Z552" s="18">
        <v>26</v>
      </c>
      <c r="AA552" s="16" t="s">
        <v>479</v>
      </c>
      <c r="AB552" s="14" t="str">
        <f t="shared" si="8"/>
        <v>('828484','828484J','TCSB CUP HEAD M24X125 QAP CL10.9 H/T BLK','PC',63,6,7,4,3,2,215,'574','574','M24','125','SCM435','26','23.45/23.50','','COIL2ANEL&amp;2DRWN SCM435 23.50/23.53(ADAD)',''),</v>
      </c>
      <c r="AC552" s="14" t="s">
        <v>8397</v>
      </c>
    </row>
    <row r="553" spans="1:29">
      <c r="A553" s="16">
        <v>828486</v>
      </c>
      <c r="B553" s="43" t="s">
        <v>1250</v>
      </c>
      <c r="C553" s="43" t="s">
        <v>1251</v>
      </c>
      <c r="D553" s="15">
        <f>VLOOKUP(E553,finish!$A$1:$B$18,2,0)</f>
        <v>2</v>
      </c>
      <c r="E553" s="18" t="s">
        <v>11</v>
      </c>
      <c r="F553" s="15">
        <f>VLOOKUP(G553,modules!$A$1:$B$10,2,0)</f>
        <v>6</v>
      </c>
      <c r="G553" s="18" t="s">
        <v>7849</v>
      </c>
      <c r="H553" s="15">
        <f>VLOOKUP(I553,segments!$A$1:$B$9,2,0)</f>
        <v>3</v>
      </c>
      <c r="I553" s="18" t="s">
        <v>7851</v>
      </c>
      <c r="J553" s="15">
        <f>VLOOKUP(K553,machines!$A$1:$B$72,2,0)</f>
        <v>63</v>
      </c>
      <c r="K553" s="27" t="s">
        <v>109</v>
      </c>
      <c r="L553" s="16" t="s">
        <v>114</v>
      </c>
      <c r="M553" s="15">
        <f>VLOOKUP(N553,groups!$A$1:$B$113,2,1)</f>
        <v>215</v>
      </c>
      <c r="N553" s="16" t="s">
        <v>1237</v>
      </c>
      <c r="O553" s="18">
        <v>130</v>
      </c>
      <c r="P553" s="15">
        <f>VLOOKUP(Q553,'seg2'!$A$1:$B$13,2,0)</f>
        <v>7</v>
      </c>
      <c r="Q553" s="16" t="s">
        <v>43</v>
      </c>
      <c r="R553" s="15">
        <f>VLOOKUP(S553,'seg3'!$A$1:$B$9,2,0)</f>
        <v>4</v>
      </c>
      <c r="S553" s="16" t="s">
        <v>32</v>
      </c>
      <c r="T553" s="18">
        <v>592</v>
      </c>
      <c r="U553" s="18">
        <v>592</v>
      </c>
      <c r="V553" s="18"/>
      <c r="W553" s="30" t="s">
        <v>1009</v>
      </c>
      <c r="X553" s="89"/>
      <c r="Y553" s="18" t="s">
        <v>365</v>
      </c>
      <c r="Z553" s="18">
        <v>26</v>
      </c>
      <c r="AA553" s="16" t="s">
        <v>479</v>
      </c>
      <c r="AB553" s="14" t="str">
        <f t="shared" si="8"/>
        <v>('828486','828486J','TCSB CUP HEAD M24X130 QAP CL10.9 H/T BLK','PC',63,6,7,4,3,2,215,'592','592','M24','130','SCM435','26','23.45/23.50','','COIL2ANEL&amp;2DRWN SCM435 23.50/23.53(ADAD)',''),</v>
      </c>
      <c r="AC553" s="14" t="s">
        <v>8398</v>
      </c>
    </row>
    <row r="554" spans="1:29">
      <c r="A554" s="16">
        <v>828490</v>
      </c>
      <c r="B554" s="43" t="s">
        <v>1254</v>
      </c>
      <c r="C554" s="43" t="s">
        <v>1255</v>
      </c>
      <c r="D554" s="15">
        <f>VLOOKUP(E554,finish!$A$1:$B$18,2,0)</f>
        <v>2</v>
      </c>
      <c r="E554" s="18" t="s">
        <v>11</v>
      </c>
      <c r="F554" s="15">
        <f>VLOOKUP(G554,modules!$A$1:$B$10,2,0)</f>
        <v>6</v>
      </c>
      <c r="G554" s="18" t="s">
        <v>7849</v>
      </c>
      <c r="H554" s="15">
        <f>VLOOKUP(I554,segments!$A$1:$B$9,2,0)</f>
        <v>3</v>
      </c>
      <c r="I554" s="18" t="s">
        <v>7851</v>
      </c>
      <c r="J554" s="15">
        <f>VLOOKUP(K554,machines!$A$1:$B$72,2,0)</f>
        <v>63</v>
      </c>
      <c r="K554" s="27" t="s">
        <v>109</v>
      </c>
      <c r="L554" s="16" t="s">
        <v>114</v>
      </c>
      <c r="M554" s="15">
        <f>VLOOKUP(N554,groups!$A$1:$B$113,2,1)</f>
        <v>215</v>
      </c>
      <c r="N554" s="16" t="s">
        <v>1237</v>
      </c>
      <c r="O554" s="18">
        <v>140</v>
      </c>
      <c r="P554" s="15">
        <f>VLOOKUP(Q554,'seg2'!$A$1:$B$13,2,0)</f>
        <v>7</v>
      </c>
      <c r="Q554" s="16" t="s">
        <v>43</v>
      </c>
      <c r="R554" s="15">
        <f>VLOOKUP(S554,'seg3'!$A$1:$B$9,2,0)</f>
        <v>4</v>
      </c>
      <c r="S554" s="16" t="s">
        <v>32</v>
      </c>
      <c r="T554" s="18">
        <v>624</v>
      </c>
      <c r="U554" s="18">
        <v>624</v>
      </c>
      <c r="V554" s="18"/>
      <c r="W554" s="30" t="s">
        <v>1009</v>
      </c>
      <c r="X554" s="89"/>
      <c r="Y554" s="18" t="s">
        <v>365</v>
      </c>
      <c r="Z554" s="18">
        <v>26</v>
      </c>
      <c r="AA554" s="16" t="s">
        <v>479</v>
      </c>
      <c r="AB554" s="14" t="str">
        <f t="shared" si="8"/>
        <v>('828490','828490J','TCSB CUP HEAD M24X140 QAP CL10.9 H/T BLK','PC',63,6,7,4,3,2,215,'624','624','M24','140','SCM435','26','23.45/23.50','','COIL2ANEL&amp;2DRWN SCM435 23.50/23.53(ADAD)',''),</v>
      </c>
      <c r="AC554" s="14" t="s">
        <v>8400</v>
      </c>
    </row>
    <row r="555" spans="1:29">
      <c r="A555" s="16">
        <v>814850</v>
      </c>
      <c r="B555" s="43" t="s">
        <v>561</v>
      </c>
      <c r="C555" s="15" t="s">
        <v>562</v>
      </c>
      <c r="D555" s="15">
        <f>VLOOKUP(E555,finish!$A$1:$B$18,2,0)</f>
        <v>2</v>
      </c>
      <c r="E555" s="18" t="s">
        <v>11</v>
      </c>
      <c r="F555" s="15">
        <f>VLOOKUP(G555,modules!$A$1:$B$10,2,0)</f>
        <v>1</v>
      </c>
      <c r="G555" s="18" t="s">
        <v>7848</v>
      </c>
      <c r="H555" s="15">
        <f>VLOOKUP(I555,segments!$A$1:$B$9,2,0)</f>
        <v>1</v>
      </c>
      <c r="I555" s="18" t="s">
        <v>7848</v>
      </c>
      <c r="J555" s="15">
        <v>38</v>
      </c>
      <c r="K555" s="27" t="s">
        <v>31</v>
      </c>
      <c r="L555" s="43" t="s">
        <v>80</v>
      </c>
      <c r="M555" s="15">
        <f>VLOOKUP(N555,groups!$A$1:$B$113,2,1)</f>
        <v>136</v>
      </c>
      <c r="N555" s="16" t="s">
        <v>563</v>
      </c>
      <c r="O555" s="18">
        <v>30</v>
      </c>
      <c r="P555" s="15">
        <f>VLOOKUP(Q555,'seg2'!$A$1:$B$13,2,0)</f>
        <v>7</v>
      </c>
      <c r="Q555" s="16" t="s">
        <v>43</v>
      </c>
      <c r="R555" s="15">
        <f>VLOOKUP(S555,'seg3'!$A$1:$B$9,2,0)</f>
        <v>4</v>
      </c>
      <c r="S555" s="16" t="s">
        <v>32</v>
      </c>
      <c r="T555" s="28">
        <v>48.5</v>
      </c>
      <c r="U555" s="28">
        <v>48.5</v>
      </c>
      <c r="V555" s="18" t="s">
        <v>33</v>
      </c>
      <c r="W555" s="30" t="s">
        <v>565</v>
      </c>
      <c r="X555" s="19" t="s">
        <v>560</v>
      </c>
      <c r="Y555" s="18" t="s">
        <v>365</v>
      </c>
      <c r="Z555" s="58">
        <v>13.3</v>
      </c>
      <c r="AA555" s="16" t="s">
        <v>564</v>
      </c>
      <c r="AB555" s="14" t="str">
        <f t="shared" si="8"/>
        <v>('814850','814850J','DURLOK HFB M12X1.75X30 GR12.9C F/T BLK','PC',38,1,7,4,1,2,136,'48.5','48.5','M12','30','SCM435','13.3','11.62/11.65','NEED TO ANN','COIL2ANEAL&amp;2DRWN SCM435 11.62/11.65(ADAD','C3SCM43511621165'),</v>
      </c>
      <c r="AC555" s="14" t="s">
        <v>8411</v>
      </c>
    </row>
    <row r="556" spans="1:29">
      <c r="A556" s="16">
        <v>814851</v>
      </c>
      <c r="B556" s="43" t="s">
        <v>566</v>
      </c>
      <c r="C556" s="15" t="s">
        <v>567</v>
      </c>
      <c r="D556" s="15">
        <f>VLOOKUP(E556,finish!$A$1:$B$18,2,0)</f>
        <v>2</v>
      </c>
      <c r="E556" s="18" t="s">
        <v>11</v>
      </c>
      <c r="F556" s="15">
        <f>VLOOKUP(G556,modules!$A$1:$B$10,2,0)</f>
        <v>1</v>
      </c>
      <c r="G556" s="18" t="s">
        <v>7848</v>
      </c>
      <c r="H556" s="15">
        <f>VLOOKUP(I556,segments!$A$1:$B$9,2,0)</f>
        <v>1</v>
      </c>
      <c r="I556" s="18" t="s">
        <v>7848</v>
      </c>
      <c r="J556" s="15">
        <v>38</v>
      </c>
      <c r="K556" s="27" t="s">
        <v>31</v>
      </c>
      <c r="L556" s="43" t="s">
        <v>80</v>
      </c>
      <c r="M556" s="15">
        <f>VLOOKUP(N556,groups!$A$1:$B$113,2,1)</f>
        <v>136</v>
      </c>
      <c r="N556" s="16" t="s">
        <v>563</v>
      </c>
      <c r="O556" s="18">
        <v>50</v>
      </c>
      <c r="P556" s="15">
        <f>VLOOKUP(Q556,'seg2'!$A$1:$B$13,2,0)</f>
        <v>7</v>
      </c>
      <c r="Q556" s="16" t="s">
        <v>43</v>
      </c>
      <c r="R556" s="15">
        <f>VLOOKUP(S556,'seg3'!$A$1:$B$9,2,0)</f>
        <v>4</v>
      </c>
      <c r="S556" s="16" t="s">
        <v>32</v>
      </c>
      <c r="T556" s="28">
        <v>62.16</v>
      </c>
      <c r="U556" s="28">
        <v>62.16</v>
      </c>
      <c r="V556" s="18" t="s">
        <v>33</v>
      </c>
      <c r="W556" s="30" t="s">
        <v>565</v>
      </c>
      <c r="X556" s="19" t="s">
        <v>560</v>
      </c>
      <c r="Y556" s="18" t="s">
        <v>365</v>
      </c>
      <c r="Z556" s="58">
        <v>13.3</v>
      </c>
      <c r="AA556" s="16" t="s">
        <v>564</v>
      </c>
      <c r="AB556" s="14" t="str">
        <f t="shared" si="8"/>
        <v>('814851','814851J','DURLOK HFB M12X1.75X50 GR12.9C F/T BLK','PC',38,1,7,4,1,2,136,'62.16','62.16','M12','50','SCM435','13.3','11.62/11.65','NEED TO ANN','COIL2ANEAL&amp;2DRWN SCM435 11.62/11.65(ADAD','C3SCM43511621165'),</v>
      </c>
      <c r="AC556" s="14" t="s">
        <v>8412</v>
      </c>
    </row>
    <row r="557" spans="1:29">
      <c r="A557" s="16">
        <v>190330</v>
      </c>
      <c r="B557" s="43" t="s">
        <v>710</v>
      </c>
      <c r="C557" s="15" t="s">
        <v>711</v>
      </c>
      <c r="D557" s="15">
        <f>VLOOKUP(E557,finish!$A$1:$B$18,2,0)</f>
        <v>2</v>
      </c>
      <c r="E557" s="18" t="s">
        <v>11</v>
      </c>
      <c r="F557" s="15">
        <f>VLOOKUP(G557,modules!$A$1:$B$10,2,0)</f>
        <v>5</v>
      </c>
      <c r="G557" s="18" t="s">
        <v>7846</v>
      </c>
      <c r="H557" s="15">
        <f>VLOOKUP(I557,segments!$A$1:$B$9,2,0)</f>
        <v>1</v>
      </c>
      <c r="I557" s="18" t="s">
        <v>7848</v>
      </c>
      <c r="J557" s="15">
        <v>33</v>
      </c>
      <c r="K557" s="27" t="s">
        <v>31</v>
      </c>
      <c r="L557" s="43" t="s">
        <v>80</v>
      </c>
      <c r="M557" s="15">
        <f>VLOOKUP(N557,groups!$A$1:$B$113,2,1)</f>
        <v>136</v>
      </c>
      <c r="N557" s="79" t="s">
        <v>563</v>
      </c>
      <c r="O557" s="18">
        <v>30</v>
      </c>
      <c r="P557" s="15">
        <f>VLOOKUP(Q557,'seg2'!$A$1:$B$13,2,0)</f>
        <v>7</v>
      </c>
      <c r="Q557" s="16" t="s">
        <v>43</v>
      </c>
      <c r="R557" s="15">
        <f>VLOOKUP(S557,'seg3'!$A$1:$B$9,2,0)</f>
        <v>4</v>
      </c>
      <c r="S557" s="16" t="s">
        <v>32</v>
      </c>
      <c r="T557" s="28">
        <v>48.5</v>
      </c>
      <c r="U557" s="28">
        <v>48.5</v>
      </c>
      <c r="V557" s="18" t="s">
        <v>33</v>
      </c>
      <c r="W557" s="30" t="s">
        <v>712</v>
      </c>
      <c r="X557" s="19" t="s">
        <v>709</v>
      </c>
      <c r="Y557" s="18" t="s">
        <v>29</v>
      </c>
      <c r="Z557" s="32">
        <v>13.3</v>
      </c>
      <c r="AA557" s="16" t="s">
        <v>564</v>
      </c>
      <c r="AB557" s="14" t="str">
        <f t="shared" si="8"/>
        <v>('190330','190330J','DURLOK HFB M12X1.75X30 GR12.9 F/T BLK','PC',33,5,7,4,1,2,136,'48.5','48.5','M12','30','51B37','13.3','11.62/11.65','NEED TO ANN','COIL 1ANNEAL&amp;2DRAWN 51B37 11.66/11.70','C251B3711661170'),</v>
      </c>
      <c r="AC557" s="14" t="s">
        <v>8413</v>
      </c>
    </row>
    <row r="558" spans="1:29">
      <c r="A558" s="16">
        <v>814851</v>
      </c>
      <c r="B558" s="43" t="s">
        <v>566</v>
      </c>
      <c r="C558" s="15" t="s">
        <v>567</v>
      </c>
      <c r="D558" s="15">
        <f>VLOOKUP(E558,finish!$A$1:$B$18,2,0)</f>
        <v>2</v>
      </c>
      <c r="E558" s="18" t="s">
        <v>11</v>
      </c>
      <c r="F558" s="15">
        <f>VLOOKUP(G558,modules!$A$1:$B$10,2,0)</f>
        <v>1</v>
      </c>
      <c r="G558" s="18" t="s">
        <v>7848</v>
      </c>
      <c r="H558" s="15">
        <f>VLOOKUP(I558,segments!$A$1:$B$9,2,0)</f>
        <v>1</v>
      </c>
      <c r="I558" s="18" t="s">
        <v>7848</v>
      </c>
      <c r="J558" s="15">
        <v>38</v>
      </c>
      <c r="K558" s="27" t="s">
        <v>31</v>
      </c>
      <c r="L558" s="43" t="s">
        <v>80</v>
      </c>
      <c r="M558" s="15">
        <f>VLOOKUP(N558,groups!$A$1:$B$113,2,1)</f>
        <v>136</v>
      </c>
      <c r="N558" s="16" t="s">
        <v>563</v>
      </c>
      <c r="O558" s="18">
        <v>50</v>
      </c>
      <c r="P558" s="15">
        <f>VLOOKUP(Q558,'seg2'!$A$1:$B$13,2,0)</f>
        <v>7</v>
      </c>
      <c r="Q558" s="16" t="s">
        <v>43</v>
      </c>
      <c r="R558" s="15">
        <f>VLOOKUP(S558,'seg3'!$A$1:$B$9,2,0)</f>
        <v>4</v>
      </c>
      <c r="S558" s="16" t="s">
        <v>32</v>
      </c>
      <c r="T558" s="28">
        <v>62.16</v>
      </c>
      <c r="U558" s="28">
        <v>62.16</v>
      </c>
      <c r="V558" s="18" t="s">
        <v>33</v>
      </c>
      <c r="W558" s="30" t="s">
        <v>565</v>
      </c>
      <c r="X558" s="19" t="s">
        <v>560</v>
      </c>
      <c r="Y558" s="18" t="s">
        <v>365</v>
      </c>
      <c r="Z558" s="28">
        <v>13.3</v>
      </c>
      <c r="AA558" s="16" t="s">
        <v>564</v>
      </c>
      <c r="AB558" s="14" t="str">
        <f t="shared" si="8"/>
        <v>('814851','814851J','DURLOK HFB M12X1.75X50 GR12.9C F/T BLK','PC',38,1,7,4,1,2,136,'62.16','62.16','M12','50','SCM435','13.3','11.62/11.65','NEED TO ANN','COIL2ANEAL&amp;2DRWN SCM435 11.62/11.65(ADAD','C3SCM43511621165'),</v>
      </c>
      <c r="AC558" s="14" t="s">
        <v>8412</v>
      </c>
    </row>
    <row r="559" spans="1:29">
      <c r="A559" s="16">
        <v>831205</v>
      </c>
      <c r="B559" s="43" t="s">
        <v>831</v>
      </c>
      <c r="C559" s="15" t="s">
        <v>832</v>
      </c>
      <c r="D559" s="15">
        <f>VLOOKUP(E559,finish!$A$1:$B$18,2,0)</f>
        <v>12</v>
      </c>
      <c r="E559" s="18" t="s">
        <v>401</v>
      </c>
      <c r="F559" s="15">
        <f>VLOOKUP(G559,modules!$A$1:$B$10,2,0)</f>
        <v>5</v>
      </c>
      <c r="G559" s="18" t="s">
        <v>7846</v>
      </c>
      <c r="H559" s="15">
        <f>VLOOKUP(I559,segments!$A$1:$B$9,2,0)</f>
        <v>1</v>
      </c>
      <c r="I559" s="18" t="s">
        <v>7848</v>
      </c>
      <c r="J559" s="15" t="s">
        <v>7949</v>
      </c>
      <c r="K559" s="27" t="s">
        <v>31</v>
      </c>
      <c r="L559" s="43" t="s">
        <v>27</v>
      </c>
      <c r="M559" s="15">
        <f>VLOOKUP(N559,groups!$A$1:$B$113,2,1)</f>
        <v>156</v>
      </c>
      <c r="N559" s="16" t="s">
        <v>725</v>
      </c>
      <c r="O559" s="18">
        <v>139.69999999999999</v>
      </c>
      <c r="P559" s="15">
        <f>VLOOKUP(Q559,'seg2'!$A$1:$B$13,2,0)</f>
        <v>3</v>
      </c>
      <c r="Q559" s="16" t="s">
        <v>20</v>
      </c>
      <c r="R559" s="15">
        <f>VLOOKUP(S559,'seg3'!$A$1:$B$9,2,0)</f>
        <v>3</v>
      </c>
      <c r="S559" s="16" t="s">
        <v>21</v>
      </c>
      <c r="T559" s="28">
        <v>156.91999999999999</v>
      </c>
      <c r="U559" s="28">
        <v>156.91999999999999</v>
      </c>
      <c r="V559" s="29"/>
      <c r="W559" s="30" t="s">
        <v>830</v>
      </c>
      <c r="X559" s="19" t="s">
        <v>826</v>
      </c>
      <c r="Y559" s="18" t="s">
        <v>17</v>
      </c>
      <c r="Z559" s="18">
        <v>14</v>
      </c>
      <c r="AA559" s="16" t="s">
        <v>829</v>
      </c>
      <c r="AB559" s="14" t="str">
        <f t="shared" si="8"/>
        <v>('831205','831205J','HHB 1/213 UNC X 139.7 ZTS 8 DR.7X0336','PC',null,5,3,3,1,12,156,'156.92','156.92','1/2 UNC','139.7','10B33','14','12.41/12.43','','COIL DIRECT DRAWN 10B33M 12.41/12.43','CD10B33M12411243'),</v>
      </c>
      <c r="AC559" s="14" t="s">
        <v>8414</v>
      </c>
    </row>
    <row r="560" spans="1:29">
      <c r="A560" s="16">
        <v>830624</v>
      </c>
      <c r="B560" s="43" t="s">
        <v>890</v>
      </c>
      <c r="C560" s="43" t="s">
        <v>891</v>
      </c>
      <c r="D560" s="15">
        <f>VLOOKUP(E560,finish!$A$1:$B$18,2,0)</f>
        <v>8</v>
      </c>
      <c r="E560" s="18" t="s">
        <v>47</v>
      </c>
      <c r="F560" s="15">
        <f>VLOOKUP(G560,modules!$A$1:$B$10,2,0)</f>
        <v>5</v>
      </c>
      <c r="G560" s="18" t="s">
        <v>7846</v>
      </c>
      <c r="H560" s="15">
        <f>VLOOKUP(I560,segments!$A$1:$B$9,2,0)</f>
        <v>4</v>
      </c>
      <c r="I560" s="18" t="s">
        <v>7845</v>
      </c>
      <c r="J560" s="15">
        <v>33</v>
      </c>
      <c r="K560" s="27" t="s">
        <v>31</v>
      </c>
      <c r="L560" s="16" t="s">
        <v>80</v>
      </c>
      <c r="M560" s="15">
        <f>VLOOKUP(N560,groups!$A$1:$B$113,2,1)</f>
        <v>139</v>
      </c>
      <c r="N560" s="24" t="s">
        <v>892</v>
      </c>
      <c r="O560" s="18">
        <v>50</v>
      </c>
      <c r="P560" s="15">
        <f>VLOOKUP(Q560,'seg2'!$A$1:$B$13,2,0)</f>
        <v>7</v>
      </c>
      <c r="Q560" s="16" t="s">
        <v>43</v>
      </c>
      <c r="R560" s="15">
        <f>VLOOKUP(S560,'seg3'!$A$1:$B$9,2,0)</f>
        <v>3</v>
      </c>
      <c r="S560" s="16" t="s">
        <v>21</v>
      </c>
      <c r="T560" s="18">
        <v>62.52</v>
      </c>
      <c r="U560" s="18">
        <v>62.52</v>
      </c>
      <c r="V560" s="18" t="s">
        <v>33</v>
      </c>
      <c r="W560" s="30" t="s">
        <v>893</v>
      </c>
      <c r="X560" s="19" t="s">
        <v>889</v>
      </c>
      <c r="Y560" s="20" t="s">
        <v>17</v>
      </c>
      <c r="Z560" s="25">
        <v>14</v>
      </c>
      <c r="AA560" s="26" t="s">
        <v>564</v>
      </c>
      <c r="AB560" s="14" t="str">
        <f t="shared" si="8"/>
        <v>('830624','830624J','FLANGE BOLT M12X50 CL10.9 H/T ZC3','PC',33,5,7,3,4,8,139,'62.52','62.52','M12','50','10B33','14','11.62/11.65','NEED TO ANN','COIL2ANEAL&amp;2DRWN 10B33M 11.62/11.65','C310B33M11621165'),</v>
      </c>
      <c r="AC560" s="14" t="s">
        <v>8415</v>
      </c>
    </row>
    <row r="561" spans="1:29">
      <c r="A561" s="16">
        <v>796894</v>
      </c>
      <c r="B561" s="43" t="s">
        <v>933</v>
      </c>
      <c r="C561" s="43" t="s">
        <v>934</v>
      </c>
      <c r="D561" s="15">
        <f>VLOOKUP(E561,finish!$A$1:$B$18,2,0)</f>
        <v>9</v>
      </c>
      <c r="E561" s="18" t="s">
        <v>931</v>
      </c>
      <c r="F561" s="15">
        <f>VLOOKUP(G561,modules!$A$1:$B$10,2,0)</f>
        <v>5</v>
      </c>
      <c r="G561" s="18" t="s">
        <v>7846</v>
      </c>
      <c r="H561" s="15">
        <f>VLOOKUP(I561,segments!$A$1:$B$9,2,0)</f>
        <v>3</v>
      </c>
      <c r="I561" s="18" t="s">
        <v>7851</v>
      </c>
      <c r="J561" s="15">
        <v>33</v>
      </c>
      <c r="K561" s="27" t="s">
        <v>31</v>
      </c>
      <c r="L561" s="16" t="s">
        <v>80</v>
      </c>
      <c r="M561" s="15">
        <f>VLOOKUP(N561,groups!$A$1:$B$113,2,1)</f>
        <v>153</v>
      </c>
      <c r="N561" s="16" t="s">
        <v>107</v>
      </c>
      <c r="O561" s="18">
        <v>50</v>
      </c>
      <c r="P561" s="15">
        <f>VLOOKUP(Q561,'seg2'!$A$1:$B$13,2,0)</f>
        <v>3</v>
      </c>
      <c r="Q561" s="16" t="s">
        <v>20</v>
      </c>
      <c r="R561" s="15">
        <f>VLOOKUP(S561,'seg3'!$A$1:$B$9,2,0)</f>
        <v>3</v>
      </c>
      <c r="S561" s="16" t="s">
        <v>21</v>
      </c>
      <c r="T561" s="18">
        <v>52</v>
      </c>
      <c r="U561" s="18">
        <v>52</v>
      </c>
      <c r="V561" s="18"/>
      <c r="W561" s="30" t="s">
        <v>936</v>
      </c>
      <c r="X561" s="87" t="s">
        <v>932</v>
      </c>
      <c r="Y561" s="18" t="s">
        <v>17</v>
      </c>
      <c r="Z561" s="18">
        <v>12</v>
      </c>
      <c r="AA561" s="16" t="s">
        <v>935</v>
      </c>
      <c r="AB561" s="14" t="str">
        <f t="shared" si="8"/>
        <v>('796894','796894J','HEX HEAD BOLT M12X50 CL10.9 F/T YZ6','PC',33,5,3,3,3,9,153,'52','52','M12','50','10B33','12','10.60/10.62','','COIL DIRECT DRAWN AS 10B33M 10.56/10.58','CD10B33M10561058'),</v>
      </c>
      <c r="AC561" s="14" t="s">
        <v>8416</v>
      </c>
    </row>
    <row r="562" spans="1:29">
      <c r="A562" s="16">
        <v>813715</v>
      </c>
      <c r="B562" s="43" t="s">
        <v>937</v>
      </c>
      <c r="C562" s="43" t="s">
        <v>938</v>
      </c>
      <c r="D562" s="15">
        <f>VLOOKUP(E562,finish!$A$1:$B$18,2,0)</f>
        <v>9</v>
      </c>
      <c r="E562" s="18" t="s">
        <v>931</v>
      </c>
      <c r="F562" s="15">
        <f>VLOOKUP(G562,modules!$A$1:$B$10,2,0)</f>
        <v>5</v>
      </c>
      <c r="G562" s="18" t="s">
        <v>7846</v>
      </c>
      <c r="H562" s="15">
        <f>VLOOKUP(I562,segments!$A$1:$B$9,2,0)</f>
        <v>3</v>
      </c>
      <c r="I562" s="18" t="s">
        <v>7851</v>
      </c>
      <c r="J562" s="15">
        <v>33</v>
      </c>
      <c r="K562" s="27" t="s">
        <v>31</v>
      </c>
      <c r="L562" s="16" t="s">
        <v>80</v>
      </c>
      <c r="M562" s="15">
        <f>VLOOKUP(N562,groups!$A$1:$B$113,2,1)</f>
        <v>153</v>
      </c>
      <c r="N562" s="16" t="s">
        <v>107</v>
      </c>
      <c r="O562" s="18">
        <v>60</v>
      </c>
      <c r="P562" s="15">
        <f>VLOOKUP(Q562,'seg2'!$A$1:$B$13,2,0)</f>
        <v>3</v>
      </c>
      <c r="Q562" s="16" t="s">
        <v>20</v>
      </c>
      <c r="R562" s="15">
        <f>VLOOKUP(S562,'seg3'!$A$1:$B$9,2,0)</f>
        <v>3</v>
      </c>
      <c r="S562" s="16" t="s">
        <v>21</v>
      </c>
      <c r="T562" s="18">
        <v>58.2</v>
      </c>
      <c r="U562" s="18">
        <v>58.2</v>
      </c>
      <c r="V562" s="29"/>
      <c r="W562" s="30" t="s">
        <v>939</v>
      </c>
      <c r="X562" s="87"/>
      <c r="Y562" s="18" t="s">
        <v>17</v>
      </c>
      <c r="Z562" s="18">
        <v>12</v>
      </c>
      <c r="AA562" s="16" t="s">
        <v>935</v>
      </c>
      <c r="AB562" s="14" t="str">
        <f t="shared" si="8"/>
        <v>('813715','813715J','HEX HEAD BOLT M12X60 CL10.9 F/T YZ6','PC',33,5,3,3,3,9,153,'58.2','58.2','M12','60','10B33','12','10.60/10.62','','COIL DIRECT DRAWN 10B33 10.61/10.63',''),</v>
      </c>
      <c r="AC562" s="14" t="s">
        <v>8417</v>
      </c>
    </row>
    <row r="563" spans="1:29">
      <c r="A563" s="16">
        <v>813713</v>
      </c>
      <c r="B563" s="43" t="s">
        <v>940</v>
      </c>
      <c r="C563" s="43" t="s">
        <v>941</v>
      </c>
      <c r="D563" s="15">
        <f>VLOOKUP(E563,finish!$A$1:$B$18,2,0)</f>
        <v>9</v>
      </c>
      <c r="E563" s="18" t="s">
        <v>931</v>
      </c>
      <c r="F563" s="15">
        <f>VLOOKUP(G563,modules!$A$1:$B$10,2,0)</f>
        <v>5</v>
      </c>
      <c r="G563" s="18" t="s">
        <v>7846</v>
      </c>
      <c r="H563" s="15">
        <f>VLOOKUP(I563,segments!$A$1:$B$9,2,0)</f>
        <v>3</v>
      </c>
      <c r="I563" s="18" t="s">
        <v>7851</v>
      </c>
      <c r="J563" s="15">
        <v>33</v>
      </c>
      <c r="K563" s="27" t="s">
        <v>31</v>
      </c>
      <c r="L563" s="43" t="s">
        <v>80</v>
      </c>
      <c r="M563" s="15">
        <f>VLOOKUP(N563,groups!$A$1:$B$113,2,1)</f>
        <v>165</v>
      </c>
      <c r="N563" s="60" t="s">
        <v>638</v>
      </c>
      <c r="O563" s="18">
        <v>20</v>
      </c>
      <c r="P563" s="15">
        <f>VLOOKUP(Q563,'seg2'!$A$1:$B$13,2,0)</f>
        <v>4</v>
      </c>
      <c r="Q563" s="16" t="s">
        <v>32</v>
      </c>
      <c r="R563" s="15">
        <f>VLOOKUP(S563,'seg3'!$A$1:$B$9,2,0)</f>
        <v>3</v>
      </c>
      <c r="S563" s="16" t="s">
        <v>21</v>
      </c>
      <c r="T563" s="18">
        <v>23</v>
      </c>
      <c r="U563" s="18">
        <v>23</v>
      </c>
      <c r="V563" s="18"/>
      <c r="W563" s="30" t="s">
        <v>893</v>
      </c>
      <c r="X563" s="87" t="s">
        <v>889</v>
      </c>
      <c r="Y563" s="21" t="s">
        <v>17</v>
      </c>
      <c r="Z563" s="25">
        <v>14</v>
      </c>
      <c r="AA563" s="82" t="s">
        <v>564</v>
      </c>
      <c r="AB563" s="14" t="str">
        <f t="shared" si="8"/>
        <v>('813713','813713J','SLHCS M12X1.75X20 DIN 7984 GR8.8 F/T YZ6','PC',33,5,4,3,3,9,165,'23','23','M12','20','10B33','14','11.62/11.65','','COIL2ANEAL&amp;2DRWN 10B33M 11.62/11.65','C310B33M11621165'),</v>
      </c>
      <c r="AC563" s="14" t="s">
        <v>8418</v>
      </c>
    </row>
    <row r="564" spans="1:29">
      <c r="A564" s="15">
        <v>832066</v>
      </c>
      <c r="B564" s="17" t="s">
        <v>953</v>
      </c>
      <c r="C564" s="17" t="s">
        <v>954</v>
      </c>
      <c r="D564" s="15">
        <f>VLOOKUP(E564,finish!$A$1:$B$18,2,0)</f>
        <v>7</v>
      </c>
      <c r="E564" s="18" t="s">
        <v>493</v>
      </c>
      <c r="F564" s="15">
        <f>VLOOKUP(G564,modules!$A$1:$B$10,2,0)</f>
        <v>5</v>
      </c>
      <c r="G564" s="18" t="s">
        <v>7846</v>
      </c>
      <c r="H564" s="15">
        <f>VLOOKUP(I564,segments!$A$1:$B$9,2,0)</f>
        <v>3</v>
      </c>
      <c r="I564" s="18" t="s">
        <v>7851</v>
      </c>
      <c r="J564" s="15">
        <v>33</v>
      </c>
      <c r="K564" s="27" t="s">
        <v>31</v>
      </c>
      <c r="L564" s="17" t="s">
        <v>80</v>
      </c>
      <c r="M564" s="15">
        <f>VLOOKUP(N564,groups!$A$1:$B$113,2,1)</f>
        <v>182</v>
      </c>
      <c r="N564" s="15" t="s">
        <v>955</v>
      </c>
      <c r="O564" s="31">
        <v>30</v>
      </c>
      <c r="P564" s="15">
        <f>VLOOKUP(Q564,'seg2'!$A$1:$B$13,2,0)</f>
        <v>7</v>
      </c>
      <c r="Q564" s="15" t="s">
        <v>43</v>
      </c>
      <c r="R564" s="15">
        <f>VLOOKUP(S564,'seg3'!$A$1:$B$9,2,0)</f>
        <v>4</v>
      </c>
      <c r="S564" s="15" t="s">
        <v>32</v>
      </c>
      <c r="T564" s="31">
        <v>49</v>
      </c>
      <c r="U564" s="31">
        <v>49</v>
      </c>
      <c r="V564" s="18"/>
      <c r="W564" s="30" t="s">
        <v>565</v>
      </c>
      <c r="X564" s="87" t="s">
        <v>560</v>
      </c>
      <c r="Y564" s="31" t="s">
        <v>29</v>
      </c>
      <c r="Z564" s="22">
        <v>14</v>
      </c>
      <c r="AA564" s="24" t="s">
        <v>564</v>
      </c>
      <c r="AB564" s="14" t="str">
        <f t="shared" si="8"/>
        <v>('832066','832066J','SERRATED FLNG BOLT M12X30 DRG CL10.9 HDG','PC',33,5,7,4,3,7,182,'49','49','M12','30','51B37','14','11.62/11.65','','COIL2ANEAL&amp;2DRWN SCM435 11.62/11.65(ADAD','C3SCM43511621165'),</v>
      </c>
      <c r="AC564" s="14" t="s">
        <v>8419</v>
      </c>
    </row>
    <row r="565" spans="1:29">
      <c r="A565" s="16">
        <v>833022</v>
      </c>
      <c r="B565" s="43" t="s">
        <v>988</v>
      </c>
      <c r="C565" s="43" t="s">
        <v>989</v>
      </c>
      <c r="D565" s="15">
        <f>VLOOKUP(E565,finish!$A$1:$B$18,2,0)</f>
        <v>12</v>
      </c>
      <c r="E565" s="18" t="s">
        <v>401</v>
      </c>
      <c r="F565" s="15">
        <f>VLOOKUP(G565,modules!$A$1:$B$10,2,0)</f>
        <v>1</v>
      </c>
      <c r="G565" s="18" t="s">
        <v>7848</v>
      </c>
      <c r="H565" s="15">
        <f>VLOOKUP(I565,segments!$A$1:$B$9,2,0)</f>
        <v>1</v>
      </c>
      <c r="I565" s="18" t="s">
        <v>7848</v>
      </c>
      <c r="J565" s="15">
        <v>38</v>
      </c>
      <c r="K565" s="27" t="s">
        <v>31</v>
      </c>
      <c r="L565" s="16" t="s">
        <v>80</v>
      </c>
      <c r="M565" s="15">
        <f>VLOOKUP(N565,groups!$A$1:$B$113,2,1)</f>
        <v>152</v>
      </c>
      <c r="N565" s="16" t="s">
        <v>16</v>
      </c>
      <c r="O565" s="18">
        <v>60</v>
      </c>
      <c r="P565" s="15">
        <f>VLOOKUP(Q565,'seg2'!$A$1:$B$13,2,0)</f>
        <v>3</v>
      </c>
      <c r="Q565" s="16" t="s">
        <v>20</v>
      </c>
      <c r="R565" s="15">
        <f>VLOOKUP(S565,'seg3'!$A$1:$B$9,2,0)</f>
        <v>3</v>
      </c>
      <c r="S565" s="16" t="s">
        <v>21</v>
      </c>
      <c r="T565" s="18">
        <v>65.260000000000005</v>
      </c>
      <c r="U565" s="18">
        <v>65.260000000000005</v>
      </c>
      <c r="V565" s="29"/>
      <c r="W565" s="30" t="s">
        <v>991</v>
      </c>
      <c r="X565" s="89"/>
      <c r="Y565" s="18" t="s">
        <v>17</v>
      </c>
      <c r="Z565" s="45">
        <v>12</v>
      </c>
      <c r="AA565" s="46" t="s">
        <v>990</v>
      </c>
      <c r="AB565" s="14" t="str">
        <f t="shared" si="8"/>
        <v>('833022','833022J','HHB M12X1.75X60 H/T CL10.9 ZTS 4533450','PC',38,1,3,3,1,12,152,'65.26','65.26','M12','60','10B33','12','11.65/11.68','','COIL DIRECT DRAWN 10B33 11.66/11.70',''),</v>
      </c>
      <c r="AC565" s="14" t="s">
        <v>8420</v>
      </c>
    </row>
    <row r="566" spans="1:29">
      <c r="A566" s="16">
        <v>814851</v>
      </c>
      <c r="B566" s="43" t="s">
        <v>566</v>
      </c>
      <c r="C566" s="43" t="s">
        <v>567</v>
      </c>
      <c r="D566" s="15">
        <f>VLOOKUP(E566,finish!$A$1:$B$18,2,0)</f>
        <v>2</v>
      </c>
      <c r="E566" s="18" t="s">
        <v>11</v>
      </c>
      <c r="F566" s="15">
        <f>VLOOKUP(G566,modules!$A$1:$B$10,2,0)</f>
        <v>1</v>
      </c>
      <c r="G566" s="18" t="s">
        <v>7848</v>
      </c>
      <c r="H566" s="15">
        <f>VLOOKUP(I566,segments!$A$1:$B$9,2,0)</f>
        <v>1</v>
      </c>
      <c r="I566" s="18" t="s">
        <v>7848</v>
      </c>
      <c r="J566" s="15">
        <v>38</v>
      </c>
      <c r="K566" s="27" t="s">
        <v>31</v>
      </c>
      <c r="L566" s="16" t="s">
        <v>80</v>
      </c>
      <c r="M566" s="15">
        <f>VLOOKUP(N566,groups!$A$1:$B$113,2,1)</f>
        <v>136</v>
      </c>
      <c r="N566" s="16" t="s">
        <v>563</v>
      </c>
      <c r="O566" s="18">
        <v>50</v>
      </c>
      <c r="P566" s="15">
        <f>VLOOKUP(Q566,'seg2'!$A$1:$B$13,2,0)</f>
        <v>7</v>
      </c>
      <c r="Q566" s="16" t="s">
        <v>43</v>
      </c>
      <c r="R566" s="15">
        <f>VLOOKUP(S566,'seg3'!$A$1:$B$9,2,0)</f>
        <v>4</v>
      </c>
      <c r="S566" s="16" t="s">
        <v>32</v>
      </c>
      <c r="T566" s="18">
        <v>62.16</v>
      </c>
      <c r="U566" s="18">
        <v>62.16</v>
      </c>
      <c r="V566" s="18" t="s">
        <v>33</v>
      </c>
      <c r="W566" s="30" t="s">
        <v>565</v>
      </c>
      <c r="X566" s="87" t="s">
        <v>560</v>
      </c>
      <c r="Y566" s="18" t="s">
        <v>365</v>
      </c>
      <c r="Z566" s="28">
        <v>13.3</v>
      </c>
      <c r="AA566" s="16" t="s">
        <v>564</v>
      </c>
      <c r="AB566" s="14" t="str">
        <f t="shared" si="8"/>
        <v>('814851','814851J','DURLOK HFB M12X1.75X50 GR12.9C F/T BLK','PC',38,1,7,4,1,2,136,'62.16','62.16','M12','50','SCM435','13.3','11.62/11.65','NEED TO ANN','COIL2ANEAL&amp;2DRWN SCM435 11.62/11.65(ADAD','C3SCM43511621165'),</v>
      </c>
      <c r="AC566" s="14" t="s">
        <v>8412</v>
      </c>
    </row>
    <row r="567" spans="1:29">
      <c r="A567" s="16">
        <v>814850</v>
      </c>
      <c r="B567" s="43" t="s">
        <v>561</v>
      </c>
      <c r="C567" s="43" t="s">
        <v>562</v>
      </c>
      <c r="D567" s="15">
        <f>VLOOKUP(E567,finish!$A$1:$B$18,2,0)</f>
        <v>2</v>
      </c>
      <c r="E567" s="18" t="s">
        <v>11</v>
      </c>
      <c r="F567" s="15">
        <f>VLOOKUP(G567,modules!$A$1:$B$10,2,0)</f>
        <v>1</v>
      </c>
      <c r="G567" s="18" t="s">
        <v>7848</v>
      </c>
      <c r="H567" s="15">
        <f>VLOOKUP(I567,segments!$A$1:$B$9,2,0)</f>
        <v>1</v>
      </c>
      <c r="I567" s="18" t="s">
        <v>7848</v>
      </c>
      <c r="J567" s="15">
        <v>38</v>
      </c>
      <c r="K567" s="27" t="s">
        <v>31</v>
      </c>
      <c r="L567" s="16" t="s">
        <v>80</v>
      </c>
      <c r="M567" s="15">
        <f>VLOOKUP(N567,groups!$A$1:$B$113,2,1)</f>
        <v>136</v>
      </c>
      <c r="N567" s="16" t="s">
        <v>563</v>
      </c>
      <c r="O567" s="18">
        <v>30</v>
      </c>
      <c r="P567" s="15">
        <f>VLOOKUP(Q567,'seg2'!$A$1:$B$13,2,0)</f>
        <v>7</v>
      </c>
      <c r="Q567" s="16" t="s">
        <v>43</v>
      </c>
      <c r="R567" s="15">
        <f>VLOOKUP(S567,'seg3'!$A$1:$B$9,2,0)</f>
        <v>4</v>
      </c>
      <c r="S567" s="16" t="s">
        <v>32</v>
      </c>
      <c r="T567" s="18">
        <v>48.5</v>
      </c>
      <c r="U567" s="18">
        <v>48.5</v>
      </c>
      <c r="V567" s="18" t="s">
        <v>33</v>
      </c>
      <c r="W567" s="30" t="s">
        <v>565</v>
      </c>
      <c r="X567" s="87" t="s">
        <v>560</v>
      </c>
      <c r="Y567" s="18" t="s">
        <v>365</v>
      </c>
      <c r="Z567" s="28">
        <v>13.3</v>
      </c>
      <c r="AA567" s="16" t="s">
        <v>564</v>
      </c>
      <c r="AB567" s="14" t="str">
        <f t="shared" si="8"/>
        <v>('814850','814850J','DURLOK HFB M12X1.75X30 GR12.9C F/T BLK','PC',38,1,7,4,1,2,136,'48.5','48.5','M12','30','SCM435','13.3','11.62/11.65','NEED TO ANN','COIL2ANEAL&amp;2DRWN SCM435 11.62/11.65(ADAD','C3SCM43511621165'),</v>
      </c>
      <c r="AC567" s="14" t="s">
        <v>8411</v>
      </c>
    </row>
    <row r="568" spans="1:29">
      <c r="A568" s="16">
        <v>5000298</v>
      </c>
      <c r="B568" s="43" t="s">
        <v>1082</v>
      </c>
      <c r="C568" s="43" t="s">
        <v>1083</v>
      </c>
      <c r="D568" s="15">
        <f>VLOOKUP(E568,finish!$A$1:$B$18,2,0)</f>
        <v>19</v>
      </c>
      <c r="E568" s="18" t="s">
        <v>7861</v>
      </c>
      <c r="F568" s="15">
        <f>VLOOKUP(G568,modules!$A$1:$B$10,2,0)</f>
        <v>5</v>
      </c>
      <c r="G568" s="18" t="s">
        <v>7846</v>
      </c>
      <c r="H568" s="15">
        <f>VLOOKUP(I568,segments!$A$1:$B$9,2,0)</f>
        <v>3</v>
      </c>
      <c r="I568" s="18" t="s">
        <v>7851</v>
      </c>
      <c r="J568" s="15">
        <v>33</v>
      </c>
      <c r="K568" s="27" t="s">
        <v>31</v>
      </c>
      <c r="L568" s="16" t="s">
        <v>80</v>
      </c>
      <c r="M568" s="15">
        <f>VLOOKUP(N568,groups!$A$1:$B$113,2,1)</f>
        <v>203</v>
      </c>
      <c r="N568" s="24" t="s">
        <v>133</v>
      </c>
      <c r="O568" s="18">
        <v>25</v>
      </c>
      <c r="P568" s="15">
        <f>VLOOKUP(Q568,'seg2'!$A$1:$B$13,2,0)</f>
        <v>12</v>
      </c>
      <c r="Q568" s="16" t="s">
        <v>66</v>
      </c>
      <c r="R568" s="15">
        <f>VLOOKUP(S568,'seg3'!$A$1:$B$9,2,0)</f>
        <v>6</v>
      </c>
      <c r="S568" s="16" t="s">
        <v>44</v>
      </c>
      <c r="T568" s="18">
        <v>34.1</v>
      </c>
      <c r="U568" s="18">
        <v>34.1</v>
      </c>
      <c r="V568" s="18" t="s">
        <v>33</v>
      </c>
      <c r="W568" s="30" t="s">
        <v>1084</v>
      </c>
      <c r="X568" s="87" t="s">
        <v>1081</v>
      </c>
      <c r="Y568" s="18" t="s">
        <v>40</v>
      </c>
      <c r="Z568" s="18">
        <v>11.5</v>
      </c>
      <c r="AA568" s="16" t="s">
        <v>935</v>
      </c>
      <c r="AB568" s="14" t="str">
        <f t="shared" si="8"/>
        <v>('5000298','5000298J','HHB M12X1.75X25 DIN933 GRA2-70 F/T EPO','PC',33,5,12,6,3,19,203,'34.1','34.1','M12','25','304L','11.5','10.60/10.62','NEED TO ANN','COIL POWDER DRWN SS304L A270 10.61/10.64','C1304LA27010611064'),</v>
      </c>
      <c r="AC568" s="14" t="s">
        <v>8421</v>
      </c>
    </row>
    <row r="569" spans="1:29">
      <c r="A569" s="16">
        <v>5000345</v>
      </c>
      <c r="B569" s="43" t="s">
        <v>1085</v>
      </c>
      <c r="C569" s="43" t="s">
        <v>1086</v>
      </c>
      <c r="D569" s="15">
        <f>VLOOKUP(E569,finish!$A$1:$B$18,2,0)</f>
        <v>19</v>
      </c>
      <c r="E569" s="18" t="s">
        <v>7861</v>
      </c>
      <c r="F569" s="15">
        <f>VLOOKUP(G569,modules!$A$1:$B$10,2,0)</f>
        <v>5</v>
      </c>
      <c r="G569" s="18" t="s">
        <v>7846</v>
      </c>
      <c r="H569" s="15">
        <f>VLOOKUP(I569,segments!$A$1:$B$9,2,0)</f>
        <v>3</v>
      </c>
      <c r="I569" s="18" t="s">
        <v>7851</v>
      </c>
      <c r="J569" s="15">
        <v>33</v>
      </c>
      <c r="K569" s="27" t="s">
        <v>31</v>
      </c>
      <c r="L569" s="16" t="s">
        <v>80</v>
      </c>
      <c r="M569" s="15">
        <f>VLOOKUP(N569,groups!$A$1:$B$113,2,1)</f>
        <v>203</v>
      </c>
      <c r="N569" s="24" t="s">
        <v>133</v>
      </c>
      <c r="O569" s="18">
        <v>110</v>
      </c>
      <c r="P569" s="15">
        <f>VLOOKUP(Q569,'seg2'!$A$1:$B$13,2,0)</f>
        <v>12</v>
      </c>
      <c r="Q569" s="16" t="s">
        <v>66</v>
      </c>
      <c r="R569" s="15">
        <f>VLOOKUP(S569,'seg3'!$A$1:$B$9,2,0)</f>
        <v>6</v>
      </c>
      <c r="S569" s="16" t="s">
        <v>44</v>
      </c>
      <c r="T569" s="18">
        <v>66</v>
      </c>
      <c r="U569" s="18">
        <v>66</v>
      </c>
      <c r="V569" s="18" t="s">
        <v>33</v>
      </c>
      <c r="W569" s="30" t="s">
        <v>1084</v>
      </c>
      <c r="X569" s="87" t="s">
        <v>1081</v>
      </c>
      <c r="Y569" s="18" t="s">
        <v>40</v>
      </c>
      <c r="Z569" s="18">
        <v>12</v>
      </c>
      <c r="AA569" s="16" t="s">
        <v>396</v>
      </c>
      <c r="AB569" s="14" t="str">
        <f t="shared" si="8"/>
        <v>('5000345','5000345J','HHB M12X1.75X110 DIN933 GRA2-70 F/T EPO','PC',33,5,12,6,3,19,203,'66','66','M12','110','304L','12','10.55/10.60','NEED TO ANN','COIL POWDER DRWN SS304L A270 10.61/10.64','C1304LA27010611064'),</v>
      </c>
      <c r="AC569" s="14" t="s">
        <v>8422</v>
      </c>
    </row>
    <row r="570" spans="1:29">
      <c r="A570" s="16">
        <v>831165</v>
      </c>
      <c r="B570" s="43" t="s">
        <v>1124</v>
      </c>
      <c r="C570" s="43" t="s">
        <v>1125</v>
      </c>
      <c r="D570" s="15">
        <f>VLOOKUP(E570,finish!$A$1:$B$18,2,0)</f>
        <v>12</v>
      </c>
      <c r="E570" s="18" t="s">
        <v>401</v>
      </c>
      <c r="F570" s="15">
        <f>VLOOKUP(G570,modules!$A$1:$B$10,2,0)</f>
        <v>1</v>
      </c>
      <c r="G570" s="18" t="s">
        <v>7848</v>
      </c>
      <c r="H570" s="15">
        <f>VLOOKUP(I570,segments!$A$1:$B$9,2,0)</f>
        <v>1</v>
      </c>
      <c r="I570" s="18" t="s">
        <v>7848</v>
      </c>
      <c r="J570" s="15">
        <v>38</v>
      </c>
      <c r="K570" s="27" t="s">
        <v>31</v>
      </c>
      <c r="L570" s="16" t="s">
        <v>27</v>
      </c>
      <c r="M570" s="15">
        <f>VLOOKUP(N570,groups!$A$1:$B$113,2,1)</f>
        <v>130</v>
      </c>
      <c r="N570" s="16" t="s">
        <v>1126</v>
      </c>
      <c r="O570" s="18">
        <v>44.4</v>
      </c>
      <c r="P570" s="15">
        <f>VLOOKUP(Q570,'seg2'!$A$1:$B$13,2,0)</f>
        <v>3</v>
      </c>
      <c r="Q570" s="16" t="s">
        <v>20</v>
      </c>
      <c r="R570" s="15">
        <f>VLOOKUP(S570,'seg3'!$A$1:$B$9,2,0)</f>
        <v>3</v>
      </c>
      <c r="S570" s="16" t="s">
        <v>21</v>
      </c>
      <c r="T570" s="18">
        <v>57.1</v>
      </c>
      <c r="U570" s="18">
        <v>57.1</v>
      </c>
      <c r="V570" s="18" t="s">
        <v>33</v>
      </c>
      <c r="W570" s="30" t="s">
        <v>1128</v>
      </c>
      <c r="X570" s="87" t="s">
        <v>1123</v>
      </c>
      <c r="Y570" s="18" t="s">
        <v>17</v>
      </c>
      <c r="Z570" s="18">
        <v>16</v>
      </c>
      <c r="AA570" s="16" t="s">
        <v>1127</v>
      </c>
      <c r="AB570" s="14" t="str">
        <f t="shared" si="8"/>
        <v>('831165','831165J','CRG BLT 1/2-13 UNCX44.4 ZTS 8.8 1D4689','PC',38,1,3,3,1,12,130,'57.1','57.1','1/2 UNC','44.4','10B33','16','13.50/14.00','NEED TO ANN','COIL DIRECT DRAWN 10B33 12.41/12.45','CD10B3312411245'),</v>
      </c>
      <c r="AC570" s="14" t="s">
        <v>8423</v>
      </c>
    </row>
    <row r="571" spans="1:29">
      <c r="A571" s="16">
        <v>799147</v>
      </c>
      <c r="B571" s="43" t="s">
        <v>1170</v>
      </c>
      <c r="C571" s="43" t="s">
        <v>1171</v>
      </c>
      <c r="D571" s="15">
        <f>VLOOKUP(E571,finish!$A$1:$B$18,2,0)</f>
        <v>5</v>
      </c>
      <c r="E571" s="18" t="s">
        <v>316</v>
      </c>
      <c r="F571" s="15">
        <f>VLOOKUP(G571,modules!$A$1:$B$10,2,0)</f>
        <v>5</v>
      </c>
      <c r="G571" s="18" t="s">
        <v>7846</v>
      </c>
      <c r="H571" s="15">
        <f>VLOOKUP(I571,segments!$A$1:$B$9,2,0)</f>
        <v>3</v>
      </c>
      <c r="I571" s="18" t="s">
        <v>7851</v>
      </c>
      <c r="J571" s="15">
        <v>33</v>
      </c>
      <c r="K571" s="27" t="s">
        <v>31</v>
      </c>
      <c r="L571" s="16" t="s">
        <v>80</v>
      </c>
      <c r="M571" s="15">
        <f>VLOOKUP(N571,groups!$A$1:$B$113,2,1)</f>
        <v>190</v>
      </c>
      <c r="N571" s="16" t="s">
        <v>484</v>
      </c>
      <c r="O571" s="18">
        <v>40</v>
      </c>
      <c r="P571" s="15">
        <f>VLOOKUP(Q571,'seg2'!$A$1:$B$13,2,0)</f>
        <v>4</v>
      </c>
      <c r="Q571" s="16" t="s">
        <v>32</v>
      </c>
      <c r="R571" s="15">
        <f>VLOOKUP(S571,'seg3'!$A$1:$B$9,2,0)</f>
        <v>4</v>
      </c>
      <c r="S571" s="16" t="s">
        <v>32</v>
      </c>
      <c r="T571" s="18">
        <v>46.5</v>
      </c>
      <c r="U571" s="18">
        <v>46.5</v>
      </c>
      <c r="V571" s="18" t="s">
        <v>22</v>
      </c>
      <c r="W571" s="30" t="s">
        <v>565</v>
      </c>
      <c r="X571" s="87"/>
      <c r="Y571" s="18" t="s">
        <v>29</v>
      </c>
      <c r="Z571" s="28">
        <v>13.3</v>
      </c>
      <c r="AA571" s="16" t="s">
        <v>990</v>
      </c>
      <c r="AB571" s="14" t="str">
        <f t="shared" si="8"/>
        <v>('799147','799147J','SHCS M12X1.75X40 ISO4762 CL12.9 F/T ZFS','PC',33,5,4,4,3,5,190,'46.5','46.5','M12','40','51B37','13.3','11.65/11.68','READY','COIL2ANEAL&amp;2DRWN SCM435 11.62/11.65(ADAD',''),</v>
      </c>
      <c r="AC571" s="14" t="s">
        <v>8424</v>
      </c>
    </row>
    <row r="572" spans="1:29">
      <c r="A572" s="16">
        <v>828899</v>
      </c>
      <c r="B572" s="43" t="s">
        <v>1270</v>
      </c>
      <c r="C572" s="43" t="s">
        <v>1271</v>
      </c>
      <c r="D572" s="15" t="s">
        <v>7949</v>
      </c>
      <c r="E572" s="18"/>
      <c r="F572" s="15">
        <f>VLOOKUP(G572,modules!$A$1:$B$10,2,0)</f>
        <v>1</v>
      </c>
      <c r="G572" s="18" t="s">
        <v>7848</v>
      </c>
      <c r="H572" s="15">
        <f>VLOOKUP(I572,segments!$A$1:$B$9,2,0)</f>
        <v>4</v>
      </c>
      <c r="I572" s="18" t="s">
        <v>7845</v>
      </c>
      <c r="J572" s="15">
        <v>38</v>
      </c>
      <c r="K572" s="27" t="s">
        <v>31</v>
      </c>
      <c r="L572" s="16" t="s">
        <v>80</v>
      </c>
      <c r="M572" s="15">
        <f>VLOOKUP(N572,groups!$A$1:$B$113,2,1)</f>
        <v>227</v>
      </c>
      <c r="N572" s="16" t="s">
        <v>1272</v>
      </c>
      <c r="O572" s="18">
        <v>41</v>
      </c>
      <c r="P572" s="15">
        <f>VLOOKUP(Q572,'seg2'!$A$1:$B$13,2,0)</f>
        <v>7</v>
      </c>
      <c r="Q572" s="16" t="s">
        <v>43</v>
      </c>
      <c r="R572" s="15">
        <f>VLOOKUP(S572,'seg3'!$A$1:$B$9,2,0)</f>
        <v>3</v>
      </c>
      <c r="S572" s="16" t="s">
        <v>21</v>
      </c>
      <c r="T572" s="18">
        <v>52.3</v>
      </c>
      <c r="U572" s="18">
        <v>52.3</v>
      </c>
      <c r="V572" s="29"/>
      <c r="W572" s="30" t="s">
        <v>1274</v>
      </c>
      <c r="X572" s="87" t="s">
        <v>1269</v>
      </c>
      <c r="Y572" s="18" t="s">
        <v>17</v>
      </c>
      <c r="Z572" s="18">
        <v>14</v>
      </c>
      <c r="AA572" s="16" t="s">
        <v>1273</v>
      </c>
      <c r="AB572" s="14" t="str">
        <f t="shared" si="8"/>
        <v>('828899','828899J','WHEEL BOLT M12X1.25X41 DR.25-2058-1','PC',38,1,7,3,4,null,227,'52.3','52.3','M12','41','10B33','14','12.34/12.36','','COIL 1ANNEAL&amp;1DRAWN 10B33M 12.34/12.36','C110B33M12341236'),</v>
      </c>
      <c r="AC572" s="14" t="s">
        <v>8425</v>
      </c>
    </row>
    <row r="573" spans="1:29">
      <c r="A573" s="16">
        <v>170497</v>
      </c>
      <c r="B573" s="43" t="s">
        <v>1775</v>
      </c>
      <c r="C573" s="43" t="s">
        <v>1776</v>
      </c>
      <c r="D573" s="15">
        <f>VLOOKUP(E573,finish!$A$1:$B$18,2,0)</f>
        <v>2</v>
      </c>
      <c r="E573" s="18" t="s">
        <v>11</v>
      </c>
      <c r="F573" s="15">
        <f>VLOOKUP(G573,modules!$A$1:$B$10,2,0)</f>
        <v>6</v>
      </c>
      <c r="G573" s="18" t="s">
        <v>7849</v>
      </c>
      <c r="H573" s="15">
        <f>VLOOKUP(I573,segments!$A$1:$B$9,2,0)</f>
        <v>3</v>
      </c>
      <c r="I573" s="18" t="s">
        <v>7851</v>
      </c>
      <c r="J573" s="15">
        <f>VLOOKUP(K573,machines!$A$1:$B$72,2,0)</f>
        <v>62</v>
      </c>
      <c r="K573" s="27" t="s">
        <v>101</v>
      </c>
      <c r="L573" s="16" t="s">
        <v>364</v>
      </c>
      <c r="M573" s="15">
        <f>VLOOKUP(N573,groups!$A$1:$B$113,2,1)</f>
        <v>152</v>
      </c>
      <c r="N573" s="16" t="s">
        <v>16</v>
      </c>
      <c r="O573" s="18">
        <v>4</v>
      </c>
      <c r="P573" s="15">
        <f>VLOOKUP(Q573,'seg2'!$A$1:$B$13,2,0)</f>
        <v>3</v>
      </c>
      <c r="Q573" s="16" t="s">
        <v>20</v>
      </c>
      <c r="R573" s="15">
        <f>VLOOKUP(S573,'seg3'!$A$1:$B$9,2,0)</f>
        <v>3</v>
      </c>
      <c r="S573" s="16" t="s">
        <v>21</v>
      </c>
      <c r="T573" s="18">
        <v>513.20000000000005</v>
      </c>
      <c r="U573" s="18">
        <v>513.20000000000005</v>
      </c>
      <c r="V573" s="29"/>
      <c r="W573" s="30" t="s">
        <v>1777</v>
      </c>
      <c r="X573" s="89"/>
      <c r="Y573" s="18" t="s">
        <v>17</v>
      </c>
      <c r="Z573" s="18">
        <v>26</v>
      </c>
      <c r="AA573" s="16" t="s">
        <v>603</v>
      </c>
      <c r="AB573" s="14" t="str">
        <f t="shared" si="8"/>
        <v>('170497','170497J','HHB 01XUNCX04 B18.2.1 SAE8 H/T BLK','PC',62,6,3,3,3,2,152,'513.2','513.2','01 UNC','4','10B33','26','24.80/24.85','','COIL DIRECT DRAWN AS 10B33M 24.95/25.00',''),</v>
      </c>
      <c r="AC573" s="14" t="s">
        <v>8426</v>
      </c>
    </row>
    <row r="574" spans="1:29">
      <c r="A574" s="16">
        <v>551760</v>
      </c>
      <c r="B574" s="43" t="s">
        <v>1778</v>
      </c>
      <c r="C574" s="43" t="s">
        <v>1779</v>
      </c>
      <c r="D574" s="15">
        <f>VLOOKUP(E574,finish!$A$1:$B$18,2,0)</f>
        <v>8</v>
      </c>
      <c r="E574" s="18" t="s">
        <v>47</v>
      </c>
      <c r="F574" s="15" t="s">
        <v>7949</v>
      </c>
      <c r="G574" s="18" t="s">
        <v>7855</v>
      </c>
      <c r="H574" s="15">
        <f>VLOOKUP(I574,segments!$A$1:$B$9,2,0)</f>
        <v>3</v>
      </c>
      <c r="I574" s="18" t="s">
        <v>7851</v>
      </c>
      <c r="J574" s="15">
        <f>VLOOKUP(K574,machines!$A$1:$B$72,2,0)</f>
        <v>87</v>
      </c>
      <c r="K574" s="18" t="s">
        <v>420</v>
      </c>
      <c r="L574" s="43" t="s">
        <v>139</v>
      </c>
      <c r="M574" s="15">
        <f>VLOOKUP(N574,groups!$A$1:$B$113,2,1)</f>
        <v>193</v>
      </c>
      <c r="N574" s="16" t="s">
        <v>417</v>
      </c>
      <c r="O574" s="18" t="s">
        <v>52</v>
      </c>
      <c r="P574" s="15">
        <f>VLOOKUP(Q574,'seg2'!$A$1:$B$13,2,0)</f>
        <v>9</v>
      </c>
      <c r="Q574" s="16" t="s">
        <v>421</v>
      </c>
      <c r="R574" s="15">
        <f>VLOOKUP(S574,'seg3'!$A$1:$B$9,2,0)</f>
        <v>8</v>
      </c>
      <c r="S574" s="16" t="s">
        <v>422</v>
      </c>
      <c r="T574" s="18">
        <v>0.36</v>
      </c>
      <c r="U574" s="18">
        <v>0.36</v>
      </c>
      <c r="V574" s="18"/>
      <c r="W574" s="30" t="s">
        <v>423</v>
      </c>
      <c r="X574" s="89"/>
      <c r="Y574" s="18" t="s">
        <v>418</v>
      </c>
      <c r="Z574" s="28">
        <v>5.5</v>
      </c>
      <c r="AA574" s="16" t="s">
        <v>419</v>
      </c>
      <c r="AB574" s="14" t="str">
        <f t="shared" si="8"/>
        <v>('551760','551760J','SPRING WASHER FLAT SEC TYPE-B M05 ZC3','PC',87,null,9,8,3,8,193,'0.36','0.36','M05','-','HC6165','5.5','1.80/1.85','','COIL 3 ANNEAL &amp; 6DRAWN HC6165 1.80/1.85',''),</v>
      </c>
      <c r="AC574" s="14" t="s">
        <v>8427</v>
      </c>
    </row>
    <row r="575" spans="1:29">
      <c r="A575" s="16">
        <v>832470</v>
      </c>
      <c r="B575" s="43" t="s">
        <v>1348</v>
      </c>
      <c r="C575" s="43" t="s">
        <v>1349</v>
      </c>
      <c r="D575" s="15">
        <f>VLOOKUP(E575,finish!$A$1:$B$18,2,0)</f>
        <v>1</v>
      </c>
      <c r="E575" s="18" t="s">
        <v>204</v>
      </c>
      <c r="F575" s="15">
        <f>VLOOKUP(G575,modules!$A$1:$B$10,2,0)</f>
        <v>1</v>
      </c>
      <c r="G575" s="18" t="s">
        <v>7848</v>
      </c>
      <c r="H575" s="15">
        <f>VLOOKUP(I575,segments!$A$1:$B$9,2,0)</f>
        <v>1</v>
      </c>
      <c r="I575" s="18" t="s">
        <v>7848</v>
      </c>
      <c r="J575" s="15">
        <v>38</v>
      </c>
      <c r="K575" s="27" t="s">
        <v>31</v>
      </c>
      <c r="L575" s="16" t="s">
        <v>27</v>
      </c>
      <c r="M575" s="15">
        <f>VLOOKUP(N575,groups!$A$1:$B$113,2,1)</f>
        <v>125</v>
      </c>
      <c r="N575" s="16" t="s">
        <v>1350</v>
      </c>
      <c r="O575" s="18">
        <v>82.55</v>
      </c>
      <c r="P575" s="15">
        <f>VLOOKUP(Q575,'seg2'!$A$1:$B$13,2,0)</f>
        <v>7</v>
      </c>
      <c r="Q575" s="16" t="s">
        <v>43</v>
      </c>
      <c r="R575" s="15">
        <f>VLOOKUP(S575,'seg3'!$A$1:$B$9,2,0)</f>
        <v>4</v>
      </c>
      <c r="S575" s="16" t="s">
        <v>32</v>
      </c>
      <c r="T575" s="18">
        <v>89.3</v>
      </c>
      <c r="U575" s="18">
        <v>89.3</v>
      </c>
      <c r="V575" s="29" t="s">
        <v>22</v>
      </c>
      <c r="W575" s="30" t="s">
        <v>1352</v>
      </c>
      <c r="X575" s="87"/>
      <c r="Y575" s="20" t="s">
        <v>365</v>
      </c>
      <c r="Z575" s="18">
        <v>13.3</v>
      </c>
      <c r="AA575" s="16" t="s">
        <v>1351</v>
      </c>
      <c r="AB575" s="14" t="str">
        <f t="shared" si="8"/>
        <v>('832470','832470J','BI HEX 1/2-13UNCX82.55 GR11.9 ZNP 9K7290','PC',38,1,7,4,1,1,125,'89.3','89.3','1/2 UNC','82.55','SCM435','13.3','12.41/12.42','READY','COIL 1ANNEAL &amp; 1DRAWN SCM 435 12.41/12.4',''),</v>
      </c>
      <c r="AC575" s="14" t="s">
        <v>8428</v>
      </c>
    </row>
    <row r="576" spans="1:29">
      <c r="A576" s="16">
        <v>832473</v>
      </c>
      <c r="B576" s="43" t="s">
        <v>1373</v>
      </c>
      <c r="C576" s="43" t="s">
        <v>1374</v>
      </c>
      <c r="D576" s="15">
        <f>VLOOKUP(E576,finish!$A$1:$B$18,2,0)</f>
        <v>12</v>
      </c>
      <c r="E576" s="18" t="s">
        <v>401</v>
      </c>
      <c r="F576" s="15">
        <f>VLOOKUP(G576,modules!$A$1:$B$10,2,0)</f>
        <v>1</v>
      </c>
      <c r="G576" s="18" t="s">
        <v>7848</v>
      </c>
      <c r="H576" s="15">
        <f>VLOOKUP(I576,segments!$A$1:$B$9,2,0)</f>
        <v>1</v>
      </c>
      <c r="I576" s="18" t="s">
        <v>7848</v>
      </c>
      <c r="J576" s="15">
        <v>38</v>
      </c>
      <c r="K576" s="27" t="s">
        <v>31</v>
      </c>
      <c r="L576" s="16" t="s">
        <v>27</v>
      </c>
      <c r="M576" s="15">
        <f>VLOOKUP(N576,groups!$A$1:$B$113,2,1)</f>
        <v>152</v>
      </c>
      <c r="N576" s="16" t="s">
        <v>16</v>
      </c>
      <c r="O576" s="18">
        <v>292.10000000000002</v>
      </c>
      <c r="P576" s="15">
        <f>VLOOKUP(Q576,'seg2'!$A$1:$B$13,2,0)</f>
        <v>3</v>
      </c>
      <c r="Q576" s="16" t="s">
        <v>20</v>
      </c>
      <c r="R576" s="15">
        <f>VLOOKUP(S576,'seg3'!$A$1:$B$9,2,0)</f>
        <v>3</v>
      </c>
      <c r="S576" s="16" t="s">
        <v>21</v>
      </c>
      <c r="T576" s="18">
        <v>307.2</v>
      </c>
      <c r="U576" s="18">
        <v>307.2</v>
      </c>
      <c r="V576" s="29"/>
      <c r="W576" s="30" t="s">
        <v>1128</v>
      </c>
      <c r="X576" s="87"/>
      <c r="Y576" s="18" t="s">
        <v>17</v>
      </c>
      <c r="Z576" s="18">
        <v>13.3</v>
      </c>
      <c r="AA576" s="16" t="s">
        <v>30</v>
      </c>
      <c r="AB576" s="14" t="str">
        <f t="shared" si="8"/>
        <v>('832473','832473J','HHB 1/2"-13 UNC X292.1 GR 8 ZTS 2938861','PC',38,1,3,3,1,12,152,'307.2','307.2','1/2 UNC','292.1','10B33','13.3','12.41/12.45','','COIL DIRECT DRAWN 10B33 12.41/12.45',''),</v>
      </c>
      <c r="AC576" s="14" t="s">
        <v>8429</v>
      </c>
    </row>
    <row r="577" spans="1:29">
      <c r="A577" s="16">
        <v>832460</v>
      </c>
      <c r="B577" s="43" t="s">
        <v>1394</v>
      </c>
      <c r="C577" s="43" t="s">
        <v>1395</v>
      </c>
      <c r="D577" s="15">
        <f>VLOOKUP(E577,finish!$A$1:$B$18,2,0)</f>
        <v>1</v>
      </c>
      <c r="E577" s="18" t="s">
        <v>204</v>
      </c>
      <c r="F577" s="15">
        <f>VLOOKUP(G577,modules!$A$1:$B$10,2,0)</f>
        <v>1</v>
      </c>
      <c r="G577" s="18" t="s">
        <v>7848</v>
      </c>
      <c r="H577" s="15">
        <f>VLOOKUP(I577,segments!$A$1:$B$9,2,0)</f>
        <v>1</v>
      </c>
      <c r="I577" s="18" t="s">
        <v>7848</v>
      </c>
      <c r="J577" s="15">
        <v>38</v>
      </c>
      <c r="K577" s="27" t="s">
        <v>31</v>
      </c>
      <c r="L577" s="16" t="s">
        <v>27</v>
      </c>
      <c r="M577" s="15">
        <f>VLOOKUP(N577,groups!$A$1:$B$113,2,1)</f>
        <v>211</v>
      </c>
      <c r="N577" s="16" t="s">
        <v>208</v>
      </c>
      <c r="O577" s="18">
        <v>165</v>
      </c>
      <c r="P577" s="15">
        <f>VLOOKUP(Q577,'seg2'!$A$1:$B$13,2,0)</f>
        <v>7</v>
      </c>
      <c r="Q577" s="16" t="s">
        <v>43</v>
      </c>
      <c r="R577" s="15">
        <f>VLOOKUP(S577,'seg3'!$A$1:$B$9,2,0)</f>
        <v>3</v>
      </c>
      <c r="S577" s="16" t="s">
        <v>21</v>
      </c>
      <c r="T577" s="18">
        <v>155.12</v>
      </c>
      <c r="U577" s="18">
        <v>155.12</v>
      </c>
      <c r="V577" s="29" t="s">
        <v>739</v>
      </c>
      <c r="W577" s="30" t="s">
        <v>1397</v>
      </c>
      <c r="X577" s="87"/>
      <c r="Y577" s="18" t="s">
        <v>17</v>
      </c>
      <c r="Z577" s="18">
        <v>12</v>
      </c>
      <c r="AA577" s="16" t="s">
        <v>1396</v>
      </c>
      <c r="AB577" s="14" t="str">
        <f t="shared" si="8"/>
        <v>('832460','832460J','STUDTAPERLOCK 1/2-13UNCX165 ZNP 4M8547','PC',38,1,7,3,1,1,211,'155.12','155.12','1/2 UNC','165','10B33','12','11.30/11.32','Less Qty.','COIL DIRECT DRWN 10B33 11.30/11.32',''),</v>
      </c>
      <c r="AC577" s="14" t="s">
        <v>8430</v>
      </c>
    </row>
    <row r="578" spans="1:29">
      <c r="A578" s="16">
        <v>821945</v>
      </c>
      <c r="B578" s="43" t="s">
        <v>1455</v>
      </c>
      <c r="C578" s="43" t="s">
        <v>1456</v>
      </c>
      <c r="D578" s="15">
        <f>VLOOKUP(E578,finish!$A$1:$B$18,2,0)</f>
        <v>5</v>
      </c>
      <c r="E578" s="18" t="s">
        <v>316</v>
      </c>
      <c r="F578" s="15">
        <f>VLOOKUP(G578,modules!$A$1:$B$10,2,0)</f>
        <v>5</v>
      </c>
      <c r="G578" s="18" t="s">
        <v>7846</v>
      </c>
      <c r="H578" s="15">
        <f>VLOOKUP(I578,segments!$A$1:$B$9,2,0)</f>
        <v>3</v>
      </c>
      <c r="I578" s="18" t="s">
        <v>7851</v>
      </c>
      <c r="J578" s="15">
        <v>33</v>
      </c>
      <c r="K578" s="27" t="s">
        <v>31</v>
      </c>
      <c r="L578" s="43" t="s">
        <v>80</v>
      </c>
      <c r="M578" s="15">
        <f>VLOOKUP(N578,groups!$A$1:$B$113,2,1)</f>
        <v>190</v>
      </c>
      <c r="N578" s="16" t="s">
        <v>484</v>
      </c>
      <c r="O578" s="18">
        <v>25</v>
      </c>
      <c r="P578" s="15">
        <f>VLOOKUP(Q578,'seg2'!$A$1:$B$13,2,0)</f>
        <v>4</v>
      </c>
      <c r="Q578" s="16" t="s">
        <v>32</v>
      </c>
      <c r="R578" s="15">
        <f>VLOOKUP(S578,'seg3'!$A$1:$B$9,2,0)</f>
        <v>4</v>
      </c>
      <c r="S578" s="16" t="s">
        <v>32</v>
      </c>
      <c r="T578" s="18">
        <v>35.700000000000003</v>
      </c>
      <c r="U578" s="18">
        <v>35.700000000000003</v>
      </c>
      <c r="V578" s="29" t="s">
        <v>22</v>
      </c>
      <c r="W578" s="30" t="s">
        <v>1457</v>
      </c>
      <c r="X578" s="89"/>
      <c r="Y578" s="18" t="s">
        <v>29</v>
      </c>
      <c r="Z578" s="28">
        <v>13.3</v>
      </c>
      <c r="AA578" s="16" t="s">
        <v>990</v>
      </c>
      <c r="AB578" s="14" t="str">
        <f t="shared" si="8"/>
        <v>('821945','821945J','SHCS M12X1.75X25 ISO4762 CL12.9 F/T ZFS','PC',33,5,4,4,3,5,190,'35.7','35.7','M12','25','51B37','13.3','11.65/11.68','READY','COIL 1ANNEAL&amp;2DRAWN 51B37  11.62/11.65',''),</v>
      </c>
      <c r="AC578" s="14" t="s">
        <v>8431</v>
      </c>
    </row>
    <row r="579" spans="1:29">
      <c r="A579" s="16">
        <v>832446</v>
      </c>
      <c r="B579" s="43" t="s">
        <v>1522</v>
      </c>
      <c r="C579" s="43" t="s">
        <v>1523</v>
      </c>
      <c r="D579" s="15">
        <f>VLOOKUP(E579,finish!$A$1:$B$18,2,0)</f>
        <v>5</v>
      </c>
      <c r="E579" s="18" t="s">
        <v>316</v>
      </c>
      <c r="F579" s="15">
        <f>VLOOKUP(G579,modules!$A$1:$B$10,2,0)</f>
        <v>1</v>
      </c>
      <c r="G579" s="18" t="s">
        <v>7848</v>
      </c>
      <c r="H579" s="15">
        <f>VLOOKUP(I579,segments!$A$1:$B$9,2,0)</f>
        <v>1</v>
      </c>
      <c r="I579" s="18" t="s">
        <v>7848</v>
      </c>
      <c r="J579" s="15">
        <v>38</v>
      </c>
      <c r="K579" s="27" t="s">
        <v>31</v>
      </c>
      <c r="L579" s="16" t="s">
        <v>1524</v>
      </c>
      <c r="M579" s="15">
        <f>VLOOKUP(N579,groups!$A$1:$B$113,2,1)</f>
        <v>125</v>
      </c>
      <c r="N579" s="16" t="s">
        <v>1350</v>
      </c>
      <c r="O579" s="18">
        <v>38.1</v>
      </c>
      <c r="P579" s="15">
        <f>VLOOKUP(Q579,'seg2'!$A$1:$B$13,2,0)</f>
        <v>7</v>
      </c>
      <c r="Q579" s="16" t="s">
        <v>43</v>
      </c>
      <c r="R579" s="15">
        <f>VLOOKUP(S579,'seg3'!$A$1:$B$9,2,0)</f>
        <v>4</v>
      </c>
      <c r="S579" s="16" t="s">
        <v>32</v>
      </c>
      <c r="T579" s="18">
        <v>35</v>
      </c>
      <c r="U579" s="18">
        <v>35</v>
      </c>
      <c r="V579" s="42"/>
      <c r="W579" s="30" t="s">
        <v>1525</v>
      </c>
      <c r="X579" s="89"/>
      <c r="Y579" s="18" t="s">
        <v>365</v>
      </c>
      <c r="Z579" s="18"/>
      <c r="AA579" s="16"/>
      <c r="AB579" s="14" t="str">
        <f t="shared" ref="AB579:AB642" si="9">CONCATENATE("('",A579,"','",B579,"','",C579,"','PC',",J579,",",F579,",",P579,",",R579,",",H579,",",D579,",",M579,",'",T579,"','",U579,"','",L579,"','",O579,"','",Y579,"','",Z579,"','",AA579,"','",V579,"','",W579,"','",X579,"'),")</f>
        <v>('832446','832446J','BI HEX 7/16-14UNCX38.1 GR11.9 2993435ZFS','PC',38,1,7,4,1,5,125,'35','35','7/16 UNC','38.1','SCM435','','','','COIL 1ANNEAL &amp; 1DRAWN SCM 435 10.84/10.8',''),</v>
      </c>
      <c r="AC579" s="14" t="s">
        <v>8432</v>
      </c>
    </row>
    <row r="580" spans="1:29">
      <c r="A580" s="16">
        <v>832448</v>
      </c>
      <c r="B580" s="43" t="s">
        <v>1529</v>
      </c>
      <c r="C580" s="43" t="s">
        <v>1530</v>
      </c>
      <c r="D580" s="15">
        <f>VLOOKUP(E580,finish!$A$1:$B$18,2,0)</f>
        <v>12</v>
      </c>
      <c r="E580" s="18" t="s">
        <v>401</v>
      </c>
      <c r="F580" s="15">
        <f>VLOOKUP(G580,modules!$A$1:$B$10,2,0)</f>
        <v>1</v>
      </c>
      <c r="G580" s="18" t="s">
        <v>7848</v>
      </c>
      <c r="H580" s="15">
        <f>VLOOKUP(I580,segments!$A$1:$B$9,2,0)</f>
        <v>1</v>
      </c>
      <c r="I580" s="18" t="s">
        <v>7848</v>
      </c>
      <c r="J580" s="15">
        <v>38</v>
      </c>
      <c r="K580" s="27" t="s">
        <v>31</v>
      </c>
      <c r="L580" s="16" t="s">
        <v>1524</v>
      </c>
      <c r="M580" s="15">
        <f>VLOOKUP(N580,groups!$A$1:$B$113,2,1)</f>
        <v>156</v>
      </c>
      <c r="N580" s="16" t="s">
        <v>725</v>
      </c>
      <c r="O580" s="18">
        <v>38.1</v>
      </c>
      <c r="P580" s="15">
        <f>VLOOKUP(Q580,'seg2'!$A$1:$B$13,2,0)</f>
        <v>3</v>
      </c>
      <c r="Q580" s="16" t="s">
        <v>20</v>
      </c>
      <c r="R580" s="15">
        <f>VLOOKUP(S580,'seg3'!$A$1:$B$9,2,0)</f>
        <v>3</v>
      </c>
      <c r="S580" s="16" t="s">
        <v>21</v>
      </c>
      <c r="T580" s="18">
        <v>42.4</v>
      </c>
      <c r="U580" s="18">
        <v>42.4</v>
      </c>
      <c r="V580" s="42"/>
      <c r="W580" s="30" t="s">
        <v>1531</v>
      </c>
      <c r="X580" s="89"/>
      <c r="Y580" s="18" t="s">
        <v>17</v>
      </c>
      <c r="Z580" s="18"/>
      <c r="AA580" s="16"/>
      <c r="AB580" s="14" t="str">
        <f t="shared" si="9"/>
        <v>('832448','832448J','HHB 7/16''-20 UNCX38.1 GR 8 ZTS 8S4723','PC',38,1,3,3,1,12,156,'42.4','42.4','7/16 UNC','38.1','10B33','','','','COIL DIRECT DRAWN 10B33 10.84/10.88',''),</v>
      </c>
      <c r="AC580" s="14" t="s">
        <v>8433</v>
      </c>
    </row>
    <row r="581" spans="1:29">
      <c r="A581" s="16">
        <v>832466</v>
      </c>
      <c r="B581" s="43" t="s">
        <v>1535</v>
      </c>
      <c r="C581" s="43" t="s">
        <v>1536</v>
      </c>
      <c r="D581" s="15">
        <f>VLOOKUP(E581,finish!$A$1:$B$18,2,0)</f>
        <v>1</v>
      </c>
      <c r="E581" s="18" t="s">
        <v>204</v>
      </c>
      <c r="F581" s="15">
        <f>VLOOKUP(G581,modules!$A$1:$B$10,2,0)</f>
        <v>1</v>
      </c>
      <c r="G581" s="18" t="s">
        <v>7848</v>
      </c>
      <c r="H581" s="15">
        <f>VLOOKUP(I581,segments!$A$1:$B$9,2,0)</f>
        <v>1</v>
      </c>
      <c r="I581" s="18" t="s">
        <v>7848</v>
      </c>
      <c r="J581" s="15">
        <v>38</v>
      </c>
      <c r="K581" s="27" t="s">
        <v>31</v>
      </c>
      <c r="L581" s="16" t="s">
        <v>1524</v>
      </c>
      <c r="M581" s="15">
        <f>VLOOKUP(N581,groups!$A$1:$B$113,2,1)</f>
        <v>156</v>
      </c>
      <c r="N581" s="16" t="s">
        <v>725</v>
      </c>
      <c r="O581" s="18">
        <v>69.849999999999994</v>
      </c>
      <c r="P581" s="15">
        <f>VLOOKUP(Q581,'seg2'!$A$1:$B$13,2,0)</f>
        <v>3</v>
      </c>
      <c r="Q581" s="16" t="s">
        <v>20</v>
      </c>
      <c r="R581" s="15">
        <f>VLOOKUP(S581,'seg3'!$A$1:$B$9,2,0)</f>
        <v>3</v>
      </c>
      <c r="S581" s="16" t="s">
        <v>21</v>
      </c>
      <c r="T581" s="18">
        <v>66.45</v>
      </c>
      <c r="U581" s="18">
        <v>66.45</v>
      </c>
      <c r="V581" s="42"/>
      <c r="W581" s="30" t="s">
        <v>1531</v>
      </c>
      <c r="X581" s="89"/>
      <c r="Y581" s="18" t="s">
        <v>17</v>
      </c>
      <c r="Z581" s="18"/>
      <c r="AA581" s="16"/>
      <c r="AB581" s="14" t="str">
        <f t="shared" si="9"/>
        <v>('832466','832466J','HHB 7/16''-14 UNCX69.85 GR 8 ZNP 1D4556','PC',38,1,3,3,1,1,156,'66.45','66.45','7/16 UNC','69.85','10B33','','','','COIL DIRECT DRAWN 10B33 10.84/10.88',''),</v>
      </c>
      <c r="AC581" s="14" t="s">
        <v>8434</v>
      </c>
    </row>
    <row r="582" spans="1:29">
      <c r="A582" s="16">
        <v>832461</v>
      </c>
      <c r="B582" s="43" t="s">
        <v>1566</v>
      </c>
      <c r="C582" s="43" t="s">
        <v>1567</v>
      </c>
      <c r="D582" s="15">
        <f>VLOOKUP(E582,finish!$A$1:$B$18,2,0)</f>
        <v>12</v>
      </c>
      <c r="E582" s="18" t="s">
        <v>401</v>
      </c>
      <c r="F582" s="15">
        <f>VLOOKUP(G582,modules!$A$1:$B$10,2,0)</f>
        <v>1</v>
      </c>
      <c r="G582" s="18" t="s">
        <v>7848</v>
      </c>
      <c r="H582" s="15">
        <f>VLOOKUP(I582,segments!$A$1:$B$9,2,0)</f>
        <v>1</v>
      </c>
      <c r="I582" s="18" t="s">
        <v>7848</v>
      </c>
      <c r="J582" s="15">
        <v>38</v>
      </c>
      <c r="K582" s="27" t="s">
        <v>31</v>
      </c>
      <c r="L582" s="16" t="s">
        <v>27</v>
      </c>
      <c r="M582" s="15">
        <f>VLOOKUP(N582,groups!$A$1:$B$113,2,1)</f>
        <v>211</v>
      </c>
      <c r="N582" s="16" t="s">
        <v>208</v>
      </c>
      <c r="O582" s="18">
        <v>88.9</v>
      </c>
      <c r="P582" s="15">
        <f>VLOOKUP(Q582,'seg2'!$A$1:$B$13,2,0)</f>
        <v>7</v>
      </c>
      <c r="Q582" s="16" t="s">
        <v>43</v>
      </c>
      <c r="R582" s="15">
        <f>VLOOKUP(S582,'seg3'!$A$1:$B$9,2,0)</f>
        <v>3</v>
      </c>
      <c r="S582" s="16" t="s">
        <v>21</v>
      </c>
      <c r="T582" s="18">
        <v>73</v>
      </c>
      <c r="U582" s="18">
        <v>73</v>
      </c>
      <c r="V582" s="42"/>
      <c r="W582" s="30" t="s">
        <v>1568</v>
      </c>
      <c r="X582" s="89"/>
      <c r="Y582" s="18" t="s">
        <v>17</v>
      </c>
      <c r="Z582" s="18"/>
      <c r="AA582" s="16"/>
      <c r="AB582" s="14" t="str">
        <f t="shared" si="9"/>
        <v>('832461','832461J','STUD 1/2''-13 UNCX88.9 GR5 ZTS 9K0416','PC',38,1,7,3,1,12,211,'73','73','1/2 UNC','88.9','10B33','','','','COIL DIRECT DRWN 10B33 11.60/11.65',''),</v>
      </c>
      <c r="AC582" s="14" t="s">
        <v>8435</v>
      </c>
    </row>
    <row r="583" spans="1:29">
      <c r="A583" s="16">
        <v>5003238</v>
      </c>
      <c r="B583" s="43" t="s">
        <v>1714</v>
      </c>
      <c r="C583" s="43" t="s">
        <v>1715</v>
      </c>
      <c r="D583" s="15">
        <f>VLOOKUP(E583,finish!$A$1:$B$18,2,0)</f>
        <v>19</v>
      </c>
      <c r="E583" s="18" t="s">
        <v>7861</v>
      </c>
      <c r="F583" s="15">
        <f>VLOOKUP(G583,modules!$A$1:$B$10,2,0)</f>
        <v>5</v>
      </c>
      <c r="G583" s="18" t="s">
        <v>7846</v>
      </c>
      <c r="H583" s="15">
        <f>VLOOKUP(I583,segments!$A$1:$B$9,2,0)</f>
        <v>4</v>
      </c>
      <c r="I583" s="18" t="s">
        <v>7845</v>
      </c>
      <c r="J583" s="15">
        <v>33</v>
      </c>
      <c r="K583" s="27" t="s">
        <v>31</v>
      </c>
      <c r="L583" s="16" t="s">
        <v>80</v>
      </c>
      <c r="M583" s="15">
        <f>VLOOKUP(N583,groups!$A$1:$B$113,2,1)</f>
        <v>217</v>
      </c>
      <c r="N583" s="16" t="s">
        <v>1716</v>
      </c>
      <c r="O583" s="18">
        <v>115</v>
      </c>
      <c r="P583" s="15">
        <f>VLOOKUP(Q583,'seg2'!$A$1:$B$13,2,0)</f>
        <v>7</v>
      </c>
      <c r="Q583" s="16" t="s">
        <v>43</v>
      </c>
      <c r="R583" s="15">
        <f>VLOOKUP(S583,'seg3'!$A$1:$B$9,2,0)</f>
        <v>6</v>
      </c>
      <c r="S583" s="16" t="s">
        <v>44</v>
      </c>
      <c r="T583" s="18">
        <v>96</v>
      </c>
      <c r="U583" s="18">
        <v>96</v>
      </c>
      <c r="V583" s="18"/>
      <c r="W583" s="30"/>
      <c r="X583" s="89"/>
      <c r="Y583" s="34" t="s">
        <v>63</v>
      </c>
      <c r="Z583" s="18"/>
      <c r="AA583" s="16"/>
      <c r="AB583" s="14" t="str">
        <f t="shared" si="9"/>
        <v>('5003238','5003238J','TEE BOLT SCANT SHANK M12X115 A4-50 EPO','PC',33,5,7,6,4,19,217,'96','96','M12','115','316L','','','','',''),</v>
      </c>
      <c r="AC583" s="14" t="s">
        <v>8436</v>
      </c>
    </row>
    <row r="584" spans="1:29">
      <c r="A584" s="16">
        <v>5003239</v>
      </c>
      <c r="B584" s="43" t="s">
        <v>1717</v>
      </c>
      <c r="C584" s="43" t="s">
        <v>1718</v>
      </c>
      <c r="D584" s="15">
        <f>VLOOKUP(E584,finish!$A$1:$B$18,2,0)</f>
        <v>19</v>
      </c>
      <c r="E584" s="18" t="s">
        <v>7861</v>
      </c>
      <c r="F584" s="15">
        <f>VLOOKUP(G584,modules!$A$1:$B$10,2,0)</f>
        <v>5</v>
      </c>
      <c r="G584" s="18" t="s">
        <v>7846</v>
      </c>
      <c r="H584" s="15">
        <f>VLOOKUP(I584,segments!$A$1:$B$9,2,0)</f>
        <v>4</v>
      </c>
      <c r="I584" s="18" t="s">
        <v>7845</v>
      </c>
      <c r="J584" s="15">
        <v>33</v>
      </c>
      <c r="K584" s="27" t="s">
        <v>31</v>
      </c>
      <c r="L584" s="16" t="s">
        <v>80</v>
      </c>
      <c r="M584" s="15">
        <f>VLOOKUP(N584,groups!$A$1:$B$113,2,1)</f>
        <v>217</v>
      </c>
      <c r="N584" s="16" t="s">
        <v>1716</v>
      </c>
      <c r="O584" s="18">
        <v>125</v>
      </c>
      <c r="P584" s="15">
        <f>VLOOKUP(Q584,'seg2'!$A$1:$B$13,2,0)</f>
        <v>7</v>
      </c>
      <c r="Q584" s="16" t="s">
        <v>43</v>
      </c>
      <c r="R584" s="15">
        <f>VLOOKUP(S584,'seg3'!$A$1:$B$9,2,0)</f>
        <v>6</v>
      </c>
      <c r="S584" s="16" t="s">
        <v>44</v>
      </c>
      <c r="T584" s="18">
        <v>103</v>
      </c>
      <c r="U584" s="18">
        <v>103</v>
      </c>
      <c r="V584" s="18"/>
      <c r="W584" s="30"/>
      <c r="X584" s="89"/>
      <c r="Y584" s="34" t="s">
        <v>63</v>
      </c>
      <c r="Z584" s="18"/>
      <c r="AA584" s="16"/>
      <c r="AB584" s="14" t="str">
        <f t="shared" si="9"/>
        <v>('5003239','5003239J','TEE BOLT SCANT SHANK M12X125 A4-50 EPO','PC',33,5,7,6,4,19,217,'103','103','M12','125','316L','','','','',''),</v>
      </c>
      <c r="AC584" s="14" t="s">
        <v>8437</v>
      </c>
    </row>
    <row r="585" spans="1:29">
      <c r="A585" s="16">
        <v>833611</v>
      </c>
      <c r="B585" s="43" t="s">
        <v>1759</v>
      </c>
      <c r="C585" s="43" t="s">
        <v>1760</v>
      </c>
      <c r="D585" s="15">
        <f>VLOOKUP(E585,finish!$A$1:$B$18,2,0)</f>
        <v>1</v>
      </c>
      <c r="E585" s="18" t="s">
        <v>204</v>
      </c>
      <c r="F585" s="15">
        <f>VLOOKUP(G585,modules!$A$1:$B$10,2,0)</f>
        <v>5</v>
      </c>
      <c r="G585" s="18" t="s">
        <v>7846</v>
      </c>
      <c r="H585" s="15">
        <f>VLOOKUP(I585,segments!$A$1:$B$9,2,0)</f>
        <v>3</v>
      </c>
      <c r="I585" s="18" t="s">
        <v>7851</v>
      </c>
      <c r="J585" s="15">
        <v>33</v>
      </c>
      <c r="K585" s="27" t="s">
        <v>31</v>
      </c>
      <c r="L585" s="43" t="s">
        <v>80</v>
      </c>
      <c r="M585" s="15">
        <f>VLOOKUP(N585,groups!$A$1:$B$113,2,1)</f>
        <v>153</v>
      </c>
      <c r="N585" s="16" t="s">
        <v>107</v>
      </c>
      <c r="O585" s="18">
        <v>80</v>
      </c>
      <c r="P585" s="15">
        <f>VLOOKUP(Q585,'seg2'!$A$1:$B$13,2,0)</f>
        <v>3</v>
      </c>
      <c r="Q585" s="16" t="s">
        <v>20</v>
      </c>
      <c r="R585" s="15">
        <f>VLOOKUP(S585,'seg3'!$A$1:$B$9,2,0)</f>
        <v>3</v>
      </c>
      <c r="S585" s="16" t="s">
        <v>21</v>
      </c>
      <c r="T585" s="18">
        <v>73.5</v>
      </c>
      <c r="U585" s="18">
        <v>73.5</v>
      </c>
      <c r="V585" s="18"/>
      <c r="W585" s="30" t="s">
        <v>939</v>
      </c>
      <c r="X585" s="89"/>
      <c r="Y585" s="20" t="s">
        <v>17</v>
      </c>
      <c r="Z585" s="25">
        <v>12</v>
      </c>
      <c r="AA585" s="26" t="s">
        <v>935</v>
      </c>
      <c r="AB585" s="14" t="str">
        <f t="shared" si="9"/>
        <v>('833611','833611J','HHB M12X1.75X80 ISO4017 CL8.8 F/T ZNP','PC',33,5,3,3,3,1,153,'73.5','73.5','M12','80','10B33','12','10.60/10.62','','COIL DIRECT DRAWN 10B33 10.61/10.63',''),</v>
      </c>
      <c r="AC585" s="14" t="s">
        <v>8438</v>
      </c>
    </row>
    <row r="586" spans="1:29">
      <c r="A586" s="16">
        <v>833681</v>
      </c>
      <c r="B586" s="43" t="s">
        <v>1761</v>
      </c>
      <c r="C586" s="43" t="s">
        <v>1762</v>
      </c>
      <c r="D586" s="15">
        <f>VLOOKUP(E586,finish!$A$1:$B$18,2,0)</f>
        <v>1</v>
      </c>
      <c r="E586" s="18" t="s">
        <v>204</v>
      </c>
      <c r="F586" s="15">
        <f>VLOOKUP(G586,modules!$A$1:$B$10,2,0)</f>
        <v>5</v>
      </c>
      <c r="G586" s="18" t="s">
        <v>7846</v>
      </c>
      <c r="H586" s="15">
        <f>VLOOKUP(I586,segments!$A$1:$B$9,2,0)</f>
        <v>3</v>
      </c>
      <c r="I586" s="18" t="s">
        <v>7851</v>
      </c>
      <c r="J586" s="15">
        <v>33</v>
      </c>
      <c r="K586" s="27" t="s">
        <v>31</v>
      </c>
      <c r="L586" s="43" t="s">
        <v>80</v>
      </c>
      <c r="M586" s="15">
        <f>VLOOKUP(N586,groups!$A$1:$B$113,2,1)</f>
        <v>153</v>
      </c>
      <c r="N586" s="16" t="s">
        <v>107</v>
      </c>
      <c r="O586" s="18">
        <v>100</v>
      </c>
      <c r="P586" s="15">
        <f>VLOOKUP(Q586,'seg2'!$A$1:$B$13,2,0)</f>
        <v>3</v>
      </c>
      <c r="Q586" s="16" t="s">
        <v>20</v>
      </c>
      <c r="R586" s="15">
        <f>VLOOKUP(S586,'seg3'!$A$1:$B$9,2,0)</f>
        <v>3</v>
      </c>
      <c r="S586" s="16" t="s">
        <v>21</v>
      </c>
      <c r="T586" s="18">
        <v>85</v>
      </c>
      <c r="U586" s="18">
        <v>85</v>
      </c>
      <c r="V586" s="18"/>
      <c r="W586" s="30" t="s">
        <v>939</v>
      </c>
      <c r="X586" s="89"/>
      <c r="Y586" s="20" t="s">
        <v>17</v>
      </c>
      <c r="Z586" s="25">
        <v>12</v>
      </c>
      <c r="AA586" s="26" t="s">
        <v>935</v>
      </c>
      <c r="AB586" s="14" t="str">
        <f t="shared" si="9"/>
        <v>('833681','833681J','HHB M12X1.75X100 ISO4017 CL8.8 F/T ZNP','PC',33,5,3,3,3,1,153,'85','85','M12','100','10B33','12','10.60/10.62','','COIL DIRECT DRAWN 10B33 10.61/10.63',''),</v>
      </c>
      <c r="AC586" s="14" t="s">
        <v>8439</v>
      </c>
    </row>
    <row r="587" spans="1:29">
      <c r="A587" s="16">
        <v>240034</v>
      </c>
      <c r="B587" s="43" t="s">
        <v>1821</v>
      </c>
      <c r="C587" s="43" t="s">
        <v>1822</v>
      </c>
      <c r="D587" s="15">
        <f>VLOOKUP(E587,finish!$A$1:$B$18,2,0)</f>
        <v>2</v>
      </c>
      <c r="E587" s="18" t="s">
        <v>11</v>
      </c>
      <c r="F587" s="15">
        <f>VLOOKUP(G587,modules!$A$1:$B$10,2,0)</f>
        <v>5</v>
      </c>
      <c r="G587" s="18" t="s">
        <v>7846</v>
      </c>
      <c r="H587" s="15">
        <f>VLOOKUP(I587,segments!$A$1:$B$9,2,0)</f>
        <v>5</v>
      </c>
      <c r="I587" s="18" t="s">
        <v>7852</v>
      </c>
      <c r="J587" s="15">
        <v>33</v>
      </c>
      <c r="K587" s="27" t="s">
        <v>31</v>
      </c>
      <c r="L587" s="76" t="s">
        <v>758</v>
      </c>
      <c r="M587" s="15">
        <f>VLOOKUP(N587,groups!$A$1:$B$113,2,1)</f>
        <v>152</v>
      </c>
      <c r="N587" s="46" t="s">
        <v>16</v>
      </c>
      <c r="O587" s="45">
        <v>5</v>
      </c>
      <c r="P587" s="15">
        <f>VLOOKUP(Q587,'seg2'!$A$1:$B$13,2,0)</f>
        <v>3</v>
      </c>
      <c r="Q587" s="16" t="s">
        <v>20</v>
      </c>
      <c r="R587" s="15">
        <f>VLOOKUP(S587,'seg3'!$A$1:$B$9,2,0)</f>
        <v>3</v>
      </c>
      <c r="S587" s="16" t="s">
        <v>21</v>
      </c>
      <c r="T587" s="18">
        <v>74.91</v>
      </c>
      <c r="U587" s="18">
        <v>74.91</v>
      </c>
      <c r="V587" s="42"/>
      <c r="W587" s="30" t="s">
        <v>1824</v>
      </c>
      <c r="X587" s="89"/>
      <c r="Y587" s="45" t="s">
        <v>17</v>
      </c>
      <c r="Z587" s="28">
        <v>20</v>
      </c>
      <c r="AA587" s="46" t="s">
        <v>1823</v>
      </c>
      <c r="AB587" s="14" t="str">
        <f t="shared" si="9"/>
        <v>('240034','240034J','HHB 3/8XUNCX05 B18.2.1 SAE8 H/T BLK','PC',33,5,3,3,5,2,152,'74.91','74.91','3/8 UNC','5','10B33','20','18.50/18.55','','COIL DIRECT DRAWN 10B33M 9.26/9.30',''),</v>
      </c>
      <c r="AC587" s="14" t="s">
        <v>8440</v>
      </c>
    </row>
    <row r="588" spans="1:29">
      <c r="A588" s="16">
        <v>550673</v>
      </c>
      <c r="B588" s="43" t="s">
        <v>1911</v>
      </c>
      <c r="C588" s="43" t="s">
        <v>1912</v>
      </c>
      <c r="D588" s="15">
        <f>VLOOKUP(E588,finish!$A$1:$B$18,2,0)</f>
        <v>2</v>
      </c>
      <c r="E588" s="93" t="s">
        <v>11</v>
      </c>
      <c r="F588" s="15">
        <f>VLOOKUP(G588,modules!$A$1:$B$10,2,0)</f>
        <v>5</v>
      </c>
      <c r="G588" s="18" t="s">
        <v>7846</v>
      </c>
      <c r="H588" s="15">
        <f>VLOOKUP(I588,segments!$A$1:$B$9,2,0)</f>
        <v>5</v>
      </c>
      <c r="I588" s="18" t="s">
        <v>7852</v>
      </c>
      <c r="J588" s="15">
        <v>33</v>
      </c>
      <c r="K588" s="27" t="s">
        <v>31</v>
      </c>
      <c r="L588" s="76" t="s">
        <v>80</v>
      </c>
      <c r="M588" s="15">
        <f>VLOOKUP(N588,groups!$A$1:$B$113,2,1)</f>
        <v>153</v>
      </c>
      <c r="N588" s="46" t="s">
        <v>107</v>
      </c>
      <c r="O588" s="45">
        <v>16</v>
      </c>
      <c r="P588" s="15">
        <f>VLOOKUP(Q588,'seg2'!$A$1:$B$13,2,0)</f>
        <v>3</v>
      </c>
      <c r="Q588" s="16" t="s">
        <v>20</v>
      </c>
      <c r="R588" s="15">
        <f>VLOOKUP(S588,'seg3'!$A$1:$B$9,2,0)</f>
        <v>3</v>
      </c>
      <c r="S588" s="16" t="s">
        <v>21</v>
      </c>
      <c r="T588" s="18">
        <v>27.7</v>
      </c>
      <c r="U588" s="18">
        <v>27.7</v>
      </c>
      <c r="V588" s="18"/>
      <c r="W588" s="30" t="s">
        <v>397</v>
      </c>
      <c r="X588" s="89"/>
      <c r="Y588" s="45" t="s">
        <v>17</v>
      </c>
      <c r="Z588" s="45">
        <v>12</v>
      </c>
      <c r="AA588" s="46" t="s">
        <v>396</v>
      </c>
      <c r="AB588" s="14" t="str">
        <f t="shared" si="9"/>
        <v>('550673','550673J','HHB M12X1.75X16 ISO4017 CL10.9 F/T BLK','PC',33,5,3,3,5,2,153,'27.7','27.7','M12','16','10B33','12','10.55/10.60','','COIL DIRECT DRAWN AS 10B33M 10.61/10.63',''),</v>
      </c>
      <c r="AC588" s="14" t="s">
        <v>8441</v>
      </c>
    </row>
    <row r="589" spans="1:29">
      <c r="A589" s="16">
        <v>400145</v>
      </c>
      <c r="B589" s="43" t="s">
        <v>2007</v>
      </c>
      <c r="C589" s="43" t="s">
        <v>2008</v>
      </c>
      <c r="D589" s="15">
        <f>VLOOKUP(E589,finish!$A$1:$B$18,2,0)</f>
        <v>2</v>
      </c>
      <c r="E589" s="18" t="s">
        <v>11</v>
      </c>
      <c r="F589" s="15">
        <f>VLOOKUP(G589,modules!$A$1:$B$10,2,0)</f>
        <v>5</v>
      </c>
      <c r="G589" s="18" t="s">
        <v>7846</v>
      </c>
      <c r="H589" s="15">
        <f>VLOOKUP(I589,segments!$A$1:$B$9,2,0)</f>
        <v>5</v>
      </c>
      <c r="I589" s="18" t="s">
        <v>7852</v>
      </c>
      <c r="J589" s="15">
        <v>33</v>
      </c>
      <c r="K589" s="27" t="s">
        <v>31</v>
      </c>
      <c r="L589" s="76" t="s">
        <v>2009</v>
      </c>
      <c r="M589" s="15">
        <f>VLOOKUP(N589,groups!$A$1:$B$113,2,1)</f>
        <v>189</v>
      </c>
      <c r="N589" s="46" t="s">
        <v>467</v>
      </c>
      <c r="O589" s="45" t="s">
        <v>1832</v>
      </c>
      <c r="P589" s="15">
        <f>VLOOKUP(Q589,'seg2'!$A$1:$B$13,2,0)</f>
        <v>4</v>
      </c>
      <c r="Q589" s="16" t="s">
        <v>32</v>
      </c>
      <c r="R589" s="15">
        <f>VLOOKUP(S589,'seg3'!$A$1:$B$9,2,0)</f>
        <v>4</v>
      </c>
      <c r="S589" s="16" t="s">
        <v>32</v>
      </c>
      <c r="T589" s="18">
        <v>152.25</v>
      </c>
      <c r="U589" s="18">
        <v>152.25</v>
      </c>
      <c r="V589" s="29" t="s">
        <v>22</v>
      </c>
      <c r="W589" s="30" t="s">
        <v>2011</v>
      </c>
      <c r="X589" s="89"/>
      <c r="Y589" s="45" t="s">
        <v>29</v>
      </c>
      <c r="Z589" s="45">
        <v>14</v>
      </c>
      <c r="AA589" s="46" t="s">
        <v>2010</v>
      </c>
      <c r="AB589" s="14" t="str">
        <f t="shared" si="9"/>
        <v>('400145','400145J','SHCS 1/2XBSWX5.1/2 BS2470 H/T BLK','PC',33,5,4,4,5,2,189,'152.25','152.25','1/2 BSW','5.1/2','51B37','14','12.42/12.45','READY','COIL 1ANNEAL &amp; 2DRAWN 51B37 12.41/12.45',''),</v>
      </c>
      <c r="AC589" s="14" t="s">
        <v>8442</v>
      </c>
    </row>
    <row r="590" spans="1:29">
      <c r="A590" s="16">
        <v>400125</v>
      </c>
      <c r="B590" s="43" t="s">
        <v>2029</v>
      </c>
      <c r="C590" s="43" t="s">
        <v>2030</v>
      </c>
      <c r="D590" s="15">
        <f>VLOOKUP(E590,finish!$A$1:$B$18,2,0)</f>
        <v>2</v>
      </c>
      <c r="E590" s="18" t="s">
        <v>11</v>
      </c>
      <c r="F590" s="15">
        <f>VLOOKUP(G590,modules!$A$1:$B$10,2,0)</f>
        <v>5</v>
      </c>
      <c r="G590" s="18" t="s">
        <v>7846</v>
      </c>
      <c r="H590" s="15">
        <f>VLOOKUP(I590,segments!$A$1:$B$9,2,0)</f>
        <v>5</v>
      </c>
      <c r="I590" s="18" t="s">
        <v>7852</v>
      </c>
      <c r="J590" s="15">
        <v>33</v>
      </c>
      <c r="K590" s="27" t="s">
        <v>31</v>
      </c>
      <c r="L590" s="76" t="s">
        <v>2031</v>
      </c>
      <c r="M590" s="15">
        <f>VLOOKUP(N590,groups!$A$1:$B$113,2,1)</f>
        <v>189</v>
      </c>
      <c r="N590" s="46" t="s">
        <v>467</v>
      </c>
      <c r="O590" s="45">
        <v>2</v>
      </c>
      <c r="P590" s="15">
        <f>VLOOKUP(Q590,'seg2'!$A$1:$B$13,2,0)</f>
        <v>4</v>
      </c>
      <c r="Q590" s="16" t="s">
        <v>32</v>
      </c>
      <c r="R590" s="15">
        <f>VLOOKUP(S590,'seg3'!$A$1:$B$9,2,0)</f>
        <v>4</v>
      </c>
      <c r="S590" s="16" t="s">
        <v>32</v>
      </c>
      <c r="T590" s="18">
        <v>47.37</v>
      </c>
      <c r="U590" s="18">
        <v>47.37</v>
      </c>
      <c r="V590" s="18"/>
      <c r="W590" s="30" t="s">
        <v>2033</v>
      </c>
      <c r="X590" s="89"/>
      <c r="Y590" s="45" t="s">
        <v>29</v>
      </c>
      <c r="Z590" s="45">
        <v>12</v>
      </c>
      <c r="AA590" s="46" t="s">
        <v>2032</v>
      </c>
      <c r="AB590" s="14" t="str">
        <f t="shared" si="9"/>
        <v>('400125','400125J','SHCS 7/16XBSWX02 BS2470 H/T BLK','PC',33,5,4,4,5,2,189,'47.37','47.37','7/16 BSW','2','51B37','12','10.84/10.88','','COIL 1ANNEAL&amp;2DRAWN 51B37 10.84/10.88',''),</v>
      </c>
      <c r="AC590" s="14" t="s">
        <v>8443</v>
      </c>
    </row>
    <row r="591" spans="1:29">
      <c r="A591" s="16">
        <v>5000345</v>
      </c>
      <c r="B591" s="43" t="s">
        <v>1085</v>
      </c>
      <c r="C591" s="43" t="s">
        <v>1086</v>
      </c>
      <c r="D591" s="15">
        <f>VLOOKUP(E591,finish!$A$1:$B$18,2,0)</f>
        <v>19</v>
      </c>
      <c r="E591" s="18" t="s">
        <v>7861</v>
      </c>
      <c r="F591" s="15">
        <f>VLOOKUP(G591,modules!$A$1:$B$10,2,0)</f>
        <v>5</v>
      </c>
      <c r="G591" s="18" t="s">
        <v>7846</v>
      </c>
      <c r="H591" s="15">
        <f>VLOOKUP(I591,segments!$A$1:$B$9,2,0)</f>
        <v>3</v>
      </c>
      <c r="I591" s="18" t="s">
        <v>7851</v>
      </c>
      <c r="J591" s="15">
        <v>33</v>
      </c>
      <c r="K591" s="27" t="s">
        <v>31</v>
      </c>
      <c r="L591" s="76" t="s">
        <v>80</v>
      </c>
      <c r="M591" s="15">
        <f>VLOOKUP(N591,groups!$A$1:$B$113,2,1)</f>
        <v>203</v>
      </c>
      <c r="N591" s="46" t="s">
        <v>133</v>
      </c>
      <c r="O591" s="45">
        <v>110</v>
      </c>
      <c r="P591" s="15">
        <f>VLOOKUP(Q591,'seg2'!$A$1:$B$13,2,0)</f>
        <v>12</v>
      </c>
      <c r="Q591" s="16" t="s">
        <v>66</v>
      </c>
      <c r="R591" s="15">
        <f>VLOOKUP(S591,'seg3'!$A$1:$B$9,2,0)</f>
        <v>6</v>
      </c>
      <c r="S591" s="16" t="s">
        <v>44</v>
      </c>
      <c r="T591" s="18">
        <v>66</v>
      </c>
      <c r="U591" s="18">
        <v>66</v>
      </c>
      <c r="V591" s="18" t="s">
        <v>33</v>
      </c>
      <c r="W591" s="30" t="s">
        <v>1084</v>
      </c>
      <c r="X591" s="89"/>
      <c r="Y591" s="45" t="s">
        <v>40</v>
      </c>
      <c r="Z591" s="45">
        <v>12</v>
      </c>
      <c r="AA591" s="46" t="s">
        <v>396</v>
      </c>
      <c r="AB591" s="14" t="str">
        <f t="shared" si="9"/>
        <v>('5000345','5000345J','HHB M12X1.75X110 DIN933 GRA2-70 F/T EPO','PC',33,5,12,6,3,19,203,'66','66','M12','110','304L','12','10.55/10.60','NEED TO ANN','COIL POWDER DRWN SS304L A270 10.61/10.64',''),</v>
      </c>
      <c r="AC591" s="14" t="s">
        <v>8444</v>
      </c>
    </row>
    <row r="592" spans="1:29">
      <c r="A592" s="16">
        <v>5000347</v>
      </c>
      <c r="B592" s="43" t="s">
        <v>2186</v>
      </c>
      <c r="C592" s="43" t="s">
        <v>2187</v>
      </c>
      <c r="D592" s="15">
        <f>VLOOKUP(E592,finish!$A$1:$B$18,2,0)</f>
        <v>19</v>
      </c>
      <c r="E592" s="18" t="s">
        <v>7861</v>
      </c>
      <c r="F592" s="15">
        <f>VLOOKUP(G592,modules!$A$1:$B$10,2,0)</f>
        <v>5</v>
      </c>
      <c r="G592" s="18" t="s">
        <v>7846</v>
      </c>
      <c r="H592" s="15">
        <f>VLOOKUP(I592,segments!$A$1:$B$9,2,0)</f>
        <v>5</v>
      </c>
      <c r="I592" s="18" t="s">
        <v>7852</v>
      </c>
      <c r="J592" s="15">
        <v>33</v>
      </c>
      <c r="K592" s="27" t="s">
        <v>31</v>
      </c>
      <c r="L592" s="76" t="s">
        <v>80</v>
      </c>
      <c r="M592" s="15">
        <f>VLOOKUP(N592,groups!$A$1:$B$113,2,1)</f>
        <v>203</v>
      </c>
      <c r="N592" s="46" t="s">
        <v>133</v>
      </c>
      <c r="O592" s="45">
        <v>125</v>
      </c>
      <c r="P592" s="15">
        <f>VLOOKUP(Q592,'seg2'!$A$1:$B$13,2,0)</f>
        <v>12</v>
      </c>
      <c r="Q592" s="16" t="s">
        <v>66</v>
      </c>
      <c r="R592" s="15">
        <f>VLOOKUP(S592,'seg3'!$A$1:$B$9,2,0)</f>
        <v>6</v>
      </c>
      <c r="S592" s="16" t="s">
        <v>44</v>
      </c>
      <c r="T592" s="18">
        <v>106</v>
      </c>
      <c r="U592" s="18">
        <v>106</v>
      </c>
      <c r="V592" s="18" t="s">
        <v>33</v>
      </c>
      <c r="W592" s="30" t="s">
        <v>1084</v>
      </c>
      <c r="X592" s="89"/>
      <c r="Y592" s="45" t="s">
        <v>40</v>
      </c>
      <c r="Z592" s="45">
        <v>12</v>
      </c>
      <c r="AA592" s="46" t="s">
        <v>396</v>
      </c>
      <c r="AB592" s="14" t="str">
        <f t="shared" si="9"/>
        <v>('5000347','5000347J','HHB M12X1.75X125 DIN933 GRA2-70 F/T EPO','PC',33,5,12,6,5,19,203,'106','106','M12','125','304L','12','10.55/10.60','NEED TO ANN','COIL POWDER DRWN SS304L A270 10.61/10.64',''),</v>
      </c>
      <c r="AC592" s="14" t="s">
        <v>8445</v>
      </c>
    </row>
    <row r="593" spans="1:29">
      <c r="A593" s="16">
        <v>5000350</v>
      </c>
      <c r="B593" s="43" t="s">
        <v>2188</v>
      </c>
      <c r="C593" s="43" t="s">
        <v>2189</v>
      </c>
      <c r="D593" s="15">
        <f>VLOOKUP(E593,finish!$A$1:$B$18,2,0)</f>
        <v>19</v>
      </c>
      <c r="E593" s="18" t="s">
        <v>7861</v>
      </c>
      <c r="F593" s="15">
        <f>VLOOKUP(G593,modules!$A$1:$B$10,2,0)</f>
        <v>5</v>
      </c>
      <c r="G593" s="18" t="s">
        <v>7846</v>
      </c>
      <c r="H593" s="15">
        <f>VLOOKUP(I593,segments!$A$1:$B$9,2,0)</f>
        <v>5</v>
      </c>
      <c r="I593" s="18" t="s">
        <v>7852</v>
      </c>
      <c r="J593" s="15">
        <v>33</v>
      </c>
      <c r="K593" s="27" t="s">
        <v>31</v>
      </c>
      <c r="L593" s="76" t="s">
        <v>80</v>
      </c>
      <c r="M593" s="15">
        <f>VLOOKUP(N593,groups!$A$1:$B$113,2,1)</f>
        <v>203</v>
      </c>
      <c r="N593" s="46" t="s">
        <v>133</v>
      </c>
      <c r="O593" s="45">
        <v>150</v>
      </c>
      <c r="P593" s="15">
        <f>VLOOKUP(Q593,'seg2'!$A$1:$B$13,2,0)</f>
        <v>12</v>
      </c>
      <c r="Q593" s="16" t="s">
        <v>66</v>
      </c>
      <c r="R593" s="15">
        <f>VLOOKUP(S593,'seg3'!$A$1:$B$9,2,0)</f>
        <v>6</v>
      </c>
      <c r="S593" s="16" t="s">
        <v>44</v>
      </c>
      <c r="T593" s="18">
        <v>123</v>
      </c>
      <c r="U593" s="18">
        <v>123</v>
      </c>
      <c r="V593" s="18" t="s">
        <v>33</v>
      </c>
      <c r="W593" s="30" t="s">
        <v>1084</v>
      </c>
      <c r="X593" s="89"/>
      <c r="Y593" s="45" t="s">
        <v>40</v>
      </c>
      <c r="Z593" s="28">
        <v>11.5</v>
      </c>
      <c r="AA593" s="46" t="s">
        <v>396</v>
      </c>
      <c r="AB593" s="14" t="str">
        <f t="shared" si="9"/>
        <v>('5000350','5000350J','HHB M12X1.75X150 DIN933 GRA2-70 F/T EPO','PC',33,5,12,6,5,19,203,'123','123','M12','150','304L','11.5','10.55/10.60','NEED TO ANN','COIL POWDER DRWN SS304L A270 10.61/10.64',''),</v>
      </c>
      <c r="AC593" s="14" t="s">
        <v>8446</v>
      </c>
    </row>
    <row r="594" spans="1:29">
      <c r="A594" s="16">
        <v>5000306</v>
      </c>
      <c r="B594" s="43" t="s">
        <v>2196</v>
      </c>
      <c r="C594" s="43" t="s">
        <v>2197</v>
      </c>
      <c r="D594" s="15">
        <f>VLOOKUP(E594,finish!$A$1:$B$18,2,0)</f>
        <v>19</v>
      </c>
      <c r="E594" s="18" t="s">
        <v>7861</v>
      </c>
      <c r="F594" s="15">
        <f>VLOOKUP(G594,modules!$A$1:$B$10,2,0)</f>
        <v>5</v>
      </c>
      <c r="G594" s="18" t="s">
        <v>7846</v>
      </c>
      <c r="H594" s="15">
        <f>VLOOKUP(I594,segments!$A$1:$B$9,2,0)</f>
        <v>5</v>
      </c>
      <c r="I594" s="18" t="s">
        <v>7852</v>
      </c>
      <c r="J594" s="15">
        <v>33</v>
      </c>
      <c r="K594" s="27" t="s">
        <v>31</v>
      </c>
      <c r="L594" s="76" t="s">
        <v>80</v>
      </c>
      <c r="M594" s="15">
        <f>VLOOKUP(N594,groups!$A$1:$B$113,2,1)</f>
        <v>203</v>
      </c>
      <c r="N594" s="46" t="s">
        <v>133</v>
      </c>
      <c r="O594" s="45">
        <v>65</v>
      </c>
      <c r="P594" s="15">
        <f>VLOOKUP(Q594,'seg2'!$A$1:$B$13,2,0)</f>
        <v>12</v>
      </c>
      <c r="Q594" s="16" t="s">
        <v>66</v>
      </c>
      <c r="R594" s="15">
        <f>VLOOKUP(S594,'seg3'!$A$1:$B$9,2,0)</f>
        <v>6</v>
      </c>
      <c r="S594" s="16" t="s">
        <v>44</v>
      </c>
      <c r="T594" s="18">
        <v>62.8</v>
      </c>
      <c r="U594" s="18">
        <v>62.8</v>
      </c>
      <c r="V594" s="18" t="s">
        <v>33</v>
      </c>
      <c r="W594" s="30" t="s">
        <v>1084</v>
      </c>
      <c r="X594" s="89"/>
      <c r="Y594" s="45" t="s">
        <v>40</v>
      </c>
      <c r="Z594" s="28">
        <v>11.5</v>
      </c>
      <c r="AA594" s="46" t="s">
        <v>935</v>
      </c>
      <c r="AB594" s="14" t="str">
        <f t="shared" si="9"/>
        <v>('5000306','5000306J','HHB M12X1.75X65 DIN933 GRA2-70 F/T EPO','PC',33,5,12,6,5,19,203,'62.8','62.8','M12','65','304L','11.5','10.60/10.62','NEED TO ANN','COIL POWDER DRWN SS304L A270 10.61/10.64',''),</v>
      </c>
      <c r="AC594" s="14" t="s">
        <v>8447</v>
      </c>
    </row>
    <row r="595" spans="1:29">
      <c r="A595" s="16">
        <v>5000839</v>
      </c>
      <c r="B595" s="43" t="s">
        <v>2350</v>
      </c>
      <c r="C595" s="43" t="s">
        <v>2351</v>
      </c>
      <c r="D595" s="15">
        <f>VLOOKUP(E595,finish!$A$1:$B$18,2,0)</f>
        <v>19</v>
      </c>
      <c r="E595" s="18" t="s">
        <v>7861</v>
      </c>
      <c r="F595" s="15">
        <f>VLOOKUP(G595,modules!$A$1:$B$10,2,0)</f>
        <v>5</v>
      </c>
      <c r="G595" s="18" t="s">
        <v>7846</v>
      </c>
      <c r="H595" s="15">
        <f>VLOOKUP(I595,segments!$A$1:$B$9,2,0)</f>
        <v>5</v>
      </c>
      <c r="I595" s="18" t="s">
        <v>7852</v>
      </c>
      <c r="J595" s="15">
        <v>33</v>
      </c>
      <c r="K595" s="27" t="s">
        <v>31</v>
      </c>
      <c r="L595" s="76" t="s">
        <v>80</v>
      </c>
      <c r="M595" s="15">
        <f>VLOOKUP(N595,groups!$A$1:$B$113,2,1)</f>
        <v>208</v>
      </c>
      <c r="N595" s="46" t="s">
        <v>99</v>
      </c>
      <c r="O595" s="45">
        <v>130</v>
      </c>
      <c r="P595" s="15">
        <f>VLOOKUP(Q595,'seg2'!$A$1:$B$13,2,0)</f>
        <v>11</v>
      </c>
      <c r="Q595" s="16" t="s">
        <v>102</v>
      </c>
      <c r="R595" s="15">
        <f>VLOOKUP(S595,'seg3'!$A$1:$B$9,2,0)</f>
        <v>6</v>
      </c>
      <c r="S595" s="16" t="s">
        <v>44</v>
      </c>
      <c r="T595" s="18">
        <v>125.67</v>
      </c>
      <c r="U595" s="18">
        <v>125.67</v>
      </c>
      <c r="V595" s="29" t="s">
        <v>22</v>
      </c>
      <c r="W595" s="30" t="s">
        <v>2352</v>
      </c>
      <c r="X595" s="89"/>
      <c r="Y595" s="45" t="s">
        <v>40</v>
      </c>
      <c r="Z595" s="28">
        <v>11.5</v>
      </c>
      <c r="AA595" s="46" t="s">
        <v>396</v>
      </c>
      <c r="AB595" s="14" t="str">
        <f t="shared" si="9"/>
        <v>('5000839','5000839J','SHCS M12X1.75X130 DIN912 GRA2-70F/T EPO','PC',33,5,11,6,5,19,208,'125.67','125.67','M12','130','304L','11.5','10.55/10.60','READY','COIL 1ANNEAL&amp;1DRAWN SS 304C 10.61/10.63',''),</v>
      </c>
      <c r="AC595" s="14" t="s">
        <v>8448</v>
      </c>
    </row>
    <row r="596" spans="1:29">
      <c r="A596" s="16">
        <v>5000821</v>
      </c>
      <c r="B596" s="43" t="s">
        <v>2353</v>
      </c>
      <c r="C596" s="43" t="s">
        <v>2354</v>
      </c>
      <c r="D596" s="15">
        <f>VLOOKUP(E596,finish!$A$1:$B$18,2,0)</f>
        <v>19</v>
      </c>
      <c r="E596" s="18" t="s">
        <v>7861</v>
      </c>
      <c r="F596" s="15">
        <f>VLOOKUP(G596,modules!$A$1:$B$10,2,0)</f>
        <v>5</v>
      </c>
      <c r="G596" s="18" t="s">
        <v>7846</v>
      </c>
      <c r="H596" s="15">
        <f>VLOOKUP(I596,segments!$A$1:$B$9,2,0)</f>
        <v>5</v>
      </c>
      <c r="I596" s="18" t="s">
        <v>7852</v>
      </c>
      <c r="J596" s="15">
        <v>33</v>
      </c>
      <c r="K596" s="27" t="s">
        <v>31</v>
      </c>
      <c r="L596" s="76" t="s">
        <v>80</v>
      </c>
      <c r="M596" s="15">
        <f>VLOOKUP(N596,groups!$A$1:$B$113,2,1)</f>
        <v>208</v>
      </c>
      <c r="N596" s="46" t="s">
        <v>99</v>
      </c>
      <c r="O596" s="45">
        <v>20</v>
      </c>
      <c r="P596" s="15">
        <f>VLOOKUP(Q596,'seg2'!$A$1:$B$13,2,0)</f>
        <v>11</v>
      </c>
      <c r="Q596" s="16" t="s">
        <v>102</v>
      </c>
      <c r="R596" s="15">
        <f>VLOOKUP(S596,'seg3'!$A$1:$B$9,2,0)</f>
        <v>6</v>
      </c>
      <c r="S596" s="16" t="s">
        <v>44</v>
      </c>
      <c r="T596" s="18">
        <v>32.1</v>
      </c>
      <c r="U596" s="18">
        <v>32.1</v>
      </c>
      <c r="V596" s="29" t="s">
        <v>22</v>
      </c>
      <c r="W596" s="30" t="s">
        <v>2352</v>
      </c>
      <c r="X596" s="89"/>
      <c r="Y596" s="45" t="s">
        <v>40</v>
      </c>
      <c r="Z596" s="28">
        <v>11.5</v>
      </c>
      <c r="AA596" s="46" t="s">
        <v>935</v>
      </c>
      <c r="AB596" s="14" t="str">
        <f t="shared" si="9"/>
        <v>('5000821','5000821J','SHCS M12X1.75X20 DIN912 GRA2-70 F/T EPO','PC',33,5,11,6,5,19,208,'32.1','32.1','M12','20','304L','11.5','10.60/10.62','READY','COIL 1ANNEAL&amp;1DRAWN SS 304C 10.61/10.63',''),</v>
      </c>
      <c r="AC596" s="14" t="s">
        <v>8449</v>
      </c>
    </row>
    <row r="597" spans="1:29">
      <c r="A597" s="16">
        <v>5001512</v>
      </c>
      <c r="B597" s="43" t="s">
        <v>2355</v>
      </c>
      <c r="C597" s="43" t="s">
        <v>2356</v>
      </c>
      <c r="D597" s="15">
        <f>VLOOKUP(E597,finish!$A$1:$B$18,2,0)</f>
        <v>19</v>
      </c>
      <c r="E597" s="18" t="s">
        <v>7861</v>
      </c>
      <c r="F597" s="15">
        <f>VLOOKUP(G597,modules!$A$1:$B$10,2,0)</f>
        <v>5</v>
      </c>
      <c r="G597" s="18" t="s">
        <v>7846</v>
      </c>
      <c r="H597" s="15">
        <f>VLOOKUP(I597,segments!$A$1:$B$9,2,0)</f>
        <v>5</v>
      </c>
      <c r="I597" s="18" t="s">
        <v>7852</v>
      </c>
      <c r="J597" s="15">
        <v>33</v>
      </c>
      <c r="K597" s="27" t="s">
        <v>31</v>
      </c>
      <c r="L597" s="76" t="s">
        <v>80</v>
      </c>
      <c r="M597" s="15">
        <f>VLOOKUP(N597,groups!$A$1:$B$113,2,1)</f>
        <v>209</v>
      </c>
      <c r="N597" s="46" t="s">
        <v>2316</v>
      </c>
      <c r="O597" s="45">
        <v>20</v>
      </c>
      <c r="P597" s="15">
        <f>VLOOKUP(Q597,'seg2'!$A$1:$B$13,2,0)</f>
        <v>11</v>
      </c>
      <c r="Q597" s="16" t="s">
        <v>102</v>
      </c>
      <c r="R597" s="15">
        <f>VLOOKUP(S597,'seg3'!$A$1:$B$9,2,0)</f>
        <v>6</v>
      </c>
      <c r="S597" s="16" t="s">
        <v>44</v>
      </c>
      <c r="T597" s="18">
        <v>32.1</v>
      </c>
      <c r="U597" s="18">
        <v>32.1</v>
      </c>
      <c r="V597" s="29" t="s">
        <v>22</v>
      </c>
      <c r="W597" s="30" t="s">
        <v>2357</v>
      </c>
      <c r="X597" s="89"/>
      <c r="Y597" s="34" t="s">
        <v>63</v>
      </c>
      <c r="Z597" s="28">
        <v>11.5</v>
      </c>
      <c r="AA597" s="46" t="s">
        <v>935</v>
      </c>
      <c r="AB597" s="14" t="str">
        <f t="shared" si="9"/>
        <v>('5001512','5001512J','SHCS M12X1.75X20 DIN912 GRA4-70 F/T EPO','PC',33,5,11,6,5,19,209,'32.1','32.1','M12','20','316L','11.5','10.60/10.62','READY','COIL POWDER DRWN SS316L A470 10.64-10.67',''),</v>
      </c>
      <c r="AC597" s="14" t="s">
        <v>8450</v>
      </c>
    </row>
    <row r="598" spans="1:29">
      <c r="A598" s="16">
        <v>5000822</v>
      </c>
      <c r="B598" s="43" t="s">
        <v>2360</v>
      </c>
      <c r="C598" s="43" t="s">
        <v>2361</v>
      </c>
      <c r="D598" s="15">
        <f>VLOOKUP(E598,finish!$A$1:$B$18,2,0)</f>
        <v>19</v>
      </c>
      <c r="E598" s="18" t="s">
        <v>7861</v>
      </c>
      <c r="F598" s="15">
        <f>VLOOKUP(G598,modules!$A$1:$B$10,2,0)</f>
        <v>5</v>
      </c>
      <c r="G598" s="18" t="s">
        <v>7846</v>
      </c>
      <c r="H598" s="15">
        <f>VLOOKUP(I598,segments!$A$1:$B$9,2,0)</f>
        <v>5</v>
      </c>
      <c r="I598" s="18" t="s">
        <v>7852</v>
      </c>
      <c r="J598" s="15">
        <v>33</v>
      </c>
      <c r="K598" s="27" t="s">
        <v>31</v>
      </c>
      <c r="L598" s="76" t="s">
        <v>80</v>
      </c>
      <c r="M598" s="15">
        <f>VLOOKUP(N598,groups!$A$1:$B$113,2,1)</f>
        <v>208</v>
      </c>
      <c r="N598" s="46" t="s">
        <v>99</v>
      </c>
      <c r="O598" s="45">
        <v>25</v>
      </c>
      <c r="P598" s="15">
        <f>VLOOKUP(Q598,'seg2'!$A$1:$B$13,2,0)</f>
        <v>11</v>
      </c>
      <c r="Q598" s="16" t="s">
        <v>102</v>
      </c>
      <c r="R598" s="15">
        <f>VLOOKUP(S598,'seg3'!$A$1:$B$9,2,0)</f>
        <v>6</v>
      </c>
      <c r="S598" s="16" t="s">
        <v>44</v>
      </c>
      <c r="T598" s="18">
        <v>35.700000000000003</v>
      </c>
      <c r="U598" s="18">
        <v>35.700000000000003</v>
      </c>
      <c r="V598" s="18" t="s">
        <v>33</v>
      </c>
      <c r="W598" s="30" t="s">
        <v>2352</v>
      </c>
      <c r="X598" s="89"/>
      <c r="Y598" s="45" t="s">
        <v>40</v>
      </c>
      <c r="Z598" s="28">
        <v>11.5</v>
      </c>
      <c r="AA598" s="46" t="s">
        <v>396</v>
      </c>
      <c r="AB598" s="14" t="str">
        <f t="shared" si="9"/>
        <v>('5000822','5000822J','SHCS M12X1.75X25 DIN912 GRA2-70 F/T EPO','PC',33,5,11,6,5,19,208,'35.7','35.7','M12','25','304L','11.5','10.55/10.60','NEED TO ANN','COIL 1ANNEAL&amp;1DRAWN SS 304C 10.61/10.63',''),</v>
      </c>
      <c r="AC598" s="14" t="s">
        <v>8451</v>
      </c>
    </row>
    <row r="599" spans="1:29">
      <c r="A599" s="16">
        <v>5001024</v>
      </c>
      <c r="B599" s="43" t="s">
        <v>2362</v>
      </c>
      <c r="C599" s="43" t="s">
        <v>2363</v>
      </c>
      <c r="D599" s="15">
        <f>VLOOKUP(E599,finish!$A$1:$B$18,2,0)</f>
        <v>19</v>
      </c>
      <c r="E599" s="18" t="s">
        <v>7861</v>
      </c>
      <c r="F599" s="15">
        <f>VLOOKUP(G599,modules!$A$1:$B$10,2,0)</f>
        <v>5</v>
      </c>
      <c r="G599" s="18" t="s">
        <v>7846</v>
      </c>
      <c r="H599" s="15">
        <f>VLOOKUP(I599,segments!$A$1:$B$9,2,0)</f>
        <v>5</v>
      </c>
      <c r="I599" s="18" t="s">
        <v>7852</v>
      </c>
      <c r="J599" s="15">
        <v>33</v>
      </c>
      <c r="K599" s="27" t="s">
        <v>31</v>
      </c>
      <c r="L599" s="76" t="s">
        <v>80</v>
      </c>
      <c r="M599" s="15">
        <f>VLOOKUP(N599,groups!$A$1:$B$113,2,1)</f>
        <v>209</v>
      </c>
      <c r="N599" s="46" t="s">
        <v>2316</v>
      </c>
      <c r="O599" s="45">
        <v>25</v>
      </c>
      <c r="P599" s="15">
        <f>VLOOKUP(Q599,'seg2'!$A$1:$B$13,2,0)</f>
        <v>11</v>
      </c>
      <c r="Q599" s="16" t="s">
        <v>102</v>
      </c>
      <c r="R599" s="15">
        <f>VLOOKUP(S599,'seg3'!$A$1:$B$9,2,0)</f>
        <v>6</v>
      </c>
      <c r="S599" s="16" t="s">
        <v>44</v>
      </c>
      <c r="T599" s="18">
        <v>35.700000000000003</v>
      </c>
      <c r="U599" s="18">
        <v>35.700000000000003</v>
      </c>
      <c r="V599" s="29" t="s">
        <v>22</v>
      </c>
      <c r="W599" s="30" t="s">
        <v>2357</v>
      </c>
      <c r="X599" s="89"/>
      <c r="Y599" s="34" t="s">
        <v>63</v>
      </c>
      <c r="Z599" s="28">
        <v>11.5</v>
      </c>
      <c r="AA599" s="46" t="s">
        <v>935</v>
      </c>
      <c r="AB599" s="14" t="str">
        <f t="shared" si="9"/>
        <v>('5001024','5001024J','SHCS M12X1.75X25 DIN912 GRA4-70 F/T EPO','PC',33,5,11,6,5,19,209,'35.7','35.7','M12','25','316L','11.5','10.60/10.62','READY','COIL POWDER DRWN SS316L A470 10.64-10.67',''),</v>
      </c>
      <c r="AC599" s="14" t="s">
        <v>8452</v>
      </c>
    </row>
    <row r="600" spans="1:29">
      <c r="A600" s="16">
        <v>5000827</v>
      </c>
      <c r="B600" s="43" t="s">
        <v>2364</v>
      </c>
      <c r="C600" s="43" t="s">
        <v>2365</v>
      </c>
      <c r="D600" s="15">
        <f>VLOOKUP(E600,finish!$A$1:$B$18,2,0)</f>
        <v>19</v>
      </c>
      <c r="E600" s="18" t="s">
        <v>7861</v>
      </c>
      <c r="F600" s="15">
        <f>VLOOKUP(G600,modules!$A$1:$B$10,2,0)</f>
        <v>5</v>
      </c>
      <c r="G600" s="18" t="s">
        <v>7846</v>
      </c>
      <c r="H600" s="15">
        <f>VLOOKUP(I600,segments!$A$1:$B$9,2,0)</f>
        <v>5</v>
      </c>
      <c r="I600" s="18" t="s">
        <v>7852</v>
      </c>
      <c r="J600" s="15">
        <v>33</v>
      </c>
      <c r="K600" s="27" t="s">
        <v>31</v>
      </c>
      <c r="L600" s="76" t="s">
        <v>80</v>
      </c>
      <c r="M600" s="15">
        <f>VLOOKUP(N600,groups!$A$1:$B$113,2,1)</f>
        <v>208</v>
      </c>
      <c r="N600" s="46" t="s">
        <v>99</v>
      </c>
      <c r="O600" s="45">
        <v>50</v>
      </c>
      <c r="P600" s="15">
        <f>VLOOKUP(Q600,'seg2'!$A$1:$B$13,2,0)</f>
        <v>11</v>
      </c>
      <c r="Q600" s="16" t="s">
        <v>102</v>
      </c>
      <c r="R600" s="15">
        <f>VLOOKUP(S600,'seg3'!$A$1:$B$9,2,0)</f>
        <v>6</v>
      </c>
      <c r="S600" s="16" t="s">
        <v>44</v>
      </c>
      <c r="T600" s="18">
        <v>54.5</v>
      </c>
      <c r="U600" s="18">
        <v>54.5</v>
      </c>
      <c r="V600" s="18" t="s">
        <v>33</v>
      </c>
      <c r="W600" s="30" t="s">
        <v>2352</v>
      </c>
      <c r="X600" s="89"/>
      <c r="Y600" s="45" t="s">
        <v>40</v>
      </c>
      <c r="Z600" s="28">
        <v>11.5</v>
      </c>
      <c r="AA600" s="46" t="s">
        <v>396</v>
      </c>
      <c r="AB600" s="14" t="str">
        <f t="shared" si="9"/>
        <v>('5000827','5000827J','SHCS M12X1.75X50 DIN912 GRA2-70 F/T EPO','PC',33,5,11,6,5,19,208,'54.5','54.5','M12','50','304L','11.5','10.55/10.60','NEED TO ANN','COIL 1ANNEAL&amp;1DRAWN SS 304C 10.61/10.63',''),</v>
      </c>
      <c r="AC600" s="14" t="s">
        <v>8453</v>
      </c>
    </row>
    <row r="601" spans="1:29">
      <c r="A601" s="16">
        <v>5000832</v>
      </c>
      <c r="B601" s="43" t="s">
        <v>2366</v>
      </c>
      <c r="C601" s="43" t="s">
        <v>2367</v>
      </c>
      <c r="D601" s="15">
        <f>VLOOKUP(E601,finish!$A$1:$B$18,2,0)</f>
        <v>19</v>
      </c>
      <c r="E601" s="18" t="s">
        <v>7861</v>
      </c>
      <c r="F601" s="15">
        <f>VLOOKUP(G601,modules!$A$1:$B$10,2,0)</f>
        <v>5</v>
      </c>
      <c r="G601" s="18" t="s">
        <v>7846</v>
      </c>
      <c r="H601" s="15">
        <f>VLOOKUP(I601,segments!$A$1:$B$9,2,0)</f>
        <v>5</v>
      </c>
      <c r="I601" s="18" t="s">
        <v>7852</v>
      </c>
      <c r="J601" s="15">
        <v>33</v>
      </c>
      <c r="K601" s="27" t="s">
        <v>31</v>
      </c>
      <c r="L601" s="76" t="s">
        <v>80</v>
      </c>
      <c r="M601" s="15">
        <f>VLOOKUP(N601,groups!$A$1:$B$113,2,1)</f>
        <v>208</v>
      </c>
      <c r="N601" s="46" t="s">
        <v>99</v>
      </c>
      <c r="O601" s="45">
        <v>75</v>
      </c>
      <c r="P601" s="15">
        <f>VLOOKUP(Q601,'seg2'!$A$1:$B$13,2,0)</f>
        <v>11</v>
      </c>
      <c r="Q601" s="16" t="s">
        <v>102</v>
      </c>
      <c r="R601" s="15">
        <f>VLOOKUP(S601,'seg3'!$A$1:$B$9,2,0)</f>
        <v>6</v>
      </c>
      <c r="S601" s="16" t="s">
        <v>44</v>
      </c>
      <c r="T601" s="18">
        <v>76.39</v>
      </c>
      <c r="U601" s="18">
        <v>76.39</v>
      </c>
      <c r="V601" s="18" t="s">
        <v>33</v>
      </c>
      <c r="W601" s="30" t="s">
        <v>2352</v>
      </c>
      <c r="X601" s="89"/>
      <c r="Y601" s="45" t="s">
        <v>40</v>
      </c>
      <c r="Z601" s="28">
        <v>11.5</v>
      </c>
      <c r="AA601" s="46" t="s">
        <v>396</v>
      </c>
      <c r="AB601" s="14" t="str">
        <f t="shared" si="9"/>
        <v>('5000832','5000832J','SHCS M12X1.75X75 DIN912 GRA2-70 F/T EPO','PC',33,5,11,6,5,19,208,'76.39','76.39','M12','75','304L','11.5','10.55/10.60','NEED TO ANN','COIL 1ANNEAL&amp;1DRAWN SS 304C 10.61/10.63',''),</v>
      </c>
      <c r="AC601" s="14" t="s">
        <v>8454</v>
      </c>
    </row>
    <row r="602" spans="1:29">
      <c r="A602" s="16">
        <v>5000834</v>
      </c>
      <c r="B602" s="43" t="s">
        <v>2368</v>
      </c>
      <c r="C602" s="43" t="s">
        <v>2369</v>
      </c>
      <c r="D602" s="15">
        <f>VLOOKUP(E602,finish!$A$1:$B$18,2,0)</f>
        <v>19</v>
      </c>
      <c r="E602" s="18" t="s">
        <v>7861</v>
      </c>
      <c r="F602" s="15">
        <f>VLOOKUP(G602,modules!$A$1:$B$10,2,0)</f>
        <v>5</v>
      </c>
      <c r="G602" s="18" t="s">
        <v>7846</v>
      </c>
      <c r="H602" s="15">
        <f>VLOOKUP(I602,segments!$A$1:$B$9,2,0)</f>
        <v>5</v>
      </c>
      <c r="I602" s="18" t="s">
        <v>7852</v>
      </c>
      <c r="J602" s="15">
        <v>33</v>
      </c>
      <c r="K602" s="27" t="s">
        <v>31</v>
      </c>
      <c r="L602" s="76" t="s">
        <v>80</v>
      </c>
      <c r="M602" s="15">
        <f>VLOOKUP(N602,groups!$A$1:$B$113,2,1)</f>
        <v>208</v>
      </c>
      <c r="N602" s="46" t="s">
        <v>99</v>
      </c>
      <c r="O602" s="45">
        <v>90</v>
      </c>
      <c r="P602" s="15">
        <f>VLOOKUP(Q602,'seg2'!$A$1:$B$13,2,0)</f>
        <v>11</v>
      </c>
      <c r="Q602" s="16" t="s">
        <v>102</v>
      </c>
      <c r="R602" s="15">
        <f>VLOOKUP(S602,'seg3'!$A$1:$B$9,2,0)</f>
        <v>6</v>
      </c>
      <c r="S602" s="16" t="s">
        <v>44</v>
      </c>
      <c r="T602" s="18">
        <v>89.1</v>
      </c>
      <c r="U602" s="18">
        <v>89.1</v>
      </c>
      <c r="V602" s="18" t="s">
        <v>33</v>
      </c>
      <c r="W602" s="30" t="s">
        <v>2352</v>
      </c>
      <c r="X602" s="89"/>
      <c r="Y602" s="45" t="s">
        <v>40</v>
      </c>
      <c r="Z602" s="28">
        <v>11.5</v>
      </c>
      <c r="AA602" s="46" t="s">
        <v>935</v>
      </c>
      <c r="AB602" s="14" t="str">
        <f t="shared" si="9"/>
        <v>('5000834','5000834J','SHCS M12X1.75X90 DIN912 GRA2-70 F/T EPO','PC',33,5,11,6,5,19,208,'89.1','89.1','M12','90','304L','11.5','10.60/10.62','NEED TO ANN','COIL 1ANNEAL&amp;1DRAWN SS 304C 10.61/10.63',''),</v>
      </c>
      <c r="AC602" s="14" t="s">
        <v>8455</v>
      </c>
    </row>
    <row r="603" spans="1:29">
      <c r="A603" s="16">
        <v>816613</v>
      </c>
      <c r="B603" s="43" t="s">
        <v>2429</v>
      </c>
      <c r="C603" s="43" t="s">
        <v>2430</v>
      </c>
      <c r="D603" s="15">
        <f>VLOOKUP(E603,finish!$A$1:$B$18,2,0)</f>
        <v>7</v>
      </c>
      <c r="E603" s="18" t="s">
        <v>493</v>
      </c>
      <c r="F603" s="15">
        <f>VLOOKUP(G603,modules!$A$1:$B$10,2,0)</f>
        <v>5</v>
      </c>
      <c r="G603" s="18" t="s">
        <v>7846</v>
      </c>
      <c r="H603" s="15">
        <f>VLOOKUP(I603,segments!$A$1:$B$9,2,0)</f>
        <v>3</v>
      </c>
      <c r="I603" s="18" t="s">
        <v>7851</v>
      </c>
      <c r="J603" s="15">
        <v>33</v>
      </c>
      <c r="K603" s="27" t="s">
        <v>31</v>
      </c>
      <c r="L603" s="76" t="s">
        <v>80</v>
      </c>
      <c r="M603" s="15">
        <f>VLOOKUP(N603,groups!$A$1:$B$113,2,1)</f>
        <v>183</v>
      </c>
      <c r="N603" s="46" t="s">
        <v>2431</v>
      </c>
      <c r="O603" s="45">
        <v>30</v>
      </c>
      <c r="P603" s="15">
        <f>VLOOKUP(Q603,'seg2'!$A$1:$B$13,2,0)</f>
        <v>7</v>
      </c>
      <c r="Q603" s="16" t="s">
        <v>43</v>
      </c>
      <c r="R603" s="15">
        <f>VLOOKUP(S603,'seg3'!$A$1:$B$9,2,0)</f>
        <v>3</v>
      </c>
      <c r="S603" s="16" t="s">
        <v>21</v>
      </c>
      <c r="T603" s="18">
        <v>49</v>
      </c>
      <c r="U603" s="18">
        <v>49</v>
      </c>
      <c r="V603" s="18"/>
      <c r="W603" s="30" t="s">
        <v>893</v>
      </c>
      <c r="X603" s="89"/>
      <c r="Y603" s="45" t="s">
        <v>17</v>
      </c>
      <c r="Z603" s="45">
        <v>14</v>
      </c>
      <c r="AA603" s="46" t="s">
        <v>564</v>
      </c>
      <c r="AB603" s="14" t="str">
        <f t="shared" si="9"/>
        <v>('816613','816613J','SERRATED F.BOLT M12X30 DFL421 GR8.8 HDG','PC',33,5,7,3,3,7,183,'49','49','M12','30','10B33','14','11.62/11.65','','COIL2ANEAL&amp;2DRWN 10B33M 11.62/11.65',''),</v>
      </c>
      <c r="AC603" s="14" t="s">
        <v>8456</v>
      </c>
    </row>
    <row r="604" spans="1:29">
      <c r="A604" s="16">
        <v>551529</v>
      </c>
      <c r="B604" s="43" t="s">
        <v>2465</v>
      </c>
      <c r="C604" s="43" t="s">
        <v>2466</v>
      </c>
      <c r="D604" s="15">
        <f>VLOOKUP(E604,finish!$A$1:$B$18,2,0)</f>
        <v>7</v>
      </c>
      <c r="E604" s="18" t="s">
        <v>493</v>
      </c>
      <c r="F604" s="15">
        <f>VLOOKUP(G604,modules!$A$1:$B$10,2,0)</f>
        <v>5</v>
      </c>
      <c r="G604" s="18" t="s">
        <v>7846</v>
      </c>
      <c r="H604" s="15">
        <f>VLOOKUP(I604,segments!$A$1:$B$9,2,0)</f>
        <v>3</v>
      </c>
      <c r="I604" s="18" t="s">
        <v>7851</v>
      </c>
      <c r="J604" s="15">
        <v>33</v>
      </c>
      <c r="K604" s="27" t="s">
        <v>31</v>
      </c>
      <c r="L604" s="16" t="s">
        <v>80</v>
      </c>
      <c r="M604" s="15">
        <f>VLOOKUP(N604,groups!$A$1:$B$113,2,1)</f>
        <v>153</v>
      </c>
      <c r="N604" s="16" t="s">
        <v>107</v>
      </c>
      <c r="O604" s="18">
        <v>50</v>
      </c>
      <c r="P604" s="15">
        <f>VLOOKUP(Q604,'seg2'!$A$1:$B$13,2,0)</f>
        <v>3</v>
      </c>
      <c r="Q604" s="16" t="s">
        <v>20</v>
      </c>
      <c r="R604" s="15">
        <f>VLOOKUP(S604,'seg3'!$A$1:$B$9,2,0)</f>
        <v>4</v>
      </c>
      <c r="S604" s="16" t="s">
        <v>32</v>
      </c>
      <c r="T604" s="18">
        <v>52</v>
      </c>
      <c r="U604" s="18">
        <v>52</v>
      </c>
      <c r="V604" s="29" t="s">
        <v>22</v>
      </c>
      <c r="W604" s="30" t="s">
        <v>2467</v>
      </c>
      <c r="X604" s="89"/>
      <c r="Y604" s="18" t="s">
        <v>29</v>
      </c>
      <c r="Z604" s="18">
        <v>12</v>
      </c>
      <c r="AA604" s="16" t="s">
        <v>396</v>
      </c>
      <c r="AB604" s="14" t="str">
        <f t="shared" si="9"/>
        <v>('551529','551529J','HHB M12X1.75X50 ISO4017 CL10.9 F/T HDG','PC',33,5,3,4,3,7,153,'52','52','M12','50','51B37','12','10.55/10.60','READY','COIL 1ANNEAL&amp;1DRAWNSCM-435 11.62/11.65',''),</v>
      </c>
      <c r="AC604" s="14" t="s">
        <v>8457</v>
      </c>
    </row>
    <row r="605" spans="1:29">
      <c r="A605" s="16">
        <v>170475</v>
      </c>
      <c r="B605" s="43" t="s">
        <v>1853</v>
      </c>
      <c r="C605" s="43" t="s">
        <v>1854</v>
      </c>
      <c r="D605" s="15">
        <f>VLOOKUP(E605,finish!$A$1:$B$18,2,0)</f>
        <v>2</v>
      </c>
      <c r="E605" s="18" t="s">
        <v>11</v>
      </c>
      <c r="F605" s="15">
        <f>VLOOKUP(G605,modules!$A$1:$B$10,2,0)</f>
        <v>6</v>
      </c>
      <c r="G605" s="18" t="s">
        <v>7849</v>
      </c>
      <c r="H605" s="15">
        <f>VLOOKUP(I605,segments!$A$1:$B$9,2,0)</f>
        <v>5</v>
      </c>
      <c r="I605" s="18" t="s">
        <v>7852</v>
      </c>
      <c r="J605" s="15">
        <f>VLOOKUP(K605,machines!$A$1:$B$72,2,0)</f>
        <v>62</v>
      </c>
      <c r="K605" s="27" t="s">
        <v>101</v>
      </c>
      <c r="L605" s="76" t="s">
        <v>355</v>
      </c>
      <c r="M605" s="15">
        <f>VLOOKUP(N605,groups!$A$1:$B$113,2,1)</f>
        <v>152</v>
      </c>
      <c r="N605" s="46" t="s">
        <v>16</v>
      </c>
      <c r="O605" s="45">
        <v>4</v>
      </c>
      <c r="P605" s="15">
        <f>VLOOKUP(Q605,'seg2'!$A$1:$B$13,2,0)</f>
        <v>3</v>
      </c>
      <c r="Q605" s="16" t="s">
        <v>20</v>
      </c>
      <c r="R605" s="15">
        <f>VLOOKUP(S605,'seg3'!$A$1:$B$9,2,0)</f>
        <v>3</v>
      </c>
      <c r="S605" s="16" t="s">
        <v>21</v>
      </c>
      <c r="T605" s="18">
        <v>383.95</v>
      </c>
      <c r="U605" s="18">
        <v>383.95</v>
      </c>
      <c r="V605" s="18"/>
      <c r="W605" s="30" t="s">
        <v>518</v>
      </c>
      <c r="X605" s="89"/>
      <c r="Y605" s="45" t="s">
        <v>17</v>
      </c>
      <c r="Z605" s="45">
        <v>22</v>
      </c>
      <c r="AA605" s="46" t="s">
        <v>100</v>
      </c>
      <c r="AB605" s="14" t="str">
        <f t="shared" si="9"/>
        <v>('170475','170475J','HHB 7/8XUNCX04 B18.2.1 SAE8 H/T BLK','PC',62,6,3,3,5,2,152,'383.95','383.95','7/8 UNC','4','10B33','22','21.45/21.50','','COIL DIRECT DRAWN AS 10B33M 21.85/21.90',''),</v>
      </c>
      <c r="AC605" s="14" t="s">
        <v>8458</v>
      </c>
    </row>
    <row r="606" spans="1:29">
      <c r="A606" s="16">
        <v>551048</v>
      </c>
      <c r="B606" s="43" t="s">
        <v>1855</v>
      </c>
      <c r="C606" s="43" t="s">
        <v>1856</v>
      </c>
      <c r="D606" s="15">
        <f>VLOOKUP(E606,finish!$A$1:$B$18,2,0)</f>
        <v>2</v>
      </c>
      <c r="E606" s="18" t="s">
        <v>11</v>
      </c>
      <c r="F606" s="15">
        <f>VLOOKUP(G606,modules!$A$1:$B$10,2,0)</f>
        <v>6</v>
      </c>
      <c r="G606" s="18" t="s">
        <v>7849</v>
      </c>
      <c r="H606" s="15">
        <f>VLOOKUP(I606,segments!$A$1:$B$9,2,0)</f>
        <v>5</v>
      </c>
      <c r="I606" s="18" t="s">
        <v>7852</v>
      </c>
      <c r="J606" s="15">
        <f>VLOOKUP(K606,machines!$A$1:$B$72,2,0)</f>
        <v>63</v>
      </c>
      <c r="K606" s="27" t="s">
        <v>109</v>
      </c>
      <c r="L606" s="76" t="s">
        <v>355</v>
      </c>
      <c r="M606" s="15">
        <f>VLOOKUP(N606,groups!$A$1:$B$113,2,1)</f>
        <v>153</v>
      </c>
      <c r="N606" s="46" t="s">
        <v>107</v>
      </c>
      <c r="O606" s="45">
        <v>4</v>
      </c>
      <c r="P606" s="15">
        <f>VLOOKUP(Q606,'seg2'!$A$1:$B$13,2,0)</f>
        <v>3</v>
      </c>
      <c r="Q606" s="16" t="s">
        <v>20</v>
      </c>
      <c r="R606" s="15">
        <f>VLOOKUP(S606,'seg3'!$A$1:$B$9,2,0)</f>
        <v>3</v>
      </c>
      <c r="S606" s="16" t="s">
        <v>21</v>
      </c>
      <c r="T606" s="18">
        <v>383.95</v>
      </c>
      <c r="U606" s="18">
        <v>383.95</v>
      </c>
      <c r="V606" s="18"/>
      <c r="W606" s="30" t="s">
        <v>518</v>
      </c>
      <c r="X606" s="89"/>
      <c r="Y606" s="45" t="s">
        <v>17</v>
      </c>
      <c r="Z606" s="45">
        <v>22</v>
      </c>
      <c r="AA606" s="46" t="s">
        <v>100</v>
      </c>
      <c r="AB606" s="14" t="str">
        <f t="shared" si="9"/>
        <v>('551048','551048J','HHB 7/8XUNCX04 B18.2.1 SAE8 F/T BLK','PC',63,6,3,3,5,2,153,'383.95','383.95','7/8 UNC','4','10B33','22','21.45/21.50','','COIL DIRECT DRAWN AS 10B33M 21.85/21.90',''),</v>
      </c>
      <c r="AC606" s="14" t="s">
        <v>8459</v>
      </c>
    </row>
    <row r="607" spans="1:29">
      <c r="A607" s="16">
        <v>170473</v>
      </c>
      <c r="B607" s="43" t="s">
        <v>1857</v>
      </c>
      <c r="C607" s="43" t="s">
        <v>1858</v>
      </c>
      <c r="D607" s="15">
        <f>VLOOKUP(E607,finish!$A$1:$B$18,2,0)</f>
        <v>2</v>
      </c>
      <c r="E607" s="18" t="s">
        <v>11</v>
      </c>
      <c r="F607" s="15">
        <f>VLOOKUP(G607,modules!$A$1:$B$10,2,0)</f>
        <v>6</v>
      </c>
      <c r="G607" s="18" t="s">
        <v>7849</v>
      </c>
      <c r="H607" s="15">
        <f>VLOOKUP(I607,segments!$A$1:$B$9,2,0)</f>
        <v>5</v>
      </c>
      <c r="I607" s="18" t="s">
        <v>7852</v>
      </c>
      <c r="J607" s="15">
        <f>VLOOKUP(K607,machines!$A$1:$B$72,2,0)</f>
        <v>62</v>
      </c>
      <c r="K607" s="27" t="s">
        <v>101</v>
      </c>
      <c r="L607" s="76" t="s">
        <v>355</v>
      </c>
      <c r="M607" s="15">
        <f>VLOOKUP(N607,groups!$A$1:$B$113,2,1)</f>
        <v>152</v>
      </c>
      <c r="N607" s="46" t="s">
        <v>16</v>
      </c>
      <c r="O607" s="45" t="s">
        <v>1859</v>
      </c>
      <c r="P607" s="15">
        <f>VLOOKUP(Q607,'seg2'!$A$1:$B$13,2,0)</f>
        <v>3</v>
      </c>
      <c r="Q607" s="16" t="s">
        <v>20</v>
      </c>
      <c r="R607" s="15">
        <f>VLOOKUP(S607,'seg3'!$A$1:$B$9,2,0)</f>
        <v>3</v>
      </c>
      <c r="S607" s="16" t="s">
        <v>21</v>
      </c>
      <c r="T607" s="18">
        <v>345.54</v>
      </c>
      <c r="U607" s="18">
        <v>345.54</v>
      </c>
      <c r="V607" s="18"/>
      <c r="W607" s="30" t="s">
        <v>518</v>
      </c>
      <c r="X607" s="89"/>
      <c r="Y607" s="45" t="s">
        <v>17</v>
      </c>
      <c r="Z607" s="45">
        <v>22</v>
      </c>
      <c r="AA607" s="46" t="s">
        <v>100</v>
      </c>
      <c r="AB607" s="14" t="str">
        <f t="shared" si="9"/>
        <v>('170473','170473J','HHB 7/8XUNCX3.1/2 B18.2.1 SAE8 H/T BLK','PC',62,6,3,3,5,2,152,'345.54','345.54','7/8 UNC','3.1/2','10B33','22','21.45/21.50','','COIL DIRECT DRAWN AS 10B33M 21.85/21.90',''),</v>
      </c>
      <c r="AC607" s="14" t="s">
        <v>8460</v>
      </c>
    </row>
    <row r="608" spans="1:29">
      <c r="A608" s="16">
        <v>170497</v>
      </c>
      <c r="B608" s="43" t="s">
        <v>1775</v>
      </c>
      <c r="C608" s="43" t="s">
        <v>1776</v>
      </c>
      <c r="D608" s="15">
        <f>VLOOKUP(E608,finish!$A$1:$B$18,2,0)</f>
        <v>2</v>
      </c>
      <c r="E608" s="18" t="s">
        <v>11</v>
      </c>
      <c r="F608" s="15">
        <f>VLOOKUP(G608,modules!$A$1:$B$10,2,0)</f>
        <v>6</v>
      </c>
      <c r="G608" s="18" t="s">
        <v>7849</v>
      </c>
      <c r="H608" s="15">
        <f>VLOOKUP(I608,segments!$A$1:$B$9,2,0)</f>
        <v>3</v>
      </c>
      <c r="I608" s="18" t="s">
        <v>7851</v>
      </c>
      <c r="J608" s="15">
        <f>VLOOKUP(K608,machines!$A$1:$B$72,2,0)</f>
        <v>62</v>
      </c>
      <c r="K608" s="27" t="s">
        <v>101</v>
      </c>
      <c r="L608" s="76" t="s">
        <v>364</v>
      </c>
      <c r="M608" s="15">
        <f>VLOOKUP(N608,groups!$A$1:$B$113,2,1)</f>
        <v>152</v>
      </c>
      <c r="N608" s="46" t="s">
        <v>16</v>
      </c>
      <c r="O608" s="45">
        <v>4</v>
      </c>
      <c r="P608" s="15">
        <f>VLOOKUP(Q608,'seg2'!$A$1:$B$13,2,0)</f>
        <v>3</v>
      </c>
      <c r="Q608" s="16" t="s">
        <v>20</v>
      </c>
      <c r="R608" s="15">
        <f>VLOOKUP(S608,'seg3'!$A$1:$B$9,2,0)</f>
        <v>3</v>
      </c>
      <c r="S608" s="16" t="s">
        <v>21</v>
      </c>
      <c r="T608" s="18">
        <v>513.20000000000005</v>
      </c>
      <c r="U608" s="18">
        <v>513.20000000000005</v>
      </c>
      <c r="V608" s="29"/>
      <c r="W608" s="30" t="s">
        <v>1777</v>
      </c>
      <c r="X608" s="89"/>
      <c r="Y608" s="45" t="s">
        <v>17</v>
      </c>
      <c r="Z608" s="45">
        <v>26</v>
      </c>
      <c r="AA608" s="46" t="s">
        <v>603</v>
      </c>
      <c r="AB608" s="14" t="str">
        <f t="shared" si="9"/>
        <v>('170497','170497J','HHB 01XUNCX04 B18.2.1 SAE8 H/T BLK','PC',62,6,3,3,3,2,152,'513.2','513.2','01 UNC','4','10B33','26','24.80/24.85','','COIL DIRECT DRAWN AS 10B33M 24.95/25.00',''),</v>
      </c>
      <c r="AC608" s="14" t="s">
        <v>8426</v>
      </c>
    </row>
    <row r="609" spans="1:29">
      <c r="A609" s="16">
        <v>170500</v>
      </c>
      <c r="B609" s="43" t="s">
        <v>1860</v>
      </c>
      <c r="C609" s="43" t="s">
        <v>1861</v>
      </c>
      <c r="D609" s="15">
        <f>VLOOKUP(E609,finish!$A$1:$B$18,2,0)</f>
        <v>2</v>
      </c>
      <c r="E609" s="18" t="s">
        <v>11</v>
      </c>
      <c r="F609" s="15">
        <f>VLOOKUP(G609,modules!$A$1:$B$10,2,0)</f>
        <v>6</v>
      </c>
      <c r="G609" s="18" t="s">
        <v>7849</v>
      </c>
      <c r="H609" s="15">
        <f>VLOOKUP(I609,segments!$A$1:$B$9,2,0)</f>
        <v>5</v>
      </c>
      <c r="I609" s="18" t="s">
        <v>7852</v>
      </c>
      <c r="J609" s="15">
        <f>VLOOKUP(K609,machines!$A$1:$B$72,2,0)</f>
        <v>62</v>
      </c>
      <c r="K609" s="27" t="s">
        <v>101</v>
      </c>
      <c r="L609" s="76" t="s">
        <v>364</v>
      </c>
      <c r="M609" s="15">
        <f>VLOOKUP(N609,groups!$A$1:$B$113,2,1)</f>
        <v>152</v>
      </c>
      <c r="N609" s="46" t="s">
        <v>16</v>
      </c>
      <c r="O609" s="45">
        <v>5</v>
      </c>
      <c r="P609" s="15">
        <f>VLOOKUP(Q609,'seg2'!$A$1:$B$13,2,0)</f>
        <v>3</v>
      </c>
      <c r="Q609" s="16" t="s">
        <v>20</v>
      </c>
      <c r="R609" s="15">
        <f>VLOOKUP(S609,'seg3'!$A$1:$B$9,2,0)</f>
        <v>3</v>
      </c>
      <c r="S609" s="16" t="s">
        <v>21</v>
      </c>
      <c r="T609" s="18">
        <v>613.44000000000005</v>
      </c>
      <c r="U609" s="18">
        <v>613.44000000000005</v>
      </c>
      <c r="V609" s="29"/>
      <c r="W609" s="30" t="s">
        <v>1777</v>
      </c>
      <c r="X609" s="89"/>
      <c r="Y609" s="45" t="s">
        <v>17</v>
      </c>
      <c r="Z609" s="45">
        <v>26</v>
      </c>
      <c r="AA609" s="46" t="s">
        <v>603</v>
      </c>
      <c r="AB609" s="14" t="str">
        <f t="shared" si="9"/>
        <v>('170500','170500J','HHB 01XUNCX05 B18.2.1 SAE8 H/T BLK','PC',62,6,3,3,5,2,152,'613.44','613.44','01 UNC','5','10B33','26','24.80/24.85','','COIL DIRECT DRAWN AS 10B33M 24.95/25.00',''),</v>
      </c>
      <c r="AC609" s="14" t="s">
        <v>8461</v>
      </c>
    </row>
    <row r="610" spans="1:29">
      <c r="A610" s="16">
        <v>170502</v>
      </c>
      <c r="B610" s="43" t="s">
        <v>1862</v>
      </c>
      <c r="C610" s="43" t="s">
        <v>1863</v>
      </c>
      <c r="D610" s="15">
        <f>VLOOKUP(E610,finish!$A$1:$B$18,2,0)</f>
        <v>2</v>
      </c>
      <c r="E610" s="18" t="s">
        <v>11</v>
      </c>
      <c r="F610" s="15">
        <f>VLOOKUP(G610,modules!$A$1:$B$10,2,0)</f>
        <v>6</v>
      </c>
      <c r="G610" s="18" t="s">
        <v>7849</v>
      </c>
      <c r="H610" s="15">
        <f>VLOOKUP(I610,segments!$A$1:$B$9,2,0)</f>
        <v>5</v>
      </c>
      <c r="I610" s="18" t="s">
        <v>7852</v>
      </c>
      <c r="J610" s="15">
        <f>VLOOKUP(K610,machines!$A$1:$B$72,2,0)</f>
        <v>62</v>
      </c>
      <c r="K610" s="27" t="s">
        <v>101</v>
      </c>
      <c r="L610" s="76" t="s">
        <v>364</v>
      </c>
      <c r="M610" s="15">
        <f>VLOOKUP(N610,groups!$A$1:$B$113,2,1)</f>
        <v>152</v>
      </c>
      <c r="N610" s="46" t="s">
        <v>16</v>
      </c>
      <c r="O610" s="45">
        <v>6</v>
      </c>
      <c r="P610" s="15">
        <f>VLOOKUP(Q610,'seg2'!$A$1:$B$13,2,0)</f>
        <v>3</v>
      </c>
      <c r="Q610" s="16" t="s">
        <v>20</v>
      </c>
      <c r="R610" s="15">
        <f>VLOOKUP(S610,'seg3'!$A$1:$B$9,2,0)</f>
        <v>3</v>
      </c>
      <c r="S610" s="16" t="s">
        <v>21</v>
      </c>
      <c r="T610" s="18">
        <v>725.8</v>
      </c>
      <c r="U610" s="18">
        <v>725.8</v>
      </c>
      <c r="V610" s="29"/>
      <c r="W610" s="30" t="s">
        <v>1777</v>
      </c>
      <c r="X610" s="89"/>
      <c r="Y610" s="45" t="s">
        <v>17</v>
      </c>
      <c r="Z610" s="45">
        <v>26</v>
      </c>
      <c r="AA610" s="46" t="s">
        <v>603</v>
      </c>
      <c r="AB610" s="14" t="str">
        <f t="shared" si="9"/>
        <v>('170502','170502J','HHB 01XUNCX06 B18.2.1 SAE8 H/T BLK','PC',62,6,3,3,5,2,152,'725.8','725.8','01 UNC','6','10B33','26','24.80/24.85','','COIL DIRECT DRAWN AS 10B33M 24.95/25.00',''),</v>
      </c>
      <c r="AC610" s="14" t="s">
        <v>8462</v>
      </c>
    </row>
    <row r="611" spans="1:29">
      <c r="A611" s="16">
        <v>170499</v>
      </c>
      <c r="B611" s="43" t="s">
        <v>1864</v>
      </c>
      <c r="C611" s="43" t="s">
        <v>1865</v>
      </c>
      <c r="D611" s="15">
        <f>VLOOKUP(E611,finish!$A$1:$B$18,2,0)</f>
        <v>2</v>
      </c>
      <c r="E611" s="18" t="s">
        <v>11</v>
      </c>
      <c r="F611" s="15">
        <f>VLOOKUP(G611,modules!$A$1:$B$10,2,0)</f>
        <v>6</v>
      </c>
      <c r="G611" s="18" t="s">
        <v>7849</v>
      </c>
      <c r="H611" s="15">
        <f>VLOOKUP(I611,segments!$A$1:$B$9,2,0)</f>
        <v>5</v>
      </c>
      <c r="I611" s="18" t="s">
        <v>7852</v>
      </c>
      <c r="J611" s="15">
        <f>VLOOKUP(K611,machines!$A$1:$B$72,2,0)</f>
        <v>62</v>
      </c>
      <c r="K611" s="27" t="s">
        <v>101</v>
      </c>
      <c r="L611" s="76" t="s">
        <v>364</v>
      </c>
      <c r="M611" s="15">
        <f>VLOOKUP(N611,groups!$A$1:$B$113,2,1)</f>
        <v>152</v>
      </c>
      <c r="N611" s="46" t="s">
        <v>16</v>
      </c>
      <c r="O611" s="45" t="s">
        <v>1866</v>
      </c>
      <c r="P611" s="15">
        <f>VLOOKUP(Q611,'seg2'!$A$1:$B$13,2,0)</f>
        <v>3</v>
      </c>
      <c r="Q611" s="16" t="s">
        <v>20</v>
      </c>
      <c r="R611" s="15">
        <f>VLOOKUP(S611,'seg3'!$A$1:$B$9,2,0)</f>
        <v>3</v>
      </c>
      <c r="S611" s="16" t="s">
        <v>21</v>
      </c>
      <c r="T611" s="18">
        <v>563.32000000000005</v>
      </c>
      <c r="U611" s="18">
        <v>563.32000000000005</v>
      </c>
      <c r="V611" s="29"/>
      <c r="W611" s="30" t="s">
        <v>1777</v>
      </c>
      <c r="X611" s="89"/>
      <c r="Y611" s="45" t="s">
        <v>17</v>
      </c>
      <c r="Z611" s="45">
        <v>26</v>
      </c>
      <c r="AA611" s="46" t="s">
        <v>603</v>
      </c>
      <c r="AB611" s="14" t="str">
        <f t="shared" si="9"/>
        <v>('170499','170499J','HHB 01XUNCX4.1/2 B18.2.1 SAE8 H/T BLK','PC',62,6,3,3,5,2,152,'563.32','563.32','01 UNC','4.1/2','10B33','26','24.80/24.85','','COIL DIRECT DRAWN AS 10B33M 24.95/25.00',''),</v>
      </c>
      <c r="AC611" s="14" t="s">
        <v>8463</v>
      </c>
    </row>
    <row r="612" spans="1:29">
      <c r="A612" s="16">
        <v>799147</v>
      </c>
      <c r="B612" s="43" t="s">
        <v>1170</v>
      </c>
      <c r="C612" s="43" t="s">
        <v>1171</v>
      </c>
      <c r="D612" s="15">
        <f>VLOOKUP(E612,finish!$A$1:$B$18,2,0)</f>
        <v>5</v>
      </c>
      <c r="E612" s="18" t="s">
        <v>316</v>
      </c>
      <c r="F612" s="15">
        <f>VLOOKUP(G612,modules!$A$1:$B$10,2,0)</f>
        <v>5</v>
      </c>
      <c r="G612" s="18" t="s">
        <v>7846</v>
      </c>
      <c r="H612" s="15">
        <f>VLOOKUP(I612,segments!$A$1:$B$9,2,0)</f>
        <v>3</v>
      </c>
      <c r="I612" s="18" t="s">
        <v>7851</v>
      </c>
      <c r="J612" s="15">
        <v>33</v>
      </c>
      <c r="K612" s="27" t="s">
        <v>31</v>
      </c>
      <c r="L612" s="16" t="s">
        <v>80</v>
      </c>
      <c r="M612" s="15">
        <f>VLOOKUP(N612,groups!$A$1:$B$113,2,1)</f>
        <v>190</v>
      </c>
      <c r="N612" s="16" t="s">
        <v>484</v>
      </c>
      <c r="O612" s="18">
        <v>40</v>
      </c>
      <c r="P612" s="15">
        <f>VLOOKUP(Q612,'seg2'!$A$1:$B$13,2,0)</f>
        <v>4</v>
      </c>
      <c r="Q612" s="16" t="s">
        <v>32</v>
      </c>
      <c r="R612" s="15">
        <f>VLOOKUP(S612,'seg3'!$A$1:$B$9,2,0)</f>
        <v>4</v>
      </c>
      <c r="S612" s="16" t="s">
        <v>32</v>
      </c>
      <c r="T612" s="18">
        <v>46.5</v>
      </c>
      <c r="U612" s="18">
        <v>46.5</v>
      </c>
      <c r="V612" s="29" t="s">
        <v>22</v>
      </c>
      <c r="W612" s="30" t="s">
        <v>565</v>
      </c>
      <c r="X612" s="89"/>
      <c r="Y612" s="18" t="s">
        <v>29</v>
      </c>
      <c r="Z612" s="18">
        <v>13.3</v>
      </c>
      <c r="AA612" s="16" t="s">
        <v>990</v>
      </c>
      <c r="AB612" s="14" t="str">
        <f t="shared" si="9"/>
        <v>('799147','799147J','SHCS M12X1.75X40 ISO4762 CL12.9 F/T ZFS','PC',33,5,4,4,3,5,190,'46.5','46.5','M12','40','51B37','13.3','11.65/11.68','READY','COIL2ANEAL&amp;2DRWN SCM435 11.62/11.65(ADAD',''),</v>
      </c>
      <c r="AC612" s="14" t="s">
        <v>8424</v>
      </c>
    </row>
    <row r="613" spans="1:29">
      <c r="A613" s="16">
        <v>814914</v>
      </c>
      <c r="B613" s="43" t="s">
        <v>2486</v>
      </c>
      <c r="C613" s="43" t="s">
        <v>2487</v>
      </c>
      <c r="D613" s="15">
        <f>VLOOKUP(E613,finish!$A$1:$B$18,2,0)</f>
        <v>5</v>
      </c>
      <c r="E613" s="18" t="s">
        <v>316</v>
      </c>
      <c r="F613" s="15">
        <f>VLOOKUP(G613,modules!$A$1:$B$10,2,0)</f>
        <v>5</v>
      </c>
      <c r="G613" s="18" t="s">
        <v>7846</v>
      </c>
      <c r="H613" s="15">
        <f>VLOOKUP(I613,segments!$A$1:$B$9,2,0)</f>
        <v>3</v>
      </c>
      <c r="I613" s="18" t="s">
        <v>7851</v>
      </c>
      <c r="J613" s="15">
        <v>33</v>
      </c>
      <c r="K613" s="27" t="s">
        <v>31</v>
      </c>
      <c r="L613" s="16" t="s">
        <v>80</v>
      </c>
      <c r="M613" s="15">
        <f>VLOOKUP(N613,groups!$A$1:$B$113,2,1)</f>
        <v>190</v>
      </c>
      <c r="N613" s="16" t="s">
        <v>484</v>
      </c>
      <c r="O613" s="18">
        <v>45</v>
      </c>
      <c r="P613" s="15">
        <f>VLOOKUP(Q613,'seg2'!$A$1:$B$13,2,0)</f>
        <v>4</v>
      </c>
      <c r="Q613" s="16" t="s">
        <v>32</v>
      </c>
      <c r="R613" s="15">
        <f>VLOOKUP(S613,'seg3'!$A$1:$B$9,2,0)</f>
        <v>4</v>
      </c>
      <c r="S613" s="16" t="s">
        <v>32</v>
      </c>
      <c r="T613" s="18">
        <v>50.1</v>
      </c>
      <c r="U613" s="18">
        <v>50.1</v>
      </c>
      <c r="V613" s="29" t="s">
        <v>22</v>
      </c>
      <c r="W613" s="30" t="s">
        <v>1457</v>
      </c>
      <c r="X613" s="89"/>
      <c r="Y613" s="18" t="s">
        <v>29</v>
      </c>
      <c r="Z613" s="18">
        <v>13.3</v>
      </c>
      <c r="AA613" s="16" t="s">
        <v>990</v>
      </c>
      <c r="AB613" s="14" t="str">
        <f t="shared" si="9"/>
        <v>('814914','814914J','SHCS M12X1.75X45 ISO4762 CL12.9 F/T ZFS','PC',33,5,4,4,3,5,190,'50.1','50.1','M12','45','51B37','13.3','11.65/11.68','READY','COIL 1ANNEAL&amp;2DRAWN 51B37  11.62/11.65',''),</v>
      </c>
      <c r="AC613" s="14" t="s">
        <v>8464</v>
      </c>
    </row>
    <row r="614" spans="1:29">
      <c r="A614" s="16">
        <v>821945</v>
      </c>
      <c r="B614" s="43" t="s">
        <v>1455</v>
      </c>
      <c r="C614" s="43" t="s">
        <v>1456</v>
      </c>
      <c r="D614" s="15">
        <f>VLOOKUP(E614,finish!$A$1:$B$18,2,0)</f>
        <v>5</v>
      </c>
      <c r="E614" s="18" t="s">
        <v>316</v>
      </c>
      <c r="F614" s="15">
        <f>VLOOKUP(G614,modules!$A$1:$B$10,2,0)</f>
        <v>5</v>
      </c>
      <c r="G614" s="18" t="s">
        <v>7846</v>
      </c>
      <c r="H614" s="15">
        <f>VLOOKUP(I614,segments!$A$1:$B$9,2,0)</f>
        <v>3</v>
      </c>
      <c r="I614" s="18" t="s">
        <v>7851</v>
      </c>
      <c r="J614" s="15">
        <v>33</v>
      </c>
      <c r="K614" s="27" t="s">
        <v>31</v>
      </c>
      <c r="L614" s="43" t="s">
        <v>80</v>
      </c>
      <c r="M614" s="15">
        <f>VLOOKUP(N614,groups!$A$1:$B$113,2,1)</f>
        <v>190</v>
      </c>
      <c r="N614" s="16" t="s">
        <v>484</v>
      </c>
      <c r="O614" s="18">
        <v>25</v>
      </c>
      <c r="P614" s="15">
        <f>VLOOKUP(Q614,'seg2'!$A$1:$B$13,2,0)</f>
        <v>4</v>
      </c>
      <c r="Q614" s="16" t="s">
        <v>32</v>
      </c>
      <c r="R614" s="15">
        <f>VLOOKUP(S614,'seg3'!$A$1:$B$9,2,0)</f>
        <v>4</v>
      </c>
      <c r="S614" s="16" t="s">
        <v>32</v>
      </c>
      <c r="T614" s="18">
        <v>35.700000000000003</v>
      </c>
      <c r="U614" s="18">
        <v>35.700000000000003</v>
      </c>
      <c r="V614" s="29" t="s">
        <v>22</v>
      </c>
      <c r="W614" s="30" t="s">
        <v>1457</v>
      </c>
      <c r="X614" s="89"/>
      <c r="Y614" s="18" t="s">
        <v>29</v>
      </c>
      <c r="Z614" s="18">
        <v>13.3</v>
      </c>
      <c r="AA614" s="16" t="s">
        <v>990</v>
      </c>
      <c r="AB614" s="14" t="str">
        <f t="shared" si="9"/>
        <v>('821945','821945J','SHCS M12X1.75X25 ISO4762 CL12.9 F/T ZFS','PC',33,5,4,4,3,5,190,'35.7','35.7','M12','25','51B37','13.3','11.65/11.68','READY','COIL 1ANNEAL&amp;2DRAWN 51B37  11.62/11.65',''),</v>
      </c>
      <c r="AC614" s="14" t="s">
        <v>8431</v>
      </c>
    </row>
    <row r="615" spans="1:29">
      <c r="A615" s="16">
        <v>833615</v>
      </c>
      <c r="B615" s="43" t="s">
        <v>2544</v>
      </c>
      <c r="C615" s="43" t="s">
        <v>2545</v>
      </c>
      <c r="D615" s="15">
        <f>VLOOKUP(E615,finish!$A$1:$B$18,2,0)</f>
        <v>1</v>
      </c>
      <c r="E615" s="18" t="s">
        <v>204</v>
      </c>
      <c r="F615" s="15">
        <f>VLOOKUP(G615,modules!$A$1:$B$10,2,0)</f>
        <v>1</v>
      </c>
      <c r="G615" s="18" t="s">
        <v>7848</v>
      </c>
      <c r="H615" s="15">
        <f>VLOOKUP(I615,segments!$A$1:$B$9,2,0)</f>
        <v>1</v>
      </c>
      <c r="I615" s="18" t="s">
        <v>7848</v>
      </c>
      <c r="J615" s="15">
        <v>38</v>
      </c>
      <c r="K615" s="27" t="s">
        <v>31</v>
      </c>
      <c r="L615" s="43" t="s">
        <v>2546</v>
      </c>
      <c r="M615" s="15">
        <f>VLOOKUP(N615,groups!$A$1:$B$113,2,1)</f>
        <v>125</v>
      </c>
      <c r="N615" s="16" t="s">
        <v>1350</v>
      </c>
      <c r="O615" s="18">
        <v>63.5</v>
      </c>
      <c r="P615" s="15">
        <f>VLOOKUP(Q615,'seg2'!$A$1:$B$13,2,0)</f>
        <v>7</v>
      </c>
      <c r="Q615" s="16" t="s">
        <v>43</v>
      </c>
      <c r="R615" s="15">
        <f>VLOOKUP(S615,'seg3'!$A$1:$B$9,2,0)</f>
        <v>4</v>
      </c>
      <c r="S615" s="16" t="s">
        <v>32</v>
      </c>
      <c r="T615" s="18">
        <v>86</v>
      </c>
      <c r="U615" s="18">
        <v>86</v>
      </c>
      <c r="V615" s="29" t="s">
        <v>22</v>
      </c>
      <c r="W615" s="30" t="s">
        <v>2547</v>
      </c>
      <c r="X615" s="89"/>
      <c r="Y615" s="18" t="s">
        <v>365</v>
      </c>
      <c r="Z615" s="18">
        <v>13.3</v>
      </c>
      <c r="AA615" s="16" t="s">
        <v>30</v>
      </c>
      <c r="AB615" s="14" t="str">
        <f t="shared" si="9"/>
        <v>('833615','833615J','BI HEX 1/2-13UNJX63.5 GR8 ZNP 6457327','PC',38,1,7,4,1,1,125,'86','86','1/2 UNJ','63.5','SCM435','13.3','12.41/12.45','READY','COIL2ANEAL&amp;2DRWN SCM435 12.41/12.45 ADAD',''),</v>
      </c>
      <c r="AC615" s="14" t="s">
        <v>8465</v>
      </c>
    </row>
    <row r="616" spans="1:29">
      <c r="A616" s="16">
        <v>170209</v>
      </c>
      <c r="B616" s="64" t="s">
        <v>1876</v>
      </c>
      <c r="C616" s="43" t="s">
        <v>1877</v>
      </c>
      <c r="D616" s="15">
        <f>VLOOKUP(E616,finish!$A$1:$B$18,2,0)</f>
        <v>2</v>
      </c>
      <c r="E616" s="18" t="s">
        <v>11</v>
      </c>
      <c r="F616" s="15">
        <f>VLOOKUP(G616,modules!$A$1:$B$10,2,0)</f>
        <v>6</v>
      </c>
      <c r="G616" s="18" t="s">
        <v>7849</v>
      </c>
      <c r="H616" s="15">
        <f>VLOOKUP(I616,segments!$A$1:$B$9,2,0)</f>
        <v>5</v>
      </c>
      <c r="I616" s="18" t="s">
        <v>7852</v>
      </c>
      <c r="J616" s="15">
        <f>VLOOKUP(K616,machines!$A$1:$B$72,2,0)</f>
        <v>62</v>
      </c>
      <c r="K616" s="27" t="s">
        <v>101</v>
      </c>
      <c r="L616" s="76" t="s">
        <v>126</v>
      </c>
      <c r="M616" s="15">
        <f>VLOOKUP(N616,groups!$A$1:$B$113,2,1)</f>
        <v>152</v>
      </c>
      <c r="N616" s="46" t="s">
        <v>16</v>
      </c>
      <c r="O616" s="45">
        <v>200</v>
      </c>
      <c r="P616" s="15">
        <f>VLOOKUP(Q616,'seg2'!$A$1:$B$13,2,0)</f>
        <v>3</v>
      </c>
      <c r="Q616" s="16" t="s">
        <v>20</v>
      </c>
      <c r="R616" s="15">
        <f>VLOOKUP(S616,'seg3'!$A$1:$B$9,2,0)</f>
        <v>3</v>
      </c>
      <c r="S616" s="16" t="s">
        <v>21</v>
      </c>
      <c r="T616" s="18">
        <v>544</v>
      </c>
      <c r="U616" s="18">
        <v>544</v>
      </c>
      <c r="V616" s="18"/>
      <c r="W616" s="30" t="s">
        <v>866</v>
      </c>
      <c r="X616" s="89"/>
      <c r="Y616" s="45" t="s">
        <v>17</v>
      </c>
      <c r="Z616" s="28">
        <v>20</v>
      </c>
      <c r="AA616" s="46" t="s">
        <v>447</v>
      </c>
      <c r="AB616" s="14" t="str">
        <f t="shared" si="9"/>
        <v>('170209','170209J','HHB M20X2.5X200 ISO4014 CL10.9 H/T BLK','PC',62,6,3,3,5,2,152,'544','544','M20','200','10B33','20','19.50/19.55','','COIL DIRECT DRWN  10B33M  19.50/19.53',''),</v>
      </c>
      <c r="AC616" s="14" t="s">
        <v>8466</v>
      </c>
    </row>
    <row r="617" spans="1:29">
      <c r="A617" s="16">
        <v>170210</v>
      </c>
      <c r="B617" s="43" t="s">
        <v>1878</v>
      </c>
      <c r="C617" s="43" t="s">
        <v>1879</v>
      </c>
      <c r="D617" s="15">
        <f>VLOOKUP(E617,finish!$A$1:$B$18,2,0)</f>
        <v>2</v>
      </c>
      <c r="E617" s="18" t="s">
        <v>11</v>
      </c>
      <c r="F617" s="15">
        <f>VLOOKUP(G617,modules!$A$1:$B$10,2,0)</f>
        <v>6</v>
      </c>
      <c r="G617" s="18" t="s">
        <v>7849</v>
      </c>
      <c r="H617" s="15">
        <f>VLOOKUP(I617,segments!$A$1:$B$9,2,0)</f>
        <v>5</v>
      </c>
      <c r="I617" s="18" t="s">
        <v>7852</v>
      </c>
      <c r="J617" s="15">
        <f>VLOOKUP(K617,machines!$A$1:$B$72,2,0)</f>
        <v>63</v>
      </c>
      <c r="K617" s="27" t="s">
        <v>109</v>
      </c>
      <c r="L617" s="76" t="s">
        <v>126</v>
      </c>
      <c r="M617" s="15">
        <f>VLOOKUP(N617,groups!$A$1:$B$113,2,1)</f>
        <v>152</v>
      </c>
      <c r="N617" s="46" t="s">
        <v>16</v>
      </c>
      <c r="O617" s="45">
        <v>220</v>
      </c>
      <c r="P617" s="15">
        <f>VLOOKUP(Q617,'seg2'!$A$1:$B$13,2,0)</f>
        <v>3</v>
      </c>
      <c r="Q617" s="16" t="s">
        <v>20</v>
      </c>
      <c r="R617" s="15">
        <f>VLOOKUP(S617,'seg3'!$A$1:$B$9,2,0)</f>
        <v>3</v>
      </c>
      <c r="S617" s="16" t="s">
        <v>21</v>
      </c>
      <c r="T617" s="18">
        <v>592</v>
      </c>
      <c r="U617" s="18">
        <v>592</v>
      </c>
      <c r="V617" s="18"/>
      <c r="W617" s="30" t="s">
        <v>866</v>
      </c>
      <c r="X617" s="89"/>
      <c r="Y617" s="45" t="s">
        <v>17</v>
      </c>
      <c r="Z617" s="28">
        <v>20</v>
      </c>
      <c r="AA617" s="46" t="s">
        <v>447</v>
      </c>
      <c r="AB617" s="14" t="str">
        <f t="shared" si="9"/>
        <v>('170210','170210J','HHB M20X2.5X220 ISO4014 CL10.9 H/T BLK','PC',63,6,3,3,5,2,152,'592','592','M20','220','10B33','20','19.50/19.55','','COIL DIRECT DRWN  10B33M  19.50/19.53',''),</v>
      </c>
      <c r="AC617" s="14" t="s">
        <v>8467</v>
      </c>
    </row>
    <row r="618" spans="1:29">
      <c r="A618" s="16">
        <v>550913</v>
      </c>
      <c r="B618" s="43" t="s">
        <v>1880</v>
      </c>
      <c r="C618" s="43" t="s">
        <v>1881</v>
      </c>
      <c r="D618" s="15">
        <f>VLOOKUP(E618,finish!$A$1:$B$18,2,0)</f>
        <v>2</v>
      </c>
      <c r="E618" s="18" t="s">
        <v>11</v>
      </c>
      <c r="F618" s="15">
        <f>VLOOKUP(G618,modules!$A$1:$B$10,2,0)</f>
        <v>6</v>
      </c>
      <c r="G618" s="18" t="s">
        <v>7849</v>
      </c>
      <c r="H618" s="15">
        <f>VLOOKUP(I618,segments!$A$1:$B$9,2,0)</f>
        <v>5</v>
      </c>
      <c r="I618" s="18" t="s">
        <v>7852</v>
      </c>
      <c r="J618" s="15">
        <f>VLOOKUP(K618,machines!$A$1:$B$72,2,0)</f>
        <v>63</v>
      </c>
      <c r="K618" s="27" t="s">
        <v>109</v>
      </c>
      <c r="L618" s="76" t="s">
        <v>126</v>
      </c>
      <c r="M618" s="15">
        <f>VLOOKUP(N618,groups!$A$1:$B$113,2,1)</f>
        <v>152</v>
      </c>
      <c r="N618" s="46" t="s">
        <v>16</v>
      </c>
      <c r="O618" s="45">
        <v>230</v>
      </c>
      <c r="P618" s="15">
        <f>VLOOKUP(Q618,'seg2'!$A$1:$B$13,2,0)</f>
        <v>3</v>
      </c>
      <c r="Q618" s="16" t="s">
        <v>20</v>
      </c>
      <c r="R618" s="15">
        <f>VLOOKUP(S618,'seg3'!$A$1:$B$9,2,0)</f>
        <v>3</v>
      </c>
      <c r="S618" s="16" t="s">
        <v>21</v>
      </c>
      <c r="T618" s="18">
        <v>611</v>
      </c>
      <c r="U618" s="18">
        <v>611</v>
      </c>
      <c r="V618" s="18"/>
      <c r="W618" s="30" t="s">
        <v>1464</v>
      </c>
      <c r="X618" s="89"/>
      <c r="Y618" s="45" t="s">
        <v>17</v>
      </c>
      <c r="Z618" s="28">
        <v>20</v>
      </c>
      <c r="AA618" s="46" t="s">
        <v>447</v>
      </c>
      <c r="AB618" s="14" t="str">
        <f t="shared" si="9"/>
        <v>('550913','550913J','HHB M20X2.5X230 ISO4014 CL10.9 H/T BLK','PC',63,6,3,3,5,2,152,'611','611','M20','230','10B33','20','19.50/19.55','','COIL DIRECT DRAWN 10B33M 19.50/19.55 MM',''),</v>
      </c>
      <c r="AC618" s="14" t="s">
        <v>8468</v>
      </c>
    </row>
    <row r="619" spans="1:29">
      <c r="A619" s="16">
        <v>799147</v>
      </c>
      <c r="B619" s="43" t="s">
        <v>1170</v>
      </c>
      <c r="C619" s="43" t="s">
        <v>1171</v>
      </c>
      <c r="D619" s="15">
        <f>VLOOKUP(E619,finish!$A$1:$B$18,2,0)</f>
        <v>5</v>
      </c>
      <c r="E619" s="18" t="s">
        <v>316</v>
      </c>
      <c r="F619" s="15">
        <f>VLOOKUP(G619,modules!$A$1:$B$10,2,0)</f>
        <v>5</v>
      </c>
      <c r="G619" s="18" t="s">
        <v>7846</v>
      </c>
      <c r="H619" s="15">
        <f>VLOOKUP(I619,segments!$A$1:$B$9,2,0)</f>
        <v>3</v>
      </c>
      <c r="I619" s="18" t="s">
        <v>7851</v>
      </c>
      <c r="J619" s="15">
        <v>33</v>
      </c>
      <c r="K619" s="27" t="s">
        <v>31</v>
      </c>
      <c r="L619" s="16" t="s">
        <v>80</v>
      </c>
      <c r="M619" s="15">
        <f>VLOOKUP(N619,groups!$A$1:$B$113,2,1)</f>
        <v>190</v>
      </c>
      <c r="N619" s="16" t="s">
        <v>484</v>
      </c>
      <c r="O619" s="18">
        <v>40</v>
      </c>
      <c r="P619" s="15">
        <f>VLOOKUP(Q619,'seg2'!$A$1:$B$13,2,0)</f>
        <v>4</v>
      </c>
      <c r="Q619" s="16" t="s">
        <v>32</v>
      </c>
      <c r="R619" s="15">
        <f>VLOOKUP(S619,'seg3'!$A$1:$B$9,2,0)</f>
        <v>4</v>
      </c>
      <c r="S619" s="16" t="s">
        <v>32</v>
      </c>
      <c r="T619" s="18">
        <v>46.5</v>
      </c>
      <c r="U619" s="18">
        <v>46.5</v>
      </c>
      <c r="V619" s="29" t="s">
        <v>22</v>
      </c>
      <c r="W619" s="30" t="s">
        <v>565</v>
      </c>
      <c r="X619" s="89"/>
      <c r="Y619" s="18" t="s">
        <v>29</v>
      </c>
      <c r="Z619" s="18">
        <v>13.3</v>
      </c>
      <c r="AA619" s="16" t="s">
        <v>990</v>
      </c>
      <c r="AB619" s="14" t="str">
        <f t="shared" si="9"/>
        <v>('799147','799147J','SHCS M12X1.75X40 ISO4762 CL12.9 F/T ZFS','PC',33,5,4,4,3,5,190,'46.5','46.5','M12','40','51B37','13.3','11.65/11.68','READY','COIL2ANEAL&amp;2DRWN SCM435 11.62/11.65(ADAD',''),</v>
      </c>
      <c r="AC619" s="14" t="s">
        <v>8424</v>
      </c>
    </row>
    <row r="620" spans="1:29">
      <c r="A620" s="16">
        <v>799147</v>
      </c>
      <c r="B620" s="43" t="s">
        <v>1170</v>
      </c>
      <c r="C620" s="43" t="s">
        <v>1171</v>
      </c>
      <c r="D620" s="15">
        <f>VLOOKUP(E620,finish!$A$1:$B$18,2,0)</f>
        <v>5</v>
      </c>
      <c r="E620" s="18" t="s">
        <v>316</v>
      </c>
      <c r="F620" s="15">
        <f>VLOOKUP(G620,modules!$A$1:$B$10,2,0)</f>
        <v>5</v>
      </c>
      <c r="G620" s="18" t="s">
        <v>7846</v>
      </c>
      <c r="H620" s="15">
        <f>VLOOKUP(I620,segments!$A$1:$B$9,2,0)</f>
        <v>3</v>
      </c>
      <c r="I620" s="18" t="s">
        <v>7851</v>
      </c>
      <c r="J620" s="15">
        <v>33</v>
      </c>
      <c r="K620" s="27" t="s">
        <v>31</v>
      </c>
      <c r="L620" s="16" t="s">
        <v>80</v>
      </c>
      <c r="M620" s="15">
        <f>VLOOKUP(N620,groups!$A$1:$B$113,2,1)</f>
        <v>190</v>
      </c>
      <c r="N620" s="16" t="s">
        <v>484</v>
      </c>
      <c r="O620" s="18">
        <v>40</v>
      </c>
      <c r="P620" s="15">
        <f>VLOOKUP(Q620,'seg2'!$A$1:$B$13,2,0)</f>
        <v>4</v>
      </c>
      <c r="Q620" s="16" t="s">
        <v>32</v>
      </c>
      <c r="R620" s="15">
        <f>VLOOKUP(S620,'seg3'!$A$1:$B$9,2,0)</f>
        <v>4</v>
      </c>
      <c r="S620" s="16" t="s">
        <v>32</v>
      </c>
      <c r="T620" s="18">
        <v>46.5</v>
      </c>
      <c r="U620" s="18">
        <v>46.5</v>
      </c>
      <c r="V620" s="29" t="s">
        <v>22</v>
      </c>
      <c r="W620" s="30" t="s">
        <v>565</v>
      </c>
      <c r="X620" s="89"/>
      <c r="Y620" s="18" t="s">
        <v>29</v>
      </c>
      <c r="Z620" s="18">
        <v>13.3</v>
      </c>
      <c r="AA620" s="16" t="s">
        <v>990</v>
      </c>
      <c r="AB620" s="14" t="str">
        <f t="shared" si="9"/>
        <v>('799147','799147J','SHCS M12X1.75X40 ISO4762 CL12.9 F/T ZFS','PC',33,5,4,4,3,5,190,'46.5','46.5','M12','40','51B37','13.3','11.65/11.68','READY','COIL2ANEAL&amp;2DRWN SCM435 11.62/11.65(ADAD',''),</v>
      </c>
      <c r="AC620" s="14" t="s">
        <v>8424</v>
      </c>
    </row>
    <row r="621" spans="1:29">
      <c r="A621" s="16">
        <v>833928</v>
      </c>
      <c r="B621" s="43" t="s">
        <v>2691</v>
      </c>
      <c r="C621" s="43" t="s">
        <v>2692</v>
      </c>
      <c r="D621" s="15">
        <f>VLOOKUP(E621,finish!$A$1:$B$18,2,0)</f>
        <v>2</v>
      </c>
      <c r="E621" s="18" t="s">
        <v>11</v>
      </c>
      <c r="F621" s="15">
        <f>VLOOKUP(G621,modules!$A$1:$B$10,2,0)</f>
        <v>5</v>
      </c>
      <c r="G621" s="18" t="s">
        <v>7846</v>
      </c>
      <c r="H621" s="15">
        <f>VLOOKUP(I621,segments!$A$1:$B$9,2,0)</f>
        <v>5</v>
      </c>
      <c r="I621" s="18" t="s">
        <v>7852</v>
      </c>
      <c r="J621" s="15">
        <v>33</v>
      </c>
      <c r="K621" s="27" t="s">
        <v>31</v>
      </c>
      <c r="L621" s="16" t="s">
        <v>80</v>
      </c>
      <c r="M621" s="15">
        <f>VLOOKUP(N621,groups!$A$1:$B$113,2,1)</f>
        <v>164</v>
      </c>
      <c r="N621" s="16" t="s">
        <v>2689</v>
      </c>
      <c r="O621" s="18">
        <v>50</v>
      </c>
      <c r="P621" s="15">
        <f>VLOOKUP(Q621,'seg2'!$A$1:$B$13,2,0)</f>
        <v>4</v>
      </c>
      <c r="Q621" s="16" t="s">
        <v>32</v>
      </c>
      <c r="R621" s="15">
        <f>VLOOKUP(S621,'seg3'!$A$1:$B$9,2,0)</f>
        <v>3</v>
      </c>
      <c r="S621" s="16" t="s">
        <v>21</v>
      </c>
      <c r="T621" s="18">
        <v>51.4</v>
      </c>
      <c r="U621" s="18">
        <v>51.4</v>
      </c>
      <c r="V621" s="18" t="s">
        <v>33</v>
      </c>
      <c r="W621" s="30" t="s">
        <v>2693</v>
      </c>
      <c r="X621" s="89"/>
      <c r="Y621" s="21" t="s">
        <v>17</v>
      </c>
      <c r="Z621" s="32">
        <v>13.3</v>
      </c>
      <c r="AA621" s="82" t="s">
        <v>564</v>
      </c>
      <c r="AB621" s="14" t="str">
        <f t="shared" si="9"/>
        <v>('833928','833928J','SLHCS M12X1.75X50 DIN7984 CL010.9 H/TBLK','PC',33,5,4,3,5,2,164,'51.4','51.4','M12','50','10B33','13.3','11.62/11.65','NEED TO ANN','COIL DIRECT DRAWN 10B33 11.62/11.65',''),</v>
      </c>
      <c r="AC621" s="14" t="s">
        <v>8469</v>
      </c>
    </row>
    <row r="622" spans="1:29">
      <c r="A622" s="16">
        <v>833912</v>
      </c>
      <c r="B622" s="43" t="s">
        <v>2694</v>
      </c>
      <c r="C622" s="43" t="s">
        <v>2695</v>
      </c>
      <c r="D622" s="15">
        <f>VLOOKUP(E622,finish!$A$1:$B$18,2,0)</f>
        <v>2</v>
      </c>
      <c r="E622" s="18" t="s">
        <v>11</v>
      </c>
      <c r="F622" s="15">
        <f>VLOOKUP(G622,modules!$A$1:$B$10,2,0)</f>
        <v>5</v>
      </c>
      <c r="G622" s="18" t="s">
        <v>7846</v>
      </c>
      <c r="H622" s="15">
        <f>VLOOKUP(I622,segments!$A$1:$B$9,2,0)</f>
        <v>5</v>
      </c>
      <c r="I622" s="18" t="s">
        <v>7852</v>
      </c>
      <c r="J622" s="15">
        <v>33</v>
      </c>
      <c r="K622" s="27" t="s">
        <v>31</v>
      </c>
      <c r="L622" s="16" t="s">
        <v>80</v>
      </c>
      <c r="M622" s="15">
        <f>VLOOKUP(N622,groups!$A$1:$B$113,2,1)</f>
        <v>164</v>
      </c>
      <c r="N622" s="16" t="s">
        <v>2689</v>
      </c>
      <c r="O622" s="18">
        <v>60</v>
      </c>
      <c r="P622" s="15">
        <f>VLOOKUP(Q622,'seg2'!$A$1:$B$13,2,0)</f>
        <v>4</v>
      </c>
      <c r="Q622" s="16" t="s">
        <v>32</v>
      </c>
      <c r="R622" s="15">
        <f>VLOOKUP(S622,'seg3'!$A$1:$B$9,2,0)</f>
        <v>3</v>
      </c>
      <c r="S622" s="16" t="s">
        <v>21</v>
      </c>
      <c r="T622" s="18">
        <v>60.1</v>
      </c>
      <c r="U622" s="18">
        <v>60.1</v>
      </c>
      <c r="V622" s="18" t="s">
        <v>33</v>
      </c>
      <c r="W622" s="30" t="s">
        <v>2693</v>
      </c>
      <c r="X622" s="89"/>
      <c r="Y622" s="21" t="s">
        <v>17</v>
      </c>
      <c r="Z622" s="32">
        <v>13.3</v>
      </c>
      <c r="AA622" s="82" t="s">
        <v>564</v>
      </c>
      <c r="AB622" s="14" t="str">
        <f t="shared" si="9"/>
        <v>('833912','833912J','SLHCS M12X1.75X60 DIN7984 CL010.9H/T BLK','PC',33,5,4,3,5,2,164,'60.1','60.1','M12','60','10B33','13.3','11.62/11.65','NEED TO ANN','COIL DIRECT DRAWN 10B33 11.62/11.65',''),</v>
      </c>
      <c r="AC622" s="14" t="s">
        <v>8470</v>
      </c>
    </row>
    <row r="623" spans="1:29">
      <c r="A623" s="16">
        <v>833910</v>
      </c>
      <c r="B623" s="43" t="s">
        <v>2719</v>
      </c>
      <c r="C623" s="43" t="s">
        <v>2720</v>
      </c>
      <c r="D623" s="15">
        <f>VLOOKUP(E623,finish!$A$1:$B$18,2,0)</f>
        <v>2</v>
      </c>
      <c r="E623" s="18" t="s">
        <v>11</v>
      </c>
      <c r="F623" s="15">
        <f>VLOOKUP(G623,modules!$A$1:$B$10,2,0)</f>
        <v>5</v>
      </c>
      <c r="G623" s="18" t="s">
        <v>7846</v>
      </c>
      <c r="H623" s="15">
        <f>VLOOKUP(I623,segments!$A$1:$B$9,2,0)</f>
        <v>5</v>
      </c>
      <c r="I623" s="18" t="s">
        <v>7852</v>
      </c>
      <c r="J623" s="15">
        <v>33</v>
      </c>
      <c r="K623" s="27" t="s">
        <v>31</v>
      </c>
      <c r="L623" s="16" t="s">
        <v>80</v>
      </c>
      <c r="M623" s="15">
        <f>VLOOKUP(N623,groups!$A$1:$B$113,2,1)</f>
        <v>165</v>
      </c>
      <c r="N623" s="60" t="s">
        <v>638</v>
      </c>
      <c r="O623" s="18">
        <v>25</v>
      </c>
      <c r="P623" s="15">
        <f>VLOOKUP(Q623,'seg2'!$A$1:$B$13,2,0)</f>
        <v>4</v>
      </c>
      <c r="Q623" s="16" t="s">
        <v>32</v>
      </c>
      <c r="R623" s="15">
        <f>VLOOKUP(S623,'seg3'!$A$1:$B$9,2,0)</f>
        <v>3</v>
      </c>
      <c r="S623" s="16" t="s">
        <v>21</v>
      </c>
      <c r="T623" s="18">
        <v>25.5</v>
      </c>
      <c r="U623" s="18">
        <v>25.5</v>
      </c>
      <c r="V623" s="18" t="s">
        <v>33</v>
      </c>
      <c r="W623" s="30" t="s">
        <v>2693</v>
      </c>
      <c r="X623" s="89"/>
      <c r="Y623" s="21" t="s">
        <v>17</v>
      </c>
      <c r="Z623" s="32">
        <v>13.3</v>
      </c>
      <c r="AA623" s="82" t="s">
        <v>564</v>
      </c>
      <c r="AB623" s="14" t="str">
        <f t="shared" si="9"/>
        <v>('833910','833910J','SLHCS M12X1.75X25 DIN7984 CL010.9F/T BLK','PC',33,5,4,3,5,2,165,'25.5','25.5','M12','25','10B33','13.3','11.62/11.65','NEED TO ANN','COIL DIRECT DRAWN 10B33 11.62/11.65',''),</v>
      </c>
      <c r="AC623" s="14" t="s">
        <v>8471</v>
      </c>
    </row>
    <row r="624" spans="1:29">
      <c r="A624" s="16">
        <v>833911</v>
      </c>
      <c r="B624" s="43" t="s">
        <v>2721</v>
      </c>
      <c r="C624" s="43" t="s">
        <v>2722</v>
      </c>
      <c r="D624" s="15">
        <f>VLOOKUP(E624,finish!$A$1:$B$18,2,0)</f>
        <v>2</v>
      </c>
      <c r="E624" s="18" t="s">
        <v>11</v>
      </c>
      <c r="F624" s="15">
        <f>VLOOKUP(G624,modules!$A$1:$B$10,2,0)</f>
        <v>5</v>
      </c>
      <c r="G624" s="18" t="s">
        <v>7846</v>
      </c>
      <c r="H624" s="15">
        <f>VLOOKUP(I624,segments!$A$1:$B$9,2,0)</f>
        <v>5</v>
      </c>
      <c r="I624" s="18" t="s">
        <v>7852</v>
      </c>
      <c r="J624" s="15">
        <v>33</v>
      </c>
      <c r="K624" s="27" t="s">
        <v>31</v>
      </c>
      <c r="L624" s="16" t="s">
        <v>80</v>
      </c>
      <c r="M624" s="15">
        <f>VLOOKUP(N624,groups!$A$1:$B$113,2,1)</f>
        <v>165</v>
      </c>
      <c r="N624" s="60" t="s">
        <v>638</v>
      </c>
      <c r="O624" s="18">
        <v>30</v>
      </c>
      <c r="P624" s="15">
        <f>VLOOKUP(Q624,'seg2'!$A$1:$B$13,2,0)</f>
        <v>4</v>
      </c>
      <c r="Q624" s="16" t="s">
        <v>32</v>
      </c>
      <c r="R624" s="15">
        <f>VLOOKUP(S624,'seg3'!$A$1:$B$9,2,0)</f>
        <v>3</v>
      </c>
      <c r="S624" s="16" t="s">
        <v>21</v>
      </c>
      <c r="T624" s="18">
        <v>34</v>
      </c>
      <c r="U624" s="18">
        <v>34</v>
      </c>
      <c r="V624" s="18" t="s">
        <v>33</v>
      </c>
      <c r="W624" s="30" t="s">
        <v>2693</v>
      </c>
      <c r="X624" s="89"/>
      <c r="Y624" s="21" t="s">
        <v>17</v>
      </c>
      <c r="Z624" s="32">
        <v>13.3</v>
      </c>
      <c r="AA624" s="82" t="s">
        <v>564</v>
      </c>
      <c r="AB624" s="14" t="str">
        <f t="shared" si="9"/>
        <v>('833911','833911J','SLHCS M12X1.75X30 DIN7984 CL010.9F/T BLK','PC',33,5,4,3,5,2,165,'34','34','M12','30','10B33','13.3','11.62/11.65','NEED TO ANN','COIL DIRECT DRAWN 10B33 11.62/11.65',''),</v>
      </c>
      <c r="AC624" s="14" t="s">
        <v>8472</v>
      </c>
    </row>
    <row r="625" spans="1:29">
      <c r="A625" s="16">
        <v>833976</v>
      </c>
      <c r="B625" s="43" t="s">
        <v>2745</v>
      </c>
      <c r="C625" s="43" t="s">
        <v>2746</v>
      </c>
      <c r="D625" s="15">
        <f>VLOOKUP(E625,finish!$A$1:$B$18,2,0)</f>
        <v>2</v>
      </c>
      <c r="E625" s="18" t="s">
        <v>11</v>
      </c>
      <c r="F625" s="15">
        <f>VLOOKUP(G625,modules!$A$1:$B$10,2,0)</f>
        <v>1</v>
      </c>
      <c r="G625" s="18" t="s">
        <v>7848</v>
      </c>
      <c r="H625" s="15">
        <f>VLOOKUP(I625,segments!$A$1:$B$9,2,0)</f>
        <v>1</v>
      </c>
      <c r="I625" s="18" t="s">
        <v>7848</v>
      </c>
      <c r="J625" s="15">
        <v>38</v>
      </c>
      <c r="K625" s="27" t="s">
        <v>31</v>
      </c>
      <c r="L625" s="16" t="s">
        <v>80</v>
      </c>
      <c r="M625" s="15">
        <f>VLOOKUP(N625,groups!$A$1:$B$113,2,1)</f>
        <v>190</v>
      </c>
      <c r="N625" s="16" t="s">
        <v>484</v>
      </c>
      <c r="O625" s="18">
        <v>50</v>
      </c>
      <c r="P625" s="15">
        <f>VLOOKUP(Q625,'seg2'!$A$1:$B$13,2,0)</f>
        <v>4</v>
      </c>
      <c r="Q625" s="16" t="s">
        <v>32</v>
      </c>
      <c r="R625" s="15">
        <f>VLOOKUP(S625,'seg3'!$A$1:$B$9,2,0)</f>
        <v>4</v>
      </c>
      <c r="S625" s="16" t="s">
        <v>32</v>
      </c>
      <c r="T625" s="18">
        <v>54.5</v>
      </c>
      <c r="U625" s="18">
        <v>54.5</v>
      </c>
      <c r="V625" s="18" t="s">
        <v>33</v>
      </c>
      <c r="W625" s="30" t="s">
        <v>565</v>
      </c>
      <c r="X625" s="89"/>
      <c r="Y625" s="18" t="s">
        <v>29</v>
      </c>
      <c r="Z625" s="28">
        <v>13.3</v>
      </c>
      <c r="AA625" s="16" t="s">
        <v>990</v>
      </c>
      <c r="AB625" s="14" t="str">
        <f t="shared" si="9"/>
        <v>('833976','833976J','SHCS M12X1.75X50 GR12.9 DRG BLK','PC',38,1,4,4,1,2,190,'54.5','54.5','M12','50','51B37','13.3','11.65/11.68','NEED TO ANN','COIL2ANEAL&amp;2DRWN SCM435 11.62/11.65(ADAD',''),</v>
      </c>
      <c r="AC625" s="14" t="s">
        <v>8473</v>
      </c>
    </row>
    <row r="626" spans="1:29">
      <c r="A626" s="16">
        <v>170093</v>
      </c>
      <c r="B626" s="64" t="s">
        <v>2838</v>
      </c>
      <c r="C626" s="43" t="s">
        <v>2839</v>
      </c>
      <c r="D626" s="15">
        <f>VLOOKUP(E626,finish!$A$1:$B$18,2,0)</f>
        <v>2</v>
      </c>
      <c r="E626" s="18" t="s">
        <v>11</v>
      </c>
      <c r="F626" s="15">
        <f>VLOOKUP(G626,modules!$A$1:$B$10,2,0)</f>
        <v>5</v>
      </c>
      <c r="G626" s="18" t="s">
        <v>7846</v>
      </c>
      <c r="H626" s="15">
        <f>VLOOKUP(I626,segments!$A$1:$B$9,2,0)</f>
        <v>5</v>
      </c>
      <c r="I626" s="18" t="s">
        <v>7852</v>
      </c>
      <c r="J626" s="15">
        <v>33</v>
      </c>
      <c r="K626" s="27" t="s">
        <v>31</v>
      </c>
      <c r="L626" s="16" t="s">
        <v>80</v>
      </c>
      <c r="M626" s="15">
        <f>VLOOKUP(N626,groups!$A$1:$B$113,2,1)</f>
        <v>153</v>
      </c>
      <c r="N626" s="16" t="s">
        <v>107</v>
      </c>
      <c r="O626" s="18">
        <v>20</v>
      </c>
      <c r="P626" s="15">
        <f>VLOOKUP(Q626,'seg2'!$A$1:$B$13,2,0)</f>
        <v>3</v>
      </c>
      <c r="Q626" s="43" t="s">
        <v>20</v>
      </c>
      <c r="R626" s="15">
        <f>VLOOKUP(S626,'seg3'!$A$1:$B$9,2,0)</f>
        <v>3</v>
      </c>
      <c r="S626" s="43" t="s">
        <v>21</v>
      </c>
      <c r="T626" s="18">
        <v>31</v>
      </c>
      <c r="U626" s="18">
        <v>31</v>
      </c>
      <c r="V626" s="18"/>
      <c r="W626" s="30" t="s">
        <v>397</v>
      </c>
      <c r="X626" s="89"/>
      <c r="Y626" s="18" t="s">
        <v>17</v>
      </c>
      <c r="Z626" s="18">
        <v>12</v>
      </c>
      <c r="AA626" s="16" t="s">
        <v>935</v>
      </c>
      <c r="AB626" s="14" t="str">
        <f t="shared" si="9"/>
        <v>('170093','170093J','HHB M12X1.75X20 ISO4017 CL10.9 F/T BLK','PC',33,5,3,3,5,2,153,'31','31','M12','20','10B33','12','10.60/10.62','','COIL DIRECT DRAWN AS 10B33M 10.61/10.63',''),</v>
      </c>
      <c r="AC626" s="14" t="s">
        <v>8474</v>
      </c>
    </row>
    <row r="627" spans="1:29">
      <c r="A627" s="16">
        <v>170402</v>
      </c>
      <c r="B627" s="43" t="s">
        <v>2911</v>
      </c>
      <c r="C627" s="43" t="s">
        <v>2912</v>
      </c>
      <c r="D627" s="15">
        <f>VLOOKUP(E627,finish!$A$1:$B$18,2,0)</f>
        <v>2</v>
      </c>
      <c r="E627" s="18" t="s">
        <v>11</v>
      </c>
      <c r="F627" s="15">
        <f>VLOOKUP(G627,modules!$A$1:$B$10,2,0)</f>
        <v>5</v>
      </c>
      <c r="G627" s="18" t="s">
        <v>7846</v>
      </c>
      <c r="H627" s="15">
        <f>VLOOKUP(I627,segments!$A$1:$B$9,2,0)</f>
        <v>5</v>
      </c>
      <c r="I627" s="18" t="s">
        <v>7852</v>
      </c>
      <c r="J627" s="15">
        <v>33</v>
      </c>
      <c r="K627" s="27" t="s">
        <v>31</v>
      </c>
      <c r="L627" s="16" t="s">
        <v>27</v>
      </c>
      <c r="M627" s="15">
        <f>VLOOKUP(N627,groups!$A$1:$B$113,2,1)</f>
        <v>153</v>
      </c>
      <c r="N627" s="16" t="s">
        <v>107</v>
      </c>
      <c r="O627" s="18">
        <v>1</v>
      </c>
      <c r="P627" s="15">
        <f>VLOOKUP(Q627,'seg2'!$A$1:$B$13,2,0)</f>
        <v>3</v>
      </c>
      <c r="Q627" s="43" t="s">
        <v>20</v>
      </c>
      <c r="R627" s="15">
        <f>VLOOKUP(S627,'seg3'!$A$1:$B$9,2,0)</f>
        <v>3</v>
      </c>
      <c r="S627" s="43" t="s">
        <v>21</v>
      </c>
      <c r="T627" s="18">
        <v>41.86</v>
      </c>
      <c r="U627" s="18">
        <v>41.86</v>
      </c>
      <c r="V627" s="29" t="s">
        <v>22</v>
      </c>
      <c r="W627" s="30" t="s">
        <v>1414</v>
      </c>
      <c r="X627" s="89"/>
      <c r="Y627" s="18" t="s">
        <v>17</v>
      </c>
      <c r="Z627" s="18">
        <v>14</v>
      </c>
      <c r="AA627" s="16" t="s">
        <v>2010</v>
      </c>
      <c r="AB627" s="14" t="str">
        <f t="shared" si="9"/>
        <v>('170402','170402J','HHB 1/2XUNCX01 B18.2.1 SAE8 F/T BLK','PC',33,5,3,3,5,2,153,'41.86','41.86','1/2 UNC','1','10B33','14','12.42/12.45','READY','COIL DIRECT DRAWN 10B33M 12.41/12.45 MM',''),</v>
      </c>
      <c r="AC627" s="14" t="s">
        <v>8475</v>
      </c>
    </row>
    <row r="628" spans="1:29">
      <c r="A628" s="16">
        <v>551245</v>
      </c>
      <c r="B628" s="64" t="s">
        <v>2924</v>
      </c>
      <c r="C628" s="43" t="s">
        <v>2925</v>
      </c>
      <c r="D628" s="15">
        <f>VLOOKUP(E628,finish!$A$1:$B$18,2,0)</f>
        <v>2</v>
      </c>
      <c r="E628" s="18" t="s">
        <v>11</v>
      </c>
      <c r="F628" s="15">
        <f>VLOOKUP(G628,modules!$A$1:$B$10,2,0)</f>
        <v>5</v>
      </c>
      <c r="G628" s="18" t="s">
        <v>7846</v>
      </c>
      <c r="H628" s="15">
        <f>VLOOKUP(I628,segments!$A$1:$B$9,2,0)</f>
        <v>5</v>
      </c>
      <c r="I628" s="18" t="s">
        <v>7852</v>
      </c>
      <c r="J628" s="15">
        <v>33</v>
      </c>
      <c r="K628" s="27" t="s">
        <v>31</v>
      </c>
      <c r="L628" s="16" t="s">
        <v>2009</v>
      </c>
      <c r="M628" s="15">
        <f>VLOOKUP(N628,groups!$A$1:$B$113,2,1)</f>
        <v>153</v>
      </c>
      <c r="N628" s="16" t="s">
        <v>107</v>
      </c>
      <c r="O628" s="18">
        <v>3</v>
      </c>
      <c r="P628" s="15">
        <f>VLOOKUP(Q628,'seg2'!$A$1:$B$13,2,0)</f>
        <v>3</v>
      </c>
      <c r="Q628" s="43" t="s">
        <v>20</v>
      </c>
      <c r="R628" s="15">
        <f>VLOOKUP(S628,'seg3'!$A$1:$B$9,2,0)</f>
        <v>3</v>
      </c>
      <c r="S628" s="43" t="s">
        <v>21</v>
      </c>
      <c r="T628" s="18">
        <v>90.91</v>
      </c>
      <c r="U628" s="18">
        <v>90.91</v>
      </c>
      <c r="V628" s="18"/>
      <c r="W628" s="30" t="s">
        <v>1414</v>
      </c>
      <c r="X628" s="89"/>
      <c r="Y628" s="18" t="s">
        <v>17</v>
      </c>
      <c r="Z628" s="18">
        <v>14</v>
      </c>
      <c r="AA628" s="16" t="s">
        <v>2010</v>
      </c>
      <c r="AB628" s="14" t="str">
        <f t="shared" si="9"/>
        <v>('551245','551245J','HHB 1/2XBSWX03 SAE8 BS1083 F/T BLK','PC',33,5,3,3,5,2,153,'90.91','90.91','1/2 BSW','3','10B33','14','12.42/12.45','','COIL DIRECT DRAWN 10B33M 12.41/12.45 MM',''),</v>
      </c>
      <c r="AC628" s="14" t="s">
        <v>8476</v>
      </c>
    </row>
    <row r="629" spans="1:29">
      <c r="A629" s="16">
        <v>551237</v>
      </c>
      <c r="B629" s="43" t="s">
        <v>2926</v>
      </c>
      <c r="C629" s="43" t="s">
        <v>2927</v>
      </c>
      <c r="D629" s="15">
        <f>VLOOKUP(E629,finish!$A$1:$B$18,2,0)</f>
        <v>2</v>
      </c>
      <c r="E629" s="18" t="s">
        <v>11</v>
      </c>
      <c r="F629" s="15">
        <f>VLOOKUP(G629,modules!$A$1:$B$10,2,0)</f>
        <v>5</v>
      </c>
      <c r="G629" s="18" t="s">
        <v>7846</v>
      </c>
      <c r="H629" s="15">
        <f>VLOOKUP(I629,segments!$A$1:$B$9,2,0)</f>
        <v>5</v>
      </c>
      <c r="I629" s="18" t="s">
        <v>7852</v>
      </c>
      <c r="J629" s="15">
        <v>33</v>
      </c>
      <c r="K629" s="27" t="s">
        <v>31</v>
      </c>
      <c r="L629" s="16" t="s">
        <v>2009</v>
      </c>
      <c r="M629" s="15">
        <f>VLOOKUP(N629,groups!$A$1:$B$113,2,1)</f>
        <v>153</v>
      </c>
      <c r="N629" s="16" t="s">
        <v>107</v>
      </c>
      <c r="O629" s="18">
        <v>4</v>
      </c>
      <c r="P629" s="15">
        <f>VLOOKUP(Q629,'seg2'!$A$1:$B$13,2,0)</f>
        <v>3</v>
      </c>
      <c r="Q629" s="43" t="s">
        <v>20</v>
      </c>
      <c r="R629" s="15">
        <f>VLOOKUP(S629,'seg3'!$A$1:$B$9,2,0)</f>
        <v>3</v>
      </c>
      <c r="S629" s="43" t="s">
        <v>21</v>
      </c>
      <c r="T629" s="18">
        <v>104.38</v>
      </c>
      <c r="U629" s="18">
        <v>104.38</v>
      </c>
      <c r="V629" s="18"/>
      <c r="W629" s="30" t="s">
        <v>1414</v>
      </c>
      <c r="X629" s="89"/>
      <c r="Y629" s="18" t="s">
        <v>17</v>
      </c>
      <c r="Z629" s="18">
        <v>14</v>
      </c>
      <c r="AA629" s="16" t="s">
        <v>30</v>
      </c>
      <c r="AB629" s="14" t="str">
        <f t="shared" si="9"/>
        <v>('551237','551237J','HHB 1/2XBSWX04 SAE8 BS1083 F/T BLK','PC',33,5,3,3,5,2,153,'104.38','104.38','1/2 BSW','4','10B33','14','12.41/12.45','','COIL DIRECT DRAWN 10B33M 12.41/12.45 MM',''),</v>
      </c>
      <c r="AC629" s="14" t="s">
        <v>8477</v>
      </c>
    </row>
    <row r="630" spans="1:29">
      <c r="A630" s="16">
        <v>400146</v>
      </c>
      <c r="B630" s="43" t="s">
        <v>3022</v>
      </c>
      <c r="C630" s="43" t="s">
        <v>3023</v>
      </c>
      <c r="D630" s="15">
        <f>VLOOKUP(E630,finish!$A$1:$B$18,2,0)</f>
        <v>2</v>
      </c>
      <c r="E630" s="18" t="s">
        <v>11</v>
      </c>
      <c r="F630" s="15">
        <f>VLOOKUP(G630,modules!$A$1:$B$10,2,0)</f>
        <v>5</v>
      </c>
      <c r="G630" s="18" t="s">
        <v>7846</v>
      </c>
      <c r="H630" s="15">
        <f>VLOOKUP(I630,segments!$A$1:$B$9,2,0)</f>
        <v>5</v>
      </c>
      <c r="I630" s="18" t="s">
        <v>7852</v>
      </c>
      <c r="J630" s="15">
        <v>33</v>
      </c>
      <c r="K630" s="27" t="s">
        <v>31</v>
      </c>
      <c r="L630" s="16" t="s">
        <v>2009</v>
      </c>
      <c r="M630" s="15">
        <f>VLOOKUP(N630,groups!$A$1:$B$113,2,1)</f>
        <v>189</v>
      </c>
      <c r="N630" s="16" t="s">
        <v>467</v>
      </c>
      <c r="O630" s="18">
        <v>6</v>
      </c>
      <c r="P630" s="15">
        <f>VLOOKUP(Q630,'seg2'!$A$1:$B$13,2,0)</f>
        <v>4</v>
      </c>
      <c r="Q630" s="43" t="s">
        <v>32</v>
      </c>
      <c r="R630" s="15">
        <f>VLOOKUP(S630,'seg3'!$A$1:$B$9,2,0)</f>
        <v>4</v>
      </c>
      <c r="S630" s="43" t="s">
        <v>32</v>
      </c>
      <c r="T630" s="18">
        <v>165.9</v>
      </c>
      <c r="U630" s="18">
        <v>165.9</v>
      </c>
      <c r="V630" s="29" t="s">
        <v>22</v>
      </c>
      <c r="W630" s="30" t="s">
        <v>2011</v>
      </c>
      <c r="X630" s="89"/>
      <c r="Y630" s="20" t="s">
        <v>29</v>
      </c>
      <c r="Z630" s="25">
        <v>14</v>
      </c>
      <c r="AA630" s="26" t="s">
        <v>2010</v>
      </c>
      <c r="AB630" s="14" t="str">
        <f t="shared" si="9"/>
        <v>('400146','400146J','SHCS 1/2XBSWX06 BS2470 H/T BLK','PC',33,5,4,4,5,2,189,'165.9','165.9','1/2 BSW','6','51B37','14','12.42/12.45','READY','COIL 1ANNEAL &amp; 2DRAWN 51B37 12.41/12.45',''),</v>
      </c>
      <c r="AC630" s="14" t="s">
        <v>8478</v>
      </c>
    </row>
    <row r="631" spans="1:29">
      <c r="A631" s="16">
        <v>5000306</v>
      </c>
      <c r="B631" s="43" t="s">
        <v>2196</v>
      </c>
      <c r="C631" s="43" t="s">
        <v>2197</v>
      </c>
      <c r="D631" s="15">
        <f>VLOOKUP(E631,finish!$A$1:$B$18,2,0)</f>
        <v>19</v>
      </c>
      <c r="E631" s="18" t="s">
        <v>7861</v>
      </c>
      <c r="F631" s="15">
        <f>VLOOKUP(G631,modules!$A$1:$B$10,2,0)</f>
        <v>5</v>
      </c>
      <c r="G631" s="18" t="s">
        <v>7846</v>
      </c>
      <c r="H631" s="15">
        <f>VLOOKUP(I631,segments!$A$1:$B$9,2,0)</f>
        <v>5</v>
      </c>
      <c r="I631" s="18" t="s">
        <v>7852</v>
      </c>
      <c r="J631" s="15">
        <v>33</v>
      </c>
      <c r="K631" s="27" t="s">
        <v>31</v>
      </c>
      <c r="L631" s="16" t="s">
        <v>80</v>
      </c>
      <c r="M631" s="15">
        <f>VLOOKUP(N631,groups!$A$1:$B$113,2,1)</f>
        <v>203</v>
      </c>
      <c r="N631" s="16" t="s">
        <v>133</v>
      </c>
      <c r="O631" s="18">
        <v>65</v>
      </c>
      <c r="P631" s="15">
        <f>VLOOKUP(Q631,'seg2'!$A$1:$B$13,2,0)</f>
        <v>12</v>
      </c>
      <c r="Q631" s="43" t="s">
        <v>66</v>
      </c>
      <c r="R631" s="15">
        <f>VLOOKUP(S631,'seg3'!$A$1:$B$9,2,0)</f>
        <v>6</v>
      </c>
      <c r="S631" s="43" t="s">
        <v>44</v>
      </c>
      <c r="T631" s="18">
        <v>62.8</v>
      </c>
      <c r="U631" s="18">
        <v>62.8</v>
      </c>
      <c r="V631" s="18" t="s">
        <v>33</v>
      </c>
      <c r="W631" s="30" t="s">
        <v>1084</v>
      </c>
      <c r="X631" s="89"/>
      <c r="Y631" s="18" t="s">
        <v>40</v>
      </c>
      <c r="Z631" s="18">
        <v>11.5</v>
      </c>
      <c r="AA631" s="16" t="s">
        <v>935</v>
      </c>
      <c r="AB631" s="14" t="str">
        <f t="shared" si="9"/>
        <v>('5000306','5000306J','HHB M12X1.75X65 DIN933 GRA2-70 F/T EPO','PC',33,5,12,6,5,19,203,'62.8','62.8','M12','65','304L','11.5','10.60/10.62','NEED TO ANN','COIL POWDER DRWN SS304L A270 10.61/10.64',''),</v>
      </c>
      <c r="AC631" s="14" t="s">
        <v>8447</v>
      </c>
    </row>
    <row r="632" spans="1:29">
      <c r="A632" s="16">
        <v>5000308</v>
      </c>
      <c r="B632" s="43" t="s">
        <v>3093</v>
      </c>
      <c r="C632" s="43" t="s">
        <v>3094</v>
      </c>
      <c r="D632" s="15">
        <f>VLOOKUP(E632,finish!$A$1:$B$18,2,0)</f>
        <v>19</v>
      </c>
      <c r="E632" s="18" t="s">
        <v>7861</v>
      </c>
      <c r="F632" s="15">
        <f>VLOOKUP(G632,modules!$A$1:$B$10,2,0)</f>
        <v>5</v>
      </c>
      <c r="G632" s="18" t="s">
        <v>7846</v>
      </c>
      <c r="H632" s="15">
        <f>VLOOKUP(I632,segments!$A$1:$B$9,2,0)</f>
        <v>5</v>
      </c>
      <c r="I632" s="18" t="s">
        <v>7852</v>
      </c>
      <c r="J632" s="15">
        <v>33</v>
      </c>
      <c r="K632" s="27" t="s">
        <v>31</v>
      </c>
      <c r="L632" s="16" t="s">
        <v>80</v>
      </c>
      <c r="M632" s="15">
        <f>VLOOKUP(N632,groups!$A$1:$B$113,2,1)</f>
        <v>203</v>
      </c>
      <c r="N632" s="16" t="s">
        <v>133</v>
      </c>
      <c r="O632" s="18">
        <v>75</v>
      </c>
      <c r="P632" s="15">
        <f>VLOOKUP(Q632,'seg2'!$A$1:$B$13,2,0)</f>
        <v>12</v>
      </c>
      <c r="Q632" s="43" t="s">
        <v>66</v>
      </c>
      <c r="R632" s="15">
        <f>VLOOKUP(S632,'seg3'!$A$1:$B$9,2,0)</f>
        <v>6</v>
      </c>
      <c r="S632" s="43" t="s">
        <v>44</v>
      </c>
      <c r="T632" s="18">
        <v>70</v>
      </c>
      <c r="U632" s="18">
        <v>70</v>
      </c>
      <c r="V632" s="18" t="s">
        <v>33</v>
      </c>
      <c r="W632" s="30" t="s">
        <v>1084</v>
      </c>
      <c r="X632" s="89"/>
      <c r="Y632" s="18" t="s">
        <v>40</v>
      </c>
      <c r="Z632" s="18">
        <v>11.5</v>
      </c>
      <c r="AA632" s="16" t="s">
        <v>935</v>
      </c>
      <c r="AB632" s="14" t="str">
        <f t="shared" si="9"/>
        <v>('5000308','5000308J','HHB M12X1.75X75 DIN933 GRA2-70 F/T EPO','PC',33,5,12,6,5,19,203,'70','70','M12','75','304L','11.5','10.60/10.62','NEED TO ANN','COIL POWDER DRWN SS304L A270 10.61/10.64',''),</v>
      </c>
      <c r="AC632" s="14" t="s">
        <v>8479</v>
      </c>
    </row>
    <row r="633" spans="1:29">
      <c r="A633" s="16">
        <v>833033</v>
      </c>
      <c r="B633" s="43" t="s">
        <v>3140</v>
      </c>
      <c r="C633" s="43" t="s">
        <v>3141</v>
      </c>
      <c r="D633" s="15">
        <f>VLOOKUP(E633,finish!$A$1:$B$18,2,0)</f>
        <v>12</v>
      </c>
      <c r="E633" s="18" t="s">
        <v>401</v>
      </c>
      <c r="F633" s="15">
        <f>VLOOKUP(G633,modules!$A$1:$B$10,2,0)</f>
        <v>1</v>
      </c>
      <c r="G633" s="18" t="s">
        <v>7848</v>
      </c>
      <c r="H633" s="15">
        <f>VLOOKUP(I633,segments!$A$1:$B$9,2,0)</f>
        <v>1</v>
      </c>
      <c r="I633" s="18" t="s">
        <v>7848</v>
      </c>
      <c r="J633" s="15">
        <v>38</v>
      </c>
      <c r="K633" s="27" t="s">
        <v>31</v>
      </c>
      <c r="L633" s="16"/>
      <c r="M633" s="15" t="s">
        <v>7949</v>
      </c>
      <c r="N633" s="16"/>
      <c r="O633" s="18"/>
      <c r="P633" s="15">
        <f>VLOOKUP(Q633,'seg2'!$A$1:$B$13,2,0)</f>
        <v>3</v>
      </c>
      <c r="Q633" s="16" t="s">
        <v>20</v>
      </c>
      <c r="R633" s="15">
        <f>VLOOKUP(S633,'seg3'!$A$1:$B$9,2,0)</f>
        <v>3</v>
      </c>
      <c r="S633" s="16" t="s">
        <v>21</v>
      </c>
      <c r="T633" s="18">
        <v>42.21</v>
      </c>
      <c r="U633" s="18">
        <v>42.21</v>
      </c>
      <c r="V633" s="18"/>
      <c r="W633" s="30" t="s">
        <v>939</v>
      </c>
      <c r="X633" s="89"/>
      <c r="Y633" s="18" t="s">
        <v>17</v>
      </c>
      <c r="Z633" s="18"/>
      <c r="AA633" s="16"/>
      <c r="AB633" s="14" t="str">
        <f t="shared" si="9"/>
        <v>('833033','833033J','HHS M12X1.75X35 F/T CL10.9 ZTS 4533446','PC',38,1,3,3,1,12,null,'42.21','42.21','','','10B33','','','','COIL DIRECT DRAWN 10B33 10.61/10.63',''),</v>
      </c>
      <c r="AC633" s="14" t="s">
        <v>8480</v>
      </c>
    </row>
    <row r="634" spans="1:29">
      <c r="A634" s="16">
        <v>5003206</v>
      </c>
      <c r="B634" s="43" t="s">
        <v>3155</v>
      </c>
      <c r="C634" s="43" t="s">
        <v>3156</v>
      </c>
      <c r="D634" s="15">
        <f>VLOOKUP(E634,finish!$A$1:$B$18,2,0)</f>
        <v>19</v>
      </c>
      <c r="E634" s="18" t="s">
        <v>7861</v>
      </c>
      <c r="F634" s="15">
        <f>VLOOKUP(G634,modules!$A$1:$B$10,2,0)</f>
        <v>5</v>
      </c>
      <c r="G634" s="18" t="s">
        <v>7846</v>
      </c>
      <c r="H634" s="15">
        <f>VLOOKUP(I634,segments!$A$1:$B$9,2,0)</f>
        <v>4</v>
      </c>
      <c r="I634" s="18" t="s">
        <v>7845</v>
      </c>
      <c r="J634" s="15">
        <v>33</v>
      </c>
      <c r="K634" s="27" t="s">
        <v>31</v>
      </c>
      <c r="L634" s="97" t="s">
        <v>1423</v>
      </c>
      <c r="M634" s="15">
        <f>VLOOKUP(N634,groups!$A$1:$B$113,2,1)</f>
        <v>186</v>
      </c>
      <c r="N634" s="60" t="s">
        <v>3157</v>
      </c>
      <c r="O634" s="18">
        <v>1</v>
      </c>
      <c r="P634" s="15">
        <f>VLOOKUP(Q634,'seg2'!$A$1:$B$13,2,0)</f>
        <v>7</v>
      </c>
      <c r="Q634" s="16" t="s">
        <v>43</v>
      </c>
      <c r="R634" s="15">
        <f>VLOOKUP(S634,'seg3'!$A$1:$B$9,2,0)</f>
        <v>6</v>
      </c>
      <c r="S634" s="16" t="s">
        <v>44</v>
      </c>
      <c r="T634" s="18">
        <v>45</v>
      </c>
      <c r="U634" s="18">
        <v>45</v>
      </c>
      <c r="V634" s="18"/>
      <c r="W634" s="30" t="s">
        <v>3159</v>
      </c>
      <c r="X634" s="89"/>
      <c r="Y634" s="18" t="s">
        <v>63</v>
      </c>
      <c r="Z634" s="28">
        <v>13</v>
      </c>
      <c r="AA634" s="16" t="s">
        <v>3158</v>
      </c>
      <c r="AB634" s="14" t="str">
        <f t="shared" si="9"/>
        <v>('5003206','5003206J','SILO BOLT W/O CAP 1/2X01 DRG A4-80 EPO','PC',33,5,7,6,4,19,186,'45','45','1/2''','1','316L','13','12.40/12.45','','COIL 2ANNEAL &amp; 2DRAWN SS316L 12.40/12.45',''),</v>
      </c>
      <c r="AC634" s="14" t="s">
        <v>8481</v>
      </c>
    </row>
    <row r="635" spans="1:29">
      <c r="A635" s="16">
        <v>5003207</v>
      </c>
      <c r="B635" s="43" t="s">
        <v>3160</v>
      </c>
      <c r="C635" s="43" t="s">
        <v>3161</v>
      </c>
      <c r="D635" s="15">
        <f>VLOOKUP(E635,finish!$A$1:$B$18,2,0)</f>
        <v>19</v>
      </c>
      <c r="E635" s="18" t="s">
        <v>7861</v>
      </c>
      <c r="F635" s="15">
        <f>VLOOKUP(G635,modules!$A$1:$B$10,2,0)</f>
        <v>5</v>
      </c>
      <c r="G635" s="18" t="s">
        <v>7846</v>
      </c>
      <c r="H635" s="15">
        <f>VLOOKUP(I635,segments!$A$1:$B$9,2,0)</f>
        <v>4</v>
      </c>
      <c r="I635" s="18" t="s">
        <v>7845</v>
      </c>
      <c r="J635" s="15">
        <v>33</v>
      </c>
      <c r="K635" s="27" t="s">
        <v>31</v>
      </c>
      <c r="L635" s="97" t="s">
        <v>1423</v>
      </c>
      <c r="M635" s="15">
        <f>VLOOKUP(N635,groups!$A$1:$B$113,2,1)</f>
        <v>186</v>
      </c>
      <c r="N635" s="60" t="s">
        <v>3157</v>
      </c>
      <c r="O635" s="18" t="s">
        <v>1820</v>
      </c>
      <c r="P635" s="15">
        <f>VLOOKUP(Q635,'seg2'!$A$1:$B$13,2,0)</f>
        <v>7</v>
      </c>
      <c r="Q635" s="16" t="s">
        <v>43</v>
      </c>
      <c r="R635" s="15">
        <f>VLOOKUP(S635,'seg3'!$A$1:$B$9,2,0)</f>
        <v>6</v>
      </c>
      <c r="S635" s="16" t="s">
        <v>44</v>
      </c>
      <c r="T635" s="18">
        <v>51</v>
      </c>
      <c r="U635" s="18">
        <v>51</v>
      </c>
      <c r="V635" s="18"/>
      <c r="W635" s="30" t="s">
        <v>3159</v>
      </c>
      <c r="X635" s="89"/>
      <c r="Y635" s="18" t="s">
        <v>63</v>
      </c>
      <c r="Z635" s="28">
        <v>13</v>
      </c>
      <c r="AA635" s="16" t="s">
        <v>3158</v>
      </c>
      <c r="AB635" s="14" t="str">
        <f t="shared" si="9"/>
        <v>('5003207','5003207J','SILO BOLT W/O CAP 1/2X1.1/4 DRG A4-80EPO','PC',33,5,7,6,4,19,186,'51','51','1/2''','1.1/4','316L','13','12.40/12.45','','COIL 2ANNEAL &amp; 2DRAWN SS316L 12.40/12.45',''),</v>
      </c>
      <c r="AC635" s="14" t="s">
        <v>8482</v>
      </c>
    </row>
    <row r="636" spans="1:29">
      <c r="A636" s="16">
        <v>5003208</v>
      </c>
      <c r="B636" s="43" t="s">
        <v>3162</v>
      </c>
      <c r="C636" s="43" t="s">
        <v>3163</v>
      </c>
      <c r="D636" s="15">
        <f>VLOOKUP(E636,finish!$A$1:$B$18,2,0)</f>
        <v>19</v>
      </c>
      <c r="E636" s="18" t="s">
        <v>7861</v>
      </c>
      <c r="F636" s="15">
        <f>VLOOKUP(G636,modules!$A$1:$B$10,2,0)</f>
        <v>5</v>
      </c>
      <c r="G636" s="18" t="s">
        <v>7846</v>
      </c>
      <c r="H636" s="15">
        <f>VLOOKUP(I636,segments!$A$1:$B$9,2,0)</f>
        <v>4</v>
      </c>
      <c r="I636" s="18" t="s">
        <v>7845</v>
      </c>
      <c r="J636" s="15">
        <v>33</v>
      </c>
      <c r="K636" s="27" t="s">
        <v>31</v>
      </c>
      <c r="L636" s="97" t="s">
        <v>1423</v>
      </c>
      <c r="M636" s="15">
        <f>VLOOKUP(N636,groups!$A$1:$B$113,2,1)</f>
        <v>186</v>
      </c>
      <c r="N636" s="60" t="s">
        <v>3157</v>
      </c>
      <c r="O636" s="18" t="s">
        <v>512</v>
      </c>
      <c r="P636" s="15">
        <f>VLOOKUP(Q636,'seg2'!$A$1:$B$13,2,0)</f>
        <v>7</v>
      </c>
      <c r="Q636" s="16" t="s">
        <v>43</v>
      </c>
      <c r="R636" s="15">
        <f>VLOOKUP(S636,'seg3'!$A$1:$B$9,2,0)</f>
        <v>6</v>
      </c>
      <c r="S636" s="16" t="s">
        <v>44</v>
      </c>
      <c r="T636" s="18">
        <v>56</v>
      </c>
      <c r="U636" s="18">
        <v>56</v>
      </c>
      <c r="V636" s="18"/>
      <c r="W636" s="30" t="s">
        <v>3159</v>
      </c>
      <c r="X636" s="89"/>
      <c r="Y636" s="18" t="s">
        <v>63</v>
      </c>
      <c r="Z636" s="28">
        <v>13</v>
      </c>
      <c r="AA636" s="16" t="s">
        <v>3158</v>
      </c>
      <c r="AB636" s="14" t="str">
        <f t="shared" si="9"/>
        <v>('5003208','5003208J','SILO BOLT W/O CAP 1/2X1.1/2 DRG A4-80EPO','PC',33,5,7,6,4,19,186,'56','56','1/2''','1.1/2','316L','13','12.40/12.45','','COIL 2ANNEAL &amp; 2DRAWN SS316L 12.40/12.45',''),</v>
      </c>
      <c r="AC636" s="14" t="s">
        <v>8483</v>
      </c>
    </row>
    <row r="637" spans="1:29">
      <c r="A637" s="16">
        <v>5003210</v>
      </c>
      <c r="B637" s="43" t="s">
        <v>3164</v>
      </c>
      <c r="C637" s="43" t="s">
        <v>3165</v>
      </c>
      <c r="D637" s="15">
        <f>VLOOKUP(E637,finish!$A$1:$B$18,2,0)</f>
        <v>19</v>
      </c>
      <c r="E637" s="18" t="s">
        <v>7861</v>
      </c>
      <c r="F637" s="15">
        <f>VLOOKUP(G637,modules!$A$1:$B$10,2,0)</f>
        <v>5</v>
      </c>
      <c r="G637" s="18" t="s">
        <v>7846</v>
      </c>
      <c r="H637" s="15">
        <f>VLOOKUP(I637,segments!$A$1:$B$9,2,0)</f>
        <v>4</v>
      </c>
      <c r="I637" s="18" t="s">
        <v>7845</v>
      </c>
      <c r="J637" s="15">
        <v>33</v>
      </c>
      <c r="K637" s="27" t="s">
        <v>31</v>
      </c>
      <c r="L637" s="97" t="s">
        <v>1423</v>
      </c>
      <c r="M637" s="15">
        <f>VLOOKUP(N637,groups!$A$1:$B$113,2,1)</f>
        <v>186</v>
      </c>
      <c r="N637" s="60" t="s">
        <v>3157</v>
      </c>
      <c r="O637" s="18" t="s">
        <v>1852</v>
      </c>
      <c r="P637" s="15">
        <f>VLOOKUP(Q637,'seg2'!$A$1:$B$13,2,0)</f>
        <v>7</v>
      </c>
      <c r="Q637" s="16" t="s">
        <v>43</v>
      </c>
      <c r="R637" s="15">
        <f>VLOOKUP(S637,'seg3'!$A$1:$B$9,2,0)</f>
        <v>6</v>
      </c>
      <c r="S637" s="16" t="s">
        <v>44</v>
      </c>
      <c r="T637" s="18">
        <v>63</v>
      </c>
      <c r="U637" s="18">
        <v>63</v>
      </c>
      <c r="V637" s="18"/>
      <c r="W637" s="30" t="s">
        <v>3159</v>
      </c>
      <c r="X637" s="89"/>
      <c r="Y637" s="18" t="s">
        <v>63</v>
      </c>
      <c r="Z637" s="28">
        <v>13</v>
      </c>
      <c r="AA637" s="16" t="s">
        <v>3158</v>
      </c>
      <c r="AB637" s="14" t="str">
        <f t="shared" si="9"/>
        <v>('5003210','5003210J','SILO BOLT W/O CAP 1/2X1.3/4 DRG A4-80EPO','PC',33,5,7,6,4,19,186,'63','63','1/2''','1.3/4','316L','13','12.40/12.45','','COIL 2ANNEAL &amp; 2DRAWN SS316L 12.40/12.45',''),</v>
      </c>
      <c r="AC637" s="14" t="s">
        <v>8484</v>
      </c>
    </row>
    <row r="638" spans="1:29">
      <c r="A638" s="16">
        <v>5003218</v>
      </c>
      <c r="B638" s="43" t="s">
        <v>3166</v>
      </c>
      <c r="C638" s="43" t="s">
        <v>3167</v>
      </c>
      <c r="D638" s="15">
        <f>VLOOKUP(E638,finish!$A$1:$B$18,2,0)</f>
        <v>19</v>
      </c>
      <c r="E638" s="18" t="s">
        <v>7861</v>
      </c>
      <c r="F638" s="15">
        <f>VLOOKUP(G638,modules!$A$1:$B$10,2,0)</f>
        <v>5</v>
      </c>
      <c r="G638" s="18" t="s">
        <v>7846</v>
      </c>
      <c r="H638" s="15">
        <f>VLOOKUP(I638,segments!$A$1:$B$9,2,0)</f>
        <v>4</v>
      </c>
      <c r="I638" s="18" t="s">
        <v>7845</v>
      </c>
      <c r="J638" s="15">
        <v>33</v>
      </c>
      <c r="K638" s="27" t="s">
        <v>31</v>
      </c>
      <c r="L638" s="97" t="s">
        <v>1423</v>
      </c>
      <c r="M638" s="15">
        <f>VLOOKUP(N638,groups!$A$1:$B$113,2,1)</f>
        <v>186</v>
      </c>
      <c r="N638" s="60" t="s">
        <v>3157</v>
      </c>
      <c r="O638" s="18">
        <v>2</v>
      </c>
      <c r="P638" s="15">
        <f>VLOOKUP(Q638,'seg2'!$A$1:$B$13,2,0)</f>
        <v>7</v>
      </c>
      <c r="Q638" s="16" t="s">
        <v>43</v>
      </c>
      <c r="R638" s="15">
        <f>VLOOKUP(S638,'seg3'!$A$1:$B$9,2,0)</f>
        <v>6</v>
      </c>
      <c r="S638" s="16" t="s">
        <v>44</v>
      </c>
      <c r="T638" s="18">
        <v>70</v>
      </c>
      <c r="U638" s="18">
        <v>70</v>
      </c>
      <c r="V638" s="18"/>
      <c r="W638" s="30" t="s">
        <v>3159</v>
      </c>
      <c r="X638" s="89"/>
      <c r="Y638" s="18" t="s">
        <v>63</v>
      </c>
      <c r="Z638" s="28">
        <v>13</v>
      </c>
      <c r="AA638" s="16" t="s">
        <v>3158</v>
      </c>
      <c r="AB638" s="14" t="str">
        <f t="shared" si="9"/>
        <v>('5003218','5003218J','SILO BOLT W/O CAP 1/2X02 DRG A4-80 EPO','PC',33,5,7,6,4,19,186,'70','70','1/2''','2','316L','13','12.40/12.45','','COIL 2ANNEAL &amp; 2DRAWN SS316L 12.40/12.45',''),</v>
      </c>
      <c r="AC638" s="14" t="s">
        <v>8485</v>
      </c>
    </row>
    <row r="639" spans="1:29">
      <c r="A639" s="16">
        <v>625475</v>
      </c>
      <c r="B639" s="43" t="s">
        <v>3410</v>
      </c>
      <c r="C639" s="43" t="s">
        <v>3411</v>
      </c>
      <c r="D639" s="15">
        <f>VLOOKUP(E639,finish!$A$1:$B$18,2,0)</f>
        <v>2</v>
      </c>
      <c r="E639" s="18" t="s">
        <v>11</v>
      </c>
      <c r="F639" s="15">
        <f>VLOOKUP(G639,modules!$A$1:$B$10,2,0)</f>
        <v>5</v>
      </c>
      <c r="G639" s="18" t="s">
        <v>7846</v>
      </c>
      <c r="H639" s="15">
        <f>VLOOKUP(I639,segments!$A$1:$B$9,2,0)</f>
        <v>4</v>
      </c>
      <c r="I639" s="18" t="s">
        <v>7845</v>
      </c>
      <c r="J639" s="15">
        <v>33</v>
      </c>
      <c r="K639" s="27" t="s">
        <v>31</v>
      </c>
      <c r="L639" s="16" t="s">
        <v>80</v>
      </c>
      <c r="M639" s="15">
        <f>VLOOKUP(N639,groups!$A$1:$B$113,2,1)</f>
        <v>160</v>
      </c>
      <c r="N639" s="16" t="s">
        <v>1305</v>
      </c>
      <c r="O639" s="18">
        <v>35</v>
      </c>
      <c r="P639" s="15">
        <f>VLOOKUP(Q639,'seg2'!$A$1:$B$13,2,0)</f>
        <v>3</v>
      </c>
      <c r="Q639" s="16" t="s">
        <v>20</v>
      </c>
      <c r="R639" s="15">
        <f>VLOOKUP(S639,'seg3'!$A$1:$B$9,2,0)</f>
        <v>3</v>
      </c>
      <c r="S639" s="16" t="s">
        <v>21</v>
      </c>
      <c r="T639" s="18">
        <v>53.4</v>
      </c>
      <c r="U639" s="18">
        <v>53.4</v>
      </c>
      <c r="V639" s="18"/>
      <c r="W639" s="30" t="s">
        <v>2785</v>
      </c>
      <c r="X639" s="89"/>
      <c r="Y639" s="18" t="s">
        <v>17</v>
      </c>
      <c r="Z639" s="18">
        <v>12</v>
      </c>
      <c r="AA639" s="16" t="s">
        <v>3412</v>
      </c>
      <c r="AB639" s="14" t="str">
        <f t="shared" si="9"/>
        <v>('625475','625475J','HSSB M12X35 EN14399-4 CL10.9HV H/T BLK','PC',33,5,3,3,4,2,160,'53.4','53.4','M12','35','10B33','12','11.62/1165','','COIL DIRECT DRAWN AS 10B33M 11.62/11.65',''),</v>
      </c>
      <c r="AC639" s="14" t="s">
        <v>8486</v>
      </c>
    </row>
    <row r="640" spans="1:29">
      <c r="A640" s="16">
        <v>625476</v>
      </c>
      <c r="B640" s="43" t="s">
        <v>3413</v>
      </c>
      <c r="C640" s="43" t="s">
        <v>3414</v>
      </c>
      <c r="D640" s="15">
        <f>VLOOKUP(E640,finish!$A$1:$B$18,2,0)</f>
        <v>2</v>
      </c>
      <c r="E640" s="18" t="s">
        <v>11</v>
      </c>
      <c r="F640" s="15">
        <f>VLOOKUP(G640,modules!$A$1:$B$10,2,0)</f>
        <v>5</v>
      </c>
      <c r="G640" s="18" t="s">
        <v>7846</v>
      </c>
      <c r="H640" s="15">
        <f>VLOOKUP(I640,segments!$A$1:$B$9,2,0)</f>
        <v>4</v>
      </c>
      <c r="I640" s="18" t="s">
        <v>7845</v>
      </c>
      <c r="J640" s="15">
        <v>33</v>
      </c>
      <c r="K640" s="27" t="s">
        <v>31</v>
      </c>
      <c r="L640" s="16" t="s">
        <v>80</v>
      </c>
      <c r="M640" s="15">
        <f>VLOOKUP(N640,groups!$A$1:$B$113,2,1)</f>
        <v>160</v>
      </c>
      <c r="N640" s="16" t="s">
        <v>1305</v>
      </c>
      <c r="O640" s="18">
        <v>40</v>
      </c>
      <c r="P640" s="15">
        <f>VLOOKUP(Q640,'seg2'!$A$1:$B$13,2,0)</f>
        <v>3</v>
      </c>
      <c r="Q640" s="16" t="s">
        <v>20</v>
      </c>
      <c r="R640" s="15">
        <f>VLOOKUP(S640,'seg3'!$A$1:$B$9,2,0)</f>
        <v>3</v>
      </c>
      <c r="S640" s="16" t="s">
        <v>21</v>
      </c>
      <c r="T640" s="18">
        <v>57.7</v>
      </c>
      <c r="U640" s="18">
        <v>57.7</v>
      </c>
      <c r="V640" s="18"/>
      <c r="W640" s="30" t="s">
        <v>2785</v>
      </c>
      <c r="X640" s="89"/>
      <c r="Y640" s="18" t="s">
        <v>17</v>
      </c>
      <c r="Z640" s="18">
        <v>12</v>
      </c>
      <c r="AA640" s="16" t="s">
        <v>3412</v>
      </c>
      <c r="AB640" s="14" t="str">
        <f t="shared" si="9"/>
        <v>('625476','625476J','HSSB M12X40 EN14399-4 CL10.9HV H/T BLK','PC',33,5,3,3,4,2,160,'57.7','57.7','M12','40','10B33','12','11.62/1165','','COIL DIRECT DRAWN AS 10B33M 11.62/11.65',''),</v>
      </c>
      <c r="AC640" s="14" t="s">
        <v>8487</v>
      </c>
    </row>
    <row r="641" spans="1:29">
      <c r="A641" s="16">
        <v>625477</v>
      </c>
      <c r="B641" s="43" t="s">
        <v>3415</v>
      </c>
      <c r="C641" s="43" t="s">
        <v>3416</v>
      </c>
      <c r="D641" s="15">
        <f>VLOOKUP(E641,finish!$A$1:$B$18,2,0)</f>
        <v>2</v>
      </c>
      <c r="E641" s="18" t="s">
        <v>11</v>
      </c>
      <c r="F641" s="15">
        <f>VLOOKUP(G641,modules!$A$1:$B$10,2,0)</f>
        <v>5</v>
      </c>
      <c r="G641" s="18" t="s">
        <v>7846</v>
      </c>
      <c r="H641" s="15">
        <f>VLOOKUP(I641,segments!$A$1:$B$9,2,0)</f>
        <v>4</v>
      </c>
      <c r="I641" s="18" t="s">
        <v>7845</v>
      </c>
      <c r="J641" s="15">
        <v>33</v>
      </c>
      <c r="K641" s="27" t="s">
        <v>31</v>
      </c>
      <c r="L641" s="16" t="s">
        <v>80</v>
      </c>
      <c r="M641" s="15">
        <f>VLOOKUP(N641,groups!$A$1:$B$113,2,1)</f>
        <v>160</v>
      </c>
      <c r="N641" s="16" t="s">
        <v>1305</v>
      </c>
      <c r="O641" s="18">
        <v>45</v>
      </c>
      <c r="P641" s="15">
        <f>VLOOKUP(Q641,'seg2'!$A$1:$B$13,2,0)</f>
        <v>3</v>
      </c>
      <c r="Q641" s="16" t="s">
        <v>20</v>
      </c>
      <c r="R641" s="15">
        <f>VLOOKUP(S641,'seg3'!$A$1:$B$9,2,0)</f>
        <v>3</v>
      </c>
      <c r="S641" s="16" t="s">
        <v>21</v>
      </c>
      <c r="T641" s="18">
        <v>61.7</v>
      </c>
      <c r="U641" s="18">
        <v>61.7</v>
      </c>
      <c r="V641" s="18"/>
      <c r="W641" s="30" t="s">
        <v>2785</v>
      </c>
      <c r="X641" s="89"/>
      <c r="Y641" s="18" t="s">
        <v>17</v>
      </c>
      <c r="Z641" s="18">
        <v>12</v>
      </c>
      <c r="AA641" s="16" t="s">
        <v>3412</v>
      </c>
      <c r="AB641" s="14" t="str">
        <f t="shared" si="9"/>
        <v>('625477','625477J','HSSB M12X45 EN14399-4 CL10.9HV H/T BLK','PC',33,5,3,3,4,2,160,'61.7','61.7','M12','45','10B33','12','11.62/1165','','COIL DIRECT DRAWN AS 10B33M 11.62/11.65',''),</v>
      </c>
      <c r="AC641" s="14" t="s">
        <v>8488</v>
      </c>
    </row>
    <row r="642" spans="1:29">
      <c r="A642" s="16">
        <v>625478</v>
      </c>
      <c r="B642" s="43" t="s">
        <v>3417</v>
      </c>
      <c r="C642" s="43" t="s">
        <v>3418</v>
      </c>
      <c r="D642" s="15">
        <f>VLOOKUP(E642,finish!$A$1:$B$18,2,0)</f>
        <v>2</v>
      </c>
      <c r="E642" s="18" t="s">
        <v>11</v>
      </c>
      <c r="F642" s="15">
        <f>VLOOKUP(G642,modules!$A$1:$B$10,2,0)</f>
        <v>5</v>
      </c>
      <c r="G642" s="18" t="s">
        <v>7846</v>
      </c>
      <c r="H642" s="15">
        <f>VLOOKUP(I642,segments!$A$1:$B$9,2,0)</f>
        <v>4</v>
      </c>
      <c r="I642" s="18" t="s">
        <v>7845</v>
      </c>
      <c r="J642" s="15">
        <v>33</v>
      </c>
      <c r="K642" s="27" t="s">
        <v>31</v>
      </c>
      <c r="L642" s="16" t="s">
        <v>80</v>
      </c>
      <c r="M642" s="15">
        <f>VLOOKUP(N642,groups!$A$1:$B$113,2,1)</f>
        <v>160</v>
      </c>
      <c r="N642" s="16" t="s">
        <v>1305</v>
      </c>
      <c r="O642" s="18">
        <v>50</v>
      </c>
      <c r="P642" s="15">
        <f>VLOOKUP(Q642,'seg2'!$A$1:$B$13,2,0)</f>
        <v>3</v>
      </c>
      <c r="Q642" s="16" t="s">
        <v>20</v>
      </c>
      <c r="R642" s="15">
        <f>VLOOKUP(S642,'seg3'!$A$1:$B$9,2,0)</f>
        <v>3</v>
      </c>
      <c r="S642" s="16" t="s">
        <v>21</v>
      </c>
      <c r="T642" s="18">
        <v>66</v>
      </c>
      <c r="U642" s="18">
        <v>66</v>
      </c>
      <c r="V642" s="18"/>
      <c r="W642" s="30" t="s">
        <v>2785</v>
      </c>
      <c r="X642" s="89"/>
      <c r="Y642" s="18" t="s">
        <v>17</v>
      </c>
      <c r="Z642" s="18">
        <v>12</v>
      </c>
      <c r="AA642" s="16" t="s">
        <v>3412</v>
      </c>
      <c r="AB642" s="14" t="str">
        <f t="shared" si="9"/>
        <v>('625478','625478J','HSSB M12X50 EN14399-4 CL10.9HV H/T BLK','PC',33,5,3,3,4,2,160,'66','66','M12','50','10B33','12','11.62/1165','','COIL DIRECT DRAWN AS 10B33M 11.62/11.65',''),</v>
      </c>
      <c r="AC642" s="14" t="s">
        <v>8489</v>
      </c>
    </row>
    <row r="643" spans="1:29">
      <c r="A643" s="16">
        <v>550781</v>
      </c>
      <c r="B643" s="64" t="s">
        <v>1922</v>
      </c>
      <c r="C643" s="43" t="s">
        <v>1923</v>
      </c>
      <c r="D643" s="15">
        <f>VLOOKUP(E643,finish!$A$1:$B$18,2,0)</f>
        <v>2</v>
      </c>
      <c r="E643" s="18" t="s">
        <v>11</v>
      </c>
      <c r="F643" s="15">
        <f>VLOOKUP(G643,modules!$A$1:$B$10,2,0)</f>
        <v>6</v>
      </c>
      <c r="G643" s="18" t="s">
        <v>7849</v>
      </c>
      <c r="H643" s="15">
        <f>VLOOKUP(I643,segments!$A$1:$B$9,2,0)</f>
        <v>5</v>
      </c>
      <c r="I643" s="18" t="s">
        <v>7852</v>
      </c>
      <c r="J643" s="15">
        <f>VLOOKUP(K643,machines!$A$1:$B$72,2,0)</f>
        <v>63</v>
      </c>
      <c r="K643" s="27" t="s">
        <v>109</v>
      </c>
      <c r="L643" s="76" t="s">
        <v>98</v>
      </c>
      <c r="M643" s="15">
        <f>VLOOKUP(N643,groups!$A$1:$B$113,2,1)</f>
        <v>153</v>
      </c>
      <c r="N643" s="46" t="s">
        <v>107</v>
      </c>
      <c r="O643" s="45">
        <v>100</v>
      </c>
      <c r="P643" s="15">
        <f>VLOOKUP(Q643,'seg2'!$A$1:$B$13,2,0)</f>
        <v>3</v>
      </c>
      <c r="Q643" s="16" t="s">
        <v>20</v>
      </c>
      <c r="R643" s="15">
        <f>VLOOKUP(S643,'seg3'!$A$1:$B$9,2,0)</f>
        <v>3</v>
      </c>
      <c r="S643" s="16" t="s">
        <v>21</v>
      </c>
      <c r="T643" s="18">
        <v>362.71</v>
      </c>
      <c r="U643" s="18">
        <v>362.71</v>
      </c>
      <c r="V643" s="18"/>
      <c r="W643" s="30" t="s">
        <v>110</v>
      </c>
      <c r="X643" s="89"/>
      <c r="Y643" s="45" t="s">
        <v>17</v>
      </c>
      <c r="Z643" s="45">
        <v>22</v>
      </c>
      <c r="AA643" s="46" t="s">
        <v>108</v>
      </c>
      <c r="AB643" s="14" t="str">
        <f t="shared" ref="AB643:AB706" si="10">CONCATENATE("('",A643,"','",B643,"','",C643,"','PC',",J643,",",F643,",",P643,",",R643,",",H643,",",D643,",",M643,",'",T643,"','",U643,"','",L643,"','",O643,"','",Y643,"','",Z643,"','",AA643,"','",V643,"','",W643,"','",X643,"'),")</f>
        <v>('550781','550781J','HHB M22X2.5X100 ISO4017 CL10.9 F/T BLK','PC',63,6,3,3,5,2,153,'362.71','362.71','M22','100','10B33','22','20.00/20.05','','COIL DIRECT DRAWN 10B33M 20.05/20.10',''),</v>
      </c>
      <c r="AC643" s="14" t="s">
        <v>8490</v>
      </c>
    </row>
    <row r="644" spans="1:29">
      <c r="A644" s="16">
        <v>550783</v>
      </c>
      <c r="B644" s="43" t="s">
        <v>1924</v>
      </c>
      <c r="C644" s="43" t="s">
        <v>1925</v>
      </c>
      <c r="D644" s="15">
        <f>VLOOKUP(E644,finish!$A$1:$B$18,2,0)</f>
        <v>2</v>
      </c>
      <c r="E644" s="18" t="s">
        <v>11</v>
      </c>
      <c r="F644" s="15">
        <f>VLOOKUP(G644,modules!$A$1:$B$10,2,0)</f>
        <v>6</v>
      </c>
      <c r="G644" s="18" t="s">
        <v>7849</v>
      </c>
      <c r="H644" s="15">
        <f>VLOOKUP(I644,segments!$A$1:$B$9,2,0)</f>
        <v>5</v>
      </c>
      <c r="I644" s="18" t="s">
        <v>7852</v>
      </c>
      <c r="J644" s="15">
        <f>VLOOKUP(K644,machines!$A$1:$B$72,2,0)</f>
        <v>63</v>
      </c>
      <c r="K644" s="27" t="s">
        <v>109</v>
      </c>
      <c r="L644" s="76" t="s">
        <v>98</v>
      </c>
      <c r="M644" s="15">
        <f>VLOOKUP(N644,groups!$A$1:$B$113,2,1)</f>
        <v>153</v>
      </c>
      <c r="N644" s="46" t="s">
        <v>107</v>
      </c>
      <c r="O644" s="45">
        <v>120</v>
      </c>
      <c r="P644" s="15">
        <f>VLOOKUP(Q644,'seg2'!$A$1:$B$13,2,0)</f>
        <v>3</v>
      </c>
      <c r="Q644" s="16" t="s">
        <v>20</v>
      </c>
      <c r="R644" s="15">
        <f>VLOOKUP(S644,'seg3'!$A$1:$B$9,2,0)</f>
        <v>3</v>
      </c>
      <c r="S644" s="16" t="s">
        <v>21</v>
      </c>
      <c r="T644" s="18">
        <v>413.25</v>
      </c>
      <c r="U644" s="18">
        <v>413.25</v>
      </c>
      <c r="V644" s="18"/>
      <c r="W644" s="30" t="s">
        <v>110</v>
      </c>
      <c r="X644" s="89"/>
      <c r="Y644" s="45" t="s">
        <v>17</v>
      </c>
      <c r="Z644" s="45">
        <v>22</v>
      </c>
      <c r="AA644" s="46" t="s">
        <v>108</v>
      </c>
      <c r="AB644" s="14" t="str">
        <f t="shared" si="10"/>
        <v>('550783','550783J','HHB M22X2.5X120 ISO4017 CL10.9 F/T BLK','PC',63,6,3,3,5,2,153,'413.25','413.25','M22','120','10B33','22','20.00/20.05','','COIL DIRECT DRAWN 10B33M 20.05/20.10',''),</v>
      </c>
      <c r="AC644" s="14" t="s">
        <v>8491</v>
      </c>
    </row>
    <row r="645" spans="1:29">
      <c r="A645" s="16">
        <v>550784</v>
      </c>
      <c r="B645" s="43" t="s">
        <v>1926</v>
      </c>
      <c r="C645" s="43" t="s">
        <v>1927</v>
      </c>
      <c r="D645" s="15">
        <f>VLOOKUP(E645,finish!$A$1:$B$18,2,0)</f>
        <v>2</v>
      </c>
      <c r="E645" s="18" t="s">
        <v>11</v>
      </c>
      <c r="F645" s="15">
        <f>VLOOKUP(G645,modules!$A$1:$B$10,2,0)</f>
        <v>6</v>
      </c>
      <c r="G645" s="18" t="s">
        <v>7849</v>
      </c>
      <c r="H645" s="15">
        <f>VLOOKUP(I645,segments!$A$1:$B$9,2,0)</f>
        <v>5</v>
      </c>
      <c r="I645" s="18" t="s">
        <v>7852</v>
      </c>
      <c r="J645" s="15">
        <f>VLOOKUP(K645,machines!$A$1:$B$72,2,0)</f>
        <v>62</v>
      </c>
      <c r="K645" s="27" t="s">
        <v>101</v>
      </c>
      <c r="L645" s="76" t="s">
        <v>98</v>
      </c>
      <c r="M645" s="15">
        <f>VLOOKUP(N645,groups!$A$1:$B$113,2,1)</f>
        <v>153</v>
      </c>
      <c r="N645" s="46" t="s">
        <v>107</v>
      </c>
      <c r="O645" s="45">
        <v>130</v>
      </c>
      <c r="P645" s="15">
        <f>VLOOKUP(Q645,'seg2'!$A$1:$B$13,2,0)</f>
        <v>3</v>
      </c>
      <c r="Q645" s="16" t="s">
        <v>20</v>
      </c>
      <c r="R645" s="15">
        <f>VLOOKUP(S645,'seg3'!$A$1:$B$9,2,0)</f>
        <v>3</v>
      </c>
      <c r="S645" s="16" t="s">
        <v>21</v>
      </c>
      <c r="T645" s="18">
        <v>438.52</v>
      </c>
      <c r="U645" s="18">
        <v>438.52</v>
      </c>
      <c r="V645" s="29"/>
      <c r="W645" s="30" t="s">
        <v>110</v>
      </c>
      <c r="X645" s="89"/>
      <c r="Y645" s="45" t="s">
        <v>17</v>
      </c>
      <c r="Z645" s="45">
        <v>22</v>
      </c>
      <c r="AA645" s="46" t="s">
        <v>108</v>
      </c>
      <c r="AB645" s="14" t="str">
        <f t="shared" si="10"/>
        <v>('550784','550784J','HHB M22X2.5X130 ISO4017 CL10.9 F/T BLK','PC',62,6,3,3,5,2,153,'438.52','438.52','M22','130','10B33','22','20.00/20.05','','COIL DIRECT DRAWN 10B33M 20.05/20.10',''),</v>
      </c>
      <c r="AC645" s="14" t="s">
        <v>8492</v>
      </c>
    </row>
    <row r="646" spans="1:29">
      <c r="A646" s="16">
        <v>170215</v>
      </c>
      <c r="B646" s="64" t="s">
        <v>1928</v>
      </c>
      <c r="C646" s="43" t="s">
        <v>1929</v>
      </c>
      <c r="D646" s="15">
        <f>VLOOKUP(E646,finish!$A$1:$B$18,2,0)</f>
        <v>2</v>
      </c>
      <c r="E646" s="18" t="s">
        <v>11</v>
      </c>
      <c r="F646" s="15">
        <f>VLOOKUP(G646,modules!$A$1:$B$10,2,0)</f>
        <v>6</v>
      </c>
      <c r="G646" s="18" t="s">
        <v>7849</v>
      </c>
      <c r="H646" s="15">
        <f>VLOOKUP(I646,segments!$A$1:$B$9,2,0)</f>
        <v>5</v>
      </c>
      <c r="I646" s="18" t="s">
        <v>7852</v>
      </c>
      <c r="J646" s="15">
        <f>VLOOKUP(K646,machines!$A$1:$B$72,2,0)</f>
        <v>63</v>
      </c>
      <c r="K646" s="27" t="s">
        <v>109</v>
      </c>
      <c r="L646" s="76" t="s">
        <v>98</v>
      </c>
      <c r="M646" s="15">
        <f>VLOOKUP(N646,groups!$A$1:$B$113,2,1)</f>
        <v>153</v>
      </c>
      <c r="N646" s="46" t="s">
        <v>107</v>
      </c>
      <c r="O646" s="45">
        <v>50</v>
      </c>
      <c r="P646" s="15">
        <f>VLOOKUP(Q646,'seg2'!$A$1:$B$13,2,0)</f>
        <v>3</v>
      </c>
      <c r="Q646" s="16" t="s">
        <v>20</v>
      </c>
      <c r="R646" s="15">
        <f>VLOOKUP(S646,'seg3'!$A$1:$B$9,2,0)</f>
        <v>3</v>
      </c>
      <c r="S646" s="16" t="s">
        <v>21</v>
      </c>
      <c r="T646" s="18">
        <v>236.4</v>
      </c>
      <c r="U646" s="18">
        <v>236.4</v>
      </c>
      <c r="V646" s="18"/>
      <c r="W646" s="30" t="s">
        <v>110</v>
      </c>
      <c r="X646" s="89"/>
      <c r="Y646" s="45" t="s">
        <v>17</v>
      </c>
      <c r="Z646" s="45">
        <v>22</v>
      </c>
      <c r="AA646" s="46" t="s">
        <v>108</v>
      </c>
      <c r="AB646" s="14" t="str">
        <f t="shared" si="10"/>
        <v>('170215','170215J','HHB M22X2.5X50 ISO4017 CL10.9 F/T BLK','PC',63,6,3,3,5,2,153,'236.4','236.4','M22','50','10B33','22','20.00/20.05','','COIL DIRECT DRAWN 10B33M 20.05/20.10',''),</v>
      </c>
      <c r="AC646" s="14" t="s">
        <v>8493</v>
      </c>
    </row>
    <row r="647" spans="1:29">
      <c r="A647" s="16">
        <v>170218</v>
      </c>
      <c r="B647" s="64" t="s">
        <v>1930</v>
      </c>
      <c r="C647" s="43" t="s">
        <v>1931</v>
      </c>
      <c r="D647" s="15">
        <f>VLOOKUP(E647,finish!$A$1:$B$18,2,0)</f>
        <v>2</v>
      </c>
      <c r="E647" s="18" t="s">
        <v>11</v>
      </c>
      <c r="F647" s="15">
        <f>VLOOKUP(G647,modules!$A$1:$B$10,2,0)</f>
        <v>6</v>
      </c>
      <c r="G647" s="18" t="s">
        <v>7849</v>
      </c>
      <c r="H647" s="15">
        <f>VLOOKUP(I647,segments!$A$1:$B$9,2,0)</f>
        <v>5</v>
      </c>
      <c r="I647" s="18" t="s">
        <v>7852</v>
      </c>
      <c r="J647" s="15">
        <f>VLOOKUP(K647,machines!$A$1:$B$72,2,0)</f>
        <v>63</v>
      </c>
      <c r="K647" s="27" t="s">
        <v>109</v>
      </c>
      <c r="L647" s="76" t="s">
        <v>98</v>
      </c>
      <c r="M647" s="15">
        <f>VLOOKUP(N647,groups!$A$1:$B$113,2,1)</f>
        <v>153</v>
      </c>
      <c r="N647" s="46" t="s">
        <v>107</v>
      </c>
      <c r="O647" s="45">
        <v>65</v>
      </c>
      <c r="P647" s="15">
        <f>VLOOKUP(Q647,'seg2'!$A$1:$B$13,2,0)</f>
        <v>3</v>
      </c>
      <c r="Q647" s="16" t="s">
        <v>20</v>
      </c>
      <c r="R647" s="15">
        <f>VLOOKUP(S647,'seg3'!$A$1:$B$9,2,0)</f>
        <v>3</v>
      </c>
      <c r="S647" s="16" t="s">
        <v>21</v>
      </c>
      <c r="T647" s="18">
        <v>274.27</v>
      </c>
      <c r="U647" s="18">
        <v>274.27</v>
      </c>
      <c r="V647" s="18"/>
      <c r="W647" s="30" t="s">
        <v>110</v>
      </c>
      <c r="X647" s="89"/>
      <c r="Y647" s="45" t="s">
        <v>17</v>
      </c>
      <c r="Z647" s="45">
        <v>22</v>
      </c>
      <c r="AA647" s="46" t="s">
        <v>108</v>
      </c>
      <c r="AB647" s="14" t="str">
        <f t="shared" si="10"/>
        <v>('170218','170218J','HHB M22X2.5X65 ISO4017 CL10.9 F/T BLK','PC',63,6,3,3,5,2,153,'274.27','274.27','M22','65','10B33','22','20.00/20.05','','COIL DIRECT DRAWN 10B33M 20.05/20.10',''),</v>
      </c>
      <c r="AC647" s="14" t="s">
        <v>8494</v>
      </c>
    </row>
    <row r="648" spans="1:29">
      <c r="A648" s="16">
        <v>550777</v>
      </c>
      <c r="B648" s="64" t="s">
        <v>1932</v>
      </c>
      <c r="C648" s="43" t="s">
        <v>1933</v>
      </c>
      <c r="D648" s="15">
        <f>VLOOKUP(E648,finish!$A$1:$B$18,2,0)</f>
        <v>2</v>
      </c>
      <c r="E648" s="18" t="s">
        <v>11</v>
      </c>
      <c r="F648" s="15">
        <f>VLOOKUP(G648,modules!$A$1:$B$10,2,0)</f>
        <v>6</v>
      </c>
      <c r="G648" s="18" t="s">
        <v>7849</v>
      </c>
      <c r="H648" s="15">
        <f>VLOOKUP(I648,segments!$A$1:$B$9,2,0)</f>
        <v>5</v>
      </c>
      <c r="I648" s="18" t="s">
        <v>7852</v>
      </c>
      <c r="J648" s="15">
        <f>VLOOKUP(K648,machines!$A$1:$B$72,2,0)</f>
        <v>63</v>
      </c>
      <c r="K648" s="27" t="s">
        <v>109</v>
      </c>
      <c r="L648" s="76" t="s">
        <v>98</v>
      </c>
      <c r="M648" s="15">
        <f>VLOOKUP(N648,groups!$A$1:$B$113,2,1)</f>
        <v>153</v>
      </c>
      <c r="N648" s="46" t="s">
        <v>107</v>
      </c>
      <c r="O648" s="45">
        <v>70</v>
      </c>
      <c r="P648" s="15">
        <f>VLOOKUP(Q648,'seg2'!$A$1:$B$13,2,0)</f>
        <v>3</v>
      </c>
      <c r="Q648" s="16" t="s">
        <v>20</v>
      </c>
      <c r="R648" s="15">
        <f>VLOOKUP(S648,'seg3'!$A$1:$B$9,2,0)</f>
        <v>3</v>
      </c>
      <c r="S648" s="16" t="s">
        <v>21</v>
      </c>
      <c r="T648" s="18">
        <v>286.91000000000003</v>
      </c>
      <c r="U648" s="18">
        <v>286.91000000000003</v>
      </c>
      <c r="V648" s="18"/>
      <c r="W648" s="30" t="s">
        <v>110</v>
      </c>
      <c r="X648" s="89"/>
      <c r="Y648" s="45" t="s">
        <v>17</v>
      </c>
      <c r="Z648" s="45">
        <v>22</v>
      </c>
      <c r="AA648" s="46" t="s">
        <v>108</v>
      </c>
      <c r="AB648" s="14" t="str">
        <f t="shared" si="10"/>
        <v>('550777','550777J','HHB M22X2.5X70 ISO4017 CL10.9 F/T BLK','PC',63,6,3,3,5,2,153,'286.91','286.91','M22','70','10B33','22','20.00/20.05','','COIL DIRECT DRAWN 10B33M 20.05/20.10',''),</v>
      </c>
      <c r="AC648" s="14" t="s">
        <v>8495</v>
      </c>
    </row>
    <row r="649" spans="1:29">
      <c r="A649" s="16">
        <v>550780</v>
      </c>
      <c r="B649" s="64" t="s">
        <v>1934</v>
      </c>
      <c r="C649" s="43" t="s">
        <v>1935</v>
      </c>
      <c r="D649" s="15">
        <f>VLOOKUP(E649,finish!$A$1:$B$18,2,0)</f>
        <v>2</v>
      </c>
      <c r="E649" s="18" t="s">
        <v>11</v>
      </c>
      <c r="F649" s="15">
        <f>VLOOKUP(G649,modules!$A$1:$B$10,2,0)</f>
        <v>6</v>
      </c>
      <c r="G649" s="18" t="s">
        <v>7849</v>
      </c>
      <c r="H649" s="15">
        <f>VLOOKUP(I649,segments!$A$1:$B$9,2,0)</f>
        <v>5</v>
      </c>
      <c r="I649" s="18" t="s">
        <v>7852</v>
      </c>
      <c r="J649" s="15">
        <f>VLOOKUP(K649,machines!$A$1:$B$72,2,0)</f>
        <v>63</v>
      </c>
      <c r="K649" s="27" t="s">
        <v>109</v>
      </c>
      <c r="L649" s="76" t="s">
        <v>98</v>
      </c>
      <c r="M649" s="15">
        <f>VLOOKUP(N649,groups!$A$1:$B$113,2,1)</f>
        <v>153</v>
      </c>
      <c r="N649" s="46" t="s">
        <v>107</v>
      </c>
      <c r="O649" s="45">
        <v>90</v>
      </c>
      <c r="P649" s="15">
        <f>VLOOKUP(Q649,'seg2'!$A$1:$B$13,2,0)</f>
        <v>3</v>
      </c>
      <c r="Q649" s="16" t="s">
        <v>20</v>
      </c>
      <c r="R649" s="15">
        <f>VLOOKUP(S649,'seg3'!$A$1:$B$9,2,0)</f>
        <v>3</v>
      </c>
      <c r="S649" s="16" t="s">
        <v>21</v>
      </c>
      <c r="T649" s="18">
        <v>337.45</v>
      </c>
      <c r="U649" s="18">
        <v>337.45</v>
      </c>
      <c r="V649" s="18"/>
      <c r="W649" s="30" t="s">
        <v>110</v>
      </c>
      <c r="X649" s="89"/>
      <c r="Y649" s="45" t="s">
        <v>17</v>
      </c>
      <c r="Z649" s="45">
        <v>22</v>
      </c>
      <c r="AA649" s="46" t="s">
        <v>108</v>
      </c>
      <c r="AB649" s="14" t="str">
        <f t="shared" si="10"/>
        <v>('550780','550780J','HHB M22X2.5X90 ISO4017 CL10.9 F/T BLK','PC',63,6,3,3,5,2,153,'337.45','337.45','M22','90','10B33','22','20.00/20.05','','COIL DIRECT DRAWN 10B33M 20.05/20.10',''),</v>
      </c>
      <c r="AC649" s="14" t="s">
        <v>8496</v>
      </c>
    </row>
    <row r="650" spans="1:29">
      <c r="A650" s="16">
        <v>816613</v>
      </c>
      <c r="B650" s="43" t="s">
        <v>2429</v>
      </c>
      <c r="C650" s="43" t="s">
        <v>2430</v>
      </c>
      <c r="D650" s="15">
        <f>VLOOKUP(E650,finish!$A$1:$B$18,2,0)</f>
        <v>7</v>
      </c>
      <c r="E650" s="18" t="s">
        <v>493</v>
      </c>
      <c r="F650" s="15">
        <f>VLOOKUP(G650,modules!$A$1:$B$10,2,0)</f>
        <v>5</v>
      </c>
      <c r="G650" s="18" t="s">
        <v>7846</v>
      </c>
      <c r="H650" s="15">
        <f>VLOOKUP(I650,segments!$A$1:$B$9,2,0)</f>
        <v>3</v>
      </c>
      <c r="I650" s="18" t="s">
        <v>7851</v>
      </c>
      <c r="J650" s="15">
        <v>33</v>
      </c>
      <c r="K650" s="27" t="s">
        <v>31</v>
      </c>
      <c r="L650" s="16" t="s">
        <v>80</v>
      </c>
      <c r="M650" s="15">
        <f>VLOOKUP(N650,groups!$A$1:$B$113,2,1)</f>
        <v>183</v>
      </c>
      <c r="N650" s="16" t="s">
        <v>2431</v>
      </c>
      <c r="O650" s="18">
        <v>30</v>
      </c>
      <c r="P650" s="15">
        <f>VLOOKUP(Q650,'seg2'!$A$1:$B$13,2,0)</f>
        <v>7</v>
      </c>
      <c r="Q650" s="16" t="s">
        <v>43</v>
      </c>
      <c r="R650" s="15">
        <f>VLOOKUP(S650,'seg3'!$A$1:$B$9,2,0)</f>
        <v>3</v>
      </c>
      <c r="S650" s="16" t="s">
        <v>21</v>
      </c>
      <c r="T650" s="18">
        <v>49</v>
      </c>
      <c r="U650" s="18">
        <v>49</v>
      </c>
      <c r="V650" s="18" t="s">
        <v>33</v>
      </c>
      <c r="W650" s="30" t="s">
        <v>893</v>
      </c>
      <c r="X650" s="89"/>
      <c r="Y650" s="18" t="s">
        <v>17</v>
      </c>
      <c r="Z650" s="18">
        <v>14</v>
      </c>
      <c r="AA650" s="16" t="s">
        <v>564</v>
      </c>
      <c r="AB650" s="14" t="str">
        <f t="shared" si="10"/>
        <v>('816613','816613J','SERRATED F.BOLT M12X30 DFL421 GR8.8 HDG','PC',33,5,7,3,3,7,183,'49','49','M12','30','10B33','14','11.62/11.65','NEED TO ANN','COIL2ANEAL&amp;2DRWN 10B33M 11.62/11.65',''),</v>
      </c>
      <c r="AC650" s="14" t="s">
        <v>8497</v>
      </c>
    </row>
    <row r="651" spans="1:29">
      <c r="A651" s="16">
        <v>551447</v>
      </c>
      <c r="B651" s="43" t="s">
        <v>3508</v>
      </c>
      <c r="C651" s="43" t="s">
        <v>3509</v>
      </c>
      <c r="D651" s="15">
        <f>VLOOKUP(E651,finish!$A$1:$B$18,2,0)</f>
        <v>8</v>
      </c>
      <c r="E651" s="18" t="s">
        <v>47</v>
      </c>
      <c r="F651" s="15">
        <f>VLOOKUP(G651,modules!$A$1:$B$10,2,0)</f>
        <v>5</v>
      </c>
      <c r="G651" s="18" t="s">
        <v>7846</v>
      </c>
      <c r="H651" s="15">
        <f>VLOOKUP(I651,segments!$A$1:$B$9,2,0)</f>
        <v>3</v>
      </c>
      <c r="I651" s="18" t="s">
        <v>7851</v>
      </c>
      <c r="J651" s="15">
        <v>33</v>
      </c>
      <c r="K651" s="27" t="s">
        <v>31</v>
      </c>
      <c r="L651" s="16" t="s">
        <v>80</v>
      </c>
      <c r="M651" s="15">
        <f>VLOOKUP(N651,groups!$A$1:$B$113,2,1)</f>
        <v>153</v>
      </c>
      <c r="N651" s="16" t="s">
        <v>107</v>
      </c>
      <c r="O651" s="18">
        <v>25</v>
      </c>
      <c r="P651" s="15">
        <f>VLOOKUP(Q651,'seg2'!$A$1:$B$13,2,0)</f>
        <v>3</v>
      </c>
      <c r="Q651" s="16" t="s">
        <v>20</v>
      </c>
      <c r="R651" s="15">
        <f>VLOOKUP(S651,'seg3'!$A$1:$B$9,2,0)</f>
        <v>3</v>
      </c>
      <c r="S651" s="16" t="s">
        <v>21</v>
      </c>
      <c r="T651" s="18">
        <v>34.1</v>
      </c>
      <c r="U651" s="18">
        <v>34.1</v>
      </c>
      <c r="V651" s="18"/>
      <c r="W651" s="30" t="s">
        <v>936</v>
      </c>
      <c r="X651" s="89"/>
      <c r="Y651" s="45" t="s">
        <v>17</v>
      </c>
      <c r="Z651" s="25">
        <v>12</v>
      </c>
      <c r="AA651" s="46" t="s">
        <v>396</v>
      </c>
      <c r="AB651" s="14" t="str">
        <f t="shared" si="10"/>
        <v>('551447','551447J','HHB M12X1.75X25 ISO4017 CL10.9 FT ZC3','PC',33,5,3,3,3,8,153,'34.1','34.1','M12','25','10B33','12','10.55/10.60','','COIL DIRECT DRAWN AS 10B33M 10.56/10.58',''),</v>
      </c>
      <c r="AC651" s="14" t="s">
        <v>8498</v>
      </c>
    </row>
    <row r="652" spans="1:29">
      <c r="A652" s="16">
        <v>551440</v>
      </c>
      <c r="B652" s="43" t="s">
        <v>3510</v>
      </c>
      <c r="C652" s="43" t="s">
        <v>3511</v>
      </c>
      <c r="D652" s="15">
        <f>VLOOKUP(E652,finish!$A$1:$B$18,2,0)</f>
        <v>8</v>
      </c>
      <c r="E652" s="18" t="s">
        <v>47</v>
      </c>
      <c r="F652" s="15">
        <f>VLOOKUP(G652,modules!$A$1:$B$10,2,0)</f>
        <v>5</v>
      </c>
      <c r="G652" s="18" t="s">
        <v>7846</v>
      </c>
      <c r="H652" s="15">
        <f>VLOOKUP(I652,segments!$A$1:$B$9,2,0)</f>
        <v>3</v>
      </c>
      <c r="I652" s="18" t="s">
        <v>7851</v>
      </c>
      <c r="J652" s="15">
        <v>33</v>
      </c>
      <c r="K652" s="27" t="s">
        <v>31</v>
      </c>
      <c r="L652" s="16" t="s">
        <v>80</v>
      </c>
      <c r="M652" s="15">
        <f>VLOOKUP(N652,groups!$A$1:$B$113,2,1)</f>
        <v>153</v>
      </c>
      <c r="N652" s="16" t="s">
        <v>107</v>
      </c>
      <c r="O652" s="18">
        <v>30</v>
      </c>
      <c r="P652" s="15">
        <f>VLOOKUP(Q652,'seg2'!$A$1:$B$13,2,0)</f>
        <v>3</v>
      </c>
      <c r="Q652" s="16" t="s">
        <v>20</v>
      </c>
      <c r="R652" s="15">
        <f>VLOOKUP(S652,'seg3'!$A$1:$B$9,2,0)</f>
        <v>3</v>
      </c>
      <c r="S652" s="16" t="s">
        <v>21</v>
      </c>
      <c r="T652" s="18">
        <v>37.700000000000003</v>
      </c>
      <c r="U652" s="18">
        <v>37.700000000000003</v>
      </c>
      <c r="V652" s="18"/>
      <c r="W652" s="30" t="s">
        <v>936</v>
      </c>
      <c r="X652" s="89"/>
      <c r="Y652" s="45" t="s">
        <v>17</v>
      </c>
      <c r="Z652" s="25">
        <v>12</v>
      </c>
      <c r="AA652" s="46" t="s">
        <v>396</v>
      </c>
      <c r="AB652" s="14" t="str">
        <f t="shared" si="10"/>
        <v>('551440','551440J','HHB M12X1.75X30 ISO4017 CL10.9 FT ZC3','PC',33,5,3,3,3,8,153,'37.7','37.7','M12','30','10B33','12','10.55/10.60','','COIL DIRECT DRAWN AS 10B33M 10.56/10.58',''),</v>
      </c>
      <c r="AC652" s="14" t="s">
        <v>8499</v>
      </c>
    </row>
    <row r="653" spans="1:29">
      <c r="A653" s="16">
        <v>551456</v>
      </c>
      <c r="B653" s="43" t="s">
        <v>3512</v>
      </c>
      <c r="C653" s="43" t="s">
        <v>3513</v>
      </c>
      <c r="D653" s="15">
        <f>VLOOKUP(E653,finish!$A$1:$B$18,2,0)</f>
        <v>8</v>
      </c>
      <c r="E653" s="18" t="s">
        <v>47</v>
      </c>
      <c r="F653" s="15">
        <f>VLOOKUP(G653,modules!$A$1:$B$10,2,0)</f>
        <v>5</v>
      </c>
      <c r="G653" s="18" t="s">
        <v>7846</v>
      </c>
      <c r="H653" s="15">
        <f>VLOOKUP(I653,segments!$A$1:$B$9,2,0)</f>
        <v>3</v>
      </c>
      <c r="I653" s="18" t="s">
        <v>7851</v>
      </c>
      <c r="J653" s="15">
        <v>33</v>
      </c>
      <c r="K653" s="27" t="s">
        <v>31</v>
      </c>
      <c r="L653" s="16" t="s">
        <v>80</v>
      </c>
      <c r="M653" s="15">
        <f>VLOOKUP(N653,groups!$A$1:$B$113,2,1)</f>
        <v>153</v>
      </c>
      <c r="N653" s="16" t="s">
        <v>107</v>
      </c>
      <c r="O653" s="18">
        <v>40</v>
      </c>
      <c r="P653" s="15">
        <f>VLOOKUP(Q653,'seg2'!$A$1:$B$13,2,0)</f>
        <v>3</v>
      </c>
      <c r="Q653" s="16" t="s">
        <v>20</v>
      </c>
      <c r="R653" s="15">
        <f>VLOOKUP(S653,'seg3'!$A$1:$B$9,2,0)</f>
        <v>3</v>
      </c>
      <c r="S653" s="16" t="s">
        <v>21</v>
      </c>
      <c r="T653" s="18">
        <v>44.9</v>
      </c>
      <c r="U653" s="18">
        <v>44.9</v>
      </c>
      <c r="V653" s="18"/>
      <c r="W653" s="30" t="s">
        <v>936</v>
      </c>
      <c r="X653" s="89"/>
      <c r="Y653" s="45" t="s">
        <v>17</v>
      </c>
      <c r="Z653" s="25">
        <v>12</v>
      </c>
      <c r="AA653" s="46" t="s">
        <v>396</v>
      </c>
      <c r="AB653" s="14" t="str">
        <f t="shared" si="10"/>
        <v>('551456','551456J','HHB M12X1.75X40 ISO4017 CL10.9 FT ZC3','PC',33,5,3,3,3,8,153,'44.9','44.9','M12','40','10B33','12','10.55/10.60','','COIL DIRECT DRAWN AS 10B33M 10.56/10.58',''),</v>
      </c>
      <c r="AC653" s="14" t="s">
        <v>8500</v>
      </c>
    </row>
    <row r="654" spans="1:29">
      <c r="A654" s="16">
        <v>551462</v>
      </c>
      <c r="B654" s="43" t="s">
        <v>3514</v>
      </c>
      <c r="C654" s="43" t="s">
        <v>3515</v>
      </c>
      <c r="D654" s="15">
        <f>VLOOKUP(E654,finish!$A$1:$B$18,2,0)</f>
        <v>8</v>
      </c>
      <c r="E654" s="18" t="s">
        <v>47</v>
      </c>
      <c r="F654" s="15">
        <f>VLOOKUP(G654,modules!$A$1:$B$10,2,0)</f>
        <v>5</v>
      </c>
      <c r="G654" s="18" t="s">
        <v>7846</v>
      </c>
      <c r="H654" s="15">
        <f>VLOOKUP(I654,segments!$A$1:$B$9,2,0)</f>
        <v>3</v>
      </c>
      <c r="I654" s="18" t="s">
        <v>7851</v>
      </c>
      <c r="J654" s="15">
        <v>33</v>
      </c>
      <c r="K654" s="27" t="s">
        <v>31</v>
      </c>
      <c r="L654" s="16" t="s">
        <v>80</v>
      </c>
      <c r="M654" s="15">
        <f>VLOOKUP(N654,groups!$A$1:$B$113,2,1)</f>
        <v>153</v>
      </c>
      <c r="N654" s="16" t="s">
        <v>107</v>
      </c>
      <c r="O654" s="18">
        <v>50</v>
      </c>
      <c r="P654" s="15">
        <f>VLOOKUP(Q654,'seg2'!$A$1:$B$13,2,0)</f>
        <v>3</v>
      </c>
      <c r="Q654" s="16" t="s">
        <v>20</v>
      </c>
      <c r="R654" s="15">
        <f>VLOOKUP(S654,'seg3'!$A$1:$B$9,2,0)</f>
        <v>3</v>
      </c>
      <c r="S654" s="16" t="s">
        <v>21</v>
      </c>
      <c r="T654" s="18">
        <v>52</v>
      </c>
      <c r="U654" s="18">
        <v>52</v>
      </c>
      <c r="V654" s="18"/>
      <c r="W654" s="30" t="s">
        <v>936</v>
      </c>
      <c r="X654" s="89"/>
      <c r="Y654" s="45" t="s">
        <v>17</v>
      </c>
      <c r="Z654" s="25">
        <v>12</v>
      </c>
      <c r="AA654" s="46" t="s">
        <v>396</v>
      </c>
      <c r="AB654" s="14" t="str">
        <f t="shared" si="10"/>
        <v>('551462','551462J','HHB M12X1.75X50 ISO4017 CL10.9 FT ZC3','PC',33,5,3,3,3,8,153,'52','52','M12','50','10B33','12','10.55/10.60','','COIL DIRECT DRAWN AS 10B33M 10.56/10.58',''),</v>
      </c>
      <c r="AC654" s="14" t="s">
        <v>8501</v>
      </c>
    </row>
    <row r="655" spans="1:29">
      <c r="A655" s="16">
        <v>551428</v>
      </c>
      <c r="B655" s="43" t="s">
        <v>3516</v>
      </c>
      <c r="C655" s="43" t="s">
        <v>3517</v>
      </c>
      <c r="D655" s="15">
        <f>VLOOKUP(E655,finish!$A$1:$B$18,2,0)</f>
        <v>8</v>
      </c>
      <c r="E655" s="18" t="s">
        <v>47</v>
      </c>
      <c r="F655" s="15">
        <f>VLOOKUP(G655,modules!$A$1:$B$10,2,0)</f>
        <v>5</v>
      </c>
      <c r="G655" s="18" t="s">
        <v>7846</v>
      </c>
      <c r="H655" s="15">
        <f>VLOOKUP(I655,segments!$A$1:$B$9,2,0)</f>
        <v>3</v>
      </c>
      <c r="I655" s="18" t="s">
        <v>7851</v>
      </c>
      <c r="J655" s="15">
        <v>33</v>
      </c>
      <c r="K655" s="27" t="s">
        <v>31</v>
      </c>
      <c r="L655" s="16" t="s">
        <v>80</v>
      </c>
      <c r="M655" s="15">
        <f>VLOOKUP(N655,groups!$A$1:$B$113,2,1)</f>
        <v>153</v>
      </c>
      <c r="N655" s="16" t="s">
        <v>107</v>
      </c>
      <c r="O655" s="18">
        <v>90</v>
      </c>
      <c r="P655" s="15">
        <f>VLOOKUP(Q655,'seg2'!$A$1:$B$13,2,0)</f>
        <v>3</v>
      </c>
      <c r="Q655" s="16" t="s">
        <v>20</v>
      </c>
      <c r="R655" s="15">
        <f>VLOOKUP(S655,'seg3'!$A$1:$B$9,2,0)</f>
        <v>3</v>
      </c>
      <c r="S655" s="16" t="s">
        <v>21</v>
      </c>
      <c r="T655" s="18">
        <v>80.8</v>
      </c>
      <c r="U655" s="18">
        <v>80.8</v>
      </c>
      <c r="V655" s="18"/>
      <c r="W655" s="30" t="s">
        <v>936</v>
      </c>
      <c r="X655" s="89"/>
      <c r="Y655" s="45" t="s">
        <v>17</v>
      </c>
      <c r="Z655" s="25">
        <v>12</v>
      </c>
      <c r="AA655" s="46" t="s">
        <v>396</v>
      </c>
      <c r="AB655" s="14" t="str">
        <f t="shared" si="10"/>
        <v>('551428','551428J','HHB M12X1.75X90 ISO4017 CL10.9 FT ZC3','PC',33,5,3,3,3,8,153,'80.8','80.8','M12','90','10B33','12','10.55/10.60','','COIL DIRECT DRAWN AS 10B33M 10.56/10.58',''),</v>
      </c>
      <c r="AC655" s="14" t="s">
        <v>8502</v>
      </c>
    </row>
    <row r="656" spans="1:29">
      <c r="A656" s="16">
        <v>822528</v>
      </c>
      <c r="B656" s="43" t="s">
        <v>3535</v>
      </c>
      <c r="C656" s="43" t="s">
        <v>3536</v>
      </c>
      <c r="D656" s="15">
        <f>VLOOKUP(E656,finish!$A$1:$B$18,2,0)</f>
        <v>7</v>
      </c>
      <c r="E656" s="18" t="s">
        <v>493</v>
      </c>
      <c r="F656" s="15">
        <f>VLOOKUP(G656,modules!$A$1:$B$10,2,0)</f>
        <v>5</v>
      </c>
      <c r="G656" s="18" t="s">
        <v>7846</v>
      </c>
      <c r="H656" s="15">
        <f>VLOOKUP(I656,segments!$A$1:$B$9,2,0)</f>
        <v>3</v>
      </c>
      <c r="I656" s="18" t="s">
        <v>7851</v>
      </c>
      <c r="J656" s="15">
        <v>33</v>
      </c>
      <c r="K656" s="27" t="s">
        <v>31</v>
      </c>
      <c r="L656" s="16" t="s">
        <v>80</v>
      </c>
      <c r="M656" s="15">
        <f>VLOOKUP(N656,groups!$A$1:$B$113,2,1)</f>
        <v>153</v>
      </c>
      <c r="N656" s="16" t="s">
        <v>107</v>
      </c>
      <c r="O656" s="18">
        <v>150</v>
      </c>
      <c r="P656" s="15">
        <f>VLOOKUP(Q656,'seg2'!$A$1:$B$13,2,0)</f>
        <v>3</v>
      </c>
      <c r="Q656" s="16" t="s">
        <v>20</v>
      </c>
      <c r="R656" s="15">
        <f>VLOOKUP(S656,'seg3'!$A$1:$B$9,2,0)</f>
        <v>4</v>
      </c>
      <c r="S656" s="16" t="s">
        <v>32</v>
      </c>
      <c r="T656" s="18">
        <v>123</v>
      </c>
      <c r="U656" s="18">
        <v>123</v>
      </c>
      <c r="V656" s="29" t="s">
        <v>22</v>
      </c>
      <c r="W656" s="30" t="s">
        <v>3537</v>
      </c>
      <c r="X656" s="89"/>
      <c r="Y656" s="18" t="s">
        <v>29</v>
      </c>
      <c r="Z656" s="18">
        <v>12</v>
      </c>
      <c r="AA656" s="16" t="s">
        <v>396</v>
      </c>
      <c r="AB656" s="14" t="str">
        <f t="shared" si="10"/>
        <v>('822528','822528J','HEX HEAD BOLT M12X150 CL10.9 F/T HDG','PC',33,5,3,4,3,7,153,'123','123','M12','150','51B37','12','10.55/10.60','READY','COIL 1ANNEAL&amp;1DRAWN  SCM435 10.60/10.62',''),</v>
      </c>
      <c r="AC656" s="14" t="s">
        <v>8503</v>
      </c>
    </row>
    <row r="657" spans="1:29">
      <c r="A657" s="16">
        <v>5003194</v>
      </c>
      <c r="B657" s="43" t="s">
        <v>3543</v>
      </c>
      <c r="C657" s="43" t="s">
        <v>3544</v>
      </c>
      <c r="D657" s="15">
        <f>VLOOKUP(E657,finish!$A$1:$B$18,2,0)</f>
        <v>19</v>
      </c>
      <c r="E657" s="18" t="s">
        <v>7861</v>
      </c>
      <c r="F657" s="15">
        <f>VLOOKUP(G657,modules!$A$1:$B$10,2,0)</f>
        <v>5</v>
      </c>
      <c r="G657" s="18" t="s">
        <v>7846</v>
      </c>
      <c r="H657" s="15">
        <f>VLOOKUP(I657,segments!$A$1:$B$9,2,0)</f>
        <v>4</v>
      </c>
      <c r="I657" s="18" t="s">
        <v>7845</v>
      </c>
      <c r="J657" s="15">
        <v>33</v>
      </c>
      <c r="K657" s="27" t="s">
        <v>31</v>
      </c>
      <c r="L657" s="16" t="s">
        <v>1440</v>
      </c>
      <c r="M657" s="15">
        <f>VLOOKUP(N657,groups!$A$1:$B$113,2,1)</f>
        <v>186</v>
      </c>
      <c r="N657" s="16" t="s">
        <v>3157</v>
      </c>
      <c r="O657" s="18">
        <v>1</v>
      </c>
      <c r="P657" s="15">
        <f>VLOOKUP(Q657,'seg2'!$A$1:$B$13,2,0)</f>
        <v>7</v>
      </c>
      <c r="Q657" s="16" t="s">
        <v>43</v>
      </c>
      <c r="R657" s="15">
        <f>VLOOKUP(S657,'seg3'!$A$1:$B$9,2,0)</f>
        <v>6</v>
      </c>
      <c r="S657" s="16" t="s">
        <v>44</v>
      </c>
      <c r="T657" s="18">
        <v>42.45</v>
      </c>
      <c r="U657" s="18">
        <v>42.45</v>
      </c>
      <c r="V657" s="42"/>
      <c r="W657" s="30" t="s">
        <v>3546</v>
      </c>
      <c r="X657" s="89"/>
      <c r="Y657" s="18" t="s">
        <v>63</v>
      </c>
      <c r="Z657" s="18">
        <v>14</v>
      </c>
      <c r="AA657" s="16" t="s">
        <v>3545</v>
      </c>
      <c r="AB657" s="14" t="str">
        <f t="shared" si="10"/>
        <v>('5003194','5003194J','SILO BOLT W/O CAP 1/2X1 DRG A4-50 EPO','PC',33,5,7,6,4,19,186,'42.45','42.45','1/2'','1','316L','14','12.55/12.60','','COIL 2ANNEAL &amp; 2DRAWN SS316L 12.27/12.30',''),</v>
      </c>
      <c r="AC657" s="14" t="s">
        <v>8504</v>
      </c>
    </row>
    <row r="658" spans="1:29">
      <c r="A658" s="16">
        <v>5003200</v>
      </c>
      <c r="B658" s="43" t="s">
        <v>3547</v>
      </c>
      <c r="C658" s="43" t="s">
        <v>3548</v>
      </c>
      <c r="D658" s="15">
        <f>VLOOKUP(E658,finish!$A$1:$B$18,2,0)</f>
        <v>19</v>
      </c>
      <c r="E658" s="18" t="s">
        <v>7861</v>
      </c>
      <c r="F658" s="15">
        <f>VLOOKUP(G658,modules!$A$1:$B$10,2,0)</f>
        <v>5</v>
      </c>
      <c r="G658" s="18" t="s">
        <v>7846</v>
      </c>
      <c r="H658" s="15">
        <f>VLOOKUP(I658,segments!$A$1:$B$9,2,0)</f>
        <v>4</v>
      </c>
      <c r="I658" s="18" t="s">
        <v>7845</v>
      </c>
      <c r="J658" s="15">
        <v>33</v>
      </c>
      <c r="K658" s="27" t="s">
        <v>31</v>
      </c>
      <c r="L658" s="16" t="s">
        <v>1440</v>
      </c>
      <c r="M658" s="15">
        <f>VLOOKUP(N658,groups!$A$1:$B$113,2,1)</f>
        <v>186</v>
      </c>
      <c r="N658" s="16" t="s">
        <v>3157</v>
      </c>
      <c r="O658" s="18" t="s">
        <v>1820</v>
      </c>
      <c r="P658" s="15">
        <f>VLOOKUP(Q658,'seg2'!$A$1:$B$13,2,0)</f>
        <v>7</v>
      </c>
      <c r="Q658" s="16" t="s">
        <v>43</v>
      </c>
      <c r="R658" s="15">
        <f>VLOOKUP(S658,'seg3'!$A$1:$B$9,2,0)</f>
        <v>6</v>
      </c>
      <c r="S658" s="16" t="s">
        <v>44</v>
      </c>
      <c r="T658" s="18">
        <v>48.18</v>
      </c>
      <c r="U658" s="18">
        <v>48.18</v>
      </c>
      <c r="V658" s="42"/>
      <c r="W658" s="30" t="s">
        <v>3549</v>
      </c>
      <c r="X658" s="89"/>
      <c r="Y658" s="18" t="s">
        <v>63</v>
      </c>
      <c r="Z658" s="18">
        <v>14</v>
      </c>
      <c r="AA658" s="16" t="s">
        <v>3545</v>
      </c>
      <c r="AB658" s="14" t="str">
        <f t="shared" si="10"/>
        <v>('5003200','5003200J','SILO BOLT W/O CAP 1/2X1.1/4 DRG A4-50EPO','PC',33,5,7,6,4,19,186,'48.18','48.18','1/2'','1.1/4','316L','14','12.55/12.60','','COIL 2ANNEAL &amp; 2DRAWN SS316L 12.38/12.40',''),</v>
      </c>
      <c r="AC658" s="14" t="s">
        <v>8505</v>
      </c>
    </row>
    <row r="659" spans="1:29">
      <c r="A659" s="16">
        <v>5003202</v>
      </c>
      <c r="B659" s="43" t="s">
        <v>3550</v>
      </c>
      <c r="C659" s="43" t="s">
        <v>3551</v>
      </c>
      <c r="D659" s="15">
        <f>VLOOKUP(E659,finish!$A$1:$B$18,2,0)</f>
        <v>19</v>
      </c>
      <c r="E659" s="18" t="s">
        <v>7861</v>
      </c>
      <c r="F659" s="15">
        <f>VLOOKUP(G659,modules!$A$1:$B$10,2,0)</f>
        <v>5</v>
      </c>
      <c r="G659" s="18" t="s">
        <v>7846</v>
      </c>
      <c r="H659" s="15">
        <f>VLOOKUP(I659,segments!$A$1:$B$9,2,0)</f>
        <v>4</v>
      </c>
      <c r="I659" s="18" t="s">
        <v>7845</v>
      </c>
      <c r="J659" s="15">
        <v>33</v>
      </c>
      <c r="K659" s="27" t="s">
        <v>31</v>
      </c>
      <c r="L659" s="16" t="s">
        <v>1440</v>
      </c>
      <c r="M659" s="15">
        <f>VLOOKUP(N659,groups!$A$1:$B$113,2,1)</f>
        <v>186</v>
      </c>
      <c r="N659" s="16" t="s">
        <v>3157</v>
      </c>
      <c r="O659" s="18" t="s">
        <v>1852</v>
      </c>
      <c r="P659" s="15">
        <f>VLOOKUP(Q659,'seg2'!$A$1:$B$13,2,0)</f>
        <v>7</v>
      </c>
      <c r="Q659" s="16" t="s">
        <v>43</v>
      </c>
      <c r="R659" s="15">
        <f>VLOOKUP(S659,'seg3'!$A$1:$B$9,2,0)</f>
        <v>6</v>
      </c>
      <c r="S659" s="16" t="s">
        <v>44</v>
      </c>
      <c r="T659" s="18">
        <v>59.55</v>
      </c>
      <c r="U659" s="18">
        <v>59.55</v>
      </c>
      <c r="V659" s="42"/>
      <c r="W659" s="30" t="s">
        <v>3549</v>
      </c>
      <c r="X659" s="89"/>
      <c r="Y659" s="18" t="s">
        <v>63</v>
      </c>
      <c r="Z659" s="18">
        <v>14</v>
      </c>
      <c r="AA659" s="16" t="s">
        <v>3545</v>
      </c>
      <c r="AB659" s="14" t="str">
        <f t="shared" si="10"/>
        <v>('5003202','5003202J','SILO BOLT W/O CAP 1/2X1.3/4 DRG A4-50EPO','PC',33,5,7,6,4,19,186,'59.55','59.55','1/2'','1.3/4','316L','14','12.55/12.60','','COIL 2ANNEAL &amp; 2DRAWN SS316L 12.38/12.40',''),</v>
      </c>
      <c r="AC659" s="14" t="s">
        <v>8506</v>
      </c>
    </row>
    <row r="660" spans="1:29">
      <c r="A660" s="16">
        <v>5003203</v>
      </c>
      <c r="B660" s="43" t="s">
        <v>3552</v>
      </c>
      <c r="C660" s="43" t="s">
        <v>3553</v>
      </c>
      <c r="D660" s="15">
        <f>VLOOKUP(E660,finish!$A$1:$B$18,2,0)</f>
        <v>19</v>
      </c>
      <c r="E660" s="18" t="s">
        <v>7861</v>
      </c>
      <c r="F660" s="15">
        <f>VLOOKUP(G660,modules!$A$1:$B$10,2,0)</f>
        <v>5</v>
      </c>
      <c r="G660" s="18" t="s">
        <v>7846</v>
      </c>
      <c r="H660" s="15">
        <f>VLOOKUP(I660,segments!$A$1:$B$9,2,0)</f>
        <v>4</v>
      </c>
      <c r="I660" s="18" t="s">
        <v>7845</v>
      </c>
      <c r="J660" s="15">
        <v>33</v>
      </c>
      <c r="K660" s="27" t="s">
        <v>31</v>
      </c>
      <c r="L660" s="16" t="s">
        <v>1440</v>
      </c>
      <c r="M660" s="15">
        <f>VLOOKUP(N660,groups!$A$1:$B$113,2,1)</f>
        <v>186</v>
      </c>
      <c r="N660" s="16" t="s">
        <v>3157</v>
      </c>
      <c r="O660" s="18">
        <v>2</v>
      </c>
      <c r="P660" s="15">
        <f>VLOOKUP(Q660,'seg2'!$A$1:$B$13,2,0)</f>
        <v>7</v>
      </c>
      <c r="Q660" s="16" t="s">
        <v>43</v>
      </c>
      <c r="R660" s="15">
        <f>VLOOKUP(S660,'seg3'!$A$1:$B$9,2,0)</f>
        <v>6</v>
      </c>
      <c r="S660" s="16" t="s">
        <v>44</v>
      </c>
      <c r="T660" s="18">
        <v>65.91</v>
      </c>
      <c r="U660" s="18">
        <v>65.91</v>
      </c>
      <c r="V660" s="42"/>
      <c r="W660" s="30" t="s">
        <v>3549</v>
      </c>
      <c r="X660" s="89"/>
      <c r="Y660" s="18" t="s">
        <v>63</v>
      </c>
      <c r="Z660" s="18">
        <v>14</v>
      </c>
      <c r="AA660" s="16" t="s">
        <v>3545</v>
      </c>
      <c r="AB660" s="14" t="str">
        <f t="shared" si="10"/>
        <v>('5003203','5003203J','SILO BOLT W/O CAP 1/2X2 DRG A4-50 EPO','PC',33,5,7,6,4,19,186,'65.91','65.91','1/2'','2','316L','14','12.55/12.60','','COIL 2ANNEAL &amp; 2DRAWN SS316L 12.38/12.40',''),</v>
      </c>
      <c r="AC660" s="14" t="s">
        <v>8507</v>
      </c>
    </row>
    <row r="661" spans="1:29">
      <c r="A661" s="16">
        <v>827421</v>
      </c>
      <c r="B661" s="43" t="s">
        <v>3614</v>
      </c>
      <c r="C661" s="43" t="s">
        <v>3615</v>
      </c>
      <c r="D661" s="15">
        <f>VLOOKUP(E661,finish!$A$1:$B$18,2,0)</f>
        <v>7</v>
      </c>
      <c r="E661" s="18" t="s">
        <v>493</v>
      </c>
      <c r="F661" s="15">
        <f>VLOOKUP(G661,modules!$A$1:$B$10,2,0)</f>
        <v>5</v>
      </c>
      <c r="G661" s="18" t="s">
        <v>7846</v>
      </c>
      <c r="H661" s="15">
        <f>VLOOKUP(I661,segments!$A$1:$B$9,2,0)</f>
        <v>4</v>
      </c>
      <c r="I661" s="18" t="s">
        <v>7845</v>
      </c>
      <c r="J661" s="15">
        <v>33</v>
      </c>
      <c r="K661" s="27" t="s">
        <v>31</v>
      </c>
      <c r="L661" s="30" t="s">
        <v>1423</v>
      </c>
      <c r="M661" s="15">
        <f>VLOOKUP(N661,groups!$A$1:$B$113,2,1)</f>
        <v>186</v>
      </c>
      <c r="N661" s="60" t="s">
        <v>3157</v>
      </c>
      <c r="O661" s="21">
        <v>1</v>
      </c>
      <c r="P661" s="15">
        <f>VLOOKUP(Q661,'seg2'!$A$1:$B$13,2,0)</f>
        <v>7</v>
      </c>
      <c r="Q661" s="16" t="s">
        <v>43</v>
      </c>
      <c r="R661" s="15">
        <f>VLOOKUP(S661,'seg3'!$A$1:$B$9,2,0)</f>
        <v>3</v>
      </c>
      <c r="S661" s="16" t="s">
        <v>21</v>
      </c>
      <c r="T661" s="18">
        <v>45</v>
      </c>
      <c r="U661" s="18">
        <v>45</v>
      </c>
      <c r="V661" s="42"/>
      <c r="W661" s="30" t="s">
        <v>3616</v>
      </c>
      <c r="X661" s="89"/>
      <c r="Y661" s="21" t="s">
        <v>17</v>
      </c>
      <c r="Z661" s="25">
        <v>14</v>
      </c>
      <c r="AA661" s="60" t="s">
        <v>3545</v>
      </c>
      <c r="AB661" s="14" t="str">
        <f t="shared" si="10"/>
        <v>('827421','827421J','SILO BOLT 1/2X01 B-CAP GR. SAE-5 HDG','PC',33,5,7,3,4,7,186,'45','45','1/2''','1','10B33','14','12.55/12.60','','COIL 2ANNEAL &amp; 2DRAWN 10B33 12.55/12.60',''),</v>
      </c>
      <c r="AC661" s="14" t="s">
        <v>8508</v>
      </c>
    </row>
    <row r="662" spans="1:29">
      <c r="A662" s="16">
        <v>827422</v>
      </c>
      <c r="B662" s="43" t="s">
        <v>3617</v>
      </c>
      <c r="C662" s="43" t="s">
        <v>3618</v>
      </c>
      <c r="D662" s="15">
        <f>VLOOKUP(E662,finish!$A$1:$B$18,2,0)</f>
        <v>7</v>
      </c>
      <c r="E662" s="18" t="s">
        <v>493</v>
      </c>
      <c r="F662" s="15">
        <f>VLOOKUP(G662,modules!$A$1:$B$10,2,0)</f>
        <v>5</v>
      </c>
      <c r="G662" s="18" t="s">
        <v>7846</v>
      </c>
      <c r="H662" s="15">
        <f>VLOOKUP(I662,segments!$A$1:$B$9,2,0)</f>
        <v>4</v>
      </c>
      <c r="I662" s="18" t="s">
        <v>7845</v>
      </c>
      <c r="J662" s="15">
        <v>33</v>
      </c>
      <c r="K662" s="27" t="s">
        <v>31</v>
      </c>
      <c r="L662" s="30" t="s">
        <v>1423</v>
      </c>
      <c r="M662" s="15">
        <f>VLOOKUP(N662,groups!$A$1:$B$113,2,1)</f>
        <v>186</v>
      </c>
      <c r="N662" s="60" t="s">
        <v>3157</v>
      </c>
      <c r="O662" s="21" t="s">
        <v>1820</v>
      </c>
      <c r="P662" s="15">
        <f>VLOOKUP(Q662,'seg2'!$A$1:$B$13,2,0)</f>
        <v>7</v>
      </c>
      <c r="Q662" s="16" t="s">
        <v>43</v>
      </c>
      <c r="R662" s="15">
        <f>VLOOKUP(S662,'seg3'!$A$1:$B$9,2,0)</f>
        <v>3</v>
      </c>
      <c r="S662" s="16" t="s">
        <v>21</v>
      </c>
      <c r="T662" s="18">
        <v>45</v>
      </c>
      <c r="U662" s="18">
        <v>45</v>
      </c>
      <c r="V662" s="42"/>
      <c r="W662" s="30" t="s">
        <v>3616</v>
      </c>
      <c r="X662" s="89"/>
      <c r="Y662" s="21" t="s">
        <v>17</v>
      </c>
      <c r="Z662" s="25">
        <v>14</v>
      </c>
      <c r="AA662" s="60" t="s">
        <v>3545</v>
      </c>
      <c r="AB662" s="14" t="str">
        <f t="shared" si="10"/>
        <v>('827422','827422J','SILO BOLT 1/2X1.1/4 Y-CAP GR. SAE-5 HDG','PC',33,5,7,3,4,7,186,'45','45','1/2''','1.1/4','10B33','14','12.55/12.60','','COIL 2ANNEAL &amp; 2DRAWN 10B33 12.55/12.60',''),</v>
      </c>
      <c r="AC662" s="14" t="s">
        <v>8509</v>
      </c>
    </row>
    <row r="663" spans="1:29">
      <c r="A663" s="16">
        <v>827423</v>
      </c>
      <c r="B663" s="43" t="s">
        <v>3619</v>
      </c>
      <c r="C663" s="43" t="s">
        <v>3620</v>
      </c>
      <c r="D663" s="15">
        <f>VLOOKUP(E663,finish!$A$1:$B$18,2,0)</f>
        <v>7</v>
      </c>
      <c r="E663" s="18" t="s">
        <v>493</v>
      </c>
      <c r="F663" s="15">
        <f>VLOOKUP(G663,modules!$A$1:$B$10,2,0)</f>
        <v>5</v>
      </c>
      <c r="G663" s="18" t="s">
        <v>7846</v>
      </c>
      <c r="H663" s="15">
        <f>VLOOKUP(I663,segments!$A$1:$B$9,2,0)</f>
        <v>4</v>
      </c>
      <c r="I663" s="18" t="s">
        <v>7845</v>
      </c>
      <c r="J663" s="15">
        <v>33</v>
      </c>
      <c r="K663" s="27" t="s">
        <v>31</v>
      </c>
      <c r="L663" s="30" t="s">
        <v>1423</v>
      </c>
      <c r="M663" s="15">
        <f>VLOOKUP(N663,groups!$A$1:$B$113,2,1)</f>
        <v>186</v>
      </c>
      <c r="N663" s="60" t="s">
        <v>3157</v>
      </c>
      <c r="O663" s="43" t="s">
        <v>512</v>
      </c>
      <c r="P663" s="15">
        <f>VLOOKUP(Q663,'seg2'!$A$1:$B$13,2,0)</f>
        <v>7</v>
      </c>
      <c r="Q663" s="16" t="s">
        <v>43</v>
      </c>
      <c r="R663" s="15">
        <f>VLOOKUP(S663,'seg3'!$A$1:$B$9,2,0)</f>
        <v>3</v>
      </c>
      <c r="S663" s="16" t="s">
        <v>21</v>
      </c>
      <c r="T663" s="18">
        <v>56</v>
      </c>
      <c r="U663" s="18">
        <v>56</v>
      </c>
      <c r="V663" s="42"/>
      <c r="W663" s="30" t="s">
        <v>3616</v>
      </c>
      <c r="X663" s="89"/>
      <c r="Y663" s="21" t="s">
        <v>17</v>
      </c>
      <c r="Z663" s="25">
        <v>14</v>
      </c>
      <c r="AA663" s="60" t="s">
        <v>3545</v>
      </c>
      <c r="AB663" s="14" t="str">
        <f t="shared" si="10"/>
        <v>('827423','827423J','SILO BOLT 1/2X1.1/2 R-CAP GR. SAE-5 HDG','PC',33,5,7,3,4,7,186,'56','56','1/2''','1.1/2','10B33','14','12.55/12.60','','COIL 2ANNEAL &amp; 2DRAWN 10B33 12.55/12.60',''),</v>
      </c>
      <c r="AC663" s="14" t="s">
        <v>8510</v>
      </c>
    </row>
    <row r="664" spans="1:29">
      <c r="A664" s="16">
        <v>170416</v>
      </c>
      <c r="B664" s="43" t="s">
        <v>3753</v>
      </c>
      <c r="C664" s="43" t="s">
        <v>3754</v>
      </c>
      <c r="D664" s="15">
        <f>VLOOKUP(E664,finish!$A$1:$B$18,2,0)</f>
        <v>2</v>
      </c>
      <c r="E664" s="18" t="s">
        <v>11</v>
      </c>
      <c r="F664" s="15">
        <f>VLOOKUP(G664,modules!$A$1:$B$10,2,0)</f>
        <v>5</v>
      </c>
      <c r="G664" s="18" t="s">
        <v>7846</v>
      </c>
      <c r="H664" s="15">
        <f>VLOOKUP(I664,segments!$A$1:$B$9,2,0)</f>
        <v>5</v>
      </c>
      <c r="I664" s="18" t="s">
        <v>7852</v>
      </c>
      <c r="J664" s="15">
        <v>33</v>
      </c>
      <c r="K664" s="27" t="s">
        <v>31</v>
      </c>
      <c r="L664" s="16" t="s">
        <v>27</v>
      </c>
      <c r="M664" s="15">
        <f>VLOOKUP(N664,groups!$A$1:$B$113,2,1)</f>
        <v>152</v>
      </c>
      <c r="N664" s="16" t="s">
        <v>16</v>
      </c>
      <c r="O664" s="18" t="s">
        <v>1866</v>
      </c>
      <c r="P664" s="15">
        <f>VLOOKUP(Q664,'seg2'!$A$1:$B$13,2,0)</f>
        <v>3</v>
      </c>
      <c r="Q664" s="16" t="s">
        <v>20</v>
      </c>
      <c r="R664" s="15">
        <f>VLOOKUP(S664,'seg3'!$A$1:$B$9,2,0)</f>
        <v>3</v>
      </c>
      <c r="S664" s="16" t="s">
        <v>21</v>
      </c>
      <c r="T664" s="18">
        <v>127.8</v>
      </c>
      <c r="U664" s="18">
        <v>127.8</v>
      </c>
      <c r="V664" s="29" t="s">
        <v>22</v>
      </c>
      <c r="W664" s="30" t="s">
        <v>1414</v>
      </c>
      <c r="X664" s="89"/>
      <c r="Y664" s="45" t="s">
        <v>17</v>
      </c>
      <c r="Z664" s="45">
        <v>14</v>
      </c>
      <c r="AA664" s="46" t="s">
        <v>2010</v>
      </c>
      <c r="AB664" s="14" t="str">
        <f t="shared" si="10"/>
        <v>('170416','170416J','HHB 1/2XUNCX4.1/2 B18.2.1 SAE8 H/T BLK','PC',33,5,3,3,5,2,152,'127.8','127.8','1/2 UNC','4.1/2','10B33','14','12.42/12.45','READY','COIL DIRECT DRAWN 10B33M 12.41/12.45 MM',''),</v>
      </c>
      <c r="AC664" s="14" t="s">
        <v>8511</v>
      </c>
    </row>
    <row r="665" spans="1:29">
      <c r="A665" s="16">
        <v>5000312</v>
      </c>
      <c r="B665" s="43" t="s">
        <v>3829</v>
      </c>
      <c r="C665" s="43" t="s">
        <v>3830</v>
      </c>
      <c r="D665" s="15">
        <f>VLOOKUP(E665,finish!$A$1:$B$18,2,0)</f>
        <v>19</v>
      </c>
      <c r="E665" s="18" t="s">
        <v>7861</v>
      </c>
      <c r="F665" s="15">
        <f>VLOOKUP(G665,modules!$A$1:$B$10,2,0)</f>
        <v>5</v>
      </c>
      <c r="G665" s="18" t="s">
        <v>7846</v>
      </c>
      <c r="H665" s="15">
        <f>VLOOKUP(I665,segments!$A$1:$B$9,2,0)</f>
        <v>5</v>
      </c>
      <c r="I665" s="18" t="s">
        <v>7852</v>
      </c>
      <c r="J665" s="15">
        <v>33</v>
      </c>
      <c r="K665" s="27" t="s">
        <v>31</v>
      </c>
      <c r="L665" s="16" t="s">
        <v>80</v>
      </c>
      <c r="M665" s="15">
        <f>VLOOKUP(N665,groups!$A$1:$B$113,2,1)</f>
        <v>203</v>
      </c>
      <c r="N665" s="16" t="s">
        <v>133</v>
      </c>
      <c r="O665" s="18">
        <v>100</v>
      </c>
      <c r="P665" s="15">
        <f>VLOOKUP(Q665,'seg2'!$A$1:$B$13,2,0)</f>
        <v>12</v>
      </c>
      <c r="Q665" s="16" t="s">
        <v>66</v>
      </c>
      <c r="R665" s="15">
        <f>VLOOKUP(S665,'seg3'!$A$1:$B$9,2,0)</f>
        <v>6</v>
      </c>
      <c r="S665" s="16" t="s">
        <v>44</v>
      </c>
      <c r="T665" s="18">
        <v>88</v>
      </c>
      <c r="U665" s="18">
        <v>88</v>
      </c>
      <c r="V665" s="18" t="s">
        <v>33</v>
      </c>
      <c r="W665" s="30" t="s">
        <v>1084</v>
      </c>
      <c r="X665" s="89"/>
      <c r="Y665" s="18" t="s">
        <v>40</v>
      </c>
      <c r="Z665" s="18">
        <v>11.5</v>
      </c>
      <c r="AA665" s="16" t="s">
        <v>396</v>
      </c>
      <c r="AB665" s="14" t="str">
        <f t="shared" si="10"/>
        <v>('5000312','5000312J','HHB M12X1.75X100 DIN933 GRA2-70 F/T EPO','PC',33,5,12,6,5,19,203,'88','88','M12','100','304L','11.5','10.55/10.60','NEED TO ANN','COIL POWDER DRWN SS304L A270 10.61/10.64',''),</v>
      </c>
      <c r="AC665" s="14" t="s">
        <v>8512</v>
      </c>
    </row>
    <row r="666" spans="1:29">
      <c r="A666" s="16">
        <v>5000678</v>
      </c>
      <c r="B666" s="43" t="s">
        <v>3831</v>
      </c>
      <c r="C666" s="43" t="s">
        <v>3832</v>
      </c>
      <c r="D666" s="15">
        <f>VLOOKUP(E666,finish!$A$1:$B$18,2,0)</f>
        <v>19</v>
      </c>
      <c r="E666" s="18" t="s">
        <v>7861</v>
      </c>
      <c r="F666" s="15">
        <f>VLOOKUP(G666,modules!$A$1:$B$10,2,0)</f>
        <v>5</v>
      </c>
      <c r="G666" s="18" t="s">
        <v>7846</v>
      </c>
      <c r="H666" s="15">
        <f>VLOOKUP(I666,segments!$A$1:$B$9,2,0)</f>
        <v>5</v>
      </c>
      <c r="I666" s="18" t="s">
        <v>7852</v>
      </c>
      <c r="J666" s="15">
        <v>33</v>
      </c>
      <c r="K666" s="27" t="s">
        <v>31</v>
      </c>
      <c r="L666" s="16" t="s">
        <v>80</v>
      </c>
      <c r="M666" s="15">
        <f>VLOOKUP(N666,groups!$A$1:$B$113,2,1)</f>
        <v>200</v>
      </c>
      <c r="N666" s="16" t="s">
        <v>3828</v>
      </c>
      <c r="O666" s="18">
        <v>65</v>
      </c>
      <c r="P666" s="15">
        <f>VLOOKUP(Q666,'seg2'!$A$1:$B$13,2,0)</f>
        <v>12</v>
      </c>
      <c r="Q666" s="16" t="s">
        <v>66</v>
      </c>
      <c r="R666" s="15">
        <f>VLOOKUP(S666,'seg3'!$A$1:$B$9,2,0)</f>
        <v>6</v>
      </c>
      <c r="S666" s="16" t="s">
        <v>44</v>
      </c>
      <c r="T666" s="18">
        <v>62.8</v>
      </c>
      <c r="U666" s="18">
        <v>62.8</v>
      </c>
      <c r="V666" s="18"/>
      <c r="W666" s="30" t="s">
        <v>2357</v>
      </c>
      <c r="X666" s="89"/>
      <c r="Y666" s="18" t="s">
        <v>63</v>
      </c>
      <c r="Z666" s="18">
        <v>11.5</v>
      </c>
      <c r="AA666" s="16" t="s">
        <v>396</v>
      </c>
      <c r="AB666" s="14" t="str">
        <f t="shared" si="10"/>
        <v>('5000678','5000678J','HHB M12X1.75X65 DIN933 GRA4-70 F/T EPO','PC',33,5,12,6,5,19,200,'62.8','62.8','M12','65','316L','11.5','10.55/10.60','','COIL POWDER DRWN SS316L A470 10.64-10.67',''),</v>
      </c>
      <c r="AC666" s="14" t="s">
        <v>8513</v>
      </c>
    </row>
    <row r="667" spans="1:29">
      <c r="A667" s="16">
        <v>5000821</v>
      </c>
      <c r="B667" s="43" t="s">
        <v>2353</v>
      </c>
      <c r="C667" s="43" t="s">
        <v>3856</v>
      </c>
      <c r="D667" s="15">
        <f>VLOOKUP(E667,finish!$A$1:$B$18,2,0)</f>
        <v>19</v>
      </c>
      <c r="E667" s="18" t="s">
        <v>7861</v>
      </c>
      <c r="F667" s="15">
        <f>VLOOKUP(G667,modules!$A$1:$B$10,2,0)</f>
        <v>5</v>
      </c>
      <c r="G667" s="18" t="s">
        <v>7846</v>
      </c>
      <c r="H667" s="15">
        <f>VLOOKUP(I667,segments!$A$1:$B$9,2,0)</f>
        <v>5</v>
      </c>
      <c r="I667" s="18" t="s">
        <v>7852</v>
      </c>
      <c r="J667" s="15">
        <v>33</v>
      </c>
      <c r="K667" s="27" t="s">
        <v>31</v>
      </c>
      <c r="L667" s="16" t="s">
        <v>80</v>
      </c>
      <c r="M667" s="15">
        <f>VLOOKUP(N667,groups!$A$1:$B$113,2,1)</f>
        <v>208</v>
      </c>
      <c r="N667" s="16" t="s">
        <v>99</v>
      </c>
      <c r="O667" s="18">
        <v>20</v>
      </c>
      <c r="P667" s="15">
        <f>VLOOKUP(Q667,'seg2'!$A$1:$B$13,2,0)</f>
        <v>11</v>
      </c>
      <c r="Q667" s="16" t="s">
        <v>102</v>
      </c>
      <c r="R667" s="15">
        <f>VLOOKUP(S667,'seg3'!$A$1:$B$9,2,0)</f>
        <v>6</v>
      </c>
      <c r="S667" s="16" t="s">
        <v>44</v>
      </c>
      <c r="T667" s="18">
        <v>32.1</v>
      </c>
      <c r="U667" s="18">
        <v>32.1</v>
      </c>
      <c r="V667" s="18" t="s">
        <v>33</v>
      </c>
      <c r="W667" s="30" t="s">
        <v>2352</v>
      </c>
      <c r="X667" s="89"/>
      <c r="Y667" s="18" t="s">
        <v>40</v>
      </c>
      <c r="Z667" s="18">
        <v>11.5</v>
      </c>
      <c r="AA667" s="16" t="s">
        <v>935</v>
      </c>
      <c r="AB667" s="14" t="str">
        <f t="shared" si="10"/>
        <v>('5000821','5000821J','SHCS M12X1.75X20 DIN912 CLA2-70 FT EPO','PC',33,5,11,6,5,19,208,'32.1','32.1','M12','20','304L','11.5','10.60/10.62','NEED TO ANN','COIL 1ANNEAL&amp;1DRAWN SS 304C 10.61/10.63',''),</v>
      </c>
      <c r="AC667" s="14" t="s">
        <v>8514</v>
      </c>
    </row>
    <row r="668" spans="1:29">
      <c r="A668" s="16">
        <v>5003381</v>
      </c>
      <c r="B668" s="43" t="s">
        <v>3864</v>
      </c>
      <c r="C668" s="43" t="s">
        <v>3865</v>
      </c>
      <c r="D668" s="15">
        <f>VLOOKUP(E668,finish!$A$1:$B$18,2,0)</f>
        <v>19</v>
      </c>
      <c r="E668" s="18" t="s">
        <v>7861</v>
      </c>
      <c r="F668" s="15">
        <f>VLOOKUP(G668,modules!$A$1:$B$10,2,0)</f>
        <v>5</v>
      </c>
      <c r="G668" s="18" t="s">
        <v>7846</v>
      </c>
      <c r="H668" s="15">
        <f>VLOOKUP(I668,segments!$A$1:$B$9,2,0)</f>
        <v>4</v>
      </c>
      <c r="I668" s="18" t="s">
        <v>7845</v>
      </c>
      <c r="J668" s="15">
        <v>33</v>
      </c>
      <c r="K668" s="27" t="s">
        <v>31</v>
      </c>
      <c r="L668" s="43" t="s">
        <v>80</v>
      </c>
      <c r="M668" s="15">
        <f>VLOOKUP(N668,groups!$A$1:$B$113,2,1)</f>
        <v>186</v>
      </c>
      <c r="N668" s="16" t="s">
        <v>3157</v>
      </c>
      <c r="O668" s="18">
        <v>25</v>
      </c>
      <c r="P668" s="15">
        <f>VLOOKUP(Q668,'seg2'!$A$1:$B$13,2,0)</f>
        <v>7</v>
      </c>
      <c r="Q668" s="16" t="s">
        <v>43</v>
      </c>
      <c r="R668" s="15">
        <f>VLOOKUP(S668,'seg3'!$A$1:$B$9,2,0)</f>
        <v>6</v>
      </c>
      <c r="S668" s="16" t="s">
        <v>44</v>
      </c>
      <c r="T668" s="18">
        <v>34.1</v>
      </c>
      <c r="U668" s="18">
        <v>34.1</v>
      </c>
      <c r="V668" s="42"/>
      <c r="W668" s="30"/>
      <c r="X668" s="89"/>
      <c r="Y668" s="18" t="s">
        <v>63</v>
      </c>
      <c r="Z668" s="18"/>
      <c r="AA668" s="16"/>
      <c r="AB668" s="14" t="str">
        <f t="shared" si="10"/>
        <v>('5003381','5003381J','SILO BOLT W/O CAP M12X25 DRG CLA4-80 EPO','PC',33,5,7,6,4,19,186,'34.1','34.1','M12','25','316L','','','','',''),</v>
      </c>
      <c r="AC668" s="14" t="s">
        <v>8515</v>
      </c>
    </row>
    <row r="669" spans="1:29">
      <c r="A669" s="16">
        <v>5003382</v>
      </c>
      <c r="B669" s="43" t="s">
        <v>3866</v>
      </c>
      <c r="C669" s="43" t="s">
        <v>3867</v>
      </c>
      <c r="D669" s="15">
        <f>VLOOKUP(E669,finish!$A$1:$B$18,2,0)</f>
        <v>19</v>
      </c>
      <c r="E669" s="18" t="s">
        <v>7861</v>
      </c>
      <c r="F669" s="15">
        <f>VLOOKUP(G669,modules!$A$1:$B$10,2,0)</f>
        <v>5</v>
      </c>
      <c r="G669" s="18" t="s">
        <v>7846</v>
      </c>
      <c r="H669" s="15">
        <f>VLOOKUP(I669,segments!$A$1:$B$9,2,0)</f>
        <v>4</v>
      </c>
      <c r="I669" s="18" t="s">
        <v>7845</v>
      </c>
      <c r="J669" s="15">
        <v>33</v>
      </c>
      <c r="K669" s="27" t="s">
        <v>31</v>
      </c>
      <c r="L669" s="43" t="s">
        <v>80</v>
      </c>
      <c r="M669" s="15">
        <f>VLOOKUP(N669,groups!$A$1:$B$113,2,1)</f>
        <v>186</v>
      </c>
      <c r="N669" s="16" t="s">
        <v>3157</v>
      </c>
      <c r="O669" s="18">
        <v>30</v>
      </c>
      <c r="P669" s="15">
        <f>VLOOKUP(Q669,'seg2'!$A$1:$B$13,2,0)</f>
        <v>7</v>
      </c>
      <c r="Q669" s="16" t="s">
        <v>43</v>
      </c>
      <c r="R669" s="15">
        <f>VLOOKUP(S669,'seg3'!$A$1:$B$9,2,0)</f>
        <v>6</v>
      </c>
      <c r="S669" s="16" t="s">
        <v>44</v>
      </c>
      <c r="T669" s="18">
        <v>37.700000000000003</v>
      </c>
      <c r="U669" s="18">
        <v>37.700000000000003</v>
      </c>
      <c r="V669" s="42"/>
      <c r="W669" s="30"/>
      <c r="X669" s="89"/>
      <c r="Y669" s="18" t="s">
        <v>63</v>
      </c>
      <c r="Z669" s="18"/>
      <c r="AA669" s="16"/>
      <c r="AB669" s="14" t="str">
        <f t="shared" si="10"/>
        <v>('5003382','5003382J','SILO BOLT W/O CAP M12X30 DRG CLA4-80 EPO','PC',33,5,7,6,4,19,186,'37.7','37.7','M12','30','316L','','','','',''),</v>
      </c>
      <c r="AC669" s="14" t="s">
        <v>8516</v>
      </c>
    </row>
    <row r="670" spans="1:29">
      <c r="A670" s="16">
        <v>5003383</v>
      </c>
      <c r="B670" s="43" t="s">
        <v>3868</v>
      </c>
      <c r="C670" s="43" t="s">
        <v>3869</v>
      </c>
      <c r="D670" s="15">
        <f>VLOOKUP(E670,finish!$A$1:$B$18,2,0)</f>
        <v>19</v>
      </c>
      <c r="E670" s="18" t="s">
        <v>7861</v>
      </c>
      <c r="F670" s="15">
        <f>VLOOKUP(G670,modules!$A$1:$B$10,2,0)</f>
        <v>5</v>
      </c>
      <c r="G670" s="18" t="s">
        <v>7846</v>
      </c>
      <c r="H670" s="15">
        <f>VLOOKUP(I670,segments!$A$1:$B$9,2,0)</f>
        <v>4</v>
      </c>
      <c r="I670" s="18" t="s">
        <v>7845</v>
      </c>
      <c r="J670" s="15">
        <v>33</v>
      </c>
      <c r="K670" s="27" t="s">
        <v>31</v>
      </c>
      <c r="L670" s="43" t="s">
        <v>80</v>
      </c>
      <c r="M670" s="15">
        <f>VLOOKUP(N670,groups!$A$1:$B$113,2,1)</f>
        <v>186</v>
      </c>
      <c r="N670" s="16" t="s">
        <v>3157</v>
      </c>
      <c r="O670" s="18">
        <v>35</v>
      </c>
      <c r="P670" s="15">
        <f>VLOOKUP(Q670,'seg2'!$A$1:$B$13,2,0)</f>
        <v>7</v>
      </c>
      <c r="Q670" s="16" t="s">
        <v>43</v>
      </c>
      <c r="R670" s="15">
        <f>VLOOKUP(S670,'seg3'!$A$1:$B$9,2,0)</f>
        <v>6</v>
      </c>
      <c r="S670" s="16" t="s">
        <v>44</v>
      </c>
      <c r="T670" s="18">
        <v>41.3</v>
      </c>
      <c r="U670" s="18">
        <v>41.3</v>
      </c>
      <c r="V670" s="42"/>
      <c r="W670" s="30"/>
      <c r="X670" s="89"/>
      <c r="Y670" s="18" t="s">
        <v>63</v>
      </c>
      <c r="Z670" s="18"/>
      <c r="AA670" s="16"/>
      <c r="AB670" s="14" t="str">
        <f t="shared" si="10"/>
        <v>('5003383','5003383J','SILO BOLT W/O CAP M12X35 DRG CLA4-80 EPO','PC',33,5,7,6,4,19,186,'41.3','41.3','M12','35','316L','','','','',''),</v>
      </c>
      <c r="AC670" s="14" t="s">
        <v>8517</v>
      </c>
    </row>
    <row r="671" spans="1:29">
      <c r="A671" s="16">
        <v>103110</v>
      </c>
      <c r="B671" s="43" t="s">
        <v>3896</v>
      </c>
      <c r="C671" s="43" t="s">
        <v>3897</v>
      </c>
      <c r="D671" s="15">
        <f>VLOOKUP(E671,finish!$A$1:$B$18,2,0)</f>
        <v>2</v>
      </c>
      <c r="E671" s="18" t="s">
        <v>11</v>
      </c>
      <c r="F671" s="15">
        <f>VLOOKUP(G671,modules!$A$1:$B$10,2,0)</f>
        <v>5</v>
      </c>
      <c r="G671" s="18" t="s">
        <v>7846</v>
      </c>
      <c r="H671" s="15">
        <f>VLOOKUP(I671,segments!$A$1:$B$9,2,0)</f>
        <v>4</v>
      </c>
      <c r="I671" s="18" t="s">
        <v>7845</v>
      </c>
      <c r="J671" s="15">
        <v>33</v>
      </c>
      <c r="K671" s="27" t="s">
        <v>31</v>
      </c>
      <c r="L671" s="16" t="s">
        <v>80</v>
      </c>
      <c r="M671" s="15">
        <f>VLOOKUP(N671,groups!$A$1:$B$113,2,1)</f>
        <v>189</v>
      </c>
      <c r="N671" s="16" t="s">
        <v>467</v>
      </c>
      <c r="O671" s="18">
        <v>150</v>
      </c>
      <c r="P671" s="15">
        <f>VLOOKUP(Q671,'seg2'!$A$1:$B$13,2,0)</f>
        <v>4</v>
      </c>
      <c r="Q671" s="16" t="s">
        <v>32</v>
      </c>
      <c r="R671" s="15">
        <f>VLOOKUP(S671,'seg3'!$A$1:$B$9,2,0)</f>
        <v>4</v>
      </c>
      <c r="S671" s="16" t="s">
        <v>32</v>
      </c>
      <c r="T671" s="18">
        <v>136.47999999999999</v>
      </c>
      <c r="U671" s="18">
        <v>136.47999999999999</v>
      </c>
      <c r="V671" s="29" t="s">
        <v>22</v>
      </c>
      <c r="W671" s="30" t="s">
        <v>1457</v>
      </c>
      <c r="X671" s="89"/>
      <c r="Y671" s="18" t="s">
        <v>29</v>
      </c>
      <c r="Z671" s="18">
        <v>13.3</v>
      </c>
      <c r="AA671" s="16" t="s">
        <v>564</v>
      </c>
      <c r="AB671" s="14" t="str">
        <f t="shared" si="10"/>
        <v>('103110','103110J','SHCS M12X1.75X150 ISO4762 CL12.9 HT BLK','PC',33,5,4,4,4,2,189,'136.48','136.48','M12','150','51B37','13.3','11.62/11.65','READY','COIL 1ANNEAL&amp;2DRAWN 51B37  11.62/11.65',''),</v>
      </c>
      <c r="AC671" s="14" t="s">
        <v>8518</v>
      </c>
    </row>
    <row r="672" spans="1:29">
      <c r="A672" s="16">
        <v>106314</v>
      </c>
      <c r="B672" s="43" t="s">
        <v>3913</v>
      </c>
      <c r="C672" s="43" t="s">
        <v>3914</v>
      </c>
      <c r="D672" s="15">
        <f>VLOOKUP(E672,finish!$A$1:$B$18,2,0)</f>
        <v>2</v>
      </c>
      <c r="E672" s="18" t="s">
        <v>11</v>
      </c>
      <c r="F672" s="15">
        <f>VLOOKUP(G672,modules!$A$1:$B$10,2,0)</f>
        <v>5</v>
      </c>
      <c r="G672" s="18" t="s">
        <v>7846</v>
      </c>
      <c r="H672" s="15">
        <f>VLOOKUP(I672,segments!$A$1:$B$9,2,0)</f>
        <v>4</v>
      </c>
      <c r="I672" s="18" t="s">
        <v>7845</v>
      </c>
      <c r="J672" s="15">
        <v>33</v>
      </c>
      <c r="K672" s="27" t="s">
        <v>31</v>
      </c>
      <c r="L672" s="16" t="s">
        <v>80</v>
      </c>
      <c r="M672" s="15">
        <f>VLOOKUP(N672,groups!$A$1:$B$113,2,1)</f>
        <v>131</v>
      </c>
      <c r="N672" s="16" t="s">
        <v>3915</v>
      </c>
      <c r="O672" s="18">
        <v>70</v>
      </c>
      <c r="P672" s="15">
        <f>VLOOKUP(Q672,'seg2'!$A$1:$B$13,2,0)</f>
        <v>7</v>
      </c>
      <c r="Q672" s="16" t="s">
        <v>43</v>
      </c>
      <c r="R672" s="15">
        <f>VLOOKUP(S672,'seg3'!$A$1:$B$9,2,0)</f>
        <v>4</v>
      </c>
      <c r="S672" s="16" t="s">
        <v>32</v>
      </c>
      <c r="T672" s="18">
        <v>62.9</v>
      </c>
      <c r="U672" s="18">
        <v>62.9</v>
      </c>
      <c r="V672" s="18" t="s">
        <v>33</v>
      </c>
      <c r="W672" s="30" t="s">
        <v>3916</v>
      </c>
      <c r="X672" s="89"/>
      <c r="Y672" s="18" t="s">
        <v>29</v>
      </c>
      <c r="Z672" s="18">
        <v>14</v>
      </c>
      <c r="AA672" s="16" t="s">
        <v>564</v>
      </c>
      <c r="AB672" s="14" t="str">
        <f t="shared" si="10"/>
        <v>('106314','106314J','CSK M12X1.75X70 ISO10642 CL012.9 H/T BLK','PC',33,5,7,4,4,2,131,'62.9','62.9','M12','70','51B37','14','11.62/11.65','NEED TO ANN','COIL 2ANNEAL&amp;2DRAWN 51B37 11.62/11.65',''),</v>
      </c>
      <c r="AC672" s="14" t="s">
        <v>8519</v>
      </c>
    </row>
    <row r="673" spans="1:29">
      <c r="A673" s="16">
        <v>405720</v>
      </c>
      <c r="B673" s="43" t="s">
        <v>4030</v>
      </c>
      <c r="C673" s="43" t="s">
        <v>4031</v>
      </c>
      <c r="D673" s="15">
        <f>VLOOKUP(E673,finish!$A$1:$B$18,2,0)</f>
        <v>8</v>
      </c>
      <c r="E673" s="18" t="s">
        <v>47</v>
      </c>
      <c r="F673" s="15">
        <f>VLOOKUP(G673,modules!$A$1:$B$10,2,0)</f>
        <v>5</v>
      </c>
      <c r="G673" s="18" t="s">
        <v>7846</v>
      </c>
      <c r="H673" s="15">
        <f>VLOOKUP(I673,segments!$A$1:$B$9,2,0)</f>
        <v>4</v>
      </c>
      <c r="I673" s="18" t="s">
        <v>7845</v>
      </c>
      <c r="J673" s="15">
        <v>33</v>
      </c>
      <c r="K673" s="27" t="s">
        <v>31</v>
      </c>
      <c r="L673" s="16" t="s">
        <v>80</v>
      </c>
      <c r="M673" s="15">
        <f>VLOOKUP(N673,groups!$A$1:$B$113,2,1)</f>
        <v>189</v>
      </c>
      <c r="N673" s="16" t="s">
        <v>467</v>
      </c>
      <c r="O673" s="18">
        <v>80</v>
      </c>
      <c r="P673" s="15">
        <f>VLOOKUP(Q673,'seg2'!$A$1:$B$13,2,0)</f>
        <v>4</v>
      </c>
      <c r="Q673" s="16" t="s">
        <v>32</v>
      </c>
      <c r="R673" s="15">
        <f>VLOOKUP(S673,'seg3'!$A$1:$B$9,2,0)</f>
        <v>4</v>
      </c>
      <c r="S673" s="16" t="s">
        <v>32</v>
      </c>
      <c r="T673" s="18">
        <v>80.2</v>
      </c>
      <c r="U673" s="18">
        <v>80.2</v>
      </c>
      <c r="V673" s="18" t="s">
        <v>33</v>
      </c>
      <c r="W673" s="30" t="s">
        <v>712</v>
      </c>
      <c r="X673" s="89"/>
      <c r="Y673" s="18" t="s">
        <v>29</v>
      </c>
      <c r="Z673" s="18">
        <v>13.3</v>
      </c>
      <c r="AA673" s="16" t="s">
        <v>990</v>
      </c>
      <c r="AB673" s="14" t="str">
        <f t="shared" si="10"/>
        <v>('405720','405720J','SHCS M12X1.75X80 ISO4762 CL12.9 HT ZC3','PC',33,5,4,4,4,8,189,'80.2','80.2','M12','80','51B37','13.3','11.65/11.68','NEED TO ANN','COIL 1ANNEAL&amp;2DRAWN 51B37 11.66/11.70',''),</v>
      </c>
      <c r="AC673" s="14" t="s">
        <v>8520</v>
      </c>
    </row>
    <row r="674" spans="1:29">
      <c r="A674" s="16">
        <v>402814</v>
      </c>
      <c r="B674" s="43" t="s">
        <v>4032</v>
      </c>
      <c r="C674" s="43" t="s">
        <v>4033</v>
      </c>
      <c r="D674" s="15">
        <f>VLOOKUP(E674,finish!$A$1:$B$18,2,0)</f>
        <v>8</v>
      </c>
      <c r="E674" s="18" t="s">
        <v>47</v>
      </c>
      <c r="F674" s="15">
        <f>VLOOKUP(G674,modules!$A$1:$B$10,2,0)</f>
        <v>5</v>
      </c>
      <c r="G674" s="18" t="s">
        <v>7846</v>
      </c>
      <c r="H674" s="15">
        <f>VLOOKUP(I674,segments!$A$1:$B$9,2,0)</f>
        <v>4</v>
      </c>
      <c r="I674" s="18" t="s">
        <v>7845</v>
      </c>
      <c r="J674" s="15">
        <v>33</v>
      </c>
      <c r="K674" s="27" t="s">
        <v>31</v>
      </c>
      <c r="L674" s="16" t="s">
        <v>80</v>
      </c>
      <c r="M674" s="15">
        <f>VLOOKUP(N674,groups!$A$1:$B$113,2,1)</f>
        <v>190</v>
      </c>
      <c r="N674" s="16" t="s">
        <v>484</v>
      </c>
      <c r="O674" s="18">
        <v>30</v>
      </c>
      <c r="P674" s="15">
        <f>VLOOKUP(Q674,'seg2'!$A$1:$B$13,2,0)</f>
        <v>4</v>
      </c>
      <c r="Q674" s="16" t="s">
        <v>32</v>
      </c>
      <c r="R674" s="15">
        <f>VLOOKUP(S674,'seg3'!$A$1:$B$9,2,0)</f>
        <v>4</v>
      </c>
      <c r="S674" s="16" t="s">
        <v>32</v>
      </c>
      <c r="T674" s="18">
        <v>39.299999999999997</v>
      </c>
      <c r="U674" s="18">
        <v>39.299999999999997</v>
      </c>
      <c r="V674" s="18" t="s">
        <v>33</v>
      </c>
      <c r="W674" s="30" t="s">
        <v>1457</v>
      </c>
      <c r="X674" s="89"/>
      <c r="Y674" s="18" t="s">
        <v>29</v>
      </c>
      <c r="Z674" s="18">
        <v>13.3</v>
      </c>
      <c r="AA674" s="16" t="s">
        <v>990</v>
      </c>
      <c r="AB674" s="14" t="str">
        <f t="shared" si="10"/>
        <v>('402814','402814J','SHCS M12X1.75X30 ISO4762 CL12.9 FT ZC3','PC',33,5,4,4,4,8,190,'39.3','39.3','M12','30','51B37','13.3','11.65/11.68','NEED TO ANN','COIL 1ANNEAL&amp;2DRAWN 51B37  11.62/11.65',''),</v>
      </c>
      <c r="AC674" s="14" t="s">
        <v>8521</v>
      </c>
    </row>
    <row r="675" spans="1:29">
      <c r="A675" s="16">
        <v>809537</v>
      </c>
      <c r="B675" s="96" t="s">
        <v>4085</v>
      </c>
      <c r="C675" s="43" t="s">
        <v>4086</v>
      </c>
      <c r="D675" s="15">
        <f>VLOOKUP(E675,finish!$A$1:$B$18,2,0)</f>
        <v>8</v>
      </c>
      <c r="E675" s="18" t="s">
        <v>47</v>
      </c>
      <c r="F675" s="15">
        <f>VLOOKUP(G675,modules!$A$1:$B$10,2,0)</f>
        <v>5</v>
      </c>
      <c r="G675" s="18" t="s">
        <v>7846</v>
      </c>
      <c r="H675" s="15">
        <f>VLOOKUP(I675,segments!$A$1:$B$9,2,0)</f>
        <v>3</v>
      </c>
      <c r="I675" s="18" t="s">
        <v>7851</v>
      </c>
      <c r="J675" s="15">
        <v>33</v>
      </c>
      <c r="K675" s="27" t="s">
        <v>31</v>
      </c>
      <c r="L675" s="43" t="s">
        <v>80</v>
      </c>
      <c r="M675" s="15">
        <f>VLOOKUP(N675,groups!$A$1:$B$113,2,1)</f>
        <v>165</v>
      </c>
      <c r="N675" s="60" t="s">
        <v>638</v>
      </c>
      <c r="O675" s="18">
        <v>30</v>
      </c>
      <c r="P675" s="15">
        <f>VLOOKUP(Q675,'seg2'!$A$1:$B$13,2,0)</f>
        <v>4</v>
      </c>
      <c r="Q675" s="16" t="s">
        <v>32</v>
      </c>
      <c r="R675" s="15">
        <f>VLOOKUP(S675,'seg3'!$A$1:$B$9,2,0)</f>
        <v>4</v>
      </c>
      <c r="S675" s="16" t="s">
        <v>32</v>
      </c>
      <c r="T675" s="18">
        <v>34</v>
      </c>
      <c r="U675" s="18">
        <v>34</v>
      </c>
      <c r="V675" s="18" t="s">
        <v>33</v>
      </c>
      <c r="W675" s="30" t="s">
        <v>893</v>
      </c>
      <c r="X675" s="89"/>
      <c r="Y675" s="18" t="s">
        <v>29</v>
      </c>
      <c r="Z675" s="18">
        <v>13.3</v>
      </c>
      <c r="AA675" s="16" t="s">
        <v>564</v>
      </c>
      <c r="AB675" s="14" t="str">
        <f t="shared" si="10"/>
        <v>('809537','809537J','SLHCS M12X1.75X30 DIN7984 CL08.8 F/T ZC3','PC',33,5,4,4,3,8,165,'34','34','M12','30','51B37','13.3','11.62/11.65','NEED TO ANN','COIL2ANEAL&amp;2DRWN 10B33M 11.62/11.65',''),</v>
      </c>
      <c r="AC675" s="14" t="s">
        <v>8522</v>
      </c>
    </row>
    <row r="676" spans="1:29">
      <c r="A676" s="16">
        <v>834307</v>
      </c>
      <c r="B676" s="43" t="s">
        <v>4128</v>
      </c>
      <c r="C676" s="43" t="s">
        <v>4129</v>
      </c>
      <c r="D676" s="15">
        <f>VLOOKUP(E676,finish!$A$1:$B$18,2,0)</f>
        <v>14</v>
      </c>
      <c r="E676" s="18" t="s">
        <v>4094</v>
      </c>
      <c r="F676" s="15">
        <f>VLOOKUP(G676,modules!$A$1:$B$10,2,0)</f>
        <v>1</v>
      </c>
      <c r="G676" s="18" t="s">
        <v>7848</v>
      </c>
      <c r="H676" s="15">
        <f>VLOOKUP(I676,segments!$A$1:$B$9,2,0)</f>
        <v>2</v>
      </c>
      <c r="I676" s="18" t="s">
        <v>7847</v>
      </c>
      <c r="J676" s="15">
        <v>38</v>
      </c>
      <c r="K676" s="27" t="s">
        <v>31</v>
      </c>
      <c r="L676" s="43" t="s">
        <v>80</v>
      </c>
      <c r="M676" s="15">
        <f>VLOOKUP(N676,groups!$A$1:$B$113,2,1)</f>
        <v>153</v>
      </c>
      <c r="N676" s="16" t="s">
        <v>107</v>
      </c>
      <c r="O676" s="18">
        <v>25</v>
      </c>
      <c r="P676" s="15">
        <f>VLOOKUP(Q676,'seg2'!$A$1:$B$13,2,0)</f>
        <v>3</v>
      </c>
      <c r="Q676" s="16" t="s">
        <v>20</v>
      </c>
      <c r="R676" s="15">
        <f>VLOOKUP(S676,'seg3'!$A$1:$B$9,2,0)</f>
        <v>3</v>
      </c>
      <c r="S676" s="16" t="s">
        <v>21</v>
      </c>
      <c r="T676" s="18">
        <v>33</v>
      </c>
      <c r="U676" s="18">
        <v>33</v>
      </c>
      <c r="V676" s="18"/>
      <c r="W676" s="30" t="s">
        <v>939</v>
      </c>
      <c r="X676" s="89"/>
      <c r="Y676" s="45" t="s">
        <v>17</v>
      </c>
      <c r="Z676" s="45">
        <v>12</v>
      </c>
      <c r="AA676" s="46" t="s">
        <v>935</v>
      </c>
      <c r="AB676" s="14" t="str">
        <f t="shared" si="10"/>
        <v>('834307','834307J','HHB M12X1.75X25 ISO4017 CL8.8 FT S437','PC',38,1,3,3,2,14,153,'33','33','M12','25','10B33','12','10.60/10.62','','COIL DIRECT DRAWN 10B33 10.61/10.63',''),</v>
      </c>
      <c r="AC676" s="14" t="s">
        <v>8523</v>
      </c>
    </row>
    <row r="677" spans="1:29">
      <c r="A677" s="16">
        <v>792726</v>
      </c>
      <c r="B677" s="43" t="s">
        <v>4230</v>
      </c>
      <c r="C677" s="43" t="s">
        <v>4231</v>
      </c>
      <c r="D677" s="15">
        <f>VLOOKUP(E677,finish!$A$1:$B$18,2,0)</f>
        <v>2</v>
      </c>
      <c r="E677" s="18" t="s">
        <v>11</v>
      </c>
      <c r="F677" s="15">
        <f>VLOOKUP(G677,modules!$A$1:$B$10,2,0)</f>
        <v>5</v>
      </c>
      <c r="G677" s="18" t="s">
        <v>7846</v>
      </c>
      <c r="H677" s="15">
        <f>VLOOKUP(I677,segments!$A$1:$B$9,2,0)</f>
        <v>3</v>
      </c>
      <c r="I677" s="18" t="s">
        <v>7851</v>
      </c>
      <c r="J677" s="15">
        <v>33</v>
      </c>
      <c r="K677" s="27" t="s">
        <v>31</v>
      </c>
      <c r="L677" s="43" t="s">
        <v>27</v>
      </c>
      <c r="M677" s="15">
        <f>VLOOKUP(N677,groups!$A$1:$B$113,2,1)</f>
        <v>212</v>
      </c>
      <c r="N677" s="16" t="s">
        <v>4184</v>
      </c>
      <c r="O677" s="18" t="s">
        <v>1815</v>
      </c>
      <c r="P677" s="15">
        <f>VLOOKUP(Q677,'seg2'!$A$1:$B$13,2,0)</f>
        <v>7</v>
      </c>
      <c r="Q677" s="16" t="s">
        <v>43</v>
      </c>
      <c r="R677" s="15">
        <f>VLOOKUP(S677,'seg3'!$A$1:$B$9,2,0)</f>
        <v>4</v>
      </c>
      <c r="S677" s="16" t="s">
        <v>32</v>
      </c>
      <c r="T677" s="18">
        <v>55.35</v>
      </c>
      <c r="U677" s="18">
        <v>55.35</v>
      </c>
      <c r="V677" s="42"/>
      <c r="W677" s="30" t="s">
        <v>4233</v>
      </c>
      <c r="X677" s="89"/>
      <c r="Y677" s="18" t="s">
        <v>3209</v>
      </c>
      <c r="Z677" s="18">
        <v>14</v>
      </c>
      <c r="AA677" s="16" t="s">
        <v>4232</v>
      </c>
      <c r="AB677" s="14" t="str">
        <f t="shared" si="10"/>
        <v>('792726','792726J','STUD BOLT 1/2"XUNCX2.1/2" GRB7 BLK','PC',33,5,7,4,3,2,212,'55.35','55.35','1/2 UNC','2.1/2','4140B','14','11.22/11.25','','COIL 1A&amp;1D  AISI-4140 11.22/11.25',''),</v>
      </c>
      <c r="AC677" s="14" t="s">
        <v>8524</v>
      </c>
    </row>
    <row r="678" spans="1:29">
      <c r="A678" s="16">
        <v>552376</v>
      </c>
      <c r="B678" s="43" t="s">
        <v>4234</v>
      </c>
      <c r="C678" s="43" t="s">
        <v>4235</v>
      </c>
      <c r="D678" s="15">
        <f>VLOOKUP(E678,finish!$A$1:$B$18,2,0)</f>
        <v>2</v>
      </c>
      <c r="E678" s="18" t="s">
        <v>11</v>
      </c>
      <c r="F678" s="15">
        <f>VLOOKUP(G678,modules!$A$1:$B$10,2,0)</f>
        <v>5</v>
      </c>
      <c r="G678" s="18" t="s">
        <v>7846</v>
      </c>
      <c r="H678" s="15">
        <f>VLOOKUP(I678,segments!$A$1:$B$9,2,0)</f>
        <v>3</v>
      </c>
      <c r="I678" s="18" t="s">
        <v>7851</v>
      </c>
      <c r="J678" s="15">
        <v>33</v>
      </c>
      <c r="K678" s="27" t="s">
        <v>31</v>
      </c>
      <c r="L678" s="43" t="s">
        <v>27</v>
      </c>
      <c r="M678" s="15">
        <f>VLOOKUP(N678,groups!$A$1:$B$113,2,1)</f>
        <v>212</v>
      </c>
      <c r="N678" s="16" t="s">
        <v>4184</v>
      </c>
      <c r="O678" s="18" t="s">
        <v>1509</v>
      </c>
      <c r="P678" s="15">
        <f>VLOOKUP(Q678,'seg2'!$A$1:$B$13,2,0)</f>
        <v>7</v>
      </c>
      <c r="Q678" s="16" t="s">
        <v>43</v>
      </c>
      <c r="R678" s="15">
        <f>VLOOKUP(S678,'seg3'!$A$1:$B$9,2,0)</f>
        <v>4</v>
      </c>
      <c r="S678" s="16" t="s">
        <v>32</v>
      </c>
      <c r="T678" s="18">
        <v>56</v>
      </c>
      <c r="U678" s="18">
        <v>56</v>
      </c>
      <c r="V678" s="42"/>
      <c r="W678" s="30" t="s">
        <v>4233</v>
      </c>
      <c r="X678" s="89"/>
      <c r="Y678" s="18" t="s">
        <v>3209</v>
      </c>
      <c r="Z678" s="18">
        <v>14</v>
      </c>
      <c r="AA678" s="16" t="s">
        <v>4232</v>
      </c>
      <c r="AB678" s="14" t="str">
        <f t="shared" si="10"/>
        <v>('552376','552376J','STUD BOLT 1/2"XUNCX2.3/4" GRB7 BLK','PC',33,5,7,4,3,2,212,'56','56','1/2 UNC','2.3/4','4140B','14','11.22/11.25','','COIL 1A&amp;1D  AISI-4140 11.22/11.25',''),</v>
      </c>
      <c r="AC678" s="14" t="s">
        <v>8525</v>
      </c>
    </row>
    <row r="679" spans="1:29">
      <c r="A679" s="16">
        <v>552377</v>
      </c>
      <c r="B679" s="43" t="s">
        <v>4236</v>
      </c>
      <c r="C679" s="43" t="s">
        <v>4237</v>
      </c>
      <c r="D679" s="15">
        <f>VLOOKUP(E679,finish!$A$1:$B$18,2,0)</f>
        <v>2</v>
      </c>
      <c r="E679" s="18" t="s">
        <v>11</v>
      </c>
      <c r="F679" s="15">
        <f>VLOOKUP(G679,modules!$A$1:$B$10,2,0)</f>
        <v>5</v>
      </c>
      <c r="G679" s="18" t="s">
        <v>7846</v>
      </c>
      <c r="H679" s="15">
        <f>VLOOKUP(I679,segments!$A$1:$B$9,2,0)</f>
        <v>3</v>
      </c>
      <c r="I679" s="18" t="s">
        <v>7851</v>
      </c>
      <c r="J679" s="15">
        <v>33</v>
      </c>
      <c r="K679" s="27" t="s">
        <v>31</v>
      </c>
      <c r="L679" s="43" t="s">
        <v>27</v>
      </c>
      <c r="M679" s="15">
        <f>VLOOKUP(N679,groups!$A$1:$B$113,2,1)</f>
        <v>212</v>
      </c>
      <c r="N679" s="16" t="s">
        <v>4184</v>
      </c>
      <c r="O679" s="18">
        <v>3</v>
      </c>
      <c r="P679" s="15">
        <f>VLOOKUP(Q679,'seg2'!$A$1:$B$13,2,0)</f>
        <v>7</v>
      </c>
      <c r="Q679" s="16" t="s">
        <v>43</v>
      </c>
      <c r="R679" s="15">
        <f>VLOOKUP(S679,'seg3'!$A$1:$B$9,2,0)</f>
        <v>4</v>
      </c>
      <c r="S679" s="16" t="s">
        <v>32</v>
      </c>
      <c r="T679" s="18">
        <v>64</v>
      </c>
      <c r="U679" s="18">
        <v>64</v>
      </c>
      <c r="V679" s="42"/>
      <c r="W679" s="30" t="s">
        <v>4238</v>
      </c>
      <c r="X679" s="89"/>
      <c r="Y679" s="18" t="s">
        <v>3209</v>
      </c>
      <c r="Z679" s="18">
        <v>14</v>
      </c>
      <c r="AA679" s="16" t="s">
        <v>4232</v>
      </c>
      <c r="AB679" s="14" t="str">
        <f t="shared" si="10"/>
        <v>('552377','552377J','STUD BOLT 1/2"XUNCX3" GRB7 BLK','PC',33,5,7,4,3,2,212,'64','64','1/2 UNC','3','4140B','14','11.22/11.25','','COIL 1ANNEAL &amp; 1DRAWN 4140B 11.22/11.25',''),</v>
      </c>
      <c r="AC679" s="14" t="s">
        <v>8526</v>
      </c>
    </row>
    <row r="680" spans="1:29">
      <c r="A680" s="16">
        <v>552378</v>
      </c>
      <c r="B680" s="43" t="s">
        <v>4239</v>
      </c>
      <c r="C680" s="43" t="s">
        <v>4240</v>
      </c>
      <c r="D680" s="15">
        <f>VLOOKUP(E680,finish!$A$1:$B$18,2,0)</f>
        <v>2</v>
      </c>
      <c r="E680" s="18" t="s">
        <v>11</v>
      </c>
      <c r="F680" s="15">
        <f>VLOOKUP(G680,modules!$A$1:$B$10,2,0)</f>
        <v>5</v>
      </c>
      <c r="G680" s="18" t="s">
        <v>7846</v>
      </c>
      <c r="H680" s="15">
        <f>VLOOKUP(I680,segments!$A$1:$B$9,2,0)</f>
        <v>3</v>
      </c>
      <c r="I680" s="18" t="s">
        <v>7851</v>
      </c>
      <c r="J680" s="15">
        <v>33</v>
      </c>
      <c r="K680" s="27" t="s">
        <v>31</v>
      </c>
      <c r="L680" s="43" t="s">
        <v>27</v>
      </c>
      <c r="M680" s="15">
        <f>VLOOKUP(N680,groups!$A$1:$B$113,2,1)</f>
        <v>212</v>
      </c>
      <c r="N680" s="16" t="s">
        <v>4184</v>
      </c>
      <c r="O680" s="18" t="s">
        <v>1859</v>
      </c>
      <c r="P680" s="15">
        <f>VLOOKUP(Q680,'seg2'!$A$1:$B$13,2,0)</f>
        <v>7</v>
      </c>
      <c r="Q680" s="16" t="s">
        <v>43</v>
      </c>
      <c r="R680" s="15">
        <f>VLOOKUP(S680,'seg3'!$A$1:$B$9,2,0)</f>
        <v>4</v>
      </c>
      <c r="S680" s="16" t="s">
        <v>32</v>
      </c>
      <c r="T680" s="18">
        <v>72</v>
      </c>
      <c r="U680" s="18">
        <v>72</v>
      </c>
      <c r="V680" s="42"/>
      <c r="W680" s="30" t="s">
        <v>4233</v>
      </c>
      <c r="X680" s="89"/>
      <c r="Y680" s="18" t="s">
        <v>3209</v>
      </c>
      <c r="Z680" s="18">
        <v>14</v>
      </c>
      <c r="AA680" s="16" t="s">
        <v>4232</v>
      </c>
      <c r="AB680" s="14" t="str">
        <f t="shared" si="10"/>
        <v>('552378','552378J','STUD BOLT 1/2"XUNCX3.1/2" GRB7 BLK','PC',33,5,7,4,3,2,212,'72','72','1/2 UNC','3.1/2','4140B','14','11.22/11.25','','COIL 1A&amp;1D  AISI-4140 11.22/11.25',''),</v>
      </c>
      <c r="AC680" s="14" t="s">
        <v>8527</v>
      </c>
    </row>
    <row r="681" spans="1:29">
      <c r="A681" s="16">
        <v>552379</v>
      </c>
      <c r="B681" s="43" t="s">
        <v>4241</v>
      </c>
      <c r="C681" s="43" t="s">
        <v>4242</v>
      </c>
      <c r="D681" s="15">
        <f>VLOOKUP(E681,finish!$A$1:$B$18,2,0)</f>
        <v>2</v>
      </c>
      <c r="E681" s="18" t="s">
        <v>11</v>
      </c>
      <c r="F681" s="15">
        <f>VLOOKUP(G681,modules!$A$1:$B$10,2,0)</f>
        <v>5</v>
      </c>
      <c r="G681" s="18" t="s">
        <v>7846</v>
      </c>
      <c r="H681" s="15">
        <f>VLOOKUP(I681,segments!$A$1:$B$9,2,0)</f>
        <v>3</v>
      </c>
      <c r="I681" s="18" t="s">
        <v>7851</v>
      </c>
      <c r="J681" s="15">
        <v>33</v>
      </c>
      <c r="K681" s="27" t="s">
        <v>31</v>
      </c>
      <c r="L681" s="43" t="s">
        <v>27</v>
      </c>
      <c r="M681" s="15">
        <f>VLOOKUP(N681,groups!$A$1:$B$113,2,1)</f>
        <v>212</v>
      </c>
      <c r="N681" s="16" t="s">
        <v>4184</v>
      </c>
      <c r="O681" s="18">
        <v>4</v>
      </c>
      <c r="P681" s="15">
        <f>VLOOKUP(Q681,'seg2'!$A$1:$B$13,2,0)</f>
        <v>7</v>
      </c>
      <c r="Q681" s="16" t="s">
        <v>43</v>
      </c>
      <c r="R681" s="15">
        <f>VLOOKUP(S681,'seg3'!$A$1:$B$9,2,0)</f>
        <v>4</v>
      </c>
      <c r="S681" s="16" t="s">
        <v>32</v>
      </c>
      <c r="T681" s="18">
        <v>80</v>
      </c>
      <c r="U681" s="18">
        <v>80</v>
      </c>
      <c r="V681" s="42"/>
      <c r="W681" s="30" t="s">
        <v>4238</v>
      </c>
      <c r="X681" s="89"/>
      <c r="Y681" s="18" t="s">
        <v>3209</v>
      </c>
      <c r="Z681" s="18">
        <v>14</v>
      </c>
      <c r="AA681" s="16" t="s">
        <v>4232</v>
      </c>
      <c r="AB681" s="14" t="str">
        <f t="shared" si="10"/>
        <v>('552379','552379J','STUD BOLT 1/2"XUNCX4" GRB7 BLK','PC',33,5,7,4,3,2,212,'80','80','1/2 UNC','4','4140B','14','11.22/11.25','','COIL 1ANNEAL &amp; 1DRAWN 4140B 11.22/11.25',''),</v>
      </c>
      <c r="AC681" s="14" t="s">
        <v>8528</v>
      </c>
    </row>
    <row r="682" spans="1:29">
      <c r="A682" s="16">
        <v>400200</v>
      </c>
      <c r="B682" s="43" t="s">
        <v>2003</v>
      </c>
      <c r="C682" s="43" t="s">
        <v>2004</v>
      </c>
      <c r="D682" s="15">
        <f>VLOOKUP(E682,finish!$A$1:$B$18,2,0)</f>
        <v>2</v>
      </c>
      <c r="E682" s="18" t="s">
        <v>11</v>
      </c>
      <c r="F682" s="15">
        <f>VLOOKUP(G682,modules!$A$1:$B$10,2,0)</f>
        <v>6</v>
      </c>
      <c r="G682" s="18" t="s">
        <v>7849</v>
      </c>
      <c r="H682" s="15">
        <f>VLOOKUP(I682,segments!$A$1:$B$9,2,0)</f>
        <v>5</v>
      </c>
      <c r="I682" s="18" t="s">
        <v>7852</v>
      </c>
      <c r="J682" s="15">
        <f>VLOOKUP(K682,machines!$A$1:$B$72,2,0)</f>
        <v>62</v>
      </c>
      <c r="K682" s="27" t="s">
        <v>101</v>
      </c>
      <c r="L682" s="76" t="s">
        <v>602</v>
      </c>
      <c r="M682" s="15">
        <f>VLOOKUP(N682,groups!$A$1:$B$113,2,1)</f>
        <v>189</v>
      </c>
      <c r="N682" s="46" t="s">
        <v>467</v>
      </c>
      <c r="O682" s="45">
        <v>5</v>
      </c>
      <c r="P682" s="15">
        <f>VLOOKUP(Q682,'seg2'!$A$1:$B$13,2,0)</f>
        <v>4</v>
      </c>
      <c r="Q682" s="16" t="s">
        <v>32</v>
      </c>
      <c r="R682" s="15">
        <f>VLOOKUP(S682,'seg3'!$A$1:$B$9,2,0)</f>
        <v>4</v>
      </c>
      <c r="S682" s="16" t="s">
        <v>32</v>
      </c>
      <c r="T682" s="18">
        <v>644.12</v>
      </c>
      <c r="U682" s="18">
        <v>644.12</v>
      </c>
      <c r="V682" s="18" t="s">
        <v>33</v>
      </c>
      <c r="W682" s="30" t="s">
        <v>604</v>
      </c>
      <c r="X682" s="89"/>
      <c r="Y682" s="45" t="s">
        <v>29</v>
      </c>
      <c r="Z682" s="45">
        <v>28</v>
      </c>
      <c r="AA682" s="46" t="s">
        <v>603</v>
      </c>
      <c r="AB682" s="14" t="str">
        <f t="shared" si="10"/>
        <v>('400200','400200J','SHCS 01XBSWX05 BS2470 H/T BLK','PC',62,6,4,4,5,2,189,'644.12','644.12','01 BSW','5','51B37','28','24.80/24.85','NEED TO ANN','COIL 2ANNEAL&amp;2DRAWN 51B37 24.95/25.00',''),</v>
      </c>
      <c r="AC682" s="14" t="s">
        <v>8529</v>
      </c>
    </row>
    <row r="683" spans="1:29">
      <c r="A683" s="16">
        <v>400197</v>
      </c>
      <c r="B683" s="43" t="s">
        <v>2005</v>
      </c>
      <c r="C683" s="43" t="s">
        <v>2006</v>
      </c>
      <c r="D683" s="15">
        <f>VLOOKUP(E683,finish!$A$1:$B$18,2,0)</f>
        <v>2</v>
      </c>
      <c r="E683" s="18" t="s">
        <v>11</v>
      </c>
      <c r="F683" s="15">
        <f>VLOOKUP(G683,modules!$A$1:$B$10,2,0)</f>
        <v>6</v>
      </c>
      <c r="G683" s="18" t="s">
        <v>7849</v>
      </c>
      <c r="H683" s="15">
        <f>VLOOKUP(I683,segments!$A$1:$B$9,2,0)</f>
        <v>5</v>
      </c>
      <c r="I683" s="18" t="s">
        <v>7852</v>
      </c>
      <c r="J683" s="15">
        <f>VLOOKUP(K683,machines!$A$1:$B$72,2,0)</f>
        <v>62</v>
      </c>
      <c r="K683" s="27" t="s">
        <v>101</v>
      </c>
      <c r="L683" s="76" t="s">
        <v>602</v>
      </c>
      <c r="M683" s="15">
        <f>VLOOKUP(N683,groups!$A$1:$B$113,2,1)</f>
        <v>189</v>
      </c>
      <c r="N683" s="46" t="s">
        <v>467</v>
      </c>
      <c r="O683" s="45" t="s">
        <v>1859</v>
      </c>
      <c r="P683" s="15">
        <f>VLOOKUP(Q683,'seg2'!$A$1:$B$13,2,0)</f>
        <v>4</v>
      </c>
      <c r="Q683" s="16" t="s">
        <v>32</v>
      </c>
      <c r="R683" s="15">
        <f>VLOOKUP(S683,'seg3'!$A$1:$B$9,2,0)</f>
        <v>4</v>
      </c>
      <c r="S683" s="16" t="s">
        <v>32</v>
      </c>
      <c r="T683" s="18">
        <v>490.36</v>
      </c>
      <c r="U683" s="18">
        <v>490.36</v>
      </c>
      <c r="V683" s="18" t="s">
        <v>33</v>
      </c>
      <c r="W683" s="30" t="s">
        <v>604</v>
      </c>
      <c r="X683" s="89"/>
      <c r="Y683" s="45" t="s">
        <v>29</v>
      </c>
      <c r="Z683" s="45">
        <v>28</v>
      </c>
      <c r="AA683" s="46" t="s">
        <v>603</v>
      </c>
      <c r="AB683" s="14" t="str">
        <f t="shared" si="10"/>
        <v>('400197','400197J','SHCS 01XBSWX3.1/2 BS2470 H/T BLK','PC',62,6,4,4,5,2,189,'490.36','490.36','01 BSW','3.1/2','51B37','28','24.80/24.85','NEED TO ANN','COIL 2ANNEAL&amp;2DRAWN 51B37 24.95/25.00',''),</v>
      </c>
      <c r="AC683" s="14" t="s">
        <v>8530</v>
      </c>
    </row>
    <row r="684" spans="1:29">
      <c r="A684" s="16">
        <v>552382</v>
      </c>
      <c r="B684" s="43" t="s">
        <v>4243</v>
      </c>
      <c r="C684" s="43" t="s">
        <v>4244</v>
      </c>
      <c r="D684" s="15">
        <f>VLOOKUP(E684,finish!$A$1:$B$18,2,0)</f>
        <v>2</v>
      </c>
      <c r="E684" s="18" t="s">
        <v>11</v>
      </c>
      <c r="F684" s="15">
        <f>VLOOKUP(G684,modules!$A$1:$B$10,2,0)</f>
        <v>5</v>
      </c>
      <c r="G684" s="18" t="s">
        <v>7846</v>
      </c>
      <c r="H684" s="15">
        <f>VLOOKUP(I684,segments!$A$1:$B$9,2,0)</f>
        <v>3</v>
      </c>
      <c r="I684" s="18" t="s">
        <v>7851</v>
      </c>
      <c r="J684" s="15">
        <v>33</v>
      </c>
      <c r="K684" s="27" t="s">
        <v>31</v>
      </c>
      <c r="L684" s="43" t="s">
        <v>27</v>
      </c>
      <c r="M684" s="15">
        <f>VLOOKUP(N684,groups!$A$1:$B$113,2,1)</f>
        <v>212</v>
      </c>
      <c r="N684" s="16" t="s">
        <v>4184</v>
      </c>
      <c r="O684" s="18">
        <v>5</v>
      </c>
      <c r="P684" s="15">
        <f>VLOOKUP(Q684,'seg2'!$A$1:$B$13,2,0)</f>
        <v>7</v>
      </c>
      <c r="Q684" s="16" t="s">
        <v>43</v>
      </c>
      <c r="R684" s="15">
        <f>VLOOKUP(S684,'seg3'!$A$1:$B$9,2,0)</f>
        <v>4</v>
      </c>
      <c r="S684" s="16" t="s">
        <v>32</v>
      </c>
      <c r="T684" s="18">
        <v>104</v>
      </c>
      <c r="U684" s="18">
        <v>104</v>
      </c>
      <c r="V684" s="42"/>
      <c r="W684" s="30" t="s">
        <v>4238</v>
      </c>
      <c r="X684" s="89"/>
      <c r="Y684" s="18" t="s">
        <v>3209</v>
      </c>
      <c r="Z684" s="18">
        <v>14</v>
      </c>
      <c r="AA684" s="16" t="s">
        <v>4232</v>
      </c>
      <c r="AB684" s="14" t="str">
        <f t="shared" si="10"/>
        <v>('552382','552382J','STUD BOLT 1/2"XUNCX5" GRB7 BLK','PC',33,5,7,4,3,2,212,'104','104','1/2 UNC','5','4140B','14','11.22/11.25','','COIL 1ANNEAL &amp; 1DRAWN 4140B 11.22/11.25',''),</v>
      </c>
      <c r="AC684" s="14" t="s">
        <v>8531</v>
      </c>
    </row>
    <row r="685" spans="1:29">
      <c r="A685" s="16">
        <v>552384</v>
      </c>
      <c r="B685" s="43" t="s">
        <v>4245</v>
      </c>
      <c r="C685" s="43" t="s">
        <v>4246</v>
      </c>
      <c r="D685" s="15">
        <f>VLOOKUP(E685,finish!$A$1:$B$18,2,0)</f>
        <v>2</v>
      </c>
      <c r="E685" s="18" t="s">
        <v>11</v>
      </c>
      <c r="F685" s="15">
        <f>VLOOKUP(G685,modules!$A$1:$B$10,2,0)</f>
        <v>5</v>
      </c>
      <c r="G685" s="18" t="s">
        <v>7846</v>
      </c>
      <c r="H685" s="15">
        <f>VLOOKUP(I685,segments!$A$1:$B$9,2,0)</f>
        <v>3</v>
      </c>
      <c r="I685" s="18" t="s">
        <v>7851</v>
      </c>
      <c r="J685" s="15">
        <v>33</v>
      </c>
      <c r="K685" s="27" t="s">
        <v>31</v>
      </c>
      <c r="L685" s="43" t="s">
        <v>27</v>
      </c>
      <c r="M685" s="15">
        <f>VLOOKUP(N685,groups!$A$1:$B$113,2,1)</f>
        <v>212</v>
      </c>
      <c r="N685" s="16" t="s">
        <v>4184</v>
      </c>
      <c r="O685" s="18">
        <v>6</v>
      </c>
      <c r="P685" s="15">
        <f>VLOOKUP(Q685,'seg2'!$A$1:$B$13,2,0)</f>
        <v>7</v>
      </c>
      <c r="Q685" s="16" t="s">
        <v>43</v>
      </c>
      <c r="R685" s="15">
        <f>VLOOKUP(S685,'seg3'!$A$1:$B$9,2,0)</f>
        <v>4</v>
      </c>
      <c r="S685" s="16" t="s">
        <v>32</v>
      </c>
      <c r="T685" s="18">
        <v>120</v>
      </c>
      <c r="U685" s="18">
        <v>120</v>
      </c>
      <c r="V685" s="42"/>
      <c r="W685" s="30" t="s">
        <v>4238</v>
      </c>
      <c r="X685" s="89"/>
      <c r="Y685" s="18" t="s">
        <v>3209</v>
      </c>
      <c r="Z685" s="18">
        <v>14</v>
      </c>
      <c r="AA685" s="16" t="s">
        <v>4232</v>
      </c>
      <c r="AB685" s="14" t="str">
        <f t="shared" si="10"/>
        <v>('552384','552384J','STUD BOLT 1/2"XUNCX6" GRB7 BLK','PC',33,5,7,4,3,2,212,'120','120','1/2 UNC','6','4140B','14','11.22/11.25','','COIL 1ANNEAL &amp; 1DRAWN 4140B 11.22/11.25',''),</v>
      </c>
      <c r="AC685" s="14" t="s">
        <v>8532</v>
      </c>
    </row>
    <row r="686" spans="1:29">
      <c r="A686" s="16">
        <v>834325</v>
      </c>
      <c r="B686" s="43" t="s">
        <v>4247</v>
      </c>
      <c r="C686" s="43" t="s">
        <v>4248</v>
      </c>
      <c r="D686" s="15">
        <f>VLOOKUP(E686,finish!$A$1:$B$18,2,0)</f>
        <v>2</v>
      </c>
      <c r="E686" s="18" t="s">
        <v>11</v>
      </c>
      <c r="F686" s="15">
        <f>VLOOKUP(G686,modules!$A$1:$B$10,2,0)</f>
        <v>5</v>
      </c>
      <c r="G686" s="18" t="s">
        <v>7846</v>
      </c>
      <c r="H686" s="15">
        <f>VLOOKUP(I686,segments!$A$1:$B$9,2,0)</f>
        <v>3</v>
      </c>
      <c r="I686" s="18" t="s">
        <v>7851</v>
      </c>
      <c r="J686" s="15">
        <v>33</v>
      </c>
      <c r="K686" s="27" t="s">
        <v>31</v>
      </c>
      <c r="L686" s="43" t="s">
        <v>27</v>
      </c>
      <c r="M686" s="15">
        <f>VLOOKUP(N686,groups!$A$1:$B$113,2,1)</f>
        <v>212</v>
      </c>
      <c r="N686" s="16" t="s">
        <v>4184</v>
      </c>
      <c r="O686" s="18">
        <v>10</v>
      </c>
      <c r="P686" s="15">
        <f>VLOOKUP(Q686,'seg2'!$A$1:$B$13,2,0)</f>
        <v>7</v>
      </c>
      <c r="Q686" s="16" t="s">
        <v>43</v>
      </c>
      <c r="R686" s="15">
        <f>VLOOKUP(S686,'seg3'!$A$1:$B$9,2,0)</f>
        <v>4</v>
      </c>
      <c r="S686" s="16" t="s">
        <v>32</v>
      </c>
      <c r="T686" s="18">
        <v>220</v>
      </c>
      <c r="U686" s="18">
        <v>220</v>
      </c>
      <c r="V686" s="42"/>
      <c r="W686" s="30" t="s">
        <v>4238</v>
      </c>
      <c r="X686" s="89"/>
      <c r="Y686" s="18" t="s">
        <v>3209</v>
      </c>
      <c r="Z686" s="18">
        <v>14</v>
      </c>
      <c r="AA686" s="16" t="s">
        <v>4232</v>
      </c>
      <c r="AB686" s="14" t="str">
        <f t="shared" si="10"/>
        <v>('834325','834325J','STUD BOLT 1/2XUNCX10 GRB7 FT BLK','PC',33,5,7,4,3,2,212,'220','220','1/2 UNC','10','4140B','14','11.22/11.25','','COIL 1ANNEAL &amp; 1DRAWN 4140B 11.22/11.25',''),</v>
      </c>
      <c r="AC686" s="14" t="s">
        <v>8533</v>
      </c>
    </row>
    <row r="687" spans="1:29">
      <c r="A687" s="16">
        <v>834323</v>
      </c>
      <c r="B687" s="43" t="s">
        <v>4249</v>
      </c>
      <c r="C687" s="43" t="s">
        <v>4250</v>
      </c>
      <c r="D687" s="15">
        <f>VLOOKUP(E687,finish!$A$1:$B$18,2,0)</f>
        <v>2</v>
      </c>
      <c r="E687" s="18" t="s">
        <v>11</v>
      </c>
      <c r="F687" s="15">
        <f>VLOOKUP(G687,modules!$A$1:$B$10,2,0)</f>
        <v>5</v>
      </c>
      <c r="G687" s="18" t="s">
        <v>7846</v>
      </c>
      <c r="H687" s="15">
        <f>VLOOKUP(I687,segments!$A$1:$B$9,2,0)</f>
        <v>3</v>
      </c>
      <c r="I687" s="18" t="s">
        <v>7851</v>
      </c>
      <c r="J687" s="15">
        <v>33</v>
      </c>
      <c r="K687" s="27" t="s">
        <v>31</v>
      </c>
      <c r="L687" s="43" t="s">
        <v>27</v>
      </c>
      <c r="M687" s="15">
        <f>VLOOKUP(N687,groups!$A$1:$B$113,2,1)</f>
        <v>212</v>
      </c>
      <c r="N687" s="16" t="s">
        <v>4184</v>
      </c>
      <c r="O687" s="18">
        <v>12</v>
      </c>
      <c r="P687" s="15">
        <f>VLOOKUP(Q687,'seg2'!$A$1:$B$13,2,0)</f>
        <v>7</v>
      </c>
      <c r="Q687" s="16" t="s">
        <v>43</v>
      </c>
      <c r="R687" s="15">
        <f>VLOOKUP(S687,'seg3'!$A$1:$B$9,2,0)</f>
        <v>4</v>
      </c>
      <c r="S687" s="16" t="s">
        <v>32</v>
      </c>
      <c r="T687" s="18">
        <v>260</v>
      </c>
      <c r="U687" s="18">
        <v>260</v>
      </c>
      <c r="V687" s="42"/>
      <c r="W687" s="30" t="s">
        <v>4238</v>
      </c>
      <c r="X687" s="89"/>
      <c r="Y687" s="18" t="s">
        <v>3209</v>
      </c>
      <c r="Z687" s="18">
        <v>14</v>
      </c>
      <c r="AA687" s="16" t="s">
        <v>4232</v>
      </c>
      <c r="AB687" s="14" t="str">
        <f t="shared" si="10"/>
        <v>('834323','834323J','STUD BOLT 1/2XUNCX12 GRB7 FT BLK','PC',33,5,7,4,3,2,212,'260','260','1/2 UNC','12','4140B','14','11.22/11.25','','COIL 1ANNEAL &amp; 1DRAWN 4140B 11.22/11.25',''),</v>
      </c>
      <c r="AC687" s="14" t="s">
        <v>8534</v>
      </c>
    </row>
    <row r="688" spans="1:29">
      <c r="A688" s="16">
        <v>823526</v>
      </c>
      <c r="B688" s="43" t="s">
        <v>4251</v>
      </c>
      <c r="C688" s="43" t="s">
        <v>4252</v>
      </c>
      <c r="D688" s="15">
        <f>VLOOKUP(E688,finish!$A$1:$B$18,2,0)</f>
        <v>2</v>
      </c>
      <c r="E688" s="18" t="s">
        <v>11</v>
      </c>
      <c r="F688" s="15">
        <f>VLOOKUP(G688,modules!$A$1:$B$10,2,0)</f>
        <v>5</v>
      </c>
      <c r="G688" s="18" t="s">
        <v>7846</v>
      </c>
      <c r="H688" s="15">
        <f>VLOOKUP(I688,segments!$A$1:$B$9,2,0)</f>
        <v>3</v>
      </c>
      <c r="I688" s="18" t="s">
        <v>7851</v>
      </c>
      <c r="J688" s="15">
        <v>33</v>
      </c>
      <c r="K688" s="27" t="s">
        <v>31</v>
      </c>
      <c r="L688" s="43" t="s">
        <v>27</v>
      </c>
      <c r="M688" s="15">
        <f>VLOOKUP(N688,groups!$A$1:$B$113,2,1)</f>
        <v>212</v>
      </c>
      <c r="N688" s="16" t="s">
        <v>4184</v>
      </c>
      <c r="O688" s="18" t="s">
        <v>1866</v>
      </c>
      <c r="P688" s="15">
        <f>VLOOKUP(Q688,'seg2'!$A$1:$B$13,2,0)</f>
        <v>7</v>
      </c>
      <c r="Q688" s="16" t="s">
        <v>43</v>
      </c>
      <c r="R688" s="15">
        <f>VLOOKUP(S688,'seg3'!$A$1:$B$9,2,0)</f>
        <v>4</v>
      </c>
      <c r="S688" s="16" t="s">
        <v>32</v>
      </c>
      <c r="T688" s="18">
        <v>88</v>
      </c>
      <c r="U688" s="18">
        <v>88</v>
      </c>
      <c r="V688" s="42"/>
      <c r="W688" s="30" t="s">
        <v>4238</v>
      </c>
      <c r="X688" s="89"/>
      <c r="Y688" s="18" t="s">
        <v>3209</v>
      </c>
      <c r="Z688" s="18">
        <v>14</v>
      </c>
      <c r="AA688" s="16" t="s">
        <v>4232</v>
      </c>
      <c r="AB688" s="14" t="str">
        <f t="shared" si="10"/>
        <v>('823526','823526J','STUD BOLT 1/2XUNCX4.1/2 GRB7 BLK','PC',33,5,7,4,3,2,212,'88','88','1/2 UNC','4.1/2','4140B','14','11.22/11.25','','COIL 1ANNEAL &amp; 1DRAWN 4140B 11.22/11.25',''),</v>
      </c>
      <c r="AC688" s="14" t="s">
        <v>8535</v>
      </c>
    </row>
    <row r="689" spans="1:29">
      <c r="A689" s="16">
        <v>823527</v>
      </c>
      <c r="B689" s="43" t="s">
        <v>4253</v>
      </c>
      <c r="C689" s="43" t="s">
        <v>4254</v>
      </c>
      <c r="D689" s="15">
        <f>VLOOKUP(E689,finish!$A$1:$B$18,2,0)</f>
        <v>2</v>
      </c>
      <c r="E689" s="18" t="s">
        <v>11</v>
      </c>
      <c r="F689" s="15">
        <f>VLOOKUP(G689,modules!$A$1:$B$10,2,0)</f>
        <v>5</v>
      </c>
      <c r="G689" s="18" t="s">
        <v>7846</v>
      </c>
      <c r="H689" s="15">
        <f>VLOOKUP(I689,segments!$A$1:$B$9,2,0)</f>
        <v>3</v>
      </c>
      <c r="I689" s="18" t="s">
        <v>7851</v>
      </c>
      <c r="J689" s="15">
        <v>33</v>
      </c>
      <c r="K689" s="27" t="s">
        <v>31</v>
      </c>
      <c r="L689" s="43" t="s">
        <v>27</v>
      </c>
      <c r="M689" s="15">
        <f>VLOOKUP(N689,groups!$A$1:$B$113,2,1)</f>
        <v>212</v>
      </c>
      <c r="N689" s="16" t="s">
        <v>4184</v>
      </c>
      <c r="O689" s="18" t="s">
        <v>3225</v>
      </c>
      <c r="P689" s="15">
        <f>VLOOKUP(Q689,'seg2'!$A$1:$B$13,2,0)</f>
        <v>7</v>
      </c>
      <c r="Q689" s="16" t="s">
        <v>43</v>
      </c>
      <c r="R689" s="15">
        <f>VLOOKUP(S689,'seg3'!$A$1:$B$9,2,0)</f>
        <v>4</v>
      </c>
      <c r="S689" s="16" t="s">
        <v>32</v>
      </c>
      <c r="T689" s="18">
        <v>96</v>
      </c>
      <c r="U689" s="18">
        <v>96</v>
      </c>
      <c r="V689" s="42"/>
      <c r="W689" s="30" t="s">
        <v>4238</v>
      </c>
      <c r="X689" s="89"/>
      <c r="Y689" s="18" t="s">
        <v>3209</v>
      </c>
      <c r="Z689" s="18">
        <v>14</v>
      </c>
      <c r="AA689" s="16" t="s">
        <v>4232</v>
      </c>
      <c r="AB689" s="14" t="str">
        <f t="shared" si="10"/>
        <v>('823527','823527J','STUD BOLT 1/2XUNCX4.3/4 GRB7 BLK','PC',33,5,7,4,3,2,212,'96','96','1/2 UNC','4.3/4','4140B','14','11.22/11.25','','COIL 1ANNEAL &amp; 1DRAWN 4140B 11.22/11.25',''),</v>
      </c>
      <c r="AC689" s="14" t="s">
        <v>8536</v>
      </c>
    </row>
    <row r="690" spans="1:29">
      <c r="A690" s="16">
        <v>834369</v>
      </c>
      <c r="B690" s="43" t="s">
        <v>4255</v>
      </c>
      <c r="C690" s="43" t="s">
        <v>4256</v>
      </c>
      <c r="D690" s="15">
        <f>VLOOKUP(E690,finish!$A$1:$B$18,2,0)</f>
        <v>2</v>
      </c>
      <c r="E690" s="18" t="s">
        <v>11</v>
      </c>
      <c r="F690" s="15">
        <f>VLOOKUP(G690,modules!$A$1:$B$10,2,0)</f>
        <v>5</v>
      </c>
      <c r="G690" s="18" t="s">
        <v>7846</v>
      </c>
      <c r="H690" s="15">
        <f>VLOOKUP(I690,segments!$A$1:$B$9,2,0)</f>
        <v>3</v>
      </c>
      <c r="I690" s="18" t="s">
        <v>7851</v>
      </c>
      <c r="J690" s="15">
        <v>33</v>
      </c>
      <c r="K690" s="27" t="s">
        <v>31</v>
      </c>
      <c r="L690" s="43" t="s">
        <v>27</v>
      </c>
      <c r="M690" s="15">
        <f>VLOOKUP(N690,groups!$A$1:$B$113,2,1)</f>
        <v>212</v>
      </c>
      <c r="N690" s="16" t="s">
        <v>4184</v>
      </c>
      <c r="O690" s="18" t="s">
        <v>4257</v>
      </c>
      <c r="P690" s="15">
        <f>VLOOKUP(Q690,'seg2'!$A$1:$B$13,2,0)</f>
        <v>7</v>
      </c>
      <c r="Q690" s="16" t="s">
        <v>43</v>
      </c>
      <c r="R690" s="15">
        <f>VLOOKUP(S690,'seg3'!$A$1:$B$9,2,0)</f>
        <v>4</v>
      </c>
      <c r="S690" s="16" t="s">
        <v>32</v>
      </c>
      <c r="T690" s="18">
        <v>99</v>
      </c>
      <c r="U690" s="18">
        <v>99</v>
      </c>
      <c r="V690" s="42"/>
      <c r="W690" s="30" t="s">
        <v>4238</v>
      </c>
      <c r="X690" s="89"/>
      <c r="Y690" s="18" t="s">
        <v>3209</v>
      </c>
      <c r="Z690" s="18">
        <v>14</v>
      </c>
      <c r="AA690" s="16" t="s">
        <v>4232</v>
      </c>
      <c r="AB690" s="14" t="str">
        <f t="shared" si="10"/>
        <v>('834369','834369J','STUD BOLT 1/2XUNCX4.3/8 GRB7 FT BLK','PC',33,5,7,4,3,2,212,'99','99','1/2 UNC','4.3/8','4140B','14','11.22/11.25','','COIL 1ANNEAL &amp; 1DRAWN 4140B 11.22/11.25',''),</v>
      </c>
      <c r="AC690" s="14" t="s">
        <v>8537</v>
      </c>
    </row>
    <row r="691" spans="1:29">
      <c r="A691" s="16">
        <v>823528</v>
      </c>
      <c r="B691" s="43" t="s">
        <v>4258</v>
      </c>
      <c r="C691" s="43" t="s">
        <v>4259</v>
      </c>
      <c r="D691" s="15">
        <f>VLOOKUP(E691,finish!$A$1:$B$18,2,0)</f>
        <v>2</v>
      </c>
      <c r="E691" s="18" t="s">
        <v>11</v>
      </c>
      <c r="F691" s="15">
        <f>VLOOKUP(G691,modules!$A$1:$B$10,2,0)</f>
        <v>5</v>
      </c>
      <c r="G691" s="18" t="s">
        <v>7846</v>
      </c>
      <c r="H691" s="15">
        <f>VLOOKUP(I691,segments!$A$1:$B$9,2,0)</f>
        <v>3</v>
      </c>
      <c r="I691" s="18" t="s">
        <v>7851</v>
      </c>
      <c r="J691" s="15">
        <v>33</v>
      </c>
      <c r="K691" s="27" t="s">
        <v>31</v>
      </c>
      <c r="L691" s="43" t="s">
        <v>27</v>
      </c>
      <c r="M691" s="15">
        <f>VLOOKUP(N691,groups!$A$1:$B$113,2,1)</f>
        <v>212</v>
      </c>
      <c r="N691" s="16" t="s">
        <v>4184</v>
      </c>
      <c r="O691" s="18" t="s">
        <v>1832</v>
      </c>
      <c r="P691" s="15">
        <f>VLOOKUP(Q691,'seg2'!$A$1:$B$13,2,0)</f>
        <v>7</v>
      </c>
      <c r="Q691" s="16" t="s">
        <v>43</v>
      </c>
      <c r="R691" s="15">
        <f>VLOOKUP(S691,'seg3'!$A$1:$B$9,2,0)</f>
        <v>4</v>
      </c>
      <c r="S691" s="16" t="s">
        <v>32</v>
      </c>
      <c r="T691" s="18">
        <v>112</v>
      </c>
      <c r="U691" s="18">
        <v>112</v>
      </c>
      <c r="V691" s="42"/>
      <c r="W691" s="30" t="s">
        <v>4238</v>
      </c>
      <c r="X691" s="89"/>
      <c r="Y691" s="18" t="s">
        <v>3209</v>
      </c>
      <c r="Z691" s="18">
        <v>14</v>
      </c>
      <c r="AA691" s="16" t="s">
        <v>4232</v>
      </c>
      <c r="AB691" s="14" t="str">
        <f t="shared" si="10"/>
        <v>('823528','823528J','STUD BOLT 1/2XUNCX5.1/2 GRB7 BLK','PC',33,5,7,4,3,2,212,'112','112','1/2 UNC','5.1/2','4140B','14','11.22/11.25','','COIL 1ANNEAL &amp; 1DRAWN 4140B 11.22/11.25',''),</v>
      </c>
      <c r="AC691" s="14" t="s">
        <v>8538</v>
      </c>
    </row>
    <row r="692" spans="1:29">
      <c r="A692" s="16">
        <v>584464</v>
      </c>
      <c r="B692" s="43" t="s">
        <v>4411</v>
      </c>
      <c r="C692" s="43" t="s">
        <v>4412</v>
      </c>
      <c r="D692" s="15">
        <f>VLOOKUP(E692,finish!$A$1:$B$18,2,0)</f>
        <v>2</v>
      </c>
      <c r="E692" s="18" t="s">
        <v>11</v>
      </c>
      <c r="F692" s="15">
        <f>VLOOKUP(G692,modules!$A$1:$B$10,2,0)</f>
        <v>5</v>
      </c>
      <c r="G692" s="18" t="s">
        <v>7846</v>
      </c>
      <c r="H692" s="15">
        <f>VLOOKUP(I692,segments!$A$1:$B$9,2,0)</f>
        <v>3</v>
      </c>
      <c r="I692" s="18" t="s">
        <v>7851</v>
      </c>
      <c r="J692" s="15">
        <v>33</v>
      </c>
      <c r="K692" s="27" t="s">
        <v>31</v>
      </c>
      <c r="L692" s="43" t="s">
        <v>27</v>
      </c>
      <c r="M692" s="15">
        <f>VLOOKUP(N692,groups!$A$1:$B$113,2,1)</f>
        <v>212</v>
      </c>
      <c r="N692" s="16" t="s">
        <v>4184</v>
      </c>
      <c r="O692" s="18">
        <v>80</v>
      </c>
      <c r="P692" s="15">
        <f>VLOOKUP(Q692,'seg2'!$A$1:$B$13,2,0)</f>
        <v>7</v>
      </c>
      <c r="Q692" s="16" t="s">
        <v>43</v>
      </c>
      <c r="R692" s="15">
        <f>VLOOKUP(S692,'seg3'!$A$1:$B$9,2,0)</f>
        <v>4</v>
      </c>
      <c r="S692" s="16" t="s">
        <v>32</v>
      </c>
      <c r="T692" s="18">
        <v>64</v>
      </c>
      <c r="U692" s="18">
        <v>64</v>
      </c>
      <c r="V692" s="42"/>
      <c r="W692" s="30" t="s">
        <v>4238</v>
      </c>
      <c r="X692" s="89"/>
      <c r="Y692" s="18" t="s">
        <v>3209</v>
      </c>
      <c r="Z692" s="18">
        <v>14</v>
      </c>
      <c r="AA692" s="16" t="s">
        <v>4232</v>
      </c>
      <c r="AB692" s="14" t="str">
        <f t="shared" si="10"/>
        <v>('584464','584464J','STUD BOLT 1/2"XUNCX80 GRB7 BLK','PC',33,5,7,4,3,2,212,'64','64','1/2 UNC','80','4140B','14','11.22/11.25','','COIL 1ANNEAL &amp; 1DRAWN 4140B 11.22/11.25',''),</v>
      </c>
      <c r="AC692" s="14" t="s">
        <v>8539</v>
      </c>
    </row>
    <row r="693" spans="1:29">
      <c r="A693" s="16">
        <v>787074</v>
      </c>
      <c r="B693" s="43" t="s">
        <v>4413</v>
      </c>
      <c r="C693" s="43" t="s">
        <v>4414</v>
      </c>
      <c r="D693" s="15">
        <f>VLOOKUP(E693,finish!$A$1:$B$18,2,0)</f>
        <v>2</v>
      </c>
      <c r="E693" s="18" t="s">
        <v>11</v>
      </c>
      <c r="F693" s="15">
        <f>VLOOKUP(G693,modules!$A$1:$B$10,2,0)</f>
        <v>5</v>
      </c>
      <c r="G693" s="18" t="s">
        <v>7846</v>
      </c>
      <c r="H693" s="15">
        <f>VLOOKUP(I693,segments!$A$1:$B$9,2,0)</f>
        <v>3</v>
      </c>
      <c r="I693" s="18" t="s">
        <v>7851</v>
      </c>
      <c r="J693" s="15">
        <v>33</v>
      </c>
      <c r="K693" s="27" t="s">
        <v>31</v>
      </c>
      <c r="L693" s="43" t="s">
        <v>27</v>
      </c>
      <c r="M693" s="15">
        <f>VLOOKUP(N693,groups!$A$1:$B$113,2,1)</f>
        <v>212</v>
      </c>
      <c r="N693" s="16" t="s">
        <v>4184</v>
      </c>
      <c r="O693" s="18">
        <v>85</v>
      </c>
      <c r="P693" s="15">
        <f>VLOOKUP(Q693,'seg2'!$A$1:$B$13,2,0)</f>
        <v>7</v>
      </c>
      <c r="Q693" s="16" t="s">
        <v>43</v>
      </c>
      <c r="R693" s="15">
        <f>VLOOKUP(S693,'seg3'!$A$1:$B$9,2,0)</f>
        <v>4</v>
      </c>
      <c r="S693" s="16" t="s">
        <v>32</v>
      </c>
      <c r="T693" s="18">
        <v>68</v>
      </c>
      <c r="U693" s="18">
        <v>68</v>
      </c>
      <c r="V693" s="42"/>
      <c r="W693" s="30" t="s">
        <v>4238</v>
      </c>
      <c r="X693" s="89"/>
      <c r="Y693" s="18" t="s">
        <v>3209</v>
      </c>
      <c r="Z693" s="18">
        <v>14</v>
      </c>
      <c r="AA693" s="16" t="s">
        <v>4232</v>
      </c>
      <c r="AB693" s="14" t="str">
        <f t="shared" si="10"/>
        <v>('787074','787074J','STUD BOLT 1/2"XUNCX85 GRB7 BLK','PC',33,5,7,4,3,2,212,'68','68','1/2 UNC','85','4140B','14','11.22/11.25','','COIL 1ANNEAL &amp; 1DRAWN 4140B 11.22/11.25',''),</v>
      </c>
      <c r="AC693" s="14" t="s">
        <v>8540</v>
      </c>
    </row>
    <row r="694" spans="1:29">
      <c r="A694" s="16">
        <v>552002</v>
      </c>
      <c r="B694" s="43" t="s">
        <v>4537</v>
      </c>
      <c r="C694" s="43" t="s">
        <v>4538</v>
      </c>
      <c r="D694" s="15">
        <f>VLOOKUP(E694,finish!$A$1:$B$18,2,0)</f>
        <v>2</v>
      </c>
      <c r="E694" s="18" t="s">
        <v>11</v>
      </c>
      <c r="F694" s="15">
        <f>VLOOKUP(G694,modules!$A$1:$B$10,2,0)</f>
        <v>5</v>
      </c>
      <c r="G694" s="18" t="s">
        <v>7846</v>
      </c>
      <c r="H694" s="15">
        <f>VLOOKUP(I694,segments!$A$1:$B$9,2,0)</f>
        <v>3</v>
      </c>
      <c r="I694" s="18" t="s">
        <v>7851</v>
      </c>
      <c r="J694" s="15">
        <v>33</v>
      </c>
      <c r="K694" s="27" t="s">
        <v>31</v>
      </c>
      <c r="L694" s="43" t="s">
        <v>80</v>
      </c>
      <c r="M694" s="15">
        <f>VLOOKUP(N694,groups!$A$1:$B$113,2,1)</f>
        <v>212</v>
      </c>
      <c r="N694" s="16" t="s">
        <v>4184</v>
      </c>
      <c r="O694" s="18">
        <v>70</v>
      </c>
      <c r="P694" s="15">
        <f>VLOOKUP(Q694,'seg2'!$A$1:$B$13,2,0)</f>
        <v>7</v>
      </c>
      <c r="Q694" s="16" t="s">
        <v>43</v>
      </c>
      <c r="R694" s="15">
        <f>VLOOKUP(S694,'seg3'!$A$1:$B$9,2,0)</f>
        <v>4</v>
      </c>
      <c r="S694" s="16" t="s">
        <v>32</v>
      </c>
      <c r="T694" s="18">
        <v>45.6</v>
      </c>
      <c r="U694" s="18">
        <v>45.6</v>
      </c>
      <c r="V694" s="18"/>
      <c r="W694" s="30" t="s">
        <v>4540</v>
      </c>
      <c r="X694" s="89"/>
      <c r="Y694" s="18" t="s">
        <v>3209</v>
      </c>
      <c r="Z694" s="18">
        <v>12</v>
      </c>
      <c r="AA694" s="16" t="s">
        <v>4539</v>
      </c>
      <c r="AB694" s="14" t="str">
        <f t="shared" si="10"/>
        <v>('552002','552002J','STUD BOLT M12X1.75X70 GRB7 BLK','PC',33,5,7,4,3,2,212,'45.6','45.6','M12','70','4140B','12','10.65/10.67','','COIL 1ANNEAL &amp; 1DRAWN 4140B 10.65/10.67',''),</v>
      </c>
      <c r="AC694" s="14" t="s">
        <v>8541</v>
      </c>
    </row>
    <row r="695" spans="1:29">
      <c r="A695" s="16">
        <v>552005</v>
      </c>
      <c r="B695" s="43" t="s">
        <v>4541</v>
      </c>
      <c r="C695" s="43" t="s">
        <v>4542</v>
      </c>
      <c r="D695" s="15">
        <f>VLOOKUP(E695,finish!$A$1:$B$18,2,0)</f>
        <v>2</v>
      </c>
      <c r="E695" s="18" t="s">
        <v>11</v>
      </c>
      <c r="F695" s="15">
        <f>VLOOKUP(G695,modules!$A$1:$B$10,2,0)</f>
        <v>5</v>
      </c>
      <c r="G695" s="18" t="s">
        <v>7846</v>
      </c>
      <c r="H695" s="15">
        <f>VLOOKUP(I695,segments!$A$1:$B$9,2,0)</f>
        <v>3</v>
      </c>
      <c r="I695" s="18" t="s">
        <v>7851</v>
      </c>
      <c r="J695" s="15">
        <v>33</v>
      </c>
      <c r="K695" s="27" t="s">
        <v>31</v>
      </c>
      <c r="L695" s="43" t="s">
        <v>80</v>
      </c>
      <c r="M695" s="15">
        <f>VLOOKUP(N695,groups!$A$1:$B$113,2,1)</f>
        <v>212</v>
      </c>
      <c r="N695" s="16" t="s">
        <v>4184</v>
      </c>
      <c r="O695" s="18">
        <v>100</v>
      </c>
      <c r="P695" s="15">
        <f>VLOOKUP(Q695,'seg2'!$A$1:$B$13,2,0)</f>
        <v>7</v>
      </c>
      <c r="Q695" s="16" t="s">
        <v>43</v>
      </c>
      <c r="R695" s="15">
        <f>VLOOKUP(S695,'seg3'!$A$1:$B$9,2,0)</f>
        <v>4</v>
      </c>
      <c r="S695" s="16" t="s">
        <v>32</v>
      </c>
      <c r="T695" s="18">
        <v>66.599999999999994</v>
      </c>
      <c r="U695" s="18">
        <v>66.599999999999994</v>
      </c>
      <c r="V695" s="18"/>
      <c r="W695" s="30" t="s">
        <v>4540</v>
      </c>
      <c r="X695" s="89"/>
      <c r="Y695" s="18" t="s">
        <v>3209</v>
      </c>
      <c r="Z695" s="18">
        <v>12</v>
      </c>
      <c r="AA695" s="16" t="s">
        <v>4539</v>
      </c>
      <c r="AB695" s="14" t="str">
        <f t="shared" si="10"/>
        <v>('552005','552005J','STUD BOLT M12X1.75X100 GRB7 BLK','PC',33,5,7,4,3,2,212,'66.6','66.6','M12','100','4140B','12','10.65/10.67','','COIL 1ANNEAL &amp; 1DRAWN 4140B 10.65/10.67',''),</v>
      </c>
      <c r="AC695" s="14" t="s">
        <v>8542</v>
      </c>
    </row>
    <row r="696" spans="1:29">
      <c r="A696" s="16">
        <v>552010</v>
      </c>
      <c r="B696" s="43" t="s">
        <v>4543</v>
      </c>
      <c r="C696" s="43" t="s">
        <v>4544</v>
      </c>
      <c r="D696" s="15">
        <f>VLOOKUP(E696,finish!$A$1:$B$18,2,0)</f>
        <v>2</v>
      </c>
      <c r="E696" s="18" t="s">
        <v>11</v>
      </c>
      <c r="F696" s="15">
        <f>VLOOKUP(G696,modules!$A$1:$B$10,2,0)</f>
        <v>5</v>
      </c>
      <c r="G696" s="18" t="s">
        <v>7846</v>
      </c>
      <c r="H696" s="15">
        <f>VLOOKUP(I696,segments!$A$1:$B$9,2,0)</f>
        <v>3</v>
      </c>
      <c r="I696" s="18" t="s">
        <v>7851</v>
      </c>
      <c r="J696" s="15">
        <v>33</v>
      </c>
      <c r="K696" s="27" t="s">
        <v>31</v>
      </c>
      <c r="L696" s="43" t="s">
        <v>80</v>
      </c>
      <c r="M696" s="15">
        <f>VLOOKUP(N696,groups!$A$1:$B$113,2,1)</f>
        <v>212</v>
      </c>
      <c r="N696" s="16" t="s">
        <v>4184</v>
      </c>
      <c r="O696" s="18">
        <v>150</v>
      </c>
      <c r="P696" s="15">
        <f>VLOOKUP(Q696,'seg2'!$A$1:$B$13,2,0)</f>
        <v>7</v>
      </c>
      <c r="Q696" s="16" t="s">
        <v>43</v>
      </c>
      <c r="R696" s="15">
        <f>VLOOKUP(S696,'seg3'!$A$1:$B$9,2,0)</f>
        <v>4</v>
      </c>
      <c r="S696" s="16" t="s">
        <v>32</v>
      </c>
      <c r="T696" s="18">
        <v>105.6</v>
      </c>
      <c r="U696" s="18">
        <v>105.6</v>
      </c>
      <c r="V696" s="18"/>
      <c r="W696" s="30" t="s">
        <v>4540</v>
      </c>
      <c r="X696" s="89"/>
      <c r="Y696" s="18" t="s">
        <v>3209</v>
      </c>
      <c r="Z696" s="18">
        <v>12</v>
      </c>
      <c r="AA696" s="16" t="s">
        <v>4539</v>
      </c>
      <c r="AB696" s="14" t="str">
        <f t="shared" si="10"/>
        <v>('552010','552010J','STUD BOLT M12X1.75X150 GRB7 BLK','PC',33,5,7,4,3,2,212,'105.6','105.6','M12','150','4140B','12','10.65/10.67','','COIL 1ANNEAL &amp; 1DRAWN 4140B 10.65/10.67',''),</v>
      </c>
      <c r="AC696" s="14" t="s">
        <v>8543</v>
      </c>
    </row>
    <row r="697" spans="1:29">
      <c r="A697" s="16">
        <v>618666</v>
      </c>
      <c r="B697" s="64" t="s">
        <v>4606</v>
      </c>
      <c r="C697" s="43" t="s">
        <v>4607</v>
      </c>
      <c r="D697" s="15">
        <f>VLOOKUP(E697,finish!$A$1:$B$18,2,0)</f>
        <v>7</v>
      </c>
      <c r="E697" s="18" t="s">
        <v>493</v>
      </c>
      <c r="F697" s="15">
        <f>VLOOKUP(G697,modules!$A$1:$B$10,2,0)</f>
        <v>5</v>
      </c>
      <c r="G697" s="18" t="s">
        <v>7846</v>
      </c>
      <c r="H697" s="15">
        <f>VLOOKUP(I697,segments!$A$1:$B$9,2,0)</f>
        <v>2</v>
      </c>
      <c r="I697" s="18" t="s">
        <v>7847</v>
      </c>
      <c r="J697" s="15">
        <v>33</v>
      </c>
      <c r="K697" s="27" t="s">
        <v>31</v>
      </c>
      <c r="L697" s="16" t="s">
        <v>80</v>
      </c>
      <c r="M697" s="15">
        <f>VLOOKUP(N697,groups!$A$1:$B$113,2,1)</f>
        <v>153</v>
      </c>
      <c r="N697" s="16" t="s">
        <v>107</v>
      </c>
      <c r="O697" s="18">
        <v>120</v>
      </c>
      <c r="P697" s="15">
        <f>VLOOKUP(Q697,'seg2'!$A$1:$B$13,2,0)</f>
        <v>3</v>
      </c>
      <c r="Q697" s="16" t="s">
        <v>20</v>
      </c>
      <c r="R697" s="15">
        <f>VLOOKUP(S697,'seg3'!$A$1:$B$9,2,0)</f>
        <v>3</v>
      </c>
      <c r="S697" s="16" t="s">
        <v>21</v>
      </c>
      <c r="T697" s="18">
        <v>102</v>
      </c>
      <c r="U697" s="18">
        <v>102</v>
      </c>
      <c r="V697" s="42"/>
      <c r="W697" s="30" t="s">
        <v>939</v>
      </c>
      <c r="X697" s="89"/>
      <c r="Y697" s="18" t="s">
        <v>17</v>
      </c>
      <c r="Z697" s="18">
        <v>12</v>
      </c>
      <c r="AA697" s="16" t="s">
        <v>935</v>
      </c>
      <c r="AB697" s="14" t="str">
        <f t="shared" si="10"/>
        <v>('618666','618666J','HHB M12X1.75X120 ISO4017 CL8.8 FT HDG','PC',33,5,3,3,2,7,153,'102','102','M12','120','10B33','12','10.60/10.62','','COIL DIRECT DRAWN 10B33 10.61/10.63',''),</v>
      </c>
      <c r="AC697" s="14" t="s">
        <v>8544</v>
      </c>
    </row>
    <row r="698" spans="1:29">
      <c r="A698" s="16">
        <v>618667</v>
      </c>
      <c r="B698" s="64" t="s">
        <v>4608</v>
      </c>
      <c r="C698" s="43" t="s">
        <v>4609</v>
      </c>
      <c r="D698" s="15">
        <f>VLOOKUP(E698,finish!$A$1:$B$18,2,0)</f>
        <v>7</v>
      </c>
      <c r="E698" s="18" t="s">
        <v>493</v>
      </c>
      <c r="F698" s="15">
        <f>VLOOKUP(G698,modules!$A$1:$B$10,2,0)</f>
        <v>5</v>
      </c>
      <c r="G698" s="18" t="s">
        <v>7846</v>
      </c>
      <c r="H698" s="15">
        <f>VLOOKUP(I698,segments!$A$1:$B$9,2,0)</f>
        <v>2</v>
      </c>
      <c r="I698" s="18" t="s">
        <v>7847</v>
      </c>
      <c r="J698" s="15">
        <v>33</v>
      </c>
      <c r="K698" s="27" t="s">
        <v>31</v>
      </c>
      <c r="L698" s="16" t="s">
        <v>80</v>
      </c>
      <c r="M698" s="15">
        <f>VLOOKUP(N698,groups!$A$1:$B$113,2,1)</f>
        <v>153</v>
      </c>
      <c r="N698" s="16" t="s">
        <v>107</v>
      </c>
      <c r="O698" s="18">
        <v>13</v>
      </c>
      <c r="P698" s="15">
        <f>VLOOKUP(Q698,'seg2'!$A$1:$B$13,2,0)</f>
        <v>3</v>
      </c>
      <c r="Q698" s="16" t="s">
        <v>20</v>
      </c>
      <c r="R698" s="15">
        <f>VLOOKUP(S698,'seg3'!$A$1:$B$9,2,0)</f>
        <v>3</v>
      </c>
      <c r="S698" s="16" t="s">
        <v>21</v>
      </c>
      <c r="T698" s="18">
        <v>109</v>
      </c>
      <c r="U698" s="18">
        <v>109</v>
      </c>
      <c r="V698" s="42"/>
      <c r="W698" s="30" t="s">
        <v>939</v>
      </c>
      <c r="X698" s="89"/>
      <c r="Y698" s="18" t="s">
        <v>17</v>
      </c>
      <c r="Z698" s="18">
        <v>12</v>
      </c>
      <c r="AA698" s="16" t="s">
        <v>935</v>
      </c>
      <c r="AB698" s="14" t="str">
        <f t="shared" si="10"/>
        <v>('618667','618667J','HHB M12X1.75X130 ISO4017 CL8.8 FT HDG','PC',33,5,3,3,2,7,153,'109','109','M12','13','10B33','12','10.60/10.62','','COIL DIRECT DRAWN 10B33 10.61/10.63',''),</v>
      </c>
      <c r="AC698" s="14" t="s">
        <v>8545</v>
      </c>
    </row>
    <row r="699" spans="1:29">
      <c r="A699" s="16">
        <v>625660</v>
      </c>
      <c r="B699" s="43" t="s">
        <v>4619</v>
      </c>
      <c r="C699" s="43" t="s">
        <v>4620</v>
      </c>
      <c r="D699" s="15">
        <f>VLOOKUP(E699,finish!$A$1:$B$18,2,0)</f>
        <v>7</v>
      </c>
      <c r="E699" s="18" t="s">
        <v>493</v>
      </c>
      <c r="F699" s="15">
        <f>VLOOKUP(G699,modules!$A$1:$B$10,2,0)</f>
        <v>5</v>
      </c>
      <c r="G699" s="18" t="s">
        <v>7846</v>
      </c>
      <c r="H699" s="15">
        <f>VLOOKUP(I699,segments!$A$1:$B$9,2,0)</f>
        <v>2</v>
      </c>
      <c r="I699" s="18" t="s">
        <v>7847</v>
      </c>
      <c r="J699" s="15">
        <v>33</v>
      </c>
      <c r="K699" s="27" t="s">
        <v>31</v>
      </c>
      <c r="L699" s="16" t="s">
        <v>80</v>
      </c>
      <c r="M699" s="15">
        <f>VLOOKUP(N699,groups!$A$1:$B$113,2,1)</f>
        <v>160</v>
      </c>
      <c r="N699" s="16" t="s">
        <v>1305</v>
      </c>
      <c r="O699" s="18">
        <v>60</v>
      </c>
      <c r="P699" s="15">
        <f>VLOOKUP(Q699,'seg2'!$A$1:$B$13,2,0)</f>
        <v>3</v>
      </c>
      <c r="Q699" s="16" t="s">
        <v>20</v>
      </c>
      <c r="R699" s="15">
        <f>VLOOKUP(S699,'seg3'!$A$1:$B$9,2,0)</f>
        <v>3</v>
      </c>
      <c r="S699" s="16" t="s">
        <v>21</v>
      </c>
      <c r="T699" s="18">
        <v>76.099999999999994</v>
      </c>
      <c r="U699" s="18">
        <v>76.099999999999994</v>
      </c>
      <c r="V699" s="42"/>
      <c r="W699" s="30" t="s">
        <v>4621</v>
      </c>
      <c r="X699" s="89"/>
      <c r="Y699" s="18" t="s">
        <v>29</v>
      </c>
      <c r="Z699" s="18">
        <v>12</v>
      </c>
      <c r="AA699" s="16" t="s">
        <v>3412</v>
      </c>
      <c r="AB699" s="14" t="str">
        <f t="shared" si="10"/>
        <v>('625660','625660J','HSSB M12X60 EN14399-4 CL10.9HV H/T HDG','PC',33,5,3,3,2,7,160,'76.1','76.1','M12','60','51B37','12','11.62/1165','','COIL 1ANNEAL &amp; 1DRAWN 51B37 11.62/11.65',''),</v>
      </c>
      <c r="AC699" s="14" t="s">
        <v>8546</v>
      </c>
    </row>
    <row r="700" spans="1:29">
      <c r="A700" s="16">
        <v>814851</v>
      </c>
      <c r="B700" s="43" t="s">
        <v>566</v>
      </c>
      <c r="C700" s="43" t="s">
        <v>567</v>
      </c>
      <c r="D700" s="15">
        <f>VLOOKUP(E700,finish!$A$1:$B$18,2,0)</f>
        <v>2</v>
      </c>
      <c r="E700" s="18" t="s">
        <v>11</v>
      </c>
      <c r="F700" s="15">
        <f>VLOOKUP(G700,modules!$A$1:$B$10,2,0)</f>
        <v>1</v>
      </c>
      <c r="G700" s="18" t="s">
        <v>7848</v>
      </c>
      <c r="H700" s="15">
        <f>VLOOKUP(I700,segments!$A$1:$B$9,2,0)</f>
        <v>1</v>
      </c>
      <c r="I700" s="18" t="s">
        <v>7848</v>
      </c>
      <c r="J700" s="15">
        <v>38</v>
      </c>
      <c r="K700" s="27" t="s">
        <v>31</v>
      </c>
      <c r="L700" s="43" t="s">
        <v>80</v>
      </c>
      <c r="M700" s="15">
        <f>VLOOKUP(N700,groups!$A$1:$B$113,2,1)</f>
        <v>136</v>
      </c>
      <c r="N700" s="16" t="s">
        <v>563</v>
      </c>
      <c r="O700" s="18">
        <v>50</v>
      </c>
      <c r="P700" s="15">
        <f>VLOOKUP(Q700,'seg2'!$A$1:$B$13,2,0)</f>
        <v>7</v>
      </c>
      <c r="Q700" s="16" t="s">
        <v>43</v>
      </c>
      <c r="R700" s="15">
        <f>VLOOKUP(S700,'seg3'!$A$1:$B$9,2,0)</f>
        <v>4</v>
      </c>
      <c r="S700" s="16" t="s">
        <v>32</v>
      </c>
      <c r="T700" s="18">
        <v>62.16</v>
      </c>
      <c r="U700" s="18">
        <v>62.16</v>
      </c>
      <c r="V700" s="18" t="s">
        <v>33</v>
      </c>
      <c r="W700" s="30" t="s">
        <v>565</v>
      </c>
      <c r="X700" s="89"/>
      <c r="Y700" s="18" t="s">
        <v>365</v>
      </c>
      <c r="Z700" s="18">
        <v>13.3</v>
      </c>
      <c r="AA700" s="16" t="s">
        <v>564</v>
      </c>
      <c r="AB700" s="14" t="str">
        <f t="shared" si="10"/>
        <v>('814851','814851J','DURLOK HFB M12X1.75X50 GR12.9C F/T BLK','PC',38,1,7,4,1,2,136,'62.16','62.16','M12','50','SCM435','13.3','11.62/11.65','NEED TO ANN','COIL2ANEAL&amp;2DRWN SCM435 11.62/11.65(ADAD',''),</v>
      </c>
      <c r="AC700" s="14" t="s">
        <v>8547</v>
      </c>
    </row>
    <row r="701" spans="1:29">
      <c r="A701" s="16">
        <v>551544</v>
      </c>
      <c r="B701" s="43" t="s">
        <v>4710</v>
      </c>
      <c r="C701" s="43" t="s">
        <v>4711</v>
      </c>
      <c r="D701" s="15">
        <f>VLOOKUP(E701,finish!$A$1:$B$18,2,0)</f>
        <v>7</v>
      </c>
      <c r="E701" s="18" t="s">
        <v>493</v>
      </c>
      <c r="F701" s="15">
        <f>VLOOKUP(G701,modules!$A$1:$B$10,2,0)</f>
        <v>5</v>
      </c>
      <c r="G701" s="18" t="s">
        <v>7846</v>
      </c>
      <c r="H701" s="15">
        <f>VLOOKUP(I701,segments!$A$1:$B$9,2,0)</f>
        <v>3</v>
      </c>
      <c r="I701" s="18" t="s">
        <v>7851</v>
      </c>
      <c r="J701" s="15">
        <v>33</v>
      </c>
      <c r="K701" s="27" t="s">
        <v>31</v>
      </c>
      <c r="L701" s="16" t="s">
        <v>80</v>
      </c>
      <c r="M701" s="15">
        <f>VLOOKUP(N701,groups!$A$1:$B$113,2,1)</f>
        <v>153</v>
      </c>
      <c r="N701" s="16" t="s">
        <v>107</v>
      </c>
      <c r="O701" s="18">
        <v>45</v>
      </c>
      <c r="P701" s="15">
        <f>VLOOKUP(Q701,'seg2'!$A$1:$B$13,2,0)</f>
        <v>3</v>
      </c>
      <c r="Q701" s="16" t="s">
        <v>20</v>
      </c>
      <c r="R701" s="15">
        <f>VLOOKUP(S701,'seg3'!$A$1:$B$9,2,0)</f>
        <v>4</v>
      </c>
      <c r="S701" s="16" t="s">
        <v>32</v>
      </c>
      <c r="T701" s="18">
        <v>48.5</v>
      </c>
      <c r="U701" s="18">
        <v>48.5</v>
      </c>
      <c r="V701" s="29" t="s">
        <v>22</v>
      </c>
      <c r="W701" s="30" t="s">
        <v>4712</v>
      </c>
      <c r="X701" s="89"/>
      <c r="Y701" s="18" t="s">
        <v>29</v>
      </c>
      <c r="Z701" s="25">
        <v>12</v>
      </c>
      <c r="AA701" s="26" t="s">
        <v>935</v>
      </c>
      <c r="AB701" s="14" t="str">
        <f t="shared" si="10"/>
        <v>('551544','551544J','HHB M12X1.75X45 ISO4017 CL10.9 FT HDG','PC',33,5,3,4,3,7,153,'48.5','48.5','M12','45','51B37','12','10.60/10.62','READY','COIL 2ANNEAL &amp; 2DRAWN SCM435 10.61/10.63',''),</v>
      </c>
      <c r="AC701" s="14" t="s">
        <v>8548</v>
      </c>
    </row>
    <row r="702" spans="1:29">
      <c r="A702" s="16">
        <v>825373</v>
      </c>
      <c r="B702" s="43" t="s">
        <v>4723</v>
      </c>
      <c r="C702" s="43" t="s">
        <v>4724</v>
      </c>
      <c r="D702" s="15">
        <f>VLOOKUP(E702,finish!$A$1:$B$18,2,0)</f>
        <v>2</v>
      </c>
      <c r="E702" s="18" t="s">
        <v>11</v>
      </c>
      <c r="F702" s="15">
        <f>VLOOKUP(G702,modules!$A$1:$B$10,2,0)</f>
        <v>5</v>
      </c>
      <c r="G702" s="18" t="s">
        <v>7846</v>
      </c>
      <c r="H702" s="15">
        <f>VLOOKUP(I702,segments!$A$1:$B$9,2,0)</f>
        <v>3</v>
      </c>
      <c r="I702" s="18" t="s">
        <v>7851</v>
      </c>
      <c r="J702" s="15">
        <v>33</v>
      </c>
      <c r="K702" s="27" t="s">
        <v>31</v>
      </c>
      <c r="L702" s="16" t="s">
        <v>80</v>
      </c>
      <c r="M702" s="15">
        <f>VLOOKUP(N702,groups!$A$1:$B$113,2,1)</f>
        <v>177</v>
      </c>
      <c r="N702" s="16" t="s">
        <v>4725</v>
      </c>
      <c r="O702" s="18">
        <v>45</v>
      </c>
      <c r="P702" s="15">
        <f>VLOOKUP(Q702,'seg2'!$A$1:$B$13,2,0)</f>
        <v>3</v>
      </c>
      <c r="Q702" s="16" t="s">
        <v>20</v>
      </c>
      <c r="R702" s="15">
        <f>VLOOKUP(S702,'seg3'!$A$1:$B$9,2,0)</f>
        <v>3</v>
      </c>
      <c r="S702" s="16" t="s">
        <v>21</v>
      </c>
      <c r="T702" s="18">
        <v>52</v>
      </c>
      <c r="U702" s="18">
        <v>52</v>
      </c>
      <c r="V702" s="42"/>
      <c r="W702" s="30" t="s">
        <v>4727</v>
      </c>
      <c r="X702" s="89"/>
      <c r="Y702" s="18" t="s">
        <v>17</v>
      </c>
      <c r="Z702" s="18">
        <v>12</v>
      </c>
      <c r="AA702" s="16" t="s">
        <v>4726</v>
      </c>
      <c r="AB702" s="14" t="str">
        <f t="shared" si="10"/>
        <v>('825373','825373J','ROUND HEAD SCREW M12X45 DRG CL8.8 BLK','PC',33,5,3,3,3,2,177,'52','52','M12','45','10B33','12','10.61/10.63','','COIL 1ANNEAL &amp; 1DRAWN 10B33 10.61/10.63',''),</v>
      </c>
      <c r="AC702" s="14" t="s">
        <v>8549</v>
      </c>
    </row>
    <row r="703" spans="1:29">
      <c r="A703" s="16">
        <v>616880</v>
      </c>
      <c r="B703" s="43" t="s">
        <v>4730</v>
      </c>
      <c r="C703" s="43" t="s">
        <v>4731</v>
      </c>
      <c r="D703" s="15">
        <f>VLOOKUP(E703,finish!$A$1:$B$18,2,0)</f>
        <v>2</v>
      </c>
      <c r="E703" s="18" t="s">
        <v>11</v>
      </c>
      <c r="F703" s="15">
        <f>VLOOKUP(G703,modules!$A$1:$B$10,2,0)</f>
        <v>1</v>
      </c>
      <c r="G703" s="18" t="s">
        <v>7848</v>
      </c>
      <c r="H703" s="15">
        <f>VLOOKUP(I703,segments!$A$1:$B$9,2,0)</f>
        <v>3</v>
      </c>
      <c r="I703" s="18" t="s">
        <v>7851</v>
      </c>
      <c r="J703" s="15">
        <v>38</v>
      </c>
      <c r="K703" s="27" t="s">
        <v>31</v>
      </c>
      <c r="L703" s="16" t="s">
        <v>80</v>
      </c>
      <c r="M703" s="15">
        <f>VLOOKUP(N703,groups!$A$1:$B$113,2,1)</f>
        <v>153</v>
      </c>
      <c r="N703" s="16" t="s">
        <v>107</v>
      </c>
      <c r="O703" s="18">
        <v>30</v>
      </c>
      <c r="P703" s="15">
        <f>VLOOKUP(Q703,'seg2'!$A$1:$B$13,2,0)</f>
        <v>3</v>
      </c>
      <c r="Q703" s="16" t="s">
        <v>20</v>
      </c>
      <c r="R703" s="15">
        <f>VLOOKUP(S703,'seg3'!$A$1:$B$9,2,0)</f>
        <v>3</v>
      </c>
      <c r="S703" s="16" t="s">
        <v>21</v>
      </c>
      <c r="T703" s="18">
        <v>37</v>
      </c>
      <c r="U703" s="18">
        <v>37</v>
      </c>
      <c r="V703" s="18"/>
      <c r="W703" s="30" t="s">
        <v>397</v>
      </c>
      <c r="X703" s="89"/>
      <c r="Y703" s="18" t="s">
        <v>17</v>
      </c>
      <c r="Z703" s="18">
        <v>12</v>
      </c>
      <c r="AA703" s="16" t="s">
        <v>396</v>
      </c>
      <c r="AB703" s="14" t="str">
        <f t="shared" si="10"/>
        <v>('616880','616880J','HHB M12X1.75X30 ISO4017 CL8.8 FT BLK','PC',38,1,3,3,3,2,153,'37','37','M12','30','10B33','12','10.55/10.60','','COIL DIRECT DRAWN AS 10B33M 10.61/10.63',''),</v>
      </c>
      <c r="AC703" s="14" t="s">
        <v>8550</v>
      </c>
    </row>
    <row r="704" spans="1:29">
      <c r="A704" s="16">
        <v>616894</v>
      </c>
      <c r="B704" s="43" t="s">
        <v>4732</v>
      </c>
      <c r="C704" s="43" t="s">
        <v>4733</v>
      </c>
      <c r="D704" s="15">
        <f>VLOOKUP(E704,finish!$A$1:$B$18,2,0)</f>
        <v>2</v>
      </c>
      <c r="E704" s="18" t="s">
        <v>11</v>
      </c>
      <c r="F704" s="15">
        <f>VLOOKUP(G704,modules!$A$1:$B$10,2,0)</f>
        <v>5</v>
      </c>
      <c r="G704" s="18" t="s">
        <v>7846</v>
      </c>
      <c r="H704" s="15">
        <f>VLOOKUP(I704,segments!$A$1:$B$9,2,0)</f>
        <v>3</v>
      </c>
      <c r="I704" s="18" t="s">
        <v>7851</v>
      </c>
      <c r="J704" s="15">
        <v>33</v>
      </c>
      <c r="K704" s="27" t="s">
        <v>31</v>
      </c>
      <c r="L704" s="16" t="s">
        <v>80</v>
      </c>
      <c r="M704" s="15">
        <f>VLOOKUP(N704,groups!$A$1:$B$113,2,1)</f>
        <v>153</v>
      </c>
      <c r="N704" s="16" t="s">
        <v>107</v>
      </c>
      <c r="O704" s="18">
        <v>100</v>
      </c>
      <c r="P704" s="15">
        <f>VLOOKUP(Q704,'seg2'!$A$1:$B$13,2,0)</f>
        <v>3</v>
      </c>
      <c r="Q704" s="16" t="s">
        <v>20</v>
      </c>
      <c r="R704" s="15">
        <f>VLOOKUP(S704,'seg3'!$A$1:$B$9,2,0)</f>
        <v>3</v>
      </c>
      <c r="S704" s="16" t="s">
        <v>21</v>
      </c>
      <c r="T704" s="18">
        <v>87</v>
      </c>
      <c r="U704" s="18">
        <v>87</v>
      </c>
      <c r="V704" s="18"/>
      <c r="W704" s="30" t="s">
        <v>397</v>
      </c>
      <c r="X704" s="89"/>
      <c r="Y704" s="18" t="s">
        <v>17</v>
      </c>
      <c r="Z704" s="18">
        <v>12</v>
      </c>
      <c r="AA704" s="16" t="s">
        <v>396</v>
      </c>
      <c r="AB704" s="14" t="str">
        <f t="shared" si="10"/>
        <v>('616894','616894J','HHB M12X1.75X100 ISO4017 CL8.8 FT BLK','PC',33,5,3,3,3,2,153,'87','87','M12','100','10B33','12','10.55/10.60','','COIL DIRECT DRAWN AS 10B33M 10.61/10.63',''),</v>
      </c>
      <c r="AC704" s="14" t="s">
        <v>8551</v>
      </c>
    </row>
    <row r="705" spans="1:29">
      <c r="A705" s="16">
        <v>820569</v>
      </c>
      <c r="B705" s="43" t="s">
        <v>4804</v>
      </c>
      <c r="C705" s="43" t="s">
        <v>4805</v>
      </c>
      <c r="D705" s="15">
        <f>VLOOKUP(E705,finish!$A$1:$B$18,2,0)</f>
        <v>2</v>
      </c>
      <c r="E705" s="18" t="s">
        <v>11</v>
      </c>
      <c r="F705" s="15">
        <f>VLOOKUP(G705,modules!$A$1:$B$10,2,0)</f>
        <v>1</v>
      </c>
      <c r="G705" s="18" t="s">
        <v>7848</v>
      </c>
      <c r="H705" s="15">
        <f>VLOOKUP(I705,segments!$A$1:$B$9,2,0)</f>
        <v>1</v>
      </c>
      <c r="I705" s="18" t="s">
        <v>7848</v>
      </c>
      <c r="J705" s="15">
        <v>38</v>
      </c>
      <c r="K705" s="27" t="s">
        <v>31</v>
      </c>
      <c r="L705" s="16" t="s">
        <v>80</v>
      </c>
      <c r="M705" s="15">
        <f>VLOOKUP(N705,groups!$A$1:$B$113,2,1)</f>
        <v>189</v>
      </c>
      <c r="N705" s="16" t="s">
        <v>467</v>
      </c>
      <c r="O705" s="18">
        <v>130</v>
      </c>
      <c r="P705" s="15">
        <f>VLOOKUP(Q705,'seg2'!$A$1:$B$13,2,0)</f>
        <v>4</v>
      </c>
      <c r="Q705" s="16" t="s">
        <v>32</v>
      </c>
      <c r="R705" s="15">
        <f>VLOOKUP(S705,'seg3'!$A$1:$B$9,2,0)</f>
        <v>4</v>
      </c>
      <c r="S705" s="16" t="s">
        <v>32</v>
      </c>
      <c r="T705" s="18">
        <v>125.67</v>
      </c>
      <c r="U705" s="18">
        <v>125.67</v>
      </c>
      <c r="V705" s="18" t="s">
        <v>33</v>
      </c>
      <c r="W705" s="30" t="s">
        <v>565</v>
      </c>
      <c r="X705" s="89"/>
      <c r="Y705" s="18" t="s">
        <v>29</v>
      </c>
      <c r="Z705" s="32">
        <v>13.3</v>
      </c>
      <c r="AA705" s="16" t="s">
        <v>564</v>
      </c>
      <c r="AB705" s="14" t="str">
        <f t="shared" si="10"/>
        <v>('820569','820569J','SHCS M12X130 GR 12.9 H/T BLK MBC1900113','PC',38,1,4,4,1,2,189,'125.67','125.67','M12','130','51B37','13.3','11.62/11.65','NEED TO ANN','COIL2ANEAL&amp;2DRWN SCM435 11.62/11.65(ADAD',''),</v>
      </c>
      <c r="AC705" s="14" t="s">
        <v>8552</v>
      </c>
    </row>
    <row r="706" spans="1:29">
      <c r="A706" s="16">
        <v>820563</v>
      </c>
      <c r="B706" s="43" t="s">
        <v>4806</v>
      </c>
      <c r="C706" s="43" t="s">
        <v>4807</v>
      </c>
      <c r="D706" s="15">
        <f>VLOOKUP(E706,finish!$A$1:$B$18,2,0)</f>
        <v>2</v>
      </c>
      <c r="E706" s="18" t="s">
        <v>11</v>
      </c>
      <c r="F706" s="15">
        <f>VLOOKUP(G706,modules!$A$1:$B$10,2,0)</f>
        <v>1</v>
      </c>
      <c r="G706" s="18" t="s">
        <v>7848</v>
      </c>
      <c r="H706" s="15">
        <f>VLOOKUP(I706,segments!$A$1:$B$9,2,0)</f>
        <v>1</v>
      </c>
      <c r="I706" s="18" t="s">
        <v>7848</v>
      </c>
      <c r="J706" s="15">
        <v>38</v>
      </c>
      <c r="K706" s="27" t="s">
        <v>31</v>
      </c>
      <c r="L706" s="16" t="s">
        <v>80</v>
      </c>
      <c r="M706" s="15">
        <f>VLOOKUP(N706,groups!$A$1:$B$113,2,1)</f>
        <v>190</v>
      </c>
      <c r="N706" s="16" t="s">
        <v>484</v>
      </c>
      <c r="O706" s="18">
        <v>35</v>
      </c>
      <c r="P706" s="15">
        <f>VLOOKUP(Q706,'seg2'!$A$1:$B$13,2,0)</f>
        <v>4</v>
      </c>
      <c r="Q706" s="16" t="s">
        <v>32</v>
      </c>
      <c r="R706" s="15">
        <f>VLOOKUP(S706,'seg3'!$A$1:$B$9,2,0)</f>
        <v>4</v>
      </c>
      <c r="S706" s="16" t="s">
        <v>32</v>
      </c>
      <c r="T706" s="18">
        <v>42.9</v>
      </c>
      <c r="U706" s="18">
        <v>42.9</v>
      </c>
      <c r="V706" s="18" t="s">
        <v>33</v>
      </c>
      <c r="W706" s="30" t="s">
        <v>565</v>
      </c>
      <c r="X706" s="89"/>
      <c r="Y706" s="18" t="s">
        <v>29</v>
      </c>
      <c r="Z706" s="18">
        <v>14</v>
      </c>
      <c r="AA706" s="16" t="s">
        <v>3412</v>
      </c>
      <c r="AB706" s="14" t="str">
        <f t="shared" si="10"/>
        <v>('820563','820563J','SHCS M12X35 GR 12.9 F/T BLK MBC1900112','PC',38,1,4,4,1,2,190,'42.9','42.9','M12','35','51B37','14','11.62/1165','NEED TO ANN','COIL2ANEAL&amp;2DRWN SCM435 11.62/11.65(ADAD',''),</v>
      </c>
      <c r="AC706" s="14" t="s">
        <v>8553</v>
      </c>
    </row>
    <row r="707" spans="1:29">
      <c r="A707" s="16">
        <v>821950</v>
      </c>
      <c r="B707" s="43" t="s">
        <v>4831</v>
      </c>
      <c r="C707" s="43" t="s">
        <v>4832</v>
      </c>
      <c r="D707" s="15">
        <f>VLOOKUP(E707,finish!$A$1:$B$18,2,0)</f>
        <v>5</v>
      </c>
      <c r="E707" s="18" t="s">
        <v>316</v>
      </c>
      <c r="F707" s="15">
        <f>VLOOKUP(G707,modules!$A$1:$B$10,2,0)</f>
        <v>5</v>
      </c>
      <c r="G707" s="18" t="s">
        <v>7846</v>
      </c>
      <c r="H707" s="15">
        <f>VLOOKUP(I707,segments!$A$1:$B$9,2,0)</f>
        <v>2</v>
      </c>
      <c r="I707" s="18" t="s">
        <v>7847</v>
      </c>
      <c r="J707" s="15">
        <v>33</v>
      </c>
      <c r="K707" s="27" t="s">
        <v>31</v>
      </c>
      <c r="L707" s="16" t="s">
        <v>80</v>
      </c>
      <c r="M707" s="15">
        <f>VLOOKUP(N707,groups!$A$1:$B$113,2,1)</f>
        <v>189</v>
      </c>
      <c r="N707" s="16" t="s">
        <v>467</v>
      </c>
      <c r="O707" s="18">
        <v>60</v>
      </c>
      <c r="P707" s="15">
        <f>VLOOKUP(Q707,'seg2'!$A$1:$B$13,2,0)</f>
        <v>4</v>
      </c>
      <c r="Q707" s="16" t="s">
        <v>32</v>
      </c>
      <c r="R707" s="15">
        <f>VLOOKUP(S707,'seg3'!$A$1:$B$9,2,0)</f>
        <v>4</v>
      </c>
      <c r="S707" s="16" t="s">
        <v>32</v>
      </c>
      <c r="T707" s="18">
        <v>63.4</v>
      </c>
      <c r="U707" s="18">
        <v>63.4</v>
      </c>
      <c r="V707" s="18" t="s">
        <v>33</v>
      </c>
      <c r="W707" s="30" t="s">
        <v>1457</v>
      </c>
      <c r="X707" s="89"/>
      <c r="Y707" s="18" t="s">
        <v>29</v>
      </c>
      <c r="Z707" s="18">
        <v>13.3</v>
      </c>
      <c r="AA707" s="16" t="s">
        <v>990</v>
      </c>
      <c r="AB707" s="14" t="str">
        <f t="shared" ref="AB707:AB770" si="11">CONCATENATE("('",A707,"','",B707,"','",C707,"','PC',",J707,",",F707,",",P707,",",R707,",",H707,",",D707,",",M707,",'",T707,"','",U707,"','",L707,"','",O707,"','",Y707,"','",Z707,"','",AA707,"','",V707,"','",W707,"','",X707,"'),")</f>
        <v>('821950','821950J','SHCS M12X1.75X60 ISO4762 CL12.9 HT ZFS','PC',33,5,4,4,2,5,189,'63.4','63.4','M12','60','51B37','13.3','11.65/11.68','NEED TO ANN','COIL 1ANNEAL&amp;2DRAWN 51B37  11.62/11.65',''),</v>
      </c>
      <c r="AC707" s="14" t="s">
        <v>8554</v>
      </c>
    </row>
    <row r="708" spans="1:29">
      <c r="A708" s="16">
        <v>799148</v>
      </c>
      <c r="B708" s="43" t="s">
        <v>4837</v>
      </c>
      <c r="C708" s="43" t="s">
        <v>4838</v>
      </c>
      <c r="D708" s="15">
        <f>VLOOKUP(E708,finish!$A$1:$B$18,2,0)</f>
        <v>5</v>
      </c>
      <c r="E708" s="18" t="s">
        <v>316</v>
      </c>
      <c r="F708" s="15">
        <f>VLOOKUP(G708,modules!$A$1:$B$10,2,0)</f>
        <v>5</v>
      </c>
      <c r="G708" s="18" t="s">
        <v>7846</v>
      </c>
      <c r="H708" s="15">
        <f>VLOOKUP(I708,segments!$A$1:$B$9,2,0)</f>
        <v>2</v>
      </c>
      <c r="I708" s="18" t="s">
        <v>7847</v>
      </c>
      <c r="J708" s="15">
        <v>33</v>
      </c>
      <c r="K708" s="27" t="s">
        <v>31</v>
      </c>
      <c r="L708" s="16" t="s">
        <v>80</v>
      </c>
      <c r="M708" s="15">
        <f>VLOOKUP(N708,groups!$A$1:$B$113,2,1)</f>
        <v>190</v>
      </c>
      <c r="N708" s="16" t="s">
        <v>484</v>
      </c>
      <c r="O708" s="18">
        <v>50</v>
      </c>
      <c r="P708" s="15">
        <f>VLOOKUP(Q708,'seg2'!$A$1:$B$13,2,0)</f>
        <v>4</v>
      </c>
      <c r="Q708" s="16" t="s">
        <v>32</v>
      </c>
      <c r="R708" s="15">
        <f>VLOOKUP(S708,'seg3'!$A$1:$B$9,2,0)</f>
        <v>4</v>
      </c>
      <c r="S708" s="16" t="s">
        <v>32</v>
      </c>
      <c r="T708" s="18">
        <v>54.5</v>
      </c>
      <c r="U708" s="18">
        <v>54.5</v>
      </c>
      <c r="V708" s="18" t="s">
        <v>33</v>
      </c>
      <c r="W708" s="30" t="s">
        <v>565</v>
      </c>
      <c r="X708" s="89"/>
      <c r="Y708" s="18" t="s">
        <v>29</v>
      </c>
      <c r="Z708" s="18">
        <v>13.3</v>
      </c>
      <c r="AA708" s="16" t="s">
        <v>990</v>
      </c>
      <c r="AB708" s="14" t="str">
        <f t="shared" si="11"/>
        <v>('799148','799148J','SHCS M12X1.75X50 ISO4762 CL12.9 FT ZFS','PC',33,5,4,4,2,5,190,'54.5','54.5','M12','50','51B37','13.3','11.65/11.68','NEED TO ANN','COIL2ANEAL&amp;2DRWN SCM435 11.62/11.65(ADAD',''),</v>
      </c>
      <c r="AC708" s="14" t="s">
        <v>8555</v>
      </c>
    </row>
    <row r="709" spans="1:29">
      <c r="A709" s="16">
        <v>834431</v>
      </c>
      <c r="B709" s="43" t="s">
        <v>4902</v>
      </c>
      <c r="C709" s="43" t="s">
        <v>4903</v>
      </c>
      <c r="D709" s="15">
        <f>VLOOKUP(E709,finish!$A$1:$B$18,2,0)</f>
        <v>7</v>
      </c>
      <c r="E709" s="18" t="s">
        <v>493</v>
      </c>
      <c r="F709" s="15">
        <f>VLOOKUP(G709,modules!$A$1:$B$10,2,0)</f>
        <v>5</v>
      </c>
      <c r="G709" s="18" t="s">
        <v>7846</v>
      </c>
      <c r="H709" s="15">
        <f>VLOOKUP(I709,segments!$A$1:$B$9,2,0)</f>
        <v>4</v>
      </c>
      <c r="I709" s="18" t="s">
        <v>7845</v>
      </c>
      <c r="J709" s="15">
        <v>33</v>
      </c>
      <c r="K709" s="27" t="s">
        <v>31</v>
      </c>
      <c r="L709" s="97" t="s">
        <v>1423</v>
      </c>
      <c r="M709" s="15">
        <f>VLOOKUP(N709,groups!$A$1:$B$113,2,1)</f>
        <v>186</v>
      </c>
      <c r="N709" s="60" t="s">
        <v>3157</v>
      </c>
      <c r="O709" s="18">
        <v>1</v>
      </c>
      <c r="P709" s="15">
        <f>VLOOKUP(Q709,'seg2'!$A$1:$B$13,2,0)</f>
        <v>7</v>
      </c>
      <c r="Q709" s="16" t="s">
        <v>43</v>
      </c>
      <c r="R709" s="15">
        <f>VLOOKUP(S709,'seg3'!$A$1:$B$9,2,0)</f>
        <v>4</v>
      </c>
      <c r="S709" s="16" t="s">
        <v>32</v>
      </c>
      <c r="T709" s="18">
        <v>45</v>
      </c>
      <c r="U709" s="18">
        <v>45</v>
      </c>
      <c r="V709" s="18" t="s">
        <v>33</v>
      </c>
      <c r="W709" s="30"/>
      <c r="X709" s="89"/>
      <c r="Y709" s="18" t="s">
        <v>29</v>
      </c>
      <c r="Z709" s="45">
        <v>14</v>
      </c>
      <c r="AA709" s="16" t="s">
        <v>3158</v>
      </c>
      <c r="AB709" s="14" t="str">
        <f t="shared" si="11"/>
        <v>('834431','834431J','SILO BOLT 1/2X01 BLUE CAP SAE8 HDG','PC',33,5,7,4,4,7,186,'45','45','1/2''','1','51B37','14','12.40/12.45','NEED TO ANN','',''),</v>
      </c>
      <c r="AC709" s="14" t="s">
        <v>8556</v>
      </c>
    </row>
    <row r="710" spans="1:29">
      <c r="A710" s="16">
        <v>834432</v>
      </c>
      <c r="B710" s="43" t="s">
        <v>4904</v>
      </c>
      <c r="C710" s="43" t="s">
        <v>4905</v>
      </c>
      <c r="D710" s="15">
        <f>VLOOKUP(E710,finish!$A$1:$B$18,2,0)</f>
        <v>7</v>
      </c>
      <c r="E710" s="18" t="s">
        <v>493</v>
      </c>
      <c r="F710" s="15">
        <f>VLOOKUP(G710,modules!$A$1:$B$10,2,0)</f>
        <v>5</v>
      </c>
      <c r="G710" s="18" t="s">
        <v>7846</v>
      </c>
      <c r="H710" s="15">
        <f>VLOOKUP(I710,segments!$A$1:$B$9,2,0)</f>
        <v>4</v>
      </c>
      <c r="I710" s="18" t="s">
        <v>7845</v>
      </c>
      <c r="J710" s="15">
        <v>33</v>
      </c>
      <c r="K710" s="27" t="s">
        <v>31</v>
      </c>
      <c r="L710" s="97" t="s">
        <v>1423</v>
      </c>
      <c r="M710" s="15">
        <f>VLOOKUP(N710,groups!$A$1:$B$113,2,1)</f>
        <v>186</v>
      </c>
      <c r="N710" s="60" t="s">
        <v>3157</v>
      </c>
      <c r="O710" s="18" t="s">
        <v>1820</v>
      </c>
      <c r="P710" s="15">
        <f>VLOOKUP(Q710,'seg2'!$A$1:$B$13,2,0)</f>
        <v>7</v>
      </c>
      <c r="Q710" s="16" t="s">
        <v>43</v>
      </c>
      <c r="R710" s="15">
        <f>VLOOKUP(S710,'seg3'!$A$1:$B$9,2,0)</f>
        <v>4</v>
      </c>
      <c r="S710" s="16" t="s">
        <v>32</v>
      </c>
      <c r="T710" s="18">
        <v>51</v>
      </c>
      <c r="U710" s="18">
        <v>51</v>
      </c>
      <c r="V710" s="18" t="s">
        <v>33</v>
      </c>
      <c r="W710" s="30"/>
      <c r="X710" s="89"/>
      <c r="Y710" s="18" t="s">
        <v>29</v>
      </c>
      <c r="Z710" s="45">
        <v>14</v>
      </c>
      <c r="AA710" s="16" t="s">
        <v>3158</v>
      </c>
      <c r="AB710" s="14" t="str">
        <f t="shared" si="11"/>
        <v>('834432','834432J','SILO BOLT 1/2X1.1/4 YELLOW CAP SAE8 HDG','PC',33,5,7,4,4,7,186,'51','51','1/2''','1.1/4','51B37','14','12.40/12.45','NEED TO ANN','',''),</v>
      </c>
      <c r="AC710" s="14" t="s">
        <v>8557</v>
      </c>
    </row>
    <row r="711" spans="1:29">
      <c r="A711" s="16">
        <v>834433</v>
      </c>
      <c r="B711" s="43" t="s">
        <v>4906</v>
      </c>
      <c r="C711" s="43" t="s">
        <v>4907</v>
      </c>
      <c r="D711" s="15">
        <f>VLOOKUP(E711,finish!$A$1:$B$18,2,0)</f>
        <v>7</v>
      </c>
      <c r="E711" s="18" t="s">
        <v>493</v>
      </c>
      <c r="F711" s="15">
        <f>VLOOKUP(G711,modules!$A$1:$B$10,2,0)</f>
        <v>5</v>
      </c>
      <c r="G711" s="18" t="s">
        <v>7846</v>
      </c>
      <c r="H711" s="15">
        <f>VLOOKUP(I711,segments!$A$1:$B$9,2,0)</f>
        <v>4</v>
      </c>
      <c r="I711" s="18" t="s">
        <v>7845</v>
      </c>
      <c r="J711" s="15">
        <v>33</v>
      </c>
      <c r="K711" s="27" t="s">
        <v>31</v>
      </c>
      <c r="L711" s="97" t="s">
        <v>1423</v>
      </c>
      <c r="M711" s="15">
        <f>VLOOKUP(N711,groups!$A$1:$B$113,2,1)</f>
        <v>186</v>
      </c>
      <c r="N711" s="60" t="s">
        <v>3157</v>
      </c>
      <c r="O711" s="18" t="s">
        <v>512</v>
      </c>
      <c r="P711" s="15">
        <f>VLOOKUP(Q711,'seg2'!$A$1:$B$13,2,0)</f>
        <v>7</v>
      </c>
      <c r="Q711" s="16" t="s">
        <v>43</v>
      </c>
      <c r="R711" s="15">
        <f>VLOOKUP(S711,'seg3'!$A$1:$B$9,2,0)</f>
        <v>4</v>
      </c>
      <c r="S711" s="16" t="s">
        <v>32</v>
      </c>
      <c r="T711" s="18">
        <v>56</v>
      </c>
      <c r="U711" s="18">
        <v>56</v>
      </c>
      <c r="V711" s="18" t="s">
        <v>33</v>
      </c>
      <c r="W711" s="30"/>
      <c r="X711" s="89"/>
      <c r="Y711" s="18" t="s">
        <v>29</v>
      </c>
      <c r="Z711" s="45">
        <v>14</v>
      </c>
      <c r="AA711" s="16" t="s">
        <v>3158</v>
      </c>
      <c r="AB711" s="14" t="str">
        <f t="shared" si="11"/>
        <v>('834433','834433J','SILO BOLT 1/2X1.1/2 RED CAP SAE8 HDG','PC',33,5,7,4,4,7,186,'56','56','1/2''','1.1/2','51B37','14','12.40/12.45','NEED TO ANN','',''),</v>
      </c>
      <c r="AC711" s="14" t="s">
        <v>8558</v>
      </c>
    </row>
    <row r="712" spans="1:29">
      <c r="A712" s="16">
        <v>834434</v>
      </c>
      <c r="B712" s="43" t="s">
        <v>4908</v>
      </c>
      <c r="C712" s="43" t="s">
        <v>4909</v>
      </c>
      <c r="D712" s="15">
        <f>VLOOKUP(E712,finish!$A$1:$B$18,2,0)</f>
        <v>7</v>
      </c>
      <c r="E712" s="18" t="s">
        <v>493</v>
      </c>
      <c r="F712" s="15">
        <f>VLOOKUP(G712,modules!$A$1:$B$10,2,0)</f>
        <v>5</v>
      </c>
      <c r="G712" s="18" t="s">
        <v>7846</v>
      </c>
      <c r="H712" s="15">
        <f>VLOOKUP(I712,segments!$A$1:$B$9,2,0)</f>
        <v>4</v>
      </c>
      <c r="I712" s="18" t="s">
        <v>7845</v>
      </c>
      <c r="J712" s="15">
        <v>33</v>
      </c>
      <c r="K712" s="27" t="s">
        <v>31</v>
      </c>
      <c r="L712" s="97" t="s">
        <v>1423</v>
      </c>
      <c r="M712" s="15">
        <f>VLOOKUP(N712,groups!$A$1:$B$113,2,1)</f>
        <v>186</v>
      </c>
      <c r="N712" s="60" t="s">
        <v>3157</v>
      </c>
      <c r="O712" s="18" t="s">
        <v>1852</v>
      </c>
      <c r="P712" s="15">
        <f>VLOOKUP(Q712,'seg2'!$A$1:$B$13,2,0)</f>
        <v>7</v>
      </c>
      <c r="Q712" s="16" t="s">
        <v>43</v>
      </c>
      <c r="R712" s="15">
        <f>VLOOKUP(S712,'seg3'!$A$1:$B$9,2,0)</f>
        <v>4</v>
      </c>
      <c r="S712" s="16" t="s">
        <v>32</v>
      </c>
      <c r="T712" s="18">
        <v>63</v>
      </c>
      <c r="U712" s="18">
        <v>63</v>
      </c>
      <c r="V712" s="18" t="s">
        <v>33</v>
      </c>
      <c r="W712" s="30"/>
      <c r="X712" s="89"/>
      <c r="Y712" s="18" t="s">
        <v>29</v>
      </c>
      <c r="Z712" s="45">
        <v>14</v>
      </c>
      <c r="AA712" s="16" t="s">
        <v>3158</v>
      </c>
      <c r="AB712" s="14" t="str">
        <f t="shared" si="11"/>
        <v>('834434','834434J','SILO BOLT 1/2X1.3/4 GREEN CAP SAE8 HDG','PC',33,5,7,4,4,7,186,'63','63','1/2''','1.3/4','51B37','14','12.40/12.45','NEED TO ANN','',''),</v>
      </c>
      <c r="AC712" s="14" t="s">
        <v>8559</v>
      </c>
    </row>
    <row r="713" spans="1:29">
      <c r="A713" s="16">
        <v>834435</v>
      </c>
      <c r="B713" s="43" t="s">
        <v>4910</v>
      </c>
      <c r="C713" s="43" t="s">
        <v>4911</v>
      </c>
      <c r="D713" s="15">
        <f>VLOOKUP(E713,finish!$A$1:$B$18,2,0)</f>
        <v>7</v>
      </c>
      <c r="E713" s="18" t="s">
        <v>493</v>
      </c>
      <c r="F713" s="15">
        <f>VLOOKUP(G713,modules!$A$1:$B$10,2,0)</f>
        <v>5</v>
      </c>
      <c r="G713" s="18" t="s">
        <v>7846</v>
      </c>
      <c r="H713" s="15">
        <f>VLOOKUP(I713,segments!$A$1:$B$9,2,0)</f>
        <v>4</v>
      </c>
      <c r="I713" s="18" t="s">
        <v>7845</v>
      </c>
      <c r="J713" s="15">
        <v>33</v>
      </c>
      <c r="K713" s="27" t="s">
        <v>31</v>
      </c>
      <c r="L713" s="97" t="s">
        <v>1423</v>
      </c>
      <c r="M713" s="15">
        <f>VLOOKUP(N713,groups!$A$1:$B$113,2,1)</f>
        <v>186</v>
      </c>
      <c r="N713" s="60" t="s">
        <v>3157</v>
      </c>
      <c r="O713" s="18">
        <v>2</v>
      </c>
      <c r="P713" s="15">
        <f>VLOOKUP(Q713,'seg2'!$A$1:$B$13,2,0)</f>
        <v>7</v>
      </c>
      <c r="Q713" s="16" t="s">
        <v>43</v>
      </c>
      <c r="R713" s="15">
        <f>VLOOKUP(S713,'seg3'!$A$1:$B$9,2,0)</f>
        <v>4</v>
      </c>
      <c r="S713" s="16" t="s">
        <v>32</v>
      </c>
      <c r="T713" s="18">
        <v>70</v>
      </c>
      <c r="U713" s="18">
        <v>70</v>
      </c>
      <c r="V713" s="18" t="s">
        <v>33</v>
      </c>
      <c r="W713" s="30"/>
      <c r="X713" s="89"/>
      <c r="Y713" s="18" t="s">
        <v>29</v>
      </c>
      <c r="Z713" s="45">
        <v>14</v>
      </c>
      <c r="AA713" s="16" t="s">
        <v>3158</v>
      </c>
      <c r="AB713" s="14" t="str">
        <f t="shared" si="11"/>
        <v>('834435','834435J','SILO BOLT 1/2X02 BROWN CAP SAE8 HDG','PC',33,5,7,4,4,7,186,'70','70','1/2''','2','51B37','14','12.40/12.45','NEED TO ANN','',''),</v>
      </c>
      <c r="AC713" s="14" t="s">
        <v>8560</v>
      </c>
    </row>
    <row r="714" spans="1:29">
      <c r="A714" s="16">
        <v>5000305</v>
      </c>
      <c r="B714" s="43" t="s">
        <v>4923</v>
      </c>
      <c r="C714" s="43" t="s">
        <v>4924</v>
      </c>
      <c r="D714" s="15">
        <f>VLOOKUP(E714,finish!$A$1:$B$18,2,0)</f>
        <v>19</v>
      </c>
      <c r="E714" s="18" t="s">
        <v>7861</v>
      </c>
      <c r="F714" s="15">
        <f>VLOOKUP(G714,modules!$A$1:$B$10,2,0)</f>
        <v>5</v>
      </c>
      <c r="G714" s="18" t="s">
        <v>7846</v>
      </c>
      <c r="H714" s="15">
        <f>VLOOKUP(I714,segments!$A$1:$B$9,2,0)</f>
        <v>3</v>
      </c>
      <c r="I714" s="18" t="s">
        <v>7851</v>
      </c>
      <c r="J714" s="15">
        <v>33</v>
      </c>
      <c r="K714" s="27" t="s">
        <v>31</v>
      </c>
      <c r="L714" s="43" t="s">
        <v>80</v>
      </c>
      <c r="M714" s="15">
        <f>VLOOKUP(N714,groups!$A$1:$B$113,2,1)</f>
        <v>203</v>
      </c>
      <c r="N714" s="46" t="s">
        <v>133</v>
      </c>
      <c r="O714" s="18">
        <v>60</v>
      </c>
      <c r="P714" s="15">
        <f>VLOOKUP(Q714,'seg2'!$A$1:$B$13,2,0)</f>
        <v>12</v>
      </c>
      <c r="Q714" s="16" t="s">
        <v>66</v>
      </c>
      <c r="R714" s="15">
        <f>VLOOKUP(S714,'seg3'!$A$1:$B$9,2,0)</f>
        <v>6</v>
      </c>
      <c r="S714" s="16" t="s">
        <v>44</v>
      </c>
      <c r="T714" s="18">
        <v>58.2</v>
      </c>
      <c r="U714" s="18">
        <v>58.2</v>
      </c>
      <c r="V714" s="18" t="s">
        <v>33</v>
      </c>
      <c r="W714" s="30" t="s">
        <v>1084</v>
      </c>
      <c r="X714" s="89"/>
      <c r="Y714" s="45" t="s">
        <v>40</v>
      </c>
      <c r="Z714" s="28">
        <v>11.5</v>
      </c>
      <c r="AA714" s="46" t="s">
        <v>935</v>
      </c>
      <c r="AB714" s="14" t="str">
        <f t="shared" si="11"/>
        <v>('5000305','5000305J','HHB M12X1.75X60 DIN933 GRA2-70 F/T EPO','PC',33,5,12,6,3,19,203,'58.2','58.2','M12','60','304L','11.5','10.60/10.62','NEED TO ANN','COIL POWDER DRWN SS304L A270 10.61/10.64',''),</v>
      </c>
      <c r="AC714" s="14" t="s">
        <v>8561</v>
      </c>
    </row>
    <row r="715" spans="1:29">
      <c r="A715" s="16">
        <v>616885</v>
      </c>
      <c r="B715" s="43" t="s">
        <v>4934</v>
      </c>
      <c r="C715" s="43" t="s">
        <v>4935</v>
      </c>
      <c r="D715" s="15">
        <f>VLOOKUP(E715,finish!$A$1:$B$18,2,0)</f>
        <v>2</v>
      </c>
      <c r="E715" s="18" t="s">
        <v>11</v>
      </c>
      <c r="F715" s="15">
        <f>VLOOKUP(G715,modules!$A$1:$B$10,2,0)</f>
        <v>5</v>
      </c>
      <c r="G715" s="18" t="s">
        <v>7846</v>
      </c>
      <c r="H715" s="15">
        <f>VLOOKUP(I715,segments!$A$1:$B$9,2,0)</f>
        <v>3</v>
      </c>
      <c r="I715" s="18" t="s">
        <v>7851</v>
      </c>
      <c r="J715" s="15">
        <v>33</v>
      </c>
      <c r="K715" s="27" t="s">
        <v>31</v>
      </c>
      <c r="L715" s="16" t="s">
        <v>80</v>
      </c>
      <c r="M715" s="15">
        <f>VLOOKUP(N715,groups!$A$1:$B$113,2,1)</f>
        <v>153</v>
      </c>
      <c r="N715" s="16" t="s">
        <v>107</v>
      </c>
      <c r="O715" s="16">
        <v>55</v>
      </c>
      <c r="P715" s="15">
        <f>VLOOKUP(Q715,'seg2'!$A$1:$B$13,2,0)</f>
        <v>3</v>
      </c>
      <c r="Q715" s="16" t="s">
        <v>20</v>
      </c>
      <c r="R715" s="15">
        <f>VLOOKUP(S715,'seg3'!$A$1:$B$9,2,0)</f>
        <v>3</v>
      </c>
      <c r="S715" s="16" t="s">
        <v>21</v>
      </c>
      <c r="T715" s="18">
        <v>54</v>
      </c>
      <c r="U715" s="18">
        <v>54</v>
      </c>
      <c r="V715" s="18"/>
      <c r="W715" s="30" t="s">
        <v>397</v>
      </c>
      <c r="X715" s="89"/>
      <c r="Y715" s="18" t="s">
        <v>17</v>
      </c>
      <c r="Z715" s="18">
        <v>12</v>
      </c>
      <c r="AA715" s="16" t="s">
        <v>396</v>
      </c>
      <c r="AB715" s="14" t="str">
        <f t="shared" si="11"/>
        <v>('616885','616885J','HHB M12X1.75X55 ISO4017 CL8.8 FT BLK','PC',33,5,3,3,3,2,153,'54','54','M12','55','10B33','12','10.55/10.60','','COIL DIRECT DRAWN AS 10B33M 10.61/10.63',''),</v>
      </c>
      <c r="AC715" s="14" t="s">
        <v>8562</v>
      </c>
    </row>
    <row r="716" spans="1:29">
      <c r="A716" s="16">
        <v>551424</v>
      </c>
      <c r="B716" s="64" t="s">
        <v>4977</v>
      </c>
      <c r="C716" s="43" t="s">
        <v>4978</v>
      </c>
      <c r="D716" s="15">
        <f>VLOOKUP(E716,finish!$A$1:$B$18,2,0)</f>
        <v>8</v>
      </c>
      <c r="E716" s="18" t="s">
        <v>47</v>
      </c>
      <c r="F716" s="15">
        <f>VLOOKUP(G716,modules!$A$1:$B$10,2,0)</f>
        <v>5</v>
      </c>
      <c r="G716" s="18" t="s">
        <v>7846</v>
      </c>
      <c r="H716" s="15">
        <f>VLOOKUP(I716,segments!$A$1:$B$9,2,0)</f>
        <v>2</v>
      </c>
      <c r="I716" s="18" t="s">
        <v>7847</v>
      </c>
      <c r="J716" s="15">
        <v>33</v>
      </c>
      <c r="K716" s="27" t="s">
        <v>31</v>
      </c>
      <c r="L716" s="16" t="s">
        <v>80</v>
      </c>
      <c r="M716" s="15">
        <f>VLOOKUP(N716,groups!$A$1:$B$113,2,1)</f>
        <v>153</v>
      </c>
      <c r="N716" s="16" t="s">
        <v>107</v>
      </c>
      <c r="O716" s="16">
        <v>35</v>
      </c>
      <c r="P716" s="15">
        <f>VLOOKUP(Q716,'seg2'!$A$1:$B$13,2,0)</f>
        <v>3</v>
      </c>
      <c r="Q716" s="16" t="s">
        <v>20</v>
      </c>
      <c r="R716" s="15">
        <f>VLOOKUP(S716,'seg3'!$A$1:$B$9,2,0)</f>
        <v>3</v>
      </c>
      <c r="S716" s="16" t="s">
        <v>21</v>
      </c>
      <c r="T716" s="18">
        <v>41.3</v>
      </c>
      <c r="U716" s="18">
        <v>41.3</v>
      </c>
      <c r="V716" s="18"/>
      <c r="W716" s="30" t="s">
        <v>936</v>
      </c>
      <c r="X716" s="89"/>
      <c r="Y716" s="18" t="s">
        <v>17</v>
      </c>
      <c r="Z716" s="18">
        <v>12</v>
      </c>
      <c r="AA716" s="16" t="s">
        <v>396</v>
      </c>
      <c r="AB716" s="14" t="str">
        <f t="shared" si="11"/>
        <v>('551424','551424J','HHB M12X1.75X35 ISO4017 CL10.9 FT ZC3','PC',33,5,3,3,2,8,153,'41.3','41.3','M12','35','10B33','12','10.55/10.60','','COIL DIRECT DRAWN AS 10B33M 10.56/10.58',''),</v>
      </c>
      <c r="AC716" s="14" t="s">
        <v>8563</v>
      </c>
    </row>
    <row r="717" spans="1:29">
      <c r="A717" s="16">
        <v>551456</v>
      </c>
      <c r="B717" s="64" t="s">
        <v>3512</v>
      </c>
      <c r="C717" s="43" t="s">
        <v>3513</v>
      </c>
      <c r="D717" s="15">
        <f>VLOOKUP(E717,finish!$A$1:$B$18,2,0)</f>
        <v>8</v>
      </c>
      <c r="E717" s="18" t="s">
        <v>47</v>
      </c>
      <c r="F717" s="15">
        <f>VLOOKUP(G717,modules!$A$1:$B$10,2,0)</f>
        <v>5</v>
      </c>
      <c r="G717" s="18" t="s">
        <v>7846</v>
      </c>
      <c r="H717" s="15">
        <f>VLOOKUP(I717,segments!$A$1:$B$9,2,0)</f>
        <v>3</v>
      </c>
      <c r="I717" s="18" t="s">
        <v>7851</v>
      </c>
      <c r="J717" s="15">
        <v>33</v>
      </c>
      <c r="K717" s="27" t="s">
        <v>31</v>
      </c>
      <c r="L717" s="16" t="s">
        <v>80</v>
      </c>
      <c r="M717" s="15">
        <f>VLOOKUP(N717,groups!$A$1:$B$113,2,1)</f>
        <v>153</v>
      </c>
      <c r="N717" s="16" t="s">
        <v>107</v>
      </c>
      <c r="O717" s="16">
        <v>40</v>
      </c>
      <c r="P717" s="15">
        <f>VLOOKUP(Q717,'seg2'!$A$1:$B$13,2,0)</f>
        <v>3</v>
      </c>
      <c r="Q717" s="16" t="s">
        <v>20</v>
      </c>
      <c r="R717" s="15">
        <f>VLOOKUP(S717,'seg3'!$A$1:$B$9,2,0)</f>
        <v>3</v>
      </c>
      <c r="S717" s="16" t="s">
        <v>21</v>
      </c>
      <c r="T717" s="18">
        <v>44.9</v>
      </c>
      <c r="U717" s="18">
        <v>44.9</v>
      </c>
      <c r="V717" s="18"/>
      <c r="W717" s="30" t="s">
        <v>936</v>
      </c>
      <c r="X717" s="89"/>
      <c r="Y717" s="18" t="s">
        <v>17</v>
      </c>
      <c r="Z717" s="18">
        <v>12</v>
      </c>
      <c r="AA717" s="16" t="s">
        <v>396</v>
      </c>
      <c r="AB717" s="14" t="str">
        <f t="shared" si="11"/>
        <v>('551456','551456J','HHB M12X1.75X40 ISO4017 CL10.9 FT ZC3','PC',33,5,3,3,3,8,153,'44.9','44.9','M12','40','10B33','12','10.55/10.60','','COIL DIRECT DRAWN AS 10B33M 10.56/10.58',''),</v>
      </c>
      <c r="AC717" s="14" t="s">
        <v>8500</v>
      </c>
    </row>
    <row r="718" spans="1:29">
      <c r="A718" s="16">
        <v>617470</v>
      </c>
      <c r="B718" s="64" t="s">
        <v>4987</v>
      </c>
      <c r="C718" s="43" t="s">
        <v>4988</v>
      </c>
      <c r="D718" s="15">
        <f>VLOOKUP(E718,finish!$A$1:$B$18,2,0)</f>
        <v>8</v>
      </c>
      <c r="E718" s="18" t="s">
        <v>47</v>
      </c>
      <c r="F718" s="15">
        <f>VLOOKUP(G718,modules!$A$1:$B$10,2,0)</f>
        <v>5</v>
      </c>
      <c r="G718" s="18" t="s">
        <v>7846</v>
      </c>
      <c r="H718" s="15">
        <f>VLOOKUP(I718,segments!$A$1:$B$9,2,0)</f>
        <v>2</v>
      </c>
      <c r="I718" s="18" t="s">
        <v>7847</v>
      </c>
      <c r="J718" s="15">
        <v>33</v>
      </c>
      <c r="K718" s="27" t="s">
        <v>31</v>
      </c>
      <c r="L718" s="16" t="s">
        <v>80</v>
      </c>
      <c r="M718" s="15">
        <f>VLOOKUP(N718,groups!$A$1:$B$113,2,1)</f>
        <v>153</v>
      </c>
      <c r="N718" s="16" t="s">
        <v>107</v>
      </c>
      <c r="O718" s="16">
        <v>30</v>
      </c>
      <c r="P718" s="15">
        <f>VLOOKUP(Q718,'seg2'!$A$1:$B$13,2,0)</f>
        <v>3</v>
      </c>
      <c r="Q718" s="16" t="s">
        <v>20</v>
      </c>
      <c r="R718" s="15">
        <f>VLOOKUP(S718,'seg3'!$A$1:$B$9,2,0)</f>
        <v>3</v>
      </c>
      <c r="S718" s="16" t="s">
        <v>21</v>
      </c>
      <c r="T718" s="18">
        <v>37.700000000000003</v>
      </c>
      <c r="U718" s="18">
        <v>37.700000000000003</v>
      </c>
      <c r="V718" s="18"/>
      <c r="W718" s="30" t="s">
        <v>936</v>
      </c>
      <c r="X718" s="89"/>
      <c r="Y718" s="18" t="s">
        <v>17</v>
      </c>
      <c r="Z718" s="18">
        <v>12</v>
      </c>
      <c r="AA718" s="16" t="s">
        <v>396</v>
      </c>
      <c r="AB718" s="14" t="str">
        <f t="shared" si="11"/>
        <v>('617470','617470J','HHB M12X1.75X30 ISO4017 CL8.8 FT ZC3','PC',33,5,3,3,2,8,153,'37.7','37.7','M12','30','10B33','12','10.55/10.60','','COIL DIRECT DRAWN AS 10B33M 10.56/10.58',''),</v>
      </c>
      <c r="AC718" s="14" t="s">
        <v>8564</v>
      </c>
    </row>
    <row r="719" spans="1:29">
      <c r="A719" s="16">
        <v>551668</v>
      </c>
      <c r="B719" s="43" t="s">
        <v>2079</v>
      </c>
      <c r="C719" s="43" t="s">
        <v>2080</v>
      </c>
      <c r="D719" s="15">
        <f>VLOOKUP(E719,finish!$A$1:$B$18,2,0)</f>
        <v>2</v>
      </c>
      <c r="E719" s="18" t="s">
        <v>11</v>
      </c>
      <c r="F719" s="15">
        <f>VLOOKUP(G719,modules!$A$1:$B$10,2,0)</f>
        <v>6</v>
      </c>
      <c r="G719" s="18" t="s">
        <v>7849</v>
      </c>
      <c r="H719" s="15">
        <f>VLOOKUP(I719,segments!$A$1:$B$9,2,0)</f>
        <v>5</v>
      </c>
      <c r="I719" s="18" t="s">
        <v>7852</v>
      </c>
      <c r="J719" s="15">
        <f>VLOOKUP(K719,machines!$A$1:$B$72,2,0)</f>
        <v>63</v>
      </c>
      <c r="K719" s="27" t="s">
        <v>109</v>
      </c>
      <c r="L719" s="76" t="s">
        <v>571</v>
      </c>
      <c r="M719" s="15">
        <f>VLOOKUP(N719,groups!$A$1:$B$113,2,1)</f>
        <v>189</v>
      </c>
      <c r="N719" s="46" t="s">
        <v>467</v>
      </c>
      <c r="O719" s="45">
        <v>200</v>
      </c>
      <c r="P719" s="15">
        <f>VLOOKUP(Q719,'seg2'!$A$1:$B$13,2,0)</f>
        <v>4</v>
      </c>
      <c r="Q719" s="16" t="s">
        <v>32</v>
      </c>
      <c r="R719" s="15">
        <f>VLOOKUP(S719,'seg3'!$A$1:$B$9,2,0)</f>
        <v>4</v>
      </c>
      <c r="S719" s="16" t="s">
        <v>32</v>
      </c>
      <c r="T719" s="18">
        <v>443</v>
      </c>
      <c r="U719" s="18">
        <v>443</v>
      </c>
      <c r="V719" s="29" t="s">
        <v>22</v>
      </c>
      <c r="W719" s="30" t="s">
        <v>2078</v>
      </c>
      <c r="X719" s="89"/>
      <c r="Y719" s="45" t="s">
        <v>29</v>
      </c>
      <c r="Z719" s="28">
        <v>20</v>
      </c>
      <c r="AA719" s="46" t="s">
        <v>963</v>
      </c>
      <c r="AB719" s="14" t="str">
        <f t="shared" si="11"/>
        <v>('551668','551668J','SHCS M18X2.5X200 ISO4762 CL12.9 H/T BLK','PC',63,6,4,4,5,2,189,'443','443','M18','200','51B37','20','17.45/17.50','READY','COIL 1ANNEAL&amp;2DRAWN 51B37 17.55/17.58',''),</v>
      </c>
      <c r="AC719" s="14" t="s">
        <v>8565</v>
      </c>
    </row>
    <row r="720" spans="1:29">
      <c r="A720" s="16">
        <v>791325</v>
      </c>
      <c r="B720" s="43" t="s">
        <v>2081</v>
      </c>
      <c r="C720" s="43" t="s">
        <v>2082</v>
      </c>
      <c r="D720" s="15">
        <f>VLOOKUP(E720,finish!$A$1:$B$18,2,0)</f>
        <v>2</v>
      </c>
      <c r="E720" s="18" t="s">
        <v>11</v>
      </c>
      <c r="F720" s="15">
        <f>VLOOKUP(G720,modules!$A$1:$B$10,2,0)</f>
        <v>6</v>
      </c>
      <c r="G720" s="18" t="s">
        <v>7849</v>
      </c>
      <c r="H720" s="15">
        <f>VLOOKUP(I720,segments!$A$1:$B$9,2,0)</f>
        <v>5</v>
      </c>
      <c r="I720" s="18" t="s">
        <v>7852</v>
      </c>
      <c r="J720" s="15">
        <f>VLOOKUP(K720,machines!$A$1:$B$72,2,0)</f>
        <v>63</v>
      </c>
      <c r="K720" s="27" t="s">
        <v>109</v>
      </c>
      <c r="L720" s="76" t="s">
        <v>571</v>
      </c>
      <c r="M720" s="15">
        <f>VLOOKUP(N720,groups!$A$1:$B$113,2,1)</f>
        <v>189</v>
      </c>
      <c r="N720" s="46" t="s">
        <v>467</v>
      </c>
      <c r="O720" s="45">
        <v>220</v>
      </c>
      <c r="P720" s="15">
        <f>VLOOKUP(Q720,'seg2'!$A$1:$B$13,2,0)</f>
        <v>4</v>
      </c>
      <c r="Q720" s="16" t="s">
        <v>32</v>
      </c>
      <c r="R720" s="15">
        <f>VLOOKUP(S720,'seg3'!$A$1:$B$9,2,0)</f>
        <v>4</v>
      </c>
      <c r="S720" s="16" t="s">
        <v>32</v>
      </c>
      <c r="T720" s="18">
        <v>483</v>
      </c>
      <c r="U720" s="18">
        <v>483</v>
      </c>
      <c r="V720" s="29" t="s">
        <v>22</v>
      </c>
      <c r="W720" s="30" t="s">
        <v>2078</v>
      </c>
      <c r="X720" s="89"/>
      <c r="Y720" s="45" t="s">
        <v>29</v>
      </c>
      <c r="Z720" s="28">
        <v>20</v>
      </c>
      <c r="AA720" s="46" t="s">
        <v>963</v>
      </c>
      <c r="AB720" s="14" t="str">
        <f t="shared" si="11"/>
        <v>('791325','791325J','SHCS M18X2.5X220 ISO4762 CL12.9 H/T BLK','PC',63,6,4,4,5,2,189,'483','483','M18','220','51B37','20','17.45/17.50','READY','COIL 1ANNEAL&amp;2DRAWN 51B37 17.55/17.58',''),</v>
      </c>
      <c r="AC720" s="14" t="s">
        <v>8566</v>
      </c>
    </row>
    <row r="721" spans="1:29">
      <c r="A721" s="16">
        <v>617471</v>
      </c>
      <c r="B721" s="64" t="s">
        <v>4989</v>
      </c>
      <c r="C721" s="43" t="s">
        <v>4990</v>
      </c>
      <c r="D721" s="15">
        <f>VLOOKUP(E721,finish!$A$1:$B$18,2,0)</f>
        <v>8</v>
      </c>
      <c r="E721" s="18" t="s">
        <v>47</v>
      </c>
      <c r="F721" s="15">
        <f>VLOOKUP(G721,modules!$A$1:$B$10,2,0)</f>
        <v>5</v>
      </c>
      <c r="G721" s="18" t="s">
        <v>7846</v>
      </c>
      <c r="H721" s="15">
        <f>VLOOKUP(I721,segments!$A$1:$B$9,2,0)</f>
        <v>2</v>
      </c>
      <c r="I721" s="18" t="s">
        <v>7847</v>
      </c>
      <c r="J721" s="15">
        <v>33</v>
      </c>
      <c r="K721" s="27" t="s">
        <v>31</v>
      </c>
      <c r="L721" s="16" t="s">
        <v>80</v>
      </c>
      <c r="M721" s="15">
        <f>VLOOKUP(N721,groups!$A$1:$B$113,2,1)</f>
        <v>153</v>
      </c>
      <c r="N721" s="16" t="s">
        <v>107</v>
      </c>
      <c r="O721" s="16">
        <v>35</v>
      </c>
      <c r="P721" s="15">
        <f>VLOOKUP(Q721,'seg2'!$A$1:$B$13,2,0)</f>
        <v>3</v>
      </c>
      <c r="Q721" s="16" t="s">
        <v>20</v>
      </c>
      <c r="R721" s="15">
        <f>VLOOKUP(S721,'seg3'!$A$1:$B$9,2,0)</f>
        <v>3</v>
      </c>
      <c r="S721" s="16" t="s">
        <v>21</v>
      </c>
      <c r="T721" s="18">
        <v>40.5</v>
      </c>
      <c r="U721" s="18">
        <v>40.5</v>
      </c>
      <c r="V721" s="18"/>
      <c r="W721" s="30" t="s">
        <v>936</v>
      </c>
      <c r="X721" s="89"/>
      <c r="Y721" s="18" t="s">
        <v>17</v>
      </c>
      <c r="Z721" s="18">
        <v>12</v>
      </c>
      <c r="AA721" s="16" t="s">
        <v>396</v>
      </c>
      <c r="AB721" s="14" t="str">
        <f t="shared" si="11"/>
        <v>('617471','617471J','HHB M12X1.75X35 ISO4017 CL8.8 FT ZC3','PC',33,5,3,3,2,8,153,'40.5','40.5','M12','35','10B33','12','10.55/10.60','','COIL DIRECT DRAWN AS 10B33M 10.56/10.58',''),</v>
      </c>
      <c r="AC721" s="14" t="s">
        <v>8567</v>
      </c>
    </row>
    <row r="722" spans="1:29">
      <c r="A722" s="16">
        <v>617480</v>
      </c>
      <c r="B722" s="64" t="s">
        <v>4991</v>
      </c>
      <c r="C722" s="43" t="s">
        <v>4992</v>
      </c>
      <c r="D722" s="15">
        <f>VLOOKUP(E722,finish!$A$1:$B$18,2,0)</f>
        <v>8</v>
      </c>
      <c r="E722" s="18" t="s">
        <v>47</v>
      </c>
      <c r="F722" s="15">
        <f>VLOOKUP(G722,modules!$A$1:$B$10,2,0)</f>
        <v>5</v>
      </c>
      <c r="G722" s="18" t="s">
        <v>7846</v>
      </c>
      <c r="H722" s="15">
        <f>VLOOKUP(I722,segments!$A$1:$B$9,2,0)</f>
        <v>2</v>
      </c>
      <c r="I722" s="18" t="s">
        <v>7847</v>
      </c>
      <c r="J722" s="15">
        <v>33</v>
      </c>
      <c r="K722" s="27" t="s">
        <v>31</v>
      </c>
      <c r="L722" s="16" t="s">
        <v>80</v>
      </c>
      <c r="M722" s="15">
        <f>VLOOKUP(N722,groups!$A$1:$B$113,2,1)</f>
        <v>153</v>
      </c>
      <c r="N722" s="16" t="s">
        <v>107</v>
      </c>
      <c r="O722" s="16">
        <v>80</v>
      </c>
      <c r="P722" s="15">
        <f>VLOOKUP(Q722,'seg2'!$A$1:$B$13,2,0)</f>
        <v>3</v>
      </c>
      <c r="Q722" s="16" t="s">
        <v>20</v>
      </c>
      <c r="R722" s="15">
        <f>VLOOKUP(S722,'seg3'!$A$1:$B$9,2,0)</f>
        <v>3</v>
      </c>
      <c r="S722" s="16" t="s">
        <v>21</v>
      </c>
      <c r="T722" s="18">
        <v>73.599999999999994</v>
      </c>
      <c r="U722" s="18">
        <v>73.599999999999994</v>
      </c>
      <c r="V722" s="42"/>
      <c r="W722" s="30" t="s">
        <v>936</v>
      </c>
      <c r="X722" s="89"/>
      <c r="Y722" s="18" t="s">
        <v>17</v>
      </c>
      <c r="Z722" s="18">
        <v>12</v>
      </c>
      <c r="AA722" s="16" t="s">
        <v>396</v>
      </c>
      <c r="AB722" s="14" t="str">
        <f t="shared" si="11"/>
        <v>('617480','617480J','HHB M12X1.75X80 ISO4017 CL8.8 FT ZC3','PC',33,5,3,3,2,8,153,'73.6','73.6','M12','80','10B33','12','10.55/10.60','','COIL DIRECT DRAWN AS 10B33M 10.56/10.58',''),</v>
      </c>
      <c r="AC722" s="14" t="s">
        <v>8568</v>
      </c>
    </row>
    <row r="723" spans="1:29">
      <c r="A723" s="16">
        <v>617484</v>
      </c>
      <c r="B723" s="64" t="s">
        <v>4993</v>
      </c>
      <c r="C723" s="43" t="s">
        <v>4994</v>
      </c>
      <c r="D723" s="15">
        <f>VLOOKUP(E723,finish!$A$1:$B$18,2,0)</f>
        <v>8</v>
      </c>
      <c r="E723" s="18" t="s">
        <v>47</v>
      </c>
      <c r="F723" s="15">
        <f>VLOOKUP(G723,modules!$A$1:$B$10,2,0)</f>
        <v>5</v>
      </c>
      <c r="G723" s="18" t="s">
        <v>7846</v>
      </c>
      <c r="H723" s="15">
        <f>VLOOKUP(I723,segments!$A$1:$B$9,2,0)</f>
        <v>2</v>
      </c>
      <c r="I723" s="18" t="s">
        <v>7847</v>
      </c>
      <c r="J723" s="15">
        <v>33</v>
      </c>
      <c r="K723" s="27" t="s">
        <v>31</v>
      </c>
      <c r="L723" s="16" t="s">
        <v>80</v>
      </c>
      <c r="M723" s="15">
        <f>VLOOKUP(N723,groups!$A$1:$B$113,2,1)</f>
        <v>153</v>
      </c>
      <c r="N723" s="16" t="s">
        <v>107</v>
      </c>
      <c r="O723" s="16">
        <v>100</v>
      </c>
      <c r="P723" s="15">
        <f>VLOOKUP(Q723,'seg2'!$A$1:$B$13,2,0)</f>
        <v>3</v>
      </c>
      <c r="Q723" s="16" t="s">
        <v>20</v>
      </c>
      <c r="R723" s="15">
        <f>VLOOKUP(S723,'seg3'!$A$1:$B$9,2,0)</f>
        <v>3</v>
      </c>
      <c r="S723" s="16" t="s">
        <v>21</v>
      </c>
      <c r="T723" s="18">
        <v>88</v>
      </c>
      <c r="U723" s="18">
        <v>88</v>
      </c>
      <c r="V723" s="42"/>
      <c r="W723" s="30" t="s">
        <v>936</v>
      </c>
      <c r="X723" s="89"/>
      <c r="Y723" s="18" t="s">
        <v>17</v>
      </c>
      <c r="Z723" s="18">
        <v>12</v>
      </c>
      <c r="AA723" s="16" t="s">
        <v>396</v>
      </c>
      <c r="AB723" s="14" t="str">
        <f t="shared" si="11"/>
        <v>('617484','617484J','HHB M12X1.75X100 ISO4017 CL8.8 FT ZC3','PC',33,5,3,3,2,8,153,'88','88','M12','100','10B33','12','10.55/10.60','','COIL DIRECT DRAWN AS 10B33M 10.56/10.58',''),</v>
      </c>
      <c r="AC723" s="14" t="s">
        <v>8569</v>
      </c>
    </row>
    <row r="724" spans="1:29">
      <c r="A724" s="16" t="s">
        <v>5031</v>
      </c>
      <c r="B724" s="64" t="s">
        <v>5032</v>
      </c>
      <c r="C724" s="43" t="s">
        <v>5033</v>
      </c>
      <c r="D724" s="15">
        <f>VLOOKUP(E724,finish!$A$1:$B$18,2,0)</f>
        <v>8</v>
      </c>
      <c r="E724" s="18" t="s">
        <v>47</v>
      </c>
      <c r="F724" s="15">
        <f>VLOOKUP(G724,modules!$A$1:$B$10,2,0)</f>
        <v>5</v>
      </c>
      <c r="G724" s="18" t="s">
        <v>7846</v>
      </c>
      <c r="H724" s="15">
        <f>VLOOKUP(I724,segments!$A$1:$B$9,2,0)</f>
        <v>2</v>
      </c>
      <c r="I724" s="18" t="s">
        <v>7847</v>
      </c>
      <c r="J724" s="15">
        <v>33</v>
      </c>
      <c r="K724" s="27" t="s">
        <v>31</v>
      </c>
      <c r="L724" s="16" t="s">
        <v>80</v>
      </c>
      <c r="M724" s="15">
        <f>VLOOKUP(N724,groups!$A$1:$B$113,2,1)</f>
        <v>153</v>
      </c>
      <c r="N724" s="16" t="s">
        <v>107</v>
      </c>
      <c r="O724" s="16">
        <v>40</v>
      </c>
      <c r="P724" s="15">
        <f>VLOOKUP(Q724,'seg2'!$A$1:$B$13,2,0)</f>
        <v>3</v>
      </c>
      <c r="Q724" s="16" t="s">
        <v>20</v>
      </c>
      <c r="R724" s="15">
        <f>VLOOKUP(S724,'seg3'!$A$1:$B$9,2,0)</f>
        <v>3</v>
      </c>
      <c r="S724" s="16" t="s">
        <v>21</v>
      </c>
      <c r="T724" s="18">
        <v>45</v>
      </c>
      <c r="U724" s="18">
        <v>45</v>
      </c>
      <c r="V724" s="42"/>
      <c r="W724" s="30" t="s">
        <v>936</v>
      </c>
      <c r="X724" s="89"/>
      <c r="Y724" s="18" t="s">
        <v>17</v>
      </c>
      <c r="Z724" s="18">
        <v>12</v>
      </c>
      <c r="AA724" s="16" t="s">
        <v>396</v>
      </c>
      <c r="AB724" s="14" t="str">
        <f t="shared" si="11"/>
        <v>('DB617472','DB617472J','HHB M12X1.75X40 ISO4017 CL8.8 FT ZC3','PC',33,5,3,3,2,8,153,'45','45','M12','40','10B33','12','10.55/10.60','','COIL DIRECT DRAWN AS 10B33M 10.56/10.58',''),</v>
      </c>
      <c r="AC724" s="14" t="s">
        <v>8570</v>
      </c>
    </row>
    <row r="725" spans="1:29">
      <c r="A725" s="16" t="s">
        <v>5034</v>
      </c>
      <c r="B725" s="43" t="s">
        <v>5035</v>
      </c>
      <c r="C725" s="43" t="s">
        <v>5036</v>
      </c>
      <c r="D725" s="15">
        <f>VLOOKUP(E725,finish!$A$1:$B$18,2,0)</f>
        <v>8</v>
      </c>
      <c r="E725" s="18" t="s">
        <v>47</v>
      </c>
      <c r="F725" s="15">
        <f>VLOOKUP(G725,modules!$A$1:$B$10,2,0)</f>
        <v>5</v>
      </c>
      <c r="G725" s="18" t="s">
        <v>7846</v>
      </c>
      <c r="H725" s="15">
        <f>VLOOKUP(I725,segments!$A$1:$B$9,2,0)</f>
        <v>2</v>
      </c>
      <c r="I725" s="18" t="s">
        <v>7847</v>
      </c>
      <c r="J725" s="15">
        <v>33</v>
      </c>
      <c r="K725" s="27" t="s">
        <v>31</v>
      </c>
      <c r="L725" s="16" t="s">
        <v>80</v>
      </c>
      <c r="M725" s="15">
        <f>VLOOKUP(N725,groups!$A$1:$B$113,2,1)</f>
        <v>153</v>
      </c>
      <c r="N725" s="16" t="s">
        <v>107</v>
      </c>
      <c r="O725" s="16">
        <v>55</v>
      </c>
      <c r="P725" s="15">
        <f>VLOOKUP(Q725,'seg2'!$A$1:$B$13,2,0)</f>
        <v>3</v>
      </c>
      <c r="Q725" s="16" t="s">
        <v>20</v>
      </c>
      <c r="R725" s="15">
        <f>VLOOKUP(S725,'seg3'!$A$1:$B$9,2,0)</f>
        <v>3</v>
      </c>
      <c r="S725" s="16" t="s">
        <v>21</v>
      </c>
      <c r="T725" s="18">
        <v>56</v>
      </c>
      <c r="U725" s="18">
        <v>56</v>
      </c>
      <c r="V725" s="42"/>
      <c r="W725" s="30"/>
      <c r="X725" s="89"/>
      <c r="Y725" s="18" t="s">
        <v>17</v>
      </c>
      <c r="Z725" s="18">
        <v>12</v>
      </c>
      <c r="AA725" s="16" t="s">
        <v>396</v>
      </c>
      <c r="AB725" s="14" t="str">
        <f t="shared" si="11"/>
        <v>('DB617475','DB617475J','HHB M12X1.75X55 ISO4017 CL8.8 FT ZC3','PC',33,5,3,3,2,8,153,'56','56','M12','55','10B33','12','10.55/10.60','','',''),</v>
      </c>
      <c r="AC725" s="14" t="s">
        <v>8571</v>
      </c>
    </row>
    <row r="726" spans="1:29">
      <c r="A726" s="16" t="s">
        <v>5037</v>
      </c>
      <c r="B726" s="43" t="s">
        <v>5038</v>
      </c>
      <c r="C726" s="43" t="s">
        <v>5039</v>
      </c>
      <c r="D726" s="15">
        <f>VLOOKUP(E726,finish!$A$1:$B$18,2,0)</f>
        <v>8</v>
      </c>
      <c r="E726" s="18" t="s">
        <v>47</v>
      </c>
      <c r="F726" s="15">
        <f>VLOOKUP(G726,modules!$A$1:$B$10,2,0)</f>
        <v>5</v>
      </c>
      <c r="G726" s="18" t="s">
        <v>7846</v>
      </c>
      <c r="H726" s="15">
        <f>VLOOKUP(I726,segments!$A$1:$B$9,2,0)</f>
        <v>2</v>
      </c>
      <c r="I726" s="18" t="s">
        <v>7847</v>
      </c>
      <c r="J726" s="15">
        <v>33</v>
      </c>
      <c r="K726" s="27" t="s">
        <v>31</v>
      </c>
      <c r="L726" s="16" t="s">
        <v>80</v>
      </c>
      <c r="M726" s="15">
        <f>VLOOKUP(N726,groups!$A$1:$B$113,2,1)</f>
        <v>153</v>
      </c>
      <c r="N726" s="16" t="s">
        <v>107</v>
      </c>
      <c r="O726" s="16">
        <v>125</v>
      </c>
      <c r="P726" s="15">
        <f>VLOOKUP(Q726,'seg2'!$A$1:$B$13,2,0)</f>
        <v>3</v>
      </c>
      <c r="Q726" s="16" t="s">
        <v>20</v>
      </c>
      <c r="R726" s="15">
        <f>VLOOKUP(S726,'seg3'!$A$1:$B$9,2,0)</f>
        <v>3</v>
      </c>
      <c r="S726" s="16" t="s">
        <v>21</v>
      </c>
      <c r="T726" s="18">
        <v>110</v>
      </c>
      <c r="U726" s="18">
        <v>110</v>
      </c>
      <c r="V726" s="42"/>
      <c r="W726" s="30"/>
      <c r="X726" s="89"/>
      <c r="Y726" s="18" t="s">
        <v>17</v>
      </c>
      <c r="Z726" s="18">
        <v>12</v>
      </c>
      <c r="AA726" s="16" t="s">
        <v>396</v>
      </c>
      <c r="AB726" s="14" t="str">
        <f t="shared" si="11"/>
        <v>('DB828714','DB828714J','HHB M12X1.75X125 ISO4017 CL8.8 FT ZC3','PC',33,5,3,3,2,8,153,'110','110','M12','125','10B33','12','10.55/10.60','','',''),</v>
      </c>
      <c r="AC726" s="14" t="s">
        <v>8572</v>
      </c>
    </row>
    <row r="727" spans="1:29">
      <c r="A727" s="16">
        <v>5012076</v>
      </c>
      <c r="B727" s="43" t="s">
        <v>5136</v>
      </c>
      <c r="C727" s="43" t="s">
        <v>5137</v>
      </c>
      <c r="D727" s="15">
        <f>VLOOKUP(E727,finish!$A$1:$B$18,2,0)</f>
        <v>19</v>
      </c>
      <c r="E727" s="18" t="s">
        <v>7861</v>
      </c>
      <c r="F727" s="15">
        <f>VLOOKUP(G727,modules!$A$1:$B$10,2,0)</f>
        <v>5</v>
      </c>
      <c r="G727" s="18" t="s">
        <v>7846</v>
      </c>
      <c r="H727" s="15">
        <f>VLOOKUP(I727,segments!$A$1:$B$9,2,0)</f>
        <v>4</v>
      </c>
      <c r="I727" s="18" t="s">
        <v>7845</v>
      </c>
      <c r="J727" s="15">
        <v>33</v>
      </c>
      <c r="K727" s="27" t="s">
        <v>31</v>
      </c>
      <c r="L727" s="16" t="s">
        <v>80</v>
      </c>
      <c r="M727" s="15">
        <f>VLOOKUP(N727,groups!$A$1:$B$113,2,1)</f>
        <v>208</v>
      </c>
      <c r="N727" s="24" t="s">
        <v>99</v>
      </c>
      <c r="O727" s="18">
        <v>130</v>
      </c>
      <c r="P727" s="15">
        <f>VLOOKUP(Q727,'seg2'!$A$1:$B$13,2,0)</f>
        <v>11</v>
      </c>
      <c r="Q727" s="16" t="s">
        <v>102</v>
      </c>
      <c r="R727" s="15">
        <f>VLOOKUP(S727,'seg3'!$A$1:$B$9,2,0)</f>
        <v>6</v>
      </c>
      <c r="S727" s="16" t="s">
        <v>44</v>
      </c>
      <c r="T727" s="18">
        <v>125.17</v>
      </c>
      <c r="U727" s="18">
        <v>125.17</v>
      </c>
      <c r="V727" s="18" t="s">
        <v>33</v>
      </c>
      <c r="W727" s="30" t="s">
        <v>2352</v>
      </c>
      <c r="X727" s="89"/>
      <c r="Y727" s="18" t="s">
        <v>40</v>
      </c>
      <c r="Z727" s="18">
        <v>11.5</v>
      </c>
      <c r="AA727" s="16" t="s">
        <v>935</v>
      </c>
      <c r="AB727" s="14" t="str">
        <f t="shared" si="11"/>
        <v>('5012076','5012076J','SHCS M12X1.75X130 DIN912 GRA2-70 F/T EP','PC',33,5,11,6,4,19,208,'125.17','125.17','M12','130','304L','11.5','10.60/10.62','NEED TO ANN','COIL 1ANNEAL&amp;1DRAWN SS 304C 10.61/10.63',''),</v>
      </c>
      <c r="AC727" s="14" t="s">
        <v>8573</v>
      </c>
    </row>
    <row r="728" spans="1:29">
      <c r="A728" s="16">
        <v>624824</v>
      </c>
      <c r="B728" s="43" t="s">
        <v>5189</v>
      </c>
      <c r="C728" s="43" t="s">
        <v>5190</v>
      </c>
      <c r="D728" s="15">
        <f>VLOOKUP(E728,finish!$A$1:$B$18,2,0)</f>
        <v>2</v>
      </c>
      <c r="E728" s="18" t="s">
        <v>11</v>
      </c>
      <c r="F728" s="15">
        <f>VLOOKUP(G728,modules!$A$1:$B$10,2,0)</f>
        <v>5</v>
      </c>
      <c r="G728" s="18" t="s">
        <v>7846</v>
      </c>
      <c r="H728" s="15">
        <f>VLOOKUP(I728,segments!$A$1:$B$9,2,0)</f>
        <v>3</v>
      </c>
      <c r="I728" s="18" t="s">
        <v>7851</v>
      </c>
      <c r="J728" s="15">
        <v>33</v>
      </c>
      <c r="K728" s="27" t="s">
        <v>31</v>
      </c>
      <c r="L728" s="16" t="s">
        <v>80</v>
      </c>
      <c r="M728" s="15">
        <f>VLOOKUP(N728,groups!$A$1:$B$113,2,1)</f>
        <v>152</v>
      </c>
      <c r="N728" s="16" t="s">
        <v>16</v>
      </c>
      <c r="O728" s="18">
        <v>140</v>
      </c>
      <c r="P728" s="15">
        <f>VLOOKUP(Q728,'seg2'!$A$1:$B$13,2,0)</f>
        <v>3</v>
      </c>
      <c r="Q728" s="16" t="s">
        <v>20</v>
      </c>
      <c r="R728" s="15">
        <f>VLOOKUP(S728,'seg3'!$A$1:$B$9,2,0)</f>
        <v>3</v>
      </c>
      <c r="S728" s="16" t="s">
        <v>21</v>
      </c>
      <c r="T728" s="18">
        <v>131</v>
      </c>
      <c r="U728" s="18">
        <v>131</v>
      </c>
      <c r="V728" s="42"/>
      <c r="W728" s="30" t="s">
        <v>2785</v>
      </c>
      <c r="X728" s="89"/>
      <c r="Y728" s="18" t="s">
        <v>17</v>
      </c>
      <c r="Z728" s="18">
        <v>12</v>
      </c>
      <c r="AA728" s="16" t="s">
        <v>564</v>
      </c>
      <c r="AB728" s="14" t="str">
        <f t="shared" si="11"/>
        <v>('624824','624824J','HHB M12X1.75X140 ISO4014 CL8.8 HT BLK','PC',33,5,3,3,3,2,152,'131','131','M12','140','10B33','12','11.62/11.65','','COIL DIRECT DRAWN AS 10B33M 11.62/11.65',''),</v>
      </c>
      <c r="AC728" s="14" t="s">
        <v>8574</v>
      </c>
    </row>
    <row r="729" spans="1:29">
      <c r="A729" s="16">
        <v>809402</v>
      </c>
      <c r="B729" s="64" t="s">
        <v>5197</v>
      </c>
      <c r="C729" s="43" t="s">
        <v>5198</v>
      </c>
      <c r="D729" s="15">
        <f>VLOOKUP(E729,finish!$A$1:$B$18,2,0)</f>
        <v>14</v>
      </c>
      <c r="E729" s="18" t="s">
        <v>4094</v>
      </c>
      <c r="F729" s="15">
        <f>VLOOKUP(G729,modules!$A$1:$B$10,2,0)</f>
        <v>5</v>
      </c>
      <c r="G729" s="18" t="s">
        <v>7846</v>
      </c>
      <c r="H729" s="15">
        <f>VLOOKUP(I729,segments!$A$1:$B$9,2,0)</f>
        <v>2</v>
      </c>
      <c r="I729" s="18" t="s">
        <v>7847</v>
      </c>
      <c r="J729" s="15">
        <v>33</v>
      </c>
      <c r="K729" s="27" t="s">
        <v>31</v>
      </c>
      <c r="L729" s="16" t="s">
        <v>80</v>
      </c>
      <c r="M729" s="15">
        <f>VLOOKUP(N729,groups!$A$1:$B$113,2,1)</f>
        <v>153</v>
      </c>
      <c r="N729" s="16" t="s">
        <v>107</v>
      </c>
      <c r="O729" s="18">
        <v>40</v>
      </c>
      <c r="P729" s="15">
        <f>VLOOKUP(Q729,'seg2'!$A$1:$B$13,2,0)</f>
        <v>3</v>
      </c>
      <c r="Q729" s="16" t="s">
        <v>20</v>
      </c>
      <c r="R729" s="15">
        <f>VLOOKUP(S729,'seg3'!$A$1:$B$9,2,0)</f>
        <v>3</v>
      </c>
      <c r="S729" s="16" t="s">
        <v>21</v>
      </c>
      <c r="T729" s="18">
        <v>43</v>
      </c>
      <c r="U729" s="18">
        <v>43</v>
      </c>
      <c r="V729" s="42"/>
      <c r="W729" s="30" t="s">
        <v>936</v>
      </c>
      <c r="X729" s="89"/>
      <c r="Y729" s="20" t="s">
        <v>17</v>
      </c>
      <c r="Z729" s="25">
        <v>12</v>
      </c>
      <c r="AA729" s="26" t="s">
        <v>935</v>
      </c>
      <c r="AB729" s="14" t="str">
        <f t="shared" si="11"/>
        <v>('809402','809402J','HHB M12X1.75X40 ISO4017 CL10.9 FT S437','PC',33,5,3,3,2,14,153,'43','43','M12','40','10B33','12','10.60/10.62','','COIL DIRECT DRAWN AS 10B33M 10.56/10.58',''),</v>
      </c>
      <c r="AC729" s="14" t="s">
        <v>8575</v>
      </c>
    </row>
    <row r="730" spans="1:29">
      <c r="A730" s="16">
        <v>170095</v>
      </c>
      <c r="B730" s="43" t="s">
        <v>5296</v>
      </c>
      <c r="C730" s="43" t="s">
        <v>5297</v>
      </c>
      <c r="D730" s="15">
        <f>VLOOKUP(E730,finish!$A$1:$B$18,2,0)</f>
        <v>2</v>
      </c>
      <c r="E730" s="18" t="s">
        <v>11</v>
      </c>
      <c r="F730" s="15">
        <f>VLOOKUP(G730,modules!$A$1:$B$10,2,0)</f>
        <v>1</v>
      </c>
      <c r="G730" s="18" t="s">
        <v>7848</v>
      </c>
      <c r="H730" s="15">
        <f>VLOOKUP(I730,segments!$A$1:$B$9,2,0)</f>
        <v>5</v>
      </c>
      <c r="I730" s="18" t="s">
        <v>7852</v>
      </c>
      <c r="J730" s="15">
        <v>38</v>
      </c>
      <c r="K730" s="27" t="s">
        <v>31</v>
      </c>
      <c r="L730" s="46" t="s">
        <v>80</v>
      </c>
      <c r="M730" s="15">
        <f>VLOOKUP(N730,groups!$A$1:$B$113,2,1)</f>
        <v>153</v>
      </c>
      <c r="N730" s="46" t="s">
        <v>107</v>
      </c>
      <c r="O730" s="45">
        <v>30</v>
      </c>
      <c r="P730" s="15">
        <f>VLOOKUP(Q730,'seg2'!$A$1:$B$13,2,0)</f>
        <v>3</v>
      </c>
      <c r="Q730" s="16" t="s">
        <v>20</v>
      </c>
      <c r="R730" s="15">
        <f>VLOOKUP(S730,'seg3'!$A$1:$B$9,2,0)</f>
        <v>3</v>
      </c>
      <c r="S730" s="16" t="s">
        <v>21</v>
      </c>
      <c r="T730" s="45">
        <v>37</v>
      </c>
      <c r="U730" s="45">
        <v>37</v>
      </c>
      <c r="V730" s="42"/>
      <c r="W730" s="30" t="s">
        <v>397</v>
      </c>
      <c r="X730" s="89"/>
      <c r="Y730" s="45" t="s">
        <v>17</v>
      </c>
      <c r="Z730" s="45">
        <v>12</v>
      </c>
      <c r="AA730" s="46" t="s">
        <v>935</v>
      </c>
      <c r="AB730" s="14" t="str">
        <f t="shared" si="11"/>
        <v>('170095','170095J','HHB M12X1.75X30 ISO4017 CL10.9 FT BLK','PC',38,1,3,3,5,2,153,'37','37','M12','30','10B33','12','10.60/10.62','','COIL DIRECT DRAWN AS 10B33M 10.61/10.63',''),</v>
      </c>
      <c r="AC730" s="14" t="s">
        <v>8576</v>
      </c>
    </row>
    <row r="731" spans="1:29">
      <c r="A731" s="16">
        <v>170096</v>
      </c>
      <c r="B731" s="64" t="s">
        <v>5298</v>
      </c>
      <c r="C731" s="43" t="s">
        <v>5299</v>
      </c>
      <c r="D731" s="15">
        <f>VLOOKUP(E731,finish!$A$1:$B$18,2,0)</f>
        <v>2</v>
      </c>
      <c r="E731" s="18" t="s">
        <v>11</v>
      </c>
      <c r="F731" s="15">
        <f>VLOOKUP(G731,modules!$A$1:$B$10,2,0)</f>
        <v>5</v>
      </c>
      <c r="G731" s="18" t="s">
        <v>7846</v>
      </c>
      <c r="H731" s="15">
        <f>VLOOKUP(I731,segments!$A$1:$B$9,2,0)</f>
        <v>5</v>
      </c>
      <c r="I731" s="18" t="s">
        <v>7852</v>
      </c>
      <c r="J731" s="15">
        <v>33</v>
      </c>
      <c r="K731" s="27" t="s">
        <v>31</v>
      </c>
      <c r="L731" s="46" t="s">
        <v>80</v>
      </c>
      <c r="M731" s="15">
        <f>VLOOKUP(N731,groups!$A$1:$B$113,2,1)</f>
        <v>153</v>
      </c>
      <c r="N731" s="46" t="s">
        <v>107</v>
      </c>
      <c r="O731" s="45">
        <v>35</v>
      </c>
      <c r="P731" s="15">
        <f>VLOOKUP(Q731,'seg2'!$A$1:$B$13,2,0)</f>
        <v>3</v>
      </c>
      <c r="Q731" s="16" t="s">
        <v>20</v>
      </c>
      <c r="R731" s="15">
        <f>VLOOKUP(S731,'seg3'!$A$1:$B$9,2,0)</f>
        <v>3</v>
      </c>
      <c r="S731" s="16" t="s">
        <v>21</v>
      </c>
      <c r="T731" s="45">
        <v>41</v>
      </c>
      <c r="U731" s="45">
        <v>41</v>
      </c>
      <c r="V731" s="42"/>
      <c r="W731" s="30" t="s">
        <v>397</v>
      </c>
      <c r="X731" s="89"/>
      <c r="Y731" s="45" t="s">
        <v>17</v>
      </c>
      <c r="Z731" s="45">
        <v>12</v>
      </c>
      <c r="AA731" s="46" t="s">
        <v>935</v>
      </c>
      <c r="AB731" s="14" t="str">
        <f t="shared" si="11"/>
        <v>('170096','170096J','HHB M12X1.75X35 ISO4017 CL10.9 FT BLK','PC',33,5,3,3,5,2,153,'41','41','M12','35','10B33','12','10.60/10.62','','COIL DIRECT DRAWN AS 10B33M 10.61/10.63',''),</v>
      </c>
      <c r="AC731" s="14" t="s">
        <v>8577</v>
      </c>
    </row>
    <row r="732" spans="1:29">
      <c r="A732" s="16">
        <v>170097</v>
      </c>
      <c r="B732" s="43" t="s">
        <v>5300</v>
      </c>
      <c r="C732" s="43" t="s">
        <v>5301</v>
      </c>
      <c r="D732" s="15">
        <f>VLOOKUP(E732,finish!$A$1:$B$18,2,0)</f>
        <v>2</v>
      </c>
      <c r="E732" s="18" t="s">
        <v>11</v>
      </c>
      <c r="F732" s="15">
        <f>VLOOKUP(G732,modules!$A$1:$B$10,2,0)</f>
        <v>5</v>
      </c>
      <c r="G732" s="18" t="s">
        <v>7846</v>
      </c>
      <c r="H732" s="15">
        <f>VLOOKUP(I732,segments!$A$1:$B$9,2,0)</f>
        <v>5</v>
      </c>
      <c r="I732" s="18" t="s">
        <v>7852</v>
      </c>
      <c r="J732" s="15">
        <v>33</v>
      </c>
      <c r="K732" s="27" t="s">
        <v>31</v>
      </c>
      <c r="L732" s="46" t="s">
        <v>80</v>
      </c>
      <c r="M732" s="15">
        <f>VLOOKUP(N732,groups!$A$1:$B$113,2,1)</f>
        <v>153</v>
      </c>
      <c r="N732" s="46" t="s">
        <v>107</v>
      </c>
      <c r="O732" s="45">
        <v>40</v>
      </c>
      <c r="P732" s="15">
        <f>VLOOKUP(Q732,'seg2'!$A$1:$B$13,2,0)</f>
        <v>3</v>
      </c>
      <c r="Q732" s="16" t="s">
        <v>20</v>
      </c>
      <c r="R732" s="15">
        <f>VLOOKUP(S732,'seg3'!$A$1:$B$9,2,0)</f>
        <v>3</v>
      </c>
      <c r="S732" s="16" t="s">
        <v>21</v>
      </c>
      <c r="T732" s="45">
        <v>44</v>
      </c>
      <c r="U732" s="45">
        <v>44</v>
      </c>
      <c r="V732" s="42"/>
      <c r="W732" s="30" t="s">
        <v>397</v>
      </c>
      <c r="X732" s="89"/>
      <c r="Y732" s="45" t="s">
        <v>17</v>
      </c>
      <c r="Z732" s="45">
        <v>12</v>
      </c>
      <c r="AA732" s="46" t="s">
        <v>935</v>
      </c>
      <c r="AB732" s="14" t="str">
        <f t="shared" si="11"/>
        <v>('170097','170097J','HHB M12X1.75X40 ISO4017 CL10.9 FT BLK','PC',33,5,3,3,5,2,153,'44','44','M12','40','10B33','12','10.60/10.62','','COIL DIRECT DRAWN AS 10B33M 10.61/10.63',''),</v>
      </c>
      <c r="AC732" s="14" t="s">
        <v>8578</v>
      </c>
    </row>
    <row r="733" spans="1:29">
      <c r="A733" s="16">
        <v>616892</v>
      </c>
      <c r="B733" s="43" t="s">
        <v>5302</v>
      </c>
      <c r="C733" s="43" t="s">
        <v>5303</v>
      </c>
      <c r="D733" s="15">
        <f>VLOOKUP(E733,finish!$A$1:$B$18,2,0)</f>
        <v>2</v>
      </c>
      <c r="E733" s="18" t="s">
        <v>11</v>
      </c>
      <c r="F733" s="15">
        <f>VLOOKUP(G733,modules!$A$1:$B$10,2,0)</f>
        <v>5</v>
      </c>
      <c r="G733" s="18" t="s">
        <v>7846</v>
      </c>
      <c r="H733" s="15">
        <f>VLOOKUP(I733,segments!$A$1:$B$9,2,0)</f>
        <v>5</v>
      </c>
      <c r="I733" s="18" t="s">
        <v>7852</v>
      </c>
      <c r="J733" s="15">
        <v>33</v>
      </c>
      <c r="K733" s="27" t="s">
        <v>31</v>
      </c>
      <c r="L733" s="46" t="s">
        <v>80</v>
      </c>
      <c r="M733" s="15">
        <f>VLOOKUP(N733,groups!$A$1:$B$113,2,1)</f>
        <v>153</v>
      </c>
      <c r="N733" s="46" t="s">
        <v>107</v>
      </c>
      <c r="O733" s="45">
        <v>90</v>
      </c>
      <c r="P733" s="15">
        <f>VLOOKUP(Q733,'seg2'!$A$1:$B$13,2,0)</f>
        <v>3</v>
      </c>
      <c r="Q733" s="16" t="s">
        <v>20</v>
      </c>
      <c r="R733" s="15">
        <f>VLOOKUP(S733,'seg3'!$A$1:$B$9,2,0)</f>
        <v>3</v>
      </c>
      <c r="S733" s="16" t="s">
        <v>21</v>
      </c>
      <c r="T733" s="45">
        <v>78.5</v>
      </c>
      <c r="U733" s="45">
        <v>78.5</v>
      </c>
      <c r="V733" s="42"/>
      <c r="W733" s="30" t="s">
        <v>397</v>
      </c>
      <c r="X733" s="89"/>
      <c r="Y733" s="45" t="s">
        <v>17</v>
      </c>
      <c r="Z733" s="45">
        <v>12</v>
      </c>
      <c r="AA733" s="46" t="s">
        <v>935</v>
      </c>
      <c r="AB733" s="14" t="str">
        <f t="shared" si="11"/>
        <v>('616892','616892J','HHB M12X1.75X90 ISO4017 CL8.8 FT BLK','PC',33,5,3,3,5,2,153,'78.5','78.5','M12','90','10B33','12','10.60/10.62','','COIL DIRECT DRAWN AS 10B33M 10.61/10.63',''),</v>
      </c>
      <c r="AC733" s="14" t="s">
        <v>8579</v>
      </c>
    </row>
    <row r="734" spans="1:29">
      <c r="A734" s="16">
        <v>170109</v>
      </c>
      <c r="B734" s="43" t="s">
        <v>5304</v>
      </c>
      <c r="C734" s="43" t="s">
        <v>5305</v>
      </c>
      <c r="D734" s="15">
        <f>VLOOKUP(E734,finish!$A$1:$B$18,2,0)</f>
        <v>2</v>
      </c>
      <c r="E734" s="18" t="s">
        <v>11</v>
      </c>
      <c r="F734" s="15">
        <f>VLOOKUP(G734,modules!$A$1:$B$10,2,0)</f>
        <v>5</v>
      </c>
      <c r="G734" s="18" t="s">
        <v>7846</v>
      </c>
      <c r="H734" s="15">
        <f>VLOOKUP(I734,segments!$A$1:$B$9,2,0)</f>
        <v>5</v>
      </c>
      <c r="I734" s="18" t="s">
        <v>7852</v>
      </c>
      <c r="J734" s="15">
        <v>33</v>
      </c>
      <c r="K734" s="27" t="s">
        <v>31</v>
      </c>
      <c r="L734" s="46" t="s">
        <v>80</v>
      </c>
      <c r="M734" s="15">
        <f>VLOOKUP(N734,groups!$A$1:$B$113,2,1)</f>
        <v>152</v>
      </c>
      <c r="N734" s="46" t="s">
        <v>16</v>
      </c>
      <c r="O734" s="45">
        <v>120</v>
      </c>
      <c r="P734" s="15">
        <f>VLOOKUP(Q734,'seg2'!$A$1:$B$13,2,0)</f>
        <v>3</v>
      </c>
      <c r="Q734" s="16" t="s">
        <v>20</v>
      </c>
      <c r="R734" s="15">
        <f>VLOOKUP(S734,'seg3'!$A$1:$B$9,2,0)</f>
        <v>3</v>
      </c>
      <c r="S734" s="16" t="s">
        <v>21</v>
      </c>
      <c r="T734" s="45">
        <v>116</v>
      </c>
      <c r="U734" s="45">
        <v>116</v>
      </c>
      <c r="V734" s="42"/>
      <c r="W734" s="30" t="s">
        <v>2785</v>
      </c>
      <c r="X734" s="89"/>
      <c r="Y734" s="45" t="s">
        <v>17</v>
      </c>
      <c r="Z734" s="45">
        <v>12</v>
      </c>
      <c r="AA734" s="46" t="s">
        <v>564</v>
      </c>
      <c r="AB734" s="14" t="str">
        <f t="shared" si="11"/>
        <v>('170109','170109J','HHB M12X1.75X120 ISO4014 CL10.9 HT BLK','PC',33,5,3,3,5,2,152,'116','116','M12','120','10B33','12','11.62/11.65','','COIL DIRECT DRAWN AS 10B33M 11.62/11.65',''),</v>
      </c>
      <c r="AC734" s="14" t="s">
        <v>8580</v>
      </c>
    </row>
    <row r="735" spans="1:29">
      <c r="A735" s="16">
        <v>180408</v>
      </c>
      <c r="B735" s="43" t="s">
        <v>2109</v>
      </c>
      <c r="C735" s="43" t="s">
        <v>2110</v>
      </c>
      <c r="D735" s="15">
        <f>VLOOKUP(E735,finish!$A$1:$B$18,2,0)</f>
        <v>2</v>
      </c>
      <c r="E735" s="18" t="s">
        <v>11</v>
      </c>
      <c r="F735" s="15">
        <f>VLOOKUP(G735,modules!$A$1:$B$10,2,0)</f>
        <v>6</v>
      </c>
      <c r="G735" s="18" t="s">
        <v>7849</v>
      </c>
      <c r="H735" s="15">
        <f>VLOOKUP(I735,segments!$A$1:$B$9,2,0)</f>
        <v>5</v>
      </c>
      <c r="I735" s="18" t="s">
        <v>7852</v>
      </c>
      <c r="J735" s="15">
        <f>VLOOKUP(K735,machines!$A$1:$B$72,2,0)</f>
        <v>63</v>
      </c>
      <c r="K735" s="27" t="s">
        <v>109</v>
      </c>
      <c r="L735" s="76" t="s">
        <v>98</v>
      </c>
      <c r="M735" s="15">
        <f>VLOOKUP(N735,groups!$A$1:$B$113,2,1)</f>
        <v>190</v>
      </c>
      <c r="N735" s="46" t="s">
        <v>484</v>
      </c>
      <c r="O735" s="45">
        <v>40</v>
      </c>
      <c r="P735" s="15">
        <f>VLOOKUP(Q735,'seg2'!$A$1:$B$13,2,0)</f>
        <v>4</v>
      </c>
      <c r="Q735" s="16" t="s">
        <v>32</v>
      </c>
      <c r="R735" s="15">
        <f>VLOOKUP(S735,'seg3'!$A$1:$B$9,2,0)</f>
        <v>4</v>
      </c>
      <c r="S735" s="16" t="s">
        <v>32</v>
      </c>
      <c r="T735" s="18">
        <v>224</v>
      </c>
      <c r="U735" s="18">
        <v>224</v>
      </c>
      <c r="V735" s="18" t="s">
        <v>33</v>
      </c>
      <c r="W735" s="30" t="s">
        <v>480</v>
      </c>
      <c r="X735" s="89"/>
      <c r="Y735" s="45" t="s">
        <v>29</v>
      </c>
      <c r="Z735" s="45">
        <v>24</v>
      </c>
      <c r="AA735" s="46" t="s">
        <v>452</v>
      </c>
      <c r="AB735" s="14" t="str">
        <f t="shared" si="11"/>
        <v>('180408','180408J','SHCS M22X2.5X40 ISO4762 CL12.9 F/T BLK','PC',63,6,4,4,5,2,190,'224','224','M22','40','51B37','24','21.50/21.55','NEED TO ANN','COIL 2ANNEAL&amp;2DRAWN 51B37 21.50/21.53',''),</v>
      </c>
      <c r="AC735" s="14" t="s">
        <v>8581</v>
      </c>
    </row>
    <row r="736" spans="1:29">
      <c r="A736" s="16">
        <v>104146</v>
      </c>
      <c r="B736" s="43" t="s">
        <v>2111</v>
      </c>
      <c r="C736" s="43" t="s">
        <v>2112</v>
      </c>
      <c r="D736" s="15">
        <f>VLOOKUP(E736,finish!$A$1:$B$18,2,0)</f>
        <v>2</v>
      </c>
      <c r="E736" s="18" t="s">
        <v>11</v>
      </c>
      <c r="F736" s="15">
        <f>VLOOKUP(G736,modules!$A$1:$B$10,2,0)</f>
        <v>6</v>
      </c>
      <c r="G736" s="18" t="s">
        <v>7849</v>
      </c>
      <c r="H736" s="15">
        <f>VLOOKUP(I736,segments!$A$1:$B$9,2,0)</f>
        <v>5</v>
      </c>
      <c r="I736" s="18" t="s">
        <v>7852</v>
      </c>
      <c r="J736" s="15">
        <f>VLOOKUP(K736,machines!$A$1:$B$72,2,0)</f>
        <v>63</v>
      </c>
      <c r="K736" s="27" t="s">
        <v>109</v>
      </c>
      <c r="L736" s="76" t="s">
        <v>114</v>
      </c>
      <c r="M736" s="15">
        <f>VLOOKUP(N736,groups!$A$1:$B$113,2,1)</f>
        <v>189</v>
      </c>
      <c r="N736" s="46" t="s">
        <v>467</v>
      </c>
      <c r="O736" s="45">
        <v>180</v>
      </c>
      <c r="P736" s="15">
        <f>VLOOKUP(Q736,'seg2'!$A$1:$B$13,2,0)</f>
        <v>4</v>
      </c>
      <c r="Q736" s="16" t="s">
        <v>32</v>
      </c>
      <c r="R736" s="15">
        <f>VLOOKUP(S736,'seg3'!$A$1:$B$9,2,0)</f>
        <v>4</v>
      </c>
      <c r="S736" s="16" t="s">
        <v>32</v>
      </c>
      <c r="T736" s="18">
        <v>759</v>
      </c>
      <c r="U736" s="18">
        <v>759</v>
      </c>
      <c r="V736" s="18" t="s">
        <v>33</v>
      </c>
      <c r="W736" s="30" t="s">
        <v>480</v>
      </c>
      <c r="X736" s="89"/>
      <c r="Y736" s="45" t="s">
        <v>29</v>
      </c>
      <c r="Z736" s="45">
        <v>26</v>
      </c>
      <c r="AA736" s="46" t="s">
        <v>479</v>
      </c>
      <c r="AB736" s="14" t="str">
        <f t="shared" si="11"/>
        <v>('104146','104146J','SHCS M24X3X180 ISO4762 CL12.9 H/T BLK','PC',63,6,4,4,5,2,189,'759','759','M24','180','51B37','26','23.45/23.50','NEED TO ANN','COIL 2ANNEAL&amp;2DRAWN 51B37 21.50/21.53',''),</v>
      </c>
      <c r="AC736" s="14" t="s">
        <v>8582</v>
      </c>
    </row>
    <row r="737" spans="1:29">
      <c r="A737" s="16">
        <v>400561</v>
      </c>
      <c r="B737" s="43" t="s">
        <v>1482</v>
      </c>
      <c r="C737" s="43" t="s">
        <v>1483</v>
      </c>
      <c r="D737" s="15">
        <f>VLOOKUP(E737,finish!$A$1:$B$18,2,0)</f>
        <v>2</v>
      </c>
      <c r="E737" s="18" t="s">
        <v>11</v>
      </c>
      <c r="F737" s="15">
        <f>VLOOKUP(G737,modules!$A$1:$B$10,2,0)</f>
        <v>6</v>
      </c>
      <c r="G737" s="18" t="s">
        <v>7849</v>
      </c>
      <c r="H737" s="15">
        <f>VLOOKUP(I737,segments!$A$1:$B$9,2,0)</f>
        <v>5</v>
      </c>
      <c r="I737" s="18" t="s">
        <v>7852</v>
      </c>
      <c r="J737" s="15">
        <f>VLOOKUP(K737,machines!$A$1:$B$72,2,0)</f>
        <v>63</v>
      </c>
      <c r="K737" s="27" t="s">
        <v>109</v>
      </c>
      <c r="L737" s="76" t="s">
        <v>114</v>
      </c>
      <c r="M737" s="15">
        <f>VLOOKUP(N737,groups!$A$1:$B$113,2,1)</f>
        <v>189</v>
      </c>
      <c r="N737" s="46" t="s">
        <v>467</v>
      </c>
      <c r="O737" s="45">
        <v>240</v>
      </c>
      <c r="P737" s="15">
        <f>VLOOKUP(Q737,'seg2'!$A$1:$B$13,2,0)</f>
        <v>4</v>
      </c>
      <c r="Q737" s="16" t="s">
        <v>32</v>
      </c>
      <c r="R737" s="15">
        <f>VLOOKUP(S737,'seg3'!$A$1:$B$9,2,0)</f>
        <v>4</v>
      </c>
      <c r="S737" s="16" t="s">
        <v>32</v>
      </c>
      <c r="T737" s="18">
        <v>975</v>
      </c>
      <c r="U737" s="18">
        <v>975</v>
      </c>
      <c r="V737" s="18" t="s">
        <v>33</v>
      </c>
      <c r="W737" s="30" t="s">
        <v>480</v>
      </c>
      <c r="X737" s="89"/>
      <c r="Y737" s="45" t="s">
        <v>29</v>
      </c>
      <c r="Z737" s="45">
        <v>26</v>
      </c>
      <c r="AA737" s="46" t="s">
        <v>479</v>
      </c>
      <c r="AB737" s="14" t="str">
        <f t="shared" si="11"/>
        <v>('400561','400561J','SHCS M24X3X240 ISO4762 CL12.9 H/T BLK','PC',63,6,4,4,5,2,189,'975','975','M24','240','51B37','26','23.45/23.50','NEED TO ANN','COIL 2ANNEAL&amp;2DRAWN 51B37 21.50/21.53',''),</v>
      </c>
      <c r="AC737" s="14" t="s">
        <v>8304</v>
      </c>
    </row>
    <row r="738" spans="1:29">
      <c r="A738" s="16">
        <v>170422</v>
      </c>
      <c r="B738" s="43" t="s">
        <v>5536</v>
      </c>
      <c r="C738" s="43" t="s">
        <v>5537</v>
      </c>
      <c r="D738" s="15">
        <f>VLOOKUP(E738,finish!$A$1:$B$18,2,0)</f>
        <v>2</v>
      </c>
      <c r="E738" s="18" t="s">
        <v>11</v>
      </c>
      <c r="F738" s="15">
        <f>VLOOKUP(G738,modules!$A$1:$B$10,2,0)</f>
        <v>5</v>
      </c>
      <c r="G738" s="18" t="s">
        <v>7846</v>
      </c>
      <c r="H738" s="15">
        <f>VLOOKUP(I738,segments!$A$1:$B$9,2,0)</f>
        <v>5</v>
      </c>
      <c r="I738" s="18" t="s">
        <v>7852</v>
      </c>
      <c r="J738" s="15">
        <v>33</v>
      </c>
      <c r="K738" s="27" t="s">
        <v>31</v>
      </c>
      <c r="L738" s="46" t="s">
        <v>27</v>
      </c>
      <c r="M738" s="15">
        <f>VLOOKUP(N738,groups!$A$1:$B$113,2,1)</f>
        <v>152</v>
      </c>
      <c r="N738" s="46" t="s">
        <v>16</v>
      </c>
      <c r="O738" s="45">
        <v>8</v>
      </c>
      <c r="P738" s="15">
        <f>VLOOKUP(Q738,'seg2'!$A$1:$B$13,2,0)</f>
        <v>3</v>
      </c>
      <c r="Q738" s="16" t="s">
        <v>20</v>
      </c>
      <c r="R738" s="15">
        <f>VLOOKUP(S738,'seg3'!$A$1:$B$9,2,0)</f>
        <v>3</v>
      </c>
      <c r="S738" s="16" t="s">
        <v>21</v>
      </c>
      <c r="T738" s="45">
        <v>215.51</v>
      </c>
      <c r="U738" s="45">
        <v>215.51</v>
      </c>
      <c r="V738" s="29" t="s">
        <v>22</v>
      </c>
      <c r="W738" s="30" t="s">
        <v>1414</v>
      </c>
      <c r="X738" s="89"/>
      <c r="Y738" s="45" t="s">
        <v>17</v>
      </c>
      <c r="Z738" s="45">
        <v>14</v>
      </c>
      <c r="AA738" s="46" t="s">
        <v>2010</v>
      </c>
      <c r="AB738" s="14" t="str">
        <f t="shared" si="11"/>
        <v>('170422','170422J','HHB 1/2XUNCX8 B18.2.1 SAE8 HT BLK','PC',33,5,3,3,5,2,152,'215.51','215.51','1/2 UNC','8','10B33','14','12.42/12.45','READY','COIL DIRECT DRAWN 10B33M 12.41/12.45 MM',''),</v>
      </c>
      <c r="AC738" s="14" t="s">
        <v>8583</v>
      </c>
    </row>
    <row r="739" spans="1:29">
      <c r="A739" s="16">
        <v>170404</v>
      </c>
      <c r="B739" s="43" t="s">
        <v>5538</v>
      </c>
      <c r="C739" s="43" t="s">
        <v>5539</v>
      </c>
      <c r="D739" s="15">
        <f>VLOOKUP(E739,finish!$A$1:$B$18,2,0)</f>
        <v>2</v>
      </c>
      <c r="E739" s="18" t="s">
        <v>11</v>
      </c>
      <c r="F739" s="15">
        <f>VLOOKUP(G739,modules!$A$1:$B$10,2,0)</f>
        <v>5</v>
      </c>
      <c r="G739" s="18" t="s">
        <v>7846</v>
      </c>
      <c r="H739" s="15">
        <f>VLOOKUP(I739,segments!$A$1:$B$9,2,0)</f>
        <v>5</v>
      </c>
      <c r="I739" s="18" t="s">
        <v>7852</v>
      </c>
      <c r="J739" s="15">
        <v>33</v>
      </c>
      <c r="K739" s="27" t="s">
        <v>31</v>
      </c>
      <c r="L739" s="46" t="s">
        <v>27</v>
      </c>
      <c r="M739" s="15">
        <f>VLOOKUP(N739,groups!$A$1:$B$113,2,1)</f>
        <v>153</v>
      </c>
      <c r="N739" s="46" t="s">
        <v>107</v>
      </c>
      <c r="O739" s="45" t="s">
        <v>512</v>
      </c>
      <c r="P739" s="15">
        <f>VLOOKUP(Q739,'seg2'!$A$1:$B$13,2,0)</f>
        <v>3</v>
      </c>
      <c r="Q739" s="16" t="s">
        <v>20</v>
      </c>
      <c r="R739" s="15">
        <f>VLOOKUP(S739,'seg3'!$A$1:$B$9,2,0)</f>
        <v>3</v>
      </c>
      <c r="S739" s="16" t="s">
        <v>21</v>
      </c>
      <c r="T739" s="45">
        <v>47</v>
      </c>
      <c r="U739" s="45">
        <v>47</v>
      </c>
      <c r="V739" s="29" t="s">
        <v>22</v>
      </c>
      <c r="W739" s="30" t="s">
        <v>1414</v>
      </c>
      <c r="X739" s="89"/>
      <c r="Y739" s="45" t="s">
        <v>17</v>
      </c>
      <c r="Z739" s="45">
        <v>14</v>
      </c>
      <c r="AA739" s="46" t="s">
        <v>30</v>
      </c>
      <c r="AB739" s="14" t="str">
        <f t="shared" si="11"/>
        <v>('170404','170404J','HHB 1/2XUNCX1.1/2 B18.2.1 SAE8 FT BLK','PC',33,5,3,3,5,2,153,'47','47','1/2 UNC','1.1/2','10B33','14','12.41/12.45','READY','COIL DIRECT DRAWN 10B33M 12.41/12.45 MM',''),</v>
      </c>
      <c r="AC739" s="14" t="s">
        <v>8584</v>
      </c>
    </row>
    <row r="740" spans="1:29">
      <c r="A740" s="16">
        <v>400135</v>
      </c>
      <c r="B740" s="43" t="s">
        <v>5601</v>
      </c>
      <c r="C740" s="43" t="s">
        <v>5602</v>
      </c>
      <c r="D740" s="15">
        <f>VLOOKUP(E740,finish!$A$1:$B$18,2,0)</f>
        <v>2</v>
      </c>
      <c r="E740" s="18" t="s">
        <v>11</v>
      </c>
      <c r="F740" s="15">
        <f>VLOOKUP(G740,modules!$A$1:$B$10,2,0)</f>
        <v>5</v>
      </c>
      <c r="G740" s="18" t="s">
        <v>7846</v>
      </c>
      <c r="H740" s="15">
        <f>VLOOKUP(I740,segments!$A$1:$B$9,2,0)</f>
        <v>5</v>
      </c>
      <c r="I740" s="18" t="s">
        <v>7852</v>
      </c>
      <c r="J740" s="15">
        <v>33</v>
      </c>
      <c r="K740" s="27" t="s">
        <v>31</v>
      </c>
      <c r="L740" s="46" t="s">
        <v>2009</v>
      </c>
      <c r="M740" s="15">
        <f>VLOOKUP(N740,groups!$A$1:$B$113,2,1)</f>
        <v>190</v>
      </c>
      <c r="N740" s="46" t="s">
        <v>484</v>
      </c>
      <c r="O740" s="45">
        <v>2</v>
      </c>
      <c r="P740" s="15">
        <f>VLOOKUP(Q740,'seg2'!$A$1:$B$13,2,0)</f>
        <v>4</v>
      </c>
      <c r="Q740" s="16" t="s">
        <v>32</v>
      </c>
      <c r="R740" s="15">
        <f>VLOOKUP(S740,'seg3'!$A$1:$B$9,2,0)</f>
        <v>4</v>
      </c>
      <c r="S740" s="16" t="s">
        <v>32</v>
      </c>
      <c r="T740" s="45">
        <v>65</v>
      </c>
      <c r="U740" s="45">
        <v>65</v>
      </c>
      <c r="V740" s="18" t="s">
        <v>33</v>
      </c>
      <c r="W740" s="30" t="s">
        <v>2011</v>
      </c>
      <c r="X740" s="89"/>
      <c r="Y740" s="45" t="s">
        <v>29</v>
      </c>
      <c r="Z740" s="28">
        <v>14</v>
      </c>
      <c r="AA740" s="46" t="s">
        <v>30</v>
      </c>
      <c r="AB740" s="14" t="str">
        <f t="shared" si="11"/>
        <v>('400135','400135J','SHCS 1/2XBSWX02BS2470 F/T BLK','PC',33,5,4,4,5,2,190,'65','65','1/2 BSW','2','51B37','14','12.41/12.45','NEED TO ANN','COIL 1ANNEAL &amp; 2DRAWN 51B37 12.41/12.45',''),</v>
      </c>
      <c r="AC740" s="14" t="s">
        <v>8585</v>
      </c>
    </row>
    <row r="741" spans="1:29">
      <c r="A741" s="16">
        <v>400141</v>
      </c>
      <c r="B741" s="43" t="s">
        <v>5603</v>
      </c>
      <c r="C741" s="43" t="s">
        <v>5604</v>
      </c>
      <c r="D741" s="15">
        <f>VLOOKUP(E741,finish!$A$1:$B$18,2,0)</f>
        <v>2</v>
      </c>
      <c r="E741" s="18" t="s">
        <v>11</v>
      </c>
      <c r="F741" s="15">
        <f>VLOOKUP(G741,modules!$A$1:$B$10,2,0)</f>
        <v>5</v>
      </c>
      <c r="G741" s="18" t="s">
        <v>7846</v>
      </c>
      <c r="H741" s="15">
        <f>VLOOKUP(I741,segments!$A$1:$B$9,2,0)</f>
        <v>5</v>
      </c>
      <c r="I741" s="18" t="s">
        <v>7852</v>
      </c>
      <c r="J741" s="15">
        <v>33</v>
      </c>
      <c r="K741" s="27" t="s">
        <v>31</v>
      </c>
      <c r="L741" s="46" t="s">
        <v>2009</v>
      </c>
      <c r="M741" s="15">
        <f>VLOOKUP(N741,groups!$A$1:$B$113,2,1)</f>
        <v>189</v>
      </c>
      <c r="N741" s="46" t="s">
        <v>467</v>
      </c>
      <c r="O741" s="45" t="s">
        <v>1859</v>
      </c>
      <c r="P741" s="15">
        <f>VLOOKUP(Q741,'seg2'!$A$1:$B$13,2,0)</f>
        <v>4</v>
      </c>
      <c r="Q741" s="16" t="s">
        <v>32</v>
      </c>
      <c r="R741" s="15">
        <f>VLOOKUP(S741,'seg3'!$A$1:$B$9,2,0)</f>
        <v>4</v>
      </c>
      <c r="S741" s="16" t="s">
        <v>32</v>
      </c>
      <c r="T741" s="45">
        <v>101.52</v>
      </c>
      <c r="U741" s="45">
        <v>101.52</v>
      </c>
      <c r="V741" s="18" t="s">
        <v>33</v>
      </c>
      <c r="W741" s="30" t="s">
        <v>2011</v>
      </c>
      <c r="X741" s="89"/>
      <c r="Y741" s="20" t="s">
        <v>29</v>
      </c>
      <c r="Z741" s="25">
        <v>14</v>
      </c>
      <c r="AA741" s="26" t="s">
        <v>2010</v>
      </c>
      <c r="AB741" s="14" t="str">
        <f t="shared" si="11"/>
        <v>('400141','400141J','SHCS 1/2XBSWX3.1/2 BS2470 H/T BLK','PC',33,5,4,4,5,2,189,'101.52','101.52','1/2 BSW','3.1/2','51B37','14','12.42/12.45','NEED TO ANN','COIL 1ANNEAL &amp; 2DRAWN 51B37 12.41/12.45',''),</v>
      </c>
      <c r="AC741" s="14" t="s">
        <v>8586</v>
      </c>
    </row>
    <row r="742" spans="1:29">
      <c r="A742" s="16">
        <v>400121</v>
      </c>
      <c r="B742" s="43" t="s">
        <v>5621</v>
      </c>
      <c r="C742" s="43" t="s">
        <v>5622</v>
      </c>
      <c r="D742" s="15">
        <f>VLOOKUP(E742,finish!$A$1:$B$18,2,0)</f>
        <v>2</v>
      </c>
      <c r="E742" s="18" t="s">
        <v>11</v>
      </c>
      <c r="F742" s="15">
        <f>VLOOKUP(G742,modules!$A$1:$B$10,2,0)</f>
        <v>5</v>
      </c>
      <c r="G742" s="18" t="s">
        <v>7846</v>
      </c>
      <c r="H742" s="15">
        <f>VLOOKUP(I742,segments!$A$1:$B$9,2,0)</f>
        <v>5</v>
      </c>
      <c r="I742" s="18" t="s">
        <v>7852</v>
      </c>
      <c r="J742" s="15">
        <v>33</v>
      </c>
      <c r="K742" s="27" t="s">
        <v>31</v>
      </c>
      <c r="L742" s="46" t="s">
        <v>2031</v>
      </c>
      <c r="M742" s="15">
        <f>VLOOKUP(N742,groups!$A$1:$B$113,2,1)</f>
        <v>190</v>
      </c>
      <c r="N742" s="46" t="s">
        <v>484</v>
      </c>
      <c r="O742" s="45">
        <v>1</v>
      </c>
      <c r="P742" s="15">
        <f>VLOOKUP(Q742,'seg2'!$A$1:$B$13,2,0)</f>
        <v>4</v>
      </c>
      <c r="Q742" s="16" t="s">
        <v>32</v>
      </c>
      <c r="R742" s="15">
        <f>VLOOKUP(S742,'seg3'!$A$1:$B$9,2,0)</f>
        <v>4</v>
      </c>
      <c r="S742" s="16" t="s">
        <v>32</v>
      </c>
      <c r="T742" s="45">
        <v>30.46</v>
      </c>
      <c r="U742" s="45">
        <v>30.46</v>
      </c>
      <c r="V742" s="18" t="s">
        <v>33</v>
      </c>
      <c r="W742" s="30" t="s">
        <v>2033</v>
      </c>
      <c r="X742" s="89"/>
      <c r="Y742" s="45" t="s">
        <v>29</v>
      </c>
      <c r="Z742" s="45">
        <v>12</v>
      </c>
      <c r="AA742" s="46" t="s">
        <v>2032</v>
      </c>
      <c r="AB742" s="14" t="str">
        <f t="shared" si="11"/>
        <v>('400121','400121J','SHCS 7/16XBSWX01 BS2470 F/T BLK','PC',33,5,4,4,5,2,190,'30.46','30.46','7/16 BSW','1','51B37','12','10.84/10.88','NEED TO ANN','COIL 1ANNEAL&amp;2DRAWN 51B37 10.84/10.88',''),</v>
      </c>
      <c r="AC742" s="14" t="s">
        <v>8587</v>
      </c>
    </row>
    <row r="743" spans="1:29">
      <c r="A743" s="16">
        <v>5000345</v>
      </c>
      <c r="B743" s="43" t="s">
        <v>1085</v>
      </c>
      <c r="C743" s="43" t="s">
        <v>1086</v>
      </c>
      <c r="D743" s="15">
        <f>VLOOKUP(E743,finish!$A$1:$B$18,2,0)</f>
        <v>19</v>
      </c>
      <c r="E743" s="18" t="s">
        <v>7861</v>
      </c>
      <c r="F743" s="15">
        <f>VLOOKUP(G743,modules!$A$1:$B$10,2,0)</f>
        <v>5</v>
      </c>
      <c r="G743" s="18" t="s">
        <v>7846</v>
      </c>
      <c r="H743" s="15">
        <f>VLOOKUP(I743,segments!$A$1:$B$9,2,0)</f>
        <v>3</v>
      </c>
      <c r="I743" s="18" t="s">
        <v>7851</v>
      </c>
      <c r="J743" s="15">
        <v>33</v>
      </c>
      <c r="K743" s="27" t="s">
        <v>31</v>
      </c>
      <c r="L743" s="46" t="s">
        <v>80</v>
      </c>
      <c r="M743" s="15">
        <f>VLOOKUP(N743,groups!$A$1:$B$113,2,1)</f>
        <v>203</v>
      </c>
      <c r="N743" s="46" t="s">
        <v>133</v>
      </c>
      <c r="O743" s="45">
        <v>110</v>
      </c>
      <c r="P743" s="15">
        <f>VLOOKUP(Q743,'seg2'!$A$1:$B$13,2,0)</f>
        <v>12</v>
      </c>
      <c r="Q743" s="16" t="s">
        <v>66</v>
      </c>
      <c r="R743" s="15">
        <f>VLOOKUP(S743,'seg3'!$A$1:$B$9,2,0)</f>
        <v>6</v>
      </c>
      <c r="S743" s="16" t="s">
        <v>44</v>
      </c>
      <c r="T743" s="45">
        <v>66</v>
      </c>
      <c r="U743" s="45">
        <v>66</v>
      </c>
      <c r="V743" s="18" t="s">
        <v>33</v>
      </c>
      <c r="W743" s="30" t="s">
        <v>1084</v>
      </c>
      <c r="X743" s="89"/>
      <c r="Y743" s="45" t="s">
        <v>40</v>
      </c>
      <c r="Z743" s="45">
        <v>12</v>
      </c>
      <c r="AA743" s="46" t="s">
        <v>396</v>
      </c>
      <c r="AB743" s="14" t="str">
        <f t="shared" si="11"/>
        <v>('5000345','5000345J','HHB M12X1.75X110 DIN933 GRA2-70 F/T EPO','PC',33,5,12,6,3,19,203,'66','66','M12','110','304L','12','10.55/10.60','NEED TO ANN','COIL POWDER DRWN SS304L A270 10.61/10.64',''),</v>
      </c>
      <c r="AC743" s="14" t="s">
        <v>8444</v>
      </c>
    </row>
    <row r="744" spans="1:29">
      <c r="A744" s="16">
        <v>5000350</v>
      </c>
      <c r="B744" s="43" t="s">
        <v>2188</v>
      </c>
      <c r="C744" s="43" t="s">
        <v>2189</v>
      </c>
      <c r="D744" s="15">
        <f>VLOOKUP(E744,finish!$A$1:$B$18,2,0)</f>
        <v>19</v>
      </c>
      <c r="E744" s="18" t="s">
        <v>7861</v>
      </c>
      <c r="F744" s="15">
        <f>VLOOKUP(G744,modules!$A$1:$B$10,2,0)</f>
        <v>5</v>
      </c>
      <c r="G744" s="18" t="s">
        <v>7846</v>
      </c>
      <c r="H744" s="15">
        <f>VLOOKUP(I744,segments!$A$1:$B$9,2,0)</f>
        <v>5</v>
      </c>
      <c r="I744" s="18" t="s">
        <v>7852</v>
      </c>
      <c r="J744" s="15">
        <v>33</v>
      </c>
      <c r="K744" s="27" t="s">
        <v>31</v>
      </c>
      <c r="L744" s="46" t="s">
        <v>80</v>
      </c>
      <c r="M744" s="15">
        <f>VLOOKUP(N744,groups!$A$1:$B$113,2,1)</f>
        <v>203</v>
      </c>
      <c r="N744" s="46" t="s">
        <v>133</v>
      </c>
      <c r="O744" s="45">
        <v>150</v>
      </c>
      <c r="P744" s="15">
        <f>VLOOKUP(Q744,'seg2'!$A$1:$B$13,2,0)</f>
        <v>12</v>
      </c>
      <c r="Q744" s="16" t="s">
        <v>66</v>
      </c>
      <c r="R744" s="15">
        <f>VLOOKUP(S744,'seg3'!$A$1:$B$9,2,0)</f>
        <v>6</v>
      </c>
      <c r="S744" s="16" t="s">
        <v>44</v>
      </c>
      <c r="T744" s="45">
        <v>123</v>
      </c>
      <c r="U744" s="45">
        <v>123</v>
      </c>
      <c r="V744" s="18" t="s">
        <v>33</v>
      </c>
      <c r="W744" s="30" t="s">
        <v>1084</v>
      </c>
      <c r="X744" s="89"/>
      <c r="Y744" s="45" t="s">
        <v>40</v>
      </c>
      <c r="Z744" s="28">
        <v>11.5</v>
      </c>
      <c r="AA744" s="46" t="s">
        <v>396</v>
      </c>
      <c r="AB744" s="14" t="str">
        <f t="shared" si="11"/>
        <v>('5000350','5000350J','HHB M12X1.75X150 DIN933 GRA2-70 F/T EPO','PC',33,5,12,6,5,19,203,'123','123','M12','150','304L','11.5','10.55/10.60','NEED TO ANN','COIL POWDER DRWN SS304L A270 10.61/10.64',''),</v>
      </c>
      <c r="AC744" s="14" t="s">
        <v>8446</v>
      </c>
    </row>
    <row r="745" spans="1:29">
      <c r="A745" s="16">
        <v>5000298</v>
      </c>
      <c r="B745" s="43" t="s">
        <v>1082</v>
      </c>
      <c r="C745" s="43" t="s">
        <v>1083</v>
      </c>
      <c r="D745" s="15">
        <f>VLOOKUP(E745,finish!$A$1:$B$18,2,0)</f>
        <v>19</v>
      </c>
      <c r="E745" s="18" t="s">
        <v>7861</v>
      </c>
      <c r="F745" s="15">
        <f>VLOOKUP(G745,modules!$A$1:$B$10,2,0)</f>
        <v>5</v>
      </c>
      <c r="G745" s="18" t="s">
        <v>7846</v>
      </c>
      <c r="H745" s="15">
        <f>VLOOKUP(I745,segments!$A$1:$B$9,2,0)</f>
        <v>3</v>
      </c>
      <c r="I745" s="18" t="s">
        <v>7851</v>
      </c>
      <c r="J745" s="15">
        <v>33</v>
      </c>
      <c r="K745" s="27" t="s">
        <v>31</v>
      </c>
      <c r="L745" s="46" t="s">
        <v>80</v>
      </c>
      <c r="M745" s="15">
        <f>VLOOKUP(N745,groups!$A$1:$B$113,2,1)</f>
        <v>203</v>
      </c>
      <c r="N745" s="46" t="s">
        <v>133</v>
      </c>
      <c r="O745" s="45">
        <v>25</v>
      </c>
      <c r="P745" s="15">
        <f>VLOOKUP(Q745,'seg2'!$A$1:$B$13,2,0)</f>
        <v>12</v>
      </c>
      <c r="Q745" s="16" t="s">
        <v>66</v>
      </c>
      <c r="R745" s="15">
        <f>VLOOKUP(S745,'seg3'!$A$1:$B$9,2,0)</f>
        <v>6</v>
      </c>
      <c r="S745" s="16" t="s">
        <v>44</v>
      </c>
      <c r="T745" s="45">
        <v>34.1</v>
      </c>
      <c r="U745" s="45">
        <v>34.1</v>
      </c>
      <c r="V745" s="18" t="s">
        <v>33</v>
      </c>
      <c r="W745" s="30" t="s">
        <v>1084</v>
      </c>
      <c r="X745" s="89"/>
      <c r="Y745" s="45" t="s">
        <v>40</v>
      </c>
      <c r="Z745" s="28">
        <v>11.5</v>
      </c>
      <c r="AA745" s="46" t="s">
        <v>935</v>
      </c>
      <c r="AB745" s="14" t="str">
        <f t="shared" si="11"/>
        <v>('5000298','5000298J','HHB M12X1.75X25 DIN933 GRA2-70 F/T EPO','PC',33,5,12,6,3,19,203,'34.1','34.1','M12','25','304L','11.5','10.60/10.62','NEED TO ANN','COIL POWDER DRWN SS304L A270 10.61/10.64',''),</v>
      </c>
      <c r="AC745" s="14" t="s">
        <v>8588</v>
      </c>
    </row>
    <row r="746" spans="1:29">
      <c r="A746" s="16">
        <v>5000827</v>
      </c>
      <c r="B746" s="43" t="s">
        <v>2364</v>
      </c>
      <c r="C746" s="43" t="s">
        <v>5749</v>
      </c>
      <c r="D746" s="15">
        <f>VLOOKUP(E746,finish!$A$1:$B$18,2,0)</f>
        <v>19</v>
      </c>
      <c r="E746" s="18" t="s">
        <v>7861</v>
      </c>
      <c r="F746" s="15">
        <f>VLOOKUP(G746,modules!$A$1:$B$10,2,0)</f>
        <v>5</v>
      </c>
      <c r="G746" s="18" t="s">
        <v>7846</v>
      </c>
      <c r="H746" s="15">
        <f>VLOOKUP(I746,segments!$A$1:$B$9,2,0)</f>
        <v>5</v>
      </c>
      <c r="I746" s="18" t="s">
        <v>7852</v>
      </c>
      <c r="J746" s="15">
        <v>33</v>
      </c>
      <c r="K746" s="27" t="s">
        <v>31</v>
      </c>
      <c r="L746" s="46" t="s">
        <v>80</v>
      </c>
      <c r="M746" s="15">
        <f>VLOOKUP(N746,groups!$A$1:$B$113,2,1)</f>
        <v>208</v>
      </c>
      <c r="N746" s="46" t="s">
        <v>99</v>
      </c>
      <c r="O746" s="45">
        <v>50</v>
      </c>
      <c r="P746" s="15">
        <f>VLOOKUP(Q746,'seg2'!$A$1:$B$13,2,0)</f>
        <v>11</v>
      </c>
      <c r="Q746" s="16" t="s">
        <v>102</v>
      </c>
      <c r="R746" s="15">
        <f>VLOOKUP(S746,'seg3'!$A$1:$B$9,2,0)</f>
        <v>6</v>
      </c>
      <c r="S746" s="16" t="s">
        <v>44</v>
      </c>
      <c r="T746" s="45">
        <v>54.5</v>
      </c>
      <c r="U746" s="45">
        <v>54.5</v>
      </c>
      <c r="V746" s="18"/>
      <c r="W746" s="30" t="s">
        <v>2352</v>
      </c>
      <c r="X746" s="89"/>
      <c r="Y746" s="45" t="s">
        <v>40</v>
      </c>
      <c r="Z746" s="45">
        <v>12</v>
      </c>
      <c r="AA746" s="46" t="s">
        <v>396</v>
      </c>
      <c r="AB746" s="14" t="str">
        <f t="shared" si="11"/>
        <v>('5000827','5000827J','SHCS M12X1.75X50 DIN912 CLA2-70 FT EPO','PC',33,5,11,6,5,19,208,'54.5','54.5','M12','50','304L','12','10.55/10.60','','COIL 1ANNEAL&amp;1DRAWN SS 304C 10.61/10.63',''),</v>
      </c>
      <c r="AC746" s="14" t="s">
        <v>8589</v>
      </c>
    </row>
    <row r="747" spans="1:29">
      <c r="A747" s="16">
        <v>5000829</v>
      </c>
      <c r="B747" s="43" t="s">
        <v>5750</v>
      </c>
      <c r="C747" s="43" t="s">
        <v>5751</v>
      </c>
      <c r="D747" s="15">
        <f>VLOOKUP(E747,finish!$A$1:$B$18,2,0)</f>
        <v>19</v>
      </c>
      <c r="E747" s="18" t="s">
        <v>7861</v>
      </c>
      <c r="F747" s="15">
        <f>VLOOKUP(G747,modules!$A$1:$B$10,2,0)</f>
        <v>5</v>
      </c>
      <c r="G747" s="18" t="s">
        <v>7846</v>
      </c>
      <c r="H747" s="15">
        <f>VLOOKUP(I747,segments!$A$1:$B$9,2,0)</f>
        <v>5</v>
      </c>
      <c r="I747" s="18" t="s">
        <v>7852</v>
      </c>
      <c r="J747" s="15">
        <v>33</v>
      </c>
      <c r="K747" s="27" t="s">
        <v>31</v>
      </c>
      <c r="L747" s="46" t="s">
        <v>80</v>
      </c>
      <c r="M747" s="15">
        <f>VLOOKUP(N747,groups!$A$1:$B$113,2,1)</f>
        <v>208</v>
      </c>
      <c r="N747" s="46" t="s">
        <v>99</v>
      </c>
      <c r="O747" s="45">
        <v>60</v>
      </c>
      <c r="P747" s="15">
        <f>VLOOKUP(Q747,'seg2'!$A$1:$B$13,2,0)</f>
        <v>11</v>
      </c>
      <c r="Q747" s="16" t="s">
        <v>102</v>
      </c>
      <c r="R747" s="15">
        <f>VLOOKUP(S747,'seg3'!$A$1:$B$9,2,0)</f>
        <v>6</v>
      </c>
      <c r="S747" s="16" t="s">
        <v>44</v>
      </c>
      <c r="T747" s="45">
        <v>63.4</v>
      </c>
      <c r="U747" s="45">
        <v>63.4</v>
      </c>
      <c r="V747" s="18"/>
      <c r="W747" s="30" t="s">
        <v>2352</v>
      </c>
      <c r="X747" s="89"/>
      <c r="Y747" s="45" t="s">
        <v>40</v>
      </c>
      <c r="Z747" s="28">
        <v>11.5</v>
      </c>
      <c r="AA747" s="46" t="s">
        <v>935</v>
      </c>
      <c r="AB747" s="14" t="str">
        <f t="shared" si="11"/>
        <v>('5000829','5000829J','SHCS M12X1.75X60 DIN912 CLA2-70 FT EPO','PC',33,5,11,6,5,19,208,'63.4','63.4','M12','60','304L','11.5','10.60/10.62','','COIL 1ANNEAL&amp;1DRAWN SS 304C 10.61/10.63',''),</v>
      </c>
      <c r="AC747" s="14" t="s">
        <v>8590</v>
      </c>
    </row>
    <row r="748" spans="1:29">
      <c r="A748" s="16">
        <v>5000832</v>
      </c>
      <c r="B748" s="43" t="s">
        <v>2366</v>
      </c>
      <c r="C748" s="43" t="s">
        <v>5752</v>
      </c>
      <c r="D748" s="15">
        <f>VLOOKUP(E748,finish!$A$1:$B$18,2,0)</f>
        <v>19</v>
      </c>
      <c r="E748" s="18" t="s">
        <v>7861</v>
      </c>
      <c r="F748" s="15">
        <f>VLOOKUP(G748,modules!$A$1:$B$10,2,0)</f>
        <v>5</v>
      </c>
      <c r="G748" s="18" t="s">
        <v>7846</v>
      </c>
      <c r="H748" s="15">
        <f>VLOOKUP(I748,segments!$A$1:$B$9,2,0)</f>
        <v>5</v>
      </c>
      <c r="I748" s="18" t="s">
        <v>7852</v>
      </c>
      <c r="J748" s="15">
        <v>33</v>
      </c>
      <c r="K748" s="27" t="s">
        <v>31</v>
      </c>
      <c r="L748" s="46" t="s">
        <v>80</v>
      </c>
      <c r="M748" s="15">
        <f>VLOOKUP(N748,groups!$A$1:$B$113,2,1)</f>
        <v>208</v>
      </c>
      <c r="N748" s="46" t="s">
        <v>99</v>
      </c>
      <c r="O748" s="45">
        <v>75</v>
      </c>
      <c r="P748" s="15">
        <f>VLOOKUP(Q748,'seg2'!$A$1:$B$13,2,0)</f>
        <v>11</v>
      </c>
      <c r="Q748" s="16" t="s">
        <v>102</v>
      </c>
      <c r="R748" s="15">
        <f>VLOOKUP(S748,'seg3'!$A$1:$B$9,2,0)</f>
        <v>6</v>
      </c>
      <c r="S748" s="16" t="s">
        <v>44</v>
      </c>
      <c r="T748" s="45">
        <v>76.39</v>
      </c>
      <c r="U748" s="45">
        <v>76.39</v>
      </c>
      <c r="V748" s="18"/>
      <c r="W748" s="30" t="s">
        <v>2352</v>
      </c>
      <c r="X748" s="89"/>
      <c r="Y748" s="45" t="s">
        <v>40</v>
      </c>
      <c r="Z748" s="28">
        <v>11.5</v>
      </c>
      <c r="AA748" s="46" t="s">
        <v>396</v>
      </c>
      <c r="AB748" s="14" t="str">
        <f t="shared" si="11"/>
        <v>('5000832','5000832J','SHCS M12X1.75X75 DIN912 CLA2-70 FT EPO','PC',33,5,11,6,5,19,208,'76.39','76.39','M12','75','304L','11.5','10.55/10.60','','COIL 1ANNEAL&amp;1DRAWN SS 304C 10.61/10.63',''),</v>
      </c>
      <c r="AC748" s="14" t="s">
        <v>8591</v>
      </c>
    </row>
    <row r="749" spans="1:29">
      <c r="A749" s="16">
        <v>625080</v>
      </c>
      <c r="B749" s="43" t="s">
        <v>5771</v>
      </c>
      <c r="C749" s="43" t="s">
        <v>5772</v>
      </c>
      <c r="D749" s="15">
        <f>VLOOKUP(E749,finish!$A$1:$B$18,2,0)</f>
        <v>7</v>
      </c>
      <c r="E749" s="18" t="s">
        <v>493</v>
      </c>
      <c r="F749" s="15">
        <f>VLOOKUP(G749,modules!$A$1:$B$10,2,0)</f>
        <v>5</v>
      </c>
      <c r="G749" s="18" t="s">
        <v>7846</v>
      </c>
      <c r="H749" s="15">
        <f>VLOOKUP(I749,segments!$A$1:$B$9,2,0)</f>
        <v>4</v>
      </c>
      <c r="I749" s="18" t="s">
        <v>7858</v>
      </c>
      <c r="J749" s="15">
        <v>33</v>
      </c>
      <c r="K749" s="27" t="s">
        <v>31</v>
      </c>
      <c r="L749" s="16" t="s">
        <v>80</v>
      </c>
      <c r="M749" s="15">
        <f>VLOOKUP(N749,groups!$A$1:$B$113,2,1)</f>
        <v>161</v>
      </c>
      <c r="N749" s="16" t="s">
        <v>1594</v>
      </c>
      <c r="O749" s="18">
        <v>40</v>
      </c>
      <c r="P749" s="15">
        <f>VLOOKUP(Q749,'seg2'!$A$1:$B$13,2,0)</f>
        <v>3</v>
      </c>
      <c r="Q749" s="16" t="s">
        <v>20</v>
      </c>
      <c r="R749" s="15">
        <f>VLOOKUP(S749,'seg3'!$A$1:$B$9,2,0)</f>
        <v>3</v>
      </c>
      <c r="S749" s="16" t="s">
        <v>21</v>
      </c>
      <c r="T749" s="18">
        <v>58.9</v>
      </c>
      <c r="U749" s="18">
        <v>58.9</v>
      </c>
      <c r="V749" s="42"/>
      <c r="W749" s="30" t="s">
        <v>939</v>
      </c>
      <c r="X749" s="89"/>
      <c r="Y749" s="18" t="s">
        <v>17</v>
      </c>
      <c r="Z749" s="18">
        <v>12</v>
      </c>
      <c r="AA749" s="16" t="s">
        <v>4726</v>
      </c>
      <c r="AB749" s="14" t="str">
        <f t="shared" si="11"/>
        <v>('625080','625080J','HSSB M12X40 EN14399-3 CL8.8HR F/T HDG','PC',33,5,3,3,4,7,161,'58.9','58.9','M12','40','10B33','12','10.61/10.63','','COIL DIRECT DRAWN 10B33 10.61/10.63',''),</v>
      </c>
      <c r="AC749" s="14" t="s">
        <v>8592</v>
      </c>
    </row>
    <row r="750" spans="1:29">
      <c r="A750" s="16">
        <v>171778</v>
      </c>
      <c r="B750" s="43" t="s">
        <v>2127</v>
      </c>
      <c r="C750" s="43" t="s">
        <v>2128</v>
      </c>
      <c r="D750" s="15">
        <f>VLOOKUP(E750,finish!$A$1:$B$18,2,0)</f>
        <v>2</v>
      </c>
      <c r="E750" s="18" t="s">
        <v>11</v>
      </c>
      <c r="F750" s="15" t="s">
        <v>7949</v>
      </c>
      <c r="G750" s="18" t="s">
        <v>7855</v>
      </c>
      <c r="H750" s="15">
        <f>VLOOKUP(I750,segments!$A$1:$B$9,2,0)</f>
        <v>5</v>
      </c>
      <c r="I750" s="18" t="s">
        <v>7852</v>
      </c>
      <c r="J750" s="15">
        <f>VLOOKUP(K750,machines!$A$1:$B$72,2,0)</f>
        <v>87</v>
      </c>
      <c r="K750" s="18" t="s">
        <v>420</v>
      </c>
      <c r="L750" s="76" t="s">
        <v>139</v>
      </c>
      <c r="M750" s="15">
        <f>VLOOKUP(N750,groups!$A$1:$B$113,2,1)</f>
        <v>193</v>
      </c>
      <c r="N750" s="46" t="s">
        <v>417</v>
      </c>
      <c r="O750" s="45" t="s">
        <v>52</v>
      </c>
      <c r="P750" s="15">
        <f>VLOOKUP(Q750,'seg2'!$A$1:$B$13,2,0)</f>
        <v>9</v>
      </c>
      <c r="Q750" s="16" t="s">
        <v>421</v>
      </c>
      <c r="R750" s="15">
        <f>VLOOKUP(S750,'seg3'!$A$1:$B$9,2,0)</f>
        <v>8</v>
      </c>
      <c r="S750" s="16" t="s">
        <v>422</v>
      </c>
      <c r="T750" s="18">
        <v>0.36</v>
      </c>
      <c r="U750" s="18">
        <v>0.36</v>
      </c>
      <c r="V750" s="18"/>
      <c r="W750" s="30" t="s">
        <v>423</v>
      </c>
      <c r="X750" s="89"/>
      <c r="Y750" s="45" t="s">
        <v>418</v>
      </c>
      <c r="Z750" s="28">
        <v>5.5</v>
      </c>
      <c r="AA750" s="46" t="s">
        <v>419</v>
      </c>
      <c r="AB750" s="14" t="str">
        <f t="shared" si="11"/>
        <v>('171778','171778J','SPRING WASHER FLAT SEC TYPE-B M05 BLK','PC',87,null,9,8,5,2,193,'0.36','0.36','M05','-','HC6165','5.5','1.80/1.85','','COIL 3 ANNEAL &amp; 6DRAWN HC6165 1.80/1.85',''),</v>
      </c>
      <c r="AC750" s="14" t="s">
        <v>8593</v>
      </c>
    </row>
    <row r="751" spans="1:29">
      <c r="A751" s="16">
        <v>171779</v>
      </c>
      <c r="B751" s="43" t="s">
        <v>2129</v>
      </c>
      <c r="C751" s="43" t="s">
        <v>2130</v>
      </c>
      <c r="D751" s="15">
        <f>VLOOKUP(E751,finish!$A$1:$B$18,2,0)</f>
        <v>2</v>
      </c>
      <c r="E751" s="18" t="s">
        <v>11</v>
      </c>
      <c r="F751" s="15" t="s">
        <v>7949</v>
      </c>
      <c r="G751" s="18" t="s">
        <v>7855</v>
      </c>
      <c r="H751" s="15">
        <f>VLOOKUP(I751,segments!$A$1:$B$9,2,0)</f>
        <v>5</v>
      </c>
      <c r="I751" s="18" t="s">
        <v>7852</v>
      </c>
      <c r="J751" s="15">
        <f>VLOOKUP(K751,machines!$A$1:$B$72,2,0)</f>
        <v>87</v>
      </c>
      <c r="K751" s="18" t="s">
        <v>420</v>
      </c>
      <c r="L751" s="76" t="s">
        <v>38</v>
      </c>
      <c r="M751" s="15">
        <f>VLOOKUP(N751,groups!$A$1:$B$113,2,1)</f>
        <v>193</v>
      </c>
      <c r="N751" s="46" t="s">
        <v>417</v>
      </c>
      <c r="O751" s="45" t="s">
        <v>52</v>
      </c>
      <c r="P751" s="15">
        <f>VLOOKUP(Q751,'seg2'!$A$1:$B$13,2,0)</f>
        <v>9</v>
      </c>
      <c r="Q751" s="16" t="s">
        <v>421</v>
      </c>
      <c r="R751" s="15">
        <f>VLOOKUP(S751,'seg3'!$A$1:$B$9,2,0)</f>
        <v>8</v>
      </c>
      <c r="S751" s="16" t="s">
        <v>422</v>
      </c>
      <c r="T751" s="18">
        <v>0.89</v>
      </c>
      <c r="U751" s="18">
        <v>0.89</v>
      </c>
      <c r="V751" s="29" t="s">
        <v>22</v>
      </c>
      <c r="W751" s="30" t="s">
        <v>2132</v>
      </c>
      <c r="X751" s="89"/>
      <c r="Y751" s="45" t="s">
        <v>418</v>
      </c>
      <c r="Z751" s="28">
        <v>5.5</v>
      </c>
      <c r="AA751" s="46" t="s">
        <v>2131</v>
      </c>
      <c r="AB751" s="14" t="str">
        <f t="shared" si="11"/>
        <v>('171779','171779J','SPRING WASHER FLAT SEC TYPE-B M06 BLK','PC',87,null,9,8,5,2,193,'0.89','0.89','M06','-','HC6165','5.5','2.45/2.50','READY','COIL 3ANEAL &amp; 6DRWN HC6165  2.45/2.50',''),</v>
      </c>
      <c r="AC751" s="14" t="s">
        <v>8594</v>
      </c>
    </row>
    <row r="752" spans="1:29">
      <c r="A752" s="16">
        <v>171780</v>
      </c>
      <c r="B752" s="43" t="s">
        <v>2133</v>
      </c>
      <c r="C752" s="43" t="s">
        <v>2134</v>
      </c>
      <c r="D752" s="15">
        <f>VLOOKUP(E752,finish!$A$1:$B$18,2,0)</f>
        <v>2</v>
      </c>
      <c r="E752" s="18" t="s">
        <v>11</v>
      </c>
      <c r="F752" s="15" t="s">
        <v>7949</v>
      </c>
      <c r="G752" s="18" t="s">
        <v>7855</v>
      </c>
      <c r="H752" s="15">
        <f>VLOOKUP(I752,segments!$A$1:$B$9,2,0)</f>
        <v>5</v>
      </c>
      <c r="I752" s="18" t="s">
        <v>7852</v>
      </c>
      <c r="J752" s="15">
        <f>VLOOKUP(K752,machines!$A$1:$B$72,2,0)</f>
        <v>87</v>
      </c>
      <c r="K752" s="18" t="s">
        <v>420</v>
      </c>
      <c r="L752" s="76" t="s">
        <v>15</v>
      </c>
      <c r="M752" s="15">
        <f>VLOOKUP(N752,groups!$A$1:$B$113,2,1)</f>
        <v>193</v>
      </c>
      <c r="N752" s="46" t="s">
        <v>417</v>
      </c>
      <c r="O752" s="45" t="s">
        <v>52</v>
      </c>
      <c r="P752" s="15">
        <f>VLOOKUP(Q752,'seg2'!$A$1:$B$13,2,0)</f>
        <v>9</v>
      </c>
      <c r="Q752" s="16" t="s">
        <v>421</v>
      </c>
      <c r="R752" s="15">
        <f>VLOOKUP(S752,'seg3'!$A$1:$B$9,2,0)</f>
        <v>8</v>
      </c>
      <c r="S752" s="16" t="s">
        <v>422</v>
      </c>
      <c r="T752" s="18">
        <v>1.3</v>
      </c>
      <c r="U752" s="18">
        <v>1.3</v>
      </c>
      <c r="V752" s="18"/>
      <c r="W752" s="30" t="s">
        <v>2136</v>
      </c>
      <c r="X752" s="89"/>
      <c r="Y752" s="45" t="s">
        <v>418</v>
      </c>
      <c r="Z752" s="28">
        <v>5.5</v>
      </c>
      <c r="AA752" s="46" t="s">
        <v>2135</v>
      </c>
      <c r="AB752" s="14" t="str">
        <f t="shared" si="11"/>
        <v>('171780','171780J','SPRING WASHER FLAT SEC TYPE-B M08 BLK','PC',87,null,9,8,5,2,193,'1.3','1.3','M08','-','HC6165','5.5','2.90/2.95','','COIL 2 ANNEAL &amp; 5DRAWN HC6165 2.90/2.95',''),</v>
      </c>
      <c r="AC752" s="14" t="s">
        <v>8595</v>
      </c>
    </row>
    <row r="753" spans="1:29">
      <c r="A753" s="16">
        <v>171761</v>
      </c>
      <c r="B753" s="43" t="s">
        <v>2137</v>
      </c>
      <c r="C753" s="43" t="s">
        <v>2138</v>
      </c>
      <c r="D753" s="15">
        <f>VLOOKUP(E753,finish!$A$1:$B$18,2,0)</f>
        <v>2</v>
      </c>
      <c r="E753" s="18" t="s">
        <v>11</v>
      </c>
      <c r="F753" s="15" t="s">
        <v>7949</v>
      </c>
      <c r="G753" s="18" t="s">
        <v>7855</v>
      </c>
      <c r="H753" s="15">
        <f>VLOOKUP(I753,segments!$A$1:$B$9,2,0)</f>
        <v>5</v>
      </c>
      <c r="I753" s="18" t="s">
        <v>7852</v>
      </c>
      <c r="J753" s="15">
        <f>VLOOKUP(K753,machines!$A$1:$B$72,2,0)</f>
        <v>87</v>
      </c>
      <c r="K753" s="18" t="s">
        <v>420</v>
      </c>
      <c r="L753" s="76" t="s">
        <v>38</v>
      </c>
      <c r="M753" s="15">
        <f>VLOOKUP(N753,groups!$A$1:$B$113,2,1)</f>
        <v>195</v>
      </c>
      <c r="N753" s="46" t="s">
        <v>605</v>
      </c>
      <c r="O753" s="45" t="s">
        <v>52</v>
      </c>
      <c r="P753" s="15">
        <f>VLOOKUP(Q753,'seg2'!$A$1:$B$13,2,0)</f>
        <v>9</v>
      </c>
      <c r="Q753" s="16" t="s">
        <v>421</v>
      </c>
      <c r="R753" s="15">
        <f>VLOOKUP(S753,'seg3'!$A$1:$B$9,2,0)</f>
        <v>8</v>
      </c>
      <c r="S753" s="16" t="s">
        <v>422</v>
      </c>
      <c r="T753" s="18">
        <v>0.42499999999999999</v>
      </c>
      <c r="U753" s="18">
        <v>0.42499999999999999</v>
      </c>
      <c r="V753" s="18"/>
      <c r="W753" s="30" t="s">
        <v>2140</v>
      </c>
      <c r="X753" s="89"/>
      <c r="Y753" s="45" t="s">
        <v>418</v>
      </c>
      <c r="Z753" s="28">
        <v>5.5</v>
      </c>
      <c r="AA753" s="46" t="s">
        <v>2139</v>
      </c>
      <c r="AB753" s="14" t="str">
        <f t="shared" si="11"/>
        <v>('171761','171761J','SPRING WASHER SQUARE SECTION M06 BLK','PC',87,null,9,8,5,2,195,'0.425','0.425','M06','-','HC6165','5.5','2.05/2.10','','COIL 3ANEAL &amp; 6DRWN HC6165  2.05/2.10',''),</v>
      </c>
      <c r="AC753" s="14" t="s">
        <v>8596</v>
      </c>
    </row>
    <row r="754" spans="1:29">
      <c r="A754" s="16">
        <v>171762</v>
      </c>
      <c r="B754" s="43" t="s">
        <v>2141</v>
      </c>
      <c r="C754" s="43" t="s">
        <v>2142</v>
      </c>
      <c r="D754" s="15">
        <f>VLOOKUP(E754,finish!$A$1:$B$18,2,0)</f>
        <v>2</v>
      </c>
      <c r="E754" s="18" t="s">
        <v>11</v>
      </c>
      <c r="F754" s="15" t="s">
        <v>7949</v>
      </c>
      <c r="G754" s="18" t="s">
        <v>7855</v>
      </c>
      <c r="H754" s="15">
        <f>VLOOKUP(I754,segments!$A$1:$B$9,2,0)</f>
        <v>5</v>
      </c>
      <c r="I754" s="18" t="s">
        <v>7852</v>
      </c>
      <c r="J754" s="15">
        <f>VLOOKUP(K754,machines!$A$1:$B$72,2,0)</f>
        <v>87</v>
      </c>
      <c r="K754" s="18" t="s">
        <v>420</v>
      </c>
      <c r="L754" s="76" t="s">
        <v>15</v>
      </c>
      <c r="M754" s="15">
        <f>VLOOKUP(N754,groups!$A$1:$B$113,2,1)</f>
        <v>195</v>
      </c>
      <c r="N754" s="46" t="s">
        <v>605</v>
      </c>
      <c r="O754" s="45" t="s">
        <v>52</v>
      </c>
      <c r="P754" s="15">
        <f>VLOOKUP(Q754,'seg2'!$A$1:$B$13,2,0)</f>
        <v>9</v>
      </c>
      <c r="Q754" s="16" t="s">
        <v>421</v>
      </c>
      <c r="R754" s="15">
        <f>VLOOKUP(S754,'seg3'!$A$1:$B$9,2,0)</f>
        <v>8</v>
      </c>
      <c r="S754" s="16" t="s">
        <v>422</v>
      </c>
      <c r="T754" s="18">
        <v>1.05</v>
      </c>
      <c r="U754" s="18">
        <v>1.05</v>
      </c>
      <c r="V754" s="18"/>
      <c r="W754" s="30" t="s">
        <v>2144</v>
      </c>
      <c r="X754" s="89"/>
      <c r="Y754" s="45" t="s">
        <v>418</v>
      </c>
      <c r="Z754" s="28">
        <v>5.5</v>
      </c>
      <c r="AA754" s="46" t="s">
        <v>2143</v>
      </c>
      <c r="AB754" s="14" t="str">
        <f t="shared" si="11"/>
        <v>('171762','171762J','SPRING WASHER SQUARE SECTION M08 BLK','PC',87,null,9,8,5,2,195,'1.05','1.05','M08','-','HC6165','5.5','2.70/2.75','','COIL 3 ANNEAL &amp; 6DRAWN HC6165 2.70/2.75',''),</v>
      </c>
      <c r="AC754" s="14" t="s">
        <v>8597</v>
      </c>
    </row>
    <row r="755" spans="1:29">
      <c r="A755" s="16">
        <v>5001677</v>
      </c>
      <c r="B755" s="43" t="s">
        <v>2145</v>
      </c>
      <c r="C755" s="43" t="s">
        <v>2146</v>
      </c>
      <c r="D755" s="15">
        <f>VLOOKUP(E755,finish!$A$1:$B$18,2,0)</f>
        <v>19</v>
      </c>
      <c r="E755" s="18" t="s">
        <v>7861</v>
      </c>
      <c r="F755" s="15">
        <f>VLOOKUP(G755,modules!$A$1:$B$10,2,0)</f>
        <v>6</v>
      </c>
      <c r="G755" s="18" t="s">
        <v>7849</v>
      </c>
      <c r="H755" s="15">
        <f>VLOOKUP(I755,segments!$A$1:$B$9,2,0)</f>
        <v>5</v>
      </c>
      <c r="I755" s="18" t="s">
        <v>7852</v>
      </c>
      <c r="J755" s="15">
        <f>VLOOKUP(K755,machines!$A$1:$B$72,2,0)</f>
        <v>63</v>
      </c>
      <c r="K755" s="27" t="s">
        <v>109</v>
      </c>
      <c r="L755" s="76" t="s">
        <v>114</v>
      </c>
      <c r="M755" s="15">
        <f>VLOOKUP(N755,groups!$A$1:$B$113,2,1)</f>
        <v>203</v>
      </c>
      <c r="N755" s="95" t="s">
        <v>133</v>
      </c>
      <c r="O755" s="45">
        <v>250</v>
      </c>
      <c r="P755" s="15">
        <f>VLOOKUP(Q755,'seg2'!$A$1:$B$13,2,0)</f>
        <v>12</v>
      </c>
      <c r="Q755" s="16" t="s">
        <v>66</v>
      </c>
      <c r="R755" s="15">
        <f>VLOOKUP(S755,'seg3'!$A$1:$B$9,2,0)</f>
        <v>6</v>
      </c>
      <c r="S755" s="16" t="s">
        <v>44</v>
      </c>
      <c r="T755" s="18">
        <v>872</v>
      </c>
      <c r="U755" s="18">
        <v>872</v>
      </c>
      <c r="V755" s="29" t="s">
        <v>22</v>
      </c>
      <c r="W755" s="30" t="s">
        <v>2147</v>
      </c>
      <c r="X755" s="89"/>
      <c r="Y755" s="34" t="s">
        <v>63</v>
      </c>
      <c r="Z755" s="45">
        <v>22</v>
      </c>
      <c r="AA755" s="46" t="s">
        <v>100</v>
      </c>
      <c r="AB755" s="14" t="str">
        <f t="shared" si="11"/>
        <v>('5001677','5001677J','HEX HD BOLT M24X250 DIN933 GR.A4-70 EPO','PC',63,6,12,6,5,19,203,'872','872','M24','250','316L','22','21.45/21.50','READY','COIL POWDER DRWN SS316L A470 21.65/21.70',''),</v>
      </c>
      <c r="AC755" s="14" t="s">
        <v>8598</v>
      </c>
    </row>
    <row r="756" spans="1:29">
      <c r="A756" s="16">
        <v>625081</v>
      </c>
      <c r="B756" s="43" t="s">
        <v>5773</v>
      </c>
      <c r="C756" s="43" t="s">
        <v>5774</v>
      </c>
      <c r="D756" s="15">
        <f>VLOOKUP(E756,finish!$A$1:$B$18,2,0)</f>
        <v>7</v>
      </c>
      <c r="E756" s="18" t="s">
        <v>493</v>
      </c>
      <c r="F756" s="15">
        <f>VLOOKUP(G756,modules!$A$1:$B$10,2,0)</f>
        <v>5</v>
      </c>
      <c r="G756" s="18" t="s">
        <v>7846</v>
      </c>
      <c r="H756" s="15">
        <f>VLOOKUP(I756,segments!$A$1:$B$9,2,0)</f>
        <v>4</v>
      </c>
      <c r="I756" s="18" t="s">
        <v>7845</v>
      </c>
      <c r="J756" s="15">
        <v>33</v>
      </c>
      <c r="K756" s="27" t="s">
        <v>31</v>
      </c>
      <c r="L756" s="16" t="s">
        <v>80</v>
      </c>
      <c r="M756" s="15">
        <f>VLOOKUP(N756,groups!$A$1:$B$113,2,1)</f>
        <v>160</v>
      </c>
      <c r="N756" s="16" t="s">
        <v>1305</v>
      </c>
      <c r="O756" s="18">
        <v>45</v>
      </c>
      <c r="P756" s="15">
        <f>VLOOKUP(Q756,'seg2'!$A$1:$B$13,2,0)</f>
        <v>3</v>
      </c>
      <c r="Q756" s="16" t="s">
        <v>20</v>
      </c>
      <c r="R756" s="15">
        <f>VLOOKUP(S756,'seg3'!$A$1:$B$9,2,0)</f>
        <v>3</v>
      </c>
      <c r="S756" s="16" t="s">
        <v>21</v>
      </c>
      <c r="T756" s="18">
        <v>62.9</v>
      </c>
      <c r="U756" s="18">
        <v>62.9</v>
      </c>
      <c r="V756" s="42"/>
      <c r="W756" s="30" t="s">
        <v>2693</v>
      </c>
      <c r="X756" s="89"/>
      <c r="Y756" s="18" t="s">
        <v>17</v>
      </c>
      <c r="Z756" s="18">
        <v>12</v>
      </c>
      <c r="AA756" s="16" t="s">
        <v>3412</v>
      </c>
      <c r="AB756" s="14" t="str">
        <f t="shared" si="11"/>
        <v>('625081','625081J','HSSB M12X45 EN14399-3 CL8.8HR H/T HDG','PC',33,5,3,3,4,7,160,'62.9','62.9','M12','45','10B33','12','11.62/1165','','COIL DIRECT DRAWN 10B33 11.62/11.65',''),</v>
      </c>
      <c r="AC756" s="14" t="s">
        <v>8599</v>
      </c>
    </row>
    <row r="757" spans="1:29">
      <c r="A757" s="16">
        <v>625083</v>
      </c>
      <c r="B757" s="43" t="s">
        <v>5775</v>
      </c>
      <c r="C757" s="43" t="s">
        <v>5776</v>
      </c>
      <c r="D757" s="15">
        <f>VLOOKUP(E757,finish!$A$1:$B$18,2,0)</f>
        <v>7</v>
      </c>
      <c r="E757" s="18" t="s">
        <v>493</v>
      </c>
      <c r="F757" s="15">
        <f>VLOOKUP(G757,modules!$A$1:$B$10,2,0)</f>
        <v>5</v>
      </c>
      <c r="G757" s="18" t="s">
        <v>7846</v>
      </c>
      <c r="H757" s="15">
        <f>VLOOKUP(I757,segments!$A$1:$B$9,2,0)</f>
        <v>4</v>
      </c>
      <c r="I757" s="18" t="s">
        <v>7845</v>
      </c>
      <c r="J757" s="15">
        <v>33</v>
      </c>
      <c r="K757" s="27" t="s">
        <v>31</v>
      </c>
      <c r="L757" s="16" t="s">
        <v>80</v>
      </c>
      <c r="M757" s="15">
        <f>VLOOKUP(N757,groups!$A$1:$B$113,2,1)</f>
        <v>160</v>
      </c>
      <c r="N757" s="16" t="s">
        <v>1305</v>
      </c>
      <c r="O757" s="18">
        <v>55</v>
      </c>
      <c r="P757" s="15">
        <f>VLOOKUP(Q757,'seg2'!$A$1:$B$13,2,0)</f>
        <v>3</v>
      </c>
      <c r="Q757" s="16" t="s">
        <v>20</v>
      </c>
      <c r="R757" s="15">
        <f>VLOOKUP(S757,'seg3'!$A$1:$B$9,2,0)</f>
        <v>3</v>
      </c>
      <c r="S757" s="16" t="s">
        <v>21</v>
      </c>
      <c r="T757" s="18">
        <v>71.7</v>
      </c>
      <c r="U757" s="18">
        <v>71.7</v>
      </c>
      <c r="V757" s="42"/>
      <c r="W757" s="30" t="s">
        <v>2693</v>
      </c>
      <c r="X757" s="89"/>
      <c r="Y757" s="18" t="s">
        <v>17</v>
      </c>
      <c r="Z757" s="18">
        <v>12</v>
      </c>
      <c r="AA757" s="16" t="s">
        <v>3412</v>
      </c>
      <c r="AB757" s="14" t="str">
        <f t="shared" si="11"/>
        <v>('625083','625083J','HSSB M12X55 EN14399-3 CL8.8HR H/T HDG','PC',33,5,3,3,4,7,160,'71.7','71.7','M12','55','10B33','12','11.62/1165','','COIL DIRECT DRAWN 10B33 11.62/11.65',''),</v>
      </c>
      <c r="AC757" s="14" t="s">
        <v>8600</v>
      </c>
    </row>
    <row r="758" spans="1:29">
      <c r="A758" s="16">
        <v>625085</v>
      </c>
      <c r="B758" s="43" t="s">
        <v>5777</v>
      </c>
      <c r="C758" s="43" t="s">
        <v>5778</v>
      </c>
      <c r="D758" s="15">
        <f>VLOOKUP(E758,finish!$A$1:$B$18,2,0)</f>
        <v>7</v>
      </c>
      <c r="E758" s="18" t="s">
        <v>493</v>
      </c>
      <c r="F758" s="15">
        <f>VLOOKUP(G758,modules!$A$1:$B$10,2,0)</f>
        <v>5</v>
      </c>
      <c r="G758" s="18" t="s">
        <v>7846</v>
      </c>
      <c r="H758" s="15">
        <f>VLOOKUP(I758,segments!$A$1:$B$9,2,0)</f>
        <v>4</v>
      </c>
      <c r="I758" s="18" t="s">
        <v>7858</v>
      </c>
      <c r="J758" s="15">
        <v>33</v>
      </c>
      <c r="K758" s="27" t="s">
        <v>31</v>
      </c>
      <c r="L758" s="16" t="s">
        <v>80</v>
      </c>
      <c r="M758" s="15">
        <f>VLOOKUP(N758,groups!$A$1:$B$113,2,1)</f>
        <v>160</v>
      </c>
      <c r="N758" s="16" t="s">
        <v>1305</v>
      </c>
      <c r="O758" s="18">
        <v>65</v>
      </c>
      <c r="P758" s="15">
        <f>VLOOKUP(Q758,'seg2'!$A$1:$B$13,2,0)</f>
        <v>3</v>
      </c>
      <c r="Q758" s="16" t="s">
        <v>20</v>
      </c>
      <c r="R758" s="15">
        <f>VLOOKUP(S758,'seg3'!$A$1:$B$9,2,0)</f>
        <v>3</v>
      </c>
      <c r="S758" s="16" t="s">
        <v>21</v>
      </c>
      <c r="T758" s="18">
        <v>80.5</v>
      </c>
      <c r="U758" s="18">
        <v>80.5</v>
      </c>
      <c r="V758" s="42"/>
      <c r="W758" s="30" t="s">
        <v>2693</v>
      </c>
      <c r="X758" s="89"/>
      <c r="Y758" s="18" t="s">
        <v>17</v>
      </c>
      <c r="Z758" s="18">
        <v>12</v>
      </c>
      <c r="AA758" s="16" t="s">
        <v>3412</v>
      </c>
      <c r="AB758" s="14" t="str">
        <f t="shared" si="11"/>
        <v>('625085','625085J','HSSB M12X65 EN14399-3 CL8.8HR H/T HDG','PC',33,5,3,3,4,7,160,'80.5','80.5','M12','65','10B33','12','11.62/1165','','COIL DIRECT DRAWN 10B33 11.62/11.65',''),</v>
      </c>
      <c r="AC758" s="14" t="s">
        <v>8601</v>
      </c>
    </row>
    <row r="759" spans="1:29">
      <c r="A759" s="16">
        <v>625086</v>
      </c>
      <c r="B759" s="43" t="s">
        <v>5779</v>
      </c>
      <c r="C759" s="43" t="s">
        <v>5780</v>
      </c>
      <c r="D759" s="15">
        <f>VLOOKUP(E759,finish!$A$1:$B$18,2,0)</f>
        <v>7</v>
      </c>
      <c r="E759" s="18" t="s">
        <v>493</v>
      </c>
      <c r="F759" s="15">
        <f>VLOOKUP(G759,modules!$A$1:$B$10,2,0)</f>
        <v>5</v>
      </c>
      <c r="G759" s="18" t="s">
        <v>7846</v>
      </c>
      <c r="H759" s="15">
        <f>VLOOKUP(I759,segments!$A$1:$B$9,2,0)</f>
        <v>4</v>
      </c>
      <c r="I759" s="18" t="s">
        <v>7858</v>
      </c>
      <c r="J759" s="15">
        <v>33</v>
      </c>
      <c r="K759" s="27" t="s">
        <v>31</v>
      </c>
      <c r="L759" s="16" t="s">
        <v>80</v>
      </c>
      <c r="M759" s="15">
        <f>VLOOKUP(N759,groups!$A$1:$B$113,2,1)</f>
        <v>160</v>
      </c>
      <c r="N759" s="16" t="s">
        <v>1305</v>
      </c>
      <c r="O759" s="18">
        <v>70</v>
      </c>
      <c r="P759" s="15">
        <f>VLOOKUP(Q759,'seg2'!$A$1:$B$13,2,0)</f>
        <v>3</v>
      </c>
      <c r="Q759" s="16" t="s">
        <v>20</v>
      </c>
      <c r="R759" s="15">
        <f>VLOOKUP(S759,'seg3'!$A$1:$B$9,2,0)</f>
        <v>3</v>
      </c>
      <c r="S759" s="16" t="s">
        <v>21</v>
      </c>
      <c r="T759" s="18">
        <v>84.9</v>
      </c>
      <c r="U759" s="18">
        <v>84.9</v>
      </c>
      <c r="V759" s="42"/>
      <c r="W759" s="30" t="s">
        <v>2693</v>
      </c>
      <c r="X759" s="89"/>
      <c r="Y759" s="18" t="s">
        <v>17</v>
      </c>
      <c r="Z759" s="18">
        <v>12</v>
      </c>
      <c r="AA759" s="16" t="s">
        <v>3412</v>
      </c>
      <c r="AB759" s="14" t="str">
        <f t="shared" si="11"/>
        <v>('625086','625086J','HSSB M12X70 EN14399-3 CL8.8HR H/T HDG','PC',33,5,3,3,4,7,160,'84.9','84.9','M12','70','10B33','12','11.62/1165','','COIL DIRECT DRAWN 10B33 11.62/11.65',''),</v>
      </c>
      <c r="AC759" s="14" t="s">
        <v>8602</v>
      </c>
    </row>
    <row r="760" spans="1:29">
      <c r="A760" s="16">
        <v>833402</v>
      </c>
      <c r="B760" s="43" t="s">
        <v>5781</v>
      </c>
      <c r="C760" s="43" t="s">
        <v>5782</v>
      </c>
      <c r="D760" s="15">
        <f>VLOOKUP(E760,finish!$A$1:$B$18,2,0)</f>
        <v>7</v>
      </c>
      <c r="E760" s="18" t="s">
        <v>493</v>
      </c>
      <c r="F760" s="15">
        <f>VLOOKUP(G760,modules!$A$1:$B$10,2,0)</f>
        <v>5</v>
      </c>
      <c r="G760" s="18" t="s">
        <v>7846</v>
      </c>
      <c r="H760" s="15">
        <f>VLOOKUP(I760,segments!$A$1:$B$9,2,0)</f>
        <v>4</v>
      </c>
      <c r="I760" s="18" t="s">
        <v>7845</v>
      </c>
      <c r="J760" s="15">
        <v>33</v>
      </c>
      <c r="K760" s="27" t="s">
        <v>31</v>
      </c>
      <c r="L760" s="16" t="s">
        <v>80</v>
      </c>
      <c r="M760" s="15">
        <f>VLOOKUP(N760,groups!$A$1:$B$113,2,1)</f>
        <v>160</v>
      </c>
      <c r="N760" s="16" t="s">
        <v>1305</v>
      </c>
      <c r="O760" s="18">
        <v>75</v>
      </c>
      <c r="P760" s="15">
        <f>VLOOKUP(Q760,'seg2'!$A$1:$B$13,2,0)</f>
        <v>3</v>
      </c>
      <c r="Q760" s="16" t="s">
        <v>20</v>
      </c>
      <c r="R760" s="15">
        <f>VLOOKUP(S760,'seg3'!$A$1:$B$9,2,0)</f>
        <v>3</v>
      </c>
      <c r="S760" s="16" t="s">
        <v>21</v>
      </c>
      <c r="T760" s="18">
        <v>88.7</v>
      </c>
      <c r="U760" s="18">
        <v>88.7</v>
      </c>
      <c r="V760" s="42"/>
      <c r="W760" s="30" t="s">
        <v>2693</v>
      </c>
      <c r="X760" s="89"/>
      <c r="Y760" s="18" t="s">
        <v>17</v>
      </c>
      <c r="Z760" s="18">
        <v>12</v>
      </c>
      <c r="AA760" s="16" t="s">
        <v>3412</v>
      </c>
      <c r="AB760" s="14" t="str">
        <f t="shared" si="11"/>
        <v>('833402','833402J','HSSB M12X75 EN14399-3 CL8.8HR H/T HDG','PC',33,5,3,3,4,7,160,'88.7','88.7','M12','75','10B33','12','11.62/1165','','COIL DIRECT DRAWN 10B33 11.62/11.65',''),</v>
      </c>
      <c r="AC760" s="14" t="s">
        <v>8603</v>
      </c>
    </row>
    <row r="761" spans="1:29">
      <c r="A761" s="16">
        <v>833404</v>
      </c>
      <c r="B761" s="43" t="s">
        <v>5783</v>
      </c>
      <c r="C761" s="43" t="s">
        <v>5784</v>
      </c>
      <c r="D761" s="15">
        <f>VLOOKUP(E761,finish!$A$1:$B$18,2,0)</f>
        <v>7</v>
      </c>
      <c r="E761" s="18" t="s">
        <v>493</v>
      </c>
      <c r="F761" s="15">
        <f>VLOOKUP(G761,modules!$A$1:$B$10,2,0)</f>
        <v>5</v>
      </c>
      <c r="G761" s="18" t="s">
        <v>7846</v>
      </c>
      <c r="H761" s="15">
        <f>VLOOKUP(I761,segments!$A$1:$B$9,2,0)</f>
        <v>4</v>
      </c>
      <c r="I761" s="18" t="s">
        <v>7845</v>
      </c>
      <c r="J761" s="15">
        <v>33</v>
      </c>
      <c r="K761" s="27" t="s">
        <v>31</v>
      </c>
      <c r="L761" s="16" t="s">
        <v>80</v>
      </c>
      <c r="M761" s="15">
        <f>VLOOKUP(N761,groups!$A$1:$B$113,2,1)</f>
        <v>160</v>
      </c>
      <c r="N761" s="16" t="s">
        <v>1305</v>
      </c>
      <c r="O761" s="18">
        <v>85</v>
      </c>
      <c r="P761" s="15">
        <f>VLOOKUP(Q761,'seg2'!$A$1:$B$13,2,0)</f>
        <v>3</v>
      </c>
      <c r="Q761" s="16" t="s">
        <v>20</v>
      </c>
      <c r="R761" s="15">
        <f>VLOOKUP(S761,'seg3'!$A$1:$B$9,2,0)</f>
        <v>3</v>
      </c>
      <c r="S761" s="16" t="s">
        <v>21</v>
      </c>
      <c r="T761" s="18">
        <v>98.92</v>
      </c>
      <c r="U761" s="18">
        <v>98.92</v>
      </c>
      <c r="V761" s="42"/>
      <c r="W761" s="30" t="s">
        <v>2693</v>
      </c>
      <c r="X761" s="89"/>
      <c r="Y761" s="18" t="s">
        <v>17</v>
      </c>
      <c r="Z761" s="18">
        <v>12</v>
      </c>
      <c r="AA761" s="16" t="s">
        <v>3412</v>
      </c>
      <c r="AB761" s="14" t="str">
        <f t="shared" si="11"/>
        <v>('833404','833404J','HSSB M12X85 EN14399-3 CL8.8HR H/T HDG','PC',33,5,3,3,4,7,160,'98.92','98.92','M12','85','10B33','12','11.62/1165','','COIL DIRECT DRAWN 10B33 11.62/11.65',''),</v>
      </c>
      <c r="AC761" s="14" t="s">
        <v>8604</v>
      </c>
    </row>
    <row r="762" spans="1:29">
      <c r="A762" s="16">
        <v>833397</v>
      </c>
      <c r="B762" s="43" t="s">
        <v>5785</v>
      </c>
      <c r="C762" s="43" t="s">
        <v>5786</v>
      </c>
      <c r="D762" s="15">
        <f>VLOOKUP(E762,finish!$A$1:$B$18,2,0)</f>
        <v>7</v>
      </c>
      <c r="E762" s="18" t="s">
        <v>493</v>
      </c>
      <c r="F762" s="15">
        <f>VLOOKUP(G762,modules!$A$1:$B$10,2,0)</f>
        <v>5</v>
      </c>
      <c r="G762" s="18" t="s">
        <v>7846</v>
      </c>
      <c r="H762" s="15">
        <f>VLOOKUP(I762,segments!$A$1:$B$9,2,0)</f>
        <v>4</v>
      </c>
      <c r="I762" s="18" t="s">
        <v>7845</v>
      </c>
      <c r="J762" s="15">
        <v>33</v>
      </c>
      <c r="K762" s="27" t="s">
        <v>31</v>
      </c>
      <c r="L762" s="16" t="s">
        <v>80</v>
      </c>
      <c r="M762" s="15">
        <f>VLOOKUP(N762,groups!$A$1:$B$113,2,1)</f>
        <v>160</v>
      </c>
      <c r="N762" s="16" t="s">
        <v>1305</v>
      </c>
      <c r="O762" s="18">
        <v>150</v>
      </c>
      <c r="P762" s="15">
        <f>VLOOKUP(Q762,'seg2'!$A$1:$B$13,2,0)</f>
        <v>3</v>
      </c>
      <c r="Q762" s="16" t="s">
        <v>20</v>
      </c>
      <c r="R762" s="15">
        <f>VLOOKUP(S762,'seg3'!$A$1:$B$9,2,0)</f>
        <v>3</v>
      </c>
      <c r="S762" s="16" t="s">
        <v>21</v>
      </c>
      <c r="T762" s="18">
        <v>154.69999999999999</v>
      </c>
      <c r="U762" s="18">
        <v>154.69999999999999</v>
      </c>
      <c r="V762" s="42"/>
      <c r="W762" s="30" t="s">
        <v>2693</v>
      </c>
      <c r="X762" s="89"/>
      <c r="Y762" s="18" t="s">
        <v>17</v>
      </c>
      <c r="Z762" s="18">
        <v>12</v>
      </c>
      <c r="AA762" s="16" t="s">
        <v>3412</v>
      </c>
      <c r="AB762" s="14" t="str">
        <f t="shared" si="11"/>
        <v>('833397','833397J','HSSB M12X150 EN14399-3 CL8.8HR H/T HDG','PC',33,5,3,3,4,7,160,'154.7','154.7','M12','150','10B33','12','11.62/1165','','COIL DIRECT DRAWN 10B33 11.62/11.65',''),</v>
      </c>
      <c r="AC762" s="14" t="s">
        <v>8605</v>
      </c>
    </row>
    <row r="763" spans="1:29">
      <c r="A763" s="16">
        <v>833033</v>
      </c>
      <c r="B763" s="43" t="s">
        <v>3140</v>
      </c>
      <c r="C763" s="43" t="s">
        <v>3141</v>
      </c>
      <c r="D763" s="15">
        <f>VLOOKUP(E763,finish!$A$1:$B$18,2,0)</f>
        <v>12</v>
      </c>
      <c r="E763" s="18" t="s">
        <v>401</v>
      </c>
      <c r="F763" s="15">
        <f>VLOOKUP(G763,modules!$A$1:$B$10,2,0)</f>
        <v>1</v>
      </c>
      <c r="G763" s="18" t="s">
        <v>7848</v>
      </c>
      <c r="H763" s="15">
        <f>VLOOKUP(I763,segments!$A$1:$B$9,2,0)</f>
        <v>1</v>
      </c>
      <c r="I763" s="18" t="s">
        <v>7848</v>
      </c>
      <c r="J763" s="15">
        <v>38</v>
      </c>
      <c r="K763" s="27" t="s">
        <v>31</v>
      </c>
      <c r="L763" s="16" t="s">
        <v>80</v>
      </c>
      <c r="M763" s="15">
        <f>VLOOKUP(N763,groups!$A$1:$B$113,2,1)</f>
        <v>153</v>
      </c>
      <c r="N763" s="16" t="s">
        <v>107</v>
      </c>
      <c r="O763" s="18">
        <v>35</v>
      </c>
      <c r="P763" s="15">
        <f>VLOOKUP(Q763,'seg2'!$A$1:$B$13,2,0)</f>
        <v>3</v>
      </c>
      <c r="Q763" s="16" t="s">
        <v>20</v>
      </c>
      <c r="R763" s="15">
        <f>VLOOKUP(S763,'seg3'!$A$1:$B$9,2,0)</f>
        <v>3</v>
      </c>
      <c r="S763" s="16" t="s">
        <v>21</v>
      </c>
      <c r="T763" s="18">
        <v>42.21</v>
      </c>
      <c r="U763" s="18">
        <v>42.21</v>
      </c>
      <c r="V763" s="29"/>
      <c r="W763" s="30" t="s">
        <v>939</v>
      </c>
      <c r="X763" s="89"/>
      <c r="Y763" s="18" t="s">
        <v>17</v>
      </c>
      <c r="Z763" s="18">
        <v>12</v>
      </c>
      <c r="AA763" s="16" t="s">
        <v>935</v>
      </c>
      <c r="AB763" s="14" t="str">
        <f t="shared" si="11"/>
        <v>('833033','833033J','HHS M12X1.75X35 F/T CL10.9 ZTS 4533446','PC',38,1,3,3,1,12,153,'42.21','42.21','M12','35','10B33','12','10.60/10.62','','COIL DIRECT DRAWN 10B33 10.61/10.63',''),</v>
      </c>
      <c r="AC763" s="14" t="s">
        <v>8606</v>
      </c>
    </row>
    <row r="764" spans="1:29">
      <c r="A764" s="16">
        <v>834224</v>
      </c>
      <c r="B764" s="43" t="s">
        <v>5834</v>
      </c>
      <c r="C764" s="43" t="s">
        <v>5835</v>
      </c>
      <c r="D764" s="15">
        <f>VLOOKUP(E764,finish!$A$1:$B$18,2,0)</f>
        <v>12</v>
      </c>
      <c r="E764" s="18" t="s">
        <v>401</v>
      </c>
      <c r="F764" s="15">
        <f>VLOOKUP(G764,modules!$A$1:$B$10,2,0)</f>
        <v>1</v>
      </c>
      <c r="G764" s="18" t="s">
        <v>7848</v>
      </c>
      <c r="H764" s="15">
        <f>VLOOKUP(I764,segments!$A$1:$B$9,2,0)</f>
        <v>1</v>
      </c>
      <c r="I764" s="18" t="s">
        <v>7848</v>
      </c>
      <c r="J764" s="15">
        <v>38</v>
      </c>
      <c r="K764" s="27" t="s">
        <v>31</v>
      </c>
      <c r="L764" s="16" t="s">
        <v>80</v>
      </c>
      <c r="M764" s="15">
        <f>VLOOKUP(N764,groups!$A$1:$B$113,2,1)</f>
        <v>153</v>
      </c>
      <c r="N764" s="16" t="s">
        <v>107</v>
      </c>
      <c r="O764" s="18">
        <v>80</v>
      </c>
      <c r="P764" s="15">
        <f>VLOOKUP(Q764,'seg2'!$A$1:$B$13,2,0)</f>
        <v>3</v>
      </c>
      <c r="Q764" s="16" t="s">
        <v>20</v>
      </c>
      <c r="R764" s="15">
        <f>VLOOKUP(S764,'seg3'!$A$1:$B$9,2,0)</f>
        <v>3</v>
      </c>
      <c r="S764" s="16" t="s">
        <v>21</v>
      </c>
      <c r="T764" s="18">
        <v>73.599999999999994</v>
      </c>
      <c r="U764" s="18">
        <v>73.599999999999994</v>
      </c>
      <c r="V764" s="29"/>
      <c r="W764" s="30" t="s">
        <v>939</v>
      </c>
      <c r="X764" s="89"/>
      <c r="Y764" s="18" t="s">
        <v>17</v>
      </c>
      <c r="Z764" s="18">
        <v>12</v>
      </c>
      <c r="AA764" s="16" t="s">
        <v>935</v>
      </c>
      <c r="AB764" s="14" t="str">
        <f t="shared" si="11"/>
        <v>('834224','834224J','HHS M12X1.75X80 CL10.9 FT ZTS 0925524','PC',38,1,3,3,1,12,153,'73.6','73.6','M12','80','10B33','12','10.60/10.62','','COIL DIRECT DRAWN 10B33 10.61/10.63',''),</v>
      </c>
      <c r="AC764" s="14" t="s">
        <v>8607</v>
      </c>
    </row>
    <row r="765" spans="1:29">
      <c r="A765" s="16">
        <v>625079</v>
      </c>
      <c r="B765" s="16" t="s">
        <v>5860</v>
      </c>
      <c r="C765" s="43" t="s">
        <v>5861</v>
      </c>
      <c r="D765" s="15">
        <f>VLOOKUP(E765,finish!$A$1:$B$18,2,0)</f>
        <v>7</v>
      </c>
      <c r="E765" s="18" t="s">
        <v>493</v>
      </c>
      <c r="F765" s="15">
        <f>VLOOKUP(G765,modules!$A$1:$B$10,2,0)</f>
        <v>5</v>
      </c>
      <c r="G765" s="18" t="s">
        <v>7846</v>
      </c>
      <c r="H765" s="15">
        <f>VLOOKUP(I765,segments!$A$1:$B$9,2,0)</f>
        <v>4</v>
      </c>
      <c r="I765" s="18" t="s">
        <v>7858</v>
      </c>
      <c r="J765" s="15">
        <v>33</v>
      </c>
      <c r="K765" s="27" t="s">
        <v>31</v>
      </c>
      <c r="L765" s="16" t="s">
        <v>80</v>
      </c>
      <c r="M765" s="15">
        <f>VLOOKUP(N765,groups!$A$1:$B$113,2,1)</f>
        <v>161</v>
      </c>
      <c r="N765" s="16" t="s">
        <v>1594</v>
      </c>
      <c r="O765" s="18">
        <v>35</v>
      </c>
      <c r="P765" s="15">
        <f>VLOOKUP(Q765,'seg2'!$A$1:$B$13,2,0)</f>
        <v>3</v>
      </c>
      <c r="Q765" s="16" t="s">
        <v>20</v>
      </c>
      <c r="R765" s="15">
        <f>VLOOKUP(S765,'seg3'!$A$1:$B$9,2,0)</f>
        <v>3</v>
      </c>
      <c r="S765" s="16" t="s">
        <v>21</v>
      </c>
      <c r="T765" s="18">
        <v>54.5</v>
      </c>
      <c r="U765" s="18">
        <v>54.5</v>
      </c>
      <c r="V765" s="42"/>
      <c r="W765" s="30" t="s">
        <v>939</v>
      </c>
      <c r="X765" s="89"/>
      <c r="Y765" s="18" t="s">
        <v>17</v>
      </c>
      <c r="Z765" s="18">
        <v>12</v>
      </c>
      <c r="AA765" s="16" t="s">
        <v>4726</v>
      </c>
      <c r="AB765" s="14" t="str">
        <f t="shared" si="11"/>
        <v>('625079','625079J','BS EN14399-3 HEX BOLT M12X35 8.8HR HDG','PC',33,5,3,3,4,7,161,'54.5','54.5','M12','35','10B33','12','10.61/10.63','','COIL DIRECT DRAWN 10B33 10.61/10.63',''),</v>
      </c>
      <c r="AC765" s="14" t="s">
        <v>8608</v>
      </c>
    </row>
    <row r="766" spans="1:29">
      <c r="A766" s="16">
        <v>628912</v>
      </c>
      <c r="B766" s="43" t="s">
        <v>5891</v>
      </c>
      <c r="C766" s="43" t="s">
        <v>5892</v>
      </c>
      <c r="D766" s="15">
        <f>VLOOKUP(E766,finish!$A$1:$B$18,2,0)</f>
        <v>7</v>
      </c>
      <c r="E766" s="18" t="s">
        <v>493</v>
      </c>
      <c r="F766" s="15">
        <f>VLOOKUP(G766,modules!$A$1:$B$10,2,0)</f>
        <v>5</v>
      </c>
      <c r="G766" s="18" t="s">
        <v>7846</v>
      </c>
      <c r="H766" s="15">
        <f>VLOOKUP(I766,segments!$A$1:$B$9,2,0)</f>
        <v>3</v>
      </c>
      <c r="I766" s="18" t="s">
        <v>7851</v>
      </c>
      <c r="J766" s="15">
        <v>33</v>
      </c>
      <c r="K766" s="27" t="s">
        <v>31</v>
      </c>
      <c r="L766" s="16" t="s">
        <v>80</v>
      </c>
      <c r="M766" s="15">
        <f>VLOOKUP(N766,groups!$A$1:$B$113,2,1)</f>
        <v>152</v>
      </c>
      <c r="N766" s="16" t="s">
        <v>16</v>
      </c>
      <c r="O766" s="18">
        <v>50</v>
      </c>
      <c r="P766" s="15">
        <f>VLOOKUP(Q766,'seg2'!$A$1:$B$13,2,0)</f>
        <v>3</v>
      </c>
      <c r="Q766" s="16" t="s">
        <v>20</v>
      </c>
      <c r="R766" s="15">
        <f>VLOOKUP(S766,'seg3'!$A$1:$B$9,2,0)</f>
        <v>3</v>
      </c>
      <c r="S766" s="16" t="s">
        <v>21</v>
      </c>
      <c r="T766" s="18">
        <v>53</v>
      </c>
      <c r="U766" s="18">
        <v>53</v>
      </c>
      <c r="V766" s="42"/>
      <c r="W766" s="30" t="s">
        <v>2785</v>
      </c>
      <c r="X766" s="89"/>
      <c r="Y766" s="18" t="s">
        <v>17</v>
      </c>
      <c r="Z766" s="18">
        <v>12</v>
      </c>
      <c r="AA766" s="16" t="s">
        <v>990</v>
      </c>
      <c r="AB766" s="14" t="str">
        <f t="shared" si="11"/>
        <v>('628912','628912J','HHB M12X1.75X50 ISO4014 CL8.8SB HT HDG','PC',33,5,3,3,3,7,152,'53','53','M12','50','10B33','12','11.65/11.68','','COIL DIRECT DRAWN AS 10B33M 11.62/11.65',''),</v>
      </c>
      <c r="AC766" s="14" t="s">
        <v>8609</v>
      </c>
    </row>
    <row r="767" spans="1:29">
      <c r="A767" s="16">
        <v>834601</v>
      </c>
      <c r="B767" s="43" t="s">
        <v>5893</v>
      </c>
      <c r="C767" s="43" t="s">
        <v>5894</v>
      </c>
      <c r="D767" s="15">
        <f>VLOOKUP(E767,finish!$A$1:$B$18,2,0)</f>
        <v>7</v>
      </c>
      <c r="E767" s="18" t="s">
        <v>493</v>
      </c>
      <c r="F767" s="15">
        <f>VLOOKUP(G767,modules!$A$1:$B$10,2,0)</f>
        <v>5</v>
      </c>
      <c r="G767" s="18" t="s">
        <v>7846</v>
      </c>
      <c r="H767" s="15">
        <f>VLOOKUP(I767,segments!$A$1:$B$9,2,0)</f>
        <v>3</v>
      </c>
      <c r="I767" s="18" t="s">
        <v>7851</v>
      </c>
      <c r="J767" s="15">
        <v>33</v>
      </c>
      <c r="K767" s="27" t="s">
        <v>31</v>
      </c>
      <c r="L767" s="16" t="s">
        <v>80</v>
      </c>
      <c r="M767" s="15">
        <f>VLOOKUP(N767,groups!$A$1:$B$113,2,1)</f>
        <v>152</v>
      </c>
      <c r="N767" s="16" t="s">
        <v>16</v>
      </c>
      <c r="O767" s="18">
        <v>60</v>
      </c>
      <c r="P767" s="15">
        <f>VLOOKUP(Q767,'seg2'!$A$1:$B$13,2,0)</f>
        <v>3</v>
      </c>
      <c r="Q767" s="16" t="s">
        <v>20</v>
      </c>
      <c r="R767" s="15">
        <f>VLOOKUP(S767,'seg3'!$A$1:$B$9,2,0)</f>
        <v>3</v>
      </c>
      <c r="S767" s="16" t="s">
        <v>21</v>
      </c>
      <c r="T767" s="18">
        <v>59.36</v>
      </c>
      <c r="U767" s="18">
        <v>59.36</v>
      </c>
      <c r="V767" s="42"/>
      <c r="W767" s="30"/>
      <c r="X767" s="89"/>
      <c r="Y767" s="18" t="s">
        <v>17</v>
      </c>
      <c r="Z767" s="18">
        <v>12</v>
      </c>
      <c r="AA767" s="16" t="s">
        <v>990</v>
      </c>
      <c r="AB767" s="14" t="str">
        <f t="shared" si="11"/>
        <v>('834601','834601J','HHB M12X1.75X60 ISO4014 CL8.8SB HT HDG','PC',33,5,3,3,3,7,152,'59.36','59.36','M12','60','10B33','12','11.65/11.68','','',''),</v>
      </c>
      <c r="AC767" s="14" t="s">
        <v>8610</v>
      </c>
    </row>
    <row r="768" spans="1:29">
      <c r="A768" s="16">
        <v>170093</v>
      </c>
      <c r="B768" s="43" t="s">
        <v>2838</v>
      </c>
      <c r="C768" s="43" t="s">
        <v>5934</v>
      </c>
      <c r="D768" s="15">
        <f>VLOOKUP(E768,finish!$A$1:$B$18,2,0)</f>
        <v>2</v>
      </c>
      <c r="E768" s="18" t="s">
        <v>11</v>
      </c>
      <c r="F768" s="15">
        <f>VLOOKUP(G768,modules!$A$1:$B$10,2,0)</f>
        <v>5</v>
      </c>
      <c r="G768" s="18" t="s">
        <v>7846</v>
      </c>
      <c r="H768" s="15">
        <f>VLOOKUP(I768,segments!$A$1:$B$9,2,0)</f>
        <v>5</v>
      </c>
      <c r="I768" s="18" t="s">
        <v>7852</v>
      </c>
      <c r="J768" s="15">
        <v>33</v>
      </c>
      <c r="K768" s="27" t="s">
        <v>31</v>
      </c>
      <c r="L768" s="16" t="s">
        <v>80</v>
      </c>
      <c r="M768" s="15">
        <f>VLOOKUP(N768,groups!$A$1:$B$113,2,1)</f>
        <v>153</v>
      </c>
      <c r="N768" s="16" t="s">
        <v>107</v>
      </c>
      <c r="O768" s="18">
        <v>20</v>
      </c>
      <c r="P768" s="15">
        <f>VLOOKUP(Q768,'seg2'!$A$1:$B$13,2,0)</f>
        <v>3</v>
      </c>
      <c r="Q768" s="16" t="s">
        <v>20</v>
      </c>
      <c r="R768" s="15">
        <f>VLOOKUP(S768,'seg3'!$A$1:$B$9,2,0)</f>
        <v>3</v>
      </c>
      <c r="S768" s="16" t="s">
        <v>21</v>
      </c>
      <c r="T768" s="18">
        <v>31</v>
      </c>
      <c r="U768" s="18">
        <v>31</v>
      </c>
      <c r="V768" s="42"/>
      <c r="W768" s="30" t="s">
        <v>397</v>
      </c>
      <c r="X768" s="89"/>
      <c r="Y768" s="18" t="s">
        <v>17</v>
      </c>
      <c r="Z768" s="18">
        <v>12</v>
      </c>
      <c r="AA768" s="16" t="s">
        <v>935</v>
      </c>
      <c r="AB768" s="14" t="str">
        <f t="shared" si="11"/>
        <v>('170093','170093J','HHB M12X1.75X20 ISO4017 CL10.9 FT BLK','PC',33,5,3,3,5,2,153,'31','31','M12','20','10B33','12','10.60/10.62','','COIL DIRECT DRAWN AS 10B33M 10.61/10.63',''),</v>
      </c>
      <c r="AC768" s="14" t="s">
        <v>8611</v>
      </c>
    </row>
    <row r="769" spans="1:29">
      <c r="A769" s="16">
        <v>600064</v>
      </c>
      <c r="B769" s="43" t="s">
        <v>5939</v>
      </c>
      <c r="C769" s="43" t="s">
        <v>5940</v>
      </c>
      <c r="D769" s="15">
        <f>VLOOKUP(E769,finish!$A$1:$B$18,2,0)</f>
        <v>2</v>
      </c>
      <c r="E769" s="18" t="s">
        <v>11</v>
      </c>
      <c r="F769" s="15">
        <f>VLOOKUP(G769,modules!$A$1:$B$10,2,0)</f>
        <v>5</v>
      </c>
      <c r="G769" s="18" t="s">
        <v>7846</v>
      </c>
      <c r="H769" s="15">
        <f>VLOOKUP(I769,segments!$A$1:$B$9,2,0)</f>
        <v>4</v>
      </c>
      <c r="I769" s="18" t="s">
        <v>7845</v>
      </c>
      <c r="J769" s="15">
        <v>33</v>
      </c>
      <c r="K769" s="27" t="s">
        <v>31</v>
      </c>
      <c r="L769" s="16" t="s">
        <v>80</v>
      </c>
      <c r="M769" s="15">
        <f>VLOOKUP(N769,groups!$A$1:$B$113,2,1)</f>
        <v>152</v>
      </c>
      <c r="N769" s="16" t="s">
        <v>16</v>
      </c>
      <c r="O769" s="18">
        <v>110</v>
      </c>
      <c r="P769" s="15">
        <f>VLOOKUP(Q769,'seg2'!$A$1:$B$13,2,0)</f>
        <v>3</v>
      </c>
      <c r="Q769" s="16" t="s">
        <v>20</v>
      </c>
      <c r="R769" s="15">
        <f>VLOOKUP(S769,'seg3'!$A$1:$B$9,2,0)</f>
        <v>3</v>
      </c>
      <c r="S769" s="16" t="s">
        <v>21</v>
      </c>
      <c r="T769" s="18">
        <v>109</v>
      </c>
      <c r="U769" s="18">
        <v>109</v>
      </c>
      <c r="V769" s="42"/>
      <c r="W769" s="30"/>
      <c r="X769" s="89"/>
      <c r="Y769" s="18" t="s">
        <v>17</v>
      </c>
      <c r="Z769" s="18">
        <v>12</v>
      </c>
      <c r="AA769" s="16" t="s">
        <v>990</v>
      </c>
      <c r="AB769" s="14" t="str">
        <f t="shared" si="11"/>
        <v>('600064','600064J','HHB M12X1.75X110 DIN931 CL8.8 H/T BLK','PC',33,5,3,3,4,2,152,'109','109','M12','110','10B33','12','11.65/11.68','','',''),</v>
      </c>
      <c r="AC769" s="14" t="s">
        <v>8612</v>
      </c>
    </row>
    <row r="770" spans="1:29">
      <c r="A770" s="16">
        <v>603837</v>
      </c>
      <c r="B770" s="43" t="s">
        <v>5971</v>
      </c>
      <c r="C770" s="43" t="s">
        <v>5972</v>
      </c>
      <c r="D770" s="15">
        <f>VLOOKUP(E770,finish!$A$1:$B$18,2,0)</f>
        <v>2</v>
      </c>
      <c r="E770" s="18" t="s">
        <v>11</v>
      </c>
      <c r="F770" s="15">
        <f>VLOOKUP(G770,modules!$A$1:$B$10,2,0)</f>
        <v>5</v>
      </c>
      <c r="G770" s="18" t="s">
        <v>7846</v>
      </c>
      <c r="H770" s="15">
        <f>VLOOKUP(I770,segments!$A$1:$B$9,2,0)</f>
        <v>4</v>
      </c>
      <c r="I770" s="18" t="s">
        <v>7845</v>
      </c>
      <c r="J770" s="15">
        <v>33</v>
      </c>
      <c r="K770" s="27" t="s">
        <v>31</v>
      </c>
      <c r="L770" s="16" t="s">
        <v>80</v>
      </c>
      <c r="M770" s="15">
        <f>VLOOKUP(N770,groups!$A$1:$B$113,2,1)</f>
        <v>153</v>
      </c>
      <c r="N770" s="16" t="s">
        <v>107</v>
      </c>
      <c r="O770" s="18">
        <v>25</v>
      </c>
      <c r="P770" s="15">
        <f>VLOOKUP(Q770,'seg2'!$A$1:$B$13,2,0)</f>
        <v>3</v>
      </c>
      <c r="Q770" s="16" t="s">
        <v>20</v>
      </c>
      <c r="R770" s="15">
        <f>VLOOKUP(S770,'seg3'!$A$1:$B$9,2,0)</f>
        <v>3</v>
      </c>
      <c r="S770" s="16" t="s">
        <v>21</v>
      </c>
      <c r="T770" s="18">
        <v>34.4</v>
      </c>
      <c r="U770" s="18">
        <v>34.4</v>
      </c>
      <c r="V770" s="42"/>
      <c r="W770" s="30" t="s">
        <v>397</v>
      </c>
      <c r="X770" s="89"/>
      <c r="Y770" s="18" t="s">
        <v>17</v>
      </c>
      <c r="Z770" s="18">
        <v>12</v>
      </c>
      <c r="AA770" s="16" t="s">
        <v>935</v>
      </c>
      <c r="AB770" s="14" t="str">
        <f t="shared" si="11"/>
        <v>('603837','603837J','HHB M12X1.75X25 DIN933 CL8.8 FT BLK','PC',33,5,3,3,4,2,153,'34.4','34.4','M12','25','10B33','12','10.60/10.62','','COIL DIRECT DRAWN AS 10B33M 10.61/10.63',''),</v>
      </c>
      <c r="AC770" s="14" t="s">
        <v>8613</v>
      </c>
    </row>
    <row r="771" spans="1:29">
      <c r="A771" s="16">
        <v>603839</v>
      </c>
      <c r="B771" s="43" t="s">
        <v>5973</v>
      </c>
      <c r="C771" s="43" t="s">
        <v>5974</v>
      </c>
      <c r="D771" s="15">
        <f>VLOOKUP(E771,finish!$A$1:$B$18,2,0)</f>
        <v>2</v>
      </c>
      <c r="E771" s="18" t="s">
        <v>11</v>
      </c>
      <c r="F771" s="15">
        <f>VLOOKUP(G771,modules!$A$1:$B$10,2,0)</f>
        <v>5</v>
      </c>
      <c r="G771" s="18" t="s">
        <v>7846</v>
      </c>
      <c r="H771" s="15">
        <f>VLOOKUP(I771,segments!$A$1:$B$9,2,0)</f>
        <v>4</v>
      </c>
      <c r="I771" s="18" t="s">
        <v>7845</v>
      </c>
      <c r="J771" s="15">
        <v>33</v>
      </c>
      <c r="K771" s="27" t="s">
        <v>31</v>
      </c>
      <c r="L771" s="16" t="s">
        <v>80</v>
      </c>
      <c r="M771" s="15">
        <f>VLOOKUP(N771,groups!$A$1:$B$113,2,1)</f>
        <v>153</v>
      </c>
      <c r="N771" s="16" t="s">
        <v>107</v>
      </c>
      <c r="O771" s="18">
        <v>30</v>
      </c>
      <c r="P771" s="15">
        <f>VLOOKUP(Q771,'seg2'!$A$1:$B$13,2,0)</f>
        <v>3</v>
      </c>
      <c r="Q771" s="16" t="s">
        <v>20</v>
      </c>
      <c r="R771" s="15">
        <f>VLOOKUP(S771,'seg3'!$A$1:$B$9,2,0)</f>
        <v>3</v>
      </c>
      <c r="S771" s="16" t="s">
        <v>21</v>
      </c>
      <c r="T771" s="18">
        <v>38</v>
      </c>
      <c r="U771" s="18">
        <v>38</v>
      </c>
      <c r="V771" s="42"/>
      <c r="W771" s="30" t="s">
        <v>397</v>
      </c>
      <c r="X771" s="89"/>
      <c r="Y771" s="18" t="s">
        <v>17</v>
      </c>
      <c r="Z771" s="18">
        <v>12</v>
      </c>
      <c r="AA771" s="16" t="s">
        <v>935</v>
      </c>
      <c r="AB771" s="14" t="str">
        <f t="shared" ref="AB771:AB834" si="12">CONCATENATE("('",A771,"','",B771,"','",C771,"','PC',",J771,",",F771,",",P771,",",R771,",",H771,",",D771,",",M771,",'",T771,"','",U771,"','",L771,"','",O771,"','",Y771,"','",Z771,"','",AA771,"','",V771,"','",W771,"','",X771,"'),")</f>
        <v>('603839','603839J','HHB M12X1.75X30 DIN933 CL8.8 FT BLK','PC',33,5,3,3,4,2,153,'38','38','M12','30','10B33','12','10.60/10.62','','COIL DIRECT DRAWN AS 10B33M 10.61/10.63',''),</v>
      </c>
      <c r="AC771" s="14" t="s">
        <v>8614</v>
      </c>
    </row>
    <row r="772" spans="1:29">
      <c r="A772" s="16">
        <v>603841</v>
      </c>
      <c r="B772" s="43" t="s">
        <v>5975</v>
      </c>
      <c r="C772" s="43" t="s">
        <v>5976</v>
      </c>
      <c r="D772" s="15">
        <f>VLOOKUP(E772,finish!$A$1:$B$18,2,0)</f>
        <v>2</v>
      </c>
      <c r="E772" s="18" t="s">
        <v>11</v>
      </c>
      <c r="F772" s="15">
        <f>VLOOKUP(G772,modules!$A$1:$B$10,2,0)</f>
        <v>5</v>
      </c>
      <c r="G772" s="18" t="s">
        <v>7846</v>
      </c>
      <c r="H772" s="15">
        <f>VLOOKUP(I772,segments!$A$1:$B$9,2,0)</f>
        <v>4</v>
      </c>
      <c r="I772" s="18" t="s">
        <v>7858</v>
      </c>
      <c r="J772" s="15">
        <v>33</v>
      </c>
      <c r="K772" s="27" t="s">
        <v>31</v>
      </c>
      <c r="L772" s="16" t="s">
        <v>80</v>
      </c>
      <c r="M772" s="15">
        <f>VLOOKUP(N772,groups!$A$1:$B$113,2,1)</f>
        <v>153</v>
      </c>
      <c r="N772" s="16" t="s">
        <v>107</v>
      </c>
      <c r="O772" s="18">
        <v>40</v>
      </c>
      <c r="P772" s="15">
        <f>VLOOKUP(Q772,'seg2'!$A$1:$B$13,2,0)</f>
        <v>3</v>
      </c>
      <c r="Q772" s="16" t="s">
        <v>20</v>
      </c>
      <c r="R772" s="15">
        <f>VLOOKUP(S772,'seg3'!$A$1:$B$9,2,0)</f>
        <v>3</v>
      </c>
      <c r="S772" s="16" t="s">
        <v>21</v>
      </c>
      <c r="T772" s="18">
        <v>45</v>
      </c>
      <c r="U772" s="18">
        <v>45</v>
      </c>
      <c r="V772" s="42"/>
      <c r="W772" s="30" t="s">
        <v>397</v>
      </c>
      <c r="X772" s="89"/>
      <c r="Y772" s="18" t="s">
        <v>17</v>
      </c>
      <c r="Z772" s="18">
        <v>12</v>
      </c>
      <c r="AA772" s="16" t="s">
        <v>935</v>
      </c>
      <c r="AB772" s="14" t="str">
        <f t="shared" si="12"/>
        <v>('603841','603841J','HHB M12X1.75X40 DIN933 CL8.8 FT BLK','PC',33,5,3,3,4,2,153,'45','45','M12','40','10B33','12','10.60/10.62','','COIL DIRECT DRAWN AS 10B33M 10.61/10.63',''),</v>
      </c>
      <c r="AC772" s="14" t="s">
        <v>8615</v>
      </c>
    </row>
    <row r="773" spans="1:29">
      <c r="A773" s="16">
        <v>603845</v>
      </c>
      <c r="B773" s="43" t="s">
        <v>5977</v>
      </c>
      <c r="C773" s="43" t="s">
        <v>5978</v>
      </c>
      <c r="D773" s="15">
        <f>VLOOKUP(E773,finish!$A$1:$B$18,2,0)</f>
        <v>2</v>
      </c>
      <c r="E773" s="18" t="s">
        <v>11</v>
      </c>
      <c r="F773" s="15">
        <f>VLOOKUP(G773,modules!$A$1:$B$10,2,0)</f>
        <v>5</v>
      </c>
      <c r="G773" s="18" t="s">
        <v>7846</v>
      </c>
      <c r="H773" s="15">
        <f>VLOOKUP(I773,segments!$A$1:$B$9,2,0)</f>
        <v>4</v>
      </c>
      <c r="I773" s="18" t="s">
        <v>7858</v>
      </c>
      <c r="J773" s="15">
        <v>33</v>
      </c>
      <c r="K773" s="27" t="s">
        <v>31</v>
      </c>
      <c r="L773" s="16" t="s">
        <v>80</v>
      </c>
      <c r="M773" s="15">
        <f>VLOOKUP(N773,groups!$A$1:$B$113,2,1)</f>
        <v>153</v>
      </c>
      <c r="N773" s="16" t="s">
        <v>107</v>
      </c>
      <c r="O773" s="18">
        <v>60</v>
      </c>
      <c r="P773" s="15">
        <f>VLOOKUP(Q773,'seg2'!$A$1:$B$13,2,0)</f>
        <v>3</v>
      </c>
      <c r="Q773" s="16" t="s">
        <v>20</v>
      </c>
      <c r="R773" s="15">
        <f>VLOOKUP(S773,'seg3'!$A$1:$B$9,2,0)</f>
        <v>3</v>
      </c>
      <c r="S773" s="16" t="s">
        <v>21</v>
      </c>
      <c r="T773" s="18">
        <v>60</v>
      </c>
      <c r="U773" s="18">
        <v>60</v>
      </c>
      <c r="V773" s="42"/>
      <c r="W773" s="30" t="s">
        <v>397</v>
      </c>
      <c r="X773" s="89"/>
      <c r="Y773" s="18" t="s">
        <v>17</v>
      </c>
      <c r="Z773" s="18">
        <v>12</v>
      </c>
      <c r="AA773" s="16" t="s">
        <v>935</v>
      </c>
      <c r="AB773" s="14" t="str">
        <f t="shared" si="12"/>
        <v>('603845','603845J','HHB M12X1.75X60 DIN933 CL8.8 FT BLK','PC',33,5,3,3,4,2,153,'60','60','M12','60','10B33','12','10.60/10.62','','COIL DIRECT DRAWN AS 10B33M 10.61/10.63',''),</v>
      </c>
      <c r="AC773" s="14" t="s">
        <v>8616</v>
      </c>
    </row>
    <row r="774" spans="1:29">
      <c r="A774" s="16">
        <v>604425</v>
      </c>
      <c r="B774" s="43" t="s">
        <v>5996</v>
      </c>
      <c r="C774" s="43" t="s">
        <v>5997</v>
      </c>
      <c r="D774" s="15">
        <f>VLOOKUP(E774,finish!$A$1:$B$18,2,0)</f>
        <v>8</v>
      </c>
      <c r="E774" s="18" t="s">
        <v>47</v>
      </c>
      <c r="F774" s="15">
        <f>VLOOKUP(G774,modules!$A$1:$B$10,2,0)</f>
        <v>5</v>
      </c>
      <c r="G774" s="18" t="s">
        <v>7846</v>
      </c>
      <c r="H774" s="15">
        <f>VLOOKUP(I774,segments!$A$1:$B$9,2,0)</f>
        <v>4</v>
      </c>
      <c r="I774" s="18" t="s">
        <v>7845</v>
      </c>
      <c r="J774" s="15">
        <v>33</v>
      </c>
      <c r="K774" s="27" t="s">
        <v>31</v>
      </c>
      <c r="L774" s="16" t="s">
        <v>80</v>
      </c>
      <c r="M774" s="15">
        <f>VLOOKUP(N774,groups!$A$1:$B$113,2,1)</f>
        <v>153</v>
      </c>
      <c r="N774" s="16" t="s">
        <v>107</v>
      </c>
      <c r="O774" s="18">
        <v>20</v>
      </c>
      <c r="P774" s="15">
        <f>VLOOKUP(Q774,'seg2'!$A$1:$B$13,2,0)</f>
        <v>3</v>
      </c>
      <c r="Q774" s="16" t="s">
        <v>20</v>
      </c>
      <c r="R774" s="15">
        <f>VLOOKUP(S774,'seg3'!$A$1:$B$9,2,0)</f>
        <v>3</v>
      </c>
      <c r="S774" s="16" t="s">
        <v>21</v>
      </c>
      <c r="T774" s="18">
        <v>31</v>
      </c>
      <c r="U774" s="18">
        <v>31</v>
      </c>
      <c r="V774" s="42"/>
      <c r="W774" s="30" t="s">
        <v>936</v>
      </c>
      <c r="X774" s="89"/>
      <c r="Y774" s="18" t="s">
        <v>17</v>
      </c>
      <c r="Z774" s="18">
        <v>12</v>
      </c>
      <c r="AA774" s="16" t="s">
        <v>935</v>
      </c>
      <c r="AB774" s="14" t="str">
        <f t="shared" si="12"/>
        <v>('604425','604425J','HHB M12X1.75X20 DIN933 CL8.8 FT ZC3','PC',33,5,3,3,4,8,153,'31','31','M12','20','10B33','12','10.60/10.62','','COIL DIRECT DRAWN AS 10B33M 10.56/10.58',''),</v>
      </c>
      <c r="AC774" s="14" t="s">
        <v>8617</v>
      </c>
    </row>
    <row r="775" spans="1:29">
      <c r="A775" s="16">
        <v>604433</v>
      </c>
      <c r="B775" s="43" t="s">
        <v>5998</v>
      </c>
      <c r="C775" s="43" t="s">
        <v>5999</v>
      </c>
      <c r="D775" s="15">
        <f>VLOOKUP(E775,finish!$A$1:$B$18,2,0)</f>
        <v>8</v>
      </c>
      <c r="E775" s="18" t="s">
        <v>47</v>
      </c>
      <c r="F775" s="15">
        <f>VLOOKUP(G775,modules!$A$1:$B$10,2,0)</f>
        <v>5</v>
      </c>
      <c r="G775" s="18" t="s">
        <v>7846</v>
      </c>
      <c r="H775" s="15">
        <f>VLOOKUP(I775,segments!$A$1:$B$9,2,0)</f>
        <v>4</v>
      </c>
      <c r="I775" s="18" t="s">
        <v>7845</v>
      </c>
      <c r="J775" s="15">
        <v>33</v>
      </c>
      <c r="K775" s="27" t="s">
        <v>31</v>
      </c>
      <c r="L775" s="16" t="s">
        <v>80</v>
      </c>
      <c r="M775" s="15">
        <f>VLOOKUP(N775,groups!$A$1:$B$113,2,1)</f>
        <v>153</v>
      </c>
      <c r="N775" s="16" t="s">
        <v>107</v>
      </c>
      <c r="O775" s="18">
        <v>50</v>
      </c>
      <c r="P775" s="15">
        <f>VLOOKUP(Q775,'seg2'!$A$1:$B$13,2,0)</f>
        <v>3</v>
      </c>
      <c r="Q775" s="16" t="s">
        <v>20</v>
      </c>
      <c r="R775" s="15">
        <f>VLOOKUP(S775,'seg3'!$A$1:$B$9,2,0)</f>
        <v>3</v>
      </c>
      <c r="S775" s="16" t="s">
        <v>21</v>
      </c>
      <c r="T775" s="18">
        <v>52.2</v>
      </c>
      <c r="U775" s="18">
        <v>52.2</v>
      </c>
      <c r="V775" s="42"/>
      <c r="W775" s="30" t="s">
        <v>936</v>
      </c>
      <c r="X775" s="89"/>
      <c r="Y775" s="18" t="s">
        <v>17</v>
      </c>
      <c r="Z775" s="18">
        <v>12</v>
      </c>
      <c r="AA775" s="16" t="s">
        <v>935</v>
      </c>
      <c r="AB775" s="14" t="str">
        <f t="shared" si="12"/>
        <v>('604433','604433J','HHB M12X1.75X50 DIN933 CL8.8 FT ZC3','PC',33,5,3,3,4,8,153,'52.2','52.2','M12','50','10B33','12','10.60/10.62','','COIL DIRECT DRAWN AS 10B33M 10.56/10.58',''),</v>
      </c>
      <c r="AC775" s="14" t="s">
        <v>8618</v>
      </c>
    </row>
    <row r="776" spans="1:29">
      <c r="A776" s="16">
        <v>604435</v>
      </c>
      <c r="B776" s="43" t="s">
        <v>6000</v>
      </c>
      <c r="C776" s="43" t="s">
        <v>6001</v>
      </c>
      <c r="D776" s="15">
        <f>VLOOKUP(E776,finish!$A$1:$B$18,2,0)</f>
        <v>8</v>
      </c>
      <c r="E776" s="18" t="s">
        <v>47</v>
      </c>
      <c r="F776" s="15">
        <f>VLOOKUP(G776,modules!$A$1:$B$10,2,0)</f>
        <v>5</v>
      </c>
      <c r="G776" s="18" t="s">
        <v>7846</v>
      </c>
      <c r="H776" s="15">
        <f>VLOOKUP(I776,segments!$A$1:$B$9,2,0)</f>
        <v>4</v>
      </c>
      <c r="I776" s="18" t="s">
        <v>7858</v>
      </c>
      <c r="J776" s="15">
        <v>33</v>
      </c>
      <c r="K776" s="27" t="s">
        <v>31</v>
      </c>
      <c r="L776" s="16" t="s">
        <v>80</v>
      </c>
      <c r="M776" s="15">
        <f>VLOOKUP(N776,groups!$A$1:$B$113,2,1)</f>
        <v>153</v>
      </c>
      <c r="N776" s="16" t="s">
        <v>107</v>
      </c>
      <c r="O776" s="18">
        <v>60</v>
      </c>
      <c r="P776" s="15">
        <f>VLOOKUP(Q776,'seg2'!$A$1:$B$13,2,0)</f>
        <v>3</v>
      </c>
      <c r="Q776" s="16" t="s">
        <v>20</v>
      </c>
      <c r="R776" s="15">
        <f>VLOOKUP(S776,'seg3'!$A$1:$B$9,2,0)</f>
        <v>3</v>
      </c>
      <c r="S776" s="16" t="s">
        <v>21</v>
      </c>
      <c r="T776" s="18">
        <v>58.3</v>
      </c>
      <c r="U776" s="18">
        <v>58.3</v>
      </c>
      <c r="V776" s="42"/>
      <c r="W776" s="30" t="s">
        <v>936</v>
      </c>
      <c r="X776" s="89"/>
      <c r="Y776" s="18" t="s">
        <v>17</v>
      </c>
      <c r="Z776" s="18">
        <v>12</v>
      </c>
      <c r="AA776" s="16" t="s">
        <v>935</v>
      </c>
      <c r="AB776" s="14" t="str">
        <f t="shared" si="12"/>
        <v>('604435','604435J','HHB M12X1.75X60 DIN933 CL8.8 FT ZC3','PC',33,5,3,3,4,8,153,'58.3','58.3','M12','60','10B33','12','10.60/10.62','','COIL DIRECT DRAWN AS 10B33M 10.56/10.58',''),</v>
      </c>
      <c r="AC776" s="14" t="s">
        <v>8619</v>
      </c>
    </row>
    <row r="777" spans="1:29">
      <c r="A777" s="16">
        <v>604437</v>
      </c>
      <c r="B777" s="43" t="s">
        <v>6002</v>
      </c>
      <c r="C777" s="43" t="s">
        <v>6003</v>
      </c>
      <c r="D777" s="15">
        <f>VLOOKUP(E777,finish!$A$1:$B$18,2,0)</f>
        <v>8</v>
      </c>
      <c r="E777" s="18" t="s">
        <v>47</v>
      </c>
      <c r="F777" s="15">
        <f>VLOOKUP(G777,modules!$A$1:$B$10,2,0)</f>
        <v>5</v>
      </c>
      <c r="G777" s="18" t="s">
        <v>7846</v>
      </c>
      <c r="H777" s="15">
        <f>VLOOKUP(I777,segments!$A$1:$B$9,2,0)</f>
        <v>4</v>
      </c>
      <c r="I777" s="18" t="s">
        <v>7845</v>
      </c>
      <c r="J777" s="15">
        <v>33</v>
      </c>
      <c r="K777" s="27" t="s">
        <v>31</v>
      </c>
      <c r="L777" s="16" t="s">
        <v>80</v>
      </c>
      <c r="M777" s="15">
        <f>VLOOKUP(N777,groups!$A$1:$B$113,2,1)</f>
        <v>153</v>
      </c>
      <c r="N777" s="16" t="s">
        <v>107</v>
      </c>
      <c r="O777" s="18">
        <v>70</v>
      </c>
      <c r="P777" s="15">
        <f>VLOOKUP(Q777,'seg2'!$A$1:$B$13,2,0)</f>
        <v>3</v>
      </c>
      <c r="Q777" s="16" t="s">
        <v>20</v>
      </c>
      <c r="R777" s="15">
        <f>VLOOKUP(S777,'seg3'!$A$1:$B$9,2,0)</f>
        <v>3</v>
      </c>
      <c r="S777" s="16" t="s">
        <v>21</v>
      </c>
      <c r="T777" s="18">
        <v>66.400000000000006</v>
      </c>
      <c r="U777" s="18">
        <v>66.400000000000006</v>
      </c>
      <c r="V777" s="42"/>
      <c r="W777" s="30" t="s">
        <v>6004</v>
      </c>
      <c r="X777" s="89"/>
      <c r="Y777" s="18" t="s">
        <v>17</v>
      </c>
      <c r="Z777" s="18">
        <v>12</v>
      </c>
      <c r="AA777" s="16" t="s">
        <v>935</v>
      </c>
      <c r="AB777" s="14" t="str">
        <f t="shared" si="12"/>
        <v>('604437','604437J','HHB M12X1.75X70 DIN933 CL8.8 FT ZC3','PC',33,5,3,3,4,8,153,'66.4','66.4','M12','70','10B33','12','10.60/10.62','','COIL DIRECT DRWN  15B25  10.56/10.58',''),</v>
      </c>
      <c r="AC777" s="14" t="s">
        <v>8620</v>
      </c>
    </row>
    <row r="778" spans="1:29">
      <c r="A778" s="16">
        <v>552375</v>
      </c>
      <c r="B778" s="43" t="s">
        <v>6022</v>
      </c>
      <c r="C778" s="43" t="s">
        <v>6023</v>
      </c>
      <c r="D778" s="15">
        <f>VLOOKUP(E778,finish!$A$1:$B$18,2,0)</f>
        <v>2</v>
      </c>
      <c r="E778" s="18" t="s">
        <v>11</v>
      </c>
      <c r="F778" s="15">
        <f>VLOOKUP(G778,modules!$A$1:$B$10,2,0)</f>
        <v>5</v>
      </c>
      <c r="G778" s="18" t="s">
        <v>7846</v>
      </c>
      <c r="H778" s="15">
        <f>VLOOKUP(I778,segments!$A$1:$B$9,2,0)</f>
        <v>3</v>
      </c>
      <c r="I778" s="18" t="s">
        <v>7851</v>
      </c>
      <c r="J778" s="15">
        <v>33</v>
      </c>
      <c r="K778" s="18" t="s">
        <v>31</v>
      </c>
      <c r="L778" s="16" t="s">
        <v>27</v>
      </c>
      <c r="M778" s="15">
        <f>VLOOKUP(N778,groups!$A$1:$B$113,2,1)</f>
        <v>213</v>
      </c>
      <c r="N778" s="16" t="s">
        <v>6024</v>
      </c>
      <c r="O778" s="16" t="s">
        <v>1829</v>
      </c>
      <c r="P778" s="15">
        <f>VLOOKUP(Q778,'seg2'!$A$1:$B$13,2,0)</f>
        <v>7</v>
      </c>
      <c r="Q778" s="16" t="s">
        <v>43</v>
      </c>
      <c r="R778" s="15">
        <f>VLOOKUP(S778,'seg3'!$A$1:$B$9,2,0)</f>
        <v>4</v>
      </c>
      <c r="S778" s="16" t="s">
        <v>32</v>
      </c>
      <c r="T778" s="18">
        <v>48</v>
      </c>
      <c r="U778" s="18">
        <v>48</v>
      </c>
      <c r="V778" s="42"/>
      <c r="W778" s="43" t="s">
        <v>4233</v>
      </c>
      <c r="X778" s="89"/>
      <c r="Y778" s="18" t="s">
        <v>3209</v>
      </c>
      <c r="Z778" s="18">
        <v>14</v>
      </c>
      <c r="AA778" s="16" t="s">
        <v>4232</v>
      </c>
      <c r="AB778" s="14" t="str">
        <f t="shared" si="12"/>
        <v>('552375','552375J','STUD BOLT 1/2XUNCX2.1/4 GRB7 FT BLK','PC',33,5,7,4,3,2,213,'48','48','1/2 UNC','2.1/4','4140B','14','11.22/11.25','','COIL 1A&amp;1D  AISI-4140 11.22/11.25',''),</v>
      </c>
      <c r="AC778" s="14" t="s">
        <v>8621</v>
      </c>
    </row>
    <row r="779" spans="1:29">
      <c r="A779" s="16">
        <v>792726</v>
      </c>
      <c r="B779" s="43" t="s">
        <v>4230</v>
      </c>
      <c r="C779" s="43" t="s">
        <v>6025</v>
      </c>
      <c r="D779" s="15">
        <f>VLOOKUP(E779,finish!$A$1:$B$18,2,0)</f>
        <v>2</v>
      </c>
      <c r="E779" s="18" t="s">
        <v>11</v>
      </c>
      <c r="F779" s="15">
        <f>VLOOKUP(G779,modules!$A$1:$B$10,2,0)</f>
        <v>5</v>
      </c>
      <c r="G779" s="18" t="s">
        <v>7846</v>
      </c>
      <c r="H779" s="15">
        <f>VLOOKUP(I779,segments!$A$1:$B$9,2,0)</f>
        <v>3</v>
      </c>
      <c r="I779" s="18" t="s">
        <v>7851</v>
      </c>
      <c r="J779" s="15">
        <v>33</v>
      </c>
      <c r="K779" s="18" t="s">
        <v>31</v>
      </c>
      <c r="L779" s="16" t="s">
        <v>27</v>
      </c>
      <c r="M779" s="15">
        <f>VLOOKUP(N779,groups!$A$1:$B$113,2,1)</f>
        <v>213</v>
      </c>
      <c r="N779" s="16" t="s">
        <v>6024</v>
      </c>
      <c r="O779" s="16" t="s">
        <v>1815</v>
      </c>
      <c r="P779" s="15">
        <f>VLOOKUP(Q779,'seg2'!$A$1:$B$13,2,0)</f>
        <v>7</v>
      </c>
      <c r="Q779" s="16" t="s">
        <v>43</v>
      </c>
      <c r="R779" s="15">
        <f>VLOOKUP(S779,'seg3'!$A$1:$B$9,2,0)</f>
        <v>4</v>
      </c>
      <c r="S779" s="16" t="s">
        <v>32</v>
      </c>
      <c r="T779" s="18">
        <v>55.35</v>
      </c>
      <c r="U779" s="18">
        <v>55.35</v>
      </c>
      <c r="V779" s="42"/>
      <c r="W779" s="43" t="s">
        <v>4233</v>
      </c>
      <c r="X779" s="89"/>
      <c r="Y779" s="18" t="s">
        <v>3209</v>
      </c>
      <c r="Z779" s="18">
        <v>14</v>
      </c>
      <c r="AA779" s="16" t="s">
        <v>4232</v>
      </c>
      <c r="AB779" s="14" t="str">
        <f t="shared" si="12"/>
        <v>('792726','792726J','STUD BOLT 1/2XUNCX2.1/2 GRB7 FT BLK','PC',33,5,7,4,3,2,213,'55.35','55.35','1/2 UNC','2.1/2','4140B','14','11.22/11.25','','COIL 1A&amp;1D  AISI-4140 11.22/11.25',''),</v>
      </c>
      <c r="AC779" s="14" t="s">
        <v>8622</v>
      </c>
    </row>
    <row r="780" spans="1:29">
      <c r="A780" s="16">
        <v>552376</v>
      </c>
      <c r="B780" s="43" t="s">
        <v>4234</v>
      </c>
      <c r="C780" s="43" t="s">
        <v>6026</v>
      </c>
      <c r="D780" s="15">
        <f>VLOOKUP(E780,finish!$A$1:$B$18,2,0)</f>
        <v>2</v>
      </c>
      <c r="E780" s="18" t="s">
        <v>11</v>
      </c>
      <c r="F780" s="15">
        <f>VLOOKUP(G780,modules!$A$1:$B$10,2,0)</f>
        <v>5</v>
      </c>
      <c r="G780" s="18" t="s">
        <v>7846</v>
      </c>
      <c r="H780" s="15">
        <f>VLOOKUP(I780,segments!$A$1:$B$9,2,0)</f>
        <v>3</v>
      </c>
      <c r="I780" s="18" t="s">
        <v>7851</v>
      </c>
      <c r="J780" s="15">
        <v>33</v>
      </c>
      <c r="K780" s="18" t="s">
        <v>31</v>
      </c>
      <c r="L780" s="16" t="s">
        <v>27</v>
      </c>
      <c r="M780" s="15">
        <f>VLOOKUP(N780,groups!$A$1:$B$113,2,1)</f>
        <v>213</v>
      </c>
      <c r="N780" s="16" t="s">
        <v>6024</v>
      </c>
      <c r="O780" s="16" t="s">
        <v>1509</v>
      </c>
      <c r="P780" s="15">
        <f>VLOOKUP(Q780,'seg2'!$A$1:$B$13,2,0)</f>
        <v>7</v>
      </c>
      <c r="Q780" s="16" t="s">
        <v>43</v>
      </c>
      <c r="R780" s="15">
        <f>VLOOKUP(S780,'seg3'!$A$1:$B$9,2,0)</f>
        <v>4</v>
      </c>
      <c r="S780" s="16" t="s">
        <v>32</v>
      </c>
      <c r="T780" s="18">
        <v>56</v>
      </c>
      <c r="U780" s="18">
        <v>56</v>
      </c>
      <c r="V780" s="42"/>
      <c r="W780" s="43" t="s">
        <v>4233</v>
      </c>
      <c r="X780" s="89"/>
      <c r="Y780" s="18" t="s">
        <v>3209</v>
      </c>
      <c r="Z780" s="18">
        <v>14</v>
      </c>
      <c r="AA780" s="16" t="s">
        <v>4232</v>
      </c>
      <c r="AB780" s="14" t="str">
        <f t="shared" si="12"/>
        <v>('552376','552376J','STUD BOLT 1/2XUNCX2.3/4 GRB7 FT BLK','PC',33,5,7,4,3,2,213,'56','56','1/2 UNC','2.3/4','4140B','14','11.22/11.25','','COIL 1A&amp;1D  AISI-4140 11.22/11.25',''),</v>
      </c>
      <c r="AC780" s="14" t="s">
        <v>8623</v>
      </c>
    </row>
    <row r="781" spans="1:29">
      <c r="A781" s="16">
        <v>552377</v>
      </c>
      <c r="B781" s="43" t="s">
        <v>4236</v>
      </c>
      <c r="C781" s="43" t="s">
        <v>6027</v>
      </c>
      <c r="D781" s="15">
        <f>VLOOKUP(E781,finish!$A$1:$B$18,2,0)</f>
        <v>2</v>
      </c>
      <c r="E781" s="18" t="s">
        <v>11</v>
      </c>
      <c r="F781" s="15">
        <f>VLOOKUP(G781,modules!$A$1:$B$10,2,0)</f>
        <v>5</v>
      </c>
      <c r="G781" s="18" t="s">
        <v>7846</v>
      </c>
      <c r="H781" s="15">
        <f>VLOOKUP(I781,segments!$A$1:$B$9,2,0)</f>
        <v>3</v>
      </c>
      <c r="I781" s="18" t="s">
        <v>7851</v>
      </c>
      <c r="J781" s="15">
        <v>33</v>
      </c>
      <c r="K781" s="18" t="s">
        <v>31</v>
      </c>
      <c r="L781" s="16" t="s">
        <v>27</v>
      </c>
      <c r="M781" s="15">
        <f>VLOOKUP(N781,groups!$A$1:$B$113,2,1)</f>
        <v>213</v>
      </c>
      <c r="N781" s="16" t="s">
        <v>6024</v>
      </c>
      <c r="O781" s="16">
        <v>3</v>
      </c>
      <c r="P781" s="15">
        <f>VLOOKUP(Q781,'seg2'!$A$1:$B$13,2,0)</f>
        <v>7</v>
      </c>
      <c r="Q781" s="16" t="s">
        <v>43</v>
      </c>
      <c r="R781" s="15">
        <f>VLOOKUP(S781,'seg3'!$A$1:$B$9,2,0)</f>
        <v>4</v>
      </c>
      <c r="S781" s="16" t="s">
        <v>32</v>
      </c>
      <c r="T781" s="18">
        <v>64</v>
      </c>
      <c r="U781" s="18">
        <v>64</v>
      </c>
      <c r="V781" s="42"/>
      <c r="W781" s="43" t="s">
        <v>4238</v>
      </c>
      <c r="X781" s="89"/>
      <c r="Y781" s="18" t="s">
        <v>3209</v>
      </c>
      <c r="Z781" s="18">
        <v>14</v>
      </c>
      <c r="AA781" s="16" t="s">
        <v>4232</v>
      </c>
      <c r="AB781" s="14" t="str">
        <f t="shared" si="12"/>
        <v>('552377','552377J','STUD BOLT 1/2XUNCX3 GRB7 FT BLK','PC',33,5,7,4,3,2,213,'64','64','1/2 UNC','3','4140B','14','11.22/11.25','','COIL 1ANNEAL &amp; 1DRAWN 4140B 11.22/11.25',''),</v>
      </c>
      <c r="AC781" s="14" t="s">
        <v>8624</v>
      </c>
    </row>
    <row r="782" spans="1:29">
      <c r="A782" s="16">
        <v>552379</v>
      </c>
      <c r="B782" s="43" t="s">
        <v>4241</v>
      </c>
      <c r="C782" s="43" t="s">
        <v>6028</v>
      </c>
      <c r="D782" s="15">
        <f>VLOOKUP(E782,finish!$A$1:$B$18,2,0)</f>
        <v>2</v>
      </c>
      <c r="E782" s="18" t="s">
        <v>11</v>
      </c>
      <c r="F782" s="15">
        <f>VLOOKUP(G782,modules!$A$1:$B$10,2,0)</f>
        <v>5</v>
      </c>
      <c r="G782" s="18" t="s">
        <v>7846</v>
      </c>
      <c r="H782" s="15">
        <f>VLOOKUP(I782,segments!$A$1:$B$9,2,0)</f>
        <v>3</v>
      </c>
      <c r="I782" s="18" t="s">
        <v>7851</v>
      </c>
      <c r="J782" s="15">
        <v>33</v>
      </c>
      <c r="K782" s="18" t="s">
        <v>31</v>
      </c>
      <c r="L782" s="16" t="s">
        <v>27</v>
      </c>
      <c r="M782" s="15">
        <f>VLOOKUP(N782,groups!$A$1:$B$113,2,1)</f>
        <v>213</v>
      </c>
      <c r="N782" s="16" t="s">
        <v>6024</v>
      </c>
      <c r="O782" s="16">
        <v>4</v>
      </c>
      <c r="P782" s="15">
        <f>VLOOKUP(Q782,'seg2'!$A$1:$B$13,2,0)</f>
        <v>7</v>
      </c>
      <c r="Q782" s="16" t="s">
        <v>43</v>
      </c>
      <c r="R782" s="15">
        <f>VLOOKUP(S782,'seg3'!$A$1:$B$9,2,0)</f>
        <v>4</v>
      </c>
      <c r="S782" s="16" t="s">
        <v>32</v>
      </c>
      <c r="T782" s="18">
        <v>80</v>
      </c>
      <c r="U782" s="18">
        <v>80</v>
      </c>
      <c r="V782" s="42"/>
      <c r="W782" s="43" t="s">
        <v>4238</v>
      </c>
      <c r="X782" s="89"/>
      <c r="Y782" s="18" t="s">
        <v>3209</v>
      </c>
      <c r="Z782" s="18">
        <v>14</v>
      </c>
      <c r="AA782" s="16" t="s">
        <v>4232</v>
      </c>
      <c r="AB782" s="14" t="str">
        <f t="shared" si="12"/>
        <v>('552379','552379J','STUD BOLT 1/2XUNCX4 GRB7 FT BLK','PC',33,5,7,4,3,2,213,'80','80','1/2 UNC','4','4140B','14','11.22/11.25','','COIL 1ANNEAL &amp; 1DRAWN 4140B 11.22/11.25',''),</v>
      </c>
      <c r="AC782" s="14" t="s">
        <v>8625</v>
      </c>
    </row>
    <row r="783" spans="1:29">
      <c r="A783" s="16">
        <v>834369</v>
      </c>
      <c r="B783" s="43" t="s">
        <v>4255</v>
      </c>
      <c r="C783" s="43" t="s">
        <v>4256</v>
      </c>
      <c r="D783" s="15">
        <f>VLOOKUP(E783,finish!$A$1:$B$18,2,0)</f>
        <v>2</v>
      </c>
      <c r="E783" s="18" t="s">
        <v>11</v>
      </c>
      <c r="F783" s="15">
        <f>VLOOKUP(G783,modules!$A$1:$B$10,2,0)</f>
        <v>5</v>
      </c>
      <c r="G783" s="18" t="s">
        <v>7846</v>
      </c>
      <c r="H783" s="15">
        <f>VLOOKUP(I783,segments!$A$1:$B$9,2,0)</f>
        <v>3</v>
      </c>
      <c r="I783" s="18" t="s">
        <v>7851</v>
      </c>
      <c r="J783" s="15">
        <v>33</v>
      </c>
      <c r="K783" s="18" t="s">
        <v>31</v>
      </c>
      <c r="L783" s="16" t="s">
        <v>27</v>
      </c>
      <c r="M783" s="15">
        <f>VLOOKUP(N783,groups!$A$1:$B$113,2,1)</f>
        <v>213</v>
      </c>
      <c r="N783" s="16" t="s">
        <v>6024</v>
      </c>
      <c r="O783" s="16" t="s">
        <v>4257</v>
      </c>
      <c r="P783" s="15">
        <f>VLOOKUP(Q783,'seg2'!$A$1:$B$13,2,0)</f>
        <v>7</v>
      </c>
      <c r="Q783" s="16" t="s">
        <v>43</v>
      </c>
      <c r="R783" s="15">
        <f>VLOOKUP(S783,'seg3'!$A$1:$B$9,2,0)</f>
        <v>4</v>
      </c>
      <c r="S783" s="16" t="s">
        <v>32</v>
      </c>
      <c r="T783" s="18">
        <v>99</v>
      </c>
      <c r="U783" s="18">
        <v>99</v>
      </c>
      <c r="V783" s="42"/>
      <c r="W783" s="43" t="s">
        <v>4238</v>
      </c>
      <c r="X783" s="89"/>
      <c r="Y783" s="18" t="s">
        <v>3209</v>
      </c>
      <c r="Z783" s="18">
        <v>14</v>
      </c>
      <c r="AA783" s="16" t="s">
        <v>4232</v>
      </c>
      <c r="AB783" s="14" t="str">
        <f t="shared" si="12"/>
        <v>('834369','834369J','STUD BOLT 1/2XUNCX4.3/8 GRB7 FT BLK','PC',33,5,7,4,3,2,213,'99','99','1/2 UNC','4.3/8','4140B','14','11.22/11.25','','COIL 1ANNEAL &amp; 1DRAWN 4140B 11.22/11.25',''),</v>
      </c>
      <c r="AC783" s="14" t="s">
        <v>8626</v>
      </c>
    </row>
    <row r="784" spans="1:29">
      <c r="A784" s="16">
        <v>834642</v>
      </c>
      <c r="B784" s="43" t="s">
        <v>6029</v>
      </c>
      <c r="C784" s="43" t="s">
        <v>6030</v>
      </c>
      <c r="D784" s="15">
        <f>VLOOKUP(E784,finish!$A$1:$B$18,2,0)</f>
        <v>2</v>
      </c>
      <c r="E784" s="18" t="s">
        <v>11</v>
      </c>
      <c r="F784" s="15">
        <f>VLOOKUP(G784,modules!$A$1:$B$10,2,0)</f>
        <v>5</v>
      </c>
      <c r="G784" s="18" t="s">
        <v>7846</v>
      </c>
      <c r="H784" s="15">
        <f>VLOOKUP(I784,segments!$A$1:$B$9,2,0)</f>
        <v>3</v>
      </c>
      <c r="I784" s="18" t="s">
        <v>7851</v>
      </c>
      <c r="J784" s="15">
        <v>33</v>
      </c>
      <c r="K784" s="18" t="s">
        <v>31</v>
      </c>
      <c r="L784" s="16" t="s">
        <v>27</v>
      </c>
      <c r="M784" s="15">
        <f>VLOOKUP(N784,groups!$A$1:$B$113,2,1)</f>
        <v>213</v>
      </c>
      <c r="N784" s="16" t="s">
        <v>6024</v>
      </c>
      <c r="O784" s="16" t="s">
        <v>4190</v>
      </c>
      <c r="P784" s="15">
        <f>VLOOKUP(Q784,'seg2'!$A$1:$B$13,2,0)</f>
        <v>7</v>
      </c>
      <c r="Q784" s="16" t="s">
        <v>43</v>
      </c>
      <c r="R784" s="15">
        <f>VLOOKUP(S784,'seg3'!$A$1:$B$9,2,0)</f>
        <v>4</v>
      </c>
      <c r="S784" s="16" t="s">
        <v>32</v>
      </c>
      <c r="T784" s="18">
        <v>127</v>
      </c>
      <c r="U784" s="18">
        <v>127</v>
      </c>
      <c r="V784" s="42"/>
      <c r="W784" s="30"/>
      <c r="X784" s="89"/>
      <c r="Y784" s="18" t="s">
        <v>3209</v>
      </c>
      <c r="Z784" s="18">
        <v>14</v>
      </c>
      <c r="AA784" s="16" t="s">
        <v>4232</v>
      </c>
      <c r="AB784" s="14" t="str">
        <f t="shared" si="12"/>
        <v>('834642','834642J','STUD BOLT 1/2XUNCX6.3/8 GRB7 FT BLK','PC',33,5,7,4,3,2,213,'127','127','1/2 UNC','6.3/8','4140B','14','11.22/11.25','','',''),</v>
      </c>
      <c r="AC784" s="14" t="s">
        <v>8627</v>
      </c>
    </row>
    <row r="785" spans="1:29">
      <c r="A785" s="16">
        <v>584464</v>
      </c>
      <c r="B785" s="43" t="s">
        <v>4411</v>
      </c>
      <c r="C785" s="43" t="s">
        <v>4412</v>
      </c>
      <c r="D785" s="15">
        <f>VLOOKUP(E785,finish!$A$1:$B$18,2,0)</f>
        <v>2</v>
      </c>
      <c r="E785" s="18" t="s">
        <v>11</v>
      </c>
      <c r="F785" s="15">
        <f>VLOOKUP(G785,modules!$A$1:$B$10,2,0)</f>
        <v>5</v>
      </c>
      <c r="G785" s="18" t="s">
        <v>7846</v>
      </c>
      <c r="H785" s="15">
        <f>VLOOKUP(I785,segments!$A$1:$B$9,2,0)</f>
        <v>3</v>
      </c>
      <c r="I785" s="18" t="s">
        <v>7851</v>
      </c>
      <c r="J785" s="15">
        <v>33</v>
      </c>
      <c r="K785" s="18" t="s">
        <v>31</v>
      </c>
      <c r="L785" s="16" t="s">
        <v>27</v>
      </c>
      <c r="M785" s="15">
        <f>VLOOKUP(N785,groups!$A$1:$B$113,2,1)</f>
        <v>212</v>
      </c>
      <c r="N785" s="16" t="s">
        <v>4184</v>
      </c>
      <c r="O785" s="16">
        <v>80</v>
      </c>
      <c r="P785" s="15">
        <f>VLOOKUP(Q785,'seg2'!$A$1:$B$13,2,0)</f>
        <v>7</v>
      </c>
      <c r="Q785" s="16" t="s">
        <v>43</v>
      </c>
      <c r="R785" s="15">
        <f>VLOOKUP(S785,'seg3'!$A$1:$B$9,2,0)</f>
        <v>4</v>
      </c>
      <c r="S785" s="16" t="s">
        <v>32</v>
      </c>
      <c r="T785" s="18">
        <v>64</v>
      </c>
      <c r="U785" s="18">
        <v>64</v>
      </c>
      <c r="V785" s="42"/>
      <c r="W785" s="43" t="s">
        <v>4238</v>
      </c>
      <c r="X785" s="89"/>
      <c r="Y785" s="18" t="s">
        <v>3209</v>
      </c>
      <c r="Z785" s="18">
        <v>14</v>
      </c>
      <c r="AA785" s="16" t="s">
        <v>4232</v>
      </c>
      <c r="AB785" s="14" t="str">
        <f t="shared" si="12"/>
        <v>('584464','584464J','STUD BOLT 1/2"XUNCX80 GRB7 BLK','PC',33,5,7,4,3,2,212,'64','64','1/2 UNC','80','4140B','14','11.22/11.25','','COIL 1ANNEAL &amp; 1DRAWN 4140B 11.22/11.25',''),</v>
      </c>
      <c r="AC785" s="14" t="s">
        <v>8539</v>
      </c>
    </row>
    <row r="786" spans="1:29">
      <c r="A786" s="16">
        <v>787074</v>
      </c>
      <c r="B786" s="43" t="s">
        <v>4413</v>
      </c>
      <c r="C786" s="43" t="s">
        <v>6084</v>
      </c>
      <c r="D786" s="15">
        <f>VLOOKUP(E786,finish!$A$1:$B$18,2,0)</f>
        <v>2</v>
      </c>
      <c r="E786" s="18" t="s">
        <v>11</v>
      </c>
      <c r="F786" s="15">
        <f>VLOOKUP(G786,modules!$A$1:$B$10,2,0)</f>
        <v>5</v>
      </c>
      <c r="G786" s="18" t="s">
        <v>7846</v>
      </c>
      <c r="H786" s="15">
        <f>VLOOKUP(I786,segments!$A$1:$B$9,2,0)</f>
        <v>3</v>
      </c>
      <c r="I786" s="18" t="s">
        <v>7851</v>
      </c>
      <c r="J786" s="15">
        <v>33</v>
      </c>
      <c r="K786" s="18" t="s">
        <v>31</v>
      </c>
      <c r="L786" s="16" t="s">
        <v>27</v>
      </c>
      <c r="M786" s="15">
        <f>VLOOKUP(N786,groups!$A$1:$B$113,2,1)</f>
        <v>213</v>
      </c>
      <c r="N786" s="16" t="s">
        <v>6024</v>
      </c>
      <c r="O786" s="16">
        <v>85</v>
      </c>
      <c r="P786" s="15">
        <f>VLOOKUP(Q786,'seg2'!$A$1:$B$13,2,0)</f>
        <v>7</v>
      </c>
      <c r="Q786" s="16" t="s">
        <v>43</v>
      </c>
      <c r="R786" s="15">
        <f>VLOOKUP(S786,'seg3'!$A$1:$B$9,2,0)</f>
        <v>4</v>
      </c>
      <c r="S786" s="16" t="s">
        <v>32</v>
      </c>
      <c r="T786" s="18">
        <v>68</v>
      </c>
      <c r="U786" s="18">
        <v>68</v>
      </c>
      <c r="V786" s="42"/>
      <c r="W786" s="43" t="s">
        <v>4238</v>
      </c>
      <c r="X786" s="89"/>
      <c r="Y786" s="18" t="s">
        <v>3209</v>
      </c>
      <c r="Z786" s="18">
        <v>14</v>
      </c>
      <c r="AA786" s="16" t="s">
        <v>4232</v>
      </c>
      <c r="AB786" s="14" t="str">
        <f t="shared" si="12"/>
        <v>('787074','787074J','STUD BOLT 1/2XUNCX85 GRB7 FT BLK','PC',33,5,7,4,3,2,213,'68','68','1/2 UNC','85','4140B','14','11.22/11.25','','COIL 1ANNEAL &amp; 1DRAWN 4140B 11.22/11.25',''),</v>
      </c>
      <c r="AC786" s="14" t="s">
        <v>8628</v>
      </c>
    </row>
    <row r="787" spans="1:29">
      <c r="A787" s="16">
        <v>552010</v>
      </c>
      <c r="B787" s="43" t="s">
        <v>4543</v>
      </c>
      <c r="C787" s="43" t="s">
        <v>6137</v>
      </c>
      <c r="D787" s="15">
        <f>VLOOKUP(E787,finish!$A$1:$B$18,2,0)</f>
        <v>2</v>
      </c>
      <c r="E787" s="18" t="s">
        <v>11</v>
      </c>
      <c r="F787" s="15">
        <f>VLOOKUP(G787,modules!$A$1:$B$10,2,0)</f>
        <v>5</v>
      </c>
      <c r="G787" s="18" t="s">
        <v>7846</v>
      </c>
      <c r="H787" s="15">
        <f>VLOOKUP(I787,segments!$A$1:$B$9,2,0)</f>
        <v>3</v>
      </c>
      <c r="I787" s="18" t="s">
        <v>7851</v>
      </c>
      <c r="J787" s="15">
        <v>33</v>
      </c>
      <c r="K787" s="18" t="s">
        <v>31</v>
      </c>
      <c r="L787" s="16" t="s">
        <v>80</v>
      </c>
      <c r="M787" s="15">
        <f>VLOOKUP(N787,groups!$A$1:$B$113,2,1)</f>
        <v>213</v>
      </c>
      <c r="N787" s="16" t="s">
        <v>6024</v>
      </c>
      <c r="O787" s="16">
        <v>150</v>
      </c>
      <c r="P787" s="15">
        <f>VLOOKUP(Q787,'seg2'!$A$1:$B$13,2,0)</f>
        <v>7</v>
      </c>
      <c r="Q787" s="16" t="s">
        <v>43</v>
      </c>
      <c r="R787" s="15">
        <f>VLOOKUP(S787,'seg3'!$A$1:$B$9,2,0)</f>
        <v>4</v>
      </c>
      <c r="S787" s="16" t="s">
        <v>32</v>
      </c>
      <c r="T787" s="18">
        <v>105.6</v>
      </c>
      <c r="U787" s="18">
        <v>105.6</v>
      </c>
      <c r="V787" s="18"/>
      <c r="W787" s="43" t="s">
        <v>4540</v>
      </c>
      <c r="X787" s="89"/>
      <c r="Y787" s="18" t="s">
        <v>3209</v>
      </c>
      <c r="Z787" s="18">
        <v>12</v>
      </c>
      <c r="AA787" s="16" t="s">
        <v>4539</v>
      </c>
      <c r="AB787" s="14" t="str">
        <f t="shared" si="12"/>
        <v>('552010','552010J','STUD BOLT M12X1.75X150 GRB7 FT BLK','PC',33,5,7,4,3,2,213,'105.6','105.6','M12','150','4140B','12','10.65/10.67','','COIL 1ANNEAL &amp; 1DRAWN 4140B 10.65/10.67',''),</v>
      </c>
      <c r="AC787" s="14" t="s">
        <v>8629</v>
      </c>
    </row>
    <row r="788" spans="1:29">
      <c r="A788" s="16">
        <v>818960</v>
      </c>
      <c r="B788" s="43" t="s">
        <v>6164</v>
      </c>
      <c r="C788" s="43" t="s">
        <v>6165</v>
      </c>
      <c r="D788" s="15" t="s">
        <v>7949</v>
      </c>
      <c r="E788" s="18"/>
      <c r="F788" s="15">
        <f>VLOOKUP(G788,modules!$A$1:$B$10,2,0)</f>
        <v>1</v>
      </c>
      <c r="G788" s="18" t="s">
        <v>7848</v>
      </c>
      <c r="H788" s="15">
        <f>VLOOKUP(I788,segments!$A$1:$B$9,2,0)</f>
        <v>1</v>
      </c>
      <c r="I788" s="18" t="s">
        <v>7848</v>
      </c>
      <c r="J788" s="15">
        <v>38</v>
      </c>
      <c r="K788" s="18" t="s">
        <v>31</v>
      </c>
      <c r="L788" s="16" t="s">
        <v>80</v>
      </c>
      <c r="M788" s="15">
        <f>VLOOKUP(N788,groups!$A$1:$B$113,2,1)</f>
        <v>153</v>
      </c>
      <c r="N788" s="16" t="s">
        <v>107</v>
      </c>
      <c r="O788" s="16">
        <v>20</v>
      </c>
      <c r="P788" s="15">
        <f>VLOOKUP(Q788,'seg2'!$A$1:$B$13,2,0)</f>
        <v>3</v>
      </c>
      <c r="Q788" s="16" t="s">
        <v>20</v>
      </c>
      <c r="R788" s="15">
        <f>VLOOKUP(S788,'seg3'!$A$1:$B$9,2,0)</f>
        <v>3</v>
      </c>
      <c r="S788" s="16" t="s">
        <v>21</v>
      </c>
      <c r="T788" s="18">
        <v>31</v>
      </c>
      <c r="U788" s="18">
        <v>31</v>
      </c>
      <c r="V788" s="18"/>
      <c r="W788" s="43" t="s">
        <v>2785</v>
      </c>
      <c r="X788" s="89"/>
      <c r="Y788" s="18" t="s">
        <v>17</v>
      </c>
      <c r="Z788" s="18">
        <v>12</v>
      </c>
      <c r="AA788" s="16" t="s">
        <v>396</v>
      </c>
      <c r="AB788" s="14" t="str">
        <f t="shared" si="12"/>
        <v>('818960','818960J','HEX HEAD BOLT M12X20 8.8F/TDR.MBC1900117','PC',38,1,3,3,1,null,153,'31','31','M12','20','10B33','12','10.55/10.60','','COIL DIRECT DRAWN AS 10B33M 11.62/11.65',''),</v>
      </c>
      <c r="AC788" s="14" t="s">
        <v>8630</v>
      </c>
    </row>
    <row r="789" spans="1:29">
      <c r="A789" s="16">
        <v>820572</v>
      </c>
      <c r="B789" s="43" t="s">
        <v>6166</v>
      </c>
      <c r="C789" s="43" t="s">
        <v>6167</v>
      </c>
      <c r="D789" s="15">
        <f>VLOOKUP(E789,finish!$A$1:$B$18,2,0)</f>
        <v>2</v>
      </c>
      <c r="E789" s="18" t="s">
        <v>11</v>
      </c>
      <c r="F789" s="15">
        <f>VLOOKUP(G789,modules!$A$1:$B$10,2,0)</f>
        <v>1</v>
      </c>
      <c r="G789" s="18" t="s">
        <v>7848</v>
      </c>
      <c r="H789" s="15">
        <f>VLOOKUP(I789,segments!$A$1:$B$9,2,0)</f>
        <v>1</v>
      </c>
      <c r="I789" s="18" t="s">
        <v>7848</v>
      </c>
      <c r="J789" s="15">
        <v>38</v>
      </c>
      <c r="K789" s="18" t="s">
        <v>31</v>
      </c>
      <c r="L789" s="16" t="s">
        <v>80</v>
      </c>
      <c r="M789" s="15">
        <f>VLOOKUP(N789,groups!$A$1:$B$113,2,1)</f>
        <v>153</v>
      </c>
      <c r="N789" s="16" t="s">
        <v>107</v>
      </c>
      <c r="O789" s="16">
        <v>30</v>
      </c>
      <c r="P789" s="15">
        <f>VLOOKUP(Q789,'seg2'!$A$1:$B$13,2,0)</f>
        <v>3</v>
      </c>
      <c r="Q789" s="16" t="s">
        <v>20</v>
      </c>
      <c r="R789" s="15">
        <f>VLOOKUP(S789,'seg3'!$A$1:$B$9,2,0)</f>
        <v>3</v>
      </c>
      <c r="S789" s="16" t="s">
        <v>21</v>
      </c>
      <c r="T789" s="18">
        <v>37.700000000000003</v>
      </c>
      <c r="U789" s="18">
        <v>37.700000000000003</v>
      </c>
      <c r="V789" s="29"/>
      <c r="W789" s="43" t="s">
        <v>2693</v>
      </c>
      <c r="X789" s="89"/>
      <c r="Y789" s="18" t="s">
        <v>17</v>
      </c>
      <c r="Z789" s="18">
        <v>12</v>
      </c>
      <c r="AA789" s="16" t="s">
        <v>396</v>
      </c>
      <c r="AB789" s="14" t="str">
        <f t="shared" si="12"/>
        <v>('820572','820572J','HHS M12X30 GR10.9 BLK MBC1900123','PC',38,1,3,3,1,2,153,'37.7','37.7','M12','30','10B33','12','10.55/10.60','','COIL DIRECT DRAWN 10B33 11.62/11.65',''),</v>
      </c>
      <c r="AC789" s="14" t="s">
        <v>8631</v>
      </c>
    </row>
    <row r="790" spans="1:29">
      <c r="A790" s="16">
        <v>820563</v>
      </c>
      <c r="B790" s="43" t="s">
        <v>4806</v>
      </c>
      <c r="C790" s="43" t="s">
        <v>4807</v>
      </c>
      <c r="D790" s="15">
        <f>VLOOKUP(E790,finish!$A$1:$B$18,2,0)</f>
        <v>2</v>
      </c>
      <c r="E790" s="18" t="s">
        <v>11</v>
      </c>
      <c r="F790" s="15">
        <f>VLOOKUP(G790,modules!$A$1:$B$10,2,0)</f>
        <v>1</v>
      </c>
      <c r="G790" s="18" t="s">
        <v>7848</v>
      </c>
      <c r="H790" s="15">
        <f>VLOOKUP(I790,segments!$A$1:$B$9,2,0)</f>
        <v>1</v>
      </c>
      <c r="I790" s="18" t="s">
        <v>7848</v>
      </c>
      <c r="J790" s="15">
        <v>38</v>
      </c>
      <c r="K790" s="18" t="s">
        <v>31</v>
      </c>
      <c r="L790" s="16" t="s">
        <v>80</v>
      </c>
      <c r="M790" s="15">
        <f>VLOOKUP(N790,groups!$A$1:$B$113,2,1)</f>
        <v>190</v>
      </c>
      <c r="N790" s="16" t="s">
        <v>484</v>
      </c>
      <c r="O790" s="16">
        <v>35</v>
      </c>
      <c r="P790" s="15">
        <f>VLOOKUP(Q790,'seg2'!$A$1:$B$13,2,0)</f>
        <v>4</v>
      </c>
      <c r="Q790" s="16" t="s">
        <v>32</v>
      </c>
      <c r="R790" s="15">
        <f>VLOOKUP(S790,'seg3'!$A$1:$B$9,2,0)</f>
        <v>4</v>
      </c>
      <c r="S790" s="16" t="s">
        <v>32</v>
      </c>
      <c r="T790" s="18">
        <v>42.9</v>
      </c>
      <c r="U790" s="18">
        <v>42.9</v>
      </c>
      <c r="V790" s="18" t="s">
        <v>33</v>
      </c>
      <c r="W790" s="43" t="s">
        <v>565</v>
      </c>
      <c r="X790" s="89"/>
      <c r="Y790" s="18" t="s">
        <v>29</v>
      </c>
      <c r="Z790" s="18">
        <v>14</v>
      </c>
      <c r="AA790" s="16" t="s">
        <v>3412</v>
      </c>
      <c r="AB790" s="14" t="str">
        <f t="shared" si="12"/>
        <v>('820563','820563J','SHCS M12X35 GR 12.9 F/T BLK MBC1900112','PC',38,1,4,4,1,2,190,'42.9','42.9','M12','35','51B37','14','11.62/1165','NEED TO ANN','COIL2ANEAL&amp;2DRWN SCM435 11.62/11.65(ADAD',''),</v>
      </c>
      <c r="AC790" s="14" t="s">
        <v>8553</v>
      </c>
    </row>
    <row r="791" spans="1:29">
      <c r="A791" s="16">
        <v>799935</v>
      </c>
      <c r="B791" s="43" t="s">
        <v>6197</v>
      </c>
      <c r="C791" s="43" t="s">
        <v>6198</v>
      </c>
      <c r="D791" s="15">
        <f>VLOOKUP(E791,finish!$A$1:$B$18,2,0)</f>
        <v>8</v>
      </c>
      <c r="E791" s="18" t="s">
        <v>47</v>
      </c>
      <c r="F791" s="15">
        <f>VLOOKUP(G791,modules!$A$1:$B$10,2,0)</f>
        <v>5</v>
      </c>
      <c r="G791" s="18" t="s">
        <v>7846</v>
      </c>
      <c r="H791" s="15">
        <f>VLOOKUP(I791,segments!$A$1:$B$9,2,0)</f>
        <v>3</v>
      </c>
      <c r="I791" s="18" t="s">
        <v>7851</v>
      </c>
      <c r="J791" s="15">
        <v>33</v>
      </c>
      <c r="K791" s="27" t="s">
        <v>31</v>
      </c>
      <c r="L791" s="16" t="s">
        <v>80</v>
      </c>
      <c r="M791" s="15">
        <f>VLOOKUP(N791,groups!$A$1:$B$113,2,1)</f>
        <v>153</v>
      </c>
      <c r="N791" s="16" t="s">
        <v>107</v>
      </c>
      <c r="O791" s="16">
        <v>70</v>
      </c>
      <c r="P791" s="15">
        <f>VLOOKUP(Q791,'seg2'!$A$1:$B$13,2,0)</f>
        <v>3</v>
      </c>
      <c r="Q791" s="16" t="s">
        <v>20</v>
      </c>
      <c r="R791" s="15">
        <f>VLOOKUP(S791,'seg3'!$A$1:$B$9,2,0)</f>
        <v>3</v>
      </c>
      <c r="S791" s="16" t="s">
        <v>21</v>
      </c>
      <c r="T791" s="18">
        <v>66.400000000000006</v>
      </c>
      <c r="U791" s="18">
        <v>66.400000000000006</v>
      </c>
      <c r="V791" s="42"/>
      <c r="W791" s="43" t="s">
        <v>936</v>
      </c>
      <c r="X791" s="89"/>
      <c r="Y791" s="18" t="s">
        <v>17</v>
      </c>
      <c r="Z791" s="18">
        <v>12</v>
      </c>
      <c r="AA791" s="16" t="s">
        <v>396</v>
      </c>
      <c r="AB791" s="14" t="str">
        <f t="shared" si="12"/>
        <v>('799935','799935J','HHB M12X1.75X70 ISO4017 CL8.8 F/T ZC3','PC',33,5,3,3,3,8,153,'66.4','66.4','M12','70','10B33','12','10.55/10.60','','COIL DIRECT DRAWN AS 10B33M 10.56/10.58',''),</v>
      </c>
      <c r="AC791" s="14" t="s">
        <v>8632</v>
      </c>
    </row>
    <row r="792" spans="1:29">
      <c r="A792" s="16">
        <v>551562</v>
      </c>
      <c r="B792" s="43" t="s">
        <v>6208</v>
      </c>
      <c r="C792" s="43" t="s">
        <v>6209</v>
      </c>
      <c r="D792" s="15">
        <f>VLOOKUP(E792,finish!$A$1:$B$18,2,0)</f>
        <v>7</v>
      </c>
      <c r="E792" s="18" t="s">
        <v>493</v>
      </c>
      <c r="F792" s="15">
        <f>VLOOKUP(G792,modules!$A$1:$B$10,2,0)</f>
        <v>5</v>
      </c>
      <c r="G792" s="18" t="s">
        <v>7846</v>
      </c>
      <c r="H792" s="15">
        <f>VLOOKUP(I792,segments!$A$1:$B$9,2,0)</f>
        <v>3</v>
      </c>
      <c r="I792" s="18" t="s">
        <v>7851</v>
      </c>
      <c r="J792" s="15">
        <v>33</v>
      </c>
      <c r="K792" s="18" t="s">
        <v>31</v>
      </c>
      <c r="L792" s="16" t="s">
        <v>80</v>
      </c>
      <c r="M792" s="15">
        <f>VLOOKUP(N792,groups!$A$1:$B$113,2,1)</f>
        <v>153</v>
      </c>
      <c r="N792" s="16" t="s">
        <v>107</v>
      </c>
      <c r="O792" s="16">
        <v>35</v>
      </c>
      <c r="P792" s="15">
        <f>VLOOKUP(Q792,'seg2'!$A$1:$B$13,2,0)</f>
        <v>3</v>
      </c>
      <c r="Q792" s="16" t="s">
        <v>20</v>
      </c>
      <c r="R792" s="15">
        <f>VLOOKUP(S792,'seg3'!$A$1:$B$9,2,0)</f>
        <v>4</v>
      </c>
      <c r="S792" s="16" t="s">
        <v>32</v>
      </c>
      <c r="T792" s="18">
        <v>41.3</v>
      </c>
      <c r="U792" s="18">
        <v>41.3</v>
      </c>
      <c r="V792" s="18"/>
      <c r="W792" s="43" t="s">
        <v>2467</v>
      </c>
      <c r="X792" s="89"/>
      <c r="Y792" s="18" t="s">
        <v>29</v>
      </c>
      <c r="Z792" s="18">
        <v>12</v>
      </c>
      <c r="AA792" s="16" t="s">
        <v>935</v>
      </c>
      <c r="AB792" s="14" t="str">
        <f t="shared" si="12"/>
        <v>('551562','551562J','HHB M12X1.75X35 ISO4017 CL10.9 FT HDG','PC',33,5,3,4,3,7,153,'41.3','41.3','M12','35','51B37','12','10.60/10.62','','COIL 1ANNEAL&amp;1DRAWNSCM-435 11.62/11.65',''),</v>
      </c>
      <c r="AC792" s="14" t="s">
        <v>8633</v>
      </c>
    </row>
    <row r="793" spans="1:29">
      <c r="A793" s="16">
        <v>832066</v>
      </c>
      <c r="B793" s="43" t="s">
        <v>953</v>
      </c>
      <c r="C793" s="43" t="s">
        <v>954</v>
      </c>
      <c r="D793" s="15">
        <f>VLOOKUP(E793,finish!$A$1:$B$18,2,0)</f>
        <v>7</v>
      </c>
      <c r="E793" s="18" t="s">
        <v>493</v>
      </c>
      <c r="F793" s="15">
        <f>VLOOKUP(G793,modules!$A$1:$B$10,2,0)</f>
        <v>5</v>
      </c>
      <c r="G793" s="18" t="s">
        <v>7846</v>
      </c>
      <c r="H793" s="15">
        <f>VLOOKUP(I793,segments!$A$1:$B$9,2,0)</f>
        <v>3</v>
      </c>
      <c r="I793" s="18" t="s">
        <v>7851</v>
      </c>
      <c r="J793" s="15">
        <v>33</v>
      </c>
      <c r="K793" s="18" t="s">
        <v>31</v>
      </c>
      <c r="L793" s="16" t="s">
        <v>80</v>
      </c>
      <c r="M793" s="15">
        <f>VLOOKUP(N793,groups!$A$1:$B$113,2,1)</f>
        <v>182</v>
      </c>
      <c r="N793" s="16" t="s">
        <v>955</v>
      </c>
      <c r="O793" s="18">
        <v>30</v>
      </c>
      <c r="P793" s="15">
        <f>VLOOKUP(Q793,'seg2'!$A$1:$B$13,2,0)</f>
        <v>7</v>
      </c>
      <c r="Q793" s="16" t="s">
        <v>43</v>
      </c>
      <c r="R793" s="15">
        <f>VLOOKUP(S793,'seg3'!$A$1:$B$9,2,0)</f>
        <v>4</v>
      </c>
      <c r="S793" s="16" t="s">
        <v>32</v>
      </c>
      <c r="T793" s="18">
        <v>49</v>
      </c>
      <c r="U793" s="18">
        <v>49</v>
      </c>
      <c r="V793" s="18"/>
      <c r="W793" s="43" t="s">
        <v>565</v>
      </c>
      <c r="X793" s="89"/>
      <c r="Y793" s="18" t="s">
        <v>29</v>
      </c>
      <c r="Z793" s="18">
        <v>14</v>
      </c>
      <c r="AA793" s="16" t="s">
        <v>564</v>
      </c>
      <c r="AB793" s="14" t="str">
        <f t="shared" si="12"/>
        <v>('832066','832066J','SERRATED FLNG BOLT M12X30 DRG CL10.9 HDG','PC',33,5,7,4,3,7,182,'49','49','M12','30','51B37','14','11.62/11.65','','COIL2ANEAL&amp;2DRWN SCM435 11.62/11.65(ADAD',''),</v>
      </c>
      <c r="AC793" s="14" t="s">
        <v>8634</v>
      </c>
    </row>
    <row r="794" spans="1:29">
      <c r="A794" s="16" t="s">
        <v>6260</v>
      </c>
      <c r="B794" s="43" t="s">
        <v>6261</v>
      </c>
      <c r="C794" s="43" t="s">
        <v>6262</v>
      </c>
      <c r="D794" s="15">
        <f>VLOOKUP(E794,finish!$A$1:$B$18,2,0)</f>
        <v>2</v>
      </c>
      <c r="E794" s="18" t="s">
        <v>11</v>
      </c>
      <c r="F794" s="15">
        <f>VLOOKUP(G794,modules!$A$1:$B$10,2,0)</f>
        <v>5</v>
      </c>
      <c r="G794" s="18" t="s">
        <v>7846</v>
      </c>
      <c r="H794" s="15">
        <f>VLOOKUP(I794,segments!$A$1:$B$9,2,0)</f>
        <v>7</v>
      </c>
      <c r="I794" s="18" t="s">
        <v>7853</v>
      </c>
      <c r="J794" s="15">
        <v>33</v>
      </c>
      <c r="K794" s="18" t="s">
        <v>31</v>
      </c>
      <c r="L794" s="16" t="s">
        <v>80</v>
      </c>
      <c r="M794" s="15">
        <f>VLOOKUP(N794,groups!$A$1:$B$113,2,1)</f>
        <v>152</v>
      </c>
      <c r="N794" s="16" t="s">
        <v>16</v>
      </c>
      <c r="O794" s="18">
        <v>150</v>
      </c>
      <c r="P794" s="15">
        <f>VLOOKUP(Q794,'seg2'!$A$1:$B$13,2,0)</f>
        <v>3</v>
      </c>
      <c r="Q794" s="16" t="s">
        <v>20</v>
      </c>
      <c r="R794" s="15">
        <f>VLOOKUP(S794,'seg3'!$A$1:$B$9,2,0)</f>
        <v>3</v>
      </c>
      <c r="S794" s="16" t="s">
        <v>21</v>
      </c>
      <c r="T794" s="18">
        <v>145</v>
      </c>
      <c r="U794" s="18">
        <v>145</v>
      </c>
      <c r="V794" s="42"/>
      <c r="W794" s="43" t="s">
        <v>3948</v>
      </c>
      <c r="X794" s="89"/>
      <c r="Y794" s="18" t="s">
        <v>17</v>
      </c>
      <c r="Z794" s="18">
        <v>12</v>
      </c>
      <c r="AA794" s="16" t="s">
        <v>564</v>
      </c>
      <c r="AB794" s="14" t="str">
        <f t="shared" si="12"/>
        <v>('DB624825','DB624825J','HHB M12X1.75X150 ISO4014 CL8.8 HT BLK','PC',33,5,3,3,7,2,152,'145','145','M12','150','10B33','12','11.62/11.65','','COIL DIRECT DRAWN 10B25 11.62/11.65',''),</v>
      </c>
      <c r="AC794" s="14" t="s">
        <v>8635</v>
      </c>
    </row>
    <row r="795" spans="1:29">
      <c r="A795" s="16" t="s">
        <v>6406</v>
      </c>
      <c r="B795" s="43" t="s">
        <v>6407</v>
      </c>
      <c r="C795" s="43" t="s">
        <v>6408</v>
      </c>
      <c r="D795" s="15">
        <f>VLOOKUP(E795,finish!$A$1:$B$18,2,0)</f>
        <v>9</v>
      </c>
      <c r="E795" s="18" t="s">
        <v>931</v>
      </c>
      <c r="F795" s="15">
        <f>VLOOKUP(G795,modules!$A$1:$B$10,2,0)</f>
        <v>5</v>
      </c>
      <c r="G795" s="18" t="s">
        <v>7846</v>
      </c>
      <c r="H795" s="15" t="s">
        <v>7949</v>
      </c>
      <c r="I795" s="18" t="s">
        <v>7859</v>
      </c>
      <c r="J795" s="15">
        <v>33</v>
      </c>
      <c r="K795" s="18" t="s">
        <v>31</v>
      </c>
      <c r="L795" s="16" t="s">
        <v>80</v>
      </c>
      <c r="M795" s="15">
        <f>VLOOKUP(N795,groups!$A$1:$B$113,2,1)</f>
        <v>153</v>
      </c>
      <c r="N795" s="16" t="s">
        <v>107</v>
      </c>
      <c r="O795" s="18">
        <v>50</v>
      </c>
      <c r="P795" s="15">
        <f>VLOOKUP(Q795,'seg2'!$A$1:$B$13,2,0)</f>
        <v>3</v>
      </c>
      <c r="Q795" s="16" t="s">
        <v>20</v>
      </c>
      <c r="R795" s="15">
        <f>VLOOKUP(S795,'seg3'!$A$1:$B$9,2,0)</f>
        <v>3</v>
      </c>
      <c r="S795" s="16" t="s">
        <v>21</v>
      </c>
      <c r="T795" s="18">
        <v>52</v>
      </c>
      <c r="U795" s="18">
        <v>52</v>
      </c>
      <c r="V795" s="42"/>
      <c r="W795" s="43" t="s">
        <v>939</v>
      </c>
      <c r="X795" s="89"/>
      <c r="Y795" s="18" t="s">
        <v>17</v>
      </c>
      <c r="Z795" s="18">
        <v>12</v>
      </c>
      <c r="AA795" s="16" t="s">
        <v>396</v>
      </c>
      <c r="AB795" s="14" t="str">
        <f t="shared" si="12"/>
        <v>('DB618064','DB618064J','HHB M12X1.75X50 ISO4017 CL8.8 FT YZ6','PC',33,5,3,3,null,9,153,'52','52','M12','50','10B33','12','10.55/10.60','','COIL DIRECT DRAWN 10B33 10.61/10.63',''),</v>
      </c>
      <c r="AC795" s="14" t="s">
        <v>8636</v>
      </c>
    </row>
    <row r="796" spans="1:29">
      <c r="A796" s="16">
        <v>831184</v>
      </c>
      <c r="B796" s="43" t="s">
        <v>6445</v>
      </c>
      <c r="C796" s="43" t="s">
        <v>6446</v>
      </c>
      <c r="D796" s="15">
        <f>VLOOKUP(E796,finish!$A$1:$B$18,2,0)</f>
        <v>1</v>
      </c>
      <c r="E796" s="18" t="s">
        <v>204</v>
      </c>
      <c r="F796" s="15">
        <f>VLOOKUP(G796,modules!$A$1:$B$10,2,0)</f>
        <v>1</v>
      </c>
      <c r="G796" s="18" t="s">
        <v>7848</v>
      </c>
      <c r="H796" s="15">
        <f>VLOOKUP(I796,segments!$A$1:$B$9,2,0)</f>
        <v>1</v>
      </c>
      <c r="I796" s="18" t="s">
        <v>7848</v>
      </c>
      <c r="J796" s="15">
        <v>38</v>
      </c>
      <c r="K796" s="18" t="s">
        <v>31</v>
      </c>
      <c r="L796" s="16" t="s">
        <v>27</v>
      </c>
      <c r="M796" s="15">
        <f>VLOOKUP(N796,groups!$A$1:$B$113,2,1)</f>
        <v>211</v>
      </c>
      <c r="N796" s="16" t="s">
        <v>208</v>
      </c>
      <c r="O796" s="18">
        <v>75</v>
      </c>
      <c r="P796" s="15">
        <f>VLOOKUP(Q796,'seg2'!$A$1:$B$13,2,0)</f>
        <v>7</v>
      </c>
      <c r="Q796" s="16" t="s">
        <v>43</v>
      </c>
      <c r="R796" s="15">
        <f>VLOOKUP(S796,'seg3'!$A$1:$B$9,2,0)</f>
        <v>3</v>
      </c>
      <c r="S796" s="16" t="s">
        <v>21</v>
      </c>
      <c r="T796" s="18">
        <v>74.5</v>
      </c>
      <c r="U796" s="18">
        <v>74.5</v>
      </c>
      <c r="V796" s="29" t="s">
        <v>22</v>
      </c>
      <c r="W796" s="43" t="s">
        <v>6448</v>
      </c>
      <c r="X796" s="89"/>
      <c r="Y796" s="18" t="s">
        <v>17</v>
      </c>
      <c r="Z796" s="18">
        <v>14</v>
      </c>
      <c r="AA796" s="16" t="s">
        <v>6447</v>
      </c>
      <c r="AB796" s="14" t="str">
        <f t="shared" si="12"/>
        <v>('831184','831184J','STUD INT 1/2"-13 UNCX75 ZNP 8 DR.3E8044','PC',38,1,7,3,1,1,211,'74.5','74.5','1/2 UNC','75','10B33','14','12.47/12.50','READY','COIL DIRECT DRWN  10B33M  12.47/12.50',''),</v>
      </c>
      <c r="AC796" s="14" t="s">
        <v>8637</v>
      </c>
    </row>
    <row r="797" spans="1:29">
      <c r="A797" s="16">
        <v>831208</v>
      </c>
      <c r="B797" s="43" t="s">
        <v>6449</v>
      </c>
      <c r="C797" s="43" t="s">
        <v>6450</v>
      </c>
      <c r="D797" s="15">
        <f>VLOOKUP(E797,finish!$A$1:$B$18,2,0)</f>
        <v>1</v>
      </c>
      <c r="E797" s="18" t="s">
        <v>204</v>
      </c>
      <c r="F797" s="15">
        <f>VLOOKUP(G797,modules!$A$1:$B$10,2,0)</f>
        <v>1</v>
      </c>
      <c r="G797" s="18" t="s">
        <v>7848</v>
      </c>
      <c r="H797" s="15">
        <f>VLOOKUP(I797,segments!$A$1:$B$9,2,0)</f>
        <v>1</v>
      </c>
      <c r="I797" s="18" t="s">
        <v>7848</v>
      </c>
      <c r="J797" s="15">
        <v>38</v>
      </c>
      <c r="K797" s="18" t="s">
        <v>31</v>
      </c>
      <c r="L797" s="16" t="s">
        <v>27</v>
      </c>
      <c r="M797" s="15">
        <f>VLOOKUP(N797,groups!$A$1:$B$113,2,1)</f>
        <v>229</v>
      </c>
      <c r="N797" s="16" t="s">
        <v>6451</v>
      </c>
      <c r="O797" s="18">
        <v>57</v>
      </c>
      <c r="P797" s="15">
        <f>VLOOKUP(Q797,'seg2'!$A$1:$B$13,2,0)</f>
        <v>7</v>
      </c>
      <c r="Q797" s="16" t="s">
        <v>43</v>
      </c>
      <c r="R797" s="15">
        <f>VLOOKUP(S797,'seg3'!$A$1:$B$9,2,0)</f>
        <v>3</v>
      </c>
      <c r="S797" s="16" t="s">
        <v>21</v>
      </c>
      <c r="T797" s="18">
        <v>70.400000000000006</v>
      </c>
      <c r="U797" s="18">
        <v>70.400000000000006</v>
      </c>
      <c r="V797" s="29" t="s">
        <v>22</v>
      </c>
      <c r="W797" s="43" t="s">
        <v>6453</v>
      </c>
      <c r="X797" s="89"/>
      <c r="Y797" s="18" t="s">
        <v>17</v>
      </c>
      <c r="Z797" s="18">
        <v>14</v>
      </c>
      <c r="AA797" s="16" t="s">
        <v>6452</v>
      </c>
      <c r="AB797" s="14" t="str">
        <f t="shared" si="12"/>
        <v>('831208','831208J','WHEEL STD 1/2-13UNCX57 ZNP 8 DR.3346832','PC',38,1,7,3,1,1,229,'70.4','70.4','1/2 UNC','57','10B33','14','13.77/13.80','READY','COIL 1ANNEAL &amp; 1DRAWN 10B33M 13.77/13.80',''),</v>
      </c>
      <c r="AC797" s="14" t="s">
        <v>8638</v>
      </c>
    </row>
    <row r="798" spans="1:29">
      <c r="A798" s="16">
        <v>616882</v>
      </c>
      <c r="B798" s="43" t="s">
        <v>6482</v>
      </c>
      <c r="C798" s="43" t="s">
        <v>6483</v>
      </c>
      <c r="D798" s="15">
        <f>VLOOKUP(E798,finish!$A$1:$B$18,2,0)</f>
        <v>2</v>
      </c>
      <c r="E798" s="18" t="s">
        <v>11</v>
      </c>
      <c r="F798" s="15">
        <f>VLOOKUP(G798,modules!$A$1:$B$10,2,0)</f>
        <v>5</v>
      </c>
      <c r="G798" s="18" t="s">
        <v>7846</v>
      </c>
      <c r="H798" s="15">
        <f>VLOOKUP(I798,segments!$A$1:$B$9,2,0)</f>
        <v>3</v>
      </c>
      <c r="I798" s="18" t="s">
        <v>7851</v>
      </c>
      <c r="J798" s="15">
        <v>33</v>
      </c>
      <c r="K798" s="18" t="s">
        <v>31</v>
      </c>
      <c r="L798" s="16" t="s">
        <v>80</v>
      </c>
      <c r="M798" s="15">
        <f>VLOOKUP(N798,groups!$A$1:$B$113,2,1)</f>
        <v>153</v>
      </c>
      <c r="N798" s="16" t="s">
        <v>107</v>
      </c>
      <c r="O798" s="18">
        <v>40</v>
      </c>
      <c r="P798" s="15">
        <f>VLOOKUP(Q798,'seg2'!$A$1:$B$13,2,0)</f>
        <v>3</v>
      </c>
      <c r="Q798" s="16" t="s">
        <v>20</v>
      </c>
      <c r="R798" s="15">
        <f>VLOOKUP(S798,'seg3'!$A$1:$B$9,2,0)</f>
        <v>3</v>
      </c>
      <c r="S798" s="16" t="s">
        <v>21</v>
      </c>
      <c r="T798" s="18">
        <v>44</v>
      </c>
      <c r="U798" s="18">
        <v>44</v>
      </c>
      <c r="V798" s="42"/>
      <c r="W798" s="43" t="s">
        <v>397</v>
      </c>
      <c r="X798" s="89"/>
      <c r="Y798" s="18" t="s">
        <v>17</v>
      </c>
      <c r="Z798" s="18">
        <v>12</v>
      </c>
      <c r="AA798" s="16" t="s">
        <v>396</v>
      </c>
      <c r="AB798" s="14" t="str">
        <f t="shared" si="12"/>
        <v>('616882','616882J','HHB M12X1.75X40 ISO4017 CL8.8 FT BLK','PC',33,5,3,3,3,2,153,'44','44','M12','40','10B33','12','10.55/10.60','','COIL DIRECT DRAWN AS 10B33M 10.61/10.63',''),</v>
      </c>
      <c r="AC798" s="14" t="s">
        <v>8639</v>
      </c>
    </row>
    <row r="799" spans="1:29">
      <c r="A799" s="16">
        <v>5000179</v>
      </c>
      <c r="B799" s="43" t="s">
        <v>2242</v>
      </c>
      <c r="C799" s="43" t="s">
        <v>2243</v>
      </c>
      <c r="D799" s="15">
        <f>VLOOKUP(E799,finish!$A$1:$B$18,2,0)</f>
        <v>19</v>
      </c>
      <c r="E799" s="18" t="s">
        <v>7861</v>
      </c>
      <c r="F799" s="15">
        <f>VLOOKUP(G799,modules!$A$1:$B$10,2,0)</f>
        <v>6</v>
      </c>
      <c r="G799" s="18" t="s">
        <v>7849</v>
      </c>
      <c r="H799" s="15">
        <f>VLOOKUP(I799,segments!$A$1:$B$9,2,0)</f>
        <v>5</v>
      </c>
      <c r="I799" s="18" t="s">
        <v>7852</v>
      </c>
      <c r="J799" s="15">
        <f>VLOOKUP(K799,machines!$A$1:$B$72,2,0)</f>
        <v>63</v>
      </c>
      <c r="K799" s="27" t="s">
        <v>109</v>
      </c>
      <c r="L799" s="76" t="s">
        <v>114</v>
      </c>
      <c r="M799" s="15">
        <f>VLOOKUP(N799,groups!$A$1:$B$113,2,1)</f>
        <v>203</v>
      </c>
      <c r="N799" s="46" t="s">
        <v>133</v>
      </c>
      <c r="O799" s="45">
        <v>100</v>
      </c>
      <c r="P799" s="15">
        <f>VLOOKUP(Q799,'seg2'!$A$1:$B$13,2,0)</f>
        <v>12</v>
      </c>
      <c r="Q799" s="16" t="s">
        <v>66</v>
      </c>
      <c r="R799" s="15">
        <f>VLOOKUP(S799,'seg3'!$A$1:$B$9,2,0)</f>
        <v>6</v>
      </c>
      <c r="S799" s="16" t="s">
        <v>44</v>
      </c>
      <c r="T799" s="18">
        <v>423</v>
      </c>
      <c r="U799" s="18">
        <v>423</v>
      </c>
      <c r="V799" s="29"/>
      <c r="W799" s="30" t="s">
        <v>215</v>
      </c>
      <c r="X799" s="89"/>
      <c r="Y799" s="45" t="s">
        <v>40</v>
      </c>
      <c r="Z799" s="45">
        <v>22</v>
      </c>
      <c r="AA799" s="46" t="s">
        <v>100</v>
      </c>
      <c r="AB799" s="14" t="str">
        <f t="shared" si="12"/>
        <v>('5000179','5000179J','HHB M24X3X100 DIN933 GRA2-70 F/T EPO','PC',63,6,12,6,5,19,203,'423','423','M24','100','304L','22','21.45/21.50','','COIL POWDER DRWN SS304L A270 21.62/21.67',''),</v>
      </c>
      <c r="AC799" s="14" t="s">
        <v>8640</v>
      </c>
    </row>
    <row r="800" spans="1:29">
      <c r="A800" s="16">
        <v>5000254</v>
      </c>
      <c r="B800" s="43" t="s">
        <v>2244</v>
      </c>
      <c r="C800" s="43" t="s">
        <v>2245</v>
      </c>
      <c r="D800" s="15">
        <f>VLOOKUP(E800,finish!$A$1:$B$18,2,0)</f>
        <v>19</v>
      </c>
      <c r="E800" s="18" t="s">
        <v>7861</v>
      </c>
      <c r="F800" s="15">
        <f>VLOOKUP(G800,modules!$A$1:$B$10,2,0)</f>
        <v>6</v>
      </c>
      <c r="G800" s="18" t="s">
        <v>7849</v>
      </c>
      <c r="H800" s="15">
        <f>VLOOKUP(I800,segments!$A$1:$B$9,2,0)</f>
        <v>5</v>
      </c>
      <c r="I800" s="18" t="s">
        <v>7852</v>
      </c>
      <c r="J800" s="15">
        <f>VLOOKUP(K800,machines!$A$1:$B$72,2,0)</f>
        <v>63</v>
      </c>
      <c r="K800" s="27" t="s">
        <v>109</v>
      </c>
      <c r="L800" s="76" t="s">
        <v>114</v>
      </c>
      <c r="M800" s="15">
        <f>VLOOKUP(N800,groups!$A$1:$B$113,2,1)</f>
        <v>203</v>
      </c>
      <c r="N800" s="46" t="s">
        <v>133</v>
      </c>
      <c r="O800" s="45">
        <v>140</v>
      </c>
      <c r="P800" s="15">
        <f>VLOOKUP(Q800,'seg2'!$A$1:$B$13,2,0)</f>
        <v>12</v>
      </c>
      <c r="Q800" s="16" t="s">
        <v>66</v>
      </c>
      <c r="R800" s="15">
        <f>VLOOKUP(S800,'seg3'!$A$1:$B$9,2,0)</f>
        <v>6</v>
      </c>
      <c r="S800" s="16" t="s">
        <v>44</v>
      </c>
      <c r="T800" s="18">
        <v>543</v>
      </c>
      <c r="U800" s="18">
        <v>543</v>
      </c>
      <c r="V800" s="29"/>
      <c r="W800" s="30" t="s">
        <v>215</v>
      </c>
      <c r="X800" s="89"/>
      <c r="Y800" s="45" t="s">
        <v>40</v>
      </c>
      <c r="Z800" s="45">
        <v>22</v>
      </c>
      <c r="AA800" s="46" t="s">
        <v>100</v>
      </c>
      <c r="AB800" s="14" t="str">
        <f t="shared" si="12"/>
        <v>('5000254','5000254J','HHB M24X3X140 DIN933 GRA2-70 F/T EPO','PC',63,6,12,6,5,19,203,'543','543','M24','140','304L','22','21.45/21.50','','COIL POWDER DRWN SS304L A270 21.62/21.67',''),</v>
      </c>
      <c r="AC800" s="14" t="s">
        <v>8641</v>
      </c>
    </row>
    <row r="801" spans="1:29">
      <c r="A801" s="16">
        <v>5000257</v>
      </c>
      <c r="B801" s="43" t="s">
        <v>2246</v>
      </c>
      <c r="C801" s="43" t="s">
        <v>2247</v>
      </c>
      <c r="D801" s="15">
        <f>VLOOKUP(E801,finish!$A$1:$B$18,2,0)</f>
        <v>19</v>
      </c>
      <c r="E801" s="18" t="s">
        <v>7861</v>
      </c>
      <c r="F801" s="15">
        <f>VLOOKUP(G801,modules!$A$1:$B$10,2,0)</f>
        <v>6</v>
      </c>
      <c r="G801" s="18" t="s">
        <v>7849</v>
      </c>
      <c r="H801" s="15">
        <f>VLOOKUP(I801,segments!$A$1:$B$9,2,0)</f>
        <v>5</v>
      </c>
      <c r="I801" s="18" t="s">
        <v>7852</v>
      </c>
      <c r="J801" s="15">
        <f>VLOOKUP(K801,machines!$A$1:$B$72,2,0)</f>
        <v>63</v>
      </c>
      <c r="K801" s="27" t="s">
        <v>109</v>
      </c>
      <c r="L801" s="76" t="s">
        <v>114</v>
      </c>
      <c r="M801" s="15">
        <f>VLOOKUP(N801,groups!$A$1:$B$113,2,1)</f>
        <v>203</v>
      </c>
      <c r="N801" s="46" t="s">
        <v>133</v>
      </c>
      <c r="O801" s="45">
        <v>170</v>
      </c>
      <c r="P801" s="15">
        <f>VLOOKUP(Q801,'seg2'!$A$1:$B$13,2,0)</f>
        <v>12</v>
      </c>
      <c r="Q801" s="16" t="s">
        <v>66</v>
      </c>
      <c r="R801" s="15">
        <f>VLOOKUP(S801,'seg3'!$A$1:$B$9,2,0)</f>
        <v>6</v>
      </c>
      <c r="S801" s="16" t="s">
        <v>44</v>
      </c>
      <c r="T801" s="18">
        <v>632</v>
      </c>
      <c r="U801" s="18">
        <v>632</v>
      </c>
      <c r="V801" s="18"/>
      <c r="W801" s="30" t="s">
        <v>215</v>
      </c>
      <c r="X801" s="89"/>
      <c r="Y801" s="45" t="s">
        <v>40</v>
      </c>
      <c r="Z801" s="45">
        <v>22</v>
      </c>
      <c r="AA801" s="46" t="s">
        <v>100</v>
      </c>
      <c r="AB801" s="14" t="str">
        <f t="shared" si="12"/>
        <v>('5000257','5000257J','HHB M24X3X170 DIN933 GRA2-70 F/T EPO','PC',63,6,12,6,5,19,203,'632','632','M24','170','304L','22','21.45/21.50','','COIL POWDER DRWN SS304L A270 21.62/21.67',''),</v>
      </c>
      <c r="AC801" s="14" t="s">
        <v>8642</v>
      </c>
    </row>
    <row r="802" spans="1:29">
      <c r="A802" s="16">
        <v>5000606</v>
      </c>
      <c r="B802" s="43" t="s">
        <v>2248</v>
      </c>
      <c r="C802" s="43" t="s">
        <v>2249</v>
      </c>
      <c r="D802" s="15">
        <f>VLOOKUP(E802,finish!$A$1:$B$18,2,0)</f>
        <v>19</v>
      </c>
      <c r="E802" s="18" t="s">
        <v>7861</v>
      </c>
      <c r="F802" s="15">
        <f>VLOOKUP(G802,modules!$A$1:$B$10,2,0)</f>
        <v>6</v>
      </c>
      <c r="G802" s="18" t="s">
        <v>7849</v>
      </c>
      <c r="H802" s="15">
        <f>VLOOKUP(I802,segments!$A$1:$B$9,2,0)</f>
        <v>5</v>
      </c>
      <c r="I802" s="18" t="s">
        <v>7852</v>
      </c>
      <c r="J802" s="15">
        <f>VLOOKUP(K802,machines!$A$1:$B$72,2,0)</f>
        <v>63</v>
      </c>
      <c r="K802" s="27" t="s">
        <v>109</v>
      </c>
      <c r="L802" s="76" t="s">
        <v>114</v>
      </c>
      <c r="M802" s="15">
        <f>VLOOKUP(N802,groups!$A$1:$B$113,2,1)</f>
        <v>203</v>
      </c>
      <c r="N802" s="24" t="s">
        <v>62</v>
      </c>
      <c r="O802" s="45">
        <v>200</v>
      </c>
      <c r="P802" s="15">
        <f>VLOOKUP(Q802,'seg2'!$A$1:$B$13,2,0)</f>
        <v>12</v>
      </c>
      <c r="Q802" s="16" t="s">
        <v>66</v>
      </c>
      <c r="R802" s="15">
        <f>VLOOKUP(S802,'seg3'!$A$1:$B$9,2,0)</f>
        <v>6</v>
      </c>
      <c r="S802" s="16" t="s">
        <v>44</v>
      </c>
      <c r="T802" s="18">
        <v>722</v>
      </c>
      <c r="U802" s="18">
        <v>722</v>
      </c>
      <c r="V802" s="29" t="s">
        <v>22</v>
      </c>
      <c r="W802" s="30" t="s">
        <v>2147</v>
      </c>
      <c r="X802" s="89"/>
      <c r="Y802" s="34" t="s">
        <v>63</v>
      </c>
      <c r="Z802" s="28">
        <v>22</v>
      </c>
      <c r="AA802" s="46" t="s">
        <v>2250</v>
      </c>
      <c r="AB802" s="14" t="str">
        <f t="shared" si="12"/>
        <v>('5000606','5000606J','HHB M24X3X200 DIN933 GRA4-70 F/T EPO','PC',63,6,12,6,5,19,203,'722','722','M24','200','316L','22','21.65/21.70','READY','COIL POWDER DRWN SS316L A470 21.65/21.70',''),</v>
      </c>
      <c r="AC802" s="14" t="s">
        <v>8643</v>
      </c>
    </row>
    <row r="803" spans="1:29">
      <c r="A803" s="16">
        <v>5000172</v>
      </c>
      <c r="B803" s="43" t="s">
        <v>216</v>
      </c>
      <c r="C803" s="43" t="s">
        <v>2251</v>
      </c>
      <c r="D803" s="15">
        <f>VLOOKUP(E803,finish!$A$1:$B$18,2,0)</f>
        <v>19</v>
      </c>
      <c r="E803" s="18" t="s">
        <v>7861</v>
      </c>
      <c r="F803" s="15">
        <f>VLOOKUP(G803,modules!$A$1:$B$10,2,0)</f>
        <v>6</v>
      </c>
      <c r="G803" s="18" t="s">
        <v>7849</v>
      </c>
      <c r="H803" s="15">
        <f>VLOOKUP(I803,segments!$A$1:$B$9,2,0)</f>
        <v>5</v>
      </c>
      <c r="I803" s="18" t="s">
        <v>7852</v>
      </c>
      <c r="J803" s="15">
        <f>VLOOKUP(K803,machines!$A$1:$B$72,2,0)</f>
        <v>63</v>
      </c>
      <c r="K803" s="27" t="s">
        <v>109</v>
      </c>
      <c r="L803" s="76" t="s">
        <v>114</v>
      </c>
      <c r="M803" s="15">
        <f>VLOOKUP(N803,groups!$A$1:$B$113,2,1)</f>
        <v>203</v>
      </c>
      <c r="N803" s="46" t="s">
        <v>133</v>
      </c>
      <c r="O803" s="45">
        <v>60</v>
      </c>
      <c r="P803" s="15">
        <f>VLOOKUP(Q803,'seg2'!$A$1:$B$13,2,0)</f>
        <v>12</v>
      </c>
      <c r="Q803" s="16" t="s">
        <v>66</v>
      </c>
      <c r="R803" s="15">
        <f>VLOOKUP(S803,'seg3'!$A$1:$B$9,2,0)</f>
        <v>6</v>
      </c>
      <c r="S803" s="16" t="s">
        <v>44</v>
      </c>
      <c r="T803" s="18">
        <v>304</v>
      </c>
      <c r="U803" s="18">
        <v>304</v>
      </c>
      <c r="V803" s="29"/>
      <c r="W803" s="30" t="s">
        <v>215</v>
      </c>
      <c r="X803" s="89"/>
      <c r="Y803" s="45" t="s">
        <v>40</v>
      </c>
      <c r="Z803" s="45">
        <v>22</v>
      </c>
      <c r="AA803" s="46" t="s">
        <v>100</v>
      </c>
      <c r="AB803" s="14" t="str">
        <f t="shared" si="12"/>
        <v>('5000172','5000172J','HHB M24X3X60 DIN933 GRA2-70 F/T EPO','PC',63,6,12,6,5,19,203,'304','304','M24','60','304L','22','21.45/21.50','','COIL POWDER DRWN SS304L A270 21.62/21.67',''),</v>
      </c>
      <c r="AC803" s="14" t="s">
        <v>8644</v>
      </c>
    </row>
    <row r="804" spans="1:29">
      <c r="A804" s="16">
        <v>809537</v>
      </c>
      <c r="B804" s="43" t="s">
        <v>4085</v>
      </c>
      <c r="C804" s="43" t="s">
        <v>6484</v>
      </c>
      <c r="D804" s="15">
        <f>VLOOKUP(E804,finish!$A$1:$B$18,2,0)</f>
        <v>8</v>
      </c>
      <c r="E804" s="18" t="s">
        <v>47</v>
      </c>
      <c r="F804" s="15">
        <f>VLOOKUP(G804,modules!$A$1:$B$10,2,0)</f>
        <v>5</v>
      </c>
      <c r="G804" s="18" t="s">
        <v>7846</v>
      </c>
      <c r="H804" s="15">
        <f>VLOOKUP(I804,segments!$A$1:$B$9,2,0)</f>
        <v>3</v>
      </c>
      <c r="I804" s="18" t="s">
        <v>7851</v>
      </c>
      <c r="J804" s="15">
        <v>33</v>
      </c>
      <c r="K804" s="27" t="s">
        <v>31</v>
      </c>
      <c r="L804" s="16" t="s">
        <v>80</v>
      </c>
      <c r="M804" s="15">
        <f>VLOOKUP(N804,groups!$A$1:$B$113,2,1)</f>
        <v>165</v>
      </c>
      <c r="N804" s="60" t="s">
        <v>638</v>
      </c>
      <c r="O804" s="18">
        <v>30</v>
      </c>
      <c r="P804" s="15">
        <f>VLOOKUP(Q804,'seg2'!$A$1:$B$13,2,0)</f>
        <v>7</v>
      </c>
      <c r="Q804" s="16" t="s">
        <v>43</v>
      </c>
      <c r="R804" s="15">
        <f>VLOOKUP(S804,'seg3'!$A$1:$B$9,2,0)</f>
        <v>4</v>
      </c>
      <c r="S804" s="16" t="s">
        <v>32</v>
      </c>
      <c r="T804" s="18">
        <v>34</v>
      </c>
      <c r="U804" s="18">
        <v>34</v>
      </c>
      <c r="V804" s="18" t="s">
        <v>33</v>
      </c>
      <c r="W804" s="43" t="s">
        <v>893</v>
      </c>
      <c r="X804" s="89"/>
      <c r="Y804" s="18" t="s">
        <v>29</v>
      </c>
      <c r="Z804" s="18">
        <v>13.3</v>
      </c>
      <c r="AA804" s="16" t="s">
        <v>564</v>
      </c>
      <c r="AB804" s="14" t="str">
        <f t="shared" si="12"/>
        <v>('809537','809537J','SLHCS M12X1.75X30 DIN7984 CL08.8 FT ZC3','PC',33,5,7,4,3,8,165,'34','34','M12','30','51B37','13.3','11.62/11.65','NEED TO ANN','COIL2ANEAL&amp;2DRWN 10B33M 11.62/11.65',''),</v>
      </c>
      <c r="AC804" s="14" t="s">
        <v>8645</v>
      </c>
    </row>
    <row r="805" spans="1:29">
      <c r="A805" s="16" t="s">
        <v>6521</v>
      </c>
      <c r="B805" s="43" t="s">
        <v>6522</v>
      </c>
      <c r="C805" s="43" t="s">
        <v>6523</v>
      </c>
      <c r="D805" s="15">
        <f>VLOOKUP(E805,finish!$A$1:$B$18,2,0)</f>
        <v>8</v>
      </c>
      <c r="E805" s="18" t="s">
        <v>47</v>
      </c>
      <c r="F805" s="15">
        <f>VLOOKUP(G805,modules!$A$1:$B$10,2,0)</f>
        <v>5</v>
      </c>
      <c r="G805" s="18" t="s">
        <v>7846</v>
      </c>
      <c r="H805" s="15">
        <f>VLOOKUP(I805,segments!$A$1:$B$9,2,0)</f>
        <v>2</v>
      </c>
      <c r="I805" s="18" t="s">
        <v>7847</v>
      </c>
      <c r="J805" s="15">
        <v>33</v>
      </c>
      <c r="K805" s="18" t="s">
        <v>31</v>
      </c>
      <c r="L805" s="16" t="s">
        <v>80</v>
      </c>
      <c r="M805" s="15">
        <f>VLOOKUP(N805,groups!$A$1:$B$113,2,1)</f>
        <v>153</v>
      </c>
      <c r="N805" s="16" t="s">
        <v>107</v>
      </c>
      <c r="O805" s="18">
        <v>20</v>
      </c>
      <c r="P805" s="15">
        <f>VLOOKUP(Q805,'seg2'!$A$1:$B$13,2,0)</f>
        <v>3</v>
      </c>
      <c r="Q805" s="16" t="s">
        <v>20</v>
      </c>
      <c r="R805" s="15">
        <f>VLOOKUP(S805,'seg3'!$A$1:$B$9,2,0)</f>
        <v>3</v>
      </c>
      <c r="S805" s="16" t="s">
        <v>21</v>
      </c>
      <c r="T805" s="18">
        <v>31</v>
      </c>
      <c r="U805" s="18">
        <v>31</v>
      </c>
      <c r="V805" s="42"/>
      <c r="W805" s="43" t="s">
        <v>6004</v>
      </c>
      <c r="X805" s="89"/>
      <c r="Y805" s="18" t="s">
        <v>17</v>
      </c>
      <c r="Z805" s="18">
        <v>12</v>
      </c>
      <c r="AA805" s="16" t="s">
        <v>396</v>
      </c>
      <c r="AB805" s="14" t="str">
        <f t="shared" si="12"/>
        <v>('DB617466','DB617466J','HHB M12X1.75X20 ISO4017 CL8.8 FT ZC3','PC',33,5,3,3,2,8,153,'31','31','M12','20','10B33','12','10.55/10.60','','COIL DIRECT DRWN  15B25  10.56/10.58',''),</v>
      </c>
      <c r="AC805" s="14" t="s">
        <v>8646</v>
      </c>
    </row>
    <row r="806" spans="1:29">
      <c r="A806" s="16" t="s">
        <v>6524</v>
      </c>
      <c r="B806" s="43" t="s">
        <v>6525</v>
      </c>
      <c r="C806" s="43" t="s">
        <v>4988</v>
      </c>
      <c r="D806" s="15">
        <f>VLOOKUP(E806,finish!$A$1:$B$18,2,0)</f>
        <v>8</v>
      </c>
      <c r="E806" s="18" t="s">
        <v>47</v>
      </c>
      <c r="F806" s="15">
        <f>VLOOKUP(G806,modules!$A$1:$B$10,2,0)</f>
        <v>5</v>
      </c>
      <c r="G806" s="18" t="s">
        <v>7846</v>
      </c>
      <c r="H806" s="15">
        <f>VLOOKUP(I806,segments!$A$1:$B$9,2,0)</f>
        <v>2</v>
      </c>
      <c r="I806" s="18" t="s">
        <v>7847</v>
      </c>
      <c r="J806" s="15">
        <v>33</v>
      </c>
      <c r="K806" s="18" t="s">
        <v>31</v>
      </c>
      <c r="L806" s="16" t="s">
        <v>80</v>
      </c>
      <c r="M806" s="15">
        <f>VLOOKUP(N806,groups!$A$1:$B$113,2,1)</f>
        <v>153</v>
      </c>
      <c r="N806" s="16" t="s">
        <v>107</v>
      </c>
      <c r="O806" s="18">
        <v>30</v>
      </c>
      <c r="P806" s="15">
        <f>VLOOKUP(Q806,'seg2'!$A$1:$B$13,2,0)</f>
        <v>3</v>
      </c>
      <c r="Q806" s="16" t="s">
        <v>20</v>
      </c>
      <c r="R806" s="15">
        <f>VLOOKUP(S806,'seg3'!$A$1:$B$9,2,0)</f>
        <v>3</v>
      </c>
      <c r="S806" s="16" t="s">
        <v>21</v>
      </c>
      <c r="T806" s="18">
        <v>38</v>
      </c>
      <c r="U806" s="18">
        <v>38</v>
      </c>
      <c r="V806" s="42"/>
      <c r="W806" s="30"/>
      <c r="X806" s="89"/>
      <c r="Y806" s="18" t="s">
        <v>17</v>
      </c>
      <c r="Z806" s="18">
        <v>12</v>
      </c>
      <c r="AA806" s="16" t="s">
        <v>396</v>
      </c>
      <c r="AB806" s="14" t="str">
        <f t="shared" si="12"/>
        <v>('DB617470','DB617470J','HHB M12X1.75X30 ISO4017 CL8.8 FT ZC3','PC',33,5,3,3,2,8,153,'38','38','M12','30','10B33','12','10.55/10.60','','',''),</v>
      </c>
      <c r="AC806" s="14" t="s">
        <v>8647</v>
      </c>
    </row>
    <row r="807" spans="1:29">
      <c r="A807" s="16">
        <v>830211</v>
      </c>
      <c r="B807" s="43" t="s">
        <v>6533</v>
      </c>
      <c r="C807" s="43" t="s">
        <v>6534</v>
      </c>
      <c r="D807" s="15">
        <f>VLOOKUP(E807,finish!$A$1:$B$18,2,0)</f>
        <v>13</v>
      </c>
      <c r="E807" s="18" t="s">
        <v>645</v>
      </c>
      <c r="F807" s="15">
        <f>VLOOKUP(G807,modules!$A$1:$B$10,2,0)</f>
        <v>5</v>
      </c>
      <c r="G807" s="18" t="s">
        <v>7846</v>
      </c>
      <c r="H807" s="15">
        <f>VLOOKUP(I807,segments!$A$1:$B$9,2,0)</f>
        <v>3</v>
      </c>
      <c r="I807" s="18" t="s">
        <v>7851</v>
      </c>
      <c r="J807" s="15">
        <v>33</v>
      </c>
      <c r="K807" s="27" t="s">
        <v>31</v>
      </c>
      <c r="L807" s="16" t="s">
        <v>80</v>
      </c>
      <c r="M807" s="15">
        <f>VLOOKUP(N807,groups!$A$1:$B$113,2,1)</f>
        <v>152</v>
      </c>
      <c r="N807" s="16" t="s">
        <v>16</v>
      </c>
      <c r="O807" s="18">
        <v>50</v>
      </c>
      <c r="P807" s="15">
        <f>VLOOKUP(Q807,'seg2'!$A$1:$B$13,2,0)</f>
        <v>3</v>
      </c>
      <c r="Q807" s="16" t="s">
        <v>20</v>
      </c>
      <c r="R807" s="15">
        <f>VLOOKUP(S807,'seg3'!$A$1:$B$9,2,0)</f>
        <v>3</v>
      </c>
      <c r="S807" s="16" t="s">
        <v>21</v>
      </c>
      <c r="T807" s="18">
        <v>58</v>
      </c>
      <c r="U807" s="18">
        <v>58</v>
      </c>
      <c r="V807" s="42"/>
      <c r="W807" s="43" t="s">
        <v>2785</v>
      </c>
      <c r="X807" s="89"/>
      <c r="Y807" s="18" t="s">
        <v>17</v>
      </c>
      <c r="Z807" s="18">
        <v>12</v>
      </c>
      <c r="AA807" s="16" t="s">
        <v>990</v>
      </c>
      <c r="AB807" s="14" t="str">
        <f t="shared" si="12"/>
        <v>('830211','830211J','HHB M12X1.75X50 ISO4014 CL10.9 HT ZF9','PC',33,5,3,3,3,13,152,'58','58','M12','50','10B33','12','11.65/11.68','','COIL DIRECT DRAWN AS 10B33M 11.62/11.65',''),</v>
      </c>
      <c r="AC807" s="14" t="s">
        <v>8648</v>
      </c>
    </row>
    <row r="808" spans="1:29">
      <c r="A808" s="16">
        <v>830210</v>
      </c>
      <c r="B808" s="43" t="s">
        <v>6535</v>
      </c>
      <c r="C808" s="43" t="s">
        <v>6536</v>
      </c>
      <c r="D808" s="15">
        <f>VLOOKUP(E808,finish!$A$1:$B$18,2,0)</f>
        <v>13</v>
      </c>
      <c r="E808" s="18" t="s">
        <v>645</v>
      </c>
      <c r="F808" s="15">
        <f>VLOOKUP(G808,modules!$A$1:$B$10,2,0)</f>
        <v>5</v>
      </c>
      <c r="G808" s="18" t="s">
        <v>7846</v>
      </c>
      <c r="H808" s="15">
        <f>VLOOKUP(I808,segments!$A$1:$B$9,2,0)</f>
        <v>3</v>
      </c>
      <c r="I808" s="18" t="s">
        <v>7851</v>
      </c>
      <c r="J808" s="15">
        <v>33</v>
      </c>
      <c r="K808" s="27" t="s">
        <v>31</v>
      </c>
      <c r="L808" s="16" t="s">
        <v>80</v>
      </c>
      <c r="M808" s="15">
        <f>VLOOKUP(N808,groups!$A$1:$B$113,2,1)</f>
        <v>152</v>
      </c>
      <c r="N808" s="16" t="s">
        <v>16</v>
      </c>
      <c r="O808" s="18">
        <v>55</v>
      </c>
      <c r="P808" s="15">
        <f>VLOOKUP(Q808,'seg2'!$A$1:$B$13,2,0)</f>
        <v>3</v>
      </c>
      <c r="Q808" s="16" t="s">
        <v>20</v>
      </c>
      <c r="R808" s="15">
        <f>VLOOKUP(S808,'seg3'!$A$1:$B$9,2,0)</f>
        <v>3</v>
      </c>
      <c r="S808" s="16" t="s">
        <v>21</v>
      </c>
      <c r="T808" s="18">
        <v>63</v>
      </c>
      <c r="U808" s="18">
        <v>63</v>
      </c>
      <c r="V808" s="42"/>
      <c r="W808" s="43" t="s">
        <v>2785</v>
      </c>
      <c r="X808" s="89"/>
      <c r="Y808" s="18" t="s">
        <v>17</v>
      </c>
      <c r="Z808" s="18">
        <v>12</v>
      </c>
      <c r="AA808" s="16" t="s">
        <v>990</v>
      </c>
      <c r="AB808" s="14" t="str">
        <f t="shared" si="12"/>
        <v>('830210','830210J','HHB M12X1.75X55 ISO4014 CL10.9 HT ZF9','PC',33,5,3,3,3,13,152,'63','63','M12','55','10B33','12','11.65/11.68','','COIL DIRECT DRAWN AS 10B33M 11.62/11.65',''),</v>
      </c>
      <c r="AC808" s="14" t="s">
        <v>8649</v>
      </c>
    </row>
    <row r="809" spans="1:29">
      <c r="A809" s="16">
        <v>830195</v>
      </c>
      <c r="B809" s="43" t="s">
        <v>6567</v>
      </c>
      <c r="C809" s="43" t="s">
        <v>6568</v>
      </c>
      <c r="D809" s="15">
        <f>VLOOKUP(E809,finish!$A$1:$B$18,2,0)</f>
        <v>13</v>
      </c>
      <c r="E809" s="18" t="s">
        <v>645</v>
      </c>
      <c r="F809" s="15">
        <f>VLOOKUP(G809,modules!$A$1:$B$10,2,0)</f>
        <v>5</v>
      </c>
      <c r="G809" s="18" t="s">
        <v>7846</v>
      </c>
      <c r="H809" s="15">
        <f>VLOOKUP(I809,segments!$A$1:$B$9,2,0)</f>
        <v>3</v>
      </c>
      <c r="I809" s="18" t="s">
        <v>7851</v>
      </c>
      <c r="J809" s="15">
        <v>33</v>
      </c>
      <c r="K809" s="27" t="s">
        <v>31</v>
      </c>
      <c r="L809" s="16" t="s">
        <v>80</v>
      </c>
      <c r="M809" s="15">
        <f>VLOOKUP(N809,groups!$A$1:$B$113,2,1)</f>
        <v>153</v>
      </c>
      <c r="N809" s="16" t="s">
        <v>107</v>
      </c>
      <c r="O809" s="18">
        <v>50</v>
      </c>
      <c r="P809" s="15">
        <f>VLOOKUP(Q809,'seg2'!$A$1:$B$13,2,0)</f>
        <v>3</v>
      </c>
      <c r="Q809" s="16" t="s">
        <v>20</v>
      </c>
      <c r="R809" s="15">
        <f>VLOOKUP(S809,'seg3'!$A$1:$B$9,2,0)</f>
        <v>3</v>
      </c>
      <c r="S809" s="16" t="s">
        <v>21</v>
      </c>
      <c r="T809" s="18">
        <v>52</v>
      </c>
      <c r="U809" s="18">
        <v>52</v>
      </c>
      <c r="V809" s="42"/>
      <c r="W809" s="43" t="s">
        <v>936</v>
      </c>
      <c r="X809" s="89"/>
      <c r="Y809" s="20" t="s">
        <v>17</v>
      </c>
      <c r="Z809" s="25">
        <v>12</v>
      </c>
      <c r="AA809" s="26" t="s">
        <v>935</v>
      </c>
      <c r="AB809" s="14" t="str">
        <f t="shared" si="12"/>
        <v>('830195','830195J','HHB M12X1.75X50 ISO4017 CL10.9 FT ZF9','PC',33,5,3,3,3,13,153,'52','52','M12','50','10B33','12','10.60/10.62','','COIL DIRECT DRAWN AS 10B33M 10.56/10.58',''),</v>
      </c>
      <c r="AC809" s="14" t="s">
        <v>8650</v>
      </c>
    </row>
    <row r="810" spans="1:29">
      <c r="A810" s="16">
        <v>830599</v>
      </c>
      <c r="B810" s="43" t="s">
        <v>6578</v>
      </c>
      <c r="C810" s="43" t="s">
        <v>6579</v>
      </c>
      <c r="D810" s="15">
        <f>VLOOKUP(E810,finish!$A$1:$B$18,2,0)</f>
        <v>13</v>
      </c>
      <c r="E810" s="18" t="s">
        <v>645</v>
      </c>
      <c r="F810" s="15">
        <f>VLOOKUP(G810,modules!$A$1:$B$10,2,0)</f>
        <v>5</v>
      </c>
      <c r="G810" s="18" t="s">
        <v>7846</v>
      </c>
      <c r="H810" s="15">
        <f>VLOOKUP(I810,segments!$A$1:$B$9,2,0)</f>
        <v>3</v>
      </c>
      <c r="I810" s="18" t="s">
        <v>7851</v>
      </c>
      <c r="J810" s="15">
        <v>33</v>
      </c>
      <c r="K810" s="27" t="s">
        <v>31</v>
      </c>
      <c r="L810" s="16" t="s">
        <v>80</v>
      </c>
      <c r="M810" s="15">
        <f>VLOOKUP(N810,groups!$A$1:$B$113,2,1)</f>
        <v>153</v>
      </c>
      <c r="N810" s="16" t="s">
        <v>107</v>
      </c>
      <c r="O810" s="18">
        <v>100</v>
      </c>
      <c r="P810" s="15">
        <f>VLOOKUP(Q810,'seg2'!$A$1:$B$13,2,0)</f>
        <v>3</v>
      </c>
      <c r="Q810" s="16" t="s">
        <v>20</v>
      </c>
      <c r="R810" s="15">
        <f>VLOOKUP(S810,'seg3'!$A$1:$B$9,2,0)</f>
        <v>3</v>
      </c>
      <c r="S810" s="16" t="s">
        <v>21</v>
      </c>
      <c r="T810" s="18">
        <v>89.6</v>
      </c>
      <c r="U810" s="18">
        <v>89.6</v>
      </c>
      <c r="V810" s="42"/>
      <c r="W810" s="43" t="s">
        <v>893</v>
      </c>
      <c r="X810" s="89"/>
      <c r="Y810" s="20" t="s">
        <v>17</v>
      </c>
      <c r="Z810" s="25">
        <v>12</v>
      </c>
      <c r="AA810" s="105" t="s">
        <v>935</v>
      </c>
      <c r="AB810" s="14" t="str">
        <f t="shared" si="12"/>
        <v>('830599','830599J','CSK M12X1.75X100 ISO10642 CL08.8 FT ZF9','PC',33,5,3,3,3,13,153,'89.6','89.6','M12','100','10B33','12','10.60/10.62','','COIL2ANEAL&amp;2DRWN 10B33M 11.62/11.65',''),</v>
      </c>
      <c r="AC810" s="14" t="s">
        <v>8651</v>
      </c>
    </row>
    <row r="811" spans="1:29">
      <c r="A811" s="16">
        <v>827421</v>
      </c>
      <c r="B811" s="43" t="s">
        <v>3614</v>
      </c>
      <c r="C811" s="43" t="s">
        <v>6601</v>
      </c>
      <c r="D811" s="15">
        <f>VLOOKUP(E811,finish!$A$1:$B$18,2,0)</f>
        <v>7</v>
      </c>
      <c r="E811" s="18" t="s">
        <v>493</v>
      </c>
      <c r="F811" s="15">
        <f>VLOOKUP(G811,modules!$A$1:$B$10,2,0)</f>
        <v>5</v>
      </c>
      <c r="G811" s="18" t="s">
        <v>7846</v>
      </c>
      <c r="H811" s="15">
        <f>VLOOKUP(I811,segments!$A$1:$B$9,2,0)</f>
        <v>4</v>
      </c>
      <c r="I811" s="18" t="s">
        <v>7845</v>
      </c>
      <c r="J811" s="15">
        <v>33</v>
      </c>
      <c r="K811" s="27" t="s">
        <v>31</v>
      </c>
      <c r="L811" s="60" t="s">
        <v>1423</v>
      </c>
      <c r="M811" s="15">
        <f>VLOOKUP(N811,groups!$A$1:$B$113,2,1)</f>
        <v>186</v>
      </c>
      <c r="N811" s="60" t="s">
        <v>3157</v>
      </c>
      <c r="O811" s="21">
        <v>1</v>
      </c>
      <c r="P811" s="15">
        <f>VLOOKUP(Q811,'seg2'!$A$1:$B$13,2,0)</f>
        <v>7</v>
      </c>
      <c r="Q811" s="16" t="s">
        <v>43</v>
      </c>
      <c r="R811" s="15">
        <f>VLOOKUP(S811,'seg3'!$A$1:$B$9,2,0)</f>
        <v>3</v>
      </c>
      <c r="S811" s="16" t="s">
        <v>21</v>
      </c>
      <c r="T811" s="18">
        <v>45</v>
      </c>
      <c r="U811" s="18">
        <v>45</v>
      </c>
      <c r="V811" s="42" t="s">
        <v>33</v>
      </c>
      <c r="W811" s="43" t="s">
        <v>3616</v>
      </c>
      <c r="X811" s="89"/>
      <c r="Y811" s="21" t="s">
        <v>17</v>
      </c>
      <c r="Z811" s="25">
        <v>14</v>
      </c>
      <c r="AA811" s="60" t="s">
        <v>3545</v>
      </c>
      <c r="AB811" s="14" t="str">
        <f t="shared" si="12"/>
        <v>('827421','827421J','SILO BOLT 1/2X01 BLUE CAP SAE5 HDG','PC',33,5,7,3,4,7,186,'45','45','1/2''','1','10B33','14','12.55/12.60','NEED TO ANN','COIL 2ANNEAL &amp; 2DRAWN 10B33 12.55/12.60',''),</v>
      </c>
      <c r="AC811" s="14" t="s">
        <v>8652</v>
      </c>
    </row>
    <row r="812" spans="1:29">
      <c r="A812" s="16">
        <v>827422</v>
      </c>
      <c r="B812" s="43" t="s">
        <v>3617</v>
      </c>
      <c r="C812" s="43" t="s">
        <v>6602</v>
      </c>
      <c r="D812" s="15">
        <f>VLOOKUP(E812,finish!$A$1:$B$18,2,0)</f>
        <v>7</v>
      </c>
      <c r="E812" s="18" t="s">
        <v>493</v>
      </c>
      <c r="F812" s="15">
        <f>VLOOKUP(G812,modules!$A$1:$B$10,2,0)</f>
        <v>5</v>
      </c>
      <c r="G812" s="18" t="s">
        <v>7846</v>
      </c>
      <c r="H812" s="15">
        <f>VLOOKUP(I812,segments!$A$1:$B$9,2,0)</f>
        <v>4</v>
      </c>
      <c r="I812" s="18" t="s">
        <v>7845</v>
      </c>
      <c r="J812" s="15">
        <v>33</v>
      </c>
      <c r="K812" s="27" t="s">
        <v>31</v>
      </c>
      <c r="L812" s="60" t="s">
        <v>1423</v>
      </c>
      <c r="M812" s="15">
        <f>VLOOKUP(N812,groups!$A$1:$B$113,2,1)</f>
        <v>186</v>
      </c>
      <c r="N812" s="60" t="s">
        <v>3157</v>
      </c>
      <c r="O812" s="21" t="s">
        <v>1820</v>
      </c>
      <c r="P812" s="15">
        <f>VLOOKUP(Q812,'seg2'!$A$1:$B$13,2,0)</f>
        <v>7</v>
      </c>
      <c r="Q812" s="16" t="s">
        <v>43</v>
      </c>
      <c r="R812" s="15">
        <f>VLOOKUP(S812,'seg3'!$A$1:$B$9,2,0)</f>
        <v>3</v>
      </c>
      <c r="S812" s="16" t="s">
        <v>21</v>
      </c>
      <c r="T812" s="18">
        <v>45</v>
      </c>
      <c r="U812" s="18">
        <v>45</v>
      </c>
      <c r="V812" s="42" t="s">
        <v>33</v>
      </c>
      <c r="W812" s="43" t="s">
        <v>3616</v>
      </c>
      <c r="X812" s="89"/>
      <c r="Y812" s="21" t="s">
        <v>17</v>
      </c>
      <c r="Z812" s="25">
        <v>14</v>
      </c>
      <c r="AA812" s="60" t="s">
        <v>3545</v>
      </c>
      <c r="AB812" s="14" t="str">
        <f t="shared" si="12"/>
        <v>('827422','827422J','SILO BOLT 1/2X1.1/4 YELLOW CAP SAE5 HDG','PC',33,5,7,3,4,7,186,'45','45','1/2''','1.1/4','10B33','14','12.55/12.60','NEED TO ANN','COIL 2ANNEAL &amp; 2DRAWN 10B33 12.55/12.60',''),</v>
      </c>
      <c r="AC812" s="14" t="s">
        <v>8653</v>
      </c>
    </row>
    <row r="813" spans="1:29">
      <c r="A813" s="16">
        <v>552377</v>
      </c>
      <c r="B813" s="43" t="s">
        <v>4236</v>
      </c>
      <c r="C813" s="43" t="s">
        <v>6027</v>
      </c>
      <c r="D813" s="15">
        <f>VLOOKUP(E813,finish!$A$1:$B$18,2,0)</f>
        <v>2</v>
      </c>
      <c r="E813" s="18" t="s">
        <v>11</v>
      </c>
      <c r="F813" s="15">
        <f>VLOOKUP(G813,modules!$A$1:$B$10,2,0)</f>
        <v>5</v>
      </c>
      <c r="G813" s="18" t="s">
        <v>7846</v>
      </c>
      <c r="H813" s="15">
        <f>VLOOKUP(I813,segments!$A$1:$B$9,2,0)</f>
        <v>3</v>
      </c>
      <c r="I813" s="18" t="s">
        <v>7851</v>
      </c>
      <c r="J813" s="15">
        <v>33</v>
      </c>
      <c r="K813" s="18" t="s">
        <v>31</v>
      </c>
      <c r="L813" s="16" t="s">
        <v>27</v>
      </c>
      <c r="M813" s="15">
        <f>VLOOKUP(N813,groups!$A$1:$B$113,2,1)</f>
        <v>212</v>
      </c>
      <c r="N813" s="16" t="s">
        <v>4184</v>
      </c>
      <c r="O813" s="18">
        <v>3</v>
      </c>
      <c r="P813" s="15">
        <f>VLOOKUP(Q813,'seg2'!$A$1:$B$13,2,0)</f>
        <v>7</v>
      </c>
      <c r="Q813" s="16" t="s">
        <v>43</v>
      </c>
      <c r="R813" s="15">
        <f>VLOOKUP(S813,'seg3'!$A$1:$B$9,2,0)</f>
        <v>4</v>
      </c>
      <c r="S813" s="16" t="s">
        <v>32</v>
      </c>
      <c r="T813" s="18">
        <v>64</v>
      </c>
      <c r="U813" s="18">
        <v>64</v>
      </c>
      <c r="V813" s="42"/>
      <c r="W813" s="43" t="s">
        <v>4238</v>
      </c>
      <c r="X813" s="89"/>
      <c r="Y813" s="18" t="s">
        <v>3209</v>
      </c>
      <c r="Z813" s="18">
        <v>14</v>
      </c>
      <c r="AA813" s="18" t="s">
        <v>4232</v>
      </c>
      <c r="AB813" s="14" t="str">
        <f t="shared" si="12"/>
        <v>('552377','552377J','STUD BOLT 1/2XUNCX3 GRB7 FT BLK','PC',33,5,7,4,3,2,212,'64','64','1/2 UNC','3','4140B','14','11.22/11.25','','COIL 1ANNEAL &amp; 1DRAWN 4140B 11.22/11.25',''),</v>
      </c>
      <c r="AC813" s="14" t="s">
        <v>8654</v>
      </c>
    </row>
    <row r="814" spans="1:29">
      <c r="A814" s="16">
        <v>552010</v>
      </c>
      <c r="B814" s="43" t="s">
        <v>4543</v>
      </c>
      <c r="C814" s="43" t="s">
        <v>6137</v>
      </c>
      <c r="D814" s="15">
        <f>VLOOKUP(E814,finish!$A$1:$B$18,2,0)</f>
        <v>2</v>
      </c>
      <c r="E814" s="18" t="s">
        <v>11</v>
      </c>
      <c r="F814" s="15">
        <f>VLOOKUP(G814,modules!$A$1:$B$10,2,0)</f>
        <v>5</v>
      </c>
      <c r="G814" s="18" t="s">
        <v>7846</v>
      </c>
      <c r="H814" s="15">
        <f>VLOOKUP(I814,segments!$A$1:$B$9,2,0)</f>
        <v>3</v>
      </c>
      <c r="I814" s="18" t="s">
        <v>7851</v>
      </c>
      <c r="J814" s="15">
        <v>33</v>
      </c>
      <c r="K814" s="18" t="s">
        <v>31</v>
      </c>
      <c r="L814" s="16" t="s">
        <v>80</v>
      </c>
      <c r="M814" s="15">
        <f>VLOOKUP(N814,groups!$A$1:$B$113,2,1)</f>
        <v>212</v>
      </c>
      <c r="N814" s="16" t="s">
        <v>4184</v>
      </c>
      <c r="O814" s="18">
        <v>150</v>
      </c>
      <c r="P814" s="15">
        <f>VLOOKUP(Q814,'seg2'!$A$1:$B$13,2,0)</f>
        <v>7</v>
      </c>
      <c r="Q814" s="16" t="s">
        <v>43</v>
      </c>
      <c r="R814" s="15">
        <f>VLOOKUP(S814,'seg3'!$A$1:$B$9,2,0)</f>
        <v>4</v>
      </c>
      <c r="S814" s="16" t="s">
        <v>32</v>
      </c>
      <c r="T814" s="18">
        <v>105.6</v>
      </c>
      <c r="U814" s="18">
        <v>105.6</v>
      </c>
      <c r="V814" s="42"/>
      <c r="W814" s="43" t="s">
        <v>4540</v>
      </c>
      <c r="X814" s="89"/>
      <c r="Y814" s="18" t="s">
        <v>3209</v>
      </c>
      <c r="Z814" s="18">
        <v>12</v>
      </c>
      <c r="AA814" s="18" t="s">
        <v>4539</v>
      </c>
      <c r="AB814" s="14" t="str">
        <f t="shared" si="12"/>
        <v>('552010','552010J','STUD BOLT M12X1.75X150 GRB7 FT BLK','PC',33,5,7,4,3,2,212,'105.6','105.6','M12','150','4140B','12','10.65/10.67','','COIL 1ANNEAL &amp; 1DRAWN 4140B 10.65/10.67',''),</v>
      </c>
      <c r="AC814" s="14" t="s">
        <v>8655</v>
      </c>
    </row>
    <row r="815" spans="1:29">
      <c r="A815" s="16">
        <v>5000303</v>
      </c>
      <c r="B815" s="43" t="s">
        <v>6633</v>
      </c>
      <c r="C815" s="43" t="s">
        <v>6634</v>
      </c>
      <c r="D815" s="15">
        <f>VLOOKUP(E815,finish!$A$1:$B$18,2,0)</f>
        <v>19</v>
      </c>
      <c r="E815" s="18" t="s">
        <v>7861</v>
      </c>
      <c r="F815" s="15">
        <f>VLOOKUP(G815,modules!$A$1:$B$10,2,0)</f>
        <v>5</v>
      </c>
      <c r="G815" s="18" t="s">
        <v>7846</v>
      </c>
      <c r="H815" s="15">
        <f>VLOOKUP(I815,segments!$A$1:$B$9,2,0)</f>
        <v>5</v>
      </c>
      <c r="I815" s="18" t="s">
        <v>7852</v>
      </c>
      <c r="J815" s="15">
        <v>33</v>
      </c>
      <c r="K815" s="27" t="s">
        <v>31</v>
      </c>
      <c r="L815" s="16" t="s">
        <v>80</v>
      </c>
      <c r="M815" s="15">
        <f>VLOOKUP(N815,groups!$A$1:$B$113,2,1)</f>
        <v>200</v>
      </c>
      <c r="N815" s="16" t="s">
        <v>4719</v>
      </c>
      <c r="O815" s="18">
        <v>50</v>
      </c>
      <c r="P815" s="15">
        <f>VLOOKUP(Q815,'seg2'!$A$1:$B$13,2,0)</f>
        <v>12</v>
      </c>
      <c r="Q815" s="16" t="s">
        <v>66</v>
      </c>
      <c r="R815" s="15">
        <f>VLOOKUP(S815,'seg3'!$A$1:$B$9,2,0)</f>
        <v>6</v>
      </c>
      <c r="S815" s="16" t="s">
        <v>44</v>
      </c>
      <c r="T815" s="18">
        <v>52</v>
      </c>
      <c r="U815" s="18">
        <v>52</v>
      </c>
      <c r="V815" s="42"/>
      <c r="W815" s="43" t="s">
        <v>1084</v>
      </c>
      <c r="X815" s="89"/>
      <c r="Y815" s="45" t="s">
        <v>40</v>
      </c>
      <c r="Z815" s="28">
        <v>11.5</v>
      </c>
      <c r="AA815" s="45" t="s">
        <v>396</v>
      </c>
      <c r="AB815" s="14" t="str">
        <f t="shared" si="12"/>
        <v>('5000303','5000303J','HHB M12X1.75X50 DIN933 CLA2-70 FT EPO','PC',33,5,12,6,5,19,200,'52','52','M12','50','304L','11.5','10.55/10.60','','COIL POWDER DRWN SS304L A270 10.61/10.64',''),</v>
      </c>
      <c r="AC815" s="14" t="s">
        <v>8656</v>
      </c>
    </row>
    <row r="816" spans="1:29">
      <c r="A816" s="16">
        <v>799063</v>
      </c>
      <c r="B816" s="43" t="s">
        <v>6723</v>
      </c>
      <c r="C816" s="43" t="s">
        <v>6724</v>
      </c>
      <c r="D816" s="15" t="s">
        <v>7949</v>
      </c>
      <c r="E816" s="18"/>
      <c r="F816" s="15">
        <f>VLOOKUP(G816,modules!$A$1:$B$10,2,0)</f>
        <v>5</v>
      </c>
      <c r="G816" s="18" t="s">
        <v>7846</v>
      </c>
      <c r="H816" s="15">
        <f>VLOOKUP(I816,segments!$A$1:$B$9,2,0)</f>
        <v>6</v>
      </c>
      <c r="I816" s="18" t="s">
        <v>7850</v>
      </c>
      <c r="J816" s="15">
        <v>33</v>
      </c>
      <c r="K816" s="18" t="s">
        <v>31</v>
      </c>
      <c r="L816" s="16" t="s">
        <v>80</v>
      </c>
      <c r="M816" s="15">
        <f>VLOOKUP(N816,groups!$A$1:$B$113,2,1)</f>
        <v>133</v>
      </c>
      <c r="N816" s="43" t="s">
        <v>6725</v>
      </c>
      <c r="O816" s="18">
        <v>90</v>
      </c>
      <c r="P816" s="15">
        <f>VLOOKUP(Q816,'seg2'!$A$1:$B$13,2,0)</f>
        <v>7</v>
      </c>
      <c r="Q816" s="16" t="s">
        <v>43</v>
      </c>
      <c r="R816" s="15">
        <f>VLOOKUP(S816,'seg3'!$A$1:$B$9,2,0)</f>
        <v>3</v>
      </c>
      <c r="S816" s="16" t="s">
        <v>21</v>
      </c>
      <c r="T816" s="18">
        <v>90</v>
      </c>
      <c r="U816" s="18">
        <v>90</v>
      </c>
      <c r="V816" s="42" t="s">
        <v>33</v>
      </c>
      <c r="W816" s="43" t="s">
        <v>893</v>
      </c>
      <c r="X816" s="89"/>
      <c r="Y816" s="18" t="s">
        <v>17</v>
      </c>
      <c r="Z816" s="18">
        <v>13.3</v>
      </c>
      <c r="AA816" s="18" t="s">
        <v>990</v>
      </c>
      <c r="AB816" s="14" t="str">
        <f t="shared" si="12"/>
        <v>('799063','799063J','CUP SQ BOLT M12X90 TL60 CL8.8 DRG BRL','PC',33,5,7,3,6,null,133,'90','90','M12','90','10B33','13.3','11.65/11.68','NEED TO ANN','COIL2ANEAL&amp;2DRWN 10B33M 11.62/11.65',''),</v>
      </c>
      <c r="AC816" s="14" t="s">
        <v>8657</v>
      </c>
    </row>
    <row r="817" spans="1:29">
      <c r="A817" s="16">
        <v>624825</v>
      </c>
      <c r="B817" s="43" t="s">
        <v>6731</v>
      </c>
      <c r="C817" s="43" t="s">
        <v>6262</v>
      </c>
      <c r="D817" s="15">
        <f>VLOOKUP(E817,finish!$A$1:$B$18,2,0)</f>
        <v>2</v>
      </c>
      <c r="E817" s="18" t="s">
        <v>11</v>
      </c>
      <c r="F817" s="15">
        <f>VLOOKUP(G817,modules!$A$1:$B$10,2,0)</f>
        <v>5</v>
      </c>
      <c r="G817" s="18" t="s">
        <v>7846</v>
      </c>
      <c r="H817" s="15">
        <f>VLOOKUP(I817,segments!$A$1:$B$9,2,0)</f>
        <v>3</v>
      </c>
      <c r="I817" s="18" t="s">
        <v>7851</v>
      </c>
      <c r="J817" s="15">
        <v>33</v>
      </c>
      <c r="K817" s="18" t="s">
        <v>31</v>
      </c>
      <c r="L817" s="43" t="s">
        <v>80</v>
      </c>
      <c r="M817" s="15">
        <f>VLOOKUP(N817,groups!$A$1:$B$113,2,1)</f>
        <v>152</v>
      </c>
      <c r="N817" s="43" t="s">
        <v>16</v>
      </c>
      <c r="O817" s="18">
        <v>150</v>
      </c>
      <c r="P817" s="15">
        <f>VLOOKUP(Q817,'seg2'!$A$1:$B$13,2,0)</f>
        <v>3</v>
      </c>
      <c r="Q817" s="16" t="s">
        <v>20</v>
      </c>
      <c r="R817" s="15">
        <f>VLOOKUP(S817,'seg3'!$A$1:$B$9,2,0)</f>
        <v>3</v>
      </c>
      <c r="S817" s="16" t="s">
        <v>21</v>
      </c>
      <c r="T817" s="18">
        <v>145</v>
      </c>
      <c r="U817" s="18">
        <v>145</v>
      </c>
      <c r="V817" s="42"/>
      <c r="W817" s="43" t="s">
        <v>2785</v>
      </c>
      <c r="X817" s="89"/>
      <c r="Y817" s="18" t="s">
        <v>17</v>
      </c>
      <c r="Z817" s="18">
        <v>12</v>
      </c>
      <c r="AA817" s="43" t="s">
        <v>564</v>
      </c>
      <c r="AB817" s="14" t="str">
        <f t="shared" si="12"/>
        <v>('624825','624825J','HHB M12X1.75X150 ISO4014 CL8.8 HT BLK','PC',33,5,3,3,3,2,152,'145','145','M12','150','10B33','12','11.62/11.65','','COIL DIRECT DRAWN AS 10B33M 11.62/11.65',''),</v>
      </c>
      <c r="AC817" s="14" t="s">
        <v>8658</v>
      </c>
    </row>
    <row r="818" spans="1:29">
      <c r="A818" s="16">
        <v>616876</v>
      </c>
      <c r="B818" s="43" t="s">
        <v>6752</v>
      </c>
      <c r="C818" s="43" t="s">
        <v>6753</v>
      </c>
      <c r="D818" s="15">
        <f>VLOOKUP(E818,finish!$A$1:$B$18,2,0)</f>
        <v>2</v>
      </c>
      <c r="E818" s="18" t="s">
        <v>11</v>
      </c>
      <c r="F818" s="15">
        <f>VLOOKUP(G818,modules!$A$1:$B$10,2,0)</f>
        <v>5</v>
      </c>
      <c r="G818" s="18" t="s">
        <v>7846</v>
      </c>
      <c r="H818" s="15">
        <f>VLOOKUP(I818,segments!$A$1:$B$9,2,0)</f>
        <v>5</v>
      </c>
      <c r="I818" s="18" t="s">
        <v>7852</v>
      </c>
      <c r="J818" s="15">
        <v>33</v>
      </c>
      <c r="K818" s="18" t="s">
        <v>31</v>
      </c>
      <c r="L818" s="43" t="s">
        <v>80</v>
      </c>
      <c r="M818" s="15">
        <f>VLOOKUP(N818,groups!$A$1:$B$113,2,1)</f>
        <v>153</v>
      </c>
      <c r="N818" s="43" t="s">
        <v>107</v>
      </c>
      <c r="O818" s="18">
        <v>20</v>
      </c>
      <c r="P818" s="15">
        <f>VLOOKUP(Q818,'seg2'!$A$1:$B$13,2,0)</f>
        <v>3</v>
      </c>
      <c r="Q818" s="16" t="s">
        <v>20</v>
      </c>
      <c r="R818" s="15">
        <f>VLOOKUP(S818,'seg3'!$A$1:$B$9,2,0)</f>
        <v>3</v>
      </c>
      <c r="S818" s="16" t="s">
        <v>21</v>
      </c>
      <c r="T818" s="18">
        <v>31.5</v>
      </c>
      <c r="U818" s="18">
        <v>31.5</v>
      </c>
      <c r="V818" s="42"/>
      <c r="W818" s="43" t="s">
        <v>397</v>
      </c>
      <c r="X818" s="89"/>
      <c r="Y818" s="18" t="s">
        <v>17</v>
      </c>
      <c r="Z818" s="18">
        <v>12</v>
      </c>
      <c r="AA818" s="43" t="s">
        <v>935</v>
      </c>
      <c r="AB818" s="14" t="str">
        <f t="shared" si="12"/>
        <v>('616876','616876J','HHB M12X1.75X20 ISO4017 CL8.8 FT BLK','PC',33,5,3,3,5,2,153,'31.5','31.5','M12','20','10B33','12','10.60/10.62','','COIL DIRECT DRAWN AS 10B33M 10.61/10.63',''),</v>
      </c>
      <c r="AC818" s="14" t="s">
        <v>8659</v>
      </c>
    </row>
    <row r="819" spans="1:29">
      <c r="A819" s="16">
        <v>616884</v>
      </c>
      <c r="B819" s="43" t="s">
        <v>6755</v>
      </c>
      <c r="C819" s="43" t="s">
        <v>6756</v>
      </c>
      <c r="D819" s="15">
        <f>VLOOKUP(E819,finish!$A$1:$B$18,2,0)</f>
        <v>2</v>
      </c>
      <c r="E819" s="18" t="s">
        <v>11</v>
      </c>
      <c r="F819" s="15">
        <f>VLOOKUP(G819,modules!$A$1:$B$10,2,0)</f>
        <v>5</v>
      </c>
      <c r="G819" s="18" t="s">
        <v>7846</v>
      </c>
      <c r="H819" s="15">
        <f>VLOOKUP(I819,segments!$A$1:$B$9,2,0)</f>
        <v>5</v>
      </c>
      <c r="I819" s="18" t="s">
        <v>7852</v>
      </c>
      <c r="J819" s="15">
        <v>33</v>
      </c>
      <c r="K819" s="18" t="s">
        <v>31</v>
      </c>
      <c r="L819" s="43" t="s">
        <v>80</v>
      </c>
      <c r="M819" s="15">
        <f>VLOOKUP(N819,groups!$A$1:$B$113,2,1)</f>
        <v>153</v>
      </c>
      <c r="N819" s="43" t="s">
        <v>107</v>
      </c>
      <c r="O819" s="18">
        <v>50</v>
      </c>
      <c r="P819" s="15">
        <f>VLOOKUP(Q819,'seg2'!$A$1:$B$13,2,0)</f>
        <v>3</v>
      </c>
      <c r="Q819" s="16" t="s">
        <v>20</v>
      </c>
      <c r="R819" s="15">
        <f>VLOOKUP(S819,'seg3'!$A$1:$B$9,2,0)</f>
        <v>3</v>
      </c>
      <c r="S819" s="16" t="s">
        <v>21</v>
      </c>
      <c r="T819" s="18">
        <v>51</v>
      </c>
      <c r="U819" s="18">
        <v>51</v>
      </c>
      <c r="V819" s="42"/>
      <c r="W819" s="43" t="s">
        <v>397</v>
      </c>
      <c r="X819" s="89"/>
      <c r="Y819" s="18" t="s">
        <v>17</v>
      </c>
      <c r="Z819" s="18">
        <v>12</v>
      </c>
      <c r="AA819" s="43" t="s">
        <v>935</v>
      </c>
      <c r="AB819" s="14" t="str">
        <f t="shared" si="12"/>
        <v>('616884','616884J','HHB M12X1.75X50 ISO4017 CL8.8 FT BLK','PC',33,5,3,3,5,2,153,'51','51','M12','50','10B33','12','10.60/10.62','','COIL DIRECT DRAWN AS 10B33M 10.61/10.63',''),</v>
      </c>
      <c r="AC819" s="14" t="s">
        <v>8660</v>
      </c>
    </row>
    <row r="820" spans="1:29">
      <c r="A820" s="16">
        <v>616889</v>
      </c>
      <c r="B820" s="43" t="s">
        <v>6757</v>
      </c>
      <c r="C820" s="43" t="s">
        <v>6758</v>
      </c>
      <c r="D820" s="15">
        <f>VLOOKUP(E820,finish!$A$1:$B$18,2,0)</f>
        <v>2</v>
      </c>
      <c r="E820" s="18" t="s">
        <v>11</v>
      </c>
      <c r="F820" s="15">
        <f>VLOOKUP(G820,modules!$A$1:$B$10,2,0)</f>
        <v>5</v>
      </c>
      <c r="G820" s="18" t="s">
        <v>7846</v>
      </c>
      <c r="H820" s="15">
        <f>VLOOKUP(I820,segments!$A$1:$B$9,2,0)</f>
        <v>5</v>
      </c>
      <c r="I820" s="18" t="s">
        <v>7852</v>
      </c>
      <c r="J820" s="15">
        <v>33</v>
      </c>
      <c r="K820" s="18" t="s">
        <v>31</v>
      </c>
      <c r="L820" s="43" t="s">
        <v>80</v>
      </c>
      <c r="M820" s="15">
        <f>VLOOKUP(N820,groups!$A$1:$B$113,2,1)</f>
        <v>153</v>
      </c>
      <c r="N820" s="43" t="s">
        <v>107</v>
      </c>
      <c r="O820" s="18">
        <v>75</v>
      </c>
      <c r="P820" s="15">
        <f>VLOOKUP(Q820,'seg2'!$A$1:$B$13,2,0)</f>
        <v>3</v>
      </c>
      <c r="Q820" s="16" t="s">
        <v>20</v>
      </c>
      <c r="R820" s="15">
        <f>VLOOKUP(S820,'seg3'!$A$1:$B$9,2,0)</f>
        <v>3</v>
      </c>
      <c r="S820" s="16" t="s">
        <v>21</v>
      </c>
      <c r="T820" s="18">
        <v>67</v>
      </c>
      <c r="U820" s="18">
        <v>67</v>
      </c>
      <c r="V820" s="42"/>
      <c r="W820" s="43" t="s">
        <v>397</v>
      </c>
      <c r="X820" s="89"/>
      <c r="Y820" s="18" t="s">
        <v>17</v>
      </c>
      <c r="Z820" s="18">
        <v>12</v>
      </c>
      <c r="AA820" s="43" t="s">
        <v>935</v>
      </c>
      <c r="AB820" s="14" t="str">
        <f t="shared" si="12"/>
        <v>('616889','616889J','HHB M12X1.75X75 ISO4017 CL8.8 FT BLK','PC',33,5,3,3,5,2,153,'67','67','M12','75','10B33','12','10.60/10.62','','COIL DIRECT DRAWN AS 10B33M 10.61/10.63',''),</v>
      </c>
      <c r="AC820" s="14" t="s">
        <v>8661</v>
      </c>
    </row>
    <row r="821" spans="1:29">
      <c r="A821" s="16">
        <v>170098</v>
      </c>
      <c r="B821" s="43" t="s">
        <v>6813</v>
      </c>
      <c r="C821" s="43" t="s">
        <v>6814</v>
      </c>
      <c r="D821" s="15">
        <f>VLOOKUP(E821,finish!$A$1:$B$18,2,0)</f>
        <v>2</v>
      </c>
      <c r="E821" s="18" t="s">
        <v>11</v>
      </c>
      <c r="F821" s="15">
        <f>VLOOKUP(G821,modules!$A$1:$B$10,2,0)</f>
        <v>5</v>
      </c>
      <c r="G821" s="18" t="s">
        <v>7846</v>
      </c>
      <c r="H821" s="15">
        <f>VLOOKUP(I821,segments!$A$1:$B$9,2,0)</f>
        <v>5</v>
      </c>
      <c r="I821" s="18" t="s">
        <v>7852</v>
      </c>
      <c r="J821" s="15">
        <v>33</v>
      </c>
      <c r="K821" s="18" t="s">
        <v>31</v>
      </c>
      <c r="L821" s="43" t="s">
        <v>80</v>
      </c>
      <c r="M821" s="15">
        <f>VLOOKUP(N821,groups!$A$1:$B$113,2,1)</f>
        <v>152</v>
      </c>
      <c r="N821" s="43" t="s">
        <v>16</v>
      </c>
      <c r="O821" s="18">
        <v>45</v>
      </c>
      <c r="P821" s="15">
        <f>VLOOKUP(Q821,'seg2'!$A$1:$B$13,2,0)</f>
        <v>3</v>
      </c>
      <c r="Q821" s="16" t="s">
        <v>20</v>
      </c>
      <c r="R821" s="15">
        <f>VLOOKUP(S821,'seg3'!$A$1:$B$9,2,0)</f>
        <v>3</v>
      </c>
      <c r="S821" s="16" t="s">
        <v>21</v>
      </c>
      <c r="T821" s="18">
        <v>49</v>
      </c>
      <c r="U821" s="18">
        <v>49</v>
      </c>
      <c r="V821" s="42"/>
      <c r="W821" s="43" t="s">
        <v>2785</v>
      </c>
      <c r="X821" s="89"/>
      <c r="Y821" s="18" t="s">
        <v>17</v>
      </c>
      <c r="Z821" s="18">
        <v>12</v>
      </c>
      <c r="AA821" s="43" t="s">
        <v>990</v>
      </c>
      <c r="AB821" s="14" t="str">
        <f t="shared" si="12"/>
        <v>('170098','170098J','HHB M12X1.75X45 ISO4014 CL10.9 HT BLK','PC',33,5,3,3,5,2,152,'49','49','M12','45','10B33','12','11.65/11.68','','COIL DIRECT DRAWN AS 10B33M 11.62/11.65',''),</v>
      </c>
      <c r="AC821" s="14" t="s">
        <v>8662</v>
      </c>
    </row>
    <row r="822" spans="1:29">
      <c r="A822" s="16">
        <v>170099</v>
      </c>
      <c r="B822" s="43" t="s">
        <v>6815</v>
      </c>
      <c r="C822" s="43" t="s">
        <v>6816</v>
      </c>
      <c r="D822" s="15">
        <f>VLOOKUP(E822,finish!$A$1:$B$18,2,0)</f>
        <v>2</v>
      </c>
      <c r="E822" s="18" t="s">
        <v>11</v>
      </c>
      <c r="F822" s="15">
        <f>VLOOKUP(G822,modules!$A$1:$B$10,2,0)</f>
        <v>5</v>
      </c>
      <c r="G822" s="18" t="s">
        <v>7846</v>
      </c>
      <c r="H822" s="15">
        <f>VLOOKUP(I822,segments!$A$1:$B$9,2,0)</f>
        <v>3</v>
      </c>
      <c r="I822" s="18" t="s">
        <v>7851</v>
      </c>
      <c r="J822" s="15">
        <v>33</v>
      </c>
      <c r="K822" s="18" t="s">
        <v>31</v>
      </c>
      <c r="L822" s="43" t="s">
        <v>80</v>
      </c>
      <c r="M822" s="15">
        <f>VLOOKUP(N822,groups!$A$1:$B$113,2,1)</f>
        <v>152</v>
      </c>
      <c r="N822" s="43" t="s">
        <v>16</v>
      </c>
      <c r="O822" s="18">
        <v>50</v>
      </c>
      <c r="P822" s="15">
        <f>VLOOKUP(Q822,'seg2'!$A$1:$B$13,2,0)</f>
        <v>3</v>
      </c>
      <c r="Q822" s="16" t="s">
        <v>20</v>
      </c>
      <c r="R822" s="15">
        <f>VLOOKUP(S822,'seg3'!$A$1:$B$9,2,0)</f>
        <v>3</v>
      </c>
      <c r="S822" s="16" t="s">
        <v>21</v>
      </c>
      <c r="T822" s="18">
        <v>53</v>
      </c>
      <c r="U822" s="18">
        <v>53</v>
      </c>
      <c r="V822" s="42"/>
      <c r="W822" s="43" t="s">
        <v>2785</v>
      </c>
      <c r="X822" s="89"/>
      <c r="Y822" s="18" t="s">
        <v>17</v>
      </c>
      <c r="Z822" s="18">
        <v>12</v>
      </c>
      <c r="AA822" s="43" t="s">
        <v>990</v>
      </c>
      <c r="AB822" s="14" t="str">
        <f t="shared" si="12"/>
        <v>('170099','170099J','HHB M12X1.75X50 ISO4014 CL10.9 HT BLK','PC',33,5,3,3,3,2,152,'53','53','M12','50','10B33','12','11.65/11.68','','COIL DIRECT DRAWN AS 10B33M 11.62/11.65',''),</v>
      </c>
      <c r="AC822" s="14" t="s">
        <v>8663</v>
      </c>
    </row>
    <row r="823" spans="1:29">
      <c r="A823" s="16">
        <v>170100</v>
      </c>
      <c r="B823" s="43" t="s">
        <v>6817</v>
      </c>
      <c r="C823" s="43" t="s">
        <v>6818</v>
      </c>
      <c r="D823" s="15">
        <f>VLOOKUP(E823,finish!$A$1:$B$18,2,0)</f>
        <v>2</v>
      </c>
      <c r="E823" s="18" t="s">
        <v>11</v>
      </c>
      <c r="F823" s="15">
        <f>VLOOKUP(G823,modules!$A$1:$B$10,2,0)</f>
        <v>5</v>
      </c>
      <c r="G823" s="18" t="s">
        <v>7846</v>
      </c>
      <c r="H823" s="15">
        <f>VLOOKUP(I823,segments!$A$1:$B$9,2,0)</f>
        <v>5</v>
      </c>
      <c r="I823" s="18" t="s">
        <v>7852</v>
      </c>
      <c r="J823" s="15">
        <v>33</v>
      </c>
      <c r="K823" s="18" t="s">
        <v>31</v>
      </c>
      <c r="L823" s="43" t="s">
        <v>80</v>
      </c>
      <c r="M823" s="15">
        <f>VLOOKUP(N823,groups!$A$1:$B$113,2,1)</f>
        <v>152</v>
      </c>
      <c r="N823" s="43" t="s">
        <v>16</v>
      </c>
      <c r="O823" s="18">
        <v>55</v>
      </c>
      <c r="P823" s="15">
        <f>VLOOKUP(Q823,'seg2'!$A$1:$B$13,2,0)</f>
        <v>3</v>
      </c>
      <c r="Q823" s="16" t="s">
        <v>20</v>
      </c>
      <c r="R823" s="15">
        <f>VLOOKUP(S823,'seg3'!$A$1:$B$9,2,0)</f>
        <v>3</v>
      </c>
      <c r="S823" s="16" t="s">
        <v>21</v>
      </c>
      <c r="T823" s="18">
        <v>58</v>
      </c>
      <c r="U823" s="18">
        <v>58</v>
      </c>
      <c r="V823" s="42"/>
      <c r="W823" s="43" t="s">
        <v>2785</v>
      </c>
      <c r="X823" s="89"/>
      <c r="Y823" s="18" t="s">
        <v>17</v>
      </c>
      <c r="Z823" s="18">
        <v>12</v>
      </c>
      <c r="AA823" s="43" t="s">
        <v>990</v>
      </c>
      <c r="AB823" s="14" t="str">
        <f t="shared" si="12"/>
        <v>('170100','170100J','HHB M12X1.75X55 ISO4014 CL10.9 HT BLK','PC',33,5,3,3,5,2,152,'58','58','M12','55','10B33','12','11.65/11.68','','COIL DIRECT DRAWN AS 10B33M 11.62/11.65',''),</v>
      </c>
      <c r="AC823" s="14" t="s">
        <v>8664</v>
      </c>
    </row>
    <row r="824" spans="1:29">
      <c r="A824" s="16">
        <v>170101</v>
      </c>
      <c r="B824" s="43" t="s">
        <v>6819</v>
      </c>
      <c r="C824" s="43" t="s">
        <v>6820</v>
      </c>
      <c r="D824" s="15">
        <f>VLOOKUP(E824,finish!$A$1:$B$18,2,0)</f>
        <v>2</v>
      </c>
      <c r="E824" s="18" t="s">
        <v>11</v>
      </c>
      <c r="F824" s="15">
        <f>VLOOKUP(G824,modules!$A$1:$B$10,2,0)</f>
        <v>5</v>
      </c>
      <c r="G824" s="18" t="s">
        <v>7846</v>
      </c>
      <c r="H824" s="15">
        <f>VLOOKUP(I824,segments!$A$1:$B$9,2,0)</f>
        <v>5</v>
      </c>
      <c r="I824" s="18" t="s">
        <v>7852</v>
      </c>
      <c r="J824" s="15">
        <v>33</v>
      </c>
      <c r="K824" s="18" t="s">
        <v>31</v>
      </c>
      <c r="L824" s="43" t="s">
        <v>80</v>
      </c>
      <c r="M824" s="15">
        <f>VLOOKUP(N824,groups!$A$1:$B$113,2,1)</f>
        <v>152</v>
      </c>
      <c r="N824" s="43" t="s">
        <v>16</v>
      </c>
      <c r="O824" s="18">
        <v>60</v>
      </c>
      <c r="P824" s="15">
        <f>VLOOKUP(Q824,'seg2'!$A$1:$B$13,2,0)</f>
        <v>3</v>
      </c>
      <c r="Q824" s="16" t="s">
        <v>20</v>
      </c>
      <c r="R824" s="15">
        <f>VLOOKUP(S824,'seg3'!$A$1:$B$9,2,0)</f>
        <v>3</v>
      </c>
      <c r="S824" s="16" t="s">
        <v>21</v>
      </c>
      <c r="T824" s="18">
        <v>62</v>
      </c>
      <c r="U824" s="18">
        <v>62</v>
      </c>
      <c r="V824" s="42"/>
      <c r="W824" s="43" t="s">
        <v>2785</v>
      </c>
      <c r="X824" s="89"/>
      <c r="Y824" s="18" t="s">
        <v>17</v>
      </c>
      <c r="Z824" s="18">
        <v>12</v>
      </c>
      <c r="AA824" s="43" t="s">
        <v>990</v>
      </c>
      <c r="AB824" s="14" t="str">
        <f t="shared" si="12"/>
        <v>('170101','170101J','HHB M12X1.75X60 ISO4014 CL10.9 HT BLK','PC',33,5,3,3,5,2,152,'62','62','M12','60','10B33','12','11.65/11.68','','COIL DIRECT DRAWN AS 10B33M 11.62/11.65',''),</v>
      </c>
      <c r="AC824" s="14" t="s">
        <v>8665</v>
      </c>
    </row>
    <row r="825" spans="1:29">
      <c r="A825" s="16">
        <v>170102</v>
      </c>
      <c r="B825" s="43" t="s">
        <v>6821</v>
      </c>
      <c r="C825" s="43" t="s">
        <v>6822</v>
      </c>
      <c r="D825" s="15">
        <f>VLOOKUP(E825,finish!$A$1:$B$18,2,0)</f>
        <v>2</v>
      </c>
      <c r="E825" s="18" t="s">
        <v>11</v>
      </c>
      <c r="F825" s="15">
        <f>VLOOKUP(G825,modules!$A$1:$B$10,2,0)</f>
        <v>5</v>
      </c>
      <c r="G825" s="18" t="s">
        <v>7846</v>
      </c>
      <c r="H825" s="15">
        <f>VLOOKUP(I825,segments!$A$1:$B$9,2,0)</f>
        <v>5</v>
      </c>
      <c r="I825" s="18" t="s">
        <v>7852</v>
      </c>
      <c r="J825" s="15">
        <v>33</v>
      </c>
      <c r="K825" s="18" t="s">
        <v>31</v>
      </c>
      <c r="L825" s="43" t="s">
        <v>80</v>
      </c>
      <c r="M825" s="15">
        <f>VLOOKUP(N825,groups!$A$1:$B$113,2,1)</f>
        <v>152</v>
      </c>
      <c r="N825" s="43" t="s">
        <v>16</v>
      </c>
      <c r="O825" s="18">
        <v>65</v>
      </c>
      <c r="P825" s="15">
        <f>VLOOKUP(Q825,'seg2'!$A$1:$B$13,2,0)</f>
        <v>3</v>
      </c>
      <c r="Q825" s="16" t="s">
        <v>20</v>
      </c>
      <c r="R825" s="15">
        <f>VLOOKUP(S825,'seg3'!$A$1:$B$9,2,0)</f>
        <v>3</v>
      </c>
      <c r="S825" s="16" t="s">
        <v>21</v>
      </c>
      <c r="T825" s="18">
        <v>66</v>
      </c>
      <c r="U825" s="18">
        <v>66</v>
      </c>
      <c r="V825" s="42"/>
      <c r="W825" s="43" t="s">
        <v>2785</v>
      </c>
      <c r="X825" s="89"/>
      <c r="Y825" s="18" t="s">
        <v>17</v>
      </c>
      <c r="Z825" s="18">
        <v>12</v>
      </c>
      <c r="AA825" s="43" t="s">
        <v>564</v>
      </c>
      <c r="AB825" s="14" t="str">
        <f t="shared" si="12"/>
        <v>('170102','170102J','HHB M12X1.75X65 ISO4014 CL10.9 HT BLK','PC',33,5,3,3,5,2,152,'66','66','M12','65','10B33','12','11.62/11.65','','COIL DIRECT DRAWN AS 10B33M 11.62/11.65',''),</v>
      </c>
      <c r="AC825" s="14" t="s">
        <v>8666</v>
      </c>
    </row>
    <row r="826" spans="1:29">
      <c r="A826" s="16">
        <v>170103</v>
      </c>
      <c r="B826" s="43" t="s">
        <v>6823</v>
      </c>
      <c r="C826" s="43" t="s">
        <v>6824</v>
      </c>
      <c r="D826" s="15">
        <f>VLOOKUP(E826,finish!$A$1:$B$18,2,0)</f>
        <v>2</v>
      </c>
      <c r="E826" s="18" t="s">
        <v>11</v>
      </c>
      <c r="F826" s="15">
        <f>VLOOKUP(G826,modules!$A$1:$B$10,2,0)</f>
        <v>5</v>
      </c>
      <c r="G826" s="18" t="s">
        <v>7846</v>
      </c>
      <c r="H826" s="15">
        <f>VLOOKUP(I826,segments!$A$1:$B$9,2,0)</f>
        <v>5</v>
      </c>
      <c r="I826" s="18" t="s">
        <v>7852</v>
      </c>
      <c r="J826" s="15">
        <v>33</v>
      </c>
      <c r="K826" s="18" t="s">
        <v>31</v>
      </c>
      <c r="L826" s="43" t="s">
        <v>80</v>
      </c>
      <c r="M826" s="15">
        <f>VLOOKUP(N826,groups!$A$1:$B$113,2,1)</f>
        <v>152</v>
      </c>
      <c r="N826" s="43" t="s">
        <v>16</v>
      </c>
      <c r="O826" s="18">
        <v>70</v>
      </c>
      <c r="P826" s="15">
        <f>VLOOKUP(Q826,'seg2'!$A$1:$B$13,2,0)</f>
        <v>3</v>
      </c>
      <c r="Q826" s="16" t="s">
        <v>20</v>
      </c>
      <c r="R826" s="15">
        <f>VLOOKUP(S826,'seg3'!$A$1:$B$9,2,0)</f>
        <v>3</v>
      </c>
      <c r="S826" s="16" t="s">
        <v>21</v>
      </c>
      <c r="T826" s="18">
        <v>71</v>
      </c>
      <c r="U826" s="18">
        <v>71</v>
      </c>
      <c r="V826" s="42"/>
      <c r="W826" s="43" t="s">
        <v>2785</v>
      </c>
      <c r="X826" s="89"/>
      <c r="Y826" s="18" t="s">
        <v>17</v>
      </c>
      <c r="Z826" s="18">
        <v>12</v>
      </c>
      <c r="AA826" s="43" t="s">
        <v>564</v>
      </c>
      <c r="AB826" s="14" t="str">
        <f t="shared" si="12"/>
        <v>('170103','170103J','HHB M12X1.75X70 ISO4014 CL10.9 HT BLK','PC',33,5,3,3,5,2,152,'71','71','M12','70','10B33','12','11.62/11.65','','COIL DIRECT DRAWN AS 10B33M 11.62/11.65',''),</v>
      </c>
      <c r="AC826" s="14" t="s">
        <v>8667</v>
      </c>
    </row>
    <row r="827" spans="1:29">
      <c r="A827" s="16">
        <v>170104</v>
      </c>
      <c r="B827" s="43" t="s">
        <v>6825</v>
      </c>
      <c r="C827" s="43" t="s">
        <v>6826</v>
      </c>
      <c r="D827" s="15">
        <f>VLOOKUP(E827,finish!$A$1:$B$18,2,0)</f>
        <v>2</v>
      </c>
      <c r="E827" s="18" t="s">
        <v>11</v>
      </c>
      <c r="F827" s="15">
        <f>VLOOKUP(G827,modules!$A$1:$B$10,2,0)</f>
        <v>5</v>
      </c>
      <c r="G827" s="18" t="s">
        <v>7846</v>
      </c>
      <c r="H827" s="15">
        <f>VLOOKUP(I827,segments!$A$1:$B$9,2,0)</f>
        <v>5</v>
      </c>
      <c r="I827" s="18" t="s">
        <v>7852</v>
      </c>
      <c r="J827" s="15">
        <v>33</v>
      </c>
      <c r="K827" s="18" t="s">
        <v>31</v>
      </c>
      <c r="L827" s="43" t="s">
        <v>80</v>
      </c>
      <c r="M827" s="15">
        <f>VLOOKUP(N827,groups!$A$1:$B$113,2,1)</f>
        <v>152</v>
      </c>
      <c r="N827" s="43" t="s">
        <v>16</v>
      </c>
      <c r="O827" s="18">
        <v>75</v>
      </c>
      <c r="P827" s="15">
        <f>VLOOKUP(Q827,'seg2'!$A$1:$B$13,2,0)</f>
        <v>3</v>
      </c>
      <c r="Q827" s="16" t="s">
        <v>20</v>
      </c>
      <c r="R827" s="15">
        <f>VLOOKUP(S827,'seg3'!$A$1:$B$9,2,0)</f>
        <v>3</v>
      </c>
      <c r="S827" s="16" t="s">
        <v>21</v>
      </c>
      <c r="T827" s="18">
        <v>79.099999999999994</v>
      </c>
      <c r="U827" s="18">
        <v>79.099999999999994</v>
      </c>
      <c r="V827" s="42"/>
      <c r="W827" s="43" t="s">
        <v>2785</v>
      </c>
      <c r="X827" s="89"/>
      <c r="Y827" s="18" t="s">
        <v>17</v>
      </c>
      <c r="Z827" s="18">
        <v>12</v>
      </c>
      <c r="AA827" s="43" t="s">
        <v>564</v>
      </c>
      <c r="AB827" s="14" t="str">
        <f t="shared" si="12"/>
        <v>('170104','170104J','HHB M12X1.75X75 ISO4014 CL10.9 HT BLK','PC',33,5,3,3,5,2,152,'79.1','79.1','M12','75','10B33','12','11.62/11.65','','COIL DIRECT DRAWN AS 10B33M 11.62/11.65',''),</v>
      </c>
      <c r="AC827" s="14" t="s">
        <v>8668</v>
      </c>
    </row>
    <row r="828" spans="1:29">
      <c r="A828" s="16">
        <v>170105</v>
      </c>
      <c r="B828" s="43" t="s">
        <v>6827</v>
      </c>
      <c r="C828" s="43" t="s">
        <v>6828</v>
      </c>
      <c r="D828" s="15">
        <f>VLOOKUP(E828,finish!$A$1:$B$18,2,0)</f>
        <v>2</v>
      </c>
      <c r="E828" s="18" t="s">
        <v>11</v>
      </c>
      <c r="F828" s="15">
        <f>VLOOKUP(G828,modules!$A$1:$B$10,2,0)</f>
        <v>5</v>
      </c>
      <c r="G828" s="18" t="s">
        <v>7846</v>
      </c>
      <c r="H828" s="15">
        <f>VLOOKUP(I828,segments!$A$1:$B$9,2,0)</f>
        <v>5</v>
      </c>
      <c r="I828" s="18" t="s">
        <v>7852</v>
      </c>
      <c r="J828" s="15">
        <v>33</v>
      </c>
      <c r="K828" s="18" t="s">
        <v>31</v>
      </c>
      <c r="L828" s="43" t="s">
        <v>80</v>
      </c>
      <c r="M828" s="15">
        <f>VLOOKUP(N828,groups!$A$1:$B$113,2,1)</f>
        <v>152</v>
      </c>
      <c r="N828" s="43" t="s">
        <v>16</v>
      </c>
      <c r="O828" s="18">
        <v>80</v>
      </c>
      <c r="P828" s="15">
        <f>VLOOKUP(Q828,'seg2'!$A$1:$B$13,2,0)</f>
        <v>3</v>
      </c>
      <c r="Q828" s="16" t="s">
        <v>20</v>
      </c>
      <c r="R828" s="15">
        <f>VLOOKUP(S828,'seg3'!$A$1:$B$9,2,0)</f>
        <v>3</v>
      </c>
      <c r="S828" s="16" t="s">
        <v>21</v>
      </c>
      <c r="T828" s="18">
        <v>83.6</v>
      </c>
      <c r="U828" s="18">
        <v>83.6</v>
      </c>
      <c r="V828" s="42"/>
      <c r="W828" s="43" t="s">
        <v>2785</v>
      </c>
      <c r="X828" s="89"/>
      <c r="Y828" s="18" t="s">
        <v>17</v>
      </c>
      <c r="Z828" s="18">
        <v>12</v>
      </c>
      <c r="AA828" s="43" t="s">
        <v>564</v>
      </c>
      <c r="AB828" s="14" t="str">
        <f t="shared" si="12"/>
        <v>('170105','170105J','HHB M12X1.75X80 ISO4014 CL10.9 HT BLK','PC',33,5,3,3,5,2,152,'83.6','83.6','M12','80','10B33','12','11.62/11.65','','COIL DIRECT DRAWN AS 10B33M 11.62/11.65',''),</v>
      </c>
      <c r="AC828" s="14" t="s">
        <v>8669</v>
      </c>
    </row>
    <row r="829" spans="1:29">
      <c r="A829" s="16">
        <v>170106</v>
      </c>
      <c r="B829" s="43" t="s">
        <v>6829</v>
      </c>
      <c r="C829" s="43" t="s">
        <v>6830</v>
      </c>
      <c r="D829" s="15">
        <f>VLOOKUP(E829,finish!$A$1:$B$18,2,0)</f>
        <v>2</v>
      </c>
      <c r="E829" s="18" t="s">
        <v>11</v>
      </c>
      <c r="F829" s="15">
        <f>VLOOKUP(G829,modules!$A$1:$B$10,2,0)</f>
        <v>5</v>
      </c>
      <c r="G829" s="18" t="s">
        <v>7846</v>
      </c>
      <c r="H829" s="15">
        <f>VLOOKUP(I829,segments!$A$1:$B$9,2,0)</f>
        <v>5</v>
      </c>
      <c r="I829" s="18" t="s">
        <v>7852</v>
      </c>
      <c r="J829" s="15">
        <v>33</v>
      </c>
      <c r="K829" s="18" t="s">
        <v>31</v>
      </c>
      <c r="L829" s="43" t="s">
        <v>80</v>
      </c>
      <c r="M829" s="15">
        <f>VLOOKUP(N829,groups!$A$1:$B$113,2,1)</f>
        <v>152</v>
      </c>
      <c r="N829" s="43" t="s">
        <v>16</v>
      </c>
      <c r="O829" s="18">
        <v>90</v>
      </c>
      <c r="P829" s="15">
        <f>VLOOKUP(Q829,'seg2'!$A$1:$B$13,2,0)</f>
        <v>3</v>
      </c>
      <c r="Q829" s="16" t="s">
        <v>20</v>
      </c>
      <c r="R829" s="15">
        <f>VLOOKUP(S829,'seg3'!$A$1:$B$9,2,0)</f>
        <v>3</v>
      </c>
      <c r="S829" s="16" t="s">
        <v>21</v>
      </c>
      <c r="T829" s="18">
        <v>92.4</v>
      </c>
      <c r="U829" s="18">
        <v>92.4</v>
      </c>
      <c r="V829" s="42"/>
      <c r="W829" s="43" t="s">
        <v>2785</v>
      </c>
      <c r="X829" s="89"/>
      <c r="Y829" s="18" t="s">
        <v>17</v>
      </c>
      <c r="Z829" s="18">
        <v>12</v>
      </c>
      <c r="AA829" s="43" t="s">
        <v>564</v>
      </c>
      <c r="AB829" s="14" t="str">
        <f t="shared" si="12"/>
        <v>('170106','170106J','HHB M12X1.75X90 ISO4014 CL10.9 HT BLK','PC',33,5,3,3,5,2,152,'92.4','92.4','M12','90','10B33','12','11.62/11.65','','COIL DIRECT DRAWN AS 10B33M 11.62/11.65',''),</v>
      </c>
      <c r="AC829" s="14" t="s">
        <v>8670</v>
      </c>
    </row>
    <row r="830" spans="1:29">
      <c r="A830" s="16">
        <v>170107</v>
      </c>
      <c r="B830" s="43" t="s">
        <v>6831</v>
      </c>
      <c r="C830" s="43" t="s">
        <v>6832</v>
      </c>
      <c r="D830" s="15">
        <f>VLOOKUP(E830,finish!$A$1:$B$18,2,0)</f>
        <v>2</v>
      </c>
      <c r="E830" s="18" t="s">
        <v>11</v>
      </c>
      <c r="F830" s="15">
        <f>VLOOKUP(G830,modules!$A$1:$B$10,2,0)</f>
        <v>5</v>
      </c>
      <c r="G830" s="18" t="s">
        <v>7846</v>
      </c>
      <c r="H830" s="15">
        <f>VLOOKUP(I830,segments!$A$1:$B$9,2,0)</f>
        <v>5</v>
      </c>
      <c r="I830" s="18" t="s">
        <v>7852</v>
      </c>
      <c r="J830" s="15">
        <v>33</v>
      </c>
      <c r="K830" s="18" t="s">
        <v>31</v>
      </c>
      <c r="L830" s="43" t="s">
        <v>80</v>
      </c>
      <c r="M830" s="15">
        <f>VLOOKUP(N830,groups!$A$1:$B$113,2,1)</f>
        <v>152</v>
      </c>
      <c r="N830" s="43" t="s">
        <v>16</v>
      </c>
      <c r="O830" s="18">
        <v>100</v>
      </c>
      <c r="P830" s="15">
        <f>VLOOKUP(Q830,'seg2'!$A$1:$B$13,2,0)</f>
        <v>3</v>
      </c>
      <c r="Q830" s="16" t="s">
        <v>20</v>
      </c>
      <c r="R830" s="15">
        <f>VLOOKUP(S830,'seg3'!$A$1:$B$9,2,0)</f>
        <v>3</v>
      </c>
      <c r="S830" s="16" t="s">
        <v>21</v>
      </c>
      <c r="T830" s="18">
        <v>98</v>
      </c>
      <c r="U830" s="18">
        <v>98</v>
      </c>
      <c r="V830" s="42"/>
      <c r="W830" s="43" t="s">
        <v>2785</v>
      </c>
      <c r="X830" s="89"/>
      <c r="Y830" s="18" t="s">
        <v>17</v>
      </c>
      <c r="Z830" s="18">
        <v>12</v>
      </c>
      <c r="AA830" s="43" t="s">
        <v>990</v>
      </c>
      <c r="AB830" s="14" t="str">
        <f t="shared" si="12"/>
        <v>('170107','170107J','HHB M12X1.75X100 ISO4014 CL10.9 HT BLK','PC',33,5,3,3,5,2,152,'98','98','M12','100','10B33','12','11.65/11.68','','COIL DIRECT DRAWN AS 10B33M 11.62/11.65',''),</v>
      </c>
      <c r="AC830" s="14" t="s">
        <v>8671</v>
      </c>
    </row>
    <row r="831" spans="1:29">
      <c r="A831" s="16">
        <v>170108</v>
      </c>
      <c r="B831" s="43" t="s">
        <v>6833</v>
      </c>
      <c r="C831" s="43" t="s">
        <v>6834</v>
      </c>
      <c r="D831" s="15">
        <f>VLOOKUP(E831,finish!$A$1:$B$18,2,0)</f>
        <v>2</v>
      </c>
      <c r="E831" s="18" t="s">
        <v>11</v>
      </c>
      <c r="F831" s="15">
        <f>VLOOKUP(G831,modules!$A$1:$B$10,2,0)</f>
        <v>5</v>
      </c>
      <c r="G831" s="18" t="s">
        <v>7846</v>
      </c>
      <c r="H831" s="15">
        <f>VLOOKUP(I831,segments!$A$1:$B$9,2,0)</f>
        <v>5</v>
      </c>
      <c r="I831" s="18" t="s">
        <v>7852</v>
      </c>
      <c r="J831" s="15">
        <v>33</v>
      </c>
      <c r="K831" s="18" t="s">
        <v>31</v>
      </c>
      <c r="L831" s="43" t="s">
        <v>80</v>
      </c>
      <c r="M831" s="15">
        <f>VLOOKUP(N831,groups!$A$1:$B$113,2,1)</f>
        <v>152</v>
      </c>
      <c r="N831" s="43" t="s">
        <v>16</v>
      </c>
      <c r="O831" s="18">
        <v>110</v>
      </c>
      <c r="P831" s="15">
        <f>VLOOKUP(Q831,'seg2'!$A$1:$B$13,2,0)</f>
        <v>3</v>
      </c>
      <c r="Q831" s="16" t="s">
        <v>20</v>
      </c>
      <c r="R831" s="15">
        <f>VLOOKUP(S831,'seg3'!$A$1:$B$9,2,0)</f>
        <v>3</v>
      </c>
      <c r="S831" s="16" t="s">
        <v>21</v>
      </c>
      <c r="T831" s="18">
        <v>109</v>
      </c>
      <c r="U831" s="18">
        <v>109</v>
      </c>
      <c r="V831" s="42"/>
      <c r="W831" s="43" t="s">
        <v>2785</v>
      </c>
      <c r="X831" s="89"/>
      <c r="Y831" s="18" t="s">
        <v>17</v>
      </c>
      <c r="Z831" s="18">
        <v>12</v>
      </c>
      <c r="AA831" s="43" t="s">
        <v>564</v>
      </c>
      <c r="AB831" s="14" t="str">
        <f t="shared" si="12"/>
        <v>('170108','170108J','HHB M12X1.75X110 ISO4014 CL10.9 HT BLK','PC',33,5,3,3,5,2,152,'109','109','M12','110','10B33','12','11.62/11.65','','COIL DIRECT DRAWN AS 10B33M 11.62/11.65',''),</v>
      </c>
      <c r="AC831" s="14" t="s">
        <v>8672</v>
      </c>
    </row>
    <row r="832" spans="1:29">
      <c r="A832" s="16">
        <v>170109</v>
      </c>
      <c r="B832" s="43" t="s">
        <v>5304</v>
      </c>
      <c r="C832" s="43" t="s">
        <v>5305</v>
      </c>
      <c r="D832" s="15">
        <f>VLOOKUP(E832,finish!$A$1:$B$18,2,0)</f>
        <v>2</v>
      </c>
      <c r="E832" s="18" t="s">
        <v>11</v>
      </c>
      <c r="F832" s="15">
        <f>VLOOKUP(G832,modules!$A$1:$B$10,2,0)</f>
        <v>5</v>
      </c>
      <c r="G832" s="18" t="s">
        <v>7846</v>
      </c>
      <c r="H832" s="15">
        <f>VLOOKUP(I832,segments!$A$1:$B$9,2,0)</f>
        <v>5</v>
      </c>
      <c r="I832" s="18" t="s">
        <v>7852</v>
      </c>
      <c r="J832" s="15">
        <v>33</v>
      </c>
      <c r="K832" s="18" t="s">
        <v>31</v>
      </c>
      <c r="L832" s="43" t="s">
        <v>80</v>
      </c>
      <c r="M832" s="15">
        <f>VLOOKUP(N832,groups!$A$1:$B$113,2,1)</f>
        <v>152</v>
      </c>
      <c r="N832" s="43" t="s">
        <v>16</v>
      </c>
      <c r="O832" s="18">
        <v>120</v>
      </c>
      <c r="P832" s="15">
        <f>VLOOKUP(Q832,'seg2'!$A$1:$B$13,2,0)</f>
        <v>3</v>
      </c>
      <c r="Q832" s="16" t="s">
        <v>20</v>
      </c>
      <c r="R832" s="15">
        <f>VLOOKUP(S832,'seg3'!$A$1:$B$9,2,0)</f>
        <v>3</v>
      </c>
      <c r="S832" s="16" t="s">
        <v>21</v>
      </c>
      <c r="T832" s="18">
        <v>116</v>
      </c>
      <c r="U832" s="18">
        <v>116</v>
      </c>
      <c r="V832" s="42"/>
      <c r="W832" s="43" t="s">
        <v>2785</v>
      </c>
      <c r="X832" s="89"/>
      <c r="Y832" s="18" t="s">
        <v>17</v>
      </c>
      <c r="Z832" s="18">
        <v>12</v>
      </c>
      <c r="AA832" s="43" t="s">
        <v>564</v>
      </c>
      <c r="AB832" s="14" t="str">
        <f t="shared" si="12"/>
        <v>('170109','170109J','HHB M12X1.75X120 ISO4014 CL10.9 HT BLK','PC',33,5,3,3,5,2,152,'116','116','M12','120','10B33','12','11.62/11.65','','COIL DIRECT DRAWN AS 10B33M 11.62/11.65',''),</v>
      </c>
      <c r="AC832" s="14" t="s">
        <v>8580</v>
      </c>
    </row>
    <row r="833" spans="1:29">
      <c r="A833" s="16">
        <v>170110</v>
      </c>
      <c r="B833" s="43" t="s">
        <v>6835</v>
      </c>
      <c r="C833" s="43" t="s">
        <v>6836</v>
      </c>
      <c r="D833" s="15">
        <f>VLOOKUP(E833,finish!$A$1:$B$18,2,0)</f>
        <v>2</v>
      </c>
      <c r="E833" s="18" t="s">
        <v>11</v>
      </c>
      <c r="F833" s="15">
        <f>VLOOKUP(G833,modules!$A$1:$B$10,2,0)</f>
        <v>5</v>
      </c>
      <c r="G833" s="18" t="s">
        <v>7846</v>
      </c>
      <c r="H833" s="15">
        <f>VLOOKUP(I833,segments!$A$1:$B$9,2,0)</f>
        <v>5</v>
      </c>
      <c r="I833" s="18" t="s">
        <v>7852</v>
      </c>
      <c r="J833" s="15">
        <v>33</v>
      </c>
      <c r="K833" s="18" t="s">
        <v>31</v>
      </c>
      <c r="L833" s="43" t="s">
        <v>80</v>
      </c>
      <c r="M833" s="15">
        <f>VLOOKUP(N833,groups!$A$1:$B$113,2,1)</f>
        <v>152</v>
      </c>
      <c r="N833" s="43" t="s">
        <v>16</v>
      </c>
      <c r="O833" s="18">
        <v>130</v>
      </c>
      <c r="P833" s="15">
        <f>VLOOKUP(Q833,'seg2'!$A$1:$B$13,2,0)</f>
        <v>3</v>
      </c>
      <c r="Q833" s="16" t="s">
        <v>20</v>
      </c>
      <c r="R833" s="15">
        <f>VLOOKUP(S833,'seg3'!$A$1:$B$9,2,0)</f>
        <v>3</v>
      </c>
      <c r="S833" s="16" t="s">
        <v>21</v>
      </c>
      <c r="T833" s="18">
        <v>122.1</v>
      </c>
      <c r="U833" s="18">
        <v>122.1</v>
      </c>
      <c r="V833" s="42"/>
      <c r="W833" s="43" t="s">
        <v>2785</v>
      </c>
      <c r="X833" s="89"/>
      <c r="Y833" s="18" t="s">
        <v>17</v>
      </c>
      <c r="Z833" s="18">
        <v>12</v>
      </c>
      <c r="AA833" s="43" t="s">
        <v>990</v>
      </c>
      <c r="AB833" s="14" t="str">
        <f t="shared" si="12"/>
        <v>('170110','170110J','HHB M12X1.75X130 ISO4014 CL10.9 HT BLK','PC',33,5,3,3,5,2,152,'122.1','122.1','M12','130','10B33','12','11.65/11.68','','COIL DIRECT DRAWN AS 10B33M 11.62/11.65',''),</v>
      </c>
      <c r="AC833" s="14" t="s">
        <v>8673</v>
      </c>
    </row>
    <row r="834" spans="1:29">
      <c r="A834" s="16">
        <v>170111</v>
      </c>
      <c r="B834" s="43" t="s">
        <v>6837</v>
      </c>
      <c r="C834" s="43" t="s">
        <v>6838</v>
      </c>
      <c r="D834" s="15">
        <f>VLOOKUP(E834,finish!$A$1:$B$18,2,0)</f>
        <v>2</v>
      </c>
      <c r="E834" s="18" t="s">
        <v>11</v>
      </c>
      <c r="F834" s="15">
        <f>VLOOKUP(G834,modules!$A$1:$B$10,2,0)</f>
        <v>5</v>
      </c>
      <c r="G834" s="18" t="s">
        <v>7846</v>
      </c>
      <c r="H834" s="15">
        <f>VLOOKUP(I834,segments!$A$1:$B$9,2,0)</f>
        <v>5</v>
      </c>
      <c r="I834" s="18" t="s">
        <v>7852</v>
      </c>
      <c r="J834" s="15">
        <v>33</v>
      </c>
      <c r="K834" s="18" t="s">
        <v>31</v>
      </c>
      <c r="L834" s="43" t="s">
        <v>80</v>
      </c>
      <c r="M834" s="15">
        <f>VLOOKUP(N834,groups!$A$1:$B$113,2,1)</f>
        <v>152</v>
      </c>
      <c r="N834" s="43" t="s">
        <v>16</v>
      </c>
      <c r="O834" s="18">
        <v>140</v>
      </c>
      <c r="P834" s="15">
        <f>VLOOKUP(Q834,'seg2'!$A$1:$B$13,2,0)</f>
        <v>3</v>
      </c>
      <c r="Q834" s="16" t="s">
        <v>20</v>
      </c>
      <c r="R834" s="15">
        <f>VLOOKUP(S834,'seg3'!$A$1:$B$9,2,0)</f>
        <v>3</v>
      </c>
      <c r="S834" s="16" t="s">
        <v>21</v>
      </c>
      <c r="T834" s="18">
        <v>136</v>
      </c>
      <c r="U834" s="18">
        <v>136</v>
      </c>
      <c r="V834" s="42"/>
      <c r="W834" s="43" t="s">
        <v>2785</v>
      </c>
      <c r="X834" s="89"/>
      <c r="Y834" s="18" t="s">
        <v>17</v>
      </c>
      <c r="Z834" s="18">
        <v>12</v>
      </c>
      <c r="AA834" s="43" t="s">
        <v>990</v>
      </c>
      <c r="AB834" s="14" t="str">
        <f t="shared" si="12"/>
        <v>('170111','170111J','HHB M12X1.75X140 ISO4014 CL10.9 HT BLK','PC',33,5,3,3,5,2,152,'136','136','M12','140','10B33','12','11.65/11.68','','COIL DIRECT DRAWN AS 10B33M 11.62/11.65',''),</v>
      </c>
      <c r="AC834" s="14" t="s">
        <v>8674</v>
      </c>
    </row>
    <row r="835" spans="1:29">
      <c r="A835" s="16">
        <v>170112</v>
      </c>
      <c r="B835" s="43" t="s">
        <v>6839</v>
      </c>
      <c r="C835" s="43" t="s">
        <v>6840</v>
      </c>
      <c r="D835" s="15">
        <f>VLOOKUP(E835,finish!$A$1:$B$18,2,0)</f>
        <v>2</v>
      </c>
      <c r="E835" s="18" t="s">
        <v>11</v>
      </c>
      <c r="F835" s="15">
        <f>VLOOKUP(G835,modules!$A$1:$B$10,2,0)</f>
        <v>5</v>
      </c>
      <c r="G835" s="18" t="s">
        <v>7846</v>
      </c>
      <c r="H835" s="15">
        <f>VLOOKUP(I835,segments!$A$1:$B$9,2,0)</f>
        <v>5</v>
      </c>
      <c r="I835" s="18" t="s">
        <v>7852</v>
      </c>
      <c r="J835" s="15">
        <v>33</v>
      </c>
      <c r="K835" s="18" t="s">
        <v>31</v>
      </c>
      <c r="L835" s="43" t="s">
        <v>80</v>
      </c>
      <c r="M835" s="15">
        <f>VLOOKUP(N835,groups!$A$1:$B$113,2,1)</f>
        <v>152</v>
      </c>
      <c r="N835" s="43" t="s">
        <v>16</v>
      </c>
      <c r="O835" s="18">
        <v>150</v>
      </c>
      <c r="P835" s="15">
        <f>VLOOKUP(Q835,'seg2'!$A$1:$B$13,2,0)</f>
        <v>3</v>
      </c>
      <c r="Q835" s="16" t="s">
        <v>20</v>
      </c>
      <c r="R835" s="15">
        <f>VLOOKUP(S835,'seg3'!$A$1:$B$9,2,0)</f>
        <v>3</v>
      </c>
      <c r="S835" s="16" t="s">
        <v>21</v>
      </c>
      <c r="T835" s="18">
        <v>139.44</v>
      </c>
      <c r="U835" s="18">
        <v>139.44</v>
      </c>
      <c r="V835" s="42"/>
      <c r="W835" s="43" t="s">
        <v>2785</v>
      </c>
      <c r="X835" s="89"/>
      <c r="Y835" s="18" t="s">
        <v>17</v>
      </c>
      <c r="Z835" s="18">
        <v>12</v>
      </c>
      <c r="AA835" s="43" t="s">
        <v>990</v>
      </c>
      <c r="AB835" s="14" t="str">
        <f t="shared" ref="AB835:AB898" si="13">CONCATENATE("('",A835,"','",B835,"','",C835,"','PC',",J835,",",F835,",",P835,",",R835,",",H835,",",D835,",",M835,",'",T835,"','",U835,"','",L835,"','",O835,"','",Y835,"','",Z835,"','",AA835,"','",V835,"','",W835,"','",X835,"'),")</f>
        <v>('170112','170112J','HHB M12X1.75X150 ISO4014 CL10.9 HT BLK','PC',33,5,3,3,5,2,152,'139.44','139.44','M12','150','10B33','12','11.65/11.68','','COIL DIRECT DRAWN AS 10B33M 11.62/11.65',''),</v>
      </c>
      <c r="AC835" s="14" t="s">
        <v>8675</v>
      </c>
    </row>
    <row r="836" spans="1:29">
      <c r="A836" s="16">
        <v>550687</v>
      </c>
      <c r="B836" s="43" t="s">
        <v>7000</v>
      </c>
      <c r="C836" s="43" t="s">
        <v>7001</v>
      </c>
      <c r="D836" s="15">
        <f>VLOOKUP(E836,finish!$A$1:$B$18,2,0)</f>
        <v>2</v>
      </c>
      <c r="E836" s="18" t="s">
        <v>11</v>
      </c>
      <c r="F836" s="15">
        <f>VLOOKUP(G836,modules!$A$1:$B$10,2,0)</f>
        <v>5</v>
      </c>
      <c r="G836" s="18" t="s">
        <v>7846</v>
      </c>
      <c r="H836" s="15">
        <f>VLOOKUP(I836,segments!$A$1:$B$9,2,0)</f>
        <v>5</v>
      </c>
      <c r="I836" s="18" t="s">
        <v>7852</v>
      </c>
      <c r="J836" s="15">
        <v>33</v>
      </c>
      <c r="K836" s="18" t="s">
        <v>31</v>
      </c>
      <c r="L836" s="43" t="s">
        <v>80</v>
      </c>
      <c r="M836" s="15">
        <f>VLOOKUP(N836,groups!$A$1:$B$113,2,1)</f>
        <v>153</v>
      </c>
      <c r="N836" s="43" t="s">
        <v>107</v>
      </c>
      <c r="O836" s="18">
        <v>130</v>
      </c>
      <c r="P836" s="15">
        <f>VLOOKUP(Q836,'seg2'!$A$1:$B$13,2,0)</f>
        <v>3</v>
      </c>
      <c r="Q836" s="16" t="s">
        <v>20</v>
      </c>
      <c r="R836" s="15">
        <f>VLOOKUP(S836,'seg3'!$A$1:$B$9,2,0)</f>
        <v>3</v>
      </c>
      <c r="S836" s="16" t="s">
        <v>21</v>
      </c>
      <c r="T836" s="18">
        <v>109</v>
      </c>
      <c r="U836" s="18">
        <v>109</v>
      </c>
      <c r="V836" s="42"/>
      <c r="W836" s="43" t="s">
        <v>397</v>
      </c>
      <c r="X836" s="89"/>
      <c r="Y836" s="18" t="s">
        <v>17</v>
      </c>
      <c r="Z836" s="18">
        <v>12</v>
      </c>
      <c r="AA836" s="43" t="s">
        <v>935</v>
      </c>
      <c r="AB836" s="14" t="str">
        <f t="shared" si="13"/>
        <v>('550687','550687J','HHB M12X1.75X130 ISO4017 CL10.9 FT BLK','PC',33,5,3,3,5,2,153,'109','109','M12','130','10B33','12','10.60/10.62','','COIL DIRECT DRAWN AS 10B33M 10.61/10.63',''),</v>
      </c>
      <c r="AC836" s="14" t="s">
        <v>8676</v>
      </c>
    </row>
    <row r="837" spans="1:29">
      <c r="A837" s="16">
        <v>550689</v>
      </c>
      <c r="B837" s="43" t="s">
        <v>7002</v>
      </c>
      <c r="C837" s="43" t="s">
        <v>7003</v>
      </c>
      <c r="D837" s="15">
        <f>VLOOKUP(E837,finish!$A$1:$B$18,2,0)</f>
        <v>2</v>
      </c>
      <c r="E837" s="18" t="s">
        <v>11</v>
      </c>
      <c r="F837" s="15">
        <f>VLOOKUP(G837,modules!$A$1:$B$10,2,0)</f>
        <v>5</v>
      </c>
      <c r="G837" s="18" t="s">
        <v>7846</v>
      </c>
      <c r="H837" s="15">
        <f>VLOOKUP(I837,segments!$A$1:$B$9,2,0)</f>
        <v>5</v>
      </c>
      <c r="I837" s="18" t="s">
        <v>7852</v>
      </c>
      <c r="J837" s="15">
        <v>33</v>
      </c>
      <c r="K837" s="18" t="s">
        <v>31</v>
      </c>
      <c r="L837" s="43" t="s">
        <v>80</v>
      </c>
      <c r="M837" s="15">
        <f>VLOOKUP(N837,groups!$A$1:$B$113,2,1)</f>
        <v>153</v>
      </c>
      <c r="N837" s="43" t="s">
        <v>107</v>
      </c>
      <c r="O837" s="18">
        <v>150</v>
      </c>
      <c r="P837" s="15">
        <f>VLOOKUP(Q837,'seg2'!$A$1:$B$13,2,0)</f>
        <v>3</v>
      </c>
      <c r="Q837" s="16" t="s">
        <v>20</v>
      </c>
      <c r="R837" s="15">
        <f>VLOOKUP(S837,'seg3'!$A$1:$B$9,2,0)</f>
        <v>3</v>
      </c>
      <c r="S837" s="16" t="s">
        <v>21</v>
      </c>
      <c r="T837" s="18">
        <v>123</v>
      </c>
      <c r="U837" s="18">
        <v>123</v>
      </c>
      <c r="V837" s="42"/>
      <c r="W837" s="43" t="s">
        <v>397</v>
      </c>
      <c r="X837" s="89"/>
      <c r="Y837" s="18" t="s">
        <v>17</v>
      </c>
      <c r="Z837" s="18">
        <v>12</v>
      </c>
      <c r="AA837" s="43" t="s">
        <v>935</v>
      </c>
      <c r="AB837" s="14" t="str">
        <f t="shared" si="13"/>
        <v>('550689','550689J','HHB M12X1.75X150 ISO4017 CL10.9 FT BLK','PC',33,5,3,3,5,2,153,'123','123','M12','150','10B33','12','10.60/10.62','','COIL DIRECT DRAWN AS 10B33M 10.61/10.63',''),</v>
      </c>
      <c r="AC837" s="14" t="s">
        <v>8677</v>
      </c>
    </row>
    <row r="838" spans="1:29">
      <c r="A838" s="16">
        <v>170093</v>
      </c>
      <c r="B838" s="43" t="s">
        <v>2838</v>
      </c>
      <c r="C838" s="43" t="s">
        <v>5934</v>
      </c>
      <c r="D838" s="15">
        <f>VLOOKUP(E838,finish!$A$1:$B$18,2,0)</f>
        <v>2</v>
      </c>
      <c r="E838" s="18" t="s">
        <v>11</v>
      </c>
      <c r="F838" s="15">
        <f>VLOOKUP(G838,modules!$A$1:$B$10,2,0)</f>
        <v>5</v>
      </c>
      <c r="G838" s="18" t="s">
        <v>7846</v>
      </c>
      <c r="H838" s="15">
        <f>VLOOKUP(I838,segments!$A$1:$B$9,2,0)</f>
        <v>5</v>
      </c>
      <c r="I838" s="18" t="s">
        <v>7852</v>
      </c>
      <c r="J838" s="15">
        <v>33</v>
      </c>
      <c r="K838" s="18" t="s">
        <v>31</v>
      </c>
      <c r="L838" s="43" t="s">
        <v>80</v>
      </c>
      <c r="M838" s="15">
        <f>VLOOKUP(N838,groups!$A$1:$B$113,2,1)</f>
        <v>153</v>
      </c>
      <c r="N838" s="43" t="s">
        <v>107</v>
      </c>
      <c r="O838" s="18">
        <v>20</v>
      </c>
      <c r="P838" s="15">
        <f>VLOOKUP(Q838,'seg2'!$A$1:$B$13,2,0)</f>
        <v>3</v>
      </c>
      <c r="Q838" s="16" t="s">
        <v>20</v>
      </c>
      <c r="R838" s="15">
        <f>VLOOKUP(S838,'seg3'!$A$1:$B$9,2,0)</f>
        <v>3</v>
      </c>
      <c r="S838" s="16" t="s">
        <v>21</v>
      </c>
      <c r="T838" s="18">
        <v>31</v>
      </c>
      <c r="U838" s="18">
        <v>31</v>
      </c>
      <c r="V838" s="42"/>
      <c r="W838" s="43" t="s">
        <v>397</v>
      </c>
      <c r="X838" s="89"/>
      <c r="Y838" s="18" t="s">
        <v>17</v>
      </c>
      <c r="Z838" s="18">
        <v>12</v>
      </c>
      <c r="AA838" s="43" t="s">
        <v>935</v>
      </c>
      <c r="AB838" s="14" t="str">
        <f t="shared" si="13"/>
        <v>('170093','170093J','HHB M12X1.75X20 ISO4017 CL10.9 FT BLK','PC',33,5,3,3,5,2,153,'31','31','M12','20','10B33','12','10.60/10.62','','COIL DIRECT DRAWN AS 10B33M 10.61/10.63',''),</v>
      </c>
      <c r="AC838" s="14" t="s">
        <v>8611</v>
      </c>
    </row>
    <row r="839" spans="1:29">
      <c r="A839" s="16">
        <v>170094</v>
      </c>
      <c r="B839" s="43" t="s">
        <v>7004</v>
      </c>
      <c r="C839" s="43" t="s">
        <v>7005</v>
      </c>
      <c r="D839" s="15">
        <f>VLOOKUP(E839,finish!$A$1:$B$18,2,0)</f>
        <v>2</v>
      </c>
      <c r="E839" s="18" t="s">
        <v>11</v>
      </c>
      <c r="F839" s="15">
        <f>VLOOKUP(G839,modules!$A$1:$B$10,2,0)</f>
        <v>1</v>
      </c>
      <c r="G839" s="18" t="s">
        <v>7848</v>
      </c>
      <c r="H839" s="15">
        <f>VLOOKUP(I839,segments!$A$1:$B$9,2,0)</f>
        <v>5</v>
      </c>
      <c r="I839" s="18" t="s">
        <v>7852</v>
      </c>
      <c r="J839" s="15">
        <v>38</v>
      </c>
      <c r="K839" s="18" t="s">
        <v>31</v>
      </c>
      <c r="L839" s="43" t="s">
        <v>80</v>
      </c>
      <c r="M839" s="15">
        <f>VLOOKUP(N839,groups!$A$1:$B$113,2,1)</f>
        <v>153</v>
      </c>
      <c r="N839" s="43" t="s">
        <v>107</v>
      </c>
      <c r="O839" s="18">
        <v>25</v>
      </c>
      <c r="P839" s="15">
        <f>VLOOKUP(Q839,'seg2'!$A$1:$B$13,2,0)</f>
        <v>3</v>
      </c>
      <c r="Q839" s="16" t="s">
        <v>20</v>
      </c>
      <c r="R839" s="15">
        <f>VLOOKUP(S839,'seg3'!$A$1:$B$9,2,0)</f>
        <v>3</v>
      </c>
      <c r="S839" s="16" t="s">
        <v>21</v>
      </c>
      <c r="T839" s="18">
        <v>33</v>
      </c>
      <c r="U839" s="18">
        <v>33</v>
      </c>
      <c r="V839" s="42"/>
      <c r="W839" s="43" t="s">
        <v>397</v>
      </c>
      <c r="X839" s="89"/>
      <c r="Y839" s="18" t="s">
        <v>17</v>
      </c>
      <c r="Z839" s="18">
        <v>12</v>
      </c>
      <c r="AA839" s="43" t="s">
        <v>935</v>
      </c>
      <c r="AB839" s="14" t="str">
        <f t="shared" si="13"/>
        <v>('170094','170094J','HHB M12X1.75X25 ISO4017 CL10.9 FT BLK','PC',38,1,3,3,5,2,153,'33','33','M12','25','10B33','12','10.60/10.62','','COIL DIRECT DRAWN AS 10B33M 10.61/10.63',''),</v>
      </c>
      <c r="AC839" s="14" t="s">
        <v>8678</v>
      </c>
    </row>
    <row r="840" spans="1:29">
      <c r="A840" s="16">
        <v>170096</v>
      </c>
      <c r="B840" s="43" t="s">
        <v>5298</v>
      </c>
      <c r="C840" s="43" t="s">
        <v>5299</v>
      </c>
      <c r="D840" s="15">
        <f>VLOOKUP(E840,finish!$A$1:$B$18,2,0)</f>
        <v>2</v>
      </c>
      <c r="E840" s="18" t="s">
        <v>11</v>
      </c>
      <c r="F840" s="15">
        <f>VLOOKUP(G840,modules!$A$1:$B$10,2,0)</f>
        <v>5</v>
      </c>
      <c r="G840" s="18" t="s">
        <v>7846</v>
      </c>
      <c r="H840" s="15">
        <f>VLOOKUP(I840,segments!$A$1:$B$9,2,0)</f>
        <v>5</v>
      </c>
      <c r="I840" s="18" t="s">
        <v>7852</v>
      </c>
      <c r="J840" s="15">
        <v>33</v>
      </c>
      <c r="K840" s="18" t="s">
        <v>31</v>
      </c>
      <c r="L840" s="43" t="s">
        <v>80</v>
      </c>
      <c r="M840" s="15">
        <f>VLOOKUP(N840,groups!$A$1:$B$113,2,1)</f>
        <v>153</v>
      </c>
      <c r="N840" s="43" t="s">
        <v>107</v>
      </c>
      <c r="O840" s="18">
        <v>35</v>
      </c>
      <c r="P840" s="15">
        <f>VLOOKUP(Q840,'seg2'!$A$1:$B$13,2,0)</f>
        <v>3</v>
      </c>
      <c r="Q840" s="16" t="s">
        <v>20</v>
      </c>
      <c r="R840" s="15">
        <f>VLOOKUP(S840,'seg3'!$A$1:$B$9,2,0)</f>
        <v>3</v>
      </c>
      <c r="S840" s="16" t="s">
        <v>21</v>
      </c>
      <c r="T840" s="18">
        <v>41</v>
      </c>
      <c r="U840" s="18">
        <v>41</v>
      </c>
      <c r="V840" s="42"/>
      <c r="W840" s="43" t="s">
        <v>397</v>
      </c>
      <c r="X840" s="89"/>
      <c r="Y840" s="18" t="s">
        <v>17</v>
      </c>
      <c r="Z840" s="18">
        <v>12</v>
      </c>
      <c r="AA840" s="43" t="s">
        <v>935</v>
      </c>
      <c r="AB840" s="14" t="str">
        <f t="shared" si="13"/>
        <v>('170096','170096J','HHB M12X1.75X35 ISO4017 CL10.9 FT BLK','PC',33,5,3,3,5,2,153,'41','41','M12','35','10B33','12','10.60/10.62','','COIL DIRECT DRAWN AS 10B33M 10.61/10.63',''),</v>
      </c>
      <c r="AC840" s="14" t="s">
        <v>8577</v>
      </c>
    </row>
    <row r="841" spans="1:29">
      <c r="A841" s="16">
        <v>170097</v>
      </c>
      <c r="B841" s="43" t="s">
        <v>5300</v>
      </c>
      <c r="C841" s="43" t="s">
        <v>5301</v>
      </c>
      <c r="D841" s="15">
        <f>VLOOKUP(E841,finish!$A$1:$B$18,2,0)</f>
        <v>2</v>
      </c>
      <c r="E841" s="18" t="s">
        <v>11</v>
      </c>
      <c r="F841" s="15">
        <f>VLOOKUP(G841,modules!$A$1:$B$10,2,0)</f>
        <v>5</v>
      </c>
      <c r="G841" s="18" t="s">
        <v>7846</v>
      </c>
      <c r="H841" s="15">
        <f>VLOOKUP(I841,segments!$A$1:$B$9,2,0)</f>
        <v>5</v>
      </c>
      <c r="I841" s="18" t="s">
        <v>7852</v>
      </c>
      <c r="J841" s="15">
        <v>33</v>
      </c>
      <c r="K841" s="18" t="s">
        <v>31</v>
      </c>
      <c r="L841" s="43" t="s">
        <v>80</v>
      </c>
      <c r="M841" s="15">
        <f>VLOOKUP(N841,groups!$A$1:$B$113,2,1)</f>
        <v>153</v>
      </c>
      <c r="N841" s="43" t="s">
        <v>107</v>
      </c>
      <c r="O841" s="18">
        <v>40</v>
      </c>
      <c r="P841" s="15">
        <f>VLOOKUP(Q841,'seg2'!$A$1:$B$13,2,0)</f>
        <v>3</v>
      </c>
      <c r="Q841" s="16" t="s">
        <v>20</v>
      </c>
      <c r="R841" s="15">
        <f>VLOOKUP(S841,'seg3'!$A$1:$B$9,2,0)</f>
        <v>3</v>
      </c>
      <c r="S841" s="16" t="s">
        <v>21</v>
      </c>
      <c r="T841" s="18">
        <v>44</v>
      </c>
      <c r="U841" s="18">
        <v>44</v>
      </c>
      <c r="V841" s="42"/>
      <c r="W841" s="43" t="s">
        <v>397</v>
      </c>
      <c r="X841" s="89"/>
      <c r="Y841" s="18" t="s">
        <v>17</v>
      </c>
      <c r="Z841" s="18">
        <v>12</v>
      </c>
      <c r="AA841" s="43" t="s">
        <v>935</v>
      </c>
      <c r="AB841" s="14" t="str">
        <f t="shared" si="13"/>
        <v>('170097','170097J','HHB M12X1.75X40 ISO4017 CL10.9 FT BLK','PC',33,5,3,3,5,2,153,'44','44','M12','40','10B33','12','10.60/10.62','','COIL DIRECT DRAWN AS 10B33M 10.61/10.63',''),</v>
      </c>
      <c r="AC841" s="14" t="s">
        <v>8578</v>
      </c>
    </row>
    <row r="842" spans="1:29">
      <c r="A842" s="16">
        <v>550675</v>
      </c>
      <c r="B842" s="43" t="s">
        <v>7006</v>
      </c>
      <c r="C842" s="43" t="s">
        <v>7007</v>
      </c>
      <c r="D842" s="15">
        <f>VLOOKUP(E842,finish!$A$1:$B$18,2,0)</f>
        <v>2</v>
      </c>
      <c r="E842" s="18" t="s">
        <v>11</v>
      </c>
      <c r="F842" s="15">
        <f>VLOOKUP(G842,modules!$A$1:$B$10,2,0)</f>
        <v>5</v>
      </c>
      <c r="G842" s="18" t="s">
        <v>7846</v>
      </c>
      <c r="H842" s="15">
        <f>VLOOKUP(I842,segments!$A$1:$B$9,2,0)</f>
        <v>5</v>
      </c>
      <c r="I842" s="18" t="s">
        <v>7852</v>
      </c>
      <c r="J842" s="15">
        <v>33</v>
      </c>
      <c r="K842" s="18" t="s">
        <v>31</v>
      </c>
      <c r="L842" s="43" t="s">
        <v>80</v>
      </c>
      <c r="M842" s="15">
        <f>VLOOKUP(N842,groups!$A$1:$B$113,2,1)</f>
        <v>153</v>
      </c>
      <c r="N842" s="43" t="s">
        <v>107</v>
      </c>
      <c r="O842" s="18">
        <v>50</v>
      </c>
      <c r="P842" s="15">
        <f>VLOOKUP(Q842,'seg2'!$A$1:$B$13,2,0)</f>
        <v>3</v>
      </c>
      <c r="Q842" s="16" t="s">
        <v>20</v>
      </c>
      <c r="R842" s="15">
        <f>VLOOKUP(S842,'seg3'!$A$1:$B$9,2,0)</f>
        <v>3</v>
      </c>
      <c r="S842" s="16" t="s">
        <v>21</v>
      </c>
      <c r="T842" s="18">
        <v>50</v>
      </c>
      <c r="U842" s="18">
        <v>50</v>
      </c>
      <c r="V842" s="42"/>
      <c r="W842" s="43" t="s">
        <v>397</v>
      </c>
      <c r="X842" s="89"/>
      <c r="Y842" s="18" t="s">
        <v>17</v>
      </c>
      <c r="Z842" s="18">
        <v>12</v>
      </c>
      <c r="AA842" s="43" t="s">
        <v>396</v>
      </c>
      <c r="AB842" s="14" t="str">
        <f t="shared" si="13"/>
        <v>('550675','550675J','HHB M12X1.75X50 ISO4017 CL10.9 FT BLK','PC',33,5,3,3,5,2,153,'50','50','M12','50','10B33','12','10.55/10.60','','COIL DIRECT DRAWN AS 10B33M 10.61/10.63',''),</v>
      </c>
      <c r="AC842" s="14" t="s">
        <v>8679</v>
      </c>
    </row>
    <row r="843" spans="1:29">
      <c r="A843" s="16">
        <v>550676</v>
      </c>
      <c r="B843" s="43" t="s">
        <v>7008</v>
      </c>
      <c r="C843" s="43" t="s">
        <v>7009</v>
      </c>
      <c r="D843" s="15">
        <f>VLOOKUP(E843,finish!$A$1:$B$18,2,0)</f>
        <v>2</v>
      </c>
      <c r="E843" s="18" t="s">
        <v>11</v>
      </c>
      <c r="F843" s="15">
        <f>VLOOKUP(G843,modules!$A$1:$B$10,2,0)</f>
        <v>5</v>
      </c>
      <c r="G843" s="18" t="s">
        <v>7846</v>
      </c>
      <c r="H843" s="15">
        <f>VLOOKUP(I843,segments!$A$1:$B$9,2,0)</f>
        <v>5</v>
      </c>
      <c r="I843" s="18" t="s">
        <v>7852</v>
      </c>
      <c r="J843" s="15">
        <v>33</v>
      </c>
      <c r="K843" s="18" t="s">
        <v>31</v>
      </c>
      <c r="L843" s="43" t="s">
        <v>80</v>
      </c>
      <c r="M843" s="15">
        <f>VLOOKUP(N843,groups!$A$1:$B$113,2,1)</f>
        <v>153</v>
      </c>
      <c r="N843" s="43" t="s">
        <v>107</v>
      </c>
      <c r="O843" s="18">
        <v>55</v>
      </c>
      <c r="P843" s="15">
        <f>VLOOKUP(Q843,'seg2'!$A$1:$B$13,2,0)</f>
        <v>3</v>
      </c>
      <c r="Q843" s="16" t="s">
        <v>20</v>
      </c>
      <c r="R843" s="15">
        <f>VLOOKUP(S843,'seg3'!$A$1:$B$9,2,0)</f>
        <v>3</v>
      </c>
      <c r="S843" s="16" t="s">
        <v>21</v>
      </c>
      <c r="T843" s="18">
        <v>55.6</v>
      </c>
      <c r="U843" s="18">
        <v>55.6</v>
      </c>
      <c r="V843" s="42"/>
      <c r="W843" s="43" t="s">
        <v>397</v>
      </c>
      <c r="X843" s="89"/>
      <c r="Y843" s="18" t="s">
        <v>17</v>
      </c>
      <c r="Z843" s="18">
        <v>12</v>
      </c>
      <c r="AA843" s="43" t="s">
        <v>396</v>
      </c>
      <c r="AB843" s="14" t="str">
        <f t="shared" si="13"/>
        <v>('550676','550676J','HHB M12X1.75X55 ISO4017 CL10.9 FT BLK','PC',33,5,3,3,5,2,153,'55.6','55.6','M12','55','10B33','12','10.55/10.60','','COIL DIRECT DRAWN AS 10B33M 10.61/10.63',''),</v>
      </c>
      <c r="AC843" s="14" t="s">
        <v>8680</v>
      </c>
    </row>
    <row r="844" spans="1:29">
      <c r="A844" s="16">
        <v>550678</v>
      </c>
      <c r="B844" s="43" t="s">
        <v>7010</v>
      </c>
      <c r="C844" s="43" t="s">
        <v>7011</v>
      </c>
      <c r="D844" s="15">
        <f>VLOOKUP(E844,finish!$A$1:$B$18,2,0)</f>
        <v>2</v>
      </c>
      <c r="E844" s="18" t="s">
        <v>11</v>
      </c>
      <c r="F844" s="15">
        <f>VLOOKUP(G844,modules!$A$1:$B$10,2,0)</f>
        <v>5</v>
      </c>
      <c r="G844" s="18" t="s">
        <v>7846</v>
      </c>
      <c r="H844" s="15">
        <f>VLOOKUP(I844,segments!$A$1:$B$9,2,0)</f>
        <v>5</v>
      </c>
      <c r="I844" s="18" t="s">
        <v>7852</v>
      </c>
      <c r="J844" s="15">
        <v>33</v>
      </c>
      <c r="K844" s="18" t="s">
        <v>31</v>
      </c>
      <c r="L844" s="43" t="s">
        <v>80</v>
      </c>
      <c r="M844" s="15">
        <f>VLOOKUP(N844,groups!$A$1:$B$113,2,1)</f>
        <v>153</v>
      </c>
      <c r="N844" s="43" t="s">
        <v>107</v>
      </c>
      <c r="O844" s="18">
        <v>65</v>
      </c>
      <c r="P844" s="15">
        <f>VLOOKUP(Q844,'seg2'!$A$1:$B$13,2,0)</f>
        <v>3</v>
      </c>
      <c r="Q844" s="16" t="s">
        <v>20</v>
      </c>
      <c r="R844" s="15">
        <f>VLOOKUP(S844,'seg3'!$A$1:$B$9,2,0)</f>
        <v>3</v>
      </c>
      <c r="S844" s="16" t="s">
        <v>21</v>
      </c>
      <c r="T844" s="18">
        <v>62.8</v>
      </c>
      <c r="U844" s="18">
        <v>62.8</v>
      </c>
      <c r="V844" s="42"/>
      <c r="W844" s="43" t="s">
        <v>397</v>
      </c>
      <c r="X844" s="89"/>
      <c r="Y844" s="18" t="s">
        <v>17</v>
      </c>
      <c r="Z844" s="18">
        <v>12</v>
      </c>
      <c r="AA844" s="43" t="s">
        <v>935</v>
      </c>
      <c r="AB844" s="14" t="str">
        <f t="shared" si="13"/>
        <v>('550678','550678J','HHB M12X1.75X65 ISO4017 CL10.9 FT BLK','PC',33,5,3,3,5,2,153,'62.8','62.8','M12','65','10B33','12','10.60/10.62','','COIL DIRECT DRAWN AS 10B33M 10.61/10.63',''),</v>
      </c>
      <c r="AC844" s="14" t="s">
        <v>8681</v>
      </c>
    </row>
    <row r="845" spans="1:29">
      <c r="A845" s="16">
        <v>550679</v>
      </c>
      <c r="B845" s="43" t="s">
        <v>7012</v>
      </c>
      <c r="C845" s="43" t="s">
        <v>7013</v>
      </c>
      <c r="D845" s="15">
        <f>VLOOKUP(E845,finish!$A$1:$B$18,2,0)</f>
        <v>2</v>
      </c>
      <c r="E845" s="18" t="s">
        <v>11</v>
      </c>
      <c r="F845" s="15">
        <f>VLOOKUP(G845,modules!$A$1:$B$10,2,0)</f>
        <v>5</v>
      </c>
      <c r="G845" s="18" t="s">
        <v>7846</v>
      </c>
      <c r="H845" s="15">
        <f>VLOOKUP(I845,segments!$A$1:$B$9,2,0)</f>
        <v>5</v>
      </c>
      <c r="I845" s="18" t="s">
        <v>7852</v>
      </c>
      <c r="J845" s="15">
        <v>33</v>
      </c>
      <c r="K845" s="18" t="s">
        <v>31</v>
      </c>
      <c r="L845" s="43" t="s">
        <v>80</v>
      </c>
      <c r="M845" s="15">
        <f>VLOOKUP(N845,groups!$A$1:$B$113,2,1)</f>
        <v>153</v>
      </c>
      <c r="N845" s="43" t="s">
        <v>107</v>
      </c>
      <c r="O845" s="18">
        <v>70</v>
      </c>
      <c r="P845" s="15">
        <f>VLOOKUP(Q845,'seg2'!$A$1:$B$13,2,0)</f>
        <v>3</v>
      </c>
      <c r="Q845" s="16" t="s">
        <v>20</v>
      </c>
      <c r="R845" s="15">
        <f>VLOOKUP(S845,'seg3'!$A$1:$B$9,2,0)</f>
        <v>3</v>
      </c>
      <c r="S845" s="16" t="s">
        <v>21</v>
      </c>
      <c r="T845" s="18">
        <v>65</v>
      </c>
      <c r="U845" s="18">
        <v>65</v>
      </c>
      <c r="V845" s="42"/>
      <c r="W845" s="43" t="s">
        <v>397</v>
      </c>
      <c r="X845" s="89"/>
      <c r="Y845" s="18" t="s">
        <v>17</v>
      </c>
      <c r="Z845" s="18">
        <v>12</v>
      </c>
      <c r="AA845" s="43" t="s">
        <v>935</v>
      </c>
      <c r="AB845" s="14" t="str">
        <f t="shared" si="13"/>
        <v>('550679','550679J','HHB M12X1.75X70 ISO4017 CL10.9 FT BLK','PC',33,5,3,3,5,2,153,'65','65','M12','70','10B33','12','10.60/10.62','','COIL DIRECT DRAWN AS 10B33M 10.61/10.63',''),</v>
      </c>
      <c r="AC845" s="14" t="s">
        <v>8682</v>
      </c>
    </row>
    <row r="846" spans="1:29">
      <c r="A846" s="16">
        <v>550680</v>
      </c>
      <c r="B846" s="43" t="s">
        <v>7014</v>
      </c>
      <c r="C846" s="43" t="s">
        <v>7015</v>
      </c>
      <c r="D846" s="15">
        <f>VLOOKUP(E846,finish!$A$1:$B$18,2,0)</f>
        <v>2</v>
      </c>
      <c r="E846" s="18" t="s">
        <v>11</v>
      </c>
      <c r="F846" s="15">
        <f>VLOOKUP(G846,modules!$A$1:$B$10,2,0)</f>
        <v>5</v>
      </c>
      <c r="G846" s="18" t="s">
        <v>7846</v>
      </c>
      <c r="H846" s="15">
        <f>VLOOKUP(I846,segments!$A$1:$B$9,2,0)</f>
        <v>5</v>
      </c>
      <c r="I846" s="18" t="s">
        <v>7852</v>
      </c>
      <c r="J846" s="15">
        <v>33</v>
      </c>
      <c r="K846" s="18" t="s">
        <v>31</v>
      </c>
      <c r="L846" s="43" t="s">
        <v>80</v>
      </c>
      <c r="M846" s="15">
        <f>VLOOKUP(N846,groups!$A$1:$B$113,2,1)</f>
        <v>153</v>
      </c>
      <c r="N846" s="43" t="s">
        <v>107</v>
      </c>
      <c r="O846" s="18">
        <v>75</v>
      </c>
      <c r="P846" s="15">
        <f>VLOOKUP(Q846,'seg2'!$A$1:$B$13,2,0)</f>
        <v>3</v>
      </c>
      <c r="Q846" s="16" t="s">
        <v>20</v>
      </c>
      <c r="R846" s="15">
        <f>VLOOKUP(S846,'seg3'!$A$1:$B$9,2,0)</f>
        <v>3</v>
      </c>
      <c r="S846" s="16" t="s">
        <v>21</v>
      </c>
      <c r="T846" s="18">
        <v>69</v>
      </c>
      <c r="U846" s="18">
        <v>69</v>
      </c>
      <c r="V846" s="42"/>
      <c r="W846" s="43" t="s">
        <v>397</v>
      </c>
      <c r="X846" s="89"/>
      <c r="Y846" s="18" t="s">
        <v>17</v>
      </c>
      <c r="Z846" s="18">
        <v>12</v>
      </c>
      <c r="AA846" s="43" t="s">
        <v>935</v>
      </c>
      <c r="AB846" s="14" t="str">
        <f t="shared" si="13"/>
        <v>('550680','550680J','HHB M12X1.75X75 ISO4017 CL10.9 FT BLK','PC',33,5,3,3,5,2,153,'69','69','M12','75','10B33','12','10.60/10.62','','COIL DIRECT DRAWN AS 10B33M 10.61/10.63',''),</v>
      </c>
      <c r="AC846" s="14" t="s">
        <v>8683</v>
      </c>
    </row>
    <row r="847" spans="1:29">
      <c r="A847" s="16">
        <v>550681</v>
      </c>
      <c r="B847" s="43" t="s">
        <v>7016</v>
      </c>
      <c r="C847" s="43" t="s">
        <v>7017</v>
      </c>
      <c r="D847" s="15">
        <f>VLOOKUP(E847,finish!$A$1:$B$18,2,0)</f>
        <v>2</v>
      </c>
      <c r="E847" s="18" t="s">
        <v>11</v>
      </c>
      <c r="F847" s="15">
        <f>VLOOKUP(G847,modules!$A$1:$B$10,2,0)</f>
        <v>5</v>
      </c>
      <c r="G847" s="18" t="s">
        <v>7846</v>
      </c>
      <c r="H847" s="15">
        <f>VLOOKUP(I847,segments!$A$1:$B$9,2,0)</f>
        <v>5</v>
      </c>
      <c r="I847" s="18" t="s">
        <v>7852</v>
      </c>
      <c r="J847" s="15">
        <v>33</v>
      </c>
      <c r="K847" s="18" t="s">
        <v>31</v>
      </c>
      <c r="L847" s="43" t="s">
        <v>80</v>
      </c>
      <c r="M847" s="15">
        <f>VLOOKUP(N847,groups!$A$1:$B$113,2,1)</f>
        <v>153</v>
      </c>
      <c r="N847" s="43" t="s">
        <v>107</v>
      </c>
      <c r="O847" s="18">
        <v>80</v>
      </c>
      <c r="P847" s="15">
        <f>VLOOKUP(Q847,'seg2'!$A$1:$B$13,2,0)</f>
        <v>3</v>
      </c>
      <c r="Q847" s="16" t="s">
        <v>20</v>
      </c>
      <c r="R847" s="15">
        <f>VLOOKUP(S847,'seg3'!$A$1:$B$9,2,0)</f>
        <v>3</v>
      </c>
      <c r="S847" s="16" t="s">
        <v>21</v>
      </c>
      <c r="T847" s="18">
        <v>72</v>
      </c>
      <c r="U847" s="18">
        <v>72</v>
      </c>
      <c r="V847" s="42"/>
      <c r="W847" s="43" t="s">
        <v>397</v>
      </c>
      <c r="X847" s="89"/>
      <c r="Y847" s="18" t="s">
        <v>17</v>
      </c>
      <c r="Z847" s="18">
        <v>12</v>
      </c>
      <c r="AA847" s="43" t="s">
        <v>935</v>
      </c>
      <c r="AB847" s="14" t="str">
        <f t="shared" si="13"/>
        <v>('550681','550681J','HHB M12X1.75X80 ISO4017 CL10.9 FT BLK','PC',33,5,3,3,5,2,153,'72','72','M12','80','10B33','12','10.60/10.62','','COIL DIRECT DRAWN AS 10B33M 10.61/10.63',''),</v>
      </c>
      <c r="AC847" s="14" t="s">
        <v>8684</v>
      </c>
    </row>
    <row r="848" spans="1:29">
      <c r="A848" s="16">
        <v>550683</v>
      </c>
      <c r="B848" s="43" t="s">
        <v>7018</v>
      </c>
      <c r="C848" s="43" t="s">
        <v>7019</v>
      </c>
      <c r="D848" s="15">
        <f>VLOOKUP(E848,finish!$A$1:$B$18,2,0)</f>
        <v>2</v>
      </c>
      <c r="E848" s="18" t="s">
        <v>11</v>
      </c>
      <c r="F848" s="15">
        <f>VLOOKUP(G848,modules!$A$1:$B$10,2,0)</f>
        <v>5</v>
      </c>
      <c r="G848" s="18" t="s">
        <v>7846</v>
      </c>
      <c r="H848" s="15">
        <f>VLOOKUP(I848,segments!$A$1:$B$9,2,0)</f>
        <v>5</v>
      </c>
      <c r="I848" s="18" t="s">
        <v>7852</v>
      </c>
      <c r="J848" s="15">
        <v>33</v>
      </c>
      <c r="K848" s="18" t="s">
        <v>31</v>
      </c>
      <c r="L848" s="43" t="s">
        <v>80</v>
      </c>
      <c r="M848" s="15">
        <f>VLOOKUP(N848,groups!$A$1:$B$113,2,1)</f>
        <v>153</v>
      </c>
      <c r="N848" s="43" t="s">
        <v>107</v>
      </c>
      <c r="O848" s="18">
        <v>90</v>
      </c>
      <c r="P848" s="15">
        <f>VLOOKUP(Q848,'seg2'!$A$1:$B$13,2,0)</f>
        <v>3</v>
      </c>
      <c r="Q848" s="16" t="s">
        <v>20</v>
      </c>
      <c r="R848" s="15">
        <f>VLOOKUP(S848,'seg3'!$A$1:$B$9,2,0)</f>
        <v>3</v>
      </c>
      <c r="S848" s="16" t="s">
        <v>21</v>
      </c>
      <c r="T848" s="18">
        <v>80.8</v>
      </c>
      <c r="U848" s="18">
        <v>80.8</v>
      </c>
      <c r="V848" s="42"/>
      <c r="W848" s="43" t="s">
        <v>397</v>
      </c>
      <c r="X848" s="89"/>
      <c r="Y848" s="18" t="s">
        <v>17</v>
      </c>
      <c r="Z848" s="18">
        <v>12</v>
      </c>
      <c r="AA848" s="43" t="s">
        <v>935</v>
      </c>
      <c r="AB848" s="14" t="str">
        <f t="shared" si="13"/>
        <v>('550683','550683J','HHB M12X1.75X90 ISO4017 CL10.9 FT BLK','PC',33,5,3,3,5,2,153,'80.8','80.8','M12','90','10B33','12','10.60/10.62','','COIL DIRECT DRAWN AS 10B33M 10.61/10.63',''),</v>
      </c>
      <c r="AC848" s="14" t="s">
        <v>8685</v>
      </c>
    </row>
    <row r="849" spans="1:29">
      <c r="A849" s="16">
        <v>581055</v>
      </c>
      <c r="B849" s="43" t="s">
        <v>7110</v>
      </c>
      <c r="C849" s="43" t="s">
        <v>7111</v>
      </c>
      <c r="D849" s="15">
        <f>VLOOKUP(E849,finish!$A$1:$B$18,2,0)</f>
        <v>2</v>
      </c>
      <c r="E849" s="18" t="s">
        <v>11</v>
      </c>
      <c r="F849" s="15">
        <f>VLOOKUP(G849,modules!$A$1:$B$10,2,0)</f>
        <v>5</v>
      </c>
      <c r="G849" s="18" t="s">
        <v>7846</v>
      </c>
      <c r="H849" s="15">
        <f>VLOOKUP(I849,segments!$A$1:$B$9,2,0)</f>
        <v>5</v>
      </c>
      <c r="I849" s="18" t="s">
        <v>7852</v>
      </c>
      <c r="J849" s="15">
        <v>33</v>
      </c>
      <c r="K849" s="18" t="s">
        <v>31</v>
      </c>
      <c r="L849" s="43" t="s">
        <v>2009</v>
      </c>
      <c r="M849" s="15">
        <f>VLOOKUP(N849,groups!$A$1:$B$113,2,1)</f>
        <v>153</v>
      </c>
      <c r="N849" s="43" t="s">
        <v>107</v>
      </c>
      <c r="O849" s="18">
        <v>2</v>
      </c>
      <c r="P849" s="15">
        <f>VLOOKUP(Q849,'seg2'!$A$1:$B$13,2,0)</f>
        <v>3</v>
      </c>
      <c r="Q849" s="16" t="s">
        <v>20</v>
      </c>
      <c r="R849" s="15">
        <f>VLOOKUP(S849,'seg3'!$A$1:$B$9,2,0)</f>
        <v>3</v>
      </c>
      <c r="S849" s="16" t="s">
        <v>21</v>
      </c>
      <c r="T849" s="18">
        <v>65.91</v>
      </c>
      <c r="U849" s="18">
        <v>65.91</v>
      </c>
      <c r="V849" s="42"/>
      <c r="W849" s="43" t="s">
        <v>1414</v>
      </c>
      <c r="X849" s="89"/>
      <c r="Y849" s="18" t="s">
        <v>17</v>
      </c>
      <c r="Z849" s="18">
        <v>14</v>
      </c>
      <c r="AA849" s="18" t="s">
        <v>2010</v>
      </c>
      <c r="AB849" s="14" t="str">
        <f t="shared" si="13"/>
        <v>('581055','581055J','HHB 1/2XBSWX02 SAE8 BS1083 F/T BLK','PC',33,5,3,3,5,2,153,'65.91','65.91','1/2 BSW','2','10B33','14','12.42/12.45','','COIL DIRECT DRAWN 10B33M 12.41/12.45 MM',''),</v>
      </c>
      <c r="AC849" s="14" t="s">
        <v>8686</v>
      </c>
    </row>
    <row r="850" spans="1:29">
      <c r="A850" s="16">
        <v>551245</v>
      </c>
      <c r="B850" s="43" t="s">
        <v>2924</v>
      </c>
      <c r="C850" s="43" t="s">
        <v>2925</v>
      </c>
      <c r="D850" s="15">
        <f>VLOOKUP(E850,finish!$A$1:$B$18,2,0)</f>
        <v>2</v>
      </c>
      <c r="E850" s="18" t="s">
        <v>11</v>
      </c>
      <c r="F850" s="15">
        <f>VLOOKUP(G850,modules!$A$1:$B$10,2,0)</f>
        <v>5</v>
      </c>
      <c r="G850" s="18" t="s">
        <v>7846</v>
      </c>
      <c r="H850" s="15">
        <f>VLOOKUP(I850,segments!$A$1:$B$9,2,0)</f>
        <v>5</v>
      </c>
      <c r="I850" s="18" t="s">
        <v>7852</v>
      </c>
      <c r="J850" s="15">
        <v>33</v>
      </c>
      <c r="K850" s="18" t="s">
        <v>31</v>
      </c>
      <c r="L850" s="43" t="s">
        <v>2009</v>
      </c>
      <c r="M850" s="15">
        <f>VLOOKUP(N850,groups!$A$1:$B$113,2,1)</f>
        <v>153</v>
      </c>
      <c r="N850" s="43" t="s">
        <v>107</v>
      </c>
      <c r="O850" s="18">
        <v>3</v>
      </c>
      <c r="P850" s="15">
        <f>VLOOKUP(Q850,'seg2'!$A$1:$B$13,2,0)</f>
        <v>3</v>
      </c>
      <c r="Q850" s="16" t="s">
        <v>20</v>
      </c>
      <c r="R850" s="15">
        <f>VLOOKUP(S850,'seg3'!$A$1:$B$9,2,0)</f>
        <v>3</v>
      </c>
      <c r="S850" s="16" t="s">
        <v>21</v>
      </c>
      <c r="T850" s="18">
        <v>90.91</v>
      </c>
      <c r="U850" s="18">
        <v>90.91</v>
      </c>
      <c r="V850" s="42"/>
      <c r="W850" s="43" t="s">
        <v>1414</v>
      </c>
      <c r="X850" s="89"/>
      <c r="Y850" s="18" t="s">
        <v>17</v>
      </c>
      <c r="Z850" s="18">
        <v>14</v>
      </c>
      <c r="AA850" s="18" t="s">
        <v>2010</v>
      </c>
      <c r="AB850" s="14" t="str">
        <f t="shared" si="13"/>
        <v>('551245','551245J','HHB 1/2XBSWX03 SAE8 BS1083 F/T BLK','PC',33,5,3,3,5,2,153,'90.91','90.91','1/2 BSW','3','10B33','14','12.42/12.45','','COIL DIRECT DRAWN 10B33M 12.41/12.45 MM',''),</v>
      </c>
      <c r="AC850" s="14" t="s">
        <v>8476</v>
      </c>
    </row>
    <row r="851" spans="1:29">
      <c r="A851" s="16">
        <v>551237</v>
      </c>
      <c r="B851" s="43" t="s">
        <v>2926</v>
      </c>
      <c r="C851" s="43" t="s">
        <v>2927</v>
      </c>
      <c r="D851" s="15">
        <f>VLOOKUP(E851,finish!$A$1:$B$18,2,0)</f>
        <v>2</v>
      </c>
      <c r="E851" s="18" t="s">
        <v>11</v>
      </c>
      <c r="F851" s="15">
        <f>VLOOKUP(G851,modules!$A$1:$B$10,2,0)</f>
        <v>5</v>
      </c>
      <c r="G851" s="18" t="s">
        <v>7846</v>
      </c>
      <c r="H851" s="15">
        <f>VLOOKUP(I851,segments!$A$1:$B$9,2,0)</f>
        <v>5</v>
      </c>
      <c r="I851" s="18" t="s">
        <v>7852</v>
      </c>
      <c r="J851" s="15">
        <v>33</v>
      </c>
      <c r="K851" s="18" t="s">
        <v>31</v>
      </c>
      <c r="L851" s="43" t="s">
        <v>2009</v>
      </c>
      <c r="M851" s="15">
        <f>VLOOKUP(N851,groups!$A$1:$B$113,2,1)</f>
        <v>153</v>
      </c>
      <c r="N851" s="43" t="s">
        <v>107</v>
      </c>
      <c r="O851" s="18">
        <v>4</v>
      </c>
      <c r="P851" s="15">
        <f>VLOOKUP(Q851,'seg2'!$A$1:$B$13,2,0)</f>
        <v>3</v>
      </c>
      <c r="Q851" s="16" t="s">
        <v>20</v>
      </c>
      <c r="R851" s="15">
        <f>VLOOKUP(S851,'seg3'!$A$1:$B$9,2,0)</f>
        <v>3</v>
      </c>
      <c r="S851" s="16" t="s">
        <v>21</v>
      </c>
      <c r="T851" s="18">
        <v>104.38</v>
      </c>
      <c r="U851" s="18">
        <v>104.38</v>
      </c>
      <c r="V851" s="42"/>
      <c r="W851" s="43" t="s">
        <v>1414</v>
      </c>
      <c r="X851" s="89"/>
      <c r="Y851" s="18" t="s">
        <v>17</v>
      </c>
      <c r="Z851" s="18">
        <v>14</v>
      </c>
      <c r="AA851" s="18" t="s">
        <v>30</v>
      </c>
      <c r="AB851" s="14" t="str">
        <f t="shared" si="13"/>
        <v>('551237','551237J','HHB 1/2XBSWX04 SAE8 BS1083 F/T BLK','PC',33,5,3,3,5,2,153,'104.38','104.38','1/2 BSW','4','10B33','14','12.41/12.45','','COIL DIRECT DRAWN 10B33M 12.41/12.45 MM',''),</v>
      </c>
      <c r="AC851" s="14" t="s">
        <v>8477</v>
      </c>
    </row>
    <row r="852" spans="1:29">
      <c r="A852" s="16">
        <v>551247</v>
      </c>
      <c r="B852" s="43" t="s">
        <v>7112</v>
      </c>
      <c r="C852" s="43" t="s">
        <v>7113</v>
      </c>
      <c r="D852" s="15">
        <f>VLOOKUP(E852,finish!$A$1:$B$18,2,0)</f>
        <v>2</v>
      </c>
      <c r="E852" s="18" t="s">
        <v>11</v>
      </c>
      <c r="F852" s="15">
        <f>VLOOKUP(G852,modules!$A$1:$B$10,2,0)</f>
        <v>5</v>
      </c>
      <c r="G852" s="18" t="s">
        <v>7846</v>
      </c>
      <c r="H852" s="15">
        <f>VLOOKUP(I852,segments!$A$1:$B$9,2,0)</f>
        <v>5</v>
      </c>
      <c r="I852" s="18" t="s">
        <v>7852</v>
      </c>
      <c r="J852" s="15">
        <v>33</v>
      </c>
      <c r="K852" s="18" t="s">
        <v>31</v>
      </c>
      <c r="L852" s="43" t="s">
        <v>2009</v>
      </c>
      <c r="M852" s="15">
        <f>VLOOKUP(N852,groups!$A$1:$B$113,2,1)</f>
        <v>153</v>
      </c>
      <c r="N852" s="43" t="s">
        <v>107</v>
      </c>
      <c r="O852" s="18" t="s">
        <v>512</v>
      </c>
      <c r="P852" s="15">
        <f>VLOOKUP(Q852,'seg2'!$A$1:$B$13,2,0)</f>
        <v>3</v>
      </c>
      <c r="Q852" s="16" t="s">
        <v>20</v>
      </c>
      <c r="R852" s="15">
        <f>VLOOKUP(S852,'seg3'!$A$1:$B$9,2,0)</f>
        <v>3</v>
      </c>
      <c r="S852" s="16" t="s">
        <v>21</v>
      </c>
      <c r="T852" s="18">
        <v>54.52</v>
      </c>
      <c r="U852" s="18">
        <v>54.52</v>
      </c>
      <c r="V852" s="42"/>
      <c r="W852" s="43" t="s">
        <v>1414</v>
      </c>
      <c r="X852" s="89"/>
      <c r="Y852" s="18" t="s">
        <v>17</v>
      </c>
      <c r="Z852" s="18">
        <v>14</v>
      </c>
      <c r="AA852" s="18" t="s">
        <v>30</v>
      </c>
      <c r="AB852" s="14" t="str">
        <f t="shared" si="13"/>
        <v>('551247','551247J','HHB 1/2XBSWX1.1/2 SAE8 BS1083 F/T BLK','PC',33,5,3,3,5,2,153,'54.52','54.52','1/2 BSW','1.1/2','10B33','14','12.41/12.45','','COIL DIRECT DRAWN 10B33M 12.41/12.45 MM',''),</v>
      </c>
      <c r="AC852" s="14" t="s">
        <v>8687</v>
      </c>
    </row>
    <row r="853" spans="1:29">
      <c r="A853" s="16">
        <v>551241</v>
      </c>
      <c r="B853" s="43" t="s">
        <v>7114</v>
      </c>
      <c r="C853" s="43" t="s">
        <v>7115</v>
      </c>
      <c r="D853" s="15">
        <f>VLOOKUP(E853,finish!$A$1:$B$18,2,0)</f>
        <v>2</v>
      </c>
      <c r="E853" s="18" t="s">
        <v>11</v>
      </c>
      <c r="F853" s="15">
        <f>VLOOKUP(G853,modules!$A$1:$B$10,2,0)</f>
        <v>5</v>
      </c>
      <c r="G853" s="18" t="s">
        <v>7846</v>
      </c>
      <c r="H853" s="15">
        <f>VLOOKUP(I853,segments!$A$1:$B$9,2,0)</f>
        <v>5</v>
      </c>
      <c r="I853" s="18" t="s">
        <v>7852</v>
      </c>
      <c r="J853" s="15">
        <v>33</v>
      </c>
      <c r="K853" s="18" t="s">
        <v>31</v>
      </c>
      <c r="L853" s="43" t="s">
        <v>2009</v>
      </c>
      <c r="M853" s="15">
        <f>VLOOKUP(N853,groups!$A$1:$B$113,2,1)</f>
        <v>153</v>
      </c>
      <c r="N853" s="43" t="s">
        <v>107</v>
      </c>
      <c r="O853" s="18" t="s">
        <v>1815</v>
      </c>
      <c r="P853" s="15">
        <f>VLOOKUP(Q853,'seg2'!$A$1:$B$13,2,0)</f>
        <v>3</v>
      </c>
      <c r="Q853" s="16" t="s">
        <v>20</v>
      </c>
      <c r="R853" s="15">
        <f>VLOOKUP(S853,'seg3'!$A$1:$B$9,2,0)</f>
        <v>3</v>
      </c>
      <c r="S853" s="16" t="s">
        <v>21</v>
      </c>
      <c r="T853" s="18">
        <v>74.400000000000006</v>
      </c>
      <c r="U853" s="18">
        <v>74.400000000000006</v>
      </c>
      <c r="V853" s="42"/>
      <c r="W853" s="43" t="s">
        <v>1414</v>
      </c>
      <c r="X853" s="89"/>
      <c r="Y853" s="18" t="s">
        <v>17</v>
      </c>
      <c r="Z853" s="18">
        <v>14</v>
      </c>
      <c r="AA853" s="18" t="s">
        <v>30</v>
      </c>
      <c r="AB853" s="14" t="str">
        <f t="shared" si="13"/>
        <v>('551241','551241J','HHB 1/2XBSWX2.1/2 SAE8 BS1083 F/T BLK','PC',33,5,3,3,5,2,153,'74.4','74.4','1/2 BSW','2.1/2','10B33','14','12.41/12.45','','COIL DIRECT DRAWN 10B33M 12.41/12.45 MM',''),</v>
      </c>
      <c r="AC853" s="14" t="s">
        <v>8688</v>
      </c>
    </row>
    <row r="854" spans="1:29">
      <c r="A854" s="16">
        <v>170402</v>
      </c>
      <c r="B854" s="43" t="s">
        <v>2911</v>
      </c>
      <c r="C854" s="43" t="s">
        <v>7155</v>
      </c>
      <c r="D854" s="15">
        <f>VLOOKUP(E854,finish!$A$1:$B$18,2,0)</f>
        <v>2</v>
      </c>
      <c r="E854" s="18" t="s">
        <v>11</v>
      </c>
      <c r="F854" s="15">
        <f>VLOOKUP(G854,modules!$A$1:$B$10,2,0)</f>
        <v>5</v>
      </c>
      <c r="G854" s="18" t="s">
        <v>7846</v>
      </c>
      <c r="H854" s="15">
        <f>VLOOKUP(I854,segments!$A$1:$B$9,2,0)</f>
        <v>5</v>
      </c>
      <c r="I854" s="18" t="s">
        <v>7852</v>
      </c>
      <c r="J854" s="15">
        <v>33</v>
      </c>
      <c r="K854" s="18" t="s">
        <v>31</v>
      </c>
      <c r="L854" s="43" t="s">
        <v>27</v>
      </c>
      <c r="M854" s="15">
        <f>VLOOKUP(N854,groups!$A$1:$B$113,2,1)</f>
        <v>153</v>
      </c>
      <c r="N854" s="43" t="s">
        <v>107</v>
      </c>
      <c r="O854" s="18">
        <v>1</v>
      </c>
      <c r="P854" s="15">
        <f>VLOOKUP(Q854,'seg2'!$A$1:$B$13,2,0)</f>
        <v>3</v>
      </c>
      <c r="Q854" s="16" t="s">
        <v>20</v>
      </c>
      <c r="R854" s="15">
        <f>VLOOKUP(S854,'seg3'!$A$1:$B$9,2,0)</f>
        <v>3</v>
      </c>
      <c r="S854" s="16" t="s">
        <v>21</v>
      </c>
      <c r="T854" s="18">
        <v>41.86</v>
      </c>
      <c r="U854" s="18">
        <v>41.86</v>
      </c>
      <c r="V854" s="42"/>
      <c r="W854" s="43" t="s">
        <v>1414</v>
      </c>
      <c r="X854" s="89"/>
      <c r="Y854" s="18" t="s">
        <v>17</v>
      </c>
      <c r="Z854" s="18">
        <v>14</v>
      </c>
      <c r="AA854" s="18" t="s">
        <v>2010</v>
      </c>
      <c r="AB854" s="14" t="str">
        <f t="shared" si="13"/>
        <v>('170402','170402J','HHB 1/2XUNCX1 B18.2.1 SAE8 FT BLK','PC',33,5,3,3,5,2,153,'41.86','41.86','1/2 UNC','1','10B33','14','12.42/12.45','','COIL DIRECT DRAWN 10B33M 12.41/12.45 MM',''),</v>
      </c>
      <c r="AC854" s="14" t="s">
        <v>8689</v>
      </c>
    </row>
    <row r="855" spans="1:29">
      <c r="A855" s="16">
        <v>170403</v>
      </c>
      <c r="B855" s="43" t="s">
        <v>7156</v>
      </c>
      <c r="C855" s="43" t="s">
        <v>7157</v>
      </c>
      <c r="D855" s="15">
        <f>VLOOKUP(E855,finish!$A$1:$B$18,2,0)</f>
        <v>2</v>
      </c>
      <c r="E855" s="18" t="s">
        <v>11</v>
      </c>
      <c r="F855" s="15">
        <f>VLOOKUP(G855,modules!$A$1:$B$10,2,0)</f>
        <v>5</v>
      </c>
      <c r="G855" s="18" t="s">
        <v>7846</v>
      </c>
      <c r="H855" s="15">
        <f>VLOOKUP(I855,segments!$A$1:$B$9,2,0)</f>
        <v>5</v>
      </c>
      <c r="I855" s="18" t="s">
        <v>7852</v>
      </c>
      <c r="J855" s="15">
        <v>33</v>
      </c>
      <c r="K855" s="18" t="s">
        <v>31</v>
      </c>
      <c r="L855" s="43" t="s">
        <v>27</v>
      </c>
      <c r="M855" s="15">
        <f>VLOOKUP(N855,groups!$A$1:$B$113,2,1)</f>
        <v>153</v>
      </c>
      <c r="N855" s="43" t="s">
        <v>107</v>
      </c>
      <c r="O855" s="18" t="s">
        <v>1820</v>
      </c>
      <c r="P855" s="15">
        <f>VLOOKUP(Q855,'seg2'!$A$1:$B$13,2,0)</f>
        <v>3</v>
      </c>
      <c r="Q855" s="16" t="s">
        <v>20</v>
      </c>
      <c r="R855" s="15">
        <f>VLOOKUP(S855,'seg3'!$A$1:$B$9,2,0)</f>
        <v>3</v>
      </c>
      <c r="S855" s="16" t="s">
        <v>21</v>
      </c>
      <c r="T855" s="18">
        <v>46.94</v>
      </c>
      <c r="U855" s="18">
        <v>46.94</v>
      </c>
      <c r="V855" s="42"/>
      <c r="W855" s="43" t="s">
        <v>1414</v>
      </c>
      <c r="X855" s="89"/>
      <c r="Y855" s="18" t="s">
        <v>17</v>
      </c>
      <c r="Z855" s="18">
        <v>14</v>
      </c>
      <c r="AA855" s="18" t="s">
        <v>30</v>
      </c>
      <c r="AB855" s="14" t="str">
        <f t="shared" si="13"/>
        <v>('170403','170403J','HHB 1/2XUNCX1.1/4 B18.2.1 SAE8 FT BLK','PC',33,5,3,3,5,2,153,'46.94','46.94','1/2 UNC','1.1/4','10B33','14','12.41/12.45','','COIL DIRECT DRAWN 10B33M 12.41/12.45 MM',''),</v>
      </c>
      <c r="AC855" s="14" t="s">
        <v>8690</v>
      </c>
    </row>
    <row r="856" spans="1:29">
      <c r="A856" s="16">
        <v>5000297</v>
      </c>
      <c r="B856" s="43" t="s">
        <v>7327</v>
      </c>
      <c r="C856" s="43" t="s">
        <v>7328</v>
      </c>
      <c r="D856" s="15">
        <f>VLOOKUP(E856,finish!$A$1:$B$18,2,0)</f>
        <v>19</v>
      </c>
      <c r="E856" s="18" t="s">
        <v>7861</v>
      </c>
      <c r="F856" s="15">
        <f>VLOOKUP(G856,modules!$A$1:$B$10,2,0)</f>
        <v>5</v>
      </c>
      <c r="G856" s="18" t="s">
        <v>7846</v>
      </c>
      <c r="H856" s="15">
        <f>VLOOKUP(I856,segments!$A$1:$B$9,2,0)</f>
        <v>5</v>
      </c>
      <c r="I856" s="18" t="s">
        <v>7852</v>
      </c>
      <c r="J856" s="15">
        <v>33</v>
      </c>
      <c r="K856" s="18" t="s">
        <v>31</v>
      </c>
      <c r="L856" s="43" t="s">
        <v>80</v>
      </c>
      <c r="M856" s="15">
        <f>VLOOKUP(N856,groups!$A$1:$B$113,2,1)</f>
        <v>203</v>
      </c>
      <c r="N856" s="43" t="s">
        <v>133</v>
      </c>
      <c r="O856" s="18">
        <v>20</v>
      </c>
      <c r="P856" s="15">
        <f>VLOOKUP(Q856,'seg2'!$A$1:$B$13,2,0)</f>
        <v>12</v>
      </c>
      <c r="Q856" s="16" t="s">
        <v>66</v>
      </c>
      <c r="R856" s="15">
        <f>VLOOKUP(S856,'seg3'!$A$1:$B$9,2,0)</f>
        <v>6</v>
      </c>
      <c r="S856" s="16" t="s">
        <v>44</v>
      </c>
      <c r="T856" s="18">
        <v>31</v>
      </c>
      <c r="U856" s="18">
        <v>31</v>
      </c>
      <c r="V856" s="42"/>
      <c r="W856" s="43" t="s">
        <v>1084</v>
      </c>
      <c r="X856" s="89"/>
      <c r="Y856" s="18" t="s">
        <v>40</v>
      </c>
      <c r="Z856" s="18">
        <v>11.5</v>
      </c>
      <c r="AA856" s="18" t="s">
        <v>396</v>
      </c>
      <c r="AB856" s="14" t="str">
        <f t="shared" si="13"/>
        <v>('5000297','5000297J','HHB M12X1.75X20 DIN933 CLA2-70 FT EPO','PC',33,5,12,6,5,19,203,'31','31','M12','20','304L','11.5','10.55/10.60','','COIL POWDER DRWN SS304L A270 10.61/10.64',''),</v>
      </c>
      <c r="AC856" s="14" t="s">
        <v>8691</v>
      </c>
    </row>
    <row r="857" spans="1:29">
      <c r="A857" s="16">
        <v>5000298</v>
      </c>
      <c r="B857" s="43" t="s">
        <v>1082</v>
      </c>
      <c r="C857" s="43" t="s">
        <v>7329</v>
      </c>
      <c r="D857" s="15">
        <f>VLOOKUP(E857,finish!$A$1:$B$18,2,0)</f>
        <v>19</v>
      </c>
      <c r="E857" s="18" t="s">
        <v>7861</v>
      </c>
      <c r="F857" s="15">
        <f>VLOOKUP(G857,modules!$A$1:$B$10,2,0)</f>
        <v>5</v>
      </c>
      <c r="G857" s="18" t="s">
        <v>7846</v>
      </c>
      <c r="H857" s="15">
        <f>VLOOKUP(I857,segments!$A$1:$B$9,2,0)</f>
        <v>3</v>
      </c>
      <c r="I857" s="18" t="s">
        <v>7851</v>
      </c>
      <c r="J857" s="15">
        <v>33</v>
      </c>
      <c r="K857" s="18" t="s">
        <v>31</v>
      </c>
      <c r="L857" s="43" t="s">
        <v>80</v>
      </c>
      <c r="M857" s="15">
        <f>VLOOKUP(N857,groups!$A$1:$B$113,2,1)</f>
        <v>203</v>
      </c>
      <c r="N857" s="43" t="s">
        <v>133</v>
      </c>
      <c r="O857" s="18">
        <v>25</v>
      </c>
      <c r="P857" s="15">
        <f>VLOOKUP(Q857,'seg2'!$A$1:$B$13,2,0)</f>
        <v>12</v>
      </c>
      <c r="Q857" s="16" t="s">
        <v>66</v>
      </c>
      <c r="R857" s="15">
        <f>VLOOKUP(S857,'seg3'!$A$1:$B$9,2,0)</f>
        <v>6</v>
      </c>
      <c r="S857" s="16" t="s">
        <v>44</v>
      </c>
      <c r="T857" s="18">
        <v>34.1</v>
      </c>
      <c r="U857" s="18">
        <v>34.1</v>
      </c>
      <c r="V857" s="42"/>
      <c r="W857" s="43" t="s">
        <v>1084</v>
      </c>
      <c r="X857" s="89"/>
      <c r="Y857" s="18" t="s">
        <v>40</v>
      </c>
      <c r="Z857" s="18">
        <v>11.5</v>
      </c>
      <c r="AA857" s="18" t="s">
        <v>935</v>
      </c>
      <c r="AB857" s="14" t="str">
        <f t="shared" si="13"/>
        <v>('5000298','5000298J','HHB M12X1.75X25 DIN933 CLA2-70 FT EPO','PC',33,5,12,6,3,19,203,'34.1','34.1','M12','25','304L','11.5','10.60/10.62','','COIL POWDER DRWN SS304L A270 10.61/10.64',''),</v>
      </c>
      <c r="AC857" s="14" t="s">
        <v>8692</v>
      </c>
    </row>
    <row r="858" spans="1:29">
      <c r="A858" s="16">
        <v>5000299</v>
      </c>
      <c r="B858" s="43" t="s">
        <v>7330</v>
      </c>
      <c r="C858" s="43" t="s">
        <v>7331</v>
      </c>
      <c r="D858" s="15">
        <f>VLOOKUP(E858,finish!$A$1:$B$18,2,0)</f>
        <v>19</v>
      </c>
      <c r="E858" s="18" t="s">
        <v>7861</v>
      </c>
      <c r="F858" s="15">
        <f>VLOOKUP(G858,modules!$A$1:$B$10,2,0)</f>
        <v>5</v>
      </c>
      <c r="G858" s="18" t="s">
        <v>7846</v>
      </c>
      <c r="H858" s="15">
        <f>VLOOKUP(I858,segments!$A$1:$B$9,2,0)</f>
        <v>5</v>
      </c>
      <c r="I858" s="18" t="s">
        <v>7852</v>
      </c>
      <c r="J858" s="15">
        <v>33</v>
      </c>
      <c r="K858" s="18" t="s">
        <v>31</v>
      </c>
      <c r="L858" s="43" t="s">
        <v>80</v>
      </c>
      <c r="M858" s="15">
        <f>VLOOKUP(N858,groups!$A$1:$B$113,2,1)</f>
        <v>203</v>
      </c>
      <c r="N858" s="43" t="s">
        <v>133</v>
      </c>
      <c r="O858" s="18">
        <v>30</v>
      </c>
      <c r="P858" s="15">
        <f>VLOOKUP(Q858,'seg2'!$A$1:$B$13,2,0)</f>
        <v>12</v>
      </c>
      <c r="Q858" s="16" t="s">
        <v>66</v>
      </c>
      <c r="R858" s="15">
        <f>VLOOKUP(S858,'seg3'!$A$1:$B$9,2,0)</f>
        <v>6</v>
      </c>
      <c r="S858" s="16" t="s">
        <v>44</v>
      </c>
      <c r="T858" s="18">
        <v>37.700000000000003</v>
      </c>
      <c r="U858" s="18">
        <v>37.700000000000003</v>
      </c>
      <c r="V858" s="42"/>
      <c r="W858" s="43" t="s">
        <v>1084</v>
      </c>
      <c r="X858" s="89"/>
      <c r="Y858" s="18" t="s">
        <v>40</v>
      </c>
      <c r="Z858" s="18">
        <v>11.5</v>
      </c>
      <c r="AA858" s="18" t="s">
        <v>396</v>
      </c>
      <c r="AB858" s="14" t="str">
        <f t="shared" si="13"/>
        <v>('5000299','5000299J','HHB M12X1.75X30 DIN933 CLA2-70 FT EPO','PC',33,5,12,6,5,19,203,'37.7','37.7','M12','30','304L','11.5','10.55/10.60','','COIL POWDER DRWN SS304L A270 10.61/10.64',''),</v>
      </c>
      <c r="AC858" s="14" t="s">
        <v>8693</v>
      </c>
    </row>
    <row r="859" spans="1:29">
      <c r="A859" s="16">
        <v>5000300</v>
      </c>
      <c r="B859" s="43" t="s">
        <v>7332</v>
      </c>
      <c r="C859" s="43" t="s">
        <v>7333</v>
      </c>
      <c r="D859" s="15">
        <f>VLOOKUP(E859,finish!$A$1:$B$18,2,0)</f>
        <v>19</v>
      </c>
      <c r="E859" s="18" t="s">
        <v>7861</v>
      </c>
      <c r="F859" s="15">
        <f>VLOOKUP(G859,modules!$A$1:$B$10,2,0)</f>
        <v>5</v>
      </c>
      <c r="G859" s="18" t="s">
        <v>7846</v>
      </c>
      <c r="H859" s="15">
        <f>VLOOKUP(I859,segments!$A$1:$B$9,2,0)</f>
        <v>5</v>
      </c>
      <c r="I859" s="18" t="s">
        <v>7852</v>
      </c>
      <c r="J859" s="15">
        <v>33</v>
      </c>
      <c r="K859" s="18" t="s">
        <v>31</v>
      </c>
      <c r="L859" s="43" t="s">
        <v>80</v>
      </c>
      <c r="M859" s="15">
        <f>VLOOKUP(N859,groups!$A$1:$B$113,2,1)</f>
        <v>203</v>
      </c>
      <c r="N859" s="43" t="s">
        <v>133</v>
      </c>
      <c r="O859" s="18">
        <v>35</v>
      </c>
      <c r="P859" s="15">
        <f>VLOOKUP(Q859,'seg2'!$A$1:$B$13,2,0)</f>
        <v>12</v>
      </c>
      <c r="Q859" s="16" t="s">
        <v>66</v>
      </c>
      <c r="R859" s="15">
        <f>VLOOKUP(S859,'seg3'!$A$1:$B$9,2,0)</f>
        <v>6</v>
      </c>
      <c r="S859" s="16" t="s">
        <v>44</v>
      </c>
      <c r="T859" s="18">
        <v>41.3</v>
      </c>
      <c r="U859" s="18">
        <v>41.3</v>
      </c>
      <c r="V859" s="42"/>
      <c r="W859" s="43" t="s">
        <v>1084</v>
      </c>
      <c r="X859" s="89"/>
      <c r="Y859" s="18" t="s">
        <v>40</v>
      </c>
      <c r="Z859" s="18">
        <v>11.5</v>
      </c>
      <c r="AA859" s="18" t="s">
        <v>396</v>
      </c>
      <c r="AB859" s="14" t="str">
        <f t="shared" si="13"/>
        <v>('5000300','5000300J','HHB M12X1.75X35 DIN933 CLA2-70 FT EPO','PC',33,5,12,6,5,19,203,'41.3','41.3','M12','35','304L','11.5','10.55/10.60','','COIL POWDER DRWN SS304L A270 10.61/10.64',''),</v>
      </c>
      <c r="AC859" s="14" t="s">
        <v>8694</v>
      </c>
    </row>
    <row r="860" spans="1:29">
      <c r="A860" s="16">
        <v>5000301</v>
      </c>
      <c r="B860" s="43" t="s">
        <v>7334</v>
      </c>
      <c r="C860" s="43" t="s">
        <v>7335</v>
      </c>
      <c r="D860" s="15">
        <f>VLOOKUP(E860,finish!$A$1:$B$18,2,0)</f>
        <v>19</v>
      </c>
      <c r="E860" s="18" t="s">
        <v>7861</v>
      </c>
      <c r="F860" s="15">
        <f>VLOOKUP(G860,modules!$A$1:$B$10,2,0)</f>
        <v>5</v>
      </c>
      <c r="G860" s="18" t="s">
        <v>7846</v>
      </c>
      <c r="H860" s="15">
        <f>VLOOKUP(I860,segments!$A$1:$B$9,2,0)</f>
        <v>5</v>
      </c>
      <c r="I860" s="18" t="s">
        <v>7852</v>
      </c>
      <c r="J860" s="15">
        <v>33</v>
      </c>
      <c r="K860" s="18" t="s">
        <v>31</v>
      </c>
      <c r="L860" s="43" t="s">
        <v>80</v>
      </c>
      <c r="M860" s="15">
        <f>VLOOKUP(N860,groups!$A$1:$B$113,2,1)</f>
        <v>203</v>
      </c>
      <c r="N860" s="43" t="s">
        <v>133</v>
      </c>
      <c r="O860" s="18">
        <v>40</v>
      </c>
      <c r="P860" s="15">
        <f>VLOOKUP(Q860,'seg2'!$A$1:$B$13,2,0)</f>
        <v>12</v>
      </c>
      <c r="Q860" s="16" t="s">
        <v>66</v>
      </c>
      <c r="R860" s="15">
        <f>VLOOKUP(S860,'seg3'!$A$1:$B$9,2,0)</f>
        <v>6</v>
      </c>
      <c r="S860" s="16" t="s">
        <v>44</v>
      </c>
      <c r="T860" s="18">
        <v>44.9</v>
      </c>
      <c r="U860" s="18">
        <v>44.9</v>
      </c>
      <c r="V860" s="42"/>
      <c r="W860" s="43" t="s">
        <v>1084</v>
      </c>
      <c r="X860" s="89"/>
      <c r="Y860" s="18" t="s">
        <v>40</v>
      </c>
      <c r="Z860" s="18">
        <v>11.5</v>
      </c>
      <c r="AA860" s="18" t="s">
        <v>935</v>
      </c>
      <c r="AB860" s="14" t="str">
        <f t="shared" si="13"/>
        <v>('5000301','5000301J','HHB M12X1.75X40 DIN933 CLA2-70 FT EPO','PC',33,5,12,6,5,19,203,'44.9','44.9','M12','40','304L','11.5','10.60/10.62','','COIL POWDER DRWN SS304L A270 10.61/10.64',''),</v>
      </c>
      <c r="AC860" s="14" t="s">
        <v>8695</v>
      </c>
    </row>
    <row r="861" spans="1:29">
      <c r="A861" s="16">
        <v>5000302</v>
      </c>
      <c r="B861" s="43" t="s">
        <v>7336</v>
      </c>
      <c r="C861" s="43" t="s">
        <v>7337</v>
      </c>
      <c r="D861" s="15">
        <f>VLOOKUP(E861,finish!$A$1:$B$18,2,0)</f>
        <v>19</v>
      </c>
      <c r="E861" s="18" t="s">
        <v>7861</v>
      </c>
      <c r="F861" s="15">
        <f>VLOOKUP(G861,modules!$A$1:$B$10,2,0)</f>
        <v>5</v>
      </c>
      <c r="G861" s="18" t="s">
        <v>7846</v>
      </c>
      <c r="H861" s="15">
        <f>VLOOKUP(I861,segments!$A$1:$B$9,2,0)</f>
        <v>5</v>
      </c>
      <c r="I861" s="18" t="s">
        <v>7852</v>
      </c>
      <c r="J861" s="15">
        <v>33</v>
      </c>
      <c r="K861" s="18" t="s">
        <v>31</v>
      </c>
      <c r="L861" s="43" t="s">
        <v>80</v>
      </c>
      <c r="M861" s="15">
        <f>VLOOKUP(N861,groups!$A$1:$B$113,2,1)</f>
        <v>203</v>
      </c>
      <c r="N861" s="43" t="s">
        <v>133</v>
      </c>
      <c r="O861" s="18">
        <v>45</v>
      </c>
      <c r="P861" s="15">
        <f>VLOOKUP(Q861,'seg2'!$A$1:$B$13,2,0)</f>
        <v>12</v>
      </c>
      <c r="Q861" s="16" t="s">
        <v>66</v>
      </c>
      <c r="R861" s="15">
        <f>VLOOKUP(S861,'seg3'!$A$1:$B$9,2,0)</f>
        <v>6</v>
      </c>
      <c r="S861" s="16" t="s">
        <v>44</v>
      </c>
      <c r="T861" s="18">
        <v>48.5</v>
      </c>
      <c r="U861" s="18">
        <v>48.5</v>
      </c>
      <c r="V861" s="42"/>
      <c r="W861" s="43" t="s">
        <v>1084</v>
      </c>
      <c r="X861" s="89"/>
      <c r="Y861" s="18" t="s">
        <v>40</v>
      </c>
      <c r="Z861" s="18">
        <v>11.5</v>
      </c>
      <c r="AA861" s="18" t="s">
        <v>935</v>
      </c>
      <c r="AB861" s="14" t="str">
        <f t="shared" si="13"/>
        <v>('5000302','5000302J','HHB M12X1.75X45 DIN933 CLA2-70 FT EPO','PC',33,5,12,6,5,19,203,'48.5','48.5','M12','45','304L','11.5','10.60/10.62','','COIL POWDER DRWN SS304L A270 10.61/10.64',''),</v>
      </c>
      <c r="AC861" s="14" t="s">
        <v>8696</v>
      </c>
    </row>
    <row r="862" spans="1:29">
      <c r="A862" s="16">
        <v>5000309</v>
      </c>
      <c r="B862" s="43" t="s">
        <v>7338</v>
      </c>
      <c r="C862" s="43" t="s">
        <v>7339</v>
      </c>
      <c r="D862" s="15">
        <f>VLOOKUP(E862,finish!$A$1:$B$18,2,0)</f>
        <v>19</v>
      </c>
      <c r="E862" s="18" t="s">
        <v>7861</v>
      </c>
      <c r="F862" s="15">
        <f>VLOOKUP(G862,modules!$A$1:$B$10,2,0)</f>
        <v>5</v>
      </c>
      <c r="G862" s="18" t="s">
        <v>7846</v>
      </c>
      <c r="H862" s="15">
        <f>VLOOKUP(I862,segments!$A$1:$B$9,2,0)</f>
        <v>4</v>
      </c>
      <c r="I862" s="18" t="s">
        <v>7858</v>
      </c>
      <c r="J862" s="15">
        <v>33</v>
      </c>
      <c r="K862" s="18" t="s">
        <v>31</v>
      </c>
      <c r="L862" s="43" t="s">
        <v>80</v>
      </c>
      <c r="M862" s="15">
        <f>VLOOKUP(N862,groups!$A$1:$B$113,2,1)</f>
        <v>203</v>
      </c>
      <c r="N862" s="43" t="s">
        <v>133</v>
      </c>
      <c r="O862" s="18">
        <v>80</v>
      </c>
      <c r="P862" s="15">
        <f>VLOOKUP(Q862,'seg2'!$A$1:$B$13,2,0)</f>
        <v>12</v>
      </c>
      <c r="Q862" s="16" t="s">
        <v>66</v>
      </c>
      <c r="R862" s="15">
        <f>VLOOKUP(S862,'seg3'!$A$1:$B$9,2,0)</f>
        <v>6</v>
      </c>
      <c r="S862" s="16" t="s">
        <v>44</v>
      </c>
      <c r="T862" s="18">
        <v>73.599999999999994</v>
      </c>
      <c r="U862" s="18">
        <v>73.599999999999994</v>
      </c>
      <c r="V862" s="42"/>
      <c r="W862" s="43" t="s">
        <v>1084</v>
      </c>
      <c r="X862" s="89"/>
      <c r="Y862" s="18" t="s">
        <v>40</v>
      </c>
      <c r="Z862" s="18">
        <v>11.5</v>
      </c>
      <c r="AA862" s="18" t="s">
        <v>935</v>
      </c>
      <c r="AB862" s="14" t="str">
        <f t="shared" si="13"/>
        <v>('5000309','5000309J','HHB M12X1.75X80 DIN933 CLA2-70 FT EPO','PC',33,5,12,6,4,19,203,'73.6','73.6','M12','80','304L','11.5','10.60/10.62','','COIL POWDER DRWN SS304L A270 10.61/10.64',''),</v>
      </c>
      <c r="AC862" s="14" t="s">
        <v>8697</v>
      </c>
    </row>
    <row r="863" spans="1:29">
      <c r="A863" s="16">
        <v>5000310</v>
      </c>
      <c r="B863" s="43" t="s">
        <v>7340</v>
      </c>
      <c r="C863" s="43" t="s">
        <v>7341</v>
      </c>
      <c r="D863" s="15">
        <f>VLOOKUP(E863,finish!$A$1:$B$18,2,0)</f>
        <v>19</v>
      </c>
      <c r="E863" s="18" t="s">
        <v>7861</v>
      </c>
      <c r="F863" s="15">
        <f>VLOOKUP(G863,modules!$A$1:$B$10,2,0)</f>
        <v>5</v>
      </c>
      <c r="G863" s="18" t="s">
        <v>7846</v>
      </c>
      <c r="H863" s="15">
        <f>VLOOKUP(I863,segments!$A$1:$B$9,2,0)</f>
        <v>5</v>
      </c>
      <c r="I863" s="18" t="s">
        <v>7852</v>
      </c>
      <c r="J863" s="15">
        <v>33</v>
      </c>
      <c r="K863" s="18" t="s">
        <v>31</v>
      </c>
      <c r="L863" s="43" t="s">
        <v>80</v>
      </c>
      <c r="M863" s="15">
        <f>VLOOKUP(N863,groups!$A$1:$B$113,2,1)</f>
        <v>203</v>
      </c>
      <c r="N863" s="43" t="s">
        <v>133</v>
      </c>
      <c r="O863" s="18">
        <v>85</v>
      </c>
      <c r="P863" s="15">
        <f>VLOOKUP(Q863,'seg2'!$A$1:$B$13,2,0)</f>
        <v>12</v>
      </c>
      <c r="Q863" s="16" t="s">
        <v>66</v>
      </c>
      <c r="R863" s="15">
        <f>VLOOKUP(S863,'seg3'!$A$1:$B$9,2,0)</f>
        <v>6</v>
      </c>
      <c r="S863" s="16" t="s">
        <v>44</v>
      </c>
      <c r="T863" s="18">
        <v>77.2</v>
      </c>
      <c r="U863" s="18">
        <v>77.2</v>
      </c>
      <c r="V863" s="42"/>
      <c r="W863" s="43" t="s">
        <v>1084</v>
      </c>
      <c r="X863" s="89"/>
      <c r="Y863" s="18" t="s">
        <v>40</v>
      </c>
      <c r="Z863" s="18">
        <v>11.5</v>
      </c>
      <c r="AA863" s="18" t="s">
        <v>935</v>
      </c>
      <c r="AB863" s="14" t="str">
        <f t="shared" si="13"/>
        <v>('5000310','5000310J','HHB M12X1.75X85 DIN933 CLA2-70 FT EPO','PC',33,5,12,6,5,19,203,'77.2','77.2','M12','85','304L','11.5','10.60/10.62','','COIL POWDER DRWN SS304L A270 10.61/10.64',''),</v>
      </c>
      <c r="AC863" s="14" t="s">
        <v>8698</v>
      </c>
    </row>
    <row r="864" spans="1:29">
      <c r="A864" s="16">
        <v>5000311</v>
      </c>
      <c r="B864" s="43" t="s">
        <v>7342</v>
      </c>
      <c r="C864" s="43" t="s">
        <v>7343</v>
      </c>
      <c r="D864" s="15">
        <f>VLOOKUP(E864,finish!$A$1:$B$18,2,0)</f>
        <v>19</v>
      </c>
      <c r="E864" s="18" t="s">
        <v>7861</v>
      </c>
      <c r="F864" s="15">
        <f>VLOOKUP(G864,modules!$A$1:$B$10,2,0)</f>
        <v>5</v>
      </c>
      <c r="G864" s="18" t="s">
        <v>7846</v>
      </c>
      <c r="H864" s="15">
        <f>VLOOKUP(I864,segments!$A$1:$B$9,2,0)</f>
        <v>3</v>
      </c>
      <c r="I864" s="18" t="s">
        <v>7851</v>
      </c>
      <c r="J864" s="15">
        <v>33</v>
      </c>
      <c r="K864" s="18" t="s">
        <v>31</v>
      </c>
      <c r="L864" s="43" t="s">
        <v>80</v>
      </c>
      <c r="M864" s="15">
        <f>VLOOKUP(N864,groups!$A$1:$B$113,2,1)</f>
        <v>203</v>
      </c>
      <c r="N864" s="43" t="s">
        <v>133</v>
      </c>
      <c r="O864" s="18">
        <v>90</v>
      </c>
      <c r="P864" s="15">
        <f>VLOOKUP(Q864,'seg2'!$A$1:$B$13,2,0)</f>
        <v>12</v>
      </c>
      <c r="Q864" s="16" t="s">
        <v>66</v>
      </c>
      <c r="R864" s="15">
        <f>VLOOKUP(S864,'seg3'!$A$1:$B$9,2,0)</f>
        <v>6</v>
      </c>
      <c r="S864" s="16" t="s">
        <v>44</v>
      </c>
      <c r="T864" s="18">
        <v>80.8</v>
      </c>
      <c r="U864" s="18">
        <v>80.8</v>
      </c>
      <c r="V864" s="42"/>
      <c r="W864" s="43" t="s">
        <v>1084</v>
      </c>
      <c r="X864" s="89"/>
      <c r="Y864" s="18" t="s">
        <v>40</v>
      </c>
      <c r="Z864" s="18">
        <v>11.5</v>
      </c>
      <c r="AA864" s="18" t="s">
        <v>935</v>
      </c>
      <c r="AB864" s="14" t="str">
        <f t="shared" si="13"/>
        <v>('5000311','5000311J','HHB M12X1.75X90 DIN933 CLA2-70 FT EPO','PC',33,5,12,6,3,19,203,'80.8','80.8','M12','90','304L','11.5','10.60/10.62','','COIL POWDER DRWN SS304L A270 10.61/10.64',''),</v>
      </c>
      <c r="AC864" s="14" t="s">
        <v>8699</v>
      </c>
    </row>
    <row r="865" spans="1:29">
      <c r="A865" s="16">
        <v>5000676</v>
      </c>
      <c r="B865" s="43" t="s">
        <v>7377</v>
      </c>
      <c r="C865" s="43" t="s">
        <v>7378</v>
      </c>
      <c r="D865" s="15">
        <f>VLOOKUP(E865,finish!$A$1:$B$18,2,0)</f>
        <v>19</v>
      </c>
      <c r="E865" s="18" t="s">
        <v>7861</v>
      </c>
      <c r="F865" s="15">
        <f>VLOOKUP(G865,modules!$A$1:$B$10,2,0)</f>
        <v>5</v>
      </c>
      <c r="G865" s="18" t="s">
        <v>7846</v>
      </c>
      <c r="H865" s="15">
        <f>VLOOKUP(I865,segments!$A$1:$B$9,2,0)</f>
        <v>5</v>
      </c>
      <c r="I865" s="18" t="s">
        <v>7852</v>
      </c>
      <c r="J865" s="15">
        <v>33</v>
      </c>
      <c r="K865" s="18" t="s">
        <v>31</v>
      </c>
      <c r="L865" s="43" t="s">
        <v>80</v>
      </c>
      <c r="M865" s="15">
        <f>VLOOKUP(N865,groups!$A$1:$B$113,2,1)</f>
        <v>200</v>
      </c>
      <c r="N865" s="43" t="s">
        <v>3828</v>
      </c>
      <c r="O865" s="18">
        <v>55</v>
      </c>
      <c r="P865" s="15">
        <f>VLOOKUP(Q865,'seg2'!$A$1:$B$13,2,0)</f>
        <v>12</v>
      </c>
      <c r="Q865" s="16" t="s">
        <v>66</v>
      </c>
      <c r="R865" s="15">
        <f>VLOOKUP(S865,'seg3'!$A$1:$B$9,2,0)</f>
        <v>6</v>
      </c>
      <c r="S865" s="16" t="s">
        <v>44</v>
      </c>
      <c r="T865" s="18">
        <v>55.6</v>
      </c>
      <c r="U865" s="18">
        <v>55.6</v>
      </c>
      <c r="V865" s="18" t="s">
        <v>22</v>
      </c>
      <c r="W865" s="43" t="s">
        <v>2357</v>
      </c>
      <c r="X865" s="89"/>
      <c r="Y865" s="18" t="s">
        <v>63</v>
      </c>
      <c r="Z865" s="18">
        <v>11.5</v>
      </c>
      <c r="AA865" s="18" t="s">
        <v>935</v>
      </c>
      <c r="AB865" s="14" t="str">
        <f t="shared" si="13"/>
        <v>('5000676','5000676J','HHB M12X1.75X55 DIN933 CLA4-70 FT EPO','PC',33,5,12,6,5,19,200,'55.6','55.6','M12','55','316L','11.5','10.60/10.62','READY','COIL POWDER DRWN SS316L A470 10.64-10.67',''),</v>
      </c>
      <c r="AC865" s="14" t="s">
        <v>8700</v>
      </c>
    </row>
    <row r="866" spans="1:29">
      <c r="A866" s="16">
        <v>5000829</v>
      </c>
      <c r="B866" s="43" t="s">
        <v>5750</v>
      </c>
      <c r="C866" s="43" t="s">
        <v>5751</v>
      </c>
      <c r="D866" s="15">
        <f>VLOOKUP(E866,finish!$A$1:$B$18,2,0)</f>
        <v>19</v>
      </c>
      <c r="E866" s="18" t="s">
        <v>7861</v>
      </c>
      <c r="F866" s="15">
        <f>VLOOKUP(G866,modules!$A$1:$B$10,2,0)</f>
        <v>5</v>
      </c>
      <c r="G866" s="18" t="s">
        <v>7846</v>
      </c>
      <c r="H866" s="15">
        <f>VLOOKUP(I866,segments!$A$1:$B$9,2,0)</f>
        <v>5</v>
      </c>
      <c r="I866" s="18" t="s">
        <v>7852</v>
      </c>
      <c r="J866" s="15">
        <v>33</v>
      </c>
      <c r="K866" s="18" t="s">
        <v>31</v>
      </c>
      <c r="L866" s="43" t="s">
        <v>80</v>
      </c>
      <c r="M866" s="15">
        <f>VLOOKUP(N866,groups!$A$1:$B$113,2,1)</f>
        <v>208</v>
      </c>
      <c r="N866" s="43" t="s">
        <v>99</v>
      </c>
      <c r="O866" s="18">
        <v>60</v>
      </c>
      <c r="P866" s="15">
        <f>VLOOKUP(Q866,'seg2'!$A$1:$B$13,2,0)</f>
        <v>11</v>
      </c>
      <c r="Q866" s="16" t="s">
        <v>102</v>
      </c>
      <c r="R866" s="15">
        <f>VLOOKUP(S866,'seg3'!$A$1:$B$9,2,0)</f>
        <v>6</v>
      </c>
      <c r="S866" s="16" t="s">
        <v>44</v>
      </c>
      <c r="T866" s="18">
        <v>63.4</v>
      </c>
      <c r="U866" s="18">
        <v>63.4</v>
      </c>
      <c r="V866" s="42"/>
      <c r="W866" s="43" t="s">
        <v>2352</v>
      </c>
      <c r="X866" s="89"/>
      <c r="Y866" s="18" t="s">
        <v>40</v>
      </c>
      <c r="Z866" s="18">
        <v>11.5</v>
      </c>
      <c r="AA866" s="18" t="s">
        <v>935</v>
      </c>
      <c r="AB866" s="14" t="str">
        <f t="shared" si="13"/>
        <v>('5000829','5000829J','SHCS M12X1.75X60 DIN912 CLA2-70 FT EPO','PC',33,5,11,6,5,19,208,'63.4','63.4','M12','60','304L','11.5','10.60/10.62','','COIL 1ANNEAL&amp;1DRAWN SS 304C 10.61/10.63',''),</v>
      </c>
      <c r="AC866" s="14" t="s">
        <v>8590</v>
      </c>
    </row>
    <row r="867" spans="1:29">
      <c r="A867" s="16">
        <v>825725</v>
      </c>
      <c r="B867" s="43" t="s">
        <v>7424</v>
      </c>
      <c r="C867" s="43" t="s">
        <v>7425</v>
      </c>
      <c r="D867" s="15" t="s">
        <v>7949</v>
      </c>
      <c r="E867" s="18"/>
      <c r="F867" s="15">
        <f>VLOOKUP(G867,modules!$A$1:$B$10,2,0)</f>
        <v>5</v>
      </c>
      <c r="G867" s="18" t="s">
        <v>7846</v>
      </c>
      <c r="H867" s="15">
        <f>VLOOKUP(I867,segments!$A$1:$B$9,2,0)</f>
        <v>3</v>
      </c>
      <c r="I867" s="18" t="s">
        <v>7851</v>
      </c>
      <c r="J867" s="15">
        <v>33</v>
      </c>
      <c r="K867" s="18" t="s">
        <v>31</v>
      </c>
      <c r="L867" s="43" t="s">
        <v>1440</v>
      </c>
      <c r="M867" s="15">
        <f>VLOOKUP(N867,groups!$A$1:$B$113,2,1)</f>
        <v>117</v>
      </c>
      <c r="N867" s="43" t="s">
        <v>759</v>
      </c>
      <c r="O867" s="18" t="s">
        <v>1859</v>
      </c>
      <c r="P867" s="15">
        <f>VLOOKUP(Q867,'seg2'!$A$1:$B$13,2,0)</f>
        <v>7</v>
      </c>
      <c r="Q867" s="16" t="s">
        <v>43</v>
      </c>
      <c r="R867" s="15">
        <f>VLOOKUP(S867,'seg3'!$A$1:$B$9,2,0)</f>
        <v>4</v>
      </c>
      <c r="S867" s="16" t="s">
        <v>32</v>
      </c>
      <c r="T867" s="18">
        <v>130</v>
      </c>
      <c r="U867" s="18">
        <v>130</v>
      </c>
      <c r="V867" s="18"/>
      <c r="W867" s="43" t="s">
        <v>7426</v>
      </c>
      <c r="X867" s="89"/>
      <c r="Y867" s="18" t="s">
        <v>29</v>
      </c>
      <c r="Z867" s="18">
        <v>14</v>
      </c>
      <c r="AA867" s="18" t="s">
        <v>2010</v>
      </c>
      <c r="AB867" s="14" t="str">
        <f t="shared" si="13"/>
        <v>('825725','825725J','12PT CAP SCREW 1/2"X3.1/2" A-574/IFI115','PC',33,5,7,4,3,null,117,'130','130','1/2'','3.1/2','51B37','14','12.42/12.45','','COIL 1ANNEAL&amp;1DRAWNSCM-435 12.42/12.45',''),</v>
      </c>
      <c r="AC867" s="14" t="s">
        <v>8701</v>
      </c>
    </row>
    <row r="868" spans="1:29">
      <c r="A868" s="16">
        <v>551559</v>
      </c>
      <c r="B868" s="43" t="s">
        <v>7432</v>
      </c>
      <c r="C868" s="43" t="s">
        <v>7433</v>
      </c>
      <c r="D868" s="15">
        <f>VLOOKUP(E868,finish!$A$1:$B$18,2,0)</f>
        <v>7</v>
      </c>
      <c r="E868" s="18" t="s">
        <v>493</v>
      </c>
      <c r="F868" s="15">
        <f>VLOOKUP(G868,modules!$A$1:$B$10,2,0)</f>
        <v>5</v>
      </c>
      <c r="G868" s="18" t="s">
        <v>7846</v>
      </c>
      <c r="H868" s="15">
        <f>VLOOKUP(I868,segments!$A$1:$B$9,2,0)</f>
        <v>3</v>
      </c>
      <c r="I868" s="18" t="s">
        <v>7851</v>
      </c>
      <c r="J868" s="15">
        <v>33</v>
      </c>
      <c r="K868" s="18" t="s">
        <v>31</v>
      </c>
      <c r="L868" s="43" t="s">
        <v>80</v>
      </c>
      <c r="M868" s="15">
        <f>VLOOKUP(N868,groups!$A$1:$B$113,2,1)</f>
        <v>153</v>
      </c>
      <c r="N868" s="43" t="s">
        <v>107</v>
      </c>
      <c r="O868" s="18">
        <v>30</v>
      </c>
      <c r="P868" s="15">
        <f>VLOOKUP(Q868,'seg2'!$A$1:$B$13,2,0)</f>
        <v>3</v>
      </c>
      <c r="Q868" s="16" t="s">
        <v>20</v>
      </c>
      <c r="R868" s="15">
        <f>VLOOKUP(S868,'seg3'!$A$1:$B$9,2,0)</f>
        <v>4</v>
      </c>
      <c r="S868" s="16" t="s">
        <v>32</v>
      </c>
      <c r="T868" s="18">
        <v>37.700000000000003</v>
      </c>
      <c r="U868" s="18">
        <v>37.700000000000003</v>
      </c>
      <c r="V868" s="18" t="s">
        <v>22</v>
      </c>
      <c r="W868" s="43" t="s">
        <v>4712</v>
      </c>
      <c r="X868" s="89"/>
      <c r="Y868" s="18" t="s">
        <v>29</v>
      </c>
      <c r="Z868" s="18">
        <v>12</v>
      </c>
      <c r="AA868" s="18" t="s">
        <v>935</v>
      </c>
      <c r="AB868" s="14" t="str">
        <f t="shared" si="13"/>
        <v>('551559','551559J','HHB M12X1.75X30 ISO4017 CL10.9 FT HDG','PC',33,5,3,4,3,7,153,'37.7','37.7','M12','30','51B37','12','10.60/10.62','READY','COIL 2ANNEAL &amp; 2DRAWN SCM435 10.61/10.63',''),</v>
      </c>
      <c r="AC868" s="14" t="s">
        <v>8702</v>
      </c>
    </row>
    <row r="869" spans="1:29">
      <c r="A869" s="16">
        <v>551526</v>
      </c>
      <c r="B869" s="43" t="s">
        <v>7434</v>
      </c>
      <c r="C869" s="43" t="s">
        <v>7435</v>
      </c>
      <c r="D869" s="15">
        <f>VLOOKUP(E869,finish!$A$1:$B$18,2,0)</f>
        <v>7</v>
      </c>
      <c r="E869" s="18" t="s">
        <v>493</v>
      </c>
      <c r="F869" s="15">
        <f>VLOOKUP(G869,modules!$A$1:$B$10,2,0)</f>
        <v>5</v>
      </c>
      <c r="G869" s="18" t="s">
        <v>7846</v>
      </c>
      <c r="H869" s="15">
        <f>VLOOKUP(I869,segments!$A$1:$B$9,2,0)</f>
        <v>3</v>
      </c>
      <c r="I869" s="18" t="s">
        <v>7851</v>
      </c>
      <c r="J869" s="15">
        <v>33</v>
      </c>
      <c r="K869" s="18" t="s">
        <v>31</v>
      </c>
      <c r="L869" s="43" t="s">
        <v>80</v>
      </c>
      <c r="M869" s="15">
        <f>VLOOKUP(N869,groups!$A$1:$B$113,2,1)</f>
        <v>153</v>
      </c>
      <c r="N869" s="43" t="s">
        <v>107</v>
      </c>
      <c r="O869" s="18">
        <v>60</v>
      </c>
      <c r="P869" s="15">
        <f>VLOOKUP(Q869,'seg2'!$A$1:$B$13,2,0)</f>
        <v>3</v>
      </c>
      <c r="Q869" s="16" t="s">
        <v>20</v>
      </c>
      <c r="R869" s="15">
        <f>VLOOKUP(S869,'seg3'!$A$1:$B$9,2,0)</f>
        <v>4</v>
      </c>
      <c r="S869" s="16" t="s">
        <v>32</v>
      </c>
      <c r="T869" s="18">
        <v>58.2</v>
      </c>
      <c r="U869" s="18">
        <v>58.2</v>
      </c>
      <c r="V869" s="18" t="s">
        <v>22</v>
      </c>
      <c r="W869" s="43" t="s">
        <v>2467</v>
      </c>
      <c r="X869" s="89"/>
      <c r="Y869" s="18" t="s">
        <v>29</v>
      </c>
      <c r="Z869" s="18">
        <v>12</v>
      </c>
      <c r="AA869" s="18" t="s">
        <v>935</v>
      </c>
      <c r="AB869" s="14" t="str">
        <f t="shared" si="13"/>
        <v>('551526','551526J','HHB M12X1.75X60 ISO4017 CL10.9 FT HDG','PC',33,5,3,4,3,7,153,'58.2','58.2','M12','60','51B37','12','10.60/10.62','READY','COIL 1ANNEAL&amp;1DRAWNSCM-435 11.62/11.65',''),</v>
      </c>
      <c r="AC869" s="14" t="s">
        <v>8703</v>
      </c>
    </row>
    <row r="870" spans="1:29">
      <c r="A870" s="16">
        <v>551491</v>
      </c>
      <c r="B870" s="16" t="s">
        <v>7453</v>
      </c>
      <c r="C870" s="16" t="s">
        <v>7454</v>
      </c>
      <c r="D870" s="15">
        <f>VLOOKUP(E870,finish!$A$1:$B$18,2,0)</f>
        <v>8</v>
      </c>
      <c r="E870" s="18" t="s">
        <v>47</v>
      </c>
      <c r="F870" s="15">
        <f>VLOOKUP(G870,modules!$A$1:$B$10,2,0)</f>
        <v>5</v>
      </c>
      <c r="G870" s="18" t="s">
        <v>7846</v>
      </c>
      <c r="H870" s="15">
        <f>VLOOKUP(I870,segments!$A$1:$B$9,2,0)</f>
        <v>5</v>
      </c>
      <c r="I870" s="18" t="s">
        <v>7852</v>
      </c>
      <c r="J870" s="15">
        <v>33</v>
      </c>
      <c r="K870" s="18" t="s">
        <v>31</v>
      </c>
      <c r="L870" s="43" t="s">
        <v>80</v>
      </c>
      <c r="M870" s="15">
        <f>VLOOKUP(N870,groups!$A$1:$B$113,2,1)</f>
        <v>152</v>
      </c>
      <c r="N870" s="16" t="s">
        <v>16</v>
      </c>
      <c r="O870" s="18">
        <v>130</v>
      </c>
      <c r="P870" s="15">
        <f>VLOOKUP(Q870,'seg2'!$A$1:$B$13,2,0)</f>
        <v>3</v>
      </c>
      <c r="Q870" s="16" t="s">
        <v>20</v>
      </c>
      <c r="R870" s="15">
        <f>VLOOKUP(S870,'seg3'!$A$1:$B$9,2,0)</f>
        <v>3</v>
      </c>
      <c r="S870" s="16" t="s">
        <v>21</v>
      </c>
      <c r="T870" s="18">
        <v>126</v>
      </c>
      <c r="U870" s="18">
        <v>126</v>
      </c>
      <c r="V870" s="42"/>
      <c r="W870" s="30"/>
      <c r="X870" s="89"/>
      <c r="Y870" s="18" t="s">
        <v>17</v>
      </c>
      <c r="Z870" s="18"/>
      <c r="AA870" s="18"/>
      <c r="AB870" s="14" t="str">
        <f t="shared" si="13"/>
        <v>('551491','551491J','HHB M12X1.75X130 ISO4014 CL10.9 HT ZC3','PC',33,5,3,3,5,8,152,'126','126','M12','130','10B33','','','','',''),</v>
      </c>
      <c r="AC870" s="14" t="s">
        <v>8704</v>
      </c>
    </row>
    <row r="871" spans="1:29">
      <c r="A871" s="16">
        <v>618650</v>
      </c>
      <c r="B871" s="43" t="s">
        <v>7458</v>
      </c>
      <c r="C871" s="43" t="s">
        <v>7459</v>
      </c>
      <c r="D871" s="15">
        <f>VLOOKUP(E871,finish!$A$1:$B$18,2,0)</f>
        <v>7</v>
      </c>
      <c r="E871" s="18" t="s">
        <v>493</v>
      </c>
      <c r="F871" s="15">
        <f>VLOOKUP(G871,modules!$A$1:$B$10,2,0)</f>
        <v>5</v>
      </c>
      <c r="G871" s="18" t="s">
        <v>7846</v>
      </c>
      <c r="H871" s="15">
        <f>VLOOKUP(I871,segments!$A$1:$B$9,2,0)</f>
        <v>3</v>
      </c>
      <c r="I871" s="18" t="s">
        <v>7851</v>
      </c>
      <c r="J871" s="15">
        <v>33</v>
      </c>
      <c r="K871" s="18" t="s">
        <v>31</v>
      </c>
      <c r="L871" s="16" t="s">
        <v>80</v>
      </c>
      <c r="M871" s="15">
        <f>VLOOKUP(N871,groups!$A$1:$B$113,2,1)</f>
        <v>153</v>
      </c>
      <c r="N871" s="16" t="s">
        <v>107</v>
      </c>
      <c r="O871" s="18">
        <v>30</v>
      </c>
      <c r="P871" s="15">
        <f>VLOOKUP(Q871,'seg2'!$A$1:$B$13,2,0)</f>
        <v>3</v>
      </c>
      <c r="Q871" s="16" t="s">
        <v>20</v>
      </c>
      <c r="R871" s="15">
        <f>VLOOKUP(S871,'seg3'!$A$1:$B$9,2,0)</f>
        <v>3</v>
      </c>
      <c r="S871" s="16" t="s">
        <v>21</v>
      </c>
      <c r="T871" s="18">
        <v>36</v>
      </c>
      <c r="U871" s="18">
        <v>36</v>
      </c>
      <c r="V871" s="42"/>
      <c r="W871" s="43" t="s">
        <v>2798</v>
      </c>
      <c r="X871" s="89"/>
      <c r="Y871" s="18" t="s">
        <v>17</v>
      </c>
      <c r="Z871" s="18">
        <v>12</v>
      </c>
      <c r="AA871" s="43" t="s">
        <v>935</v>
      </c>
      <c r="AB871" s="14" t="str">
        <f t="shared" si="13"/>
        <v>('618650','618650J','HHB M12X1.75X30 ISO4017 CL8.8 FT HDG','PC',33,5,3,3,3,7,153,'36','36','M12','30','10B33','12','10.60/10.62','','COIL DIRECT DRWN  10B33M  15.53/15.56',''),</v>
      </c>
      <c r="AC871" s="14" t="s">
        <v>8705</v>
      </c>
    </row>
    <row r="872" spans="1:29">
      <c r="A872" s="16">
        <v>618652</v>
      </c>
      <c r="B872" s="43" t="s">
        <v>7460</v>
      </c>
      <c r="C872" s="43" t="s">
        <v>7461</v>
      </c>
      <c r="D872" s="15">
        <f>VLOOKUP(E872,finish!$A$1:$B$18,2,0)</f>
        <v>7</v>
      </c>
      <c r="E872" s="18" t="s">
        <v>493</v>
      </c>
      <c r="F872" s="15">
        <f>VLOOKUP(G872,modules!$A$1:$B$10,2,0)</f>
        <v>5</v>
      </c>
      <c r="G872" s="18" t="s">
        <v>7846</v>
      </c>
      <c r="H872" s="15">
        <f>VLOOKUP(I872,segments!$A$1:$B$9,2,0)</f>
        <v>3</v>
      </c>
      <c r="I872" s="18" t="s">
        <v>7851</v>
      </c>
      <c r="J872" s="15">
        <v>33</v>
      </c>
      <c r="K872" s="18" t="s">
        <v>31</v>
      </c>
      <c r="L872" s="16" t="s">
        <v>80</v>
      </c>
      <c r="M872" s="15">
        <f>VLOOKUP(N872,groups!$A$1:$B$113,2,1)</f>
        <v>153</v>
      </c>
      <c r="N872" s="16" t="s">
        <v>107</v>
      </c>
      <c r="O872" s="18">
        <v>40</v>
      </c>
      <c r="P872" s="15">
        <f>VLOOKUP(Q872,'seg2'!$A$1:$B$13,2,0)</f>
        <v>3</v>
      </c>
      <c r="Q872" s="16" t="s">
        <v>20</v>
      </c>
      <c r="R872" s="15">
        <f>VLOOKUP(S872,'seg3'!$A$1:$B$9,2,0)</f>
        <v>3</v>
      </c>
      <c r="S872" s="16" t="s">
        <v>21</v>
      </c>
      <c r="T872" s="18">
        <v>44</v>
      </c>
      <c r="U872" s="18">
        <v>44</v>
      </c>
      <c r="V872" s="42"/>
      <c r="W872" s="43" t="s">
        <v>397</v>
      </c>
      <c r="X872" s="89"/>
      <c r="Y872" s="18" t="s">
        <v>17</v>
      </c>
      <c r="Z872" s="18">
        <v>12</v>
      </c>
      <c r="AA872" s="43" t="s">
        <v>935</v>
      </c>
      <c r="AB872" s="14" t="str">
        <f t="shared" si="13"/>
        <v>('618652','618652J','HHB M12X1.75X40 ISO4017 CL8.8 FT HDG','PC',33,5,3,3,3,7,153,'44','44','M12','40','10B33','12','10.60/10.62','','COIL DIRECT DRAWN AS 10B33M 10.61/10.63',''),</v>
      </c>
      <c r="AC872" s="14" t="s">
        <v>8706</v>
      </c>
    </row>
    <row r="873" spans="1:29">
      <c r="A873" s="16">
        <v>618654</v>
      </c>
      <c r="B873" s="43" t="s">
        <v>7462</v>
      </c>
      <c r="C873" s="43" t="s">
        <v>7463</v>
      </c>
      <c r="D873" s="15">
        <f>VLOOKUP(E873,finish!$A$1:$B$18,2,0)</f>
        <v>7</v>
      </c>
      <c r="E873" s="18" t="s">
        <v>493</v>
      </c>
      <c r="F873" s="15">
        <f>VLOOKUP(G873,modules!$A$1:$B$10,2,0)</f>
        <v>5</v>
      </c>
      <c r="G873" s="18" t="s">
        <v>7846</v>
      </c>
      <c r="H873" s="15">
        <f>VLOOKUP(I873,segments!$A$1:$B$9,2,0)</f>
        <v>3</v>
      </c>
      <c r="I873" s="18" t="s">
        <v>7851</v>
      </c>
      <c r="J873" s="15">
        <v>33</v>
      </c>
      <c r="K873" s="18" t="s">
        <v>31</v>
      </c>
      <c r="L873" s="16" t="s">
        <v>80</v>
      </c>
      <c r="M873" s="15">
        <f>VLOOKUP(N873,groups!$A$1:$B$113,2,1)</f>
        <v>153</v>
      </c>
      <c r="N873" s="16" t="s">
        <v>107</v>
      </c>
      <c r="O873" s="18">
        <v>50</v>
      </c>
      <c r="P873" s="15">
        <f>VLOOKUP(Q873,'seg2'!$A$1:$B$13,2,0)</f>
        <v>3</v>
      </c>
      <c r="Q873" s="16" t="s">
        <v>20</v>
      </c>
      <c r="R873" s="15">
        <f>VLOOKUP(S873,'seg3'!$A$1:$B$9,2,0)</f>
        <v>3</v>
      </c>
      <c r="S873" s="16" t="s">
        <v>21</v>
      </c>
      <c r="T873" s="18">
        <v>51.4</v>
      </c>
      <c r="U873" s="18">
        <v>51.4</v>
      </c>
      <c r="V873" s="42"/>
      <c r="W873" s="43" t="s">
        <v>397</v>
      </c>
      <c r="X873" s="89"/>
      <c r="Y873" s="18" t="s">
        <v>17</v>
      </c>
      <c r="Z873" s="18">
        <v>12</v>
      </c>
      <c r="AA873" s="43" t="s">
        <v>935</v>
      </c>
      <c r="AB873" s="14" t="str">
        <f t="shared" si="13"/>
        <v>('618654','618654J','HHB M12X1.75X50 ISO4017 CL8.8 FT HDG','PC',33,5,3,3,3,7,153,'51.4','51.4','M12','50','10B33','12','10.60/10.62','','COIL DIRECT DRAWN AS 10B33M 10.61/10.63',''),</v>
      </c>
      <c r="AC873" s="14" t="s">
        <v>8707</v>
      </c>
    </row>
    <row r="874" spans="1:29">
      <c r="A874" s="16">
        <v>618656</v>
      </c>
      <c r="B874" s="43" t="s">
        <v>7464</v>
      </c>
      <c r="C874" s="43" t="s">
        <v>7465</v>
      </c>
      <c r="D874" s="15">
        <f>VLOOKUP(E874,finish!$A$1:$B$18,2,0)</f>
        <v>7</v>
      </c>
      <c r="E874" s="18" t="s">
        <v>493</v>
      </c>
      <c r="F874" s="15">
        <f>VLOOKUP(G874,modules!$A$1:$B$10,2,0)</f>
        <v>5</v>
      </c>
      <c r="G874" s="18" t="s">
        <v>7846</v>
      </c>
      <c r="H874" s="15">
        <f>VLOOKUP(I874,segments!$A$1:$B$9,2,0)</f>
        <v>3</v>
      </c>
      <c r="I874" s="18" t="s">
        <v>7851</v>
      </c>
      <c r="J874" s="15">
        <v>33</v>
      </c>
      <c r="K874" s="18" t="s">
        <v>31</v>
      </c>
      <c r="L874" s="16" t="s">
        <v>80</v>
      </c>
      <c r="M874" s="15">
        <f>VLOOKUP(N874,groups!$A$1:$B$113,2,1)</f>
        <v>153</v>
      </c>
      <c r="N874" s="16" t="s">
        <v>107</v>
      </c>
      <c r="O874" s="18">
        <v>60</v>
      </c>
      <c r="P874" s="15">
        <f>VLOOKUP(Q874,'seg2'!$A$1:$B$13,2,0)</f>
        <v>3</v>
      </c>
      <c r="Q874" s="16" t="s">
        <v>20</v>
      </c>
      <c r="R874" s="15">
        <f>VLOOKUP(S874,'seg3'!$A$1:$B$9,2,0)</f>
        <v>3</v>
      </c>
      <c r="S874" s="16" t="s">
        <v>21</v>
      </c>
      <c r="T874" s="18">
        <v>58.2</v>
      </c>
      <c r="U874" s="18">
        <v>58.2</v>
      </c>
      <c r="V874" s="42"/>
      <c r="W874" s="43" t="s">
        <v>397</v>
      </c>
      <c r="X874" s="89"/>
      <c r="Y874" s="18" t="s">
        <v>17</v>
      </c>
      <c r="Z874" s="18">
        <v>12</v>
      </c>
      <c r="AA874" s="43" t="s">
        <v>935</v>
      </c>
      <c r="AB874" s="14" t="str">
        <f t="shared" si="13"/>
        <v>('618656','618656J','HHB M12X1.75X60 ISO4017 CL8.8 FT HDG','PC',33,5,3,3,3,7,153,'58.2','58.2','M12','60','10B33','12','10.60/10.62','','COIL DIRECT DRAWN AS 10B33M 10.61/10.63',''),</v>
      </c>
      <c r="AC874" s="14" t="s">
        <v>8708</v>
      </c>
    </row>
    <row r="875" spans="1:29">
      <c r="A875" s="16">
        <v>170094</v>
      </c>
      <c r="B875" s="43" t="s">
        <v>7004</v>
      </c>
      <c r="C875" s="43" t="s">
        <v>7005</v>
      </c>
      <c r="D875" s="15">
        <f>VLOOKUP(E875,finish!$A$1:$B$18,2,0)</f>
        <v>2</v>
      </c>
      <c r="E875" s="18" t="s">
        <v>11</v>
      </c>
      <c r="F875" s="15">
        <f>VLOOKUP(G875,modules!$A$1:$B$10,2,0)</f>
        <v>1</v>
      </c>
      <c r="G875" s="18" t="s">
        <v>7848</v>
      </c>
      <c r="H875" s="15">
        <f>VLOOKUP(I875,segments!$A$1:$B$9,2,0)</f>
        <v>5</v>
      </c>
      <c r="I875" s="18" t="s">
        <v>7852</v>
      </c>
      <c r="J875" s="15">
        <v>38</v>
      </c>
      <c r="K875" s="18" t="s">
        <v>31</v>
      </c>
      <c r="L875" s="16" t="s">
        <v>80</v>
      </c>
      <c r="M875" s="15">
        <f>VLOOKUP(N875,groups!$A$1:$B$113,2,1)</f>
        <v>153</v>
      </c>
      <c r="N875" s="16" t="s">
        <v>107</v>
      </c>
      <c r="O875" s="18">
        <v>25</v>
      </c>
      <c r="P875" s="15">
        <f>VLOOKUP(Q875,'seg2'!$A$1:$B$13,2,0)</f>
        <v>3</v>
      </c>
      <c r="Q875" s="16" t="s">
        <v>20</v>
      </c>
      <c r="R875" s="15">
        <f>VLOOKUP(S875,'seg3'!$A$1:$B$9,2,0)</f>
        <v>3</v>
      </c>
      <c r="S875" s="16" t="s">
        <v>21</v>
      </c>
      <c r="T875" s="18">
        <v>33</v>
      </c>
      <c r="U875" s="18">
        <v>33</v>
      </c>
      <c r="V875" s="42"/>
      <c r="W875" s="43" t="s">
        <v>397</v>
      </c>
      <c r="X875" s="89"/>
      <c r="Y875" s="18" t="s">
        <v>17</v>
      </c>
      <c r="Z875" s="18">
        <v>12</v>
      </c>
      <c r="AA875" s="43" t="s">
        <v>935</v>
      </c>
      <c r="AB875" s="14" t="str">
        <f t="shared" si="13"/>
        <v>('170094','170094J','HHB M12X1.75X25 ISO4017 CL10.9 FT BLK','PC',38,1,3,3,5,2,153,'33','33','M12','25','10B33','12','10.60/10.62','','COIL DIRECT DRAWN AS 10B33M 10.61/10.63',''),</v>
      </c>
      <c r="AC875" s="14" t="s">
        <v>8678</v>
      </c>
    </row>
    <row r="876" spans="1:29">
      <c r="A876" s="16">
        <v>551605</v>
      </c>
      <c r="B876" s="43" t="s">
        <v>7493</v>
      </c>
      <c r="C876" s="43" t="s">
        <v>7494</v>
      </c>
      <c r="D876" s="15">
        <f>VLOOKUP(E876,finish!$A$1:$B$18,2,0)</f>
        <v>7</v>
      </c>
      <c r="E876" s="18" t="s">
        <v>493</v>
      </c>
      <c r="F876" s="15">
        <f>VLOOKUP(G876,modules!$A$1:$B$10,2,0)</f>
        <v>5</v>
      </c>
      <c r="G876" s="18" t="s">
        <v>7846</v>
      </c>
      <c r="H876" s="15">
        <f>VLOOKUP(I876,segments!$A$1:$B$9,2,0)</f>
        <v>3</v>
      </c>
      <c r="I876" s="18" t="s">
        <v>7851</v>
      </c>
      <c r="J876" s="15">
        <v>33</v>
      </c>
      <c r="K876" s="27" t="s">
        <v>31</v>
      </c>
      <c r="L876" s="16" t="s">
        <v>80</v>
      </c>
      <c r="M876" s="15">
        <f>VLOOKUP(N876,groups!$A$1:$B$113,2,1)</f>
        <v>152</v>
      </c>
      <c r="N876" s="16" t="s">
        <v>16</v>
      </c>
      <c r="O876" s="18">
        <v>45</v>
      </c>
      <c r="P876" s="15">
        <f>VLOOKUP(Q876,'seg2'!$A$1:$B$13,2,0)</f>
        <v>3</v>
      </c>
      <c r="Q876" s="16" t="s">
        <v>20</v>
      </c>
      <c r="R876" s="15">
        <f>VLOOKUP(S876,'seg3'!$A$1:$B$9,2,0)</f>
        <v>4</v>
      </c>
      <c r="S876" s="16" t="s">
        <v>32</v>
      </c>
      <c r="T876" s="18">
        <v>53.6</v>
      </c>
      <c r="U876" s="18">
        <v>53.6</v>
      </c>
      <c r="V876" s="42"/>
      <c r="W876" s="43" t="s">
        <v>565</v>
      </c>
      <c r="X876" s="89"/>
      <c r="Y876" s="18" t="s">
        <v>29</v>
      </c>
      <c r="Z876" s="18">
        <v>12</v>
      </c>
      <c r="AA876" s="16" t="s">
        <v>564</v>
      </c>
      <c r="AB876" s="14" t="str">
        <f t="shared" si="13"/>
        <v>('551605','551605J','HHB M12X1.75X45 ISO4014 CL10.9 HT HDG','PC',33,5,3,4,3,7,152,'53.6','53.6','M12','45','51B37','12','11.62/11.65','','COIL2ANEAL&amp;2DRWN SCM435 11.62/11.65(ADAD',''),</v>
      </c>
      <c r="AC876" s="14" t="s">
        <v>8709</v>
      </c>
    </row>
    <row r="877" spans="1:29">
      <c r="A877" s="16">
        <v>5001388</v>
      </c>
      <c r="B877" s="43" t="s">
        <v>2404</v>
      </c>
      <c r="C877" s="43" t="s">
        <v>2405</v>
      </c>
      <c r="D877" s="15">
        <f>VLOOKUP(E877,finish!$A$1:$B$18,2,0)</f>
        <v>19</v>
      </c>
      <c r="E877" s="18" t="s">
        <v>7861</v>
      </c>
      <c r="F877" s="15" t="s">
        <v>7949</v>
      </c>
      <c r="G877" s="18" t="s">
        <v>7855</v>
      </c>
      <c r="H877" s="15">
        <f>VLOOKUP(I877,segments!$A$1:$B$9,2,0)</f>
        <v>5</v>
      </c>
      <c r="I877" s="18" t="s">
        <v>7852</v>
      </c>
      <c r="J877" s="15">
        <f>VLOOKUP(K877,machines!$A$1:$B$72,2,0)</f>
        <v>87</v>
      </c>
      <c r="K877" s="18" t="s">
        <v>420</v>
      </c>
      <c r="L877" s="76" t="s">
        <v>139</v>
      </c>
      <c r="M877" s="15">
        <f>VLOOKUP(N877,groups!$A$1:$B$113,2,1)</f>
        <v>210</v>
      </c>
      <c r="N877" s="46" t="s">
        <v>949</v>
      </c>
      <c r="O877" s="45" t="s">
        <v>52</v>
      </c>
      <c r="P877" s="15" t="s">
        <v>7949</v>
      </c>
      <c r="Q877" s="16" t="s">
        <v>951</v>
      </c>
      <c r="R877" s="15" t="s">
        <v>7949</v>
      </c>
      <c r="S877" s="16" t="s">
        <v>951</v>
      </c>
      <c r="T877" s="18">
        <v>0.36</v>
      </c>
      <c r="U877" s="18">
        <v>0.36</v>
      </c>
      <c r="V877" s="18" t="s">
        <v>33</v>
      </c>
      <c r="W877" s="30" t="s">
        <v>2406</v>
      </c>
      <c r="X877" s="89"/>
      <c r="Y877" s="45" t="s">
        <v>40</v>
      </c>
      <c r="Z877" s="28">
        <v>5.5</v>
      </c>
      <c r="AA877" s="16" t="s">
        <v>419</v>
      </c>
      <c r="AB877" s="14" t="str">
        <f t="shared" si="13"/>
        <v>('5001388','5001388J','SPRING WASHER FLAT SEC M05 DIN 127B A2','PC',87,null,null,null,5,19,210,'0.36','0.36','M05','-','304L','5.5','1.80/1.85','NEED TO ANN','COIL 3ANNEAL&amp;6DRAWN  SS 304L 01.80/01.85',''),</v>
      </c>
      <c r="AC877" s="14" t="s">
        <v>8710</v>
      </c>
    </row>
    <row r="878" spans="1:29">
      <c r="A878" s="16">
        <v>5001389</v>
      </c>
      <c r="B878" s="43" t="s">
        <v>2407</v>
      </c>
      <c r="C878" s="43" t="s">
        <v>2408</v>
      </c>
      <c r="D878" s="15">
        <f>VLOOKUP(E878,finish!$A$1:$B$18,2,0)</f>
        <v>19</v>
      </c>
      <c r="E878" s="18" t="s">
        <v>7861</v>
      </c>
      <c r="F878" s="15" t="s">
        <v>7949</v>
      </c>
      <c r="G878" s="18" t="s">
        <v>7855</v>
      </c>
      <c r="H878" s="15">
        <f>VLOOKUP(I878,segments!$A$1:$B$9,2,0)</f>
        <v>5</v>
      </c>
      <c r="I878" s="18" t="s">
        <v>7852</v>
      </c>
      <c r="J878" s="15">
        <f>VLOOKUP(K878,machines!$A$1:$B$72,2,0)</f>
        <v>85</v>
      </c>
      <c r="K878" s="45" t="s">
        <v>607</v>
      </c>
      <c r="L878" s="76" t="s">
        <v>38</v>
      </c>
      <c r="M878" s="15">
        <f>VLOOKUP(N878,groups!$A$1:$B$113,2,1)</f>
        <v>210</v>
      </c>
      <c r="N878" s="46" t="s">
        <v>949</v>
      </c>
      <c r="O878" s="45" t="s">
        <v>52</v>
      </c>
      <c r="P878" s="15" t="s">
        <v>7949</v>
      </c>
      <c r="Q878" s="16" t="s">
        <v>951</v>
      </c>
      <c r="R878" s="15" t="s">
        <v>7949</v>
      </c>
      <c r="S878" s="16" t="s">
        <v>951</v>
      </c>
      <c r="T878" s="18">
        <v>0.89</v>
      </c>
      <c r="U878" s="18">
        <v>0.89</v>
      </c>
      <c r="V878" s="18" t="s">
        <v>33</v>
      </c>
      <c r="W878" s="30" t="s">
        <v>2409</v>
      </c>
      <c r="X878" s="89"/>
      <c r="Y878" s="45" t="s">
        <v>40</v>
      </c>
      <c r="Z878" s="28">
        <v>5.5</v>
      </c>
      <c r="AA878" s="46" t="s">
        <v>2131</v>
      </c>
      <c r="AB878" s="14" t="str">
        <f t="shared" si="13"/>
        <v>('5001389','5001389J','SPRING WASHER FLAT SEC M06 DIN 127B A2','PC',85,null,null,null,5,19,210,'0.89','0.89','M06','-','304L','5.5','2.45/2.50','NEED TO ANN','COIL 3ANNL &amp; 6DRWN SS304L 2.45/2.50',''),</v>
      </c>
      <c r="AC878" s="14" t="s">
        <v>8711</v>
      </c>
    </row>
    <row r="879" spans="1:29">
      <c r="A879" s="16">
        <v>5001396</v>
      </c>
      <c r="B879" s="43" t="s">
        <v>2410</v>
      </c>
      <c r="C879" s="43" t="s">
        <v>2411</v>
      </c>
      <c r="D879" s="15">
        <f>VLOOKUP(E879,finish!$A$1:$B$18,2,0)</f>
        <v>19</v>
      </c>
      <c r="E879" s="18" t="s">
        <v>7861</v>
      </c>
      <c r="F879" s="15" t="s">
        <v>7949</v>
      </c>
      <c r="G879" s="18" t="s">
        <v>7855</v>
      </c>
      <c r="H879" s="15">
        <f>VLOOKUP(I879,segments!$A$1:$B$9,2,0)</f>
        <v>5</v>
      </c>
      <c r="I879" s="18" t="s">
        <v>7852</v>
      </c>
      <c r="J879" s="15">
        <f>VLOOKUP(K879,machines!$A$1:$B$72,2,0)</f>
        <v>85</v>
      </c>
      <c r="K879" s="45" t="s">
        <v>607</v>
      </c>
      <c r="L879" s="76" t="s">
        <v>126</v>
      </c>
      <c r="M879" s="15">
        <f>VLOOKUP(N879,groups!$A$1:$B$113,2,1)</f>
        <v>210</v>
      </c>
      <c r="N879" s="46" t="s">
        <v>949</v>
      </c>
      <c r="O879" s="45" t="s">
        <v>52</v>
      </c>
      <c r="P879" s="15" t="s">
        <v>7949</v>
      </c>
      <c r="Q879" s="16" t="s">
        <v>951</v>
      </c>
      <c r="R879" s="15" t="s">
        <v>7949</v>
      </c>
      <c r="S879" s="16" t="s">
        <v>951</v>
      </c>
      <c r="T879" s="18">
        <v>15</v>
      </c>
      <c r="U879" s="18">
        <v>15</v>
      </c>
      <c r="V879" s="18" t="s">
        <v>33</v>
      </c>
      <c r="W879" s="30" t="s">
        <v>2413</v>
      </c>
      <c r="X879" s="89"/>
      <c r="Y879" s="45" t="s">
        <v>40</v>
      </c>
      <c r="Z879" s="18">
        <v>7.5</v>
      </c>
      <c r="AA879" s="16" t="s">
        <v>2412</v>
      </c>
      <c r="AB879" s="14" t="str">
        <f t="shared" si="13"/>
        <v>('5001396','5001396J','SPRING WASHER FLAT SEC M20 DIN 127B A2','PC',85,null,null,null,5,19,210,'15','15','M20','-','304L','7.5','6.05/6.10','NEED TO ANN','COIL 2ANNL &amp; 4DRWN SS304L 6.05/6.10',''),</v>
      </c>
      <c r="AC879" s="14" t="s">
        <v>8712</v>
      </c>
    </row>
    <row r="880" spans="1:29">
      <c r="A880" s="16">
        <v>5001454</v>
      </c>
      <c r="B880" s="43" t="s">
        <v>2414</v>
      </c>
      <c r="C880" s="43" t="s">
        <v>2415</v>
      </c>
      <c r="D880" s="15">
        <f>VLOOKUP(E880,finish!$A$1:$B$18,2,0)</f>
        <v>19</v>
      </c>
      <c r="E880" s="18" t="s">
        <v>7861</v>
      </c>
      <c r="F880" s="15">
        <f>VLOOKUP(G880,modules!$A$1:$B$10,2,0)</f>
        <v>7</v>
      </c>
      <c r="G880" s="18" t="s">
        <v>68</v>
      </c>
      <c r="H880" s="15">
        <f>VLOOKUP(I880,segments!$A$1:$B$9,2,0)</f>
        <v>5</v>
      </c>
      <c r="I880" s="18" t="s">
        <v>7852</v>
      </c>
      <c r="J880" s="15">
        <v>90</v>
      </c>
      <c r="K880" s="45" t="s">
        <v>2419</v>
      </c>
      <c r="L880" s="76" t="s">
        <v>38</v>
      </c>
      <c r="M880" s="15">
        <f>VLOOKUP(N880,groups!$A$1:$B$113,2,1)</f>
        <v>218</v>
      </c>
      <c r="N880" s="46" t="s">
        <v>2416</v>
      </c>
      <c r="O880" s="45" t="s">
        <v>2417</v>
      </c>
      <c r="P880" s="15">
        <f>VLOOKUP(Q880,'seg2'!$A$1:$B$13,2,0)</f>
        <v>5</v>
      </c>
      <c r="Q880" s="16" t="s">
        <v>75</v>
      </c>
      <c r="R880" s="15">
        <f>VLOOKUP(S880,'seg3'!$A$1:$B$9,2,0)</f>
        <v>7</v>
      </c>
      <c r="S880" s="16" t="s">
        <v>222</v>
      </c>
      <c r="T880" s="18">
        <v>172</v>
      </c>
      <c r="U880" s="18">
        <v>172</v>
      </c>
      <c r="V880" s="18"/>
      <c r="W880" s="30" t="s">
        <v>2420</v>
      </c>
      <c r="X880" s="89"/>
      <c r="Y880" s="45" t="s">
        <v>40</v>
      </c>
      <c r="Z880" s="28">
        <v>5.5</v>
      </c>
      <c r="AA880" s="46" t="s">
        <v>2418</v>
      </c>
      <c r="AB880" s="14" t="str">
        <f t="shared" si="13"/>
        <v>('5001454','5001454J','THREAD ROD M06X1MTR DIN975 GR.A2 EPO','PC',90,7,5,7,5,19,218,'172','172','M06','1 MTR','304L','5.5','05.25/05.27','','COIL POWDER DRWN SS304L A270 05.25/05.27',''),</v>
      </c>
      <c r="AC880" s="14" t="s">
        <v>8713</v>
      </c>
    </row>
    <row r="881" spans="1:29">
      <c r="A881" s="16">
        <v>5001455</v>
      </c>
      <c r="B881" s="43" t="s">
        <v>2421</v>
      </c>
      <c r="C881" s="43" t="s">
        <v>2422</v>
      </c>
      <c r="D881" s="15">
        <f>VLOOKUP(E881,finish!$A$1:$B$18,2,0)</f>
        <v>19</v>
      </c>
      <c r="E881" s="18" t="s">
        <v>7861</v>
      </c>
      <c r="F881" s="15">
        <f>VLOOKUP(G881,modules!$A$1:$B$10,2,0)</f>
        <v>7</v>
      </c>
      <c r="G881" s="18" t="s">
        <v>68</v>
      </c>
      <c r="H881" s="15">
        <f>VLOOKUP(I881,segments!$A$1:$B$9,2,0)</f>
        <v>5</v>
      </c>
      <c r="I881" s="18" t="s">
        <v>7852</v>
      </c>
      <c r="J881" s="15">
        <v>90</v>
      </c>
      <c r="K881" s="45" t="s">
        <v>2419</v>
      </c>
      <c r="L881" s="76" t="s">
        <v>15</v>
      </c>
      <c r="M881" s="15">
        <f>VLOOKUP(N881,groups!$A$1:$B$113,2,1)</f>
        <v>218</v>
      </c>
      <c r="N881" s="46" t="s">
        <v>2416</v>
      </c>
      <c r="O881" s="45" t="s">
        <v>2417</v>
      </c>
      <c r="P881" s="15">
        <f>VLOOKUP(Q881,'seg2'!$A$1:$B$13,2,0)</f>
        <v>5</v>
      </c>
      <c r="Q881" s="16" t="s">
        <v>75</v>
      </c>
      <c r="R881" s="15">
        <f>VLOOKUP(S881,'seg3'!$A$1:$B$9,2,0)</f>
        <v>7</v>
      </c>
      <c r="S881" s="16" t="s">
        <v>222</v>
      </c>
      <c r="T881" s="18">
        <v>312</v>
      </c>
      <c r="U881" s="18">
        <v>312</v>
      </c>
      <c r="V881" s="18" t="s">
        <v>33</v>
      </c>
      <c r="W881" s="30" t="s">
        <v>2424</v>
      </c>
      <c r="X881" s="89"/>
      <c r="Y881" s="45" t="s">
        <v>40</v>
      </c>
      <c r="Z881" s="28">
        <v>7.5</v>
      </c>
      <c r="AA881" s="46" t="s">
        <v>2423</v>
      </c>
      <c r="AB881" s="14" t="str">
        <f t="shared" si="13"/>
        <v>('5001455','5001455J','THREAD ROD M08X1MTR DIN975 GR.A2 EPO','PC',90,7,5,7,5,19,218,'312','312','M08','1 MTR','304L','7.5','07.05/07.07','NEED TO ANN','COIL POWDER DRWN SS304L A270 07.05/07.07',''),</v>
      </c>
      <c r="AC881" s="14" t="s">
        <v>8714</v>
      </c>
    </row>
    <row r="882" spans="1:29">
      <c r="A882" s="16">
        <v>5001459</v>
      </c>
      <c r="B882" s="43" t="s">
        <v>2425</v>
      </c>
      <c r="C882" s="43" t="s">
        <v>2426</v>
      </c>
      <c r="D882" s="15">
        <f>VLOOKUP(E882,finish!$A$1:$B$18,2,0)</f>
        <v>19</v>
      </c>
      <c r="E882" s="18" t="s">
        <v>7861</v>
      </c>
      <c r="F882" s="15">
        <f>VLOOKUP(G882,modules!$A$1:$B$10,2,0)</f>
        <v>7</v>
      </c>
      <c r="G882" s="18" t="s">
        <v>68</v>
      </c>
      <c r="H882" s="15">
        <f>VLOOKUP(I882,segments!$A$1:$B$9,2,0)</f>
        <v>5</v>
      </c>
      <c r="I882" s="18" t="s">
        <v>7852</v>
      </c>
      <c r="J882" s="15">
        <v>90</v>
      </c>
      <c r="K882" s="45" t="s">
        <v>2419</v>
      </c>
      <c r="L882" s="76" t="s">
        <v>126</v>
      </c>
      <c r="M882" s="15">
        <f>VLOOKUP(N882,groups!$A$1:$B$113,2,1)</f>
        <v>218</v>
      </c>
      <c r="N882" s="46" t="s">
        <v>2416</v>
      </c>
      <c r="O882" s="45" t="s">
        <v>2417</v>
      </c>
      <c r="P882" s="15">
        <f>VLOOKUP(Q882,'seg2'!$A$1:$B$13,2,0)</f>
        <v>5</v>
      </c>
      <c r="Q882" s="16" t="s">
        <v>75</v>
      </c>
      <c r="R882" s="15">
        <f>VLOOKUP(S882,'seg3'!$A$1:$B$9,2,0)</f>
        <v>7</v>
      </c>
      <c r="S882" s="16" t="s">
        <v>222</v>
      </c>
      <c r="T882" s="18">
        <v>2053</v>
      </c>
      <c r="U882" s="18">
        <v>2053</v>
      </c>
      <c r="V882" s="29" t="s">
        <v>22</v>
      </c>
      <c r="W882" s="30" t="s">
        <v>2428</v>
      </c>
      <c r="X882" s="89"/>
      <c r="Y882" s="45" t="s">
        <v>40</v>
      </c>
      <c r="Z882" s="45">
        <v>20</v>
      </c>
      <c r="AA882" s="46" t="s">
        <v>2427</v>
      </c>
      <c r="AB882" s="14" t="str">
        <f t="shared" si="13"/>
        <v>('5001459','5001459J','THREAD ROD M20X1MTR DIN975 GR.A2 EPO','PC',90,7,5,7,5,19,218,'2053','2053','M20','1 MTR','304L','20','18.20/18.24','READY','COIL POWDER DRWN SS304L A270 18.20/18.24',''),</v>
      </c>
      <c r="AC882" s="14" t="s">
        <v>8715</v>
      </c>
    </row>
    <row r="883" spans="1:29">
      <c r="A883" s="16">
        <v>551600</v>
      </c>
      <c r="B883" s="43" t="s">
        <v>7495</v>
      </c>
      <c r="C883" s="43" t="s">
        <v>7496</v>
      </c>
      <c r="D883" s="15">
        <f>VLOOKUP(E883,finish!$A$1:$B$18,2,0)</f>
        <v>7</v>
      </c>
      <c r="E883" s="18" t="s">
        <v>493</v>
      </c>
      <c r="F883" s="15">
        <f>VLOOKUP(G883,modules!$A$1:$B$10,2,0)</f>
        <v>5</v>
      </c>
      <c r="G883" s="18" t="s">
        <v>7846</v>
      </c>
      <c r="H883" s="15">
        <f>VLOOKUP(I883,segments!$A$1:$B$9,2,0)</f>
        <v>3</v>
      </c>
      <c r="I883" s="18" t="s">
        <v>7851</v>
      </c>
      <c r="J883" s="15">
        <v>33</v>
      </c>
      <c r="K883" s="27" t="s">
        <v>31</v>
      </c>
      <c r="L883" s="16" t="s">
        <v>80</v>
      </c>
      <c r="M883" s="15">
        <f>VLOOKUP(N883,groups!$A$1:$B$113,2,1)</f>
        <v>152</v>
      </c>
      <c r="N883" s="16" t="s">
        <v>16</v>
      </c>
      <c r="O883" s="18">
        <v>60</v>
      </c>
      <c r="P883" s="15">
        <f>VLOOKUP(Q883,'seg2'!$A$1:$B$13,2,0)</f>
        <v>3</v>
      </c>
      <c r="Q883" s="16" t="s">
        <v>20</v>
      </c>
      <c r="R883" s="15">
        <f>VLOOKUP(S883,'seg3'!$A$1:$B$9,2,0)</f>
        <v>4</v>
      </c>
      <c r="S883" s="16" t="s">
        <v>32</v>
      </c>
      <c r="T883" s="18">
        <v>67</v>
      </c>
      <c r="U883" s="18">
        <v>67</v>
      </c>
      <c r="V883" s="42"/>
      <c r="W883" s="43" t="s">
        <v>7497</v>
      </c>
      <c r="X883" s="89"/>
      <c r="Y883" s="18" t="s">
        <v>29</v>
      </c>
      <c r="Z883" s="18">
        <v>12</v>
      </c>
      <c r="AA883" s="16" t="s">
        <v>564</v>
      </c>
      <c r="AB883" s="14" t="str">
        <f t="shared" si="13"/>
        <v>('551600','551600J','HHB M12X1.75X60 ISO4014 CL10.9 HT HDG','PC',33,5,3,4,3,7,152,'67','67','M12','60','51B37','12','11.62/11.65','','COIL DIRECT DRWN SCM435 11.62/11.65',''),</v>
      </c>
      <c r="AC883" s="14" t="s">
        <v>8716</v>
      </c>
    </row>
    <row r="884" spans="1:29">
      <c r="A884" s="16">
        <v>405719</v>
      </c>
      <c r="B884" s="43" t="s">
        <v>7571</v>
      </c>
      <c r="C884" s="43" t="s">
        <v>7572</v>
      </c>
      <c r="D884" s="15">
        <f>VLOOKUP(E884,finish!$A$1:$B$18,2,0)</f>
        <v>8</v>
      </c>
      <c r="E884" s="18" t="s">
        <v>47</v>
      </c>
      <c r="F884" s="15">
        <f>VLOOKUP(G884,modules!$A$1:$B$10,2,0)</f>
        <v>5</v>
      </c>
      <c r="G884" s="18" t="s">
        <v>7846</v>
      </c>
      <c r="H884" s="15">
        <f>VLOOKUP(I884,segments!$A$1:$B$9,2,0)</f>
        <v>4</v>
      </c>
      <c r="I884" s="18" t="s">
        <v>7845</v>
      </c>
      <c r="J884" s="15">
        <v>33</v>
      </c>
      <c r="K884" s="27" t="s">
        <v>31</v>
      </c>
      <c r="L884" s="16" t="s">
        <v>80</v>
      </c>
      <c r="M884" s="15">
        <f>VLOOKUP(N884,groups!$A$1:$B$113,2,1)</f>
        <v>189</v>
      </c>
      <c r="N884" s="16" t="s">
        <v>467</v>
      </c>
      <c r="O884" s="18">
        <v>60</v>
      </c>
      <c r="P884" s="15">
        <f>VLOOKUP(Q884,'seg2'!$A$1:$B$13,2,0)</f>
        <v>4</v>
      </c>
      <c r="Q884" s="16" t="s">
        <v>32</v>
      </c>
      <c r="R884" s="15">
        <f>VLOOKUP(S884,'seg3'!$A$1:$B$9,2,0)</f>
        <v>4</v>
      </c>
      <c r="S884" s="16" t="s">
        <v>32</v>
      </c>
      <c r="T884" s="18">
        <v>63.4</v>
      </c>
      <c r="U884" s="18">
        <v>63.4</v>
      </c>
      <c r="V884" s="42" t="s">
        <v>33</v>
      </c>
      <c r="W884" s="43" t="s">
        <v>712</v>
      </c>
      <c r="X884" s="89"/>
      <c r="Y884" s="18" t="s">
        <v>29</v>
      </c>
      <c r="Z884" s="18">
        <v>13.3</v>
      </c>
      <c r="AA884" s="16" t="s">
        <v>990</v>
      </c>
      <c r="AB884" s="14" t="str">
        <f t="shared" si="13"/>
        <v>('405719','405719J','SHCS M12X1.75X60 ISO4762 CL12.9 HT ZC3','PC',33,5,4,4,4,8,189,'63.4','63.4','M12','60','51B37','13.3','11.65/11.68','NEED TO ANN','COIL 1ANNEAL&amp;2DRAWN 51B37 11.66/11.70',''),</v>
      </c>
      <c r="AC884" s="14" t="s">
        <v>8717</v>
      </c>
    </row>
    <row r="885" spans="1:29">
      <c r="A885" s="16">
        <v>406299</v>
      </c>
      <c r="B885" s="43" t="s">
        <v>7573</v>
      </c>
      <c r="C885" s="43" t="s">
        <v>7574</v>
      </c>
      <c r="D885" s="15">
        <f>VLOOKUP(E885,finish!$A$1:$B$18,2,0)</f>
        <v>8</v>
      </c>
      <c r="E885" s="18" t="s">
        <v>47</v>
      </c>
      <c r="F885" s="15">
        <f>VLOOKUP(G885,modules!$A$1:$B$10,2,0)</f>
        <v>5</v>
      </c>
      <c r="G885" s="18" t="s">
        <v>7846</v>
      </c>
      <c r="H885" s="15">
        <f>VLOOKUP(I885,segments!$A$1:$B$9,2,0)</f>
        <v>4</v>
      </c>
      <c r="I885" s="18" t="s">
        <v>7845</v>
      </c>
      <c r="J885" s="15">
        <v>33</v>
      </c>
      <c r="K885" s="27" t="s">
        <v>31</v>
      </c>
      <c r="L885" s="16" t="s">
        <v>80</v>
      </c>
      <c r="M885" s="15">
        <f>VLOOKUP(N885,groups!$A$1:$B$113,2,1)</f>
        <v>189</v>
      </c>
      <c r="N885" s="16" t="s">
        <v>467</v>
      </c>
      <c r="O885" s="18">
        <v>70</v>
      </c>
      <c r="P885" s="15">
        <f>VLOOKUP(Q885,'seg2'!$A$1:$B$13,2,0)</f>
        <v>4</v>
      </c>
      <c r="Q885" s="16" t="s">
        <v>32</v>
      </c>
      <c r="R885" s="15">
        <f>VLOOKUP(S885,'seg3'!$A$1:$B$9,2,0)</f>
        <v>4</v>
      </c>
      <c r="S885" s="16" t="s">
        <v>32</v>
      </c>
      <c r="T885" s="18">
        <v>71.3</v>
      </c>
      <c r="U885" s="18">
        <v>71.3</v>
      </c>
      <c r="V885" s="42" t="s">
        <v>33</v>
      </c>
      <c r="W885" s="43" t="s">
        <v>712</v>
      </c>
      <c r="X885" s="89"/>
      <c r="Y885" s="18" t="s">
        <v>29</v>
      </c>
      <c r="Z885" s="18">
        <v>13.3</v>
      </c>
      <c r="AA885" s="16" t="s">
        <v>990</v>
      </c>
      <c r="AB885" s="14" t="str">
        <f t="shared" si="13"/>
        <v>('406299','406299J','SHCS M12X1.75X70 ISO4762 CL12.9 HT ZC3','PC',33,5,4,4,4,8,189,'71.3','71.3','M12','70','51B37','13.3','11.65/11.68','NEED TO ANN','COIL 1ANNEAL&amp;2DRAWN 51B37 11.66/11.70',''),</v>
      </c>
      <c r="AC885" s="14" t="s">
        <v>8718</v>
      </c>
    </row>
    <row r="886" spans="1:29">
      <c r="A886" s="16">
        <v>402813</v>
      </c>
      <c r="B886" s="43" t="s">
        <v>7583</v>
      </c>
      <c r="C886" s="43" t="s">
        <v>7584</v>
      </c>
      <c r="D886" s="15">
        <f>VLOOKUP(E886,finish!$A$1:$B$18,2,0)</f>
        <v>8</v>
      </c>
      <c r="E886" s="18" t="s">
        <v>47</v>
      </c>
      <c r="F886" s="15">
        <f>VLOOKUP(G886,modules!$A$1:$B$10,2,0)</f>
        <v>5</v>
      </c>
      <c r="G886" s="18" t="s">
        <v>7846</v>
      </c>
      <c r="H886" s="15">
        <f>VLOOKUP(I886,segments!$A$1:$B$9,2,0)</f>
        <v>4</v>
      </c>
      <c r="I886" s="18" t="s">
        <v>7845</v>
      </c>
      <c r="J886" s="15">
        <v>33</v>
      </c>
      <c r="K886" s="27" t="s">
        <v>31</v>
      </c>
      <c r="L886" s="16" t="s">
        <v>80</v>
      </c>
      <c r="M886" s="15">
        <f>VLOOKUP(N886,groups!$A$1:$B$113,2,1)</f>
        <v>190</v>
      </c>
      <c r="N886" s="16" t="s">
        <v>484</v>
      </c>
      <c r="O886" s="18">
        <v>25</v>
      </c>
      <c r="P886" s="15">
        <f>VLOOKUP(Q886,'seg2'!$A$1:$B$13,2,0)</f>
        <v>4</v>
      </c>
      <c r="Q886" s="16" t="s">
        <v>32</v>
      </c>
      <c r="R886" s="15">
        <f>VLOOKUP(S886,'seg3'!$A$1:$B$9,2,0)</f>
        <v>4</v>
      </c>
      <c r="S886" s="16" t="s">
        <v>32</v>
      </c>
      <c r="T886" s="18">
        <v>35.700000000000003</v>
      </c>
      <c r="U886" s="18">
        <v>35.700000000000003</v>
      </c>
      <c r="V886" s="42" t="s">
        <v>33</v>
      </c>
      <c r="W886" s="43" t="s">
        <v>1457</v>
      </c>
      <c r="X886" s="89"/>
      <c r="Y886" s="18" t="s">
        <v>29</v>
      </c>
      <c r="Z886" s="18">
        <v>13.3</v>
      </c>
      <c r="AA886" s="16" t="s">
        <v>990</v>
      </c>
      <c r="AB886" s="14" t="str">
        <f t="shared" si="13"/>
        <v>('402813','402813J','SHCS M12X1.75X25 ISO4762 CL12.9 FT ZC3','PC',33,5,4,4,4,8,190,'35.7','35.7','M12','25','51B37','13.3','11.65/11.68','NEED TO ANN','COIL 1ANNEAL&amp;2DRAWN 51B37  11.62/11.65',''),</v>
      </c>
      <c r="AC886" s="14" t="s">
        <v>8719</v>
      </c>
    </row>
    <row r="887" spans="1:29">
      <c r="A887" s="16">
        <v>833797</v>
      </c>
      <c r="B887" s="43" t="s">
        <v>2434</v>
      </c>
      <c r="C887" s="43" t="s">
        <v>2435</v>
      </c>
      <c r="D887" s="15">
        <f>VLOOKUP(E887,finish!$A$1:$B$18,2,0)</f>
        <v>7</v>
      </c>
      <c r="E887" s="18" t="s">
        <v>493</v>
      </c>
      <c r="F887" s="15">
        <f>VLOOKUP(G887,modules!$A$1:$B$10,2,0)</f>
        <v>2</v>
      </c>
      <c r="G887" s="18" t="s">
        <v>46</v>
      </c>
      <c r="H887" s="15">
        <f>VLOOKUP(I887,segments!$A$1:$B$9,2,0)</f>
        <v>3</v>
      </c>
      <c r="I887" s="18" t="s">
        <v>7851</v>
      </c>
      <c r="J887" s="15">
        <f>VLOOKUP(K887,machines!$A$1:$B$72,2,0)</f>
        <v>64</v>
      </c>
      <c r="K887" s="27" t="s">
        <v>55</v>
      </c>
      <c r="L887" s="43" t="s">
        <v>114</v>
      </c>
      <c r="M887" s="15">
        <f>VLOOKUP(N887,groups!$A$1:$B$113,2,1)</f>
        <v>142</v>
      </c>
      <c r="N887" s="16" t="s">
        <v>2436</v>
      </c>
      <c r="O887" s="18" t="s">
        <v>52</v>
      </c>
      <c r="P887" s="15">
        <f>VLOOKUP(Q887,'seg2'!$A$1:$B$13,2,0)</f>
        <v>2</v>
      </c>
      <c r="Q887" s="16" t="s">
        <v>46</v>
      </c>
      <c r="R887" s="15">
        <f>VLOOKUP(S887,'seg3'!$A$1:$B$9,2,0)</f>
        <v>2</v>
      </c>
      <c r="S887" s="16" t="s">
        <v>56</v>
      </c>
      <c r="T887" s="18">
        <v>30</v>
      </c>
      <c r="U887" s="18">
        <v>30</v>
      </c>
      <c r="V887" s="18"/>
      <c r="W887" s="30" t="s">
        <v>2438</v>
      </c>
      <c r="X887" s="89"/>
      <c r="Y887" s="45" t="s">
        <v>53</v>
      </c>
      <c r="Z887" s="45" t="s">
        <v>2437</v>
      </c>
      <c r="AA887" s="46" t="s">
        <v>2437</v>
      </c>
      <c r="AB887" s="14" t="str">
        <f t="shared" si="13"/>
        <v>('833797','833797J','H &amp; T WASHER M24 ISO7089 HV300 HDG','PC',64,2,2,2,3,7,142,'30','30','M24','-','C-45','166X4','166X4','','FLAT COLD ROLLED COIL C45 210X04',''),</v>
      </c>
      <c r="AC887" s="14" t="s">
        <v>8720</v>
      </c>
    </row>
    <row r="888" spans="1:29">
      <c r="A888" s="16">
        <v>402814</v>
      </c>
      <c r="B888" s="43" t="s">
        <v>4032</v>
      </c>
      <c r="C888" s="43" t="s">
        <v>4033</v>
      </c>
      <c r="D888" s="15">
        <f>VLOOKUP(E888,finish!$A$1:$B$18,2,0)</f>
        <v>8</v>
      </c>
      <c r="E888" s="18" t="s">
        <v>47</v>
      </c>
      <c r="F888" s="15">
        <f>VLOOKUP(G888,modules!$A$1:$B$10,2,0)</f>
        <v>5</v>
      </c>
      <c r="G888" s="18" t="s">
        <v>7846</v>
      </c>
      <c r="H888" s="15">
        <f>VLOOKUP(I888,segments!$A$1:$B$9,2,0)</f>
        <v>4</v>
      </c>
      <c r="I888" s="18" t="s">
        <v>7845</v>
      </c>
      <c r="J888" s="15">
        <v>33</v>
      </c>
      <c r="K888" s="18" t="s">
        <v>31</v>
      </c>
      <c r="L888" s="16" t="s">
        <v>80</v>
      </c>
      <c r="M888" s="15">
        <f>VLOOKUP(N888,groups!$A$1:$B$113,2,1)</f>
        <v>190</v>
      </c>
      <c r="N888" s="16" t="s">
        <v>484</v>
      </c>
      <c r="O888" s="18">
        <v>30</v>
      </c>
      <c r="P888" s="15">
        <f>VLOOKUP(Q888,'seg2'!$A$1:$B$13,2,0)</f>
        <v>4</v>
      </c>
      <c r="Q888" s="16" t="s">
        <v>32</v>
      </c>
      <c r="R888" s="15">
        <f>VLOOKUP(S888,'seg3'!$A$1:$B$9,2,0)</f>
        <v>4</v>
      </c>
      <c r="S888" s="16" t="s">
        <v>32</v>
      </c>
      <c r="T888" s="18">
        <v>39.299999999999997</v>
      </c>
      <c r="U888" s="18">
        <v>39.299999999999997</v>
      </c>
      <c r="V888" s="42" t="s">
        <v>33</v>
      </c>
      <c r="W888" s="43" t="s">
        <v>1457</v>
      </c>
      <c r="X888" s="89"/>
      <c r="Y888" s="18" t="s">
        <v>29</v>
      </c>
      <c r="Z888" s="18">
        <v>13.3</v>
      </c>
      <c r="AA888" s="16" t="s">
        <v>990</v>
      </c>
      <c r="AB888" s="14" t="str">
        <f t="shared" si="13"/>
        <v>('402814','402814J','SHCS M12X1.75X30 ISO4762 CL12.9 FT ZC3','PC',33,5,4,4,4,8,190,'39.3','39.3','M12','30','51B37','13.3','11.65/11.68','NEED TO ANN','COIL 1ANNEAL&amp;2DRAWN 51B37  11.62/11.65',''),</v>
      </c>
      <c r="AC888" s="14" t="s">
        <v>8521</v>
      </c>
    </row>
    <row r="889" spans="1:29">
      <c r="A889" s="16">
        <v>405442</v>
      </c>
      <c r="B889" s="43" t="s">
        <v>7585</v>
      </c>
      <c r="C889" s="43" t="s">
        <v>7586</v>
      </c>
      <c r="D889" s="15">
        <f>VLOOKUP(E889,finish!$A$1:$B$18,2,0)</f>
        <v>8</v>
      </c>
      <c r="E889" s="18" t="s">
        <v>47</v>
      </c>
      <c r="F889" s="15">
        <f>VLOOKUP(G889,modules!$A$1:$B$10,2,0)</f>
        <v>5</v>
      </c>
      <c r="G889" s="18" t="s">
        <v>7846</v>
      </c>
      <c r="H889" s="15">
        <f>VLOOKUP(I889,segments!$A$1:$B$9,2,0)</f>
        <v>4</v>
      </c>
      <c r="I889" s="18" t="s">
        <v>7845</v>
      </c>
      <c r="J889" s="15">
        <v>33</v>
      </c>
      <c r="K889" s="27" t="s">
        <v>31</v>
      </c>
      <c r="L889" s="16" t="s">
        <v>80</v>
      </c>
      <c r="M889" s="15">
        <f>VLOOKUP(N889,groups!$A$1:$B$113,2,1)</f>
        <v>190</v>
      </c>
      <c r="N889" s="16" t="s">
        <v>484</v>
      </c>
      <c r="O889" s="18">
        <v>40</v>
      </c>
      <c r="P889" s="15">
        <f>VLOOKUP(Q889,'seg2'!$A$1:$B$13,2,0)</f>
        <v>4</v>
      </c>
      <c r="Q889" s="16" t="s">
        <v>32</v>
      </c>
      <c r="R889" s="15">
        <f>VLOOKUP(S889,'seg3'!$A$1:$B$9,2,0)</f>
        <v>4</v>
      </c>
      <c r="S889" s="16" t="s">
        <v>32</v>
      </c>
      <c r="T889" s="18">
        <v>46.5</v>
      </c>
      <c r="U889" s="18">
        <v>46.5</v>
      </c>
      <c r="V889" s="42" t="s">
        <v>33</v>
      </c>
      <c r="W889" s="43" t="s">
        <v>1457</v>
      </c>
      <c r="X889" s="89"/>
      <c r="Y889" s="18" t="s">
        <v>29</v>
      </c>
      <c r="Z889" s="18">
        <v>13.3</v>
      </c>
      <c r="AA889" s="16" t="s">
        <v>990</v>
      </c>
      <c r="AB889" s="14" t="str">
        <f t="shared" si="13"/>
        <v>('405442','405442J','SHCS M12X1.75X40 ISO4762 CL12.9 FT ZC3','PC',33,5,4,4,4,8,190,'46.5','46.5','M12','40','51B37','13.3','11.65/11.68','NEED TO ANN','COIL 1ANNEAL&amp;2DRAWN 51B37  11.62/11.65',''),</v>
      </c>
      <c r="AC889" s="14" t="s">
        <v>8721</v>
      </c>
    </row>
    <row r="890" spans="1:29">
      <c r="A890" s="16">
        <v>405718</v>
      </c>
      <c r="B890" s="43" t="s">
        <v>7587</v>
      </c>
      <c r="C890" s="43" t="s">
        <v>7588</v>
      </c>
      <c r="D890" s="15">
        <f>VLOOKUP(E890,finish!$A$1:$B$18,2,0)</f>
        <v>8</v>
      </c>
      <c r="E890" s="18" t="s">
        <v>47</v>
      </c>
      <c r="F890" s="15">
        <f>VLOOKUP(G890,modules!$A$1:$B$10,2,0)</f>
        <v>5</v>
      </c>
      <c r="G890" s="18" t="s">
        <v>7846</v>
      </c>
      <c r="H890" s="15">
        <f>VLOOKUP(I890,segments!$A$1:$B$9,2,0)</f>
        <v>4</v>
      </c>
      <c r="I890" s="18" t="s">
        <v>7845</v>
      </c>
      <c r="J890" s="15">
        <v>33</v>
      </c>
      <c r="K890" s="27" t="s">
        <v>31</v>
      </c>
      <c r="L890" s="16" t="s">
        <v>80</v>
      </c>
      <c r="M890" s="15">
        <f>VLOOKUP(N890,groups!$A$1:$B$113,2,1)</f>
        <v>190</v>
      </c>
      <c r="N890" s="16" t="s">
        <v>484</v>
      </c>
      <c r="O890" s="18">
        <v>50</v>
      </c>
      <c r="P890" s="15">
        <f>VLOOKUP(Q890,'seg2'!$A$1:$B$13,2,0)</f>
        <v>4</v>
      </c>
      <c r="Q890" s="16" t="s">
        <v>32</v>
      </c>
      <c r="R890" s="15">
        <f>VLOOKUP(S890,'seg3'!$A$1:$B$9,2,0)</f>
        <v>4</v>
      </c>
      <c r="S890" s="16" t="s">
        <v>32</v>
      </c>
      <c r="T890" s="18">
        <v>54.5</v>
      </c>
      <c r="U890" s="18">
        <v>54.5</v>
      </c>
      <c r="V890" s="42"/>
      <c r="W890" s="43" t="s">
        <v>1457</v>
      </c>
      <c r="X890" s="89"/>
      <c r="Y890" s="18" t="s">
        <v>29</v>
      </c>
      <c r="Z890" s="18">
        <v>13.3</v>
      </c>
      <c r="AA890" s="16" t="s">
        <v>990</v>
      </c>
      <c r="AB890" s="14" t="str">
        <f t="shared" si="13"/>
        <v>('405718','405718J','SHCS M12X1.75X50 ISO4762 CL12.9 FT ZC3','PC',33,5,4,4,4,8,190,'54.5','54.5','M12','50','51B37','13.3','11.65/11.68','','COIL 1ANNEAL&amp;2DRAWN 51B37  11.62/11.65',''),</v>
      </c>
      <c r="AC890" s="14" t="s">
        <v>8722</v>
      </c>
    </row>
    <row r="891" spans="1:29">
      <c r="A891" s="16">
        <v>122251</v>
      </c>
      <c r="B891" s="43" t="s">
        <v>7589</v>
      </c>
      <c r="C891" s="43" t="s">
        <v>7590</v>
      </c>
      <c r="D891" s="15">
        <f>VLOOKUP(E891,finish!$A$1:$B$18,2,0)</f>
        <v>2</v>
      </c>
      <c r="E891" s="18" t="s">
        <v>11</v>
      </c>
      <c r="F891" s="15">
        <f>VLOOKUP(G891,modules!$A$1:$B$10,2,0)</f>
        <v>5</v>
      </c>
      <c r="G891" s="18" t="s">
        <v>7846</v>
      </c>
      <c r="H891" s="15">
        <f>VLOOKUP(I891,segments!$A$1:$B$9,2,0)</f>
        <v>1</v>
      </c>
      <c r="I891" s="18" t="s">
        <v>7848</v>
      </c>
      <c r="J891" s="15">
        <v>33</v>
      </c>
      <c r="K891" s="27" t="s">
        <v>31</v>
      </c>
      <c r="L891" s="16" t="s">
        <v>80</v>
      </c>
      <c r="M891" s="15">
        <f>VLOOKUP(N891,groups!$A$1:$B$113,2,1)</f>
        <v>190</v>
      </c>
      <c r="N891" s="16" t="s">
        <v>484</v>
      </c>
      <c r="O891" s="18">
        <v>30</v>
      </c>
      <c r="P891" s="15">
        <f>VLOOKUP(Q891,'seg2'!$A$1:$B$13,2,0)</f>
        <v>4</v>
      </c>
      <c r="Q891" s="16" t="s">
        <v>32</v>
      </c>
      <c r="R891" s="15">
        <f>VLOOKUP(S891,'seg3'!$A$1:$B$9,2,0)</f>
        <v>4</v>
      </c>
      <c r="S891" s="16" t="s">
        <v>32</v>
      </c>
      <c r="T891" s="18">
        <v>39.28</v>
      </c>
      <c r="U891" s="18">
        <v>39.28</v>
      </c>
      <c r="V891" s="42"/>
      <c r="W891" s="43" t="s">
        <v>1457</v>
      </c>
      <c r="X891" s="89"/>
      <c r="Y891" s="18" t="s">
        <v>29</v>
      </c>
      <c r="Z891" s="18">
        <v>13.3</v>
      </c>
      <c r="AA891" s="16" t="s">
        <v>990</v>
      </c>
      <c r="AB891" s="14" t="str">
        <f t="shared" si="13"/>
        <v>('122251','122251J','SHCS M12X1.75X30 ISO4762 CL12.9 FT BLK','PC',33,5,4,4,1,2,190,'39.28','39.28','M12','30','51B37','13.3','11.65/11.68','','COIL 1ANNEAL&amp;2DRAWN 51B37  11.62/11.65',''),</v>
      </c>
      <c r="AC891" s="14" t="s">
        <v>8723</v>
      </c>
    </row>
    <row r="892" spans="1:29">
      <c r="A892" s="16">
        <v>832066</v>
      </c>
      <c r="B892" s="43" t="s">
        <v>953</v>
      </c>
      <c r="C892" s="43" t="s">
        <v>954</v>
      </c>
      <c r="D892" s="15">
        <f>VLOOKUP(E892,finish!$A$1:$B$18,2,0)</f>
        <v>7</v>
      </c>
      <c r="E892" s="18" t="s">
        <v>493</v>
      </c>
      <c r="F892" s="15">
        <f>VLOOKUP(G892,modules!$A$1:$B$10,2,0)</f>
        <v>5</v>
      </c>
      <c r="G892" s="18" t="s">
        <v>7846</v>
      </c>
      <c r="H892" s="15">
        <f>VLOOKUP(I892,segments!$A$1:$B$9,2,0)</f>
        <v>3</v>
      </c>
      <c r="I892" s="18" t="s">
        <v>7851</v>
      </c>
      <c r="J892" s="15">
        <v>33</v>
      </c>
      <c r="K892" s="18" t="s">
        <v>31</v>
      </c>
      <c r="L892" s="43" t="s">
        <v>80</v>
      </c>
      <c r="M892" s="15">
        <f>VLOOKUP(N892,groups!$A$1:$B$113,2,1)</f>
        <v>182</v>
      </c>
      <c r="N892" s="43" t="s">
        <v>955</v>
      </c>
      <c r="O892" s="18">
        <v>30</v>
      </c>
      <c r="P892" s="15">
        <f>VLOOKUP(Q892,'seg2'!$A$1:$B$13,2,0)</f>
        <v>7</v>
      </c>
      <c r="Q892" s="16" t="s">
        <v>43</v>
      </c>
      <c r="R892" s="15">
        <f>VLOOKUP(S892,'seg3'!$A$1:$B$9,2,0)</f>
        <v>4</v>
      </c>
      <c r="S892" s="16" t="s">
        <v>32</v>
      </c>
      <c r="T892" s="18">
        <v>49</v>
      </c>
      <c r="U892" s="18">
        <v>49</v>
      </c>
      <c r="V892" s="42"/>
      <c r="W892" s="43" t="s">
        <v>565</v>
      </c>
      <c r="X892" s="89"/>
      <c r="Y892" s="18" t="s">
        <v>29</v>
      </c>
      <c r="Z892" s="18">
        <v>14</v>
      </c>
      <c r="AA892" s="16" t="s">
        <v>564</v>
      </c>
      <c r="AB892" s="14" t="str">
        <f t="shared" si="13"/>
        <v>('832066','832066J','SERRATED FLNG BOLT M12X30 DRG CL10.9 HDG','PC',33,5,7,4,3,7,182,'49','49','M12','30','51B37','14','11.62/11.65','','COIL2ANEAL&amp;2DRWN SCM435 11.62/11.65(ADAD',''),</v>
      </c>
      <c r="AC892" s="14" t="s">
        <v>8634</v>
      </c>
    </row>
    <row r="893" spans="1:29">
      <c r="A893" s="16" t="s">
        <v>7614</v>
      </c>
      <c r="B893" s="43" t="s">
        <v>7615</v>
      </c>
      <c r="C893" s="43" t="s">
        <v>7616</v>
      </c>
      <c r="D893" s="15">
        <f>VLOOKUP(E893,finish!$A$1:$B$18,2,0)</f>
        <v>8</v>
      </c>
      <c r="E893" s="18" t="s">
        <v>47</v>
      </c>
      <c r="F893" s="15">
        <f>VLOOKUP(G893,modules!$A$1:$B$10,2,0)</f>
        <v>5</v>
      </c>
      <c r="G893" s="18" t="s">
        <v>7846</v>
      </c>
      <c r="H893" s="15">
        <f>VLOOKUP(I893,segments!$A$1:$B$9,2,0)</f>
        <v>2</v>
      </c>
      <c r="I893" s="18" t="s">
        <v>7847</v>
      </c>
      <c r="J893" s="15">
        <v>33</v>
      </c>
      <c r="K893" s="27" t="s">
        <v>31</v>
      </c>
      <c r="L893" s="43" t="s">
        <v>80</v>
      </c>
      <c r="M893" s="15">
        <f>VLOOKUP(N893,groups!$A$1:$B$113,2,1)</f>
        <v>152</v>
      </c>
      <c r="N893" s="43" t="s">
        <v>16</v>
      </c>
      <c r="O893" s="18">
        <v>120</v>
      </c>
      <c r="P893" s="15">
        <f>VLOOKUP(Q893,'seg2'!$A$1:$B$13,2,0)</f>
        <v>3</v>
      </c>
      <c r="Q893" s="16" t="s">
        <v>20</v>
      </c>
      <c r="R893" s="15">
        <f>VLOOKUP(S893,'seg3'!$A$1:$B$9,2,0)</f>
        <v>3</v>
      </c>
      <c r="S893" s="16" t="s">
        <v>21</v>
      </c>
      <c r="T893" s="18">
        <v>118</v>
      </c>
      <c r="U893" s="18">
        <v>118</v>
      </c>
      <c r="V893" s="42"/>
      <c r="W893" s="30"/>
      <c r="X893" s="89"/>
      <c r="Y893" s="18" t="s">
        <v>17</v>
      </c>
      <c r="Z893" s="18">
        <v>12</v>
      </c>
      <c r="AA893" s="43" t="s">
        <v>990</v>
      </c>
      <c r="AB893" s="14" t="str">
        <f t="shared" si="13"/>
        <v>('DB613439','DB613439J','HHB M12X1.75X120 ISO4014 CL8.8 HT ZC3','PC',33,5,3,3,2,8,152,'118','118','M12','120','10B33','12','11.65/11.68','','',''),</v>
      </c>
      <c r="AC893" s="14" t="s">
        <v>8724</v>
      </c>
    </row>
    <row r="894" spans="1:29">
      <c r="A894" s="16" t="s">
        <v>7617</v>
      </c>
      <c r="B894" s="43" t="s">
        <v>7618</v>
      </c>
      <c r="C894" s="43" t="s">
        <v>7619</v>
      </c>
      <c r="D894" s="15">
        <f>VLOOKUP(E894,finish!$A$1:$B$18,2,0)</f>
        <v>8</v>
      </c>
      <c r="E894" s="18" t="s">
        <v>47</v>
      </c>
      <c r="F894" s="15">
        <f>VLOOKUP(G894,modules!$A$1:$B$10,2,0)</f>
        <v>5</v>
      </c>
      <c r="G894" s="18" t="s">
        <v>7846</v>
      </c>
      <c r="H894" s="15">
        <f>VLOOKUP(I894,segments!$A$1:$B$9,2,0)</f>
        <v>2</v>
      </c>
      <c r="I894" s="18" t="s">
        <v>7847</v>
      </c>
      <c r="J894" s="15">
        <v>33</v>
      </c>
      <c r="K894" s="27" t="s">
        <v>31</v>
      </c>
      <c r="L894" s="43" t="s">
        <v>80</v>
      </c>
      <c r="M894" s="15">
        <f>VLOOKUP(N894,groups!$A$1:$B$113,2,1)</f>
        <v>153</v>
      </c>
      <c r="N894" s="43" t="s">
        <v>107</v>
      </c>
      <c r="O894" s="18">
        <v>50</v>
      </c>
      <c r="P894" s="15">
        <f>VLOOKUP(Q894,'seg2'!$A$1:$B$13,2,0)</f>
        <v>3</v>
      </c>
      <c r="Q894" s="16" t="s">
        <v>20</v>
      </c>
      <c r="R894" s="15">
        <f>VLOOKUP(S894,'seg3'!$A$1:$B$9,2,0)</f>
        <v>3</v>
      </c>
      <c r="S894" s="16" t="s">
        <v>21</v>
      </c>
      <c r="T894" s="18">
        <v>52</v>
      </c>
      <c r="U894" s="18">
        <v>52</v>
      </c>
      <c r="V894" s="42"/>
      <c r="W894" s="43" t="s">
        <v>397</v>
      </c>
      <c r="X894" s="89"/>
      <c r="Y894" s="45" t="s">
        <v>17</v>
      </c>
      <c r="Z894" s="25">
        <v>12</v>
      </c>
      <c r="AA894" s="76" t="s">
        <v>396</v>
      </c>
      <c r="AB894" s="14" t="str">
        <f t="shared" si="13"/>
        <v>('DB617474','DB617474J','HHB M12X1.75X50 ISO4017 CL8.8 FT ZC3','PC',33,5,3,3,2,8,153,'52','52','M12','50','10B33','12','10.55/10.60','','COIL DIRECT DRAWN AS 10B33M 10.61/10.63',''),</v>
      </c>
      <c r="AC894" s="14" t="s">
        <v>8725</v>
      </c>
    </row>
    <row r="895" spans="1:29">
      <c r="A895" s="16">
        <v>5000170</v>
      </c>
      <c r="B895" s="43" t="s">
        <v>213</v>
      </c>
      <c r="C895" s="43" t="s">
        <v>2449</v>
      </c>
      <c r="D895" s="15">
        <f>VLOOKUP(E895,finish!$A$1:$B$18,2,0)</f>
        <v>19</v>
      </c>
      <c r="E895" s="18" t="s">
        <v>7861</v>
      </c>
      <c r="F895" s="15">
        <f>VLOOKUP(G895,modules!$A$1:$B$10,2,0)</f>
        <v>6</v>
      </c>
      <c r="G895" s="18" t="s">
        <v>7849</v>
      </c>
      <c r="H895" s="15">
        <f>VLOOKUP(I895,segments!$A$1:$B$9,2,0)</f>
        <v>5</v>
      </c>
      <c r="I895" s="18" t="s">
        <v>7852</v>
      </c>
      <c r="J895" s="15">
        <f>VLOOKUP(K895,machines!$A$1:$B$72,2,0)</f>
        <v>63</v>
      </c>
      <c r="K895" s="27" t="s">
        <v>109</v>
      </c>
      <c r="L895" s="16" t="s">
        <v>114</v>
      </c>
      <c r="M895" s="15">
        <f>VLOOKUP(N895,groups!$A$1:$B$113,2,1)</f>
        <v>203</v>
      </c>
      <c r="N895" s="16" t="s">
        <v>133</v>
      </c>
      <c r="O895" s="18">
        <v>50</v>
      </c>
      <c r="P895" s="15">
        <f>VLOOKUP(Q895,'seg2'!$A$1:$B$13,2,0)</f>
        <v>12</v>
      </c>
      <c r="Q895" s="16" t="s">
        <v>66</v>
      </c>
      <c r="R895" s="15">
        <f>VLOOKUP(S895,'seg3'!$A$1:$B$9,2,0)</f>
        <v>6</v>
      </c>
      <c r="S895" s="16" t="s">
        <v>44</v>
      </c>
      <c r="T895" s="18">
        <v>274</v>
      </c>
      <c r="U895" s="18">
        <v>274</v>
      </c>
      <c r="V895" s="29"/>
      <c r="W895" s="30" t="s">
        <v>215</v>
      </c>
      <c r="X895" s="89"/>
      <c r="Y895" s="18" t="s">
        <v>40</v>
      </c>
      <c r="Z895" s="18">
        <v>22</v>
      </c>
      <c r="AA895" s="16" t="s">
        <v>100</v>
      </c>
      <c r="AB895" s="14" t="str">
        <f t="shared" si="13"/>
        <v>('5000170','5000170J','HHB M24X3X50 DIN933 GRA2-70 F/T EPO','PC',63,6,12,6,5,19,203,'274','274','M24','50','304L','22','21.45/21.50','','COIL POWDER DRWN SS304L A270 21.62/21.67',''),</v>
      </c>
      <c r="AC895" s="14" t="s">
        <v>8726</v>
      </c>
    </row>
    <row r="896" spans="1:29">
      <c r="A896" s="16">
        <v>5000178</v>
      </c>
      <c r="B896" s="43" t="s">
        <v>2450</v>
      </c>
      <c r="C896" s="43" t="s">
        <v>2451</v>
      </c>
      <c r="D896" s="15">
        <f>VLOOKUP(E896,finish!$A$1:$B$18,2,0)</f>
        <v>19</v>
      </c>
      <c r="E896" s="18" t="s">
        <v>7861</v>
      </c>
      <c r="F896" s="15">
        <f>VLOOKUP(G896,modules!$A$1:$B$10,2,0)</f>
        <v>6</v>
      </c>
      <c r="G896" s="18" t="s">
        <v>7849</v>
      </c>
      <c r="H896" s="15">
        <f>VLOOKUP(I896,segments!$A$1:$B$9,2,0)</f>
        <v>3</v>
      </c>
      <c r="I896" s="18" t="s">
        <v>7851</v>
      </c>
      <c r="J896" s="15">
        <f>VLOOKUP(K896,machines!$A$1:$B$72,2,0)</f>
        <v>63</v>
      </c>
      <c r="K896" s="27" t="s">
        <v>109</v>
      </c>
      <c r="L896" s="16" t="s">
        <v>114</v>
      </c>
      <c r="M896" s="15">
        <f>VLOOKUP(N896,groups!$A$1:$B$113,2,1)</f>
        <v>203</v>
      </c>
      <c r="N896" s="24" t="s">
        <v>133</v>
      </c>
      <c r="O896" s="18"/>
      <c r="P896" s="15">
        <f>VLOOKUP(Q896,'seg2'!$A$1:$B$13,2,0)</f>
        <v>12</v>
      </c>
      <c r="Q896" s="16" t="s">
        <v>66</v>
      </c>
      <c r="R896" s="15">
        <f>VLOOKUP(S896,'seg3'!$A$1:$B$9,2,0)</f>
        <v>6</v>
      </c>
      <c r="S896" s="16" t="s">
        <v>44</v>
      </c>
      <c r="T896" s="18">
        <v>393</v>
      </c>
      <c r="U896" s="18">
        <v>393</v>
      </c>
      <c r="V896" s="29"/>
      <c r="W896" s="30" t="s">
        <v>215</v>
      </c>
      <c r="X896" s="89"/>
      <c r="Y896" s="45" t="s">
        <v>40</v>
      </c>
      <c r="Z896" s="45">
        <v>22</v>
      </c>
      <c r="AA896" s="46" t="s">
        <v>100</v>
      </c>
      <c r="AB896" s="14" t="str">
        <f t="shared" si="13"/>
        <v>('5000178','5000178J','HHB M24X3X90 DIN933 GRA2-70 F/T EPO','PC',63,6,12,6,3,19,203,'393','393','M24','','304L','22','21.45/21.50','','COIL POWDER DRWN SS304L A270 21.62/21.67',''),</v>
      </c>
      <c r="AC896" s="14" t="s">
        <v>8727</v>
      </c>
    </row>
    <row r="897" spans="1:29">
      <c r="A897" s="16">
        <v>819012</v>
      </c>
      <c r="B897" s="43" t="s">
        <v>7705</v>
      </c>
      <c r="C897" s="43" t="s">
        <v>7706</v>
      </c>
      <c r="D897" s="15">
        <f>VLOOKUP(E897,finish!$A$1:$B$18,2,0)</f>
        <v>18</v>
      </c>
      <c r="E897" s="16" t="s">
        <v>351</v>
      </c>
      <c r="F897" s="15">
        <f>VLOOKUP(G897,modules!$A$1:$B$10,2,0)</f>
        <v>5</v>
      </c>
      <c r="G897" s="18" t="s">
        <v>7846</v>
      </c>
      <c r="H897" s="15">
        <f>VLOOKUP(I897,segments!$A$1:$B$9,2,0)</f>
        <v>4</v>
      </c>
      <c r="I897" s="18" t="s">
        <v>7845</v>
      </c>
      <c r="J897" s="15">
        <v>33</v>
      </c>
      <c r="K897" s="27" t="s">
        <v>31</v>
      </c>
      <c r="L897" s="16" t="s">
        <v>80</v>
      </c>
      <c r="M897" s="15">
        <f>VLOOKUP(N897,groups!$A$1:$B$113,2,1)</f>
        <v>153</v>
      </c>
      <c r="N897" s="16" t="s">
        <v>107</v>
      </c>
      <c r="O897" s="18">
        <v>125</v>
      </c>
      <c r="P897" s="15">
        <f>VLOOKUP(Q897,'seg2'!$A$1:$B$13,2,0)</f>
        <v>3</v>
      </c>
      <c r="Q897" s="16" t="s">
        <v>20</v>
      </c>
      <c r="R897" s="15">
        <f>VLOOKUP(S897,'seg3'!$A$1:$B$9,2,0)</f>
        <v>3</v>
      </c>
      <c r="S897" s="16" t="s">
        <v>21</v>
      </c>
      <c r="T897" s="18">
        <v>106</v>
      </c>
      <c r="U897" s="18">
        <v>106</v>
      </c>
      <c r="V897" s="42"/>
      <c r="W897" s="30"/>
      <c r="X897" s="89"/>
      <c r="Y897" s="45" t="s">
        <v>17</v>
      </c>
      <c r="Z897" s="25">
        <v>12</v>
      </c>
      <c r="AA897" s="76" t="s">
        <v>396</v>
      </c>
      <c r="AB897" s="14" t="str">
        <f t="shared" si="13"/>
        <v>('819012','819012J','HHB M12X1.75X125 DIN933 CL8.8 FT S/C','PC',33,5,3,3,4,18,153,'106','106','M12','125','10B33','12','10.55/10.60','','',''),</v>
      </c>
      <c r="AC897" s="14" t="s">
        <v>8728</v>
      </c>
    </row>
    <row r="898" spans="1:29">
      <c r="A898" s="16">
        <v>170099</v>
      </c>
      <c r="B898" s="43" t="s">
        <v>6815</v>
      </c>
      <c r="C898" s="43" t="s">
        <v>6816</v>
      </c>
      <c r="D898" s="15">
        <f>VLOOKUP(E898,finish!$A$1:$B$18,2,0)</f>
        <v>2</v>
      </c>
      <c r="E898" s="18" t="s">
        <v>11</v>
      </c>
      <c r="F898" s="15">
        <f>VLOOKUP(G898,modules!$A$1:$B$10,2,0)</f>
        <v>5</v>
      </c>
      <c r="G898" s="18" t="s">
        <v>7846</v>
      </c>
      <c r="H898" s="15">
        <f>VLOOKUP(I898,segments!$A$1:$B$9,2,0)</f>
        <v>3</v>
      </c>
      <c r="I898" s="18" t="s">
        <v>7851</v>
      </c>
      <c r="J898" s="15">
        <v>33</v>
      </c>
      <c r="K898" s="18" t="s">
        <v>31</v>
      </c>
      <c r="L898" s="16" t="s">
        <v>80</v>
      </c>
      <c r="M898" s="15">
        <f>VLOOKUP(N898,groups!$A$1:$B$113,2,1)</f>
        <v>152</v>
      </c>
      <c r="N898" s="16" t="s">
        <v>16</v>
      </c>
      <c r="O898" s="18">
        <v>50</v>
      </c>
      <c r="P898" s="15">
        <f>VLOOKUP(Q898,'seg2'!$A$1:$B$13,2,0)</f>
        <v>3</v>
      </c>
      <c r="Q898" s="16" t="s">
        <v>20</v>
      </c>
      <c r="R898" s="15">
        <f>VLOOKUP(S898,'seg3'!$A$1:$B$9,2,0)</f>
        <v>3</v>
      </c>
      <c r="S898" s="16" t="s">
        <v>21</v>
      </c>
      <c r="T898" s="18">
        <v>53</v>
      </c>
      <c r="U898" s="18">
        <v>53</v>
      </c>
      <c r="V898" s="42"/>
      <c r="W898" s="43" t="s">
        <v>2785</v>
      </c>
      <c r="X898" s="89"/>
      <c r="Y898" s="18" t="s">
        <v>17</v>
      </c>
      <c r="Z898" s="18">
        <v>12</v>
      </c>
      <c r="AA898" s="43" t="s">
        <v>990</v>
      </c>
      <c r="AB898" s="14" t="str">
        <f t="shared" si="13"/>
        <v>('170099','170099J','HHB M12X1.75X50 ISO4014 CL10.9 HT BLK','PC',33,5,3,3,3,2,152,'53','53','M12','50','10B33','12','11.65/11.68','','COIL DIRECT DRAWN AS 10B33M 11.62/11.65',''),</v>
      </c>
      <c r="AC898" s="14" t="s">
        <v>8663</v>
      </c>
    </row>
    <row r="899" spans="1:29">
      <c r="A899" s="16">
        <v>816931</v>
      </c>
      <c r="B899" s="43" t="s">
        <v>7709</v>
      </c>
      <c r="C899" s="43" t="s">
        <v>7710</v>
      </c>
      <c r="D899" s="15">
        <f>VLOOKUP(E899,finish!$A$1:$B$18,2,0)</f>
        <v>5</v>
      </c>
      <c r="E899" s="18" t="s">
        <v>316</v>
      </c>
      <c r="F899" s="15">
        <f>VLOOKUP(G899,modules!$A$1:$B$10,2,0)</f>
        <v>5</v>
      </c>
      <c r="G899" s="18" t="s">
        <v>7846</v>
      </c>
      <c r="H899" s="15">
        <f>VLOOKUP(I899,segments!$A$1:$B$9,2,0)</f>
        <v>3</v>
      </c>
      <c r="I899" s="18" t="s">
        <v>7851</v>
      </c>
      <c r="J899" s="15">
        <v>33</v>
      </c>
      <c r="K899" s="18" t="s">
        <v>31</v>
      </c>
      <c r="L899" s="16" t="s">
        <v>80</v>
      </c>
      <c r="M899" s="15">
        <f>VLOOKUP(N899,groups!$A$1:$B$113,2,1)</f>
        <v>152</v>
      </c>
      <c r="N899" s="16" t="s">
        <v>16</v>
      </c>
      <c r="O899" s="18">
        <v>70</v>
      </c>
      <c r="P899" s="15">
        <f>VLOOKUP(Q899,'seg2'!$A$1:$B$13,2,0)</f>
        <v>3</v>
      </c>
      <c r="Q899" s="16" t="s">
        <v>20</v>
      </c>
      <c r="R899" s="15">
        <f>VLOOKUP(S899,'seg3'!$A$1:$B$9,2,0)</f>
        <v>3</v>
      </c>
      <c r="S899" s="16" t="s">
        <v>21</v>
      </c>
      <c r="T899" s="18">
        <v>67</v>
      </c>
      <c r="U899" s="18">
        <v>67</v>
      </c>
      <c r="V899" s="42"/>
      <c r="W899" s="43" t="s">
        <v>2785</v>
      </c>
      <c r="X899" s="89"/>
      <c r="Y899" s="18" t="s">
        <v>17</v>
      </c>
      <c r="Z899" s="18">
        <v>12</v>
      </c>
      <c r="AA899" s="43" t="s">
        <v>990</v>
      </c>
      <c r="AB899" s="14" t="str">
        <f t="shared" ref="AB899:AB962" si="14">CONCATENATE("('",A899,"','",B899,"','",C899,"','PC',",J899,",",F899,",",P899,",",R899,",",H899,",",D899,",",M899,",'",T899,"','",U899,"','",L899,"','",O899,"','",Y899,"','",Z899,"','",AA899,"','",V899,"','",W899,"','",X899,"'),")</f>
        <v>('816931','816931J','HHB M12X1.75X70 ISO4014 CL10.9 HT ZFS','PC',33,5,3,3,3,5,152,'67','67','M12','70','10B33','12','11.65/11.68','','COIL DIRECT DRAWN AS 10B33M 11.62/11.65',''),</v>
      </c>
      <c r="AC899" s="14" t="s">
        <v>8729</v>
      </c>
    </row>
    <row r="900" spans="1:29">
      <c r="A900" s="16">
        <v>813523</v>
      </c>
      <c r="B900" s="43" t="s">
        <v>7711</v>
      </c>
      <c r="C900" s="43" t="s">
        <v>7712</v>
      </c>
      <c r="D900" s="15">
        <f>VLOOKUP(E900,finish!$A$1:$B$18,2,0)</f>
        <v>9</v>
      </c>
      <c r="E900" s="18" t="s">
        <v>931</v>
      </c>
      <c r="F900" s="15">
        <f>VLOOKUP(G900,modules!$A$1:$B$10,2,0)</f>
        <v>5</v>
      </c>
      <c r="G900" s="18" t="s">
        <v>7846</v>
      </c>
      <c r="H900" s="15">
        <f>VLOOKUP(I900,segments!$A$1:$B$9,2,0)</f>
        <v>3</v>
      </c>
      <c r="I900" s="18" t="s">
        <v>7851</v>
      </c>
      <c r="J900" s="15">
        <v>33</v>
      </c>
      <c r="K900" s="27" t="s">
        <v>31</v>
      </c>
      <c r="L900" s="16" t="s">
        <v>80</v>
      </c>
      <c r="M900" s="15">
        <f>VLOOKUP(N900,groups!$A$1:$B$113,2,1)</f>
        <v>190</v>
      </c>
      <c r="N900" s="16" t="s">
        <v>484</v>
      </c>
      <c r="O900" s="18">
        <v>45</v>
      </c>
      <c r="P900" s="15">
        <f>VLOOKUP(Q900,'seg2'!$A$1:$B$13,2,0)</f>
        <v>4</v>
      </c>
      <c r="Q900" s="16" t="s">
        <v>32</v>
      </c>
      <c r="R900" s="15">
        <f>VLOOKUP(S900,'seg3'!$A$1:$B$9,2,0)</f>
        <v>4</v>
      </c>
      <c r="S900" s="16" t="s">
        <v>32</v>
      </c>
      <c r="T900" s="18">
        <v>50.1</v>
      </c>
      <c r="U900" s="18">
        <v>50.1</v>
      </c>
      <c r="V900" s="42"/>
      <c r="W900" s="43" t="s">
        <v>7713</v>
      </c>
      <c r="X900" s="89"/>
      <c r="Y900" s="18" t="s">
        <v>29</v>
      </c>
      <c r="Z900" s="18">
        <v>13.3</v>
      </c>
      <c r="AA900" s="16" t="s">
        <v>990</v>
      </c>
      <c r="AB900" s="14" t="str">
        <f t="shared" si="14"/>
        <v>('813523','813523J','SHCS M12X1.75X45 ISO4762 CL10.9 FT YZ6','PC',33,5,4,4,3,9,190,'50.1','50.1','M12','45','51B37','13.3','11.65/11.68','','COIL 1ANNEAL  &amp; 2DRAWN 10B33M 11.62/11.6',''),</v>
      </c>
      <c r="AC900" s="14" t="s">
        <v>8730</v>
      </c>
    </row>
    <row r="901" spans="1:29">
      <c r="A901" s="16">
        <v>834744</v>
      </c>
      <c r="B901" s="43" t="s">
        <v>7738</v>
      </c>
      <c r="C901" s="43" t="s">
        <v>7739</v>
      </c>
      <c r="D901" s="15">
        <f>VLOOKUP(E901,finish!$A$1:$B$18,2,0)</f>
        <v>1</v>
      </c>
      <c r="E901" s="18" t="s">
        <v>204</v>
      </c>
      <c r="F901" s="15">
        <f>VLOOKUP(G901,modules!$A$1:$B$10,2,0)</f>
        <v>1</v>
      </c>
      <c r="G901" s="18" t="s">
        <v>7848</v>
      </c>
      <c r="H901" s="15">
        <f>VLOOKUP(I901,segments!$A$1:$B$9,2,0)</f>
        <v>1</v>
      </c>
      <c r="I901" s="18" t="s">
        <v>7848</v>
      </c>
      <c r="J901" s="15">
        <v>38</v>
      </c>
      <c r="K901" s="27" t="s">
        <v>31</v>
      </c>
      <c r="L901" s="16" t="s">
        <v>80</v>
      </c>
      <c r="M901" s="15">
        <f>VLOOKUP(N901,groups!$A$1:$B$113,2,1)</f>
        <v>153</v>
      </c>
      <c r="N901" s="16" t="s">
        <v>107</v>
      </c>
      <c r="O901" s="18">
        <v>40</v>
      </c>
      <c r="P901" s="15">
        <f>VLOOKUP(Q901,'seg2'!$A$1:$B$13,2,0)</f>
        <v>3</v>
      </c>
      <c r="Q901" s="16" t="s">
        <v>20</v>
      </c>
      <c r="R901" s="15">
        <f>VLOOKUP(S901,'seg3'!$A$1:$B$9,2,0)</f>
        <v>3</v>
      </c>
      <c r="S901" s="16" t="s">
        <v>21</v>
      </c>
      <c r="T901" s="18">
        <v>45.54</v>
      </c>
      <c r="U901" s="18">
        <v>45.54</v>
      </c>
      <c r="V901" s="42"/>
      <c r="W901" s="30"/>
      <c r="X901" s="89"/>
      <c r="Y901" s="45" t="s">
        <v>17</v>
      </c>
      <c r="Z901" s="25">
        <v>12</v>
      </c>
      <c r="AA901" s="76" t="s">
        <v>396</v>
      </c>
      <c r="AB901" s="14" t="str">
        <f t="shared" si="14"/>
        <v>('834744','834744J','HHS M12X1.75X40 CL10.9 FT ZNP+PH 7X3344','PC',38,1,3,3,1,1,153,'45.54','45.54','M12','40','10B33','12','10.55/10.60','','',''),</v>
      </c>
      <c r="AC901" s="14" t="s">
        <v>8731</v>
      </c>
    </row>
    <row r="902" spans="1:29">
      <c r="A902" s="16">
        <v>834739</v>
      </c>
      <c r="B902" s="43" t="s">
        <v>7746</v>
      </c>
      <c r="C902" s="43" t="s">
        <v>7747</v>
      </c>
      <c r="D902" s="15">
        <f>VLOOKUP(E902,finish!$A$1:$B$18,2,0)</f>
        <v>1</v>
      </c>
      <c r="E902" s="18" t="s">
        <v>204</v>
      </c>
      <c r="F902" s="15">
        <f>VLOOKUP(G902,modules!$A$1:$B$10,2,0)</f>
        <v>1</v>
      </c>
      <c r="G902" s="18" t="s">
        <v>7848</v>
      </c>
      <c r="H902" s="15">
        <f>VLOOKUP(I902,segments!$A$1:$B$9,2,0)</f>
        <v>1</v>
      </c>
      <c r="I902" s="18" t="s">
        <v>7848</v>
      </c>
      <c r="J902" s="15">
        <v>38</v>
      </c>
      <c r="K902" s="18" t="s">
        <v>31</v>
      </c>
      <c r="L902" s="16" t="s">
        <v>80</v>
      </c>
      <c r="M902" s="15">
        <f>VLOOKUP(N902,groups!$A$1:$B$113,2,1)</f>
        <v>152</v>
      </c>
      <c r="N902" s="16" t="s">
        <v>16</v>
      </c>
      <c r="O902" s="18">
        <v>100</v>
      </c>
      <c r="P902" s="15">
        <f>VLOOKUP(Q902,'seg2'!$A$1:$B$13,2,0)</f>
        <v>3</v>
      </c>
      <c r="Q902" s="16" t="s">
        <v>20</v>
      </c>
      <c r="R902" s="15">
        <f>VLOOKUP(S902,'seg3'!$A$1:$B$9,2,0)</f>
        <v>3</v>
      </c>
      <c r="S902" s="16" t="s">
        <v>21</v>
      </c>
      <c r="T902" s="18">
        <v>100.5</v>
      </c>
      <c r="U902" s="18">
        <v>100.5</v>
      </c>
      <c r="V902" s="42"/>
      <c r="W902" s="30"/>
      <c r="X902" s="89"/>
      <c r="Y902" s="18" t="s">
        <v>17</v>
      </c>
      <c r="Z902" s="18">
        <v>12</v>
      </c>
      <c r="AA902" s="43" t="s">
        <v>990</v>
      </c>
      <c r="AB902" s="14" t="str">
        <f t="shared" si="14"/>
        <v>('834739','834739J','HHB M12X1.75X100 CL10.9 HT ZNP 8T0106','PC',38,1,3,3,1,1,152,'100.5','100.5','M12','100','10B33','12','11.65/11.68','','',''),</v>
      </c>
      <c r="AC902" s="14" t="s">
        <v>8732</v>
      </c>
    </row>
    <row r="903" spans="1:29">
      <c r="A903" s="16">
        <v>831562</v>
      </c>
      <c r="B903" s="43" t="s">
        <v>7777</v>
      </c>
      <c r="C903" s="43" t="s">
        <v>7778</v>
      </c>
      <c r="D903" s="15">
        <f>VLOOKUP(E903,finish!$A$1:$B$18,2,0)</f>
        <v>1</v>
      </c>
      <c r="E903" s="18" t="s">
        <v>204</v>
      </c>
      <c r="F903" s="15">
        <f>VLOOKUP(G903,modules!$A$1:$B$10,2,0)</f>
        <v>1</v>
      </c>
      <c r="G903" s="18" t="s">
        <v>7848</v>
      </c>
      <c r="H903" s="15">
        <f>VLOOKUP(I903,segments!$A$1:$B$9,2,0)</f>
        <v>1</v>
      </c>
      <c r="I903" s="18" t="s">
        <v>7848</v>
      </c>
      <c r="J903" s="15">
        <v>38</v>
      </c>
      <c r="K903" s="18" t="s">
        <v>31</v>
      </c>
      <c r="L903" s="16" t="s">
        <v>7779</v>
      </c>
      <c r="M903" s="15">
        <f>VLOOKUP(N903,groups!$A$1:$B$113,2,1)</f>
        <v>152</v>
      </c>
      <c r="N903" s="16" t="s">
        <v>16</v>
      </c>
      <c r="O903" s="18">
        <v>127</v>
      </c>
      <c r="P903" s="15">
        <f>VLOOKUP(Q903,'seg2'!$A$1:$B$13,2,0)</f>
        <v>3</v>
      </c>
      <c r="Q903" s="16" t="s">
        <v>20</v>
      </c>
      <c r="R903" s="15">
        <f>VLOOKUP(S903,'seg3'!$A$1:$B$9,2,0)</f>
        <v>4</v>
      </c>
      <c r="S903" s="16" t="s">
        <v>32</v>
      </c>
      <c r="T903" s="18">
        <v>144.30000000000001</v>
      </c>
      <c r="U903" s="18">
        <v>144.30000000000001</v>
      </c>
      <c r="V903" s="18" t="s">
        <v>33</v>
      </c>
      <c r="W903" s="43" t="s">
        <v>1352</v>
      </c>
      <c r="X903" s="89"/>
      <c r="Y903" s="18" t="s">
        <v>365</v>
      </c>
      <c r="Z903" s="18">
        <v>13.3</v>
      </c>
      <c r="AA903" s="18" t="s">
        <v>1351</v>
      </c>
      <c r="AB903" s="14" t="str">
        <f t="shared" si="14"/>
        <v>('831562','831562J','HHB 1/2-13 UNJC X 127 ZNP DR 2H6488','PC',38,1,3,4,1,1,152,'144.3','144.3','1/2 UNJC','127','SCM435','13.3','12.41/12.42','NEED TO ANN','COIL 1ANNEAL &amp; 1DRAWN SCM 435 12.41/12.4',''),</v>
      </c>
      <c r="AC903" s="14" t="s">
        <v>8733</v>
      </c>
    </row>
    <row r="904" spans="1:29">
      <c r="A904" s="16">
        <v>819059</v>
      </c>
      <c r="B904" s="43" t="s">
        <v>7783</v>
      </c>
      <c r="C904" s="43" t="s">
        <v>7784</v>
      </c>
      <c r="D904" s="15">
        <f>VLOOKUP(E904,finish!$A$1:$B$18,2,0)</f>
        <v>5</v>
      </c>
      <c r="E904" s="18" t="s">
        <v>316</v>
      </c>
      <c r="F904" s="15">
        <f>VLOOKUP(G904,modules!$A$1:$B$10,2,0)</f>
        <v>5</v>
      </c>
      <c r="G904" s="18" t="s">
        <v>7846</v>
      </c>
      <c r="H904" s="15">
        <f>VLOOKUP(I904,segments!$A$1:$B$9,2,0)</f>
        <v>1</v>
      </c>
      <c r="I904" s="18" t="s">
        <v>7848</v>
      </c>
      <c r="J904" s="15">
        <v>33</v>
      </c>
      <c r="K904" s="18" t="s">
        <v>31</v>
      </c>
      <c r="L904" s="16" t="s">
        <v>27</v>
      </c>
      <c r="M904" s="15">
        <f>VLOOKUP(N904,groups!$A$1:$B$113,2,1)</f>
        <v>153</v>
      </c>
      <c r="N904" s="16" t="s">
        <v>107</v>
      </c>
      <c r="O904" s="18">
        <v>38.1</v>
      </c>
      <c r="P904" s="15">
        <f>VLOOKUP(Q904,'seg2'!$A$1:$B$13,2,0)</f>
        <v>3</v>
      </c>
      <c r="Q904" s="16" t="s">
        <v>20</v>
      </c>
      <c r="R904" s="15">
        <f>VLOOKUP(S904,'seg3'!$A$1:$B$9,2,0)</f>
        <v>3</v>
      </c>
      <c r="S904" s="16" t="s">
        <v>21</v>
      </c>
      <c r="T904" s="18">
        <v>55</v>
      </c>
      <c r="U904" s="18">
        <v>55</v>
      </c>
      <c r="V904" s="42"/>
      <c r="W904" s="43" t="s">
        <v>1414</v>
      </c>
      <c r="X904" s="89"/>
      <c r="Y904" s="18" t="s">
        <v>17</v>
      </c>
      <c r="Z904" s="18">
        <v>13.3</v>
      </c>
      <c r="AA904" s="18" t="s">
        <v>30</v>
      </c>
      <c r="AB904" s="14" t="str">
        <f t="shared" si="14"/>
        <v>('819059','819059J','HHS 1/2"-13 UNCX38.1 DR5P2566 GR8 ZFS','PC',33,5,3,3,1,5,153,'55','55','1/2 UNC','38.1','10B33','13.3','12.41/12.45','','COIL DIRECT DRAWN 10B33M 12.41/12.45 MM',''),</v>
      </c>
      <c r="AC904" s="14" t="s">
        <v>8734</v>
      </c>
    </row>
    <row r="905" spans="1:29">
      <c r="A905" s="16">
        <v>550268</v>
      </c>
      <c r="B905" s="43" t="s">
        <v>2461</v>
      </c>
      <c r="C905" s="43" t="s">
        <v>2462</v>
      </c>
      <c r="D905" s="15">
        <f>VLOOKUP(E905,finish!$A$1:$B$18,2,0)</f>
        <v>5</v>
      </c>
      <c r="E905" s="18" t="s">
        <v>316</v>
      </c>
      <c r="F905" s="15">
        <f>VLOOKUP(G905,modules!$A$1:$B$10,2,0)</f>
        <v>2</v>
      </c>
      <c r="G905" s="18" t="s">
        <v>46</v>
      </c>
      <c r="H905" s="15">
        <f>VLOOKUP(I905,segments!$A$1:$B$9,2,0)</f>
        <v>5</v>
      </c>
      <c r="I905" s="18" t="s">
        <v>7852</v>
      </c>
      <c r="J905" s="15">
        <f>VLOOKUP(K905,machines!$A$1:$B$72,2,0)</f>
        <v>53</v>
      </c>
      <c r="K905" s="18" t="s">
        <v>386</v>
      </c>
      <c r="L905" s="43" t="s">
        <v>114</v>
      </c>
      <c r="M905" s="15">
        <f>VLOOKUP(N905,groups!$A$1:$B$113,2,1)</f>
        <v>136</v>
      </c>
      <c r="N905" s="16" t="s">
        <v>320</v>
      </c>
      <c r="O905" s="18" t="s">
        <v>52</v>
      </c>
      <c r="P905" s="15">
        <f>VLOOKUP(Q905,'seg2'!$A$1:$B$13,2,0)</f>
        <v>2</v>
      </c>
      <c r="Q905" s="16" t="s">
        <v>46</v>
      </c>
      <c r="R905" s="15">
        <f>VLOOKUP(S905,'seg3'!$A$1:$B$9,2,0)</f>
        <v>2</v>
      </c>
      <c r="S905" s="16" t="s">
        <v>56</v>
      </c>
      <c r="T905" s="18">
        <v>16.8</v>
      </c>
      <c r="U905" s="18">
        <v>16.8</v>
      </c>
      <c r="V905" s="29" t="s">
        <v>22</v>
      </c>
      <c r="W905" s="30" t="s">
        <v>2464</v>
      </c>
      <c r="X905" s="89"/>
      <c r="Y905" s="18" t="s">
        <v>321</v>
      </c>
      <c r="Z905" s="18" t="s">
        <v>2463</v>
      </c>
      <c r="AA905" s="16" t="s">
        <v>2463</v>
      </c>
      <c r="AB905" s="14" t="str">
        <f t="shared" si="14"/>
        <v>('550268','550268J','DURLOK WASHER M24 ZFS','PC',53,2,2,2,5,5,136,'16.8','16.8','M24','-','65MN','51.0/1.6','51.0/1.6','READY','ANNEALED COLD ROLL COIL 65MN 51.0/1.7',''),</v>
      </c>
      <c r="AC905" s="14" t="s">
        <v>8735</v>
      </c>
    </row>
    <row r="906" spans="1:29">
      <c r="A906" s="16">
        <v>819044</v>
      </c>
      <c r="B906" s="43" t="s">
        <v>7785</v>
      </c>
      <c r="C906" s="43" t="s">
        <v>7786</v>
      </c>
      <c r="D906" s="15">
        <f>VLOOKUP(E906,finish!$A$1:$B$18,2,0)</f>
        <v>12</v>
      </c>
      <c r="E906" s="18" t="s">
        <v>401</v>
      </c>
      <c r="F906" s="15">
        <f>VLOOKUP(G906,modules!$A$1:$B$10,2,0)</f>
        <v>1</v>
      </c>
      <c r="G906" s="18" t="s">
        <v>7848</v>
      </c>
      <c r="H906" s="15">
        <f>VLOOKUP(I906,segments!$A$1:$B$9,2,0)</f>
        <v>1</v>
      </c>
      <c r="I906" s="18" t="s">
        <v>7848</v>
      </c>
      <c r="J906" s="15">
        <v>38</v>
      </c>
      <c r="K906" s="18" t="s">
        <v>31</v>
      </c>
      <c r="L906" s="16" t="s">
        <v>27</v>
      </c>
      <c r="M906" s="15">
        <f>VLOOKUP(N906,groups!$A$1:$B$113,2,1)</f>
        <v>153</v>
      </c>
      <c r="N906" s="16" t="s">
        <v>107</v>
      </c>
      <c r="O906" s="18">
        <v>44.45</v>
      </c>
      <c r="P906" s="15">
        <f>VLOOKUP(Q906,'seg2'!$A$1:$B$13,2,0)</f>
        <v>3</v>
      </c>
      <c r="Q906" s="16" t="s">
        <v>20</v>
      </c>
      <c r="R906" s="15">
        <f>VLOOKUP(S906,'seg3'!$A$1:$B$9,2,0)</f>
        <v>3</v>
      </c>
      <c r="S906" s="16" t="s">
        <v>21</v>
      </c>
      <c r="T906" s="18">
        <v>61</v>
      </c>
      <c r="U906" s="18">
        <v>61</v>
      </c>
      <c r="V906" s="42"/>
      <c r="W906" s="43" t="s">
        <v>1414</v>
      </c>
      <c r="X906" s="89"/>
      <c r="Y906" s="18" t="s">
        <v>17</v>
      </c>
      <c r="Z906" s="18">
        <v>13.3</v>
      </c>
      <c r="AA906" s="18" t="s">
        <v>30</v>
      </c>
      <c r="AB906" s="14" t="str">
        <f t="shared" si="14"/>
        <v>('819044','819044J','HHB 1/2X13UNCX44.45 DR8T8919 GR8 ZTS','PC',38,1,3,3,1,12,153,'61','61','1/2 UNC','44.45','10B33','13.3','12.41/12.45','','COIL DIRECT DRAWN 10B33M 12.41/12.45 MM',''),</v>
      </c>
      <c r="AC906" s="14" t="s">
        <v>8736</v>
      </c>
    </row>
    <row r="907" spans="1:29">
      <c r="A907" s="16" t="s">
        <v>7822</v>
      </c>
      <c r="B907" s="43" t="s">
        <v>7823</v>
      </c>
      <c r="C907" s="43" t="s">
        <v>6753</v>
      </c>
      <c r="D907" s="15">
        <f>VLOOKUP(E907,finish!$A$1:$B$18,2,0)</f>
        <v>2</v>
      </c>
      <c r="E907" s="18" t="s">
        <v>11</v>
      </c>
      <c r="F907" s="15">
        <f>VLOOKUP(G907,modules!$A$1:$B$10,2,0)</f>
        <v>5</v>
      </c>
      <c r="G907" s="18" t="s">
        <v>7846</v>
      </c>
      <c r="H907" s="15">
        <f>VLOOKUP(I907,segments!$A$1:$B$9,2,0)</f>
        <v>7</v>
      </c>
      <c r="I907" s="18" t="s">
        <v>7853</v>
      </c>
      <c r="J907" s="15">
        <v>33</v>
      </c>
      <c r="K907" s="27" t="s">
        <v>31</v>
      </c>
      <c r="L907" s="16" t="s">
        <v>80</v>
      </c>
      <c r="M907" s="15">
        <f>VLOOKUP(N907,groups!$A$1:$B$113,2,1)</f>
        <v>153</v>
      </c>
      <c r="N907" s="16" t="s">
        <v>107</v>
      </c>
      <c r="O907" s="18">
        <v>20</v>
      </c>
      <c r="P907" s="15">
        <f>VLOOKUP(Q907,'seg2'!$A$1:$B$13,2,0)</f>
        <v>3</v>
      </c>
      <c r="Q907" s="16" t="s">
        <v>20</v>
      </c>
      <c r="R907" s="15">
        <f>VLOOKUP(S907,'seg3'!$A$1:$B$9,2,0)</f>
        <v>3</v>
      </c>
      <c r="S907" s="16" t="s">
        <v>21</v>
      </c>
      <c r="T907" s="18">
        <v>32</v>
      </c>
      <c r="U907" s="18">
        <v>32</v>
      </c>
      <c r="V907" s="42"/>
      <c r="W907" s="43" t="s">
        <v>1917</v>
      </c>
      <c r="X907" s="89"/>
      <c r="Y907" s="18" t="s">
        <v>17</v>
      </c>
      <c r="Z907" s="18">
        <v>12</v>
      </c>
      <c r="AA907" s="43" t="s">
        <v>396</v>
      </c>
      <c r="AB907" s="14" t="str">
        <f t="shared" si="14"/>
        <v>('DB616876','DB616876J','HHB M12X1.75X20 ISO4017 CL8.8 FT BLK','PC',33,5,3,3,7,2,153,'32','32','M12','20','10B33','12','10.55/10.60','','COIL DIRECT DRAWN 15B25 10.61/10.63',''),</v>
      </c>
      <c r="AC907" s="14" t="s">
        <v>8737</v>
      </c>
    </row>
    <row r="908" spans="1:29">
      <c r="A908" s="16" t="s">
        <v>7824</v>
      </c>
      <c r="B908" s="43" t="s">
        <v>7825</v>
      </c>
      <c r="C908" s="43" t="s">
        <v>7826</v>
      </c>
      <c r="D908" s="15">
        <f>VLOOKUP(E908,finish!$A$1:$B$18,2,0)</f>
        <v>2</v>
      </c>
      <c r="E908" s="18" t="s">
        <v>11</v>
      </c>
      <c r="F908" s="15">
        <f>VLOOKUP(G908,modules!$A$1:$B$10,2,0)</f>
        <v>5</v>
      </c>
      <c r="G908" s="18" t="s">
        <v>7846</v>
      </c>
      <c r="H908" s="15">
        <f>VLOOKUP(I908,segments!$A$1:$B$9,2,0)</f>
        <v>7</v>
      </c>
      <c r="I908" s="18" t="s">
        <v>7853</v>
      </c>
      <c r="J908" s="15">
        <v>33</v>
      </c>
      <c r="K908" s="27" t="s">
        <v>31</v>
      </c>
      <c r="L908" s="16" t="s">
        <v>80</v>
      </c>
      <c r="M908" s="15">
        <f>VLOOKUP(N908,groups!$A$1:$B$113,2,1)</f>
        <v>153</v>
      </c>
      <c r="N908" s="16" t="s">
        <v>107</v>
      </c>
      <c r="O908" s="18">
        <v>25</v>
      </c>
      <c r="P908" s="15">
        <f>VLOOKUP(Q908,'seg2'!$A$1:$B$13,2,0)</f>
        <v>3</v>
      </c>
      <c r="Q908" s="16" t="s">
        <v>20</v>
      </c>
      <c r="R908" s="15">
        <f>VLOOKUP(S908,'seg3'!$A$1:$B$9,2,0)</f>
        <v>3</v>
      </c>
      <c r="S908" s="16" t="s">
        <v>21</v>
      </c>
      <c r="T908" s="18">
        <v>33</v>
      </c>
      <c r="U908" s="18">
        <v>33</v>
      </c>
      <c r="V908" s="42"/>
      <c r="W908" s="43" t="s">
        <v>1917</v>
      </c>
      <c r="X908" s="89"/>
      <c r="Y908" s="18" t="s">
        <v>17</v>
      </c>
      <c r="Z908" s="18">
        <v>12</v>
      </c>
      <c r="AA908" s="43" t="s">
        <v>396</v>
      </c>
      <c r="AB908" s="14" t="str">
        <f t="shared" si="14"/>
        <v>('DB616878','DB616878J','HHB M12X1.75X25 ISO4017 CL8.8 FT BLK','PC',33,5,3,3,7,2,153,'33','33','M12','25','10B33','12','10.55/10.60','','COIL DIRECT DRAWN 15B25 10.61/10.63',''),</v>
      </c>
      <c r="AC908" s="14" t="s">
        <v>8738</v>
      </c>
    </row>
    <row r="909" spans="1:29">
      <c r="A909" s="16">
        <v>404917</v>
      </c>
      <c r="B909" s="64" t="s">
        <v>641</v>
      </c>
      <c r="C909" s="15" t="s">
        <v>642</v>
      </c>
      <c r="D909" s="15">
        <f>VLOOKUP(E909,finish!$A$1:$B$18,2,0)</f>
        <v>2</v>
      </c>
      <c r="E909" s="18" t="s">
        <v>11</v>
      </c>
      <c r="F909" s="15">
        <f>VLOOKUP(G909,modules!$A$1:$B$10,2,0)</f>
        <v>10</v>
      </c>
      <c r="G909" s="18" t="s">
        <v>7854</v>
      </c>
      <c r="H909" s="15">
        <f>VLOOKUP(I909,segments!$A$1:$B$9,2,0)</f>
        <v>4</v>
      </c>
      <c r="I909" s="18" t="s">
        <v>7845</v>
      </c>
      <c r="J909" s="15">
        <f>VLOOKUP(K909,machines!$A$1:$B$72,2,0)</f>
        <v>39</v>
      </c>
      <c r="K909" s="27" t="s">
        <v>643</v>
      </c>
      <c r="L909" s="43" t="s">
        <v>15</v>
      </c>
      <c r="M909" s="15">
        <f>VLOOKUP(N909,groups!$A$1:$B$113,2,1)</f>
        <v>135</v>
      </c>
      <c r="N909" s="16" t="s">
        <v>577</v>
      </c>
      <c r="O909" s="18" t="s">
        <v>52</v>
      </c>
      <c r="P909" s="15">
        <f>VLOOKUP(Q909,'seg2'!$A$1:$B$13,2,0)</f>
        <v>5</v>
      </c>
      <c r="Q909" s="16" t="s">
        <v>75</v>
      </c>
      <c r="R909" s="15">
        <f>VLOOKUP(S909,'seg3'!$A$1:$B$9,2,0)</f>
        <v>1</v>
      </c>
      <c r="S909" s="16" t="s">
        <v>76</v>
      </c>
      <c r="T909" s="28">
        <v>6.8</v>
      </c>
      <c r="U909" s="28">
        <v>6.8</v>
      </c>
      <c r="V909" s="18" t="s">
        <v>33</v>
      </c>
      <c r="W909" s="30" t="s">
        <v>644</v>
      </c>
      <c r="X909" s="19" t="s">
        <v>640</v>
      </c>
      <c r="Y909" s="18" t="s">
        <v>17</v>
      </c>
      <c r="Z909" s="25">
        <v>14</v>
      </c>
      <c r="AA909" s="16" t="s">
        <v>564</v>
      </c>
      <c r="AB909" s="14" t="str">
        <f t="shared" si="14"/>
        <v>('404917','404917J','DURLOK NUT M08 X 1.25 GR 12 BLK','PC',39,10,5,1,4,2,135,'6.8','6.8','M08','-','10B33','14','11.62/11.65','NEED TO ANN','COIL 2ANNEAL &amp; 2DRAWN 10B33 12.12/12.15','C310B33M12121215'),</v>
      </c>
      <c r="AC909" s="14" t="s">
        <v>8739</v>
      </c>
    </row>
    <row r="910" spans="1:29">
      <c r="A910" s="16">
        <v>581797</v>
      </c>
      <c r="B910" s="43" t="s">
        <v>924</v>
      </c>
      <c r="C910" s="43" t="s">
        <v>925</v>
      </c>
      <c r="D910" s="15">
        <f>VLOOKUP(E910,finish!$A$1:$B$18,2,0)</f>
        <v>6</v>
      </c>
      <c r="E910" s="18" t="s">
        <v>136</v>
      </c>
      <c r="F910" s="15">
        <f>VLOOKUP(G910,modules!$A$1:$B$10,2,0)</f>
        <v>7</v>
      </c>
      <c r="G910" s="18" t="s">
        <v>68</v>
      </c>
      <c r="H910" s="15">
        <f>VLOOKUP(I910,segments!$A$1:$B$9,2,0)</f>
        <v>1</v>
      </c>
      <c r="I910" s="18" t="s">
        <v>7848</v>
      </c>
      <c r="J910" s="15">
        <f>VLOOKUP(K910,machines!$A$1:$B$72,2,0)</f>
        <v>39</v>
      </c>
      <c r="K910" s="27" t="s">
        <v>643</v>
      </c>
      <c r="L910" s="16" t="s">
        <v>15</v>
      </c>
      <c r="M910" s="15">
        <f>VLOOKUP(N910,groups!$A$1:$B$113,2,1)</f>
        <v>149</v>
      </c>
      <c r="N910" s="16" t="s">
        <v>312</v>
      </c>
      <c r="O910" s="18" t="s">
        <v>52</v>
      </c>
      <c r="P910" s="15">
        <f>VLOOKUP(Q910,'seg2'!$A$1:$B$13,2,0)</f>
        <v>1</v>
      </c>
      <c r="Q910" s="16" t="s">
        <v>68</v>
      </c>
      <c r="R910" s="15">
        <f>VLOOKUP(S910,'seg3'!$A$1:$B$9,2,0)</f>
        <v>1</v>
      </c>
      <c r="S910" s="16" t="s">
        <v>76</v>
      </c>
      <c r="T910" s="18">
        <v>5.3</v>
      </c>
      <c r="U910" s="18">
        <v>5.3</v>
      </c>
      <c r="V910" s="29"/>
      <c r="W910" s="30" t="s">
        <v>926</v>
      </c>
      <c r="X910" s="19" t="s">
        <v>923</v>
      </c>
      <c r="Y910" s="18">
        <v>1018</v>
      </c>
      <c r="Z910" s="18">
        <v>12</v>
      </c>
      <c r="AA910" s="16" t="s">
        <v>564</v>
      </c>
      <c r="AB910" s="14" t="str">
        <f t="shared" si="14"/>
        <v>('581797','581797J','HEX NUT M08X1.25 DRG CL8 YZ3','PC',39,7,1,1,1,6,149,'5.3','5.3','M08','-','1018','12','11.62/11.65','','COIL ROLLED AISI-1018 12MM','CRA10181200'),</v>
      </c>
      <c r="AC910" s="14" t="s">
        <v>8740</v>
      </c>
    </row>
    <row r="911" spans="1:29">
      <c r="A911" s="16">
        <v>581797</v>
      </c>
      <c r="B911" s="43" t="s">
        <v>924</v>
      </c>
      <c r="C911" s="43" t="s">
        <v>925</v>
      </c>
      <c r="D911" s="15">
        <f>VLOOKUP(E911,finish!$A$1:$B$18,2,0)</f>
        <v>6</v>
      </c>
      <c r="E911" s="18" t="s">
        <v>136</v>
      </c>
      <c r="F911" s="15">
        <f>VLOOKUP(G911,modules!$A$1:$B$10,2,0)</f>
        <v>7</v>
      </c>
      <c r="G911" s="18" t="s">
        <v>68</v>
      </c>
      <c r="H911" s="15">
        <f>VLOOKUP(I911,segments!$A$1:$B$9,2,0)</f>
        <v>1</v>
      </c>
      <c r="I911" s="18" t="s">
        <v>7848</v>
      </c>
      <c r="J911" s="15">
        <f>VLOOKUP(K911,machines!$A$1:$B$72,2,0)</f>
        <v>39</v>
      </c>
      <c r="K911" s="27" t="s">
        <v>643</v>
      </c>
      <c r="L911" s="16" t="s">
        <v>15</v>
      </c>
      <c r="M911" s="15">
        <f>VLOOKUP(N911,groups!$A$1:$B$113,2,1)</f>
        <v>149</v>
      </c>
      <c r="N911" s="16" t="s">
        <v>312</v>
      </c>
      <c r="O911" s="18" t="s">
        <v>52</v>
      </c>
      <c r="P911" s="15">
        <f>VLOOKUP(Q911,'seg2'!$A$1:$B$13,2,0)</f>
        <v>1</v>
      </c>
      <c r="Q911" s="16" t="s">
        <v>68</v>
      </c>
      <c r="R911" s="15">
        <f>VLOOKUP(S911,'seg3'!$A$1:$B$9,2,0)</f>
        <v>1</v>
      </c>
      <c r="S911" s="16" t="s">
        <v>76</v>
      </c>
      <c r="T911" s="18">
        <v>5.3</v>
      </c>
      <c r="U911" s="18">
        <v>5.3</v>
      </c>
      <c r="V911" s="29"/>
      <c r="W911" s="30" t="s">
        <v>926</v>
      </c>
      <c r="X911" s="89" t="s">
        <v>923</v>
      </c>
      <c r="Y911" s="18">
        <v>1018</v>
      </c>
      <c r="Z911" s="18">
        <v>12</v>
      </c>
      <c r="AA911" s="16" t="s">
        <v>564</v>
      </c>
      <c r="AB911" s="14" t="str">
        <f t="shared" si="14"/>
        <v>('581797','581797J','HEX NUT M08X1.25 DRG CL8 YZ3','PC',39,7,1,1,1,6,149,'5.3','5.3','M08','-','1018','12','11.62/11.65','','COIL ROLLED AISI-1018 12MM','CRA10181200'),</v>
      </c>
      <c r="AC911" s="14" t="s">
        <v>8740</v>
      </c>
    </row>
    <row r="912" spans="1:29">
      <c r="A912" s="16">
        <v>581797</v>
      </c>
      <c r="B912" s="43" t="s">
        <v>924</v>
      </c>
      <c r="C912" s="43" t="s">
        <v>925</v>
      </c>
      <c r="D912" s="15">
        <f>VLOOKUP(E912,finish!$A$1:$B$18,2,0)</f>
        <v>6</v>
      </c>
      <c r="E912" s="18" t="s">
        <v>136</v>
      </c>
      <c r="F912" s="15">
        <f>VLOOKUP(G912,modules!$A$1:$B$10,2,0)</f>
        <v>7</v>
      </c>
      <c r="G912" s="18" t="s">
        <v>68</v>
      </c>
      <c r="H912" s="15">
        <f>VLOOKUP(I912,segments!$A$1:$B$9,2,0)</f>
        <v>1</v>
      </c>
      <c r="I912" s="18" t="s">
        <v>7848</v>
      </c>
      <c r="J912" s="15">
        <f>VLOOKUP(K912,machines!$A$1:$B$72,2,0)</f>
        <v>39</v>
      </c>
      <c r="K912" s="27" t="s">
        <v>643</v>
      </c>
      <c r="L912" s="16" t="s">
        <v>15</v>
      </c>
      <c r="M912" s="15">
        <f>VLOOKUP(N912,groups!$A$1:$B$113,2,1)</f>
        <v>149</v>
      </c>
      <c r="N912" s="16" t="s">
        <v>312</v>
      </c>
      <c r="O912" s="18" t="s">
        <v>52</v>
      </c>
      <c r="P912" s="15">
        <f>VLOOKUP(Q912,'seg2'!$A$1:$B$13,2,0)</f>
        <v>1</v>
      </c>
      <c r="Q912" s="16" t="s">
        <v>68</v>
      </c>
      <c r="R912" s="15">
        <f>VLOOKUP(S912,'seg3'!$A$1:$B$9,2,0)</f>
        <v>1</v>
      </c>
      <c r="S912" s="16" t="s">
        <v>76</v>
      </c>
      <c r="T912" s="18">
        <v>5.3</v>
      </c>
      <c r="U912" s="18">
        <v>5.3</v>
      </c>
      <c r="V912" s="29"/>
      <c r="W912" s="30" t="s">
        <v>926</v>
      </c>
      <c r="X912" s="87" t="s">
        <v>923</v>
      </c>
      <c r="Y912" s="18">
        <v>1018</v>
      </c>
      <c r="Z912" s="18">
        <v>12</v>
      </c>
      <c r="AA912" s="16" t="s">
        <v>564</v>
      </c>
      <c r="AB912" s="14" t="str">
        <f t="shared" si="14"/>
        <v>('581797','581797J','HEX NUT M08X1.25 DRG CL8 YZ3','PC',39,7,1,1,1,6,149,'5.3','5.3','M08','-','1018','12','11.62/11.65','','COIL ROLLED AISI-1018 12MM','CRA10181200'),</v>
      </c>
      <c r="AC912" s="14" t="s">
        <v>8740</v>
      </c>
    </row>
    <row r="913" spans="1:29">
      <c r="A913" s="16">
        <v>5001323</v>
      </c>
      <c r="B913" s="16" t="s">
        <v>1494</v>
      </c>
      <c r="C913" s="43" t="s">
        <v>1495</v>
      </c>
      <c r="D913" s="15">
        <f>VLOOKUP(E913,finish!$A$1:$B$18,2,0)</f>
        <v>19</v>
      </c>
      <c r="E913" s="18" t="s">
        <v>7861</v>
      </c>
      <c r="F913" s="15">
        <f>VLOOKUP(G913,modules!$A$1:$B$10,2,0)</f>
        <v>10</v>
      </c>
      <c r="G913" s="18" t="s">
        <v>7854</v>
      </c>
      <c r="H913" s="15">
        <f>VLOOKUP(I913,segments!$A$1:$B$9,2,0)</f>
        <v>5</v>
      </c>
      <c r="I913" s="18" t="s">
        <v>7852</v>
      </c>
      <c r="J913" s="15">
        <f>VLOOKUP(K913,machines!$A$1:$B$72,2,0)</f>
        <v>39</v>
      </c>
      <c r="K913" s="27" t="s">
        <v>643</v>
      </c>
      <c r="L913" s="46" t="s">
        <v>15</v>
      </c>
      <c r="M913" s="15">
        <f>VLOOKUP(N913,groups!$A$1:$B$113,2,1)</f>
        <v>200</v>
      </c>
      <c r="N913" s="46" t="s">
        <v>221</v>
      </c>
      <c r="O913" s="45" t="s">
        <v>52</v>
      </c>
      <c r="P913" s="15">
        <f>VLOOKUP(Q913,'seg2'!$A$1:$B$13,2,0)</f>
        <v>8</v>
      </c>
      <c r="Q913" s="16" t="s">
        <v>222</v>
      </c>
      <c r="R913" s="15">
        <f>VLOOKUP(S913,'seg3'!$A$1:$B$9,2,0)</f>
        <v>7</v>
      </c>
      <c r="S913" s="16" t="s">
        <v>222</v>
      </c>
      <c r="T913" s="45">
        <v>4.68</v>
      </c>
      <c r="U913" s="45">
        <v>4.68</v>
      </c>
      <c r="V913" s="18" t="s">
        <v>33</v>
      </c>
      <c r="W913" s="30" t="s">
        <v>1496</v>
      </c>
      <c r="X913" s="89"/>
      <c r="Y913" s="45" t="s">
        <v>40</v>
      </c>
      <c r="Z913" s="45">
        <v>12</v>
      </c>
      <c r="AA913" s="46" t="s">
        <v>990</v>
      </c>
      <c r="AB913" s="14" t="str">
        <f t="shared" si="14"/>
        <v>('5001323','5001323J','HEX NUT M08 DIN934 SS304 A2-70 EPO','PC',39,10,8,7,5,19,200,'4.68','4.68','M08','-','304L','12','11.65/11.68','NEED TO ANN','COIL ANNLED &amp; PICKLE SS304L 12MM',''),</v>
      </c>
      <c r="AC913" s="14" t="s">
        <v>8741</v>
      </c>
    </row>
    <row r="914" spans="1:29">
      <c r="A914" s="16">
        <v>815947</v>
      </c>
      <c r="B914" s="43" t="s">
        <v>1627</v>
      </c>
      <c r="C914" s="43" t="s">
        <v>1628</v>
      </c>
      <c r="D914" s="15" t="s">
        <v>7949</v>
      </c>
      <c r="E914" s="18"/>
      <c r="F914" s="15">
        <f>VLOOKUP(G914,modules!$A$1:$B$10,2,0)</f>
        <v>10</v>
      </c>
      <c r="G914" s="18" t="s">
        <v>7854</v>
      </c>
      <c r="H914" s="15">
        <f>VLOOKUP(I914,segments!$A$1:$B$9,2,0)</f>
        <v>1</v>
      </c>
      <c r="I914" s="18" t="s">
        <v>7848</v>
      </c>
      <c r="J914" s="15">
        <f>VLOOKUP(K914,machines!$A$1:$B$72,2,0)</f>
        <v>39</v>
      </c>
      <c r="K914" s="27" t="s">
        <v>643</v>
      </c>
      <c r="L914" s="16" t="s">
        <v>758</v>
      </c>
      <c r="M914" s="15">
        <f>VLOOKUP(N914,groups!$A$1:$B$113,2,1)</f>
        <v>226</v>
      </c>
      <c r="N914" s="16" t="s">
        <v>669</v>
      </c>
      <c r="O914" s="18" t="s">
        <v>52</v>
      </c>
      <c r="P914" s="15">
        <f>VLOOKUP(Q914,'seg2'!$A$1:$B$13,2,0)</f>
        <v>5</v>
      </c>
      <c r="Q914" s="16" t="s">
        <v>75</v>
      </c>
      <c r="R914" s="15">
        <f>VLOOKUP(S914,'seg3'!$A$1:$B$9,2,0)</f>
        <v>1</v>
      </c>
      <c r="S914" s="16" t="s">
        <v>76</v>
      </c>
      <c r="T914" s="18">
        <v>8.1</v>
      </c>
      <c r="U914" s="18">
        <v>8.1</v>
      </c>
      <c r="V914" s="18"/>
      <c r="W914" s="30" t="s">
        <v>77</v>
      </c>
      <c r="X914" s="89"/>
      <c r="Y914" s="18">
        <v>1018</v>
      </c>
      <c r="Z914" s="18">
        <v>16</v>
      </c>
      <c r="AA914" s="16" t="s">
        <v>73</v>
      </c>
      <c r="AB914" s="14" t="str">
        <f t="shared" si="14"/>
        <v>('815947','815947J','HEX WELD NUT 3/8X16UNCX2B DR.1F0750','PC',39,10,5,1,1,null,226,'8.1','8.1','3/8 UNC','-','1018','16','15.01/15.02','','COIL ROLLED AISI-1018 15MM',''),</v>
      </c>
      <c r="AC914" s="14" t="s">
        <v>8742</v>
      </c>
    </row>
    <row r="915" spans="1:29">
      <c r="A915" s="16">
        <v>170620</v>
      </c>
      <c r="B915" s="43" t="s">
        <v>1976</v>
      </c>
      <c r="C915" s="43" t="s">
        <v>1977</v>
      </c>
      <c r="D915" s="15">
        <f>VLOOKUP(E915,finish!$A$1:$B$18,2,0)</f>
        <v>2</v>
      </c>
      <c r="E915" s="18" t="s">
        <v>11</v>
      </c>
      <c r="F915" s="15">
        <f>VLOOKUP(G915,modules!$A$1:$B$10,2,0)</f>
        <v>7</v>
      </c>
      <c r="G915" s="18" t="s">
        <v>68</v>
      </c>
      <c r="H915" s="15">
        <f>VLOOKUP(I915,segments!$A$1:$B$9,2,0)</f>
        <v>5</v>
      </c>
      <c r="I915" s="18" t="s">
        <v>7852</v>
      </c>
      <c r="J915" s="15">
        <f>VLOOKUP(K915,machines!$A$1:$B$72,2,0)</f>
        <v>39</v>
      </c>
      <c r="K915" s="27" t="s">
        <v>643</v>
      </c>
      <c r="L915" s="76" t="s">
        <v>15</v>
      </c>
      <c r="M915" s="15">
        <f>VLOOKUP(N915,groups!$A$1:$B$113,2,1)</f>
        <v>149</v>
      </c>
      <c r="N915" s="46" t="s">
        <v>312</v>
      </c>
      <c r="O915" s="45" t="s">
        <v>52</v>
      </c>
      <c r="P915" s="15">
        <f>VLOOKUP(Q915,'seg2'!$A$1:$B$13,2,0)</f>
        <v>1</v>
      </c>
      <c r="Q915" s="16" t="s">
        <v>68</v>
      </c>
      <c r="R915" s="15">
        <f>VLOOKUP(S915,'seg3'!$A$1:$B$9,2,0)</f>
        <v>1</v>
      </c>
      <c r="S915" s="16" t="s">
        <v>76</v>
      </c>
      <c r="T915" s="18">
        <v>5.3</v>
      </c>
      <c r="U915" s="18">
        <v>5.3</v>
      </c>
      <c r="V915" s="18"/>
      <c r="W915" s="30" t="s">
        <v>836</v>
      </c>
      <c r="X915" s="89"/>
      <c r="Y915" s="45" t="s">
        <v>17</v>
      </c>
      <c r="Z915" s="45">
        <v>12</v>
      </c>
      <c r="AA915" s="46" t="s">
        <v>564</v>
      </c>
      <c r="AB915" s="14" t="str">
        <f t="shared" si="14"/>
        <v>('170620','170620J','HEX NUT M08X1.25 ISO4032 CL10 BLK','PC',39,7,1,1,5,2,149,'5.3','5.3','M08','-','10B33','12','11.62/11.65','','COIL ANNEALED  10B33 M 12 MM',''),</v>
      </c>
      <c r="AC915" s="14" t="s">
        <v>8743</v>
      </c>
    </row>
    <row r="916" spans="1:29">
      <c r="A916" s="16">
        <v>290002</v>
      </c>
      <c r="B916" s="43" t="s">
        <v>1983</v>
      </c>
      <c r="C916" s="43" t="s">
        <v>1984</v>
      </c>
      <c r="D916" s="15">
        <f>VLOOKUP(E916,finish!$A$1:$B$18,2,0)</f>
        <v>8</v>
      </c>
      <c r="E916" s="18" t="s">
        <v>47</v>
      </c>
      <c r="F916" s="15">
        <f>VLOOKUP(G916,modules!$A$1:$B$10,2,0)</f>
        <v>7</v>
      </c>
      <c r="G916" s="18" t="s">
        <v>68</v>
      </c>
      <c r="H916" s="15">
        <f>VLOOKUP(I916,segments!$A$1:$B$9,2,0)</f>
        <v>5</v>
      </c>
      <c r="I916" s="18" t="s">
        <v>7852</v>
      </c>
      <c r="J916" s="15">
        <f>VLOOKUP(K916,machines!$A$1:$B$72,2,0)</f>
        <v>39</v>
      </c>
      <c r="K916" s="27" t="s">
        <v>643</v>
      </c>
      <c r="L916" s="76" t="s">
        <v>15</v>
      </c>
      <c r="M916" s="15">
        <f>VLOOKUP(N916,groups!$A$1:$B$113,2,1)</f>
        <v>169</v>
      </c>
      <c r="N916" s="46" t="s">
        <v>115</v>
      </c>
      <c r="O916" s="45" t="s">
        <v>52</v>
      </c>
      <c r="P916" s="15">
        <f>VLOOKUP(Q916,'seg2'!$A$1:$B$13,2,0)</f>
        <v>1</v>
      </c>
      <c r="Q916" s="16" t="s">
        <v>68</v>
      </c>
      <c r="R916" s="15">
        <f>VLOOKUP(S916,'seg3'!$A$1:$B$9,2,0)</f>
        <v>1</v>
      </c>
      <c r="S916" s="16" t="s">
        <v>76</v>
      </c>
      <c r="T916" s="18">
        <v>4.63</v>
      </c>
      <c r="U916" s="18">
        <v>4.63</v>
      </c>
      <c r="V916" s="29" t="s">
        <v>33</v>
      </c>
      <c r="W916" s="30" t="s">
        <v>1984</v>
      </c>
      <c r="X916" s="89"/>
      <c r="Y916" s="45">
        <v>1018</v>
      </c>
      <c r="Z916" s="45">
        <v>12</v>
      </c>
      <c r="AA916" s="46" t="s">
        <v>564</v>
      </c>
      <c r="AB916" s="14" t="str">
        <f t="shared" si="14"/>
        <v>('290002','290002J','NYLOCK NUT B/R M08X1.25 DIN985 CL8 ZC3','PC',39,7,1,1,5,8,169,'4.63','4.63','M08','-','1018','12','11.62/11.65','NEED TO ANN','NYLOCK NUT B/R M08X1.25 DIN985 CL8 ZC3',''),</v>
      </c>
      <c r="AC916" s="14" t="s">
        <v>8744</v>
      </c>
    </row>
    <row r="917" spans="1:29">
      <c r="A917" s="16">
        <v>5001323</v>
      </c>
      <c r="B917" s="43" t="s">
        <v>1494</v>
      </c>
      <c r="C917" s="43" t="s">
        <v>1495</v>
      </c>
      <c r="D917" s="15">
        <f>VLOOKUP(E917,finish!$A$1:$B$18,2,0)</f>
        <v>19</v>
      </c>
      <c r="E917" s="18" t="s">
        <v>7861</v>
      </c>
      <c r="F917" s="15">
        <f>VLOOKUP(G917,modules!$A$1:$B$10,2,0)</f>
        <v>10</v>
      </c>
      <c r="G917" s="18" t="s">
        <v>7854</v>
      </c>
      <c r="H917" s="15">
        <f>VLOOKUP(I917,segments!$A$1:$B$9,2,0)</f>
        <v>5</v>
      </c>
      <c r="I917" s="18" t="s">
        <v>7852</v>
      </c>
      <c r="J917" s="15">
        <f>VLOOKUP(K917,machines!$A$1:$B$72,2,0)</f>
        <v>39</v>
      </c>
      <c r="K917" s="27" t="s">
        <v>643</v>
      </c>
      <c r="L917" s="76" t="s">
        <v>15</v>
      </c>
      <c r="M917" s="15">
        <f>VLOOKUP(N917,groups!$A$1:$B$113,2,1)</f>
        <v>200</v>
      </c>
      <c r="N917" s="46" t="s">
        <v>221</v>
      </c>
      <c r="O917" s="45" t="s">
        <v>52</v>
      </c>
      <c r="P917" s="15">
        <f>VLOOKUP(Q917,'seg2'!$A$1:$B$13,2,0)</f>
        <v>8</v>
      </c>
      <c r="Q917" s="16" t="s">
        <v>222</v>
      </c>
      <c r="R917" s="15">
        <f>VLOOKUP(S917,'seg3'!$A$1:$B$9,2,0)</f>
        <v>7</v>
      </c>
      <c r="S917" s="16" t="s">
        <v>222</v>
      </c>
      <c r="T917" s="18">
        <v>4.68</v>
      </c>
      <c r="U917" s="18">
        <v>4.68</v>
      </c>
      <c r="V917" s="18" t="s">
        <v>33</v>
      </c>
      <c r="W917" s="30" t="s">
        <v>1496</v>
      </c>
      <c r="X917" s="89"/>
      <c r="Y917" s="45" t="s">
        <v>40</v>
      </c>
      <c r="Z917" s="45">
        <v>12</v>
      </c>
      <c r="AA917" s="46" t="s">
        <v>990</v>
      </c>
      <c r="AB917" s="14" t="str">
        <f t="shared" si="14"/>
        <v>('5001323','5001323J','HEX NUT M08 DIN934 SS304 A2-70 EPO','PC',39,10,8,7,5,19,200,'4.68','4.68','M08','-','304L','12','11.65/11.68','NEED TO ANN','COIL ANNLED &amp; PICKLE SS304L 12MM',''),</v>
      </c>
      <c r="AC917" s="14" t="s">
        <v>8741</v>
      </c>
    </row>
    <row r="918" spans="1:29">
      <c r="A918" s="16">
        <v>5009713</v>
      </c>
      <c r="B918" s="43" t="s">
        <v>2439</v>
      </c>
      <c r="C918" s="43" t="s">
        <v>2440</v>
      </c>
      <c r="D918" s="15">
        <f>VLOOKUP(E918,finish!$A$1:$B$18,2,0)</f>
        <v>19</v>
      </c>
      <c r="E918" s="18" t="s">
        <v>7861</v>
      </c>
      <c r="F918" s="15">
        <f>VLOOKUP(G918,modules!$A$1:$B$10,2,0)</f>
        <v>7</v>
      </c>
      <c r="G918" s="18" t="s">
        <v>68</v>
      </c>
      <c r="H918" s="15">
        <f>VLOOKUP(I918,segments!$A$1:$B$9,2,0)</f>
        <v>3</v>
      </c>
      <c r="I918" s="18" t="s">
        <v>7851</v>
      </c>
      <c r="J918" s="15">
        <f>VLOOKUP(K918,machines!$A$1:$B$72,2,0)</f>
        <v>39</v>
      </c>
      <c r="K918" s="27" t="s">
        <v>643</v>
      </c>
      <c r="L918" s="46" t="s">
        <v>15</v>
      </c>
      <c r="M918" s="15">
        <f>VLOOKUP(N918,groups!$A$1:$B$113,2,1)</f>
        <v>200</v>
      </c>
      <c r="N918" s="46" t="s">
        <v>221</v>
      </c>
      <c r="O918" s="45" t="s">
        <v>52</v>
      </c>
      <c r="P918" s="15">
        <f>VLOOKUP(Q918,'seg2'!$A$1:$B$13,2,0)</f>
        <v>8</v>
      </c>
      <c r="Q918" s="16" t="s">
        <v>222</v>
      </c>
      <c r="R918" s="15">
        <f>VLOOKUP(S918,'seg3'!$A$1:$B$9,2,0)</f>
        <v>7</v>
      </c>
      <c r="S918" s="16" t="s">
        <v>222</v>
      </c>
      <c r="T918" s="18">
        <v>5.31</v>
      </c>
      <c r="U918" s="18">
        <v>5.31</v>
      </c>
      <c r="V918" s="29" t="s">
        <v>22</v>
      </c>
      <c r="W918" s="30" t="s">
        <v>2441</v>
      </c>
      <c r="X918" s="89"/>
      <c r="Y918" s="45" t="s">
        <v>63</v>
      </c>
      <c r="Z918" s="45">
        <v>12</v>
      </c>
      <c r="AA918" s="46" t="s">
        <v>990</v>
      </c>
      <c r="AB918" s="14" t="str">
        <f t="shared" si="14"/>
        <v>('5009713','5009713J','HEX NUT M08 DIN934 CLA4-70 EPO','PC',39,7,8,7,3,19,200,'5.31','5.31','M08','-','316L','12','11.65/11.68','READY','COIL ANNEALED SS-316L 12 (HRAP)',''),</v>
      </c>
      <c r="AC918" s="14" t="s">
        <v>8745</v>
      </c>
    </row>
    <row r="919" spans="1:29">
      <c r="A919" s="16">
        <v>170620</v>
      </c>
      <c r="B919" s="43" t="s">
        <v>1976</v>
      </c>
      <c r="C919" s="43" t="s">
        <v>1977</v>
      </c>
      <c r="D919" s="15">
        <f>VLOOKUP(E919,finish!$A$1:$B$18,2,0)</f>
        <v>2</v>
      </c>
      <c r="E919" s="18" t="s">
        <v>11</v>
      </c>
      <c r="F919" s="15">
        <f>VLOOKUP(G919,modules!$A$1:$B$10,2,0)</f>
        <v>7</v>
      </c>
      <c r="G919" s="18" t="s">
        <v>68</v>
      </c>
      <c r="H919" s="15">
        <f>VLOOKUP(I919,segments!$A$1:$B$9,2,0)</f>
        <v>5</v>
      </c>
      <c r="I919" s="18" t="s">
        <v>7852</v>
      </c>
      <c r="J919" s="15">
        <f>VLOOKUP(K919,machines!$A$1:$B$72,2,0)</f>
        <v>39</v>
      </c>
      <c r="K919" s="27" t="s">
        <v>643</v>
      </c>
      <c r="L919" s="16" t="s">
        <v>15</v>
      </c>
      <c r="M919" s="15">
        <f>VLOOKUP(N919,groups!$A$1:$B$113,2,1)</f>
        <v>149</v>
      </c>
      <c r="N919" s="16" t="s">
        <v>312</v>
      </c>
      <c r="O919" s="18" t="s">
        <v>52</v>
      </c>
      <c r="P919" s="15">
        <f>VLOOKUP(Q919,'seg2'!$A$1:$B$13,2,0)</f>
        <v>1</v>
      </c>
      <c r="Q919" s="43" t="s">
        <v>68</v>
      </c>
      <c r="R919" s="15">
        <f>VLOOKUP(S919,'seg3'!$A$1:$B$9,2,0)</f>
        <v>1</v>
      </c>
      <c r="S919" s="43" t="s">
        <v>76</v>
      </c>
      <c r="T919" s="18">
        <v>5.3</v>
      </c>
      <c r="U919" s="18">
        <v>5.3</v>
      </c>
      <c r="V919" s="42"/>
      <c r="W919" s="30" t="s">
        <v>836</v>
      </c>
      <c r="X919" s="89"/>
      <c r="Y919" s="18" t="s">
        <v>17</v>
      </c>
      <c r="Z919" s="18">
        <v>12</v>
      </c>
      <c r="AA919" s="16" t="s">
        <v>564</v>
      </c>
      <c r="AB919" s="14" t="str">
        <f t="shared" si="14"/>
        <v>('170620','170620J','HEX NUT M08X1.25 ISO4032 CL10 BLK','PC',39,7,1,1,5,2,149,'5.3','5.3','M08','-','10B33','12','11.62/11.65','','COIL ANNEALED  10B33 M 12 MM',''),</v>
      </c>
      <c r="AC919" s="14" t="s">
        <v>8743</v>
      </c>
    </row>
    <row r="920" spans="1:29">
      <c r="A920" s="16">
        <v>170647</v>
      </c>
      <c r="B920" s="43" t="s">
        <v>3050</v>
      </c>
      <c r="C920" s="43" t="s">
        <v>3051</v>
      </c>
      <c r="D920" s="15">
        <f>VLOOKUP(E920,finish!$A$1:$B$18,2,0)</f>
        <v>2</v>
      </c>
      <c r="E920" s="18" t="s">
        <v>11</v>
      </c>
      <c r="F920" s="15">
        <f>VLOOKUP(G920,modules!$A$1:$B$10,2,0)</f>
        <v>7</v>
      </c>
      <c r="G920" s="18" t="s">
        <v>68</v>
      </c>
      <c r="H920" s="15">
        <f>VLOOKUP(I920,segments!$A$1:$B$9,2,0)</f>
        <v>5</v>
      </c>
      <c r="I920" s="18" t="s">
        <v>7852</v>
      </c>
      <c r="J920" s="15">
        <f>VLOOKUP(K920,machines!$A$1:$B$72,2,0)</f>
        <v>39</v>
      </c>
      <c r="K920" s="27" t="s">
        <v>643</v>
      </c>
      <c r="L920" s="16" t="s">
        <v>881</v>
      </c>
      <c r="M920" s="15">
        <f>VLOOKUP(N920,groups!$A$1:$B$113,2,1)</f>
        <v>149</v>
      </c>
      <c r="N920" s="16" t="s">
        <v>312</v>
      </c>
      <c r="O920" s="18" t="s">
        <v>52</v>
      </c>
      <c r="P920" s="15">
        <f>VLOOKUP(Q920,'seg2'!$A$1:$B$13,2,0)</f>
        <v>1</v>
      </c>
      <c r="Q920" s="43" t="s">
        <v>68</v>
      </c>
      <c r="R920" s="15">
        <f>VLOOKUP(S920,'seg3'!$A$1:$B$9,2,0)</f>
        <v>1</v>
      </c>
      <c r="S920" s="43" t="s">
        <v>76</v>
      </c>
      <c r="T920" s="18">
        <v>4.5999999999999996</v>
      </c>
      <c r="U920" s="18">
        <v>4.5999999999999996</v>
      </c>
      <c r="V920" s="42"/>
      <c r="W920" s="30" t="s">
        <v>3052</v>
      </c>
      <c r="X920" s="89"/>
      <c r="Y920" s="18" t="s">
        <v>17</v>
      </c>
      <c r="Z920" s="18">
        <v>12</v>
      </c>
      <c r="AA920" s="16" t="s">
        <v>564</v>
      </c>
      <c r="AB920" s="14" t="str">
        <f t="shared" si="14"/>
        <v>('170647','170647J','HEX NUT 5/16 UNC GR SAE8 BLK','PC',39,7,1,1,5,2,149,'4.6','4.6','5/16 UNC','-','10B33','12','11.62/11.65','','COIL ANNEALED  10B33 11.50 MM',''),</v>
      </c>
      <c r="AC920" s="14" t="s">
        <v>8746</v>
      </c>
    </row>
    <row r="921" spans="1:29">
      <c r="A921" s="16">
        <v>834237</v>
      </c>
      <c r="B921" s="43" t="s">
        <v>3611</v>
      </c>
      <c r="C921" s="43" t="s">
        <v>3612</v>
      </c>
      <c r="D921" s="15">
        <f>VLOOKUP(E921,finish!$A$1:$B$18,2,0)</f>
        <v>12</v>
      </c>
      <c r="E921" s="18" t="s">
        <v>401</v>
      </c>
      <c r="F921" s="15">
        <f>VLOOKUP(G921,modules!$A$1:$B$10,2,0)</f>
        <v>10</v>
      </c>
      <c r="G921" s="18" t="s">
        <v>7854</v>
      </c>
      <c r="H921" s="15">
        <f>VLOOKUP(I921,segments!$A$1:$B$9,2,0)</f>
        <v>1</v>
      </c>
      <c r="I921" s="18" t="s">
        <v>7848</v>
      </c>
      <c r="J921" s="15">
        <f>VLOOKUP(K921,machines!$A$1:$B$72,2,0)</f>
        <v>39</v>
      </c>
      <c r="K921" s="27" t="s">
        <v>643</v>
      </c>
      <c r="L921" s="16" t="s">
        <v>15</v>
      </c>
      <c r="M921" s="15">
        <f>VLOOKUP(N921,groups!$A$1:$B$113,2,1)</f>
        <v>148</v>
      </c>
      <c r="N921" s="16" t="s">
        <v>72</v>
      </c>
      <c r="O921" s="18" t="s">
        <v>52</v>
      </c>
      <c r="P921" s="15">
        <f>VLOOKUP(Q921,'seg2'!$A$1:$B$13,2,0)</f>
        <v>5</v>
      </c>
      <c r="Q921" s="16" t="s">
        <v>75</v>
      </c>
      <c r="R921" s="15">
        <f>VLOOKUP(S921,'seg3'!$A$1:$B$9,2,0)</f>
        <v>1</v>
      </c>
      <c r="S921" s="16" t="s">
        <v>76</v>
      </c>
      <c r="T921" s="18">
        <v>6.17</v>
      </c>
      <c r="U921" s="18">
        <v>6.17</v>
      </c>
      <c r="V921" s="42"/>
      <c r="W921" s="30" t="s">
        <v>3613</v>
      </c>
      <c r="X921" s="89"/>
      <c r="Y921" s="18" t="s">
        <v>17</v>
      </c>
      <c r="Z921" s="18">
        <v>12</v>
      </c>
      <c r="AA921" s="16" t="s">
        <v>564</v>
      </c>
      <c r="AB921" s="14" t="str">
        <f t="shared" si="14"/>
        <v>('834237','834237J','LOCK NUT M08X1.25X7.1 ZTS 6V9189','PC',39,10,5,1,1,12,148,'6.17','6.17','M08','-','10B33','12','11.62/11.65','','COIL 1ANNEAL &amp; 1DRAWN 10B33  11.65/11.70',''),</v>
      </c>
      <c r="AC921" s="14" t="s">
        <v>8747</v>
      </c>
    </row>
    <row r="922" spans="1:29">
      <c r="A922" s="16">
        <v>170620</v>
      </c>
      <c r="B922" s="43" t="s">
        <v>1976</v>
      </c>
      <c r="C922" s="43" t="s">
        <v>1977</v>
      </c>
      <c r="D922" s="15">
        <f>VLOOKUP(E922,finish!$A$1:$B$18,2,0)</f>
        <v>2</v>
      </c>
      <c r="E922" s="18" t="s">
        <v>11</v>
      </c>
      <c r="F922" s="15">
        <f>VLOOKUP(G922,modules!$A$1:$B$10,2,0)</f>
        <v>7</v>
      </c>
      <c r="G922" s="18" t="s">
        <v>68</v>
      </c>
      <c r="H922" s="15">
        <f>VLOOKUP(I922,segments!$A$1:$B$9,2,0)</f>
        <v>5</v>
      </c>
      <c r="I922" s="18" t="s">
        <v>7852</v>
      </c>
      <c r="J922" s="15">
        <f>VLOOKUP(K922,machines!$A$1:$B$72,2,0)</f>
        <v>39</v>
      </c>
      <c r="K922" s="27" t="s">
        <v>643</v>
      </c>
      <c r="L922" s="16" t="s">
        <v>15</v>
      </c>
      <c r="M922" s="15">
        <f>VLOOKUP(N922,groups!$A$1:$B$113,2,1)</f>
        <v>149</v>
      </c>
      <c r="N922" s="16" t="s">
        <v>312</v>
      </c>
      <c r="O922" s="18" t="s">
        <v>52</v>
      </c>
      <c r="P922" s="15">
        <f>VLOOKUP(Q922,'seg2'!$A$1:$B$13,2,0)</f>
        <v>1</v>
      </c>
      <c r="Q922" s="16" t="s">
        <v>68</v>
      </c>
      <c r="R922" s="15">
        <f>VLOOKUP(S922,'seg3'!$A$1:$B$9,2,0)</f>
        <v>1</v>
      </c>
      <c r="S922" s="16" t="s">
        <v>76</v>
      </c>
      <c r="T922" s="18">
        <v>5.3</v>
      </c>
      <c r="U922" s="18">
        <v>5.3</v>
      </c>
      <c r="V922" s="42"/>
      <c r="W922" s="30" t="s">
        <v>836</v>
      </c>
      <c r="X922" s="89"/>
      <c r="Y922" s="18" t="s">
        <v>17</v>
      </c>
      <c r="Z922" s="18">
        <v>12</v>
      </c>
      <c r="AA922" s="16" t="s">
        <v>564</v>
      </c>
      <c r="AB922" s="14" t="str">
        <f t="shared" si="14"/>
        <v>('170620','170620J','HEX NUT M08X1.25 ISO4032 CL10 BLK','PC',39,7,1,1,5,2,149,'5.3','5.3','M08','-','10B33','12','11.62/11.65','','COIL ANNEALED  10B33 M 12 MM',''),</v>
      </c>
      <c r="AC922" s="14" t="s">
        <v>8743</v>
      </c>
    </row>
    <row r="923" spans="1:29">
      <c r="A923" s="16">
        <v>583413</v>
      </c>
      <c r="B923" s="43" t="s">
        <v>4130</v>
      </c>
      <c r="C923" s="43" t="s">
        <v>4131</v>
      </c>
      <c r="D923" s="15">
        <f>VLOOKUP(E923,finish!$A$1:$B$18,2,0)</f>
        <v>14</v>
      </c>
      <c r="E923" s="18" t="s">
        <v>4094</v>
      </c>
      <c r="F923" s="15">
        <f>VLOOKUP(G923,modules!$A$1:$B$10,2,0)</f>
        <v>7</v>
      </c>
      <c r="G923" s="18" t="s">
        <v>68</v>
      </c>
      <c r="H923" s="15">
        <f>VLOOKUP(I923,segments!$A$1:$B$9,2,0)</f>
        <v>2</v>
      </c>
      <c r="I923" s="18" t="s">
        <v>7847</v>
      </c>
      <c r="J923" s="15">
        <f>VLOOKUP(K923,machines!$A$1:$B$72,2,0)</f>
        <v>39</v>
      </c>
      <c r="K923" s="27" t="s">
        <v>643</v>
      </c>
      <c r="L923" s="43" t="s">
        <v>15</v>
      </c>
      <c r="M923" s="15">
        <f>VLOOKUP(N923,groups!$A$1:$B$113,2,1)</f>
        <v>149</v>
      </c>
      <c r="N923" s="16" t="s">
        <v>312</v>
      </c>
      <c r="O923" s="18" t="s">
        <v>52</v>
      </c>
      <c r="P923" s="15">
        <f>VLOOKUP(Q923,'seg2'!$A$1:$B$13,2,0)</f>
        <v>1</v>
      </c>
      <c r="Q923" s="16" t="s">
        <v>68</v>
      </c>
      <c r="R923" s="15">
        <f>VLOOKUP(S923,'seg3'!$A$1:$B$9,2,0)</f>
        <v>1</v>
      </c>
      <c r="S923" s="16" t="s">
        <v>76</v>
      </c>
      <c r="T923" s="18">
        <v>5.3</v>
      </c>
      <c r="U923" s="18">
        <v>5.3</v>
      </c>
      <c r="V923" s="29"/>
      <c r="W923" s="30" t="s">
        <v>4132</v>
      </c>
      <c r="X923" s="89"/>
      <c r="Y923" s="18">
        <v>1018</v>
      </c>
      <c r="Z923" s="18">
        <v>12</v>
      </c>
      <c r="AA923" s="16" t="s">
        <v>564</v>
      </c>
      <c r="AB923" s="14" t="str">
        <f t="shared" si="14"/>
        <v>('583413','583413J','HEX NUT M08X1.25 ISO4032 CL8 S437','PC',39,7,1,1,2,14,149,'5.3','5.3','M08','-','1018','12','11.62/11.65','','COIL 1ANNEAL &amp; 1DRAWN A1018 11.66/11.70',''),</v>
      </c>
      <c r="AC923" s="14" t="s">
        <v>8748</v>
      </c>
    </row>
    <row r="924" spans="1:29">
      <c r="A924" s="16">
        <v>834312</v>
      </c>
      <c r="B924" s="43" t="s">
        <v>4143</v>
      </c>
      <c r="C924" s="43" t="s">
        <v>4144</v>
      </c>
      <c r="D924" s="15">
        <f>VLOOKUP(E924,finish!$A$1:$B$18,2,0)</f>
        <v>14</v>
      </c>
      <c r="E924" s="18" t="s">
        <v>4094</v>
      </c>
      <c r="F924" s="15">
        <f>VLOOKUP(G924,modules!$A$1:$B$10,2,0)</f>
        <v>7</v>
      </c>
      <c r="G924" s="18" t="s">
        <v>68</v>
      </c>
      <c r="H924" s="15">
        <f>VLOOKUP(I924,segments!$A$1:$B$9,2,0)</f>
        <v>2</v>
      </c>
      <c r="I924" s="18" t="s">
        <v>7847</v>
      </c>
      <c r="J924" s="15">
        <f>VLOOKUP(K924,machines!$A$1:$B$72,2,0)</f>
        <v>39</v>
      </c>
      <c r="K924" s="27" t="s">
        <v>643</v>
      </c>
      <c r="L924" s="43" t="s">
        <v>15</v>
      </c>
      <c r="M924" s="15">
        <f>VLOOKUP(N924,groups!$A$1:$B$113,2,1)</f>
        <v>169</v>
      </c>
      <c r="N924" s="16" t="s">
        <v>115</v>
      </c>
      <c r="O924" s="18" t="s">
        <v>52</v>
      </c>
      <c r="P924" s="15">
        <f>VLOOKUP(Q924,'seg2'!$A$1:$B$13,2,0)</f>
        <v>1</v>
      </c>
      <c r="Q924" s="16" t="s">
        <v>68</v>
      </c>
      <c r="R924" s="15">
        <f>VLOOKUP(S924,'seg3'!$A$1:$B$9,2,0)</f>
        <v>1</v>
      </c>
      <c r="S924" s="16" t="s">
        <v>76</v>
      </c>
      <c r="T924" s="18">
        <v>5.0999999999999996</v>
      </c>
      <c r="U924" s="18">
        <v>5.0999999999999996</v>
      </c>
      <c r="V924" s="29" t="s">
        <v>33</v>
      </c>
      <c r="W924" s="30" t="s">
        <v>4132</v>
      </c>
      <c r="X924" s="89"/>
      <c r="Y924" s="18">
        <v>1018</v>
      </c>
      <c r="Z924" s="45">
        <v>12</v>
      </c>
      <c r="AA924" s="46" t="s">
        <v>564</v>
      </c>
      <c r="AB924" s="14" t="str">
        <f t="shared" si="14"/>
        <v>('834312','834312J','NYLOCK NUT B/R M08X1.25 DIN985 CL8 S437','PC',39,7,1,1,2,14,169,'5.1','5.1','M08','-','1018','12','11.62/11.65','NEED TO ANN','COIL 1ANNEAL &amp; 1DRAWN A1018 11.66/11.70',''),</v>
      </c>
      <c r="AC924" s="14" t="s">
        <v>8749</v>
      </c>
    </row>
    <row r="925" spans="1:29">
      <c r="A925" s="16">
        <v>581797</v>
      </c>
      <c r="B925" s="43" t="s">
        <v>924</v>
      </c>
      <c r="C925" s="43" t="s">
        <v>925</v>
      </c>
      <c r="D925" s="15">
        <f>VLOOKUP(E925,finish!$A$1:$B$18,2,0)</f>
        <v>6</v>
      </c>
      <c r="E925" s="18" t="s">
        <v>136</v>
      </c>
      <c r="F925" s="15">
        <f>VLOOKUP(G925,modules!$A$1:$B$10,2,0)</f>
        <v>7</v>
      </c>
      <c r="G925" s="18" t="s">
        <v>68</v>
      </c>
      <c r="H925" s="15">
        <f>VLOOKUP(I925,segments!$A$1:$B$9,2,0)</f>
        <v>1</v>
      </c>
      <c r="I925" s="18" t="s">
        <v>7848</v>
      </c>
      <c r="J925" s="15">
        <f>VLOOKUP(K925,machines!$A$1:$B$72,2,0)</f>
        <v>39</v>
      </c>
      <c r="K925" s="27" t="s">
        <v>643</v>
      </c>
      <c r="L925" s="16" t="s">
        <v>15</v>
      </c>
      <c r="M925" s="15">
        <f>VLOOKUP(N925,groups!$A$1:$B$113,2,1)</f>
        <v>149</v>
      </c>
      <c r="N925" s="16" t="s">
        <v>312</v>
      </c>
      <c r="O925" s="18" t="s">
        <v>52</v>
      </c>
      <c r="P925" s="15">
        <f>VLOOKUP(Q925,'seg2'!$A$1:$B$13,2,0)</f>
        <v>1</v>
      </c>
      <c r="Q925" s="16" t="s">
        <v>68</v>
      </c>
      <c r="R925" s="15">
        <f>VLOOKUP(S925,'seg3'!$A$1:$B$9,2,0)</f>
        <v>1</v>
      </c>
      <c r="S925" s="16" t="s">
        <v>76</v>
      </c>
      <c r="T925" s="18">
        <v>5.3</v>
      </c>
      <c r="U925" s="18">
        <v>5.3</v>
      </c>
      <c r="V925" s="29"/>
      <c r="W925" s="30" t="s">
        <v>926</v>
      </c>
      <c r="X925" s="89"/>
      <c r="Y925" s="18">
        <v>1018</v>
      </c>
      <c r="Z925" s="18">
        <v>12</v>
      </c>
      <c r="AA925" s="16" t="s">
        <v>564</v>
      </c>
      <c r="AB925" s="14" t="str">
        <f t="shared" si="14"/>
        <v>('581797','581797J','HEX NUT M08X1.25 DRG CL8 YZ3','PC',39,7,1,1,1,6,149,'5.3','5.3','M08','-','1018','12','11.62/11.65','','COIL ROLLED AISI-1018 12MM',''),</v>
      </c>
      <c r="AC925" s="14" t="s">
        <v>8750</v>
      </c>
    </row>
    <row r="926" spans="1:29">
      <c r="A926" s="16">
        <v>623233</v>
      </c>
      <c r="B926" s="43" t="s">
        <v>4929</v>
      </c>
      <c r="C926" s="43" t="s">
        <v>4930</v>
      </c>
      <c r="D926" s="15">
        <f>VLOOKUP(E926,finish!$A$1:$B$18,2,0)</f>
        <v>8</v>
      </c>
      <c r="E926" s="18" t="s">
        <v>47</v>
      </c>
      <c r="F926" s="15">
        <f>VLOOKUP(G926,modules!$A$1:$B$10,2,0)</f>
        <v>7</v>
      </c>
      <c r="G926" s="18" t="s">
        <v>68</v>
      </c>
      <c r="H926" s="15">
        <f>VLOOKUP(I926,segments!$A$1:$B$9,2,0)</f>
        <v>3</v>
      </c>
      <c r="I926" s="18" t="s">
        <v>7851</v>
      </c>
      <c r="J926" s="15">
        <f>VLOOKUP(K926,machines!$A$1:$B$72,2,0)</f>
        <v>39</v>
      </c>
      <c r="K926" s="27" t="s">
        <v>643</v>
      </c>
      <c r="L926" s="16" t="s">
        <v>15</v>
      </c>
      <c r="M926" s="15">
        <f>VLOOKUP(N926,groups!$A$1:$B$113,2,1)</f>
        <v>149</v>
      </c>
      <c r="N926" s="16" t="s">
        <v>312</v>
      </c>
      <c r="O926" s="16" t="s">
        <v>52</v>
      </c>
      <c r="P926" s="15">
        <f>VLOOKUP(Q926,'seg2'!$A$1:$B$13,2,0)</f>
        <v>1</v>
      </c>
      <c r="Q926" s="16" t="s">
        <v>68</v>
      </c>
      <c r="R926" s="15">
        <f>VLOOKUP(S926,'seg3'!$A$1:$B$9,2,0)</f>
        <v>1</v>
      </c>
      <c r="S926" s="16" t="s">
        <v>76</v>
      </c>
      <c r="T926" s="18">
        <v>5.3</v>
      </c>
      <c r="U926" s="18">
        <v>5.3</v>
      </c>
      <c r="V926" s="18"/>
      <c r="W926" s="30" t="s">
        <v>926</v>
      </c>
      <c r="X926" s="89"/>
      <c r="Y926" s="45">
        <v>1018</v>
      </c>
      <c r="Z926" s="45">
        <v>12</v>
      </c>
      <c r="AA926" s="46" t="s">
        <v>564</v>
      </c>
      <c r="AB926" s="14" t="str">
        <f t="shared" si="14"/>
        <v>('623233','623233J','HEX NUT M08X1.25 ISO4032 CL8 ZC3','PC',39,7,1,1,3,8,149,'5.3','5.3','M08','-','1018','12','11.62/11.65','','COIL ROLLED AISI-1018 12MM',''),</v>
      </c>
      <c r="AC926" s="14" t="s">
        <v>8751</v>
      </c>
    </row>
    <row r="927" spans="1:29">
      <c r="A927" s="16">
        <v>819042</v>
      </c>
      <c r="B927" s="43" t="s">
        <v>409</v>
      </c>
      <c r="C927" s="43" t="s">
        <v>410</v>
      </c>
      <c r="D927" s="15">
        <f>VLOOKUP(E927,finish!$A$1:$B$18,2,0)</f>
        <v>3</v>
      </c>
      <c r="E927" s="18" t="s">
        <v>407</v>
      </c>
      <c r="F927" s="15">
        <f>VLOOKUP(G927,modules!$A$1:$B$10,2,0)</f>
        <v>2</v>
      </c>
      <c r="G927" s="18" t="s">
        <v>46</v>
      </c>
      <c r="H927" s="15">
        <f>VLOOKUP(I927,segments!$A$1:$B$9,2,0)</f>
        <v>1</v>
      </c>
      <c r="I927" s="18" t="s">
        <v>7848</v>
      </c>
      <c r="J927" s="15">
        <f>VLOOKUP(K927,machines!$A$1:$B$72,2,0)</f>
        <v>64</v>
      </c>
      <c r="K927" s="27" t="s">
        <v>55</v>
      </c>
      <c r="L927" s="16" t="s">
        <v>411</v>
      </c>
      <c r="M927" s="15">
        <f>VLOOKUP(N927,groups!$A$1:$B$113,2,1)</f>
        <v>172</v>
      </c>
      <c r="N927" s="16" t="s">
        <v>140</v>
      </c>
      <c r="O927" s="18" t="s">
        <v>52</v>
      </c>
      <c r="P927" s="15">
        <f>VLOOKUP(Q927,'seg2'!$A$1:$B$13,2,0)</f>
        <v>2</v>
      </c>
      <c r="Q927" s="16" t="s">
        <v>46</v>
      </c>
      <c r="R927" s="15">
        <f>VLOOKUP(S927,'seg3'!$A$1:$B$9,2,0)</f>
        <v>2</v>
      </c>
      <c r="S927" s="16" t="s">
        <v>56</v>
      </c>
      <c r="T927" s="18">
        <v>8</v>
      </c>
      <c r="U927" s="18">
        <v>8</v>
      </c>
      <c r="V927" s="18"/>
      <c r="W927" s="30" t="s">
        <v>413</v>
      </c>
      <c r="X927" s="89"/>
      <c r="Y927" s="18" t="s">
        <v>53</v>
      </c>
      <c r="Z927" s="18" t="s">
        <v>412</v>
      </c>
      <c r="AA927" s="16" t="s">
        <v>412</v>
      </c>
      <c r="AB927" s="14" t="str">
        <f t="shared" si="14"/>
        <v>('819042','819042J','PLN WSR 25.5X13.5X3 D8T4223 36-42HRC ZFB','PC',64,2,2,2,1,3,172,'8','8','M25.5','-','C-45','127X3','127X3','','FLAT COLD ROLLED COIL 10B35  127.0X3.0',''),</v>
      </c>
      <c r="AC927" s="14" t="s">
        <v>8312</v>
      </c>
    </row>
    <row r="928" spans="1:29">
      <c r="A928" s="16">
        <v>819048</v>
      </c>
      <c r="B928" s="43" t="s">
        <v>1673</v>
      </c>
      <c r="C928" s="43" t="s">
        <v>1674</v>
      </c>
      <c r="D928" s="15">
        <f>VLOOKUP(E928,finish!$A$1:$B$18,2,0)</f>
        <v>1</v>
      </c>
      <c r="E928" s="18" t="s">
        <v>204</v>
      </c>
      <c r="F928" s="15">
        <f>VLOOKUP(G928,modules!$A$1:$B$10,2,0)</f>
        <v>2</v>
      </c>
      <c r="G928" s="18" t="s">
        <v>46</v>
      </c>
      <c r="H928" s="15">
        <f>VLOOKUP(I928,segments!$A$1:$B$9,2,0)</f>
        <v>1</v>
      </c>
      <c r="I928" s="18" t="s">
        <v>7848</v>
      </c>
      <c r="J928" s="15">
        <f>VLOOKUP(K928,machines!$A$1:$B$72,2,0)</f>
        <v>64</v>
      </c>
      <c r="K928" s="27" t="s">
        <v>55</v>
      </c>
      <c r="L928" s="16">
        <v>41.5</v>
      </c>
      <c r="M928" s="15">
        <f>VLOOKUP(N928,groups!$A$1:$B$113,2,1)</f>
        <v>172</v>
      </c>
      <c r="N928" s="16" t="s">
        <v>140</v>
      </c>
      <c r="O928" s="18" t="s">
        <v>52</v>
      </c>
      <c r="P928" s="15">
        <f>VLOOKUP(Q928,'seg2'!$A$1:$B$13,2,0)</f>
        <v>2</v>
      </c>
      <c r="Q928" s="16" t="s">
        <v>46</v>
      </c>
      <c r="R928" s="15">
        <f>VLOOKUP(S928,'seg3'!$A$1:$B$9,2,0)</f>
        <v>2</v>
      </c>
      <c r="S928" s="16" t="s">
        <v>56</v>
      </c>
      <c r="T928" s="18">
        <v>28.3</v>
      </c>
      <c r="U928" s="18">
        <v>28.3</v>
      </c>
      <c r="V928" s="42"/>
      <c r="W928" s="30" t="s">
        <v>1676</v>
      </c>
      <c r="X928" s="89"/>
      <c r="Y928" s="18" t="s">
        <v>816</v>
      </c>
      <c r="Z928" s="18" t="s">
        <v>1675</v>
      </c>
      <c r="AA928" s="16" t="s">
        <v>1675</v>
      </c>
      <c r="AB928" s="14" t="str">
        <f t="shared" si="14"/>
        <v>('819048','819048J','PLN WSR41.5X24X4TK DR5P8249 36-42HRC ZNP','PC',64,2,2,2,1,1,172,'28.3','28.3','41.5','-','10B35','127X4','127X4','','FLAT ROLLED 10B35 127X4.0',''),</v>
      </c>
      <c r="AC928" s="14" t="s">
        <v>8368</v>
      </c>
    </row>
    <row r="929" spans="1:29">
      <c r="A929" s="16">
        <v>817892</v>
      </c>
      <c r="B929" s="43" t="s">
        <v>820</v>
      </c>
      <c r="C929" s="43" t="s">
        <v>821</v>
      </c>
      <c r="D929" s="15">
        <f>VLOOKUP(E929,finish!$A$1:$B$18,2,0)</f>
        <v>1</v>
      </c>
      <c r="E929" s="18" t="s">
        <v>204</v>
      </c>
      <c r="F929" s="15">
        <f>VLOOKUP(G929,modules!$A$1:$B$10,2,0)</f>
        <v>2</v>
      </c>
      <c r="G929" s="18" t="s">
        <v>46</v>
      </c>
      <c r="H929" s="15">
        <f>VLOOKUP(I929,segments!$A$1:$B$9,2,0)</f>
        <v>1</v>
      </c>
      <c r="I929" s="18" t="s">
        <v>7848</v>
      </c>
      <c r="J929" s="15">
        <f>VLOOKUP(K929,machines!$A$1:$B$72,2,0)</f>
        <v>64</v>
      </c>
      <c r="K929" s="27" t="s">
        <v>55</v>
      </c>
      <c r="L929" s="16" t="s">
        <v>822</v>
      </c>
      <c r="M929" s="15">
        <f>VLOOKUP(N929,groups!$A$1:$B$113,2,1)</f>
        <v>144</v>
      </c>
      <c r="N929" s="16" t="s">
        <v>823</v>
      </c>
      <c r="O929" s="18" t="s">
        <v>52</v>
      </c>
      <c r="P929" s="15">
        <f>VLOOKUP(Q929,'seg2'!$A$1:$B$13,2,0)</f>
        <v>2</v>
      </c>
      <c r="Q929" s="16" t="s">
        <v>46</v>
      </c>
      <c r="R929" s="15">
        <f>VLOOKUP(S929,'seg3'!$A$1:$B$9,2,0)</f>
        <v>2</v>
      </c>
      <c r="S929" s="16" t="s">
        <v>56</v>
      </c>
      <c r="T929" s="18">
        <v>42</v>
      </c>
      <c r="U929" s="18">
        <v>42</v>
      </c>
      <c r="V929" s="42"/>
      <c r="W929" s="30" t="s">
        <v>825</v>
      </c>
      <c r="X929" s="89"/>
      <c r="Y929" s="18" t="s">
        <v>816</v>
      </c>
      <c r="Z929" s="18" t="s">
        <v>824</v>
      </c>
      <c r="AA929" s="16" t="s">
        <v>824</v>
      </c>
      <c r="AB929" s="14" t="str">
        <f t="shared" si="14"/>
        <v>('817892','817892J','WASHER Ø44.5X28X6 ZNP DRG:9M2828','PC',64,2,2,2,1,1,144,'42','42','Ø44.5X28X6','-','10B35','100X6','100X6','','FLAT ROLLED 10B35 100X6',''),</v>
      </c>
      <c r="AC929" s="14" t="s">
        <v>8752</v>
      </c>
    </row>
    <row r="930" spans="1:29">
      <c r="A930" s="16" t="s">
        <v>5043</v>
      </c>
      <c r="B930" s="43" t="s">
        <v>5044</v>
      </c>
      <c r="C930" s="43" t="s">
        <v>4930</v>
      </c>
      <c r="D930" s="15">
        <f>VLOOKUP(E930,finish!$A$1:$B$18,2,0)</f>
        <v>8</v>
      </c>
      <c r="E930" s="18" t="s">
        <v>47</v>
      </c>
      <c r="F930" s="15">
        <f>VLOOKUP(G930,modules!$A$1:$B$10,2,0)</f>
        <v>7</v>
      </c>
      <c r="G930" s="18" t="s">
        <v>68</v>
      </c>
      <c r="H930" s="15">
        <f>VLOOKUP(I930,segments!$A$1:$B$9,2,0)</f>
        <v>2</v>
      </c>
      <c r="I930" s="18" t="s">
        <v>7847</v>
      </c>
      <c r="J930" s="15">
        <f>VLOOKUP(K930,machines!$A$1:$B$72,2,0)</f>
        <v>39</v>
      </c>
      <c r="K930" s="27" t="s">
        <v>643</v>
      </c>
      <c r="L930" s="16" t="s">
        <v>15</v>
      </c>
      <c r="M930" s="15">
        <f>VLOOKUP(N930,groups!$A$1:$B$113,2,1)</f>
        <v>149</v>
      </c>
      <c r="N930" s="16" t="s">
        <v>312</v>
      </c>
      <c r="O930" s="16" t="s">
        <v>52</v>
      </c>
      <c r="P930" s="15">
        <f>VLOOKUP(Q930,'seg2'!$A$1:$B$13,2,0)</f>
        <v>1</v>
      </c>
      <c r="Q930" s="16" t="s">
        <v>68</v>
      </c>
      <c r="R930" s="15">
        <f>VLOOKUP(S930,'seg3'!$A$1:$B$9,2,0)</f>
        <v>1</v>
      </c>
      <c r="S930" s="16" t="s">
        <v>76</v>
      </c>
      <c r="T930" s="18">
        <v>5</v>
      </c>
      <c r="U930" s="18">
        <v>5</v>
      </c>
      <c r="V930" s="18"/>
      <c r="W930" s="30" t="s">
        <v>926</v>
      </c>
      <c r="X930" s="89"/>
      <c r="Y930" s="45">
        <v>1018</v>
      </c>
      <c r="Z930" s="45">
        <v>12</v>
      </c>
      <c r="AA930" s="46" t="s">
        <v>564</v>
      </c>
      <c r="AB930" s="14" t="str">
        <f t="shared" si="14"/>
        <v>('DB623233','DB623233J','HEX NUT M08X1.25 ISO4032 CL8 ZC3','PC',39,7,1,1,2,8,149,'5','5','M08','-','1018','12','11.62/11.65','','COIL ROLLED AISI-1018 12MM',''),</v>
      </c>
      <c r="AC930" s="14" t="s">
        <v>8753</v>
      </c>
    </row>
    <row r="931" spans="1:29">
      <c r="A931" s="16">
        <v>815913</v>
      </c>
      <c r="B931" s="43" t="s">
        <v>2516</v>
      </c>
      <c r="C931" s="43" t="s">
        <v>2517</v>
      </c>
      <c r="D931" s="15" t="s">
        <v>7949</v>
      </c>
      <c r="E931" s="18"/>
      <c r="F931" s="15">
        <f>VLOOKUP(G931,modules!$A$1:$B$10,2,0)</f>
        <v>6</v>
      </c>
      <c r="G931" s="18" t="s">
        <v>7849</v>
      </c>
      <c r="H931" s="15">
        <f>VLOOKUP(I931,segments!$A$1:$B$9,2,0)</f>
        <v>1</v>
      </c>
      <c r="I931" s="18" t="s">
        <v>7848</v>
      </c>
      <c r="J931" s="15">
        <f>VLOOKUP(K931,machines!$A$1:$B$72,2,0)</f>
        <v>62</v>
      </c>
      <c r="K931" s="27" t="s">
        <v>101</v>
      </c>
      <c r="L931" s="16" t="s">
        <v>364</v>
      </c>
      <c r="M931" s="15">
        <f>VLOOKUP(N931,groups!$A$1:$B$113,2,1)</f>
        <v>152</v>
      </c>
      <c r="N931" s="16" t="s">
        <v>16</v>
      </c>
      <c r="O931" s="18">
        <v>88.9</v>
      </c>
      <c r="P931" s="15">
        <f>VLOOKUP(Q931,'seg2'!$A$1:$B$13,2,0)</f>
        <v>3</v>
      </c>
      <c r="Q931" s="16" t="s">
        <v>20</v>
      </c>
      <c r="R931" s="15">
        <f>VLOOKUP(S931,'seg3'!$A$1:$B$9,2,0)</f>
        <v>3</v>
      </c>
      <c r="S931" s="16" t="s">
        <v>21</v>
      </c>
      <c r="T931" s="18">
        <v>490</v>
      </c>
      <c r="U931" s="18">
        <v>490</v>
      </c>
      <c r="V931" s="29"/>
      <c r="W931" s="30" t="s">
        <v>2518</v>
      </c>
      <c r="X931" s="89"/>
      <c r="Y931" s="18" t="s">
        <v>17</v>
      </c>
      <c r="Z931" s="25">
        <v>26</v>
      </c>
      <c r="AA931" s="16" t="s">
        <v>603</v>
      </c>
      <c r="AB931" s="14" t="str">
        <f t="shared" si="14"/>
        <v>('815913','815913J','HEX HEAD BOLT 1"X8UNCX88.9 DR.1D4638','PC',62,6,3,3,1,null,152,'490','490','01 UNC','88.9','10B33','26','24.80/24.85','','COIL DIRECT DRAWN 10B33 24.95/25.00',''),</v>
      </c>
      <c r="AC931" s="14" t="s">
        <v>8754</v>
      </c>
    </row>
    <row r="932" spans="1:29">
      <c r="A932" s="16">
        <v>815916</v>
      </c>
      <c r="B932" s="43" t="s">
        <v>2519</v>
      </c>
      <c r="C932" s="43" t="s">
        <v>2520</v>
      </c>
      <c r="D932" s="15" t="s">
        <v>7949</v>
      </c>
      <c r="E932" s="18"/>
      <c r="F932" s="15">
        <f>VLOOKUP(G932,modules!$A$1:$B$10,2,0)</f>
        <v>6</v>
      </c>
      <c r="G932" s="18" t="s">
        <v>7849</v>
      </c>
      <c r="H932" s="15">
        <f>VLOOKUP(I932,segments!$A$1:$B$9,2,0)</f>
        <v>1</v>
      </c>
      <c r="I932" s="18" t="s">
        <v>7848</v>
      </c>
      <c r="J932" s="15">
        <f>VLOOKUP(K932,machines!$A$1:$B$72,2,0)</f>
        <v>62</v>
      </c>
      <c r="K932" s="27" t="s">
        <v>101</v>
      </c>
      <c r="L932" s="16" t="s">
        <v>364</v>
      </c>
      <c r="M932" s="15">
        <f>VLOOKUP(N932,groups!$A$1:$B$113,2,1)</f>
        <v>152</v>
      </c>
      <c r="N932" s="16" t="s">
        <v>16</v>
      </c>
      <c r="O932" s="18">
        <v>165.1</v>
      </c>
      <c r="P932" s="15">
        <f>VLOOKUP(Q932,'seg2'!$A$1:$B$13,2,0)</f>
        <v>3</v>
      </c>
      <c r="Q932" s="16" t="s">
        <v>20</v>
      </c>
      <c r="R932" s="15">
        <f>VLOOKUP(S932,'seg3'!$A$1:$B$9,2,0)</f>
        <v>3</v>
      </c>
      <c r="S932" s="16" t="s">
        <v>21</v>
      </c>
      <c r="T932" s="18">
        <v>780.5</v>
      </c>
      <c r="U932" s="18">
        <v>780.5</v>
      </c>
      <c r="V932" s="29"/>
      <c r="W932" s="30" t="s">
        <v>2518</v>
      </c>
      <c r="X932" s="89"/>
      <c r="Y932" s="21" t="s">
        <v>17</v>
      </c>
      <c r="Z932" s="18">
        <v>26</v>
      </c>
      <c r="AA932" s="16" t="s">
        <v>603</v>
      </c>
      <c r="AB932" s="14" t="str">
        <f t="shared" si="14"/>
        <v>('815916','815916J','HEX HEAD BOLT 1"X8UNC X 165.1 DR.5B5473','PC',62,6,3,3,1,null,152,'780.5','780.5','01 UNC','165.1','10B33','26','24.80/24.85','','COIL DIRECT DRAWN 10B33 24.95/25.00',''),</v>
      </c>
      <c r="AC932" s="14" t="s">
        <v>8755</v>
      </c>
    </row>
    <row r="933" spans="1:29">
      <c r="A933" s="16">
        <v>290002</v>
      </c>
      <c r="B933" s="43" t="s">
        <v>1983</v>
      </c>
      <c r="C933" s="43" t="s">
        <v>1984</v>
      </c>
      <c r="D933" s="15">
        <f>VLOOKUP(E933,finish!$A$1:$B$18,2,0)</f>
        <v>8</v>
      </c>
      <c r="E933" s="18" t="s">
        <v>47</v>
      </c>
      <c r="F933" s="15">
        <f>VLOOKUP(G933,modules!$A$1:$B$10,2,0)</f>
        <v>7</v>
      </c>
      <c r="G933" s="18" t="s">
        <v>68</v>
      </c>
      <c r="H933" s="15">
        <f>VLOOKUP(I933,segments!$A$1:$B$9,2,0)</f>
        <v>5</v>
      </c>
      <c r="I933" s="18" t="s">
        <v>7852</v>
      </c>
      <c r="J933" s="15">
        <f>VLOOKUP(K933,machines!$A$1:$B$72,2,0)</f>
        <v>39</v>
      </c>
      <c r="K933" s="27" t="s">
        <v>643</v>
      </c>
      <c r="L933" s="16" t="s">
        <v>15</v>
      </c>
      <c r="M933" s="15">
        <f>VLOOKUP(N933,groups!$A$1:$B$113,2,1)</f>
        <v>169</v>
      </c>
      <c r="N933" s="16" t="s">
        <v>115</v>
      </c>
      <c r="O933" s="18" t="s">
        <v>52</v>
      </c>
      <c r="P933" s="15">
        <f>VLOOKUP(Q933,'seg2'!$A$1:$B$13,2,0)</f>
        <v>1</v>
      </c>
      <c r="Q933" s="16" t="s">
        <v>68</v>
      </c>
      <c r="R933" s="15">
        <f>VLOOKUP(S933,'seg3'!$A$1:$B$9,2,0)</f>
        <v>1</v>
      </c>
      <c r="S933" s="16" t="s">
        <v>76</v>
      </c>
      <c r="T933" s="18">
        <v>4.63</v>
      </c>
      <c r="U933" s="18">
        <v>4.63</v>
      </c>
      <c r="V933" s="29" t="s">
        <v>33</v>
      </c>
      <c r="W933" s="30" t="s">
        <v>1984</v>
      </c>
      <c r="X933" s="89"/>
      <c r="Y933" s="18">
        <v>1018</v>
      </c>
      <c r="Z933" s="18">
        <v>12</v>
      </c>
      <c r="AA933" s="16" t="s">
        <v>564</v>
      </c>
      <c r="AB933" s="14" t="str">
        <f t="shared" si="14"/>
        <v>('290002','290002J','NYLOCK NUT B/R M08X1.25 DIN985 CL8 ZC3','PC',39,7,1,1,5,8,169,'4.63','4.63','M08','-','1018','12','11.62/11.65','NEED TO ANN','NYLOCK NUT B/R M08X1.25 DIN985 CL8 ZC3',''),</v>
      </c>
      <c r="AC933" s="14" t="s">
        <v>8744</v>
      </c>
    </row>
    <row r="934" spans="1:29">
      <c r="A934" s="16">
        <v>550304</v>
      </c>
      <c r="B934" s="43" t="s">
        <v>5577</v>
      </c>
      <c r="C934" s="43" t="s">
        <v>5578</v>
      </c>
      <c r="D934" s="15">
        <f>VLOOKUP(E934,finish!$A$1:$B$18,2,0)</f>
        <v>2</v>
      </c>
      <c r="E934" s="18" t="s">
        <v>11</v>
      </c>
      <c r="F934" s="15">
        <f>VLOOKUP(G934,modules!$A$1:$B$10,2,0)</f>
        <v>7</v>
      </c>
      <c r="G934" s="18" t="s">
        <v>68</v>
      </c>
      <c r="H934" s="15">
        <f>VLOOKUP(I934,segments!$A$1:$B$9,2,0)</f>
        <v>5</v>
      </c>
      <c r="I934" s="18" t="s">
        <v>7852</v>
      </c>
      <c r="J934" s="15">
        <f>VLOOKUP(K934,machines!$A$1:$B$72,2,0)</f>
        <v>39</v>
      </c>
      <c r="K934" s="27" t="s">
        <v>643</v>
      </c>
      <c r="L934" s="46" t="s">
        <v>15</v>
      </c>
      <c r="M934" s="15">
        <f>VLOOKUP(N934,groups!$A$1:$B$113,2,1)</f>
        <v>149</v>
      </c>
      <c r="N934" s="46" t="s">
        <v>312</v>
      </c>
      <c r="O934" s="45" t="s">
        <v>52</v>
      </c>
      <c r="P934" s="15">
        <f>VLOOKUP(Q934,'seg2'!$A$1:$B$13,2,0)</f>
        <v>1</v>
      </c>
      <c r="Q934" s="16" t="s">
        <v>68</v>
      </c>
      <c r="R934" s="15">
        <f>VLOOKUP(S934,'seg3'!$A$1:$B$9,2,0)</f>
        <v>1</v>
      </c>
      <c r="S934" s="16" t="s">
        <v>76</v>
      </c>
      <c r="T934" s="45">
        <v>5.3</v>
      </c>
      <c r="U934" s="45">
        <v>5.3</v>
      </c>
      <c r="V934" s="29"/>
      <c r="W934" s="30" t="s">
        <v>926</v>
      </c>
      <c r="X934" s="89"/>
      <c r="Y934" s="45">
        <v>1018</v>
      </c>
      <c r="Z934" s="45">
        <v>12</v>
      </c>
      <c r="AA934" s="46" t="s">
        <v>564</v>
      </c>
      <c r="AB934" s="14" t="str">
        <f t="shared" si="14"/>
        <v>('550304','550304J','HEX NUT M08X1.25 ISO4032 CL8 BLK','PC',39,7,1,1,5,2,149,'5.3','5.3','M08','-','1018','12','11.62/11.65','','COIL ROLLED AISI-1018 12MM',''),</v>
      </c>
      <c r="AC934" s="14" t="s">
        <v>8756</v>
      </c>
    </row>
    <row r="935" spans="1:29">
      <c r="A935" s="16">
        <v>290002</v>
      </c>
      <c r="B935" s="43" t="s">
        <v>1983</v>
      </c>
      <c r="C935" s="43" t="s">
        <v>1984</v>
      </c>
      <c r="D935" s="15">
        <f>VLOOKUP(E935,finish!$A$1:$B$18,2,0)</f>
        <v>8</v>
      </c>
      <c r="E935" s="18" t="s">
        <v>47</v>
      </c>
      <c r="F935" s="15">
        <f>VLOOKUP(G935,modules!$A$1:$B$10,2,0)</f>
        <v>7</v>
      </c>
      <c r="G935" s="18" t="s">
        <v>68</v>
      </c>
      <c r="H935" s="15">
        <f>VLOOKUP(I935,segments!$A$1:$B$9,2,0)</f>
        <v>5</v>
      </c>
      <c r="I935" s="18" t="s">
        <v>7852</v>
      </c>
      <c r="J935" s="15">
        <f>VLOOKUP(K935,machines!$A$1:$B$72,2,0)</f>
        <v>39</v>
      </c>
      <c r="K935" s="27" t="s">
        <v>643</v>
      </c>
      <c r="L935" s="46" t="s">
        <v>15</v>
      </c>
      <c r="M935" s="15">
        <f>VLOOKUP(N935,groups!$A$1:$B$113,2,1)</f>
        <v>169</v>
      </c>
      <c r="N935" s="46" t="s">
        <v>115</v>
      </c>
      <c r="O935" s="45" t="s">
        <v>52</v>
      </c>
      <c r="P935" s="15">
        <f>VLOOKUP(Q935,'seg2'!$A$1:$B$13,2,0)</f>
        <v>1</v>
      </c>
      <c r="Q935" s="16" t="s">
        <v>68</v>
      </c>
      <c r="R935" s="15">
        <f>VLOOKUP(S935,'seg3'!$A$1:$B$9,2,0)</f>
        <v>1</v>
      </c>
      <c r="S935" s="16" t="s">
        <v>76</v>
      </c>
      <c r="T935" s="45">
        <v>4.63</v>
      </c>
      <c r="U935" s="45">
        <v>4.63</v>
      </c>
      <c r="V935" s="18" t="s">
        <v>33</v>
      </c>
      <c r="W935" s="30" t="s">
        <v>1984</v>
      </c>
      <c r="X935" s="89"/>
      <c r="Y935" s="45">
        <v>1018</v>
      </c>
      <c r="Z935" s="45">
        <v>12</v>
      </c>
      <c r="AA935" s="46" t="s">
        <v>564</v>
      </c>
      <c r="AB935" s="14" t="str">
        <f t="shared" si="14"/>
        <v>('290002','290002J','NYLOCK NUT B/R M08X1.25 DIN985 CL8 ZC3','PC',39,7,1,1,5,8,169,'4.63','4.63','M08','-','1018','12','11.62/11.65','NEED TO ANN','NYLOCK NUT B/R M08X1.25 DIN985 CL8 ZC3',''),</v>
      </c>
      <c r="AC935" s="14" t="s">
        <v>8744</v>
      </c>
    </row>
    <row r="936" spans="1:29">
      <c r="A936" s="16">
        <v>581744</v>
      </c>
      <c r="B936" s="43" t="s">
        <v>2528</v>
      </c>
      <c r="C936" s="43" t="s">
        <v>2529</v>
      </c>
      <c r="D936" s="15">
        <f>VLOOKUP(E936,finish!$A$1:$B$18,2,0)</f>
        <v>6</v>
      </c>
      <c r="E936" s="18" t="s">
        <v>136</v>
      </c>
      <c r="F936" s="15">
        <f>VLOOKUP(G936,modules!$A$1:$B$10,2,0)</f>
        <v>2</v>
      </c>
      <c r="G936" s="18" t="s">
        <v>46</v>
      </c>
      <c r="H936" s="15">
        <f>VLOOKUP(I936,segments!$A$1:$B$9,2,0)</f>
        <v>1</v>
      </c>
      <c r="I936" s="18" t="s">
        <v>7848</v>
      </c>
      <c r="J936" s="15">
        <f>VLOOKUP(K936,machines!$A$1:$B$72,2,0)</f>
        <v>64</v>
      </c>
      <c r="K936" s="27" t="s">
        <v>55</v>
      </c>
      <c r="L936" s="16" t="s">
        <v>126</v>
      </c>
      <c r="M936" s="15">
        <f>VLOOKUP(N936,groups!$A$1:$B$113,2,1)</f>
        <v>172</v>
      </c>
      <c r="N936" s="16" t="s">
        <v>140</v>
      </c>
      <c r="O936" s="18" t="s">
        <v>52</v>
      </c>
      <c r="P936" s="15">
        <f>VLOOKUP(Q936,'seg2'!$A$1:$B$13,2,0)</f>
        <v>2</v>
      </c>
      <c r="Q936" s="16" t="s">
        <v>46</v>
      </c>
      <c r="R936" s="15">
        <f>VLOOKUP(S936,'seg3'!$A$1:$B$9,2,0)</f>
        <v>2</v>
      </c>
      <c r="S936" s="16" t="s">
        <v>56</v>
      </c>
      <c r="T936" s="18">
        <v>17.2</v>
      </c>
      <c r="U936" s="18">
        <v>17.2</v>
      </c>
      <c r="V936" s="18"/>
      <c r="W936" s="30" t="s">
        <v>2531</v>
      </c>
      <c r="X936" s="89"/>
      <c r="Y936" s="18" t="s">
        <v>285</v>
      </c>
      <c r="Z936" s="18" t="s">
        <v>2530</v>
      </c>
      <c r="AA936" s="16" t="s">
        <v>2530</v>
      </c>
      <c r="AB936" s="14" t="str">
        <f t="shared" si="14"/>
        <v>('581744','581744J','PLAIN WASHER M20 HV140 DRG YZ3','PC',64,2,2,2,1,6,172,'17.2','17.2','M20','-','IS-2062','212X3','212X3','','FLAT COLD ROLLED COIL  IS-2062 212X3.0',''),</v>
      </c>
      <c r="AC936" s="14" t="s">
        <v>8757</v>
      </c>
    </row>
    <row r="937" spans="1:29">
      <c r="A937" s="16">
        <v>630449</v>
      </c>
      <c r="B937" s="43" t="s">
        <v>5594</v>
      </c>
      <c r="C937" s="43" t="s">
        <v>5595</v>
      </c>
      <c r="D937" s="15">
        <f>VLOOKUP(E937,finish!$A$1:$B$18,2,0)</f>
        <v>8</v>
      </c>
      <c r="E937" s="18" t="s">
        <v>47</v>
      </c>
      <c r="F937" s="15">
        <f>VLOOKUP(G937,modules!$A$1:$B$10,2,0)</f>
        <v>7</v>
      </c>
      <c r="G937" s="18" t="s">
        <v>68</v>
      </c>
      <c r="H937" s="15">
        <f>VLOOKUP(I937,segments!$A$1:$B$9,2,0)</f>
        <v>5</v>
      </c>
      <c r="I937" s="18" t="s">
        <v>7852</v>
      </c>
      <c r="J937" s="15">
        <f>VLOOKUP(K937,machines!$A$1:$B$72,2,0)</f>
        <v>39</v>
      </c>
      <c r="K937" s="27" t="s">
        <v>643</v>
      </c>
      <c r="L937" s="46" t="s">
        <v>15</v>
      </c>
      <c r="M937" s="15">
        <f>VLOOKUP(N937,groups!$A$1:$B$113,2,1)</f>
        <v>169</v>
      </c>
      <c r="N937" s="46" t="s">
        <v>115</v>
      </c>
      <c r="O937" s="45" t="s">
        <v>52</v>
      </c>
      <c r="P937" s="15">
        <f>VLOOKUP(Q937,'seg2'!$A$1:$B$13,2,0)</f>
        <v>1</v>
      </c>
      <c r="Q937" s="16" t="s">
        <v>68</v>
      </c>
      <c r="R937" s="15">
        <f>VLOOKUP(S937,'seg3'!$A$1:$B$9,2,0)</f>
        <v>1</v>
      </c>
      <c r="S937" s="16" t="s">
        <v>76</v>
      </c>
      <c r="T937" s="45">
        <v>6</v>
      </c>
      <c r="U937" s="45">
        <v>6</v>
      </c>
      <c r="V937" s="18" t="s">
        <v>33</v>
      </c>
      <c r="W937" s="30" t="s">
        <v>5595</v>
      </c>
      <c r="X937" s="89"/>
      <c r="Y937" s="45">
        <v>1018</v>
      </c>
      <c r="Z937" s="45">
        <v>12</v>
      </c>
      <c r="AA937" s="46" t="s">
        <v>564</v>
      </c>
      <c r="AB937" s="14" t="str">
        <f t="shared" si="14"/>
        <v>('630449','630449J','NYLOCK NUT R/R M08X1.25 ISO7040 CL8 ZC3','PC',39,7,1,1,5,8,169,'6','6','M08','-','1018','12','11.62/11.65','NEED TO ANN','NYLOCK NUT R/R M08X1.25 ISO7040 CL8 ZC3',''),</v>
      </c>
      <c r="AC937" s="14" t="s">
        <v>8758</v>
      </c>
    </row>
    <row r="938" spans="1:29">
      <c r="A938" s="16">
        <v>5001323</v>
      </c>
      <c r="B938" s="43" t="s">
        <v>1494</v>
      </c>
      <c r="C938" s="43" t="s">
        <v>5726</v>
      </c>
      <c r="D938" s="15">
        <f>VLOOKUP(E938,finish!$A$1:$B$18,2,0)</f>
        <v>19</v>
      </c>
      <c r="E938" s="18" t="s">
        <v>7861</v>
      </c>
      <c r="F938" s="15">
        <f>VLOOKUP(G938,modules!$A$1:$B$10,2,0)</f>
        <v>10</v>
      </c>
      <c r="G938" s="18" t="s">
        <v>7854</v>
      </c>
      <c r="H938" s="15">
        <f>VLOOKUP(I938,segments!$A$1:$B$9,2,0)</f>
        <v>5</v>
      </c>
      <c r="I938" s="18" t="s">
        <v>7852</v>
      </c>
      <c r="J938" s="15">
        <f>VLOOKUP(K938,machines!$A$1:$B$72,2,0)</f>
        <v>39</v>
      </c>
      <c r="K938" s="27" t="s">
        <v>643</v>
      </c>
      <c r="L938" s="46" t="s">
        <v>15</v>
      </c>
      <c r="M938" s="15">
        <f>VLOOKUP(N938,groups!$A$1:$B$113,2,1)</f>
        <v>200</v>
      </c>
      <c r="N938" s="46" t="s">
        <v>221</v>
      </c>
      <c r="O938" s="45" t="s">
        <v>52</v>
      </c>
      <c r="P938" s="15">
        <f>VLOOKUP(Q938,'seg2'!$A$1:$B$13,2,0)</f>
        <v>8</v>
      </c>
      <c r="Q938" s="16" t="s">
        <v>222</v>
      </c>
      <c r="R938" s="15">
        <f>VLOOKUP(S938,'seg3'!$A$1:$B$9,2,0)</f>
        <v>7</v>
      </c>
      <c r="S938" s="16" t="s">
        <v>222</v>
      </c>
      <c r="T938" s="45">
        <v>4.68</v>
      </c>
      <c r="U938" s="45">
        <v>4.68</v>
      </c>
      <c r="V938" s="18"/>
      <c r="W938" s="30" t="s">
        <v>1496</v>
      </c>
      <c r="X938" s="89"/>
      <c r="Y938" s="45" t="s">
        <v>40</v>
      </c>
      <c r="Z938" s="45">
        <v>12</v>
      </c>
      <c r="AA938" s="46" t="s">
        <v>990</v>
      </c>
      <c r="AB938" s="14" t="str">
        <f t="shared" si="14"/>
        <v>('5001323','5001323J','HEX NUT M08X1.25 DIN934 CLA2-70 EPO GL1','PC',39,10,8,7,5,19,200,'4.68','4.68','M08','-','304L','12','11.65/11.68','','COIL ANNLED &amp; PICKLE SS304L 12MM',''),</v>
      </c>
      <c r="AC938" s="14" t="s">
        <v>8759</v>
      </c>
    </row>
    <row r="939" spans="1:29">
      <c r="A939" s="16">
        <v>5009853</v>
      </c>
      <c r="B939" s="43" t="s">
        <v>5730</v>
      </c>
      <c r="C939" s="43" t="s">
        <v>5731</v>
      </c>
      <c r="D939" s="15">
        <f>VLOOKUP(E939,finish!$A$1:$B$18,2,0)</f>
        <v>19</v>
      </c>
      <c r="E939" s="18" t="s">
        <v>7861</v>
      </c>
      <c r="F939" s="15">
        <f>VLOOKUP(G939,modules!$A$1:$B$10,2,0)</f>
        <v>7</v>
      </c>
      <c r="G939" s="18" t="s">
        <v>68</v>
      </c>
      <c r="H939" s="15">
        <f>VLOOKUP(I939,segments!$A$1:$B$9,2,0)</f>
        <v>5</v>
      </c>
      <c r="I939" s="18" t="s">
        <v>7852</v>
      </c>
      <c r="J939" s="15">
        <f>VLOOKUP(K939,machines!$A$1:$B$72,2,0)</f>
        <v>39</v>
      </c>
      <c r="K939" s="27" t="s">
        <v>643</v>
      </c>
      <c r="L939" s="46" t="s">
        <v>38</v>
      </c>
      <c r="M939" s="15">
        <f>VLOOKUP(N939,groups!$A$1:$B$113,2,1)</f>
        <v>203</v>
      </c>
      <c r="N939" s="46" t="s">
        <v>1094</v>
      </c>
      <c r="O939" s="45" t="s">
        <v>52</v>
      </c>
      <c r="P939" s="15">
        <f>VLOOKUP(Q939,'seg2'!$A$1:$B$13,2,0)</f>
        <v>8</v>
      </c>
      <c r="Q939" s="16" t="s">
        <v>222</v>
      </c>
      <c r="R939" s="15">
        <f>VLOOKUP(S939,'seg3'!$A$1:$B$9,2,0)</f>
        <v>7</v>
      </c>
      <c r="S939" s="16" t="s">
        <v>222</v>
      </c>
      <c r="T939" s="45">
        <v>2.4</v>
      </c>
      <c r="U939" s="45">
        <v>2.4</v>
      </c>
      <c r="V939" s="42"/>
      <c r="W939" s="30" t="s">
        <v>5731</v>
      </c>
      <c r="X939" s="89"/>
      <c r="Y939" s="45" t="s">
        <v>40</v>
      </c>
      <c r="Z939" s="45">
        <v>10</v>
      </c>
      <c r="AA939" s="46">
        <v>9</v>
      </c>
      <c r="AB939" s="14" t="str">
        <f t="shared" si="14"/>
        <v>('5009853','5009853J','NYLOCK NUT B/R M06X1 DIN985 GRA2-70 GMT','PC',39,7,8,7,5,19,203,'2.4','2.4','M06','-','304L','10','9','','NYLOCK NUT B/R M06X1 DIN985 GRA2-70 GMT',''),</v>
      </c>
      <c r="AC939" s="14" t="s">
        <v>8760</v>
      </c>
    </row>
    <row r="940" spans="1:29">
      <c r="A940" s="16">
        <v>5001323</v>
      </c>
      <c r="B940" s="43" t="s">
        <v>1494</v>
      </c>
      <c r="C940" s="43" t="s">
        <v>5726</v>
      </c>
      <c r="D940" s="15">
        <f>VLOOKUP(E940,finish!$A$1:$B$18,2,0)</f>
        <v>19</v>
      </c>
      <c r="E940" s="18" t="s">
        <v>7861</v>
      </c>
      <c r="F940" s="15">
        <f>VLOOKUP(G940,modules!$A$1:$B$10,2,0)</f>
        <v>10</v>
      </c>
      <c r="G940" s="18" t="s">
        <v>7854</v>
      </c>
      <c r="H940" s="15">
        <f>VLOOKUP(I940,segments!$A$1:$B$9,2,0)</f>
        <v>5</v>
      </c>
      <c r="I940" s="18" t="s">
        <v>7852</v>
      </c>
      <c r="J940" s="15">
        <f>VLOOKUP(K940,machines!$A$1:$B$72,2,0)</f>
        <v>39</v>
      </c>
      <c r="K940" s="27" t="s">
        <v>643</v>
      </c>
      <c r="L940" s="16" t="s">
        <v>15</v>
      </c>
      <c r="M940" s="15">
        <f>VLOOKUP(N940,groups!$A$1:$B$113,2,1)</f>
        <v>200</v>
      </c>
      <c r="N940" s="16" t="s">
        <v>221</v>
      </c>
      <c r="O940" s="18" t="s">
        <v>52</v>
      </c>
      <c r="P940" s="15">
        <f>VLOOKUP(Q940,'seg2'!$A$1:$B$13,2,0)</f>
        <v>8</v>
      </c>
      <c r="Q940" s="16" t="s">
        <v>222</v>
      </c>
      <c r="R940" s="15">
        <f>VLOOKUP(S940,'seg3'!$A$1:$B$9,2,0)</f>
        <v>7</v>
      </c>
      <c r="S940" s="16" t="s">
        <v>222</v>
      </c>
      <c r="T940" s="18">
        <v>4.68</v>
      </c>
      <c r="U940" s="18">
        <v>4.68</v>
      </c>
      <c r="V940" s="18"/>
      <c r="W940" s="30" t="s">
        <v>1496</v>
      </c>
      <c r="X940" s="89"/>
      <c r="Y940" s="18" t="s">
        <v>40</v>
      </c>
      <c r="Z940" s="18">
        <v>12</v>
      </c>
      <c r="AA940" s="16" t="s">
        <v>990</v>
      </c>
      <c r="AB940" s="14" t="str">
        <f t="shared" si="14"/>
        <v>('5001323','5001323J','HEX NUT M08X1.25 DIN934 CLA2-70 EPO GL1','PC',39,10,8,7,5,19,200,'4.68','4.68','M08','-','304L','12','11.65/11.68','','COIL ANNLED &amp; PICKLE SS304L 12MM',''),</v>
      </c>
      <c r="AC940" s="14" t="s">
        <v>8759</v>
      </c>
    </row>
    <row r="941" spans="1:29">
      <c r="A941" s="16">
        <v>581797</v>
      </c>
      <c r="B941" s="43" t="s">
        <v>924</v>
      </c>
      <c r="C941" s="43" t="s">
        <v>925</v>
      </c>
      <c r="D941" s="15">
        <f>VLOOKUP(E941,finish!$A$1:$B$18,2,0)</f>
        <v>6</v>
      </c>
      <c r="E941" s="18" t="s">
        <v>136</v>
      </c>
      <c r="F941" s="15">
        <f>VLOOKUP(G941,modules!$A$1:$B$10,2,0)</f>
        <v>7</v>
      </c>
      <c r="G941" s="18" t="s">
        <v>68</v>
      </c>
      <c r="H941" s="15">
        <f>VLOOKUP(I941,segments!$A$1:$B$9,2,0)</f>
        <v>1</v>
      </c>
      <c r="I941" s="18" t="s">
        <v>7848</v>
      </c>
      <c r="J941" s="15">
        <f>VLOOKUP(K941,machines!$A$1:$B$72,2,0)</f>
        <v>39</v>
      </c>
      <c r="K941" s="18" t="s">
        <v>643</v>
      </c>
      <c r="L941" s="16" t="s">
        <v>15</v>
      </c>
      <c r="M941" s="15">
        <f>VLOOKUP(N941,groups!$A$1:$B$113,2,1)</f>
        <v>149</v>
      </c>
      <c r="N941" s="16" t="s">
        <v>312</v>
      </c>
      <c r="O941" s="16" t="s">
        <v>52</v>
      </c>
      <c r="P941" s="15">
        <f>VLOOKUP(Q941,'seg2'!$A$1:$B$13,2,0)</f>
        <v>1</v>
      </c>
      <c r="Q941" s="16" t="s">
        <v>68</v>
      </c>
      <c r="R941" s="15">
        <f>VLOOKUP(S941,'seg3'!$A$1:$B$9,2,0)</f>
        <v>1</v>
      </c>
      <c r="S941" s="16" t="s">
        <v>76</v>
      </c>
      <c r="T941" s="18">
        <v>5.3</v>
      </c>
      <c r="U941" s="18">
        <v>5.3</v>
      </c>
      <c r="V941" s="18"/>
      <c r="W941" s="43" t="s">
        <v>926</v>
      </c>
      <c r="X941" s="89"/>
      <c r="Y941" s="18">
        <v>1018</v>
      </c>
      <c r="Z941" s="18">
        <v>12</v>
      </c>
      <c r="AA941" s="16" t="s">
        <v>564</v>
      </c>
      <c r="AB941" s="14" t="str">
        <f t="shared" si="14"/>
        <v>('581797','581797J','HEX NUT M08X1.25 DRG CL8 YZ3','PC',39,7,1,1,1,6,149,'5.3','5.3','M08','-','1018','12','11.62/11.65','','COIL ROLLED AISI-1018 12MM',''),</v>
      </c>
      <c r="AC941" s="14" t="s">
        <v>8750</v>
      </c>
    </row>
    <row r="942" spans="1:29">
      <c r="A942" s="16" t="s">
        <v>6386</v>
      </c>
      <c r="B942" s="43" t="s">
        <v>6387</v>
      </c>
      <c r="C942" s="43" t="s">
        <v>5578</v>
      </c>
      <c r="D942" s="15">
        <f>VLOOKUP(E942,finish!$A$1:$B$18,2,0)</f>
        <v>2</v>
      </c>
      <c r="E942" s="18" t="s">
        <v>11</v>
      </c>
      <c r="F942" s="15">
        <f>VLOOKUP(G942,modules!$A$1:$B$10,2,0)</f>
        <v>7</v>
      </c>
      <c r="G942" s="18" t="s">
        <v>68</v>
      </c>
      <c r="H942" s="15">
        <f>VLOOKUP(I942,segments!$A$1:$B$9,2,0)</f>
        <v>7</v>
      </c>
      <c r="I942" s="18" t="s">
        <v>7853</v>
      </c>
      <c r="J942" s="15">
        <f>VLOOKUP(K942,machines!$A$1:$B$72,2,0)</f>
        <v>39</v>
      </c>
      <c r="K942" s="27" t="s">
        <v>643</v>
      </c>
      <c r="L942" s="16" t="s">
        <v>15</v>
      </c>
      <c r="M942" s="15">
        <f>VLOOKUP(N942,groups!$A$1:$B$113,2,1)</f>
        <v>149</v>
      </c>
      <c r="N942" s="16" t="s">
        <v>312</v>
      </c>
      <c r="O942" s="18" t="s">
        <v>52</v>
      </c>
      <c r="P942" s="15">
        <f>VLOOKUP(Q942,'seg2'!$A$1:$B$13,2,0)</f>
        <v>1</v>
      </c>
      <c r="Q942" s="16" t="s">
        <v>68</v>
      </c>
      <c r="R942" s="15">
        <f>VLOOKUP(S942,'seg3'!$A$1:$B$9,2,0)</f>
        <v>1</v>
      </c>
      <c r="S942" s="16" t="s">
        <v>76</v>
      </c>
      <c r="T942" s="18">
        <v>5</v>
      </c>
      <c r="U942" s="18">
        <v>5</v>
      </c>
      <c r="V942" s="18"/>
      <c r="W942" s="43" t="s">
        <v>6388</v>
      </c>
      <c r="X942" s="89"/>
      <c r="Y942" s="45">
        <v>1018</v>
      </c>
      <c r="Z942" s="45">
        <v>12</v>
      </c>
      <c r="AA942" s="46" t="s">
        <v>564</v>
      </c>
      <c r="AB942" s="14" t="str">
        <f t="shared" si="14"/>
        <v>('DB623200','DB623200J','HEX NUT M08X1.25 ISO4032 CL8 BLK','PC',39,7,1,1,7,2,149,'5','5','M08','-','1018','12','11.62/11.65','','COIL ROLLED 10B21 12MM',''),</v>
      </c>
      <c r="AC942" s="14" t="s">
        <v>8761</v>
      </c>
    </row>
    <row r="943" spans="1:29">
      <c r="A943" s="16">
        <v>5001323</v>
      </c>
      <c r="B943" s="43" t="s">
        <v>1494</v>
      </c>
      <c r="C943" s="43" t="s">
        <v>6648</v>
      </c>
      <c r="D943" s="15">
        <f>VLOOKUP(E943,finish!$A$1:$B$18,2,0)</f>
        <v>19</v>
      </c>
      <c r="E943" s="18" t="s">
        <v>7861</v>
      </c>
      <c r="F943" s="15">
        <f>VLOOKUP(G943,modules!$A$1:$B$10,2,0)</f>
        <v>10</v>
      </c>
      <c r="G943" s="18" t="s">
        <v>7854</v>
      </c>
      <c r="H943" s="15">
        <f>VLOOKUP(I943,segments!$A$1:$B$9,2,0)</f>
        <v>5</v>
      </c>
      <c r="I943" s="18" t="s">
        <v>7852</v>
      </c>
      <c r="J943" s="15">
        <f>VLOOKUP(K943,machines!$A$1:$B$72,2,0)</f>
        <v>39</v>
      </c>
      <c r="K943" s="18" t="s">
        <v>643</v>
      </c>
      <c r="L943" s="16" t="s">
        <v>15</v>
      </c>
      <c r="M943" s="15">
        <f>VLOOKUP(N943,groups!$A$1:$B$113,2,1)</f>
        <v>200</v>
      </c>
      <c r="N943" s="16" t="s">
        <v>221</v>
      </c>
      <c r="O943" s="18" t="s">
        <v>52</v>
      </c>
      <c r="P943" s="15">
        <f>VLOOKUP(Q943,'seg2'!$A$1:$B$13,2,0)</f>
        <v>8</v>
      </c>
      <c r="Q943" s="16" t="s">
        <v>222</v>
      </c>
      <c r="R943" s="15">
        <f>VLOOKUP(S943,'seg3'!$A$1:$B$9,2,0)</f>
        <v>7</v>
      </c>
      <c r="S943" s="16" t="s">
        <v>222</v>
      </c>
      <c r="T943" s="18">
        <v>4.68</v>
      </c>
      <c r="U943" s="18">
        <v>4.68</v>
      </c>
      <c r="V943" s="42"/>
      <c r="W943" s="43" t="s">
        <v>1496</v>
      </c>
      <c r="X943" s="89"/>
      <c r="Y943" s="18" t="s">
        <v>40</v>
      </c>
      <c r="Z943" s="18">
        <v>12</v>
      </c>
      <c r="AA943" s="18" t="s">
        <v>990</v>
      </c>
      <c r="AB943" s="14" t="str">
        <f t="shared" si="14"/>
        <v>('5001323','5001323J','HEX NUT M08X1.25 DIN934 CLA2-70 EPO','PC',39,10,8,7,5,19,200,'4.68','4.68','M08','-','304L','12','11.65/11.68','','COIL ANNLED &amp; PICKLE SS304L 12MM',''),</v>
      </c>
      <c r="AC943" s="14" t="s">
        <v>8762</v>
      </c>
    </row>
    <row r="944" spans="1:29">
      <c r="A944" s="16">
        <v>550304</v>
      </c>
      <c r="B944" s="43" t="s">
        <v>5577</v>
      </c>
      <c r="C944" s="43" t="s">
        <v>5578</v>
      </c>
      <c r="D944" s="15">
        <f>VLOOKUP(E944,finish!$A$1:$B$18,2,0)</f>
        <v>2</v>
      </c>
      <c r="E944" s="18" t="s">
        <v>11</v>
      </c>
      <c r="F944" s="15">
        <f>VLOOKUP(G944,modules!$A$1:$B$10,2,0)</f>
        <v>7</v>
      </c>
      <c r="G944" s="18" t="s">
        <v>68</v>
      </c>
      <c r="H944" s="15">
        <f>VLOOKUP(I944,segments!$A$1:$B$9,2,0)</f>
        <v>5</v>
      </c>
      <c r="I944" s="18" t="s">
        <v>7852</v>
      </c>
      <c r="J944" s="15">
        <f>VLOOKUP(K944,machines!$A$1:$B$72,2,0)</f>
        <v>39</v>
      </c>
      <c r="K944" s="18" t="s">
        <v>643</v>
      </c>
      <c r="L944" s="43" t="s">
        <v>15</v>
      </c>
      <c r="M944" s="15">
        <f>VLOOKUP(N944,groups!$A$1:$B$113,2,1)</f>
        <v>149</v>
      </c>
      <c r="N944" s="43" t="s">
        <v>312</v>
      </c>
      <c r="O944" s="18" t="s">
        <v>52</v>
      </c>
      <c r="P944" s="15">
        <f>VLOOKUP(Q944,'seg2'!$A$1:$B$13,2,0)</f>
        <v>1</v>
      </c>
      <c r="Q944" s="16" t="s">
        <v>68</v>
      </c>
      <c r="R944" s="15">
        <f>VLOOKUP(S944,'seg3'!$A$1:$B$9,2,0)</f>
        <v>1</v>
      </c>
      <c r="S944" s="16" t="s">
        <v>76</v>
      </c>
      <c r="T944" s="18">
        <v>5.3</v>
      </c>
      <c r="U944" s="18">
        <v>5.3</v>
      </c>
      <c r="V944" s="18" t="s">
        <v>33</v>
      </c>
      <c r="W944" s="43" t="s">
        <v>926</v>
      </c>
      <c r="X944" s="89"/>
      <c r="Y944" s="18">
        <v>1018</v>
      </c>
      <c r="Z944" s="18">
        <v>12</v>
      </c>
      <c r="AA944" s="18" t="s">
        <v>564</v>
      </c>
      <c r="AB944" s="14" t="str">
        <f t="shared" si="14"/>
        <v>('550304','550304J','HEX NUT M08X1.25 ISO4032 CL8 BLK','PC',39,7,1,1,5,2,149,'5.3','5.3','M08','-','1018','12','11.62/11.65','NEED TO ANN','COIL ROLLED AISI-1018 12MM',''),</v>
      </c>
      <c r="AC944" s="14" t="s">
        <v>8763</v>
      </c>
    </row>
    <row r="945" spans="1:29">
      <c r="A945" s="16">
        <v>170620</v>
      </c>
      <c r="B945" s="43" t="s">
        <v>1976</v>
      </c>
      <c r="C945" s="43" t="s">
        <v>1977</v>
      </c>
      <c r="D945" s="15">
        <f>VLOOKUP(E945,finish!$A$1:$B$18,2,0)</f>
        <v>2</v>
      </c>
      <c r="E945" s="18" t="s">
        <v>11</v>
      </c>
      <c r="F945" s="15">
        <f>VLOOKUP(G945,modules!$A$1:$B$10,2,0)</f>
        <v>7</v>
      </c>
      <c r="G945" s="18" t="s">
        <v>68</v>
      </c>
      <c r="H945" s="15">
        <f>VLOOKUP(I945,segments!$A$1:$B$9,2,0)</f>
        <v>5</v>
      </c>
      <c r="I945" s="18" t="s">
        <v>7852</v>
      </c>
      <c r="J945" s="15">
        <f>VLOOKUP(K945,machines!$A$1:$B$72,2,0)</f>
        <v>39</v>
      </c>
      <c r="K945" s="18" t="s">
        <v>643</v>
      </c>
      <c r="L945" s="43" t="s">
        <v>15</v>
      </c>
      <c r="M945" s="15">
        <f>VLOOKUP(N945,groups!$A$1:$B$113,2,1)</f>
        <v>149</v>
      </c>
      <c r="N945" s="43" t="s">
        <v>312</v>
      </c>
      <c r="O945" s="18" t="s">
        <v>52</v>
      </c>
      <c r="P945" s="15">
        <f>VLOOKUP(Q945,'seg2'!$A$1:$B$13,2,0)</f>
        <v>1</v>
      </c>
      <c r="Q945" s="16" t="s">
        <v>68</v>
      </c>
      <c r="R945" s="15">
        <f>VLOOKUP(S945,'seg3'!$A$1:$B$9,2,0)</f>
        <v>1</v>
      </c>
      <c r="S945" s="16" t="s">
        <v>76</v>
      </c>
      <c r="T945" s="18">
        <v>5.3</v>
      </c>
      <c r="U945" s="18">
        <v>5.3</v>
      </c>
      <c r="V945" s="42"/>
      <c r="W945" s="43" t="s">
        <v>836</v>
      </c>
      <c r="X945" s="89"/>
      <c r="Y945" s="18" t="s">
        <v>17</v>
      </c>
      <c r="Z945" s="18">
        <v>12</v>
      </c>
      <c r="AA945" s="43" t="s">
        <v>564</v>
      </c>
      <c r="AB945" s="14" t="str">
        <f t="shared" si="14"/>
        <v>('170620','170620J','HEX NUT M08X1.25 ISO4032 CL10 BLK','PC',39,7,1,1,5,2,149,'5.3','5.3','M08','-','10B33','12','11.62/11.65','','COIL ANNEALED  10B33 M 12 MM',''),</v>
      </c>
      <c r="AC945" s="14" t="s">
        <v>8743</v>
      </c>
    </row>
    <row r="946" spans="1:29">
      <c r="A946" s="16">
        <v>170647</v>
      </c>
      <c r="B946" s="43" t="s">
        <v>3050</v>
      </c>
      <c r="C946" s="43" t="s">
        <v>3051</v>
      </c>
      <c r="D946" s="15">
        <f>VLOOKUP(E946,finish!$A$1:$B$18,2,0)</f>
        <v>2</v>
      </c>
      <c r="E946" s="18" t="s">
        <v>11</v>
      </c>
      <c r="F946" s="15">
        <f>VLOOKUP(G946,modules!$A$1:$B$10,2,0)</f>
        <v>7</v>
      </c>
      <c r="G946" s="18" t="s">
        <v>68</v>
      </c>
      <c r="H946" s="15">
        <f>VLOOKUP(I946,segments!$A$1:$B$9,2,0)</f>
        <v>5</v>
      </c>
      <c r="I946" s="18" t="s">
        <v>7852</v>
      </c>
      <c r="J946" s="15">
        <f>VLOOKUP(K946,machines!$A$1:$B$72,2,0)</f>
        <v>39</v>
      </c>
      <c r="K946" s="18" t="s">
        <v>643</v>
      </c>
      <c r="L946" s="43" t="s">
        <v>881</v>
      </c>
      <c r="M946" s="15">
        <f>VLOOKUP(N946,groups!$A$1:$B$113,2,1)</f>
        <v>149</v>
      </c>
      <c r="N946" s="43" t="s">
        <v>312</v>
      </c>
      <c r="O946" s="18" t="s">
        <v>52</v>
      </c>
      <c r="P946" s="15">
        <f>VLOOKUP(Q946,'seg2'!$A$1:$B$13,2,0)</f>
        <v>1</v>
      </c>
      <c r="Q946" s="16" t="s">
        <v>68</v>
      </c>
      <c r="R946" s="15">
        <f>VLOOKUP(S946,'seg3'!$A$1:$B$9,2,0)</f>
        <v>1</v>
      </c>
      <c r="S946" s="16" t="s">
        <v>76</v>
      </c>
      <c r="T946" s="18">
        <v>4.5999999999999996</v>
      </c>
      <c r="U946" s="18">
        <v>4.5999999999999996</v>
      </c>
      <c r="V946" s="42"/>
      <c r="W946" s="43" t="s">
        <v>3052</v>
      </c>
      <c r="X946" s="89"/>
      <c r="Y946" s="18" t="s">
        <v>17</v>
      </c>
      <c r="Z946" s="18">
        <v>12</v>
      </c>
      <c r="AA946" s="43" t="s">
        <v>564</v>
      </c>
      <c r="AB946" s="14" t="str">
        <f t="shared" si="14"/>
        <v>('170647','170647J','HEX NUT 5/16 UNC GR SAE8 BLK','PC',39,7,1,1,5,2,149,'4.6','4.6','5/16 UNC','-','10B33','12','11.62/11.65','','COIL ANNEALED  10B33 11.50 MM',''),</v>
      </c>
      <c r="AC946" s="14" t="s">
        <v>8746</v>
      </c>
    </row>
    <row r="947" spans="1:29">
      <c r="A947" s="16">
        <v>5001323</v>
      </c>
      <c r="B947" s="43" t="s">
        <v>1494</v>
      </c>
      <c r="C947" s="43" t="s">
        <v>6648</v>
      </c>
      <c r="D947" s="15">
        <f>VLOOKUP(E947,finish!$A$1:$B$18,2,0)</f>
        <v>19</v>
      </c>
      <c r="E947" s="18" t="s">
        <v>7861</v>
      </c>
      <c r="F947" s="15">
        <f>VLOOKUP(G947,modules!$A$1:$B$10,2,0)</f>
        <v>10</v>
      </c>
      <c r="G947" s="18" t="s">
        <v>7854</v>
      </c>
      <c r="H947" s="15">
        <f>VLOOKUP(I947,segments!$A$1:$B$9,2,0)</f>
        <v>5</v>
      </c>
      <c r="I947" s="18" t="s">
        <v>7852</v>
      </c>
      <c r="J947" s="15">
        <f>VLOOKUP(K947,machines!$A$1:$B$72,2,0)</f>
        <v>39</v>
      </c>
      <c r="K947" s="18" t="s">
        <v>643</v>
      </c>
      <c r="L947" s="43" t="s">
        <v>15</v>
      </c>
      <c r="M947" s="15">
        <f>VLOOKUP(N947,groups!$A$1:$B$113,2,1)</f>
        <v>200</v>
      </c>
      <c r="N947" s="43" t="s">
        <v>221</v>
      </c>
      <c r="O947" s="18" t="s">
        <v>52</v>
      </c>
      <c r="P947" s="15">
        <f>VLOOKUP(Q947,'seg2'!$A$1:$B$13,2,0)</f>
        <v>8</v>
      </c>
      <c r="Q947" s="16" t="s">
        <v>222</v>
      </c>
      <c r="R947" s="15">
        <f>VLOOKUP(S947,'seg3'!$A$1:$B$9,2,0)</f>
        <v>7</v>
      </c>
      <c r="S947" s="16" t="s">
        <v>222</v>
      </c>
      <c r="T947" s="18">
        <v>4.68</v>
      </c>
      <c r="U947" s="18">
        <v>4.68</v>
      </c>
      <c r="V947" s="42"/>
      <c r="W947" s="43" t="s">
        <v>1496</v>
      </c>
      <c r="X947" s="89"/>
      <c r="Y947" s="18" t="s">
        <v>40</v>
      </c>
      <c r="Z947" s="18">
        <v>12</v>
      </c>
      <c r="AA947" s="18" t="s">
        <v>990</v>
      </c>
      <c r="AB947" s="14" t="str">
        <f t="shared" si="14"/>
        <v>('5001323','5001323J','HEX NUT M08X1.25 DIN934 CLA2-70 EPO','PC',39,10,8,7,5,19,200,'4.68','4.68','M08','-','304L','12','11.65/11.68','','COIL ANNLED &amp; PICKLE SS304L 12MM',''),</v>
      </c>
      <c r="AC947" s="14" t="s">
        <v>8762</v>
      </c>
    </row>
    <row r="948" spans="1:29">
      <c r="A948" s="15">
        <v>5001695</v>
      </c>
      <c r="B948" s="33" t="s">
        <v>59</v>
      </c>
      <c r="C948" s="15" t="s">
        <v>60</v>
      </c>
      <c r="D948" s="15">
        <f>VLOOKUP(E948,finish!$A$1:$B$18,2,0)</f>
        <v>19</v>
      </c>
      <c r="E948" s="18" t="s">
        <v>7861</v>
      </c>
      <c r="F948" s="15">
        <f>VLOOKUP(G948,modules!$A$1:$B$10,2,0)</f>
        <v>6</v>
      </c>
      <c r="G948" s="18" t="s">
        <v>7849</v>
      </c>
      <c r="H948" s="15">
        <f>VLOOKUP(I948,segments!$A$1:$B$9,2,0)</f>
        <v>4</v>
      </c>
      <c r="I948" s="18" t="s">
        <v>7845</v>
      </c>
      <c r="J948" s="15">
        <f>VLOOKUP(K948,machines!$A$1:$B$72,2,0)</f>
        <v>42</v>
      </c>
      <c r="K948" s="27" t="s">
        <v>65</v>
      </c>
      <c r="L948" s="36" t="s">
        <v>61</v>
      </c>
      <c r="M948" s="15">
        <f>VLOOKUP(N948,groups!$A$1:$B$113,2,1)</f>
        <v>203</v>
      </c>
      <c r="N948" s="24" t="s">
        <v>62</v>
      </c>
      <c r="O948" s="34">
        <v>200</v>
      </c>
      <c r="P948" s="15">
        <f>VLOOKUP(Q948,'seg2'!$A$1:$B$13,2,0)</f>
        <v>12</v>
      </c>
      <c r="Q948" s="24" t="s">
        <v>66</v>
      </c>
      <c r="R948" s="15">
        <f>VLOOKUP(S948,'seg3'!$A$1:$B$9,2,0)</f>
        <v>6</v>
      </c>
      <c r="S948" s="24" t="s">
        <v>44</v>
      </c>
      <c r="T948" s="35">
        <v>111</v>
      </c>
      <c r="U948" s="35">
        <v>111</v>
      </c>
      <c r="V948" s="29" t="s">
        <v>22</v>
      </c>
      <c r="W948" s="30" t="s">
        <v>67</v>
      </c>
      <c r="X948" s="19" t="s">
        <v>58</v>
      </c>
      <c r="Y948" s="34" t="s">
        <v>63</v>
      </c>
      <c r="Z948" s="41">
        <v>10</v>
      </c>
      <c r="AA948" s="40" t="s">
        <v>64</v>
      </c>
      <c r="AB948" s="14" t="str">
        <f t="shared" si="14"/>
        <v>('5001695','5001695J','H.SCREW M10X200 DIN933 SS316 A4-70','PC',42,6,12,6,4,19,203,'111','111','M10','200','316L','10','08.72/08.75','READY','COIL POWDER DRWN SS316L A470 08.82/08.84','C1316LA47008820884'),</v>
      </c>
      <c r="AC948" s="14" t="s">
        <v>8764</v>
      </c>
    </row>
    <row r="949" spans="1:29">
      <c r="A949" s="15">
        <v>5000693</v>
      </c>
      <c r="B949" s="15" t="s">
        <v>78</v>
      </c>
      <c r="C949" s="15" t="s">
        <v>79</v>
      </c>
      <c r="D949" s="15">
        <f>VLOOKUP(E949,finish!$A$1:$B$18,2,0)</f>
        <v>19</v>
      </c>
      <c r="E949" s="18" t="s">
        <v>7861</v>
      </c>
      <c r="F949" s="15">
        <f>VLOOKUP(G949,modules!$A$1:$B$10,2,0)</f>
        <v>6</v>
      </c>
      <c r="G949" s="18" t="s">
        <v>7849</v>
      </c>
      <c r="H949" s="15">
        <f>VLOOKUP(I949,segments!$A$1:$B$9,2,0)</f>
        <v>4</v>
      </c>
      <c r="I949" s="18" t="s">
        <v>7845</v>
      </c>
      <c r="J949" s="15">
        <f>VLOOKUP(K949,machines!$A$1:$B$72,2,0)</f>
        <v>42</v>
      </c>
      <c r="K949" s="27" t="s">
        <v>65</v>
      </c>
      <c r="L949" s="23" t="s">
        <v>80</v>
      </c>
      <c r="M949" s="15">
        <f>VLOOKUP(N949,groups!$A$1:$B$113,2,1)</f>
        <v>203</v>
      </c>
      <c r="N949" s="24" t="s">
        <v>62</v>
      </c>
      <c r="O949" s="20">
        <v>180</v>
      </c>
      <c r="P949" s="15">
        <f>VLOOKUP(Q949,'seg2'!$A$1:$B$13,2,0)</f>
        <v>12</v>
      </c>
      <c r="Q949" s="24" t="s">
        <v>66</v>
      </c>
      <c r="R949" s="15">
        <f>VLOOKUP(S949,'seg3'!$A$1:$B$9,2,0)</f>
        <v>6</v>
      </c>
      <c r="S949" s="24" t="s">
        <v>44</v>
      </c>
      <c r="T949" s="22">
        <v>149</v>
      </c>
      <c r="U949" s="22">
        <v>149</v>
      </c>
      <c r="V949" s="29" t="s">
        <v>22</v>
      </c>
      <c r="W949" s="30" t="s">
        <v>67</v>
      </c>
      <c r="X949" s="19" t="s">
        <v>58</v>
      </c>
      <c r="Y949" s="34" t="s">
        <v>63</v>
      </c>
      <c r="Z949" s="25">
        <v>10</v>
      </c>
      <c r="AA949" s="26" t="s">
        <v>64</v>
      </c>
      <c r="AB949" s="14" t="str">
        <f t="shared" si="14"/>
        <v>('5000693','5000693J','H.SCREW M12X180 DIN933 SS316 A4-70','PC',42,6,12,6,4,19,203,'149','149','M12','180','316L','10','08.72/08.75','READY','COIL POWDER DRWN SS316L A470 08.82/08.84','C1316LA47008820884'),</v>
      </c>
      <c r="AC949" s="14" t="s">
        <v>8765</v>
      </c>
    </row>
    <row r="950" spans="1:29">
      <c r="A950" s="15">
        <v>5001934</v>
      </c>
      <c r="B950" s="15" t="s">
        <v>89</v>
      </c>
      <c r="C950" s="15" t="s">
        <v>90</v>
      </c>
      <c r="D950" s="15">
        <f>VLOOKUP(E950,finish!$A$1:$B$18,2,0)</f>
        <v>19</v>
      </c>
      <c r="E950" s="18" t="s">
        <v>7861</v>
      </c>
      <c r="F950" s="15">
        <f>VLOOKUP(G950,modules!$A$1:$B$10,2,0)</f>
        <v>6</v>
      </c>
      <c r="G950" s="18" t="s">
        <v>7849</v>
      </c>
      <c r="H950" s="15">
        <f>VLOOKUP(I950,segments!$A$1:$B$9,2,0)</f>
        <v>2</v>
      </c>
      <c r="I950" s="18" t="s">
        <v>7847</v>
      </c>
      <c r="J950" s="15">
        <f>VLOOKUP(K950,machines!$A$1:$B$72,2,0)</f>
        <v>42</v>
      </c>
      <c r="K950" s="27" t="s">
        <v>65</v>
      </c>
      <c r="L950" s="23" t="s">
        <v>91</v>
      </c>
      <c r="M950" s="15">
        <f>VLOOKUP(N950,groups!$A$1:$B$113,2,1)</f>
        <v>202</v>
      </c>
      <c r="N950" s="24" t="s">
        <v>92</v>
      </c>
      <c r="O950" s="20">
        <v>200</v>
      </c>
      <c r="P950" s="15">
        <f>VLOOKUP(Q950,'seg2'!$A$1:$B$13,2,0)</f>
        <v>12</v>
      </c>
      <c r="Q950" s="24" t="s">
        <v>66</v>
      </c>
      <c r="R950" s="15">
        <f>VLOOKUP(S950,'seg3'!$A$1:$B$9,2,0)</f>
        <v>6</v>
      </c>
      <c r="S950" s="24" t="s">
        <v>44</v>
      </c>
      <c r="T950" s="22">
        <v>342</v>
      </c>
      <c r="U950" s="22">
        <v>342</v>
      </c>
      <c r="V950" s="29" t="s">
        <v>22</v>
      </c>
      <c r="W950" s="30" t="s">
        <v>94</v>
      </c>
      <c r="X950" s="19" t="s">
        <v>88</v>
      </c>
      <c r="Y950" s="20" t="s">
        <v>40</v>
      </c>
      <c r="Z950" s="25">
        <v>16</v>
      </c>
      <c r="AA950" s="26" t="s">
        <v>93</v>
      </c>
      <c r="AB950" s="14" t="str">
        <f t="shared" si="14"/>
        <v>('5001934','5001934J','H.BOLT M16X200 DIN931 SS304 A2-70','PC',42,6,12,6,2,19,202,'342','342','M16','200','304L','16','15.50/15.55','READY','COIL POWDER DRWN SS304L A270 15.65/15.70','C1304LA27015651570'),</v>
      </c>
      <c r="AC950" s="14" t="s">
        <v>8766</v>
      </c>
    </row>
    <row r="951" spans="1:29">
      <c r="A951" s="16">
        <v>551663</v>
      </c>
      <c r="B951" s="43" t="s">
        <v>777</v>
      </c>
      <c r="C951" s="15" t="s">
        <v>778</v>
      </c>
      <c r="D951" s="15">
        <f>VLOOKUP(E951,finish!$A$1:$B$18,2,0)</f>
        <v>2</v>
      </c>
      <c r="E951" s="18" t="s">
        <v>11</v>
      </c>
      <c r="F951" s="15">
        <f>VLOOKUP(G951,modules!$A$1:$B$10,2,0)</f>
        <v>6</v>
      </c>
      <c r="G951" s="18" t="s">
        <v>7849</v>
      </c>
      <c r="H951" s="15">
        <f>VLOOKUP(I951,segments!$A$1:$B$9,2,0)</f>
        <v>5</v>
      </c>
      <c r="I951" s="18" t="s">
        <v>7852</v>
      </c>
      <c r="J951" s="15">
        <f>VLOOKUP(K951,machines!$A$1:$B$72,2,0)</f>
        <v>42</v>
      </c>
      <c r="K951" s="27" t="s">
        <v>65</v>
      </c>
      <c r="L951" s="43" t="s">
        <v>121</v>
      </c>
      <c r="M951" s="15">
        <f>VLOOKUP(N951,groups!$A$1:$B$113,2,1)</f>
        <v>189</v>
      </c>
      <c r="N951" s="16" t="s">
        <v>467</v>
      </c>
      <c r="O951" s="18">
        <v>200</v>
      </c>
      <c r="P951" s="15">
        <f>VLOOKUP(Q951,'seg2'!$A$1:$B$13,2,0)</f>
        <v>4</v>
      </c>
      <c r="Q951" s="16" t="s">
        <v>32</v>
      </c>
      <c r="R951" s="15">
        <f>VLOOKUP(S951,'seg3'!$A$1:$B$9,2,0)</f>
        <v>4</v>
      </c>
      <c r="S951" s="16" t="s">
        <v>32</v>
      </c>
      <c r="T951" s="28">
        <v>252</v>
      </c>
      <c r="U951" s="28">
        <v>252</v>
      </c>
      <c r="V951" s="18"/>
      <c r="W951" s="30" t="s">
        <v>780</v>
      </c>
      <c r="X951" s="19" t="s">
        <v>776</v>
      </c>
      <c r="Y951" s="18" t="s">
        <v>29</v>
      </c>
      <c r="Z951" s="18">
        <v>16</v>
      </c>
      <c r="AA951" s="16" t="s">
        <v>779</v>
      </c>
      <c r="AB951" s="14" t="str">
        <f t="shared" si="14"/>
        <v>('551663','551663J','SHCS M14X2X200 GR 12.9 H/T BLK','PC',42,6,4,4,5,2,189,'252','252','M14','200','51B37','16','13.50/13.55','','COIL 1ANNEAL&amp;2DRAWN 51B37 13.55/13.58','C251B3713551358'),</v>
      </c>
      <c r="AC951" s="14" t="s">
        <v>8767</v>
      </c>
    </row>
    <row r="952" spans="1:29">
      <c r="A952" s="16">
        <v>831170</v>
      </c>
      <c r="B952" s="43" t="s">
        <v>827</v>
      </c>
      <c r="C952" s="15" t="s">
        <v>828</v>
      </c>
      <c r="D952" s="15">
        <f>VLOOKUP(E952,finish!$A$1:$B$18,2,0)</f>
        <v>1</v>
      </c>
      <c r="E952" s="18" t="s">
        <v>204</v>
      </c>
      <c r="F952" s="15">
        <f>VLOOKUP(G952,modules!$A$1:$B$10,2,0)</f>
        <v>6</v>
      </c>
      <c r="G952" s="18" t="s">
        <v>7849</v>
      </c>
      <c r="H952" s="15">
        <f>VLOOKUP(I952,segments!$A$1:$B$9,2,0)</f>
        <v>1</v>
      </c>
      <c r="I952" s="18" t="s">
        <v>7848</v>
      </c>
      <c r="J952" s="15">
        <f>VLOOKUP(K952,machines!$A$1:$B$72,2,0)</f>
        <v>42</v>
      </c>
      <c r="K952" s="27" t="s">
        <v>65</v>
      </c>
      <c r="L952" s="43" t="s">
        <v>27</v>
      </c>
      <c r="M952" s="15">
        <f>VLOOKUP(N952,groups!$A$1:$B$113,2,1)</f>
        <v>156</v>
      </c>
      <c r="N952" s="16" t="s">
        <v>725</v>
      </c>
      <c r="O952" s="18">
        <v>238.12</v>
      </c>
      <c r="P952" s="15">
        <f>VLOOKUP(Q952,'seg2'!$A$1:$B$13,2,0)</f>
        <v>3</v>
      </c>
      <c r="Q952" s="16" t="s">
        <v>20</v>
      </c>
      <c r="R952" s="15">
        <f>VLOOKUP(S952,'seg3'!$A$1:$B$9,2,0)</f>
        <v>3</v>
      </c>
      <c r="S952" s="16" t="s">
        <v>21</v>
      </c>
      <c r="T952" s="28">
        <v>253.55</v>
      </c>
      <c r="U952" s="28">
        <v>253.55</v>
      </c>
      <c r="V952" s="29"/>
      <c r="W952" s="30" t="s">
        <v>830</v>
      </c>
      <c r="X952" s="19" t="s">
        <v>826</v>
      </c>
      <c r="Y952" s="18" t="s">
        <v>17</v>
      </c>
      <c r="Z952" s="18">
        <v>14</v>
      </c>
      <c r="AA952" s="16" t="s">
        <v>829</v>
      </c>
      <c r="AB952" s="14" t="str">
        <f t="shared" si="14"/>
        <v>('831170','831170J','HHB 1/2-13UNC X 238.12 ZNP 8 DR.7H1911','PC',42,6,3,3,1,1,156,'253.55','253.55','1/2 UNC','238.12','10B33','14','12.41/12.43','','COIL DIRECT DRAWN 10B33M 12.41/12.43','CD10B33M12411243'),</v>
      </c>
      <c r="AC952" s="14" t="s">
        <v>8768</v>
      </c>
    </row>
    <row r="953" spans="1:29">
      <c r="A953" s="16">
        <v>826267</v>
      </c>
      <c r="B953" s="43" t="s">
        <v>855</v>
      </c>
      <c r="C953" s="15" t="s">
        <v>856</v>
      </c>
      <c r="D953" s="15">
        <f>VLOOKUP(E953,finish!$A$1:$B$18,2,0)</f>
        <v>18</v>
      </c>
      <c r="E953" s="16" t="s">
        <v>351</v>
      </c>
      <c r="F953" s="15">
        <f>VLOOKUP(G953,modules!$A$1:$B$10,2,0)</f>
        <v>6</v>
      </c>
      <c r="G953" s="18" t="s">
        <v>7849</v>
      </c>
      <c r="H953" s="15">
        <f>VLOOKUP(I953,segments!$A$1:$B$9,2,0)</f>
        <v>4</v>
      </c>
      <c r="I953" s="18" t="s">
        <v>7845</v>
      </c>
      <c r="J953" s="15">
        <f>VLOOKUP(K953,machines!$A$1:$B$72,2,0)</f>
        <v>42</v>
      </c>
      <c r="K953" s="27" t="s">
        <v>65</v>
      </c>
      <c r="L953" s="30" t="s">
        <v>80</v>
      </c>
      <c r="M953" s="15">
        <f>VLOOKUP(N953,groups!$A$1:$B$113,2,1)</f>
        <v>170</v>
      </c>
      <c r="N953" s="60" t="s">
        <v>857</v>
      </c>
      <c r="O953" s="21">
        <v>170</v>
      </c>
      <c r="P953" s="15">
        <f>VLOOKUP(Q953,'seg2'!$A$1:$B$13,2,0)</f>
        <v>7</v>
      </c>
      <c r="Q953" s="16" t="s">
        <v>43</v>
      </c>
      <c r="R953" s="15">
        <f>VLOOKUP(S953,'seg3'!$A$1:$B$9,2,0)</f>
        <v>3</v>
      </c>
      <c r="S953" s="16" t="s">
        <v>21</v>
      </c>
      <c r="T953" s="28">
        <v>148</v>
      </c>
      <c r="U953" s="28">
        <v>148</v>
      </c>
      <c r="V953" s="18"/>
      <c r="W953" s="30" t="s">
        <v>858</v>
      </c>
      <c r="X953" s="19" t="s">
        <v>854</v>
      </c>
      <c r="Y953" s="21" t="s">
        <v>17</v>
      </c>
      <c r="Z953" s="25">
        <v>12</v>
      </c>
      <c r="AA953" s="26" t="s">
        <v>396</v>
      </c>
      <c r="AB953" s="14" t="str">
        <f t="shared" si="14"/>
        <v>('826267','826267J','PAN HEAD BOLT M12X170 DRG CL8.8 S/C','PC',42,6,7,3,4,18,170,'148','148','M12','170','10B33','12','10.55/10.60','','COIL 2ANNEAL &amp; 2DRAWN 10B33 10.58/10.61','C310B3310581061'),</v>
      </c>
      <c r="AC953" s="14" t="s">
        <v>8769</v>
      </c>
    </row>
    <row r="954" spans="1:29">
      <c r="A954" s="16">
        <v>815908</v>
      </c>
      <c r="B954" s="43" t="s">
        <v>1035</v>
      </c>
      <c r="C954" s="43" t="s">
        <v>1036</v>
      </c>
      <c r="D954" s="15" t="s">
        <v>7949</v>
      </c>
      <c r="E954" s="18"/>
      <c r="F954" s="15">
        <f>VLOOKUP(G954,modules!$A$1:$B$10,2,0)</f>
        <v>6</v>
      </c>
      <c r="G954" s="18" t="s">
        <v>7849</v>
      </c>
      <c r="H954" s="15">
        <f>VLOOKUP(I954,segments!$A$1:$B$9,2,0)</f>
        <v>1</v>
      </c>
      <c r="I954" s="18" t="s">
        <v>7848</v>
      </c>
      <c r="J954" s="15">
        <f>VLOOKUP(K954,machines!$A$1:$B$72,2,0)</f>
        <v>42</v>
      </c>
      <c r="K954" s="27" t="s">
        <v>65</v>
      </c>
      <c r="L954" s="16" t="s">
        <v>91</v>
      </c>
      <c r="M954" s="15">
        <f>VLOOKUP(N954,groups!$A$1:$B$113,2,1)</f>
        <v>152</v>
      </c>
      <c r="N954" s="16" t="s">
        <v>16</v>
      </c>
      <c r="O954" s="18">
        <v>160</v>
      </c>
      <c r="P954" s="15">
        <f>VLOOKUP(Q954,'seg2'!$A$1:$B$13,2,0)</f>
        <v>3</v>
      </c>
      <c r="Q954" s="16" t="s">
        <v>20</v>
      </c>
      <c r="R954" s="15">
        <f>VLOOKUP(S954,'seg3'!$A$1:$B$9,2,0)</f>
        <v>3</v>
      </c>
      <c r="S954" s="16" t="s">
        <v>21</v>
      </c>
      <c r="T954" s="18">
        <v>275.29000000000002</v>
      </c>
      <c r="U954" s="18">
        <v>275.29000000000002</v>
      </c>
      <c r="V954" s="29"/>
      <c r="W954" s="30" t="s">
        <v>994</v>
      </c>
      <c r="X954" s="87" t="s">
        <v>1034</v>
      </c>
      <c r="Y954" s="18" t="s">
        <v>17</v>
      </c>
      <c r="Z954" s="18">
        <v>16</v>
      </c>
      <c r="AA954" s="16" t="s">
        <v>93</v>
      </c>
      <c r="AB954" s="14" t="str">
        <f t="shared" si="14"/>
        <v>('815908','815908J','HEX HEAD BOLT M16X2X160 DR.8T0650','PC',42,6,3,3,1,null,152,'275.29','275.29','M16','160','10B33','16','15.50/15.55','','COIL DIRECT DRAWN 10B33 15.53/15.56','CD10B3315531556'),</v>
      </c>
      <c r="AC954" s="14" t="s">
        <v>8770</v>
      </c>
    </row>
    <row r="955" spans="1:29">
      <c r="A955" s="16">
        <v>106243</v>
      </c>
      <c r="B955" s="43" t="s">
        <v>1313</v>
      </c>
      <c r="C955" s="43" t="s">
        <v>1314</v>
      </c>
      <c r="D955" s="15">
        <f>VLOOKUP(E955,finish!$A$1:$B$18,2,0)</f>
        <v>2</v>
      </c>
      <c r="E955" s="18" t="s">
        <v>11</v>
      </c>
      <c r="F955" s="15">
        <f>VLOOKUP(G955,modules!$A$1:$B$10,2,0)</f>
        <v>6</v>
      </c>
      <c r="G955" s="18" t="s">
        <v>7849</v>
      </c>
      <c r="H955" s="15">
        <f>VLOOKUP(I955,segments!$A$1:$B$9,2,0)</f>
        <v>4</v>
      </c>
      <c r="I955" s="18" t="s">
        <v>7845</v>
      </c>
      <c r="J955" s="15">
        <f>VLOOKUP(K955,machines!$A$1:$B$72,2,0)</f>
        <v>42</v>
      </c>
      <c r="K955" s="27" t="s">
        <v>65</v>
      </c>
      <c r="L955" s="43" t="s">
        <v>61</v>
      </c>
      <c r="M955" s="15">
        <f>VLOOKUP(N955,groups!$A$1:$B$113,2,1)</f>
        <v>189</v>
      </c>
      <c r="N955" s="16" t="s">
        <v>467</v>
      </c>
      <c r="O955" s="18">
        <v>160</v>
      </c>
      <c r="P955" s="15">
        <f>VLOOKUP(Q955,'seg2'!$A$1:$B$13,2,0)</f>
        <v>4</v>
      </c>
      <c r="Q955" s="16" t="s">
        <v>32</v>
      </c>
      <c r="R955" s="15">
        <f>VLOOKUP(S955,'seg3'!$A$1:$B$9,2,0)</f>
        <v>4</v>
      </c>
      <c r="S955" s="16" t="s">
        <v>32</v>
      </c>
      <c r="T955" s="18">
        <v>103.95</v>
      </c>
      <c r="U955" s="18">
        <v>103.95</v>
      </c>
      <c r="V955" s="18" t="s">
        <v>33</v>
      </c>
      <c r="W955" s="30" t="s">
        <v>1220</v>
      </c>
      <c r="X955" s="87" t="s">
        <v>1217</v>
      </c>
      <c r="Y955" s="18" t="s">
        <v>29</v>
      </c>
      <c r="Z955" s="18">
        <v>12</v>
      </c>
      <c r="AA955" s="16" t="s">
        <v>427</v>
      </c>
      <c r="AB955" s="14" t="str">
        <f t="shared" si="14"/>
        <v>('106243','106243J','SHCS M10X1.5X160 ISO4762 CL12.9 H/T BLK','PC',42,6,4,4,4,2,189,'103.95','103.95','M10','160','51B37','12','09.65/09.68','NEED TO ANN','COIL 1ANNEAL &amp; 2DRAWN 51B37 09.65/09.68','C251B3709650968'),</v>
      </c>
      <c r="AC955" s="14" t="s">
        <v>8771</v>
      </c>
    </row>
    <row r="956" spans="1:29">
      <c r="A956" s="16">
        <v>400574</v>
      </c>
      <c r="B956" s="91" t="s">
        <v>1319</v>
      </c>
      <c r="C956" s="43" t="s">
        <v>1320</v>
      </c>
      <c r="D956" s="15">
        <f>VLOOKUP(E956,finish!$A$1:$B$18,2,0)</f>
        <v>2</v>
      </c>
      <c r="E956" s="18" t="s">
        <v>11</v>
      </c>
      <c r="F956" s="15">
        <f>VLOOKUP(G956,modules!$A$1:$B$10,2,0)</f>
        <v>6</v>
      </c>
      <c r="G956" s="18" t="s">
        <v>7849</v>
      </c>
      <c r="H956" s="15">
        <f>VLOOKUP(I956,segments!$A$1:$B$9,2,0)</f>
        <v>4</v>
      </c>
      <c r="I956" s="18" t="s">
        <v>7845</v>
      </c>
      <c r="J956" s="15">
        <f>VLOOKUP(K956,machines!$A$1:$B$72,2,0)</f>
        <v>42</v>
      </c>
      <c r="K956" s="27" t="s">
        <v>65</v>
      </c>
      <c r="L956" s="43" t="s">
        <v>91</v>
      </c>
      <c r="M956" s="15">
        <f>VLOOKUP(N956,groups!$A$1:$B$113,2,1)</f>
        <v>189</v>
      </c>
      <c r="N956" s="16" t="s">
        <v>467</v>
      </c>
      <c r="O956" s="18">
        <v>220</v>
      </c>
      <c r="P956" s="15">
        <f>VLOOKUP(Q956,'seg2'!$A$1:$B$13,2,0)</f>
        <v>4</v>
      </c>
      <c r="Q956" s="16" t="s">
        <v>32</v>
      </c>
      <c r="R956" s="15">
        <f>VLOOKUP(S956,'seg3'!$A$1:$B$9,2,0)</f>
        <v>4</v>
      </c>
      <c r="S956" s="16" t="s">
        <v>32</v>
      </c>
      <c r="T956" s="18">
        <v>378</v>
      </c>
      <c r="U956" s="18">
        <v>378</v>
      </c>
      <c r="V956" s="29" t="s">
        <v>22</v>
      </c>
      <c r="W956" s="30" t="s">
        <v>959</v>
      </c>
      <c r="X956" s="87" t="s">
        <v>956</v>
      </c>
      <c r="Y956" s="18" t="s">
        <v>29</v>
      </c>
      <c r="Z956" s="18">
        <v>17.3</v>
      </c>
      <c r="AA956" s="16" t="s">
        <v>93</v>
      </c>
      <c r="AB956" s="14" t="str">
        <f t="shared" si="14"/>
        <v>('400574','400574J','SHCS M16X2X220 ISO4762 CL12.9 H/T BLK','PC',42,6,4,4,4,2,189,'378','378','M16','220','51B37','17.3','15.50/15.55','READY','COIL 1ANNEAL &amp; 2DRAWN 51B37 15.53/15.56','C251B3715531556'),</v>
      </c>
      <c r="AC956" s="14" t="s">
        <v>8772</v>
      </c>
    </row>
    <row r="957" spans="1:29">
      <c r="A957" s="16">
        <v>830398</v>
      </c>
      <c r="B957" s="43" t="s">
        <v>1411</v>
      </c>
      <c r="C957" s="43" t="s">
        <v>1412</v>
      </c>
      <c r="D957" s="15">
        <f>VLOOKUP(E957,finish!$A$1:$B$18,2,0)</f>
        <v>8</v>
      </c>
      <c r="E957" s="18" t="s">
        <v>47</v>
      </c>
      <c r="F957" s="15">
        <f>VLOOKUP(G957,modules!$A$1:$B$10,2,0)</f>
        <v>6</v>
      </c>
      <c r="G957" s="18" t="s">
        <v>7849</v>
      </c>
      <c r="H957" s="15">
        <f>VLOOKUP(I957,segments!$A$1:$B$9,2,0)</f>
        <v>1</v>
      </c>
      <c r="I957" s="18" t="s">
        <v>7848</v>
      </c>
      <c r="J957" s="15">
        <f>VLOOKUP(K957,machines!$A$1:$B$72,2,0)</f>
        <v>42</v>
      </c>
      <c r="K957" s="27" t="s">
        <v>65</v>
      </c>
      <c r="L957" s="16" t="s">
        <v>1413</v>
      </c>
      <c r="M957" s="15">
        <f>VLOOKUP(N957,groups!$A$1:$B$113,2,1)</f>
        <v>156</v>
      </c>
      <c r="N957" s="16" t="s">
        <v>725</v>
      </c>
      <c r="O957" s="18">
        <v>6</v>
      </c>
      <c r="P957" s="15">
        <f>VLOOKUP(Q957,'seg2'!$A$1:$B$13,2,0)</f>
        <v>3</v>
      </c>
      <c r="Q957" s="16" t="s">
        <v>20</v>
      </c>
      <c r="R957" s="15">
        <f>VLOOKUP(S957,'seg3'!$A$1:$B$9,2,0)</f>
        <v>3</v>
      </c>
      <c r="S957" s="16" t="s">
        <v>21</v>
      </c>
      <c r="T957" s="18">
        <v>166</v>
      </c>
      <c r="U957" s="18">
        <v>166</v>
      </c>
      <c r="V957" s="29"/>
      <c r="W957" s="30" t="s">
        <v>1414</v>
      </c>
      <c r="X957" s="87" t="s">
        <v>1410</v>
      </c>
      <c r="Y957" s="20" t="s">
        <v>17</v>
      </c>
      <c r="Z957" s="25">
        <v>14</v>
      </c>
      <c r="AA957" s="16" t="s">
        <v>30</v>
      </c>
      <c r="AB957" s="14" t="str">
        <f t="shared" si="14"/>
        <v>('830398','830398J','HHB 1/2-13UNCX6  GR-5 CLEAR ZC3','PC',42,6,3,3,1,8,156,'166','166','1/2-13 UNC','6','10B33','14','12.41/12.45','','COIL DIRECT DRAWN 10B33M 12.41/12.45 MM','CD10B33M12411245'),</v>
      </c>
      <c r="AC957" s="14" t="s">
        <v>8773</v>
      </c>
    </row>
    <row r="958" spans="1:29">
      <c r="A958" s="16">
        <v>833355</v>
      </c>
      <c r="B958" s="43" t="s">
        <v>1451</v>
      </c>
      <c r="C958" s="43" t="s">
        <v>1452</v>
      </c>
      <c r="D958" s="15">
        <f>VLOOKUP(E958,finish!$A$1:$B$18,2,0)</f>
        <v>5</v>
      </c>
      <c r="E958" s="18" t="s">
        <v>316</v>
      </c>
      <c r="F958" s="15">
        <f>VLOOKUP(G958,modules!$A$1:$B$10,2,0)</f>
        <v>6</v>
      </c>
      <c r="G958" s="18" t="s">
        <v>7849</v>
      </c>
      <c r="H958" s="15">
        <f>VLOOKUP(I958,segments!$A$1:$B$9,2,0)</f>
        <v>3</v>
      </c>
      <c r="I958" s="18" t="s">
        <v>7851</v>
      </c>
      <c r="J958" s="15">
        <f>VLOOKUP(K958,machines!$A$1:$B$72,2,0)</f>
        <v>42</v>
      </c>
      <c r="K958" s="27" t="s">
        <v>65</v>
      </c>
      <c r="L958" s="76" t="s">
        <v>91</v>
      </c>
      <c r="M958" s="15">
        <f>VLOOKUP(N958,groups!$A$1:$B$113,2,1)</f>
        <v>189</v>
      </c>
      <c r="N958" s="46" t="s">
        <v>467</v>
      </c>
      <c r="O958" s="18">
        <v>200</v>
      </c>
      <c r="P958" s="15">
        <f>VLOOKUP(Q958,'seg2'!$A$1:$B$13,2,0)</f>
        <v>4</v>
      </c>
      <c r="Q958" s="16" t="s">
        <v>32</v>
      </c>
      <c r="R958" s="15">
        <f>VLOOKUP(S958,'seg3'!$A$1:$B$9,2,0)</f>
        <v>4</v>
      </c>
      <c r="S958" s="16" t="s">
        <v>32</v>
      </c>
      <c r="T958" s="18">
        <v>346</v>
      </c>
      <c r="U958" s="18">
        <v>346</v>
      </c>
      <c r="V958" s="18"/>
      <c r="W958" s="30" t="s">
        <v>1065</v>
      </c>
      <c r="X958" s="89"/>
      <c r="Y958" s="45" t="s">
        <v>29</v>
      </c>
      <c r="Z958" s="28">
        <v>17.3</v>
      </c>
      <c r="AA958" s="46" t="s">
        <v>93</v>
      </c>
      <c r="AB958" s="14" t="str">
        <f t="shared" si="14"/>
        <v>('833355','833355J','SHCS M16X2X200 ISO4762 CL12.9 H/T ZFS','PC',42,6,4,4,3,5,189,'346','346','M16','200','51B37','17.3','15.50/15.55','','COIL2ANEAL&amp;2DRWN SCM435 15.53/15.56(ADAD',''),</v>
      </c>
      <c r="AC958" s="14" t="s">
        <v>8774</v>
      </c>
    </row>
    <row r="959" spans="1:29">
      <c r="A959" s="16">
        <v>550692</v>
      </c>
      <c r="B959" s="51" t="s">
        <v>1458</v>
      </c>
      <c r="C959" s="43" t="s">
        <v>1459</v>
      </c>
      <c r="D959" s="15">
        <f>VLOOKUP(E959,finish!$A$1:$B$18,2,0)</f>
        <v>2</v>
      </c>
      <c r="E959" s="93" t="s">
        <v>11</v>
      </c>
      <c r="F959" s="15">
        <f>VLOOKUP(G959,modules!$A$1:$B$10,2,0)</f>
        <v>6</v>
      </c>
      <c r="G959" s="18" t="s">
        <v>7849</v>
      </c>
      <c r="H959" s="15">
        <f>VLOOKUP(I959,segments!$A$1:$B$9,2,0)</f>
        <v>5</v>
      </c>
      <c r="I959" s="18" t="s">
        <v>7852</v>
      </c>
      <c r="J959" s="15">
        <f>VLOOKUP(K959,machines!$A$1:$B$72,2,0)</f>
        <v>42</v>
      </c>
      <c r="K959" s="27" t="s">
        <v>65</v>
      </c>
      <c r="L959" s="46" t="s">
        <v>80</v>
      </c>
      <c r="M959" s="15">
        <f>VLOOKUP(N959,groups!$A$1:$B$113,2,1)</f>
        <v>153</v>
      </c>
      <c r="N959" s="46" t="s">
        <v>107</v>
      </c>
      <c r="O959" s="45">
        <v>180</v>
      </c>
      <c r="P959" s="15">
        <f>VLOOKUP(Q959,'seg2'!$A$1:$B$13,2,0)</f>
        <v>3</v>
      </c>
      <c r="Q959" s="16" t="s">
        <v>20</v>
      </c>
      <c r="R959" s="15">
        <f>VLOOKUP(S959,'seg3'!$A$1:$B$9,2,0)</f>
        <v>3</v>
      </c>
      <c r="S959" s="16" t="s">
        <v>21</v>
      </c>
      <c r="T959" s="45">
        <v>145.30000000000001</v>
      </c>
      <c r="U959" s="45">
        <v>145.30000000000001</v>
      </c>
      <c r="V959" s="29"/>
      <c r="W959" s="30" t="s">
        <v>397</v>
      </c>
      <c r="X959" s="89"/>
      <c r="Y959" s="45" t="s">
        <v>17</v>
      </c>
      <c r="Z959" s="45">
        <v>12</v>
      </c>
      <c r="AA959" s="46" t="s">
        <v>396</v>
      </c>
      <c r="AB959" s="14" t="str">
        <f t="shared" si="14"/>
        <v>('550692','550692J','HHB M12X1.75X180 ISO4017 CL10.9 F/T BLK','PC',42,6,3,3,5,2,153,'145.3','145.3','M12','180','10B33','12','10.55/10.60','','COIL DIRECT DRAWN AS 10B33M 10.61/10.63',''),</v>
      </c>
      <c r="AC959" s="14" t="s">
        <v>8775</v>
      </c>
    </row>
    <row r="960" spans="1:29">
      <c r="A960" s="16">
        <v>107448</v>
      </c>
      <c r="B960" s="16" t="s">
        <v>1478</v>
      </c>
      <c r="C960" s="43" t="s">
        <v>1479</v>
      </c>
      <c r="D960" s="15">
        <f>VLOOKUP(E960,finish!$A$1:$B$18,2,0)</f>
        <v>2</v>
      </c>
      <c r="E960" s="18" t="s">
        <v>11</v>
      </c>
      <c r="F960" s="15">
        <f>VLOOKUP(G960,modules!$A$1:$B$10,2,0)</f>
        <v>6</v>
      </c>
      <c r="G960" s="18" t="s">
        <v>7849</v>
      </c>
      <c r="H960" s="15">
        <f>VLOOKUP(I960,segments!$A$1:$B$9,2,0)</f>
        <v>5</v>
      </c>
      <c r="I960" s="18" t="s">
        <v>7852</v>
      </c>
      <c r="J960" s="15">
        <f>VLOOKUP(K960,machines!$A$1:$B$72,2,0)</f>
        <v>42</v>
      </c>
      <c r="K960" s="27" t="s">
        <v>65</v>
      </c>
      <c r="L960" s="46" t="s">
        <v>91</v>
      </c>
      <c r="M960" s="15">
        <f>VLOOKUP(N960,groups!$A$1:$B$113,2,1)</f>
        <v>189</v>
      </c>
      <c r="N960" s="46" t="s">
        <v>467</v>
      </c>
      <c r="O960" s="45">
        <v>200</v>
      </c>
      <c r="P960" s="15">
        <f>VLOOKUP(Q960,'seg2'!$A$1:$B$13,2,0)</f>
        <v>4</v>
      </c>
      <c r="Q960" s="16" t="s">
        <v>32</v>
      </c>
      <c r="R960" s="15">
        <f>VLOOKUP(S960,'seg3'!$A$1:$B$9,2,0)</f>
        <v>4</v>
      </c>
      <c r="S960" s="16" t="s">
        <v>32</v>
      </c>
      <c r="T960" s="45">
        <v>346</v>
      </c>
      <c r="U960" s="45">
        <v>346</v>
      </c>
      <c r="V960" s="18"/>
      <c r="W960" s="30" t="s">
        <v>959</v>
      </c>
      <c r="X960" s="89"/>
      <c r="Y960" s="45" t="s">
        <v>29</v>
      </c>
      <c r="Z960" s="28">
        <v>17.3</v>
      </c>
      <c r="AA960" s="46" t="s">
        <v>93</v>
      </c>
      <c r="AB960" s="14" t="str">
        <f t="shared" si="14"/>
        <v>('107448','107448J','SHCS M16X2X200 ISO4762 CL12.9 H/T BLK','PC',42,6,4,4,5,2,189,'346','346','M16','200','51B37','17.3','15.50/15.55','','COIL 1ANNEAL &amp; 2DRAWN 51B37 15.53/15.56',''),</v>
      </c>
      <c r="AC960" s="14" t="s">
        <v>8776</v>
      </c>
    </row>
    <row r="961" spans="1:29">
      <c r="A961" s="16">
        <v>582758</v>
      </c>
      <c r="B961" s="43" t="s">
        <v>1623</v>
      </c>
      <c r="C961" s="43" t="s">
        <v>1624</v>
      </c>
      <c r="D961" s="15">
        <f>VLOOKUP(E961,finish!$A$1:$B$18,2,0)</f>
        <v>18</v>
      </c>
      <c r="E961" s="16" t="s">
        <v>351</v>
      </c>
      <c r="F961" s="15">
        <f>VLOOKUP(G961,modules!$A$1:$B$10,2,0)</f>
        <v>6</v>
      </c>
      <c r="G961" s="18" t="s">
        <v>7849</v>
      </c>
      <c r="H961" s="15">
        <f>VLOOKUP(I961,segments!$A$1:$B$9,2,0)</f>
        <v>4</v>
      </c>
      <c r="I961" s="18" t="s">
        <v>7845</v>
      </c>
      <c r="J961" s="15">
        <f>VLOOKUP(K961,machines!$A$1:$B$72,2,0)</f>
        <v>42</v>
      </c>
      <c r="K961" s="27" t="s">
        <v>65</v>
      </c>
      <c r="L961" s="70" t="s">
        <v>80</v>
      </c>
      <c r="M961" s="15">
        <f>VLOOKUP(N961,groups!$A$1:$B$113,2,1)</f>
        <v>133</v>
      </c>
      <c r="N961" s="71" t="s">
        <v>920</v>
      </c>
      <c r="O961" s="18">
        <v>275</v>
      </c>
      <c r="P961" s="15">
        <f>VLOOKUP(Q961,'seg2'!$A$1:$B$13,2,0)</f>
        <v>7</v>
      </c>
      <c r="Q961" s="16" t="s">
        <v>43</v>
      </c>
      <c r="R961" s="15">
        <f>VLOOKUP(S961,'seg3'!$A$1:$B$9,2,0)</f>
        <v>3</v>
      </c>
      <c r="S961" s="16" t="s">
        <v>21</v>
      </c>
      <c r="T961" s="18">
        <v>222</v>
      </c>
      <c r="U961" s="18">
        <v>222</v>
      </c>
      <c r="V961" s="29"/>
      <c r="W961" s="30" t="s">
        <v>1626</v>
      </c>
      <c r="X961" s="89"/>
      <c r="Y961" s="72">
        <v>1018</v>
      </c>
      <c r="Z961" s="75">
        <v>12</v>
      </c>
      <c r="AA961" s="74" t="s">
        <v>1625</v>
      </c>
      <c r="AB961" s="14" t="str">
        <f t="shared" si="14"/>
        <v>('582758','582758J','CUP DEE BOLT M12X275 DRG CL4.8 S/C','PC',42,6,7,3,4,18,133,'222','222','M12','275','1018','12','10.58/10.61','','COIL 1ANNEAL &amp; 1DRAWN A1018 10.58/10.61',''),</v>
      </c>
      <c r="AC961" s="14" t="s">
        <v>8777</v>
      </c>
    </row>
    <row r="962" spans="1:29">
      <c r="A962" s="16">
        <v>581621</v>
      </c>
      <c r="B962" s="43" t="s">
        <v>2576</v>
      </c>
      <c r="C962" s="43" t="s">
        <v>2577</v>
      </c>
      <c r="D962" s="15">
        <f>VLOOKUP(E962,finish!$A$1:$B$18,2,0)</f>
        <v>5</v>
      </c>
      <c r="E962" s="18" t="s">
        <v>316</v>
      </c>
      <c r="F962" s="15">
        <f>VLOOKUP(G962,modules!$A$1:$B$10,2,0)</f>
        <v>6</v>
      </c>
      <c r="G962" s="18" t="s">
        <v>7849</v>
      </c>
      <c r="H962" s="15">
        <f>VLOOKUP(I962,segments!$A$1:$B$9,2,0)</f>
        <v>3</v>
      </c>
      <c r="I962" s="18" t="s">
        <v>7851</v>
      </c>
      <c r="J962" s="15">
        <f>VLOOKUP(K962,machines!$A$1:$B$72,2,0)</f>
        <v>63</v>
      </c>
      <c r="K962" s="27" t="s">
        <v>109</v>
      </c>
      <c r="L962" s="16" t="s">
        <v>114</v>
      </c>
      <c r="M962" s="15">
        <f>VLOOKUP(N962,groups!$A$1:$B$113,2,1)</f>
        <v>190</v>
      </c>
      <c r="N962" s="16" t="s">
        <v>484</v>
      </c>
      <c r="O962" s="18">
        <v>80</v>
      </c>
      <c r="P962" s="15">
        <f>VLOOKUP(Q962,'seg2'!$A$1:$B$13,2,0)</f>
        <v>4</v>
      </c>
      <c r="Q962" s="16" t="s">
        <v>32</v>
      </c>
      <c r="R962" s="15">
        <f>VLOOKUP(S962,'seg3'!$A$1:$B$9,2,0)</f>
        <v>4</v>
      </c>
      <c r="S962" s="16" t="s">
        <v>32</v>
      </c>
      <c r="T962" s="18">
        <v>399</v>
      </c>
      <c r="U962" s="18">
        <v>399</v>
      </c>
      <c r="V962" s="18" t="s">
        <v>33</v>
      </c>
      <c r="W962" s="30" t="s">
        <v>480</v>
      </c>
      <c r="X962" s="89"/>
      <c r="Y962" s="18" t="s">
        <v>29</v>
      </c>
      <c r="Z962" s="18">
        <v>24</v>
      </c>
      <c r="AA962" s="16" t="s">
        <v>452</v>
      </c>
      <c r="AB962" s="14" t="str">
        <f t="shared" si="14"/>
        <v>('581621','581621J','SHCS M24X3X80 ISO4762 CL12.9 F/T ZFS','PC',63,6,4,4,3,5,190,'399','399','M24','80','51B37','24','21.50/21.55','NEED TO ANN','COIL 2ANNEAL&amp;2DRAWN 51B37 21.50/21.53',''),</v>
      </c>
      <c r="AC962" s="14" t="s">
        <v>8778</v>
      </c>
    </row>
    <row r="963" spans="1:29">
      <c r="A963" s="16">
        <v>816037</v>
      </c>
      <c r="B963" s="43" t="s">
        <v>1683</v>
      </c>
      <c r="C963" s="43" t="s">
        <v>1684</v>
      </c>
      <c r="D963" s="15" t="s">
        <v>7949</v>
      </c>
      <c r="E963" s="18"/>
      <c r="F963" s="15">
        <f>VLOOKUP(G963,modules!$A$1:$B$10,2,0)</f>
        <v>6</v>
      </c>
      <c r="G963" s="18" t="s">
        <v>7849</v>
      </c>
      <c r="H963" s="15">
        <f>VLOOKUP(I963,segments!$A$1:$B$9,2,0)</f>
        <v>1</v>
      </c>
      <c r="I963" s="18" t="s">
        <v>7848</v>
      </c>
      <c r="J963" s="15">
        <f>VLOOKUP(K963,machines!$A$1:$B$72,2,0)</f>
        <v>42</v>
      </c>
      <c r="K963" s="27" t="s">
        <v>65</v>
      </c>
      <c r="L963" s="16" t="s">
        <v>1355</v>
      </c>
      <c r="M963" s="15">
        <f>VLOOKUP(N963,groups!$A$1:$B$113,2,1)</f>
        <v>211</v>
      </c>
      <c r="N963" s="16" t="s">
        <v>208</v>
      </c>
      <c r="O963" s="18">
        <v>270</v>
      </c>
      <c r="P963" s="15">
        <f>VLOOKUP(Q963,'seg2'!$A$1:$B$13,2,0)</f>
        <v>7</v>
      </c>
      <c r="Q963" s="16" t="s">
        <v>43</v>
      </c>
      <c r="R963" s="15">
        <f>VLOOKUP(S963,'seg3'!$A$1:$B$9,2,0)</f>
        <v>3</v>
      </c>
      <c r="S963" s="16" t="s">
        <v>21</v>
      </c>
      <c r="T963" s="18">
        <v>320.2</v>
      </c>
      <c r="U963" s="18">
        <v>320.2</v>
      </c>
      <c r="V963" s="29"/>
      <c r="W963" s="30" t="s">
        <v>1686</v>
      </c>
      <c r="X963" s="89"/>
      <c r="Y963" s="18" t="s">
        <v>17</v>
      </c>
      <c r="Z963" s="18">
        <v>16</v>
      </c>
      <c r="AA963" s="16" t="s">
        <v>1685</v>
      </c>
      <c r="AB963" s="14" t="str">
        <f t="shared" ref="AB963:AB1026" si="15">CONCATENATE("('",A963,"','",B963,"','",C963,"','PC',",J963,",",F963,",",P963,",",R963,",",H963,",",D963,",",M963,",'",T963,"','",U963,"','",L963,"','",O963,"','",Y963,"','",Z963,"','",AA963,"','",V963,"','",W963,"','",X963,"'),")</f>
        <v>('816037','816037J','STUD BOLT  5/8 X 11UNC X 270  DR. 9X2497','PC',42,6,7,3,1,null,211,'320.2','320.2','5/8 UNC','270','10B33','16','15.65/15.70','','COIL DIRECT DRAWN 10B33 15.65/15.70',''),</v>
      </c>
      <c r="AC963" s="14" t="s">
        <v>8779</v>
      </c>
    </row>
    <row r="964" spans="1:29">
      <c r="A964" s="16">
        <v>240036</v>
      </c>
      <c r="B964" s="43" t="s">
        <v>1825</v>
      </c>
      <c r="C964" s="43" t="s">
        <v>1826</v>
      </c>
      <c r="D964" s="15">
        <f>VLOOKUP(E964,finish!$A$1:$B$18,2,0)</f>
        <v>2</v>
      </c>
      <c r="E964" s="18" t="s">
        <v>11</v>
      </c>
      <c r="F964" s="15">
        <f>VLOOKUP(G964,modules!$A$1:$B$10,2,0)</f>
        <v>6</v>
      </c>
      <c r="G964" s="18" t="s">
        <v>7849</v>
      </c>
      <c r="H964" s="15">
        <f>VLOOKUP(I964,segments!$A$1:$B$9,2,0)</f>
        <v>5</v>
      </c>
      <c r="I964" s="18" t="s">
        <v>7852</v>
      </c>
      <c r="J964" s="15">
        <f>VLOOKUP(K964,machines!$A$1:$B$72,2,0)</f>
        <v>42</v>
      </c>
      <c r="K964" s="27" t="s">
        <v>65</v>
      </c>
      <c r="L964" s="76" t="s">
        <v>758</v>
      </c>
      <c r="M964" s="15">
        <f>VLOOKUP(N964,groups!$A$1:$B$113,2,1)</f>
        <v>152</v>
      </c>
      <c r="N964" s="46" t="s">
        <v>16</v>
      </c>
      <c r="O964" s="45">
        <v>6</v>
      </c>
      <c r="P964" s="15">
        <f>VLOOKUP(Q964,'seg2'!$A$1:$B$13,2,0)</f>
        <v>3</v>
      </c>
      <c r="Q964" s="16" t="s">
        <v>20</v>
      </c>
      <c r="R964" s="15">
        <f>VLOOKUP(S964,'seg3'!$A$1:$B$9,2,0)</f>
        <v>3</v>
      </c>
      <c r="S964" s="16" t="s">
        <v>21</v>
      </c>
      <c r="T964" s="18">
        <v>89.03</v>
      </c>
      <c r="U964" s="18">
        <v>89.03</v>
      </c>
      <c r="V964" s="29"/>
      <c r="W964" s="30" t="s">
        <v>1824</v>
      </c>
      <c r="X964" s="89"/>
      <c r="Y964" s="45" t="s">
        <v>17</v>
      </c>
      <c r="Z964" s="45">
        <v>10</v>
      </c>
      <c r="AA964" s="46" t="s">
        <v>760</v>
      </c>
      <c r="AB964" s="14" t="str">
        <f t="shared" si="15"/>
        <v>('240036','240036J','HHB 3/8XUNCX06 B18.2.1 SAE8 H/T BLK','PC',42,6,3,3,5,2,152,'89.03','89.03','3/8 UNC','6','10B33','10','09.26/09.30','','COIL DIRECT DRAWN 10B33M 9.26/9.30',''),</v>
      </c>
      <c r="AC964" s="14" t="s">
        <v>8780</v>
      </c>
    </row>
    <row r="965" spans="1:29">
      <c r="A965" s="16">
        <v>170419</v>
      </c>
      <c r="B965" s="43" t="s">
        <v>1835</v>
      </c>
      <c r="C965" s="43" t="s">
        <v>1836</v>
      </c>
      <c r="D965" s="15">
        <f>VLOOKUP(E965,finish!$A$1:$B$18,2,0)</f>
        <v>2</v>
      </c>
      <c r="E965" s="18" t="s">
        <v>11</v>
      </c>
      <c r="F965" s="15">
        <f>VLOOKUP(G965,modules!$A$1:$B$10,2,0)</f>
        <v>6</v>
      </c>
      <c r="G965" s="18" t="s">
        <v>7849</v>
      </c>
      <c r="H965" s="15">
        <f>VLOOKUP(I965,segments!$A$1:$B$9,2,0)</f>
        <v>5</v>
      </c>
      <c r="I965" s="18" t="s">
        <v>7852</v>
      </c>
      <c r="J965" s="15">
        <f>VLOOKUP(K965,machines!$A$1:$B$72,2,0)</f>
        <v>42</v>
      </c>
      <c r="K965" s="27" t="s">
        <v>65</v>
      </c>
      <c r="L965" s="76" t="s">
        <v>27</v>
      </c>
      <c r="M965" s="15">
        <f>VLOOKUP(N965,groups!$A$1:$B$113,2,1)</f>
        <v>152</v>
      </c>
      <c r="N965" s="46" t="s">
        <v>16</v>
      </c>
      <c r="O965" s="45">
        <v>6</v>
      </c>
      <c r="P965" s="15">
        <f>VLOOKUP(Q965,'seg2'!$A$1:$B$13,2,0)</f>
        <v>3</v>
      </c>
      <c r="Q965" s="16" t="s">
        <v>20</v>
      </c>
      <c r="R965" s="15">
        <f>VLOOKUP(S965,'seg3'!$A$1:$B$9,2,0)</f>
        <v>3</v>
      </c>
      <c r="S965" s="16" t="s">
        <v>21</v>
      </c>
      <c r="T965" s="18">
        <v>165.39</v>
      </c>
      <c r="U965" s="18">
        <v>165.39</v>
      </c>
      <c r="V965" s="29" t="s">
        <v>22</v>
      </c>
      <c r="W965" s="30" t="s">
        <v>1414</v>
      </c>
      <c r="X965" s="89"/>
      <c r="Y965" s="45" t="s">
        <v>17</v>
      </c>
      <c r="Z965" s="45">
        <v>14</v>
      </c>
      <c r="AA965" s="46" t="s">
        <v>30</v>
      </c>
      <c r="AB965" s="14" t="str">
        <f t="shared" si="15"/>
        <v>('170419','170419J','HHB 1/2XUNCX06 B18.2.1 SAE8 H/T BLK','PC',42,6,3,3,5,2,152,'165.39','165.39','1/2 UNC','6','10B33','14','12.41/12.45','READY','COIL DIRECT DRAWN 10B33M 12.41/12.45 MM',''),</v>
      </c>
      <c r="AC965" s="14" t="s">
        <v>8781</v>
      </c>
    </row>
    <row r="966" spans="1:29">
      <c r="A966" s="16">
        <v>240037</v>
      </c>
      <c r="B966" s="43" t="s">
        <v>1837</v>
      </c>
      <c r="C966" s="43" t="s">
        <v>1838</v>
      </c>
      <c r="D966" s="15">
        <f>VLOOKUP(E966,finish!$A$1:$B$18,2,0)</f>
        <v>2</v>
      </c>
      <c r="E966" s="18" t="s">
        <v>11</v>
      </c>
      <c r="F966" s="15">
        <f>VLOOKUP(G966,modules!$A$1:$B$10,2,0)</f>
        <v>6</v>
      </c>
      <c r="G966" s="18" t="s">
        <v>7849</v>
      </c>
      <c r="H966" s="15">
        <f>VLOOKUP(I966,segments!$A$1:$B$9,2,0)</f>
        <v>5</v>
      </c>
      <c r="I966" s="18" t="s">
        <v>7852</v>
      </c>
      <c r="J966" s="15">
        <f>VLOOKUP(K966,machines!$A$1:$B$72,2,0)</f>
        <v>42</v>
      </c>
      <c r="K966" s="27" t="s">
        <v>65</v>
      </c>
      <c r="L966" s="76" t="s">
        <v>27</v>
      </c>
      <c r="M966" s="15">
        <f>VLOOKUP(N966,groups!$A$1:$B$113,2,1)</f>
        <v>152</v>
      </c>
      <c r="N966" s="46" t="s">
        <v>16</v>
      </c>
      <c r="O966" s="45" t="s">
        <v>1839</v>
      </c>
      <c r="P966" s="15">
        <f>VLOOKUP(Q966,'seg2'!$A$1:$B$13,2,0)</f>
        <v>3</v>
      </c>
      <c r="Q966" s="16" t="s">
        <v>20</v>
      </c>
      <c r="R966" s="15">
        <f>VLOOKUP(S966,'seg3'!$A$1:$B$9,2,0)</f>
        <v>3</v>
      </c>
      <c r="S966" s="16" t="s">
        <v>21</v>
      </c>
      <c r="T966" s="18">
        <v>177.92</v>
      </c>
      <c r="U966" s="18">
        <v>177.92</v>
      </c>
      <c r="V966" s="29" t="s">
        <v>22</v>
      </c>
      <c r="W966" s="30" t="s">
        <v>1414</v>
      </c>
      <c r="X966" s="89"/>
      <c r="Y966" s="45" t="s">
        <v>17</v>
      </c>
      <c r="Z966" s="45">
        <v>14</v>
      </c>
      <c r="AA966" s="46" t="s">
        <v>30</v>
      </c>
      <c r="AB966" s="14" t="str">
        <f t="shared" si="15"/>
        <v>('240037','240037J','HHB 1/2XUNCX6.1/2 B18.2.1 SAE8 H/T BLK','PC',42,6,3,3,5,2,152,'177.92','177.92','1/2 UNC','6.1/2','10B33','14','12.41/12.45','READY','COIL DIRECT DRAWN 10B33M 12.41/12.45 MM',''),</v>
      </c>
      <c r="AC966" s="14" t="s">
        <v>8782</v>
      </c>
    </row>
    <row r="967" spans="1:29">
      <c r="A967" s="16">
        <v>550876</v>
      </c>
      <c r="B967" s="43" t="s">
        <v>1867</v>
      </c>
      <c r="C967" s="43" t="s">
        <v>1868</v>
      </c>
      <c r="D967" s="15">
        <f>VLOOKUP(E967,finish!$A$1:$B$18,2,0)</f>
        <v>2</v>
      </c>
      <c r="E967" s="18" t="s">
        <v>11</v>
      </c>
      <c r="F967" s="15">
        <f>VLOOKUP(G967,modules!$A$1:$B$10,2,0)</f>
        <v>6</v>
      </c>
      <c r="G967" s="18" t="s">
        <v>7849</v>
      </c>
      <c r="H967" s="15">
        <f>VLOOKUP(I967,segments!$A$1:$B$9,2,0)</f>
        <v>5</v>
      </c>
      <c r="I967" s="18" t="s">
        <v>7852</v>
      </c>
      <c r="J967" s="15">
        <f>VLOOKUP(K967,machines!$A$1:$B$72,2,0)</f>
        <v>42</v>
      </c>
      <c r="K967" s="27" t="s">
        <v>65</v>
      </c>
      <c r="L967" s="76" t="s">
        <v>61</v>
      </c>
      <c r="M967" s="15">
        <f>VLOOKUP(N967,groups!$A$1:$B$113,2,1)</f>
        <v>152</v>
      </c>
      <c r="N967" s="46" t="s">
        <v>16</v>
      </c>
      <c r="O967" s="45">
        <v>200</v>
      </c>
      <c r="P967" s="15">
        <f>VLOOKUP(Q967,'seg2'!$A$1:$B$13,2,0)</f>
        <v>3</v>
      </c>
      <c r="Q967" s="16" t="s">
        <v>20</v>
      </c>
      <c r="R967" s="15">
        <f>VLOOKUP(S967,'seg3'!$A$1:$B$9,2,0)</f>
        <v>3</v>
      </c>
      <c r="S967" s="16" t="s">
        <v>21</v>
      </c>
      <c r="T967" s="18">
        <v>136.80000000000001</v>
      </c>
      <c r="U967" s="18">
        <v>136.80000000000001</v>
      </c>
      <c r="V967" s="29"/>
      <c r="W967" s="30" t="s">
        <v>429</v>
      </c>
      <c r="X967" s="89"/>
      <c r="Y967" s="45" t="s">
        <v>17</v>
      </c>
      <c r="Z967" s="45">
        <v>10</v>
      </c>
      <c r="AA967" s="46" t="s">
        <v>427</v>
      </c>
      <c r="AB967" s="14" t="str">
        <f t="shared" si="15"/>
        <v>('550876','550876J','HHB M10X1.5X200 ISO4014 CL10.9 H/T BLK','PC',42,6,3,3,5,2,152,'136.8','136.8','M10','200','10B33','10','09.65/09.68','','COIL DIRECT DRAWN 10B33M 9.65/9.68',''),</v>
      </c>
      <c r="AC967" s="14" t="s">
        <v>8783</v>
      </c>
    </row>
    <row r="968" spans="1:29">
      <c r="A968" s="16">
        <v>170140</v>
      </c>
      <c r="B968" s="64" t="s">
        <v>1869</v>
      </c>
      <c r="C968" s="43" t="s">
        <v>1870</v>
      </c>
      <c r="D968" s="15">
        <f>VLOOKUP(E968,finish!$A$1:$B$18,2,0)</f>
        <v>2</v>
      </c>
      <c r="E968" s="18" t="s">
        <v>11</v>
      </c>
      <c r="F968" s="15">
        <f>VLOOKUP(G968,modules!$A$1:$B$10,2,0)</f>
        <v>6</v>
      </c>
      <c r="G968" s="18" t="s">
        <v>7849</v>
      </c>
      <c r="H968" s="15">
        <f>VLOOKUP(I968,segments!$A$1:$B$9,2,0)</f>
        <v>5</v>
      </c>
      <c r="I968" s="18" t="s">
        <v>7852</v>
      </c>
      <c r="J968" s="15">
        <f>VLOOKUP(K968,machines!$A$1:$B$72,2,0)</f>
        <v>42</v>
      </c>
      <c r="K968" s="27" t="s">
        <v>65</v>
      </c>
      <c r="L968" s="76" t="s">
        <v>121</v>
      </c>
      <c r="M968" s="15">
        <f>VLOOKUP(N968,groups!$A$1:$B$113,2,1)</f>
        <v>152</v>
      </c>
      <c r="N968" s="46" t="s">
        <v>16</v>
      </c>
      <c r="O968" s="45">
        <v>160</v>
      </c>
      <c r="P968" s="15">
        <f>VLOOKUP(Q968,'seg2'!$A$1:$B$13,2,0)</f>
        <v>3</v>
      </c>
      <c r="Q968" s="16" t="s">
        <v>20</v>
      </c>
      <c r="R968" s="15">
        <f>VLOOKUP(S968,'seg3'!$A$1:$B$9,2,0)</f>
        <v>3</v>
      </c>
      <c r="S968" s="16" t="s">
        <v>21</v>
      </c>
      <c r="T968" s="18">
        <v>203.72</v>
      </c>
      <c r="U968" s="18">
        <v>203.72</v>
      </c>
      <c r="V968" s="18"/>
      <c r="W968" s="30" t="s">
        <v>1871</v>
      </c>
      <c r="X968" s="89"/>
      <c r="Y968" s="45" t="s">
        <v>17</v>
      </c>
      <c r="Z968" s="45">
        <v>14</v>
      </c>
      <c r="AA968" s="46" t="s">
        <v>779</v>
      </c>
      <c r="AB968" s="14" t="str">
        <f t="shared" si="15"/>
        <v>('170140','170140J','HHB M14X2X160 ISO4014 CL10.9 H/T BLK','PC',42,6,3,3,5,2,152,'203.72','203.72','M14','160','10B33','14','13.50/13.55','','COIL DIRECT DRAWN AS 10B33M 13.55/13.58',''),</v>
      </c>
      <c r="AC968" s="14" t="s">
        <v>8784</v>
      </c>
    </row>
    <row r="969" spans="1:29">
      <c r="A969" s="16">
        <v>550693</v>
      </c>
      <c r="B969" s="64" t="s">
        <v>1913</v>
      </c>
      <c r="C969" s="43" t="s">
        <v>1914</v>
      </c>
      <c r="D969" s="15">
        <f>VLOOKUP(E969,finish!$A$1:$B$18,2,0)</f>
        <v>2</v>
      </c>
      <c r="E969" s="93" t="s">
        <v>11</v>
      </c>
      <c r="F969" s="15">
        <f>VLOOKUP(G969,modules!$A$1:$B$10,2,0)</f>
        <v>6</v>
      </c>
      <c r="G969" s="18" t="s">
        <v>7849</v>
      </c>
      <c r="H969" s="15">
        <f>VLOOKUP(I969,segments!$A$1:$B$9,2,0)</f>
        <v>5</v>
      </c>
      <c r="I969" s="18" t="s">
        <v>7852</v>
      </c>
      <c r="J969" s="15">
        <f>VLOOKUP(K969,machines!$A$1:$B$72,2,0)</f>
        <v>42</v>
      </c>
      <c r="K969" s="27" t="s">
        <v>65</v>
      </c>
      <c r="L969" s="76" t="s">
        <v>80</v>
      </c>
      <c r="M969" s="15">
        <f>VLOOKUP(N969,groups!$A$1:$B$113,2,1)</f>
        <v>153</v>
      </c>
      <c r="N969" s="46" t="s">
        <v>107</v>
      </c>
      <c r="O969" s="45">
        <v>200</v>
      </c>
      <c r="P969" s="15">
        <f>VLOOKUP(Q969,'seg2'!$A$1:$B$13,2,0)</f>
        <v>3</v>
      </c>
      <c r="Q969" s="16" t="s">
        <v>20</v>
      </c>
      <c r="R969" s="15">
        <f>VLOOKUP(S969,'seg3'!$A$1:$B$9,2,0)</f>
        <v>3</v>
      </c>
      <c r="S969" s="16" t="s">
        <v>21</v>
      </c>
      <c r="T969" s="18">
        <v>157.9</v>
      </c>
      <c r="U969" s="18">
        <v>157.9</v>
      </c>
      <c r="V969" s="18"/>
      <c r="W969" s="30" t="s">
        <v>397</v>
      </c>
      <c r="X969" s="89"/>
      <c r="Y969" s="45" t="s">
        <v>17</v>
      </c>
      <c r="Z969" s="45">
        <v>12</v>
      </c>
      <c r="AA969" s="46" t="s">
        <v>935</v>
      </c>
      <c r="AB969" s="14" t="str">
        <f t="shared" si="15"/>
        <v>('550693','550693J','HHB M12X1.75X200 ISO4017 CL10.9 F/T BLK','PC',42,6,3,3,5,2,153,'157.9','157.9','M12','200','10B33','12','10.60/10.62','','COIL DIRECT DRAWN AS 10B33M 10.61/10.63',''),</v>
      </c>
      <c r="AC969" s="14" t="s">
        <v>8785</v>
      </c>
    </row>
    <row r="970" spans="1:29">
      <c r="A970" s="16">
        <v>624896</v>
      </c>
      <c r="B970" s="43" t="s">
        <v>1915</v>
      </c>
      <c r="C970" s="43" t="s">
        <v>1916</v>
      </c>
      <c r="D970" s="15">
        <f>VLOOKUP(E970,finish!$A$1:$B$18,2,0)</f>
        <v>2</v>
      </c>
      <c r="E970" s="18" t="s">
        <v>11</v>
      </c>
      <c r="F970" s="15">
        <f>VLOOKUP(G970,modules!$A$1:$B$10,2,0)</f>
        <v>6</v>
      </c>
      <c r="G970" s="18" t="s">
        <v>7849</v>
      </c>
      <c r="H970" s="15">
        <f>VLOOKUP(I970,segments!$A$1:$B$9,2,0)</f>
        <v>5</v>
      </c>
      <c r="I970" s="18" t="s">
        <v>7852</v>
      </c>
      <c r="J970" s="15">
        <f>VLOOKUP(K970,machines!$A$1:$B$72,2,0)</f>
        <v>42</v>
      </c>
      <c r="K970" s="27" t="s">
        <v>65</v>
      </c>
      <c r="L970" s="76" t="s">
        <v>80</v>
      </c>
      <c r="M970" s="15">
        <f>VLOOKUP(N970,groups!$A$1:$B$113,2,1)</f>
        <v>153</v>
      </c>
      <c r="N970" s="46" t="s">
        <v>107</v>
      </c>
      <c r="O970" s="45">
        <v>200</v>
      </c>
      <c r="P970" s="15">
        <f>VLOOKUP(Q970,'seg2'!$A$1:$B$13,2,0)</f>
        <v>3</v>
      </c>
      <c r="Q970" s="16" t="s">
        <v>20</v>
      </c>
      <c r="R970" s="15">
        <f>VLOOKUP(S970,'seg3'!$A$1:$B$9,2,0)</f>
        <v>3</v>
      </c>
      <c r="S970" s="16" t="s">
        <v>21</v>
      </c>
      <c r="T970" s="18">
        <v>158</v>
      </c>
      <c r="U970" s="18">
        <v>158</v>
      </c>
      <c r="V970" s="18"/>
      <c r="W970" s="30" t="s">
        <v>1917</v>
      </c>
      <c r="X970" s="89"/>
      <c r="Y970" s="45" t="s">
        <v>17</v>
      </c>
      <c r="Z970" s="45">
        <v>12</v>
      </c>
      <c r="AA970" s="46" t="s">
        <v>935</v>
      </c>
      <c r="AB970" s="14" t="str">
        <f t="shared" si="15"/>
        <v>('624896','624896J','HHB M12X1.75X200 ISO4017 CL8.8 F/T BLK','PC',42,6,3,3,5,2,153,'158','158','M12','200','10B33','12','10.60/10.62','','COIL DIRECT DRAWN 15B25 10.61/10.63',''),</v>
      </c>
      <c r="AC970" s="14" t="s">
        <v>8786</v>
      </c>
    </row>
    <row r="971" spans="1:29">
      <c r="A971" s="16">
        <v>400147</v>
      </c>
      <c r="B971" s="43" t="s">
        <v>2012</v>
      </c>
      <c r="C971" s="43" t="s">
        <v>2013</v>
      </c>
      <c r="D971" s="15">
        <f>VLOOKUP(E971,finish!$A$1:$B$18,2,0)</f>
        <v>2</v>
      </c>
      <c r="E971" s="18" t="s">
        <v>11</v>
      </c>
      <c r="F971" s="15">
        <f>VLOOKUP(G971,modules!$A$1:$B$10,2,0)</f>
        <v>6</v>
      </c>
      <c r="G971" s="18" t="s">
        <v>7849</v>
      </c>
      <c r="H971" s="15">
        <f>VLOOKUP(I971,segments!$A$1:$B$9,2,0)</f>
        <v>5</v>
      </c>
      <c r="I971" s="18" t="s">
        <v>7852</v>
      </c>
      <c r="J971" s="15">
        <f>VLOOKUP(K971,machines!$A$1:$B$72,2,0)</f>
        <v>42</v>
      </c>
      <c r="K971" s="27" t="s">
        <v>65</v>
      </c>
      <c r="L971" s="76" t="s">
        <v>2009</v>
      </c>
      <c r="M971" s="15">
        <f>VLOOKUP(N971,groups!$A$1:$B$113,2,1)</f>
        <v>189</v>
      </c>
      <c r="N971" s="46" t="s">
        <v>467</v>
      </c>
      <c r="O971" s="45" t="s">
        <v>1839</v>
      </c>
      <c r="P971" s="15">
        <f>VLOOKUP(Q971,'seg2'!$A$1:$B$13,2,0)</f>
        <v>4</v>
      </c>
      <c r="Q971" s="16" t="s">
        <v>32</v>
      </c>
      <c r="R971" s="15">
        <f>VLOOKUP(S971,'seg3'!$A$1:$B$9,2,0)</f>
        <v>4</v>
      </c>
      <c r="S971" s="16" t="s">
        <v>32</v>
      </c>
      <c r="T971" s="18">
        <v>176.1</v>
      </c>
      <c r="U971" s="18">
        <v>176.1</v>
      </c>
      <c r="V971" s="29" t="s">
        <v>22</v>
      </c>
      <c r="W971" s="30" t="s">
        <v>2011</v>
      </c>
      <c r="X971" s="89"/>
      <c r="Y971" s="45" t="s">
        <v>29</v>
      </c>
      <c r="Z971" s="45">
        <v>14</v>
      </c>
      <c r="AA971" s="46" t="s">
        <v>2010</v>
      </c>
      <c r="AB971" s="14" t="str">
        <f t="shared" si="15"/>
        <v>('400147','400147J','SHCS 1/2XBSWX6.1/2 BS2470 H/T BLK','PC',42,6,4,4,5,2,189,'176.1','176.1','1/2 BSW','6.1/2','51B37','14','12.42/12.45','READY','COIL 1ANNEAL &amp; 2DRAWN 51B37 12.41/12.45',''),</v>
      </c>
      <c r="AC971" s="14" t="s">
        <v>8787</v>
      </c>
    </row>
    <row r="972" spans="1:29">
      <c r="A972" s="16">
        <v>210037</v>
      </c>
      <c r="B972" s="43" t="s">
        <v>2024</v>
      </c>
      <c r="C972" s="43" t="s">
        <v>2025</v>
      </c>
      <c r="D972" s="15">
        <f>VLOOKUP(E972,finish!$A$1:$B$18,2,0)</f>
        <v>2</v>
      </c>
      <c r="E972" s="18" t="s">
        <v>11</v>
      </c>
      <c r="F972" s="15">
        <f>VLOOKUP(G972,modules!$A$1:$B$10,2,0)</f>
        <v>6</v>
      </c>
      <c r="G972" s="18" t="s">
        <v>7849</v>
      </c>
      <c r="H972" s="15">
        <f>VLOOKUP(I972,segments!$A$1:$B$9,2,0)</f>
        <v>5</v>
      </c>
      <c r="I972" s="18" t="s">
        <v>7852</v>
      </c>
      <c r="J972" s="15">
        <f>VLOOKUP(K972,machines!$A$1:$B$72,2,0)</f>
        <v>42</v>
      </c>
      <c r="K972" s="27" t="s">
        <v>65</v>
      </c>
      <c r="L972" s="76" t="s">
        <v>2026</v>
      </c>
      <c r="M972" s="15">
        <f>VLOOKUP(N972,groups!$A$1:$B$113,2,1)</f>
        <v>189</v>
      </c>
      <c r="N972" s="46" t="s">
        <v>467</v>
      </c>
      <c r="O972" s="45">
        <v>9</v>
      </c>
      <c r="P972" s="15">
        <f>VLOOKUP(Q972,'seg2'!$A$1:$B$13,2,0)</f>
        <v>4</v>
      </c>
      <c r="Q972" s="16" t="s">
        <v>32</v>
      </c>
      <c r="R972" s="15">
        <f>VLOOKUP(S972,'seg3'!$A$1:$B$9,2,0)</f>
        <v>4</v>
      </c>
      <c r="S972" s="16" t="s">
        <v>32</v>
      </c>
      <c r="T972" s="18">
        <v>382.08</v>
      </c>
      <c r="U972" s="18">
        <v>382.08</v>
      </c>
      <c r="V972" s="18"/>
      <c r="W972" s="30" t="s">
        <v>1287</v>
      </c>
      <c r="X972" s="89"/>
      <c r="Y972" s="45" t="s">
        <v>29</v>
      </c>
      <c r="Z972" s="28">
        <v>17.3</v>
      </c>
      <c r="AA972" s="46" t="s">
        <v>93</v>
      </c>
      <c r="AB972" s="14" t="str">
        <f t="shared" si="15"/>
        <v>('210037','210037J','SHCS 5/8XBSWX09 BS2470 H/T BLK','PC',42,6,4,4,5,2,189,'382.08','382.08','5/8 BSW','9','51B37','17.3','15.50/15.55','','COIL 1ANNEAL&amp;2DRAWN 51B37 15.65/15.70',''),</v>
      </c>
      <c r="AC972" s="14" t="s">
        <v>8788</v>
      </c>
    </row>
    <row r="973" spans="1:29">
      <c r="A973" s="16">
        <v>180226</v>
      </c>
      <c r="B973" s="64" t="s">
        <v>2034</v>
      </c>
      <c r="C973" s="43" t="s">
        <v>2035</v>
      </c>
      <c r="D973" s="15">
        <f>VLOOKUP(E973,finish!$A$1:$B$18,2,0)</f>
        <v>2</v>
      </c>
      <c r="E973" s="18" t="s">
        <v>11</v>
      </c>
      <c r="F973" s="15">
        <f>VLOOKUP(G973,modules!$A$1:$B$10,2,0)</f>
        <v>6</v>
      </c>
      <c r="G973" s="18" t="s">
        <v>7849</v>
      </c>
      <c r="H973" s="15">
        <f>VLOOKUP(I973,segments!$A$1:$B$9,2,0)</f>
        <v>5</v>
      </c>
      <c r="I973" s="18" t="s">
        <v>7852</v>
      </c>
      <c r="J973" s="15">
        <f>VLOOKUP(K973,machines!$A$1:$B$72,2,0)</f>
        <v>42</v>
      </c>
      <c r="K973" s="27" t="s">
        <v>65</v>
      </c>
      <c r="L973" s="76" t="s">
        <v>121</v>
      </c>
      <c r="M973" s="15">
        <f>VLOOKUP(N973,groups!$A$1:$B$113,2,1)</f>
        <v>189</v>
      </c>
      <c r="N973" s="46" t="s">
        <v>467</v>
      </c>
      <c r="O973" s="45">
        <v>160</v>
      </c>
      <c r="P973" s="15">
        <f>VLOOKUP(Q973,'seg2'!$A$1:$B$13,2,0)</f>
        <v>4</v>
      </c>
      <c r="Q973" s="16" t="s">
        <v>32</v>
      </c>
      <c r="R973" s="15">
        <f>VLOOKUP(S973,'seg3'!$A$1:$B$9,2,0)</f>
        <v>4</v>
      </c>
      <c r="S973" s="16" t="s">
        <v>32</v>
      </c>
      <c r="T973" s="18">
        <v>204</v>
      </c>
      <c r="U973" s="18">
        <v>204</v>
      </c>
      <c r="V973" s="18"/>
      <c r="W973" s="30" t="s">
        <v>780</v>
      </c>
      <c r="X973" s="89"/>
      <c r="Y973" s="45" t="s">
        <v>29</v>
      </c>
      <c r="Z973" s="45">
        <v>16</v>
      </c>
      <c r="AA973" s="46" t="s">
        <v>779</v>
      </c>
      <c r="AB973" s="14" t="str">
        <f t="shared" si="15"/>
        <v>('180226','180226J','SHCS M14X2X160 ISO4762 CL12.9 H/T BLK','PC',42,6,4,4,5,2,189,'204','204','M14','160','51B37','16','13.50/13.55','','COIL 1ANNEAL&amp;2DRAWN 51B37 13.55/13.58',''),</v>
      </c>
      <c r="AC973" s="14" t="s">
        <v>8789</v>
      </c>
    </row>
    <row r="974" spans="1:29">
      <c r="A974" s="16">
        <v>103129</v>
      </c>
      <c r="B974" s="64" t="s">
        <v>2046</v>
      </c>
      <c r="C974" s="43" t="s">
        <v>2047</v>
      </c>
      <c r="D974" s="15">
        <f>VLOOKUP(E974,finish!$A$1:$B$18,2,0)</f>
        <v>2</v>
      </c>
      <c r="E974" s="18" t="s">
        <v>11</v>
      </c>
      <c r="F974" s="15">
        <f>VLOOKUP(G974,modules!$A$1:$B$10,2,0)</f>
        <v>6</v>
      </c>
      <c r="G974" s="18" t="s">
        <v>7849</v>
      </c>
      <c r="H974" s="15">
        <f>VLOOKUP(I974,segments!$A$1:$B$9,2,0)</f>
        <v>5</v>
      </c>
      <c r="I974" s="18" t="s">
        <v>7852</v>
      </c>
      <c r="J974" s="15">
        <f>VLOOKUP(K974,machines!$A$1:$B$72,2,0)</f>
        <v>42</v>
      </c>
      <c r="K974" s="27" t="s">
        <v>65</v>
      </c>
      <c r="L974" s="76" t="s">
        <v>91</v>
      </c>
      <c r="M974" s="15">
        <f>VLOOKUP(N974,groups!$A$1:$B$113,2,1)</f>
        <v>189</v>
      </c>
      <c r="N974" s="46" t="s">
        <v>467</v>
      </c>
      <c r="O974" s="45">
        <v>150</v>
      </c>
      <c r="P974" s="15">
        <f>VLOOKUP(Q974,'seg2'!$A$1:$B$13,2,0)</f>
        <v>4</v>
      </c>
      <c r="Q974" s="16" t="s">
        <v>32</v>
      </c>
      <c r="R974" s="15">
        <f>VLOOKUP(S974,'seg3'!$A$1:$B$9,2,0)</f>
        <v>4</v>
      </c>
      <c r="S974" s="16" t="s">
        <v>32</v>
      </c>
      <c r="T974" s="18">
        <v>266</v>
      </c>
      <c r="U974" s="18">
        <v>266</v>
      </c>
      <c r="V974" s="18"/>
      <c r="W974" s="30" t="s">
        <v>959</v>
      </c>
      <c r="X974" s="89"/>
      <c r="Y974" s="45" t="s">
        <v>29</v>
      </c>
      <c r="Z974" s="28">
        <v>17.3</v>
      </c>
      <c r="AA974" s="46" t="s">
        <v>93</v>
      </c>
      <c r="AB974" s="14" t="str">
        <f t="shared" si="15"/>
        <v>('103129','103129J','SHCS M16X2X150 ISO4762 CL12.9 H/T BLK','PC',42,6,4,4,5,2,189,'266','266','M16','150','51B37','17.3','15.50/15.55','','COIL 1ANNEAL &amp; 2DRAWN 51B37 15.53/15.56',''),</v>
      </c>
      <c r="AC974" s="14" t="s">
        <v>8790</v>
      </c>
    </row>
    <row r="975" spans="1:29">
      <c r="A975" s="16">
        <v>103364</v>
      </c>
      <c r="B975" s="64" t="s">
        <v>2048</v>
      </c>
      <c r="C975" s="43" t="s">
        <v>2049</v>
      </c>
      <c r="D975" s="15">
        <f>VLOOKUP(E975,finish!$A$1:$B$18,2,0)</f>
        <v>2</v>
      </c>
      <c r="E975" s="18" t="s">
        <v>11</v>
      </c>
      <c r="F975" s="15">
        <f>VLOOKUP(G975,modules!$A$1:$B$10,2,0)</f>
        <v>6</v>
      </c>
      <c r="G975" s="18" t="s">
        <v>7849</v>
      </c>
      <c r="H975" s="15">
        <f>VLOOKUP(I975,segments!$A$1:$B$9,2,0)</f>
        <v>5</v>
      </c>
      <c r="I975" s="18" t="s">
        <v>7852</v>
      </c>
      <c r="J975" s="15">
        <f>VLOOKUP(K975,machines!$A$1:$B$72,2,0)</f>
        <v>42</v>
      </c>
      <c r="K975" s="27" t="s">
        <v>65</v>
      </c>
      <c r="L975" s="76" t="s">
        <v>91</v>
      </c>
      <c r="M975" s="15">
        <f>VLOOKUP(N975,groups!$A$1:$B$113,2,1)</f>
        <v>189</v>
      </c>
      <c r="N975" s="46" t="s">
        <v>467</v>
      </c>
      <c r="O975" s="45">
        <v>160</v>
      </c>
      <c r="P975" s="15">
        <f>VLOOKUP(Q975,'seg2'!$A$1:$B$13,2,0)</f>
        <v>4</v>
      </c>
      <c r="Q975" s="16" t="s">
        <v>32</v>
      </c>
      <c r="R975" s="15">
        <f>VLOOKUP(S975,'seg3'!$A$1:$B$9,2,0)</f>
        <v>4</v>
      </c>
      <c r="S975" s="16" t="s">
        <v>32</v>
      </c>
      <c r="T975" s="18">
        <v>282</v>
      </c>
      <c r="U975" s="18">
        <v>282</v>
      </c>
      <c r="V975" s="29" t="s">
        <v>22</v>
      </c>
      <c r="W975" s="30" t="s">
        <v>959</v>
      </c>
      <c r="X975" s="89"/>
      <c r="Y975" s="45" t="s">
        <v>29</v>
      </c>
      <c r="Z975" s="28">
        <v>17.3</v>
      </c>
      <c r="AA975" s="46" t="s">
        <v>93</v>
      </c>
      <c r="AB975" s="14" t="str">
        <f t="shared" si="15"/>
        <v>('103364','103364J','SHCS M16X2X160 ISO4762 CL12.9 H/T BLK','PC',42,6,4,4,5,2,189,'282','282','M16','160','51B37','17.3','15.50/15.55','READY','COIL 1ANNEAL &amp; 2DRAWN 51B37 15.53/15.56',''),</v>
      </c>
      <c r="AC975" s="14" t="s">
        <v>8791</v>
      </c>
    </row>
    <row r="976" spans="1:29">
      <c r="A976" s="16">
        <v>107460</v>
      </c>
      <c r="B976" s="64" t="s">
        <v>2050</v>
      </c>
      <c r="C976" s="43" t="s">
        <v>2051</v>
      </c>
      <c r="D976" s="15">
        <f>VLOOKUP(E976,finish!$A$1:$B$18,2,0)</f>
        <v>2</v>
      </c>
      <c r="E976" s="18" t="s">
        <v>11</v>
      </c>
      <c r="F976" s="15">
        <f>VLOOKUP(G976,modules!$A$1:$B$10,2,0)</f>
        <v>6</v>
      </c>
      <c r="G976" s="18" t="s">
        <v>7849</v>
      </c>
      <c r="H976" s="15">
        <f>VLOOKUP(I976,segments!$A$1:$B$9,2,0)</f>
        <v>5</v>
      </c>
      <c r="I976" s="18" t="s">
        <v>7852</v>
      </c>
      <c r="J976" s="15">
        <f>VLOOKUP(K976,machines!$A$1:$B$72,2,0)</f>
        <v>42</v>
      </c>
      <c r="K976" s="27" t="s">
        <v>65</v>
      </c>
      <c r="L976" s="76" t="s">
        <v>91</v>
      </c>
      <c r="M976" s="15">
        <f>VLOOKUP(N976,groups!$A$1:$B$113,2,1)</f>
        <v>189</v>
      </c>
      <c r="N976" s="46" t="s">
        <v>467</v>
      </c>
      <c r="O976" s="45">
        <v>180</v>
      </c>
      <c r="P976" s="15">
        <f>VLOOKUP(Q976,'seg2'!$A$1:$B$13,2,0)</f>
        <v>4</v>
      </c>
      <c r="Q976" s="16" t="s">
        <v>32</v>
      </c>
      <c r="R976" s="15">
        <f>VLOOKUP(S976,'seg3'!$A$1:$B$9,2,0)</f>
        <v>4</v>
      </c>
      <c r="S976" s="16" t="s">
        <v>32</v>
      </c>
      <c r="T976" s="18">
        <v>314</v>
      </c>
      <c r="U976" s="18">
        <v>314</v>
      </c>
      <c r="V976" s="18"/>
      <c r="W976" s="30" t="s">
        <v>959</v>
      </c>
      <c r="X976" s="89"/>
      <c r="Y976" s="45" t="s">
        <v>29</v>
      </c>
      <c r="Z976" s="28">
        <v>17.3</v>
      </c>
      <c r="AA976" s="46" t="s">
        <v>93</v>
      </c>
      <c r="AB976" s="14" t="str">
        <f t="shared" si="15"/>
        <v>('107460','107460J','SHCS M16X2X180 ISO4762 CL12.9 H/T BLK','PC',42,6,4,4,5,2,189,'314','314','M16','180','51B37','17.3','15.50/15.55','','COIL 1ANNEAL &amp; 2DRAWN 51B37 15.53/15.56',''),</v>
      </c>
      <c r="AC976" s="14" t="s">
        <v>8792</v>
      </c>
    </row>
    <row r="977" spans="1:29">
      <c r="A977" s="16">
        <v>107448</v>
      </c>
      <c r="B977" s="64" t="s">
        <v>1478</v>
      </c>
      <c r="C977" s="43" t="s">
        <v>1479</v>
      </c>
      <c r="D977" s="15">
        <f>VLOOKUP(E977,finish!$A$1:$B$18,2,0)</f>
        <v>2</v>
      </c>
      <c r="E977" s="18" t="s">
        <v>11</v>
      </c>
      <c r="F977" s="15">
        <f>VLOOKUP(G977,modules!$A$1:$B$10,2,0)</f>
        <v>6</v>
      </c>
      <c r="G977" s="18" t="s">
        <v>7849</v>
      </c>
      <c r="H977" s="15">
        <f>VLOOKUP(I977,segments!$A$1:$B$9,2,0)</f>
        <v>5</v>
      </c>
      <c r="I977" s="18" t="s">
        <v>7852</v>
      </c>
      <c r="J977" s="15">
        <f>VLOOKUP(K977,machines!$A$1:$B$72,2,0)</f>
        <v>42</v>
      </c>
      <c r="K977" s="27" t="s">
        <v>65</v>
      </c>
      <c r="L977" s="76" t="s">
        <v>91</v>
      </c>
      <c r="M977" s="15">
        <f>VLOOKUP(N977,groups!$A$1:$B$113,2,1)</f>
        <v>189</v>
      </c>
      <c r="N977" s="46" t="s">
        <v>467</v>
      </c>
      <c r="O977" s="45">
        <v>200</v>
      </c>
      <c r="P977" s="15">
        <f>VLOOKUP(Q977,'seg2'!$A$1:$B$13,2,0)</f>
        <v>4</v>
      </c>
      <c r="Q977" s="16" t="s">
        <v>32</v>
      </c>
      <c r="R977" s="15">
        <f>VLOOKUP(S977,'seg3'!$A$1:$B$9,2,0)</f>
        <v>4</v>
      </c>
      <c r="S977" s="16" t="s">
        <v>32</v>
      </c>
      <c r="T977" s="18">
        <v>346</v>
      </c>
      <c r="U977" s="18">
        <v>346</v>
      </c>
      <c r="V977" s="29" t="s">
        <v>22</v>
      </c>
      <c r="W977" s="30" t="s">
        <v>959</v>
      </c>
      <c r="X977" s="89"/>
      <c r="Y977" s="45" t="s">
        <v>29</v>
      </c>
      <c r="Z977" s="28">
        <v>17.3</v>
      </c>
      <c r="AA977" s="46" t="s">
        <v>93</v>
      </c>
      <c r="AB977" s="14" t="str">
        <f t="shared" si="15"/>
        <v>('107448','107448J','SHCS M16X2X200 ISO4762 CL12.9 H/T BLK','PC',42,6,4,4,5,2,189,'346','346','M16','200','51B37','17.3','15.50/15.55','READY','COIL 1ANNEAL &amp; 2DRAWN 51B37 15.53/15.56',''),</v>
      </c>
      <c r="AC977" s="14" t="s">
        <v>8793</v>
      </c>
    </row>
    <row r="978" spans="1:29">
      <c r="A978" s="16">
        <v>400574</v>
      </c>
      <c r="B978" s="64" t="s">
        <v>1319</v>
      </c>
      <c r="C978" s="43" t="s">
        <v>1320</v>
      </c>
      <c r="D978" s="15">
        <f>VLOOKUP(E978,finish!$A$1:$B$18,2,0)</f>
        <v>2</v>
      </c>
      <c r="E978" s="18" t="s">
        <v>11</v>
      </c>
      <c r="F978" s="15">
        <f>VLOOKUP(G978,modules!$A$1:$B$10,2,0)</f>
        <v>6</v>
      </c>
      <c r="G978" s="18" t="s">
        <v>7849</v>
      </c>
      <c r="H978" s="15">
        <f>VLOOKUP(I978,segments!$A$1:$B$9,2,0)</f>
        <v>4</v>
      </c>
      <c r="I978" s="18" t="s">
        <v>7845</v>
      </c>
      <c r="J978" s="15">
        <f>VLOOKUP(K978,machines!$A$1:$B$72,2,0)</f>
        <v>42</v>
      </c>
      <c r="K978" s="27" t="s">
        <v>65</v>
      </c>
      <c r="L978" s="76" t="s">
        <v>91</v>
      </c>
      <c r="M978" s="15">
        <f>VLOOKUP(N978,groups!$A$1:$B$113,2,1)</f>
        <v>189</v>
      </c>
      <c r="N978" s="46" t="s">
        <v>467</v>
      </c>
      <c r="O978" s="45">
        <v>220</v>
      </c>
      <c r="P978" s="15">
        <f>VLOOKUP(Q978,'seg2'!$A$1:$B$13,2,0)</f>
        <v>4</v>
      </c>
      <c r="Q978" s="16" t="s">
        <v>32</v>
      </c>
      <c r="R978" s="15">
        <f>VLOOKUP(S978,'seg3'!$A$1:$B$9,2,0)</f>
        <v>4</v>
      </c>
      <c r="S978" s="16" t="s">
        <v>32</v>
      </c>
      <c r="T978" s="18">
        <v>378</v>
      </c>
      <c r="U978" s="18">
        <v>378</v>
      </c>
      <c r="V978" s="18"/>
      <c r="W978" s="30" t="s">
        <v>959</v>
      </c>
      <c r="X978" s="89"/>
      <c r="Y978" s="45" t="s">
        <v>29</v>
      </c>
      <c r="Z978" s="28">
        <v>17.3</v>
      </c>
      <c r="AA978" s="46" t="s">
        <v>93</v>
      </c>
      <c r="AB978" s="14" t="str">
        <f t="shared" si="15"/>
        <v>('400574','400574J','SHCS M16X2X220 ISO4762 CL12.9 H/T BLK','PC',42,6,4,4,4,2,189,'378','378','M16','220','51B37','17.3','15.50/15.55','','COIL 1ANNEAL &amp; 2DRAWN 51B37 15.53/15.56',''),</v>
      </c>
      <c r="AC978" s="14" t="s">
        <v>8794</v>
      </c>
    </row>
    <row r="979" spans="1:29">
      <c r="A979" s="16">
        <v>182815</v>
      </c>
      <c r="B979" s="64" t="s">
        <v>2054</v>
      </c>
      <c r="C979" s="43" t="s">
        <v>2055</v>
      </c>
      <c r="D979" s="15">
        <f>VLOOKUP(E979,finish!$A$1:$B$18,2,0)</f>
        <v>2</v>
      </c>
      <c r="E979" s="18" t="s">
        <v>11</v>
      </c>
      <c r="F979" s="15">
        <f>VLOOKUP(G979,modules!$A$1:$B$10,2,0)</f>
        <v>6</v>
      </c>
      <c r="G979" s="18" t="s">
        <v>7849</v>
      </c>
      <c r="H979" s="15">
        <f>VLOOKUP(I979,segments!$A$1:$B$9,2,0)</f>
        <v>5</v>
      </c>
      <c r="I979" s="18" t="s">
        <v>7852</v>
      </c>
      <c r="J979" s="15">
        <f>VLOOKUP(K979,machines!$A$1:$B$72,2,0)</f>
        <v>42</v>
      </c>
      <c r="K979" s="27" t="s">
        <v>65</v>
      </c>
      <c r="L979" s="76" t="s">
        <v>91</v>
      </c>
      <c r="M979" s="15">
        <f>VLOOKUP(N979,groups!$A$1:$B$113,2,1)</f>
        <v>189</v>
      </c>
      <c r="N979" s="46" t="s">
        <v>467</v>
      </c>
      <c r="O979" s="45">
        <v>230</v>
      </c>
      <c r="P979" s="15">
        <f>VLOOKUP(Q979,'seg2'!$A$1:$B$13,2,0)</f>
        <v>4</v>
      </c>
      <c r="Q979" s="16" t="s">
        <v>32</v>
      </c>
      <c r="R979" s="15">
        <f>VLOOKUP(S979,'seg3'!$A$1:$B$9,2,0)</f>
        <v>4</v>
      </c>
      <c r="S979" s="16" t="s">
        <v>32</v>
      </c>
      <c r="T979" s="18">
        <v>410</v>
      </c>
      <c r="U979" s="18">
        <v>410</v>
      </c>
      <c r="V979" s="18"/>
      <c r="W979" s="30" t="s">
        <v>959</v>
      </c>
      <c r="X979" s="89"/>
      <c r="Y979" s="45" t="s">
        <v>29</v>
      </c>
      <c r="Z979" s="28">
        <v>17.3</v>
      </c>
      <c r="AA979" s="46" t="s">
        <v>93</v>
      </c>
      <c r="AB979" s="14" t="str">
        <f t="shared" si="15"/>
        <v>('182815','182815J','SHCS M16X2X230 ISO4762 CL12.9 H/T BLK','PC',42,6,4,4,5,2,189,'410','410','M16','230','51B37','17.3','15.50/15.55','','COIL 1ANNEAL &amp; 2DRAWN 51B37 15.53/15.56',''),</v>
      </c>
      <c r="AC979" s="14" t="s">
        <v>8795</v>
      </c>
    </row>
    <row r="980" spans="1:29">
      <c r="A980" s="43" t="s">
        <v>2609</v>
      </c>
      <c r="B980" s="64" t="s">
        <v>2610</v>
      </c>
      <c r="C980" s="43" t="s">
        <v>2611</v>
      </c>
      <c r="D980" s="15">
        <f>VLOOKUP(E980,finish!$A$1:$B$18,2,0)</f>
        <v>2</v>
      </c>
      <c r="E980" s="18" t="s">
        <v>11</v>
      </c>
      <c r="F980" s="15">
        <f>VLOOKUP(G980,modules!$A$1:$B$10,2,0)</f>
        <v>6</v>
      </c>
      <c r="G980" s="18" t="s">
        <v>7849</v>
      </c>
      <c r="H980" s="15">
        <f>VLOOKUP(I980,segments!$A$1:$B$9,2,0)</f>
        <v>7</v>
      </c>
      <c r="I980" s="18" t="s">
        <v>7853</v>
      </c>
      <c r="J980" s="15">
        <f>VLOOKUP(K980,machines!$A$1:$B$72,2,0)</f>
        <v>63</v>
      </c>
      <c r="K980" s="27" t="s">
        <v>109</v>
      </c>
      <c r="L980" s="16" t="s">
        <v>98</v>
      </c>
      <c r="M980" s="15">
        <f>VLOOKUP(N980,groups!$A$1:$B$113,2,1)</f>
        <v>153</v>
      </c>
      <c r="N980" s="16" t="s">
        <v>107</v>
      </c>
      <c r="O980" s="18">
        <v>55</v>
      </c>
      <c r="P980" s="15">
        <f>VLOOKUP(Q980,'seg2'!$A$1:$B$13,2,0)</f>
        <v>3</v>
      </c>
      <c r="Q980" s="16" t="s">
        <v>20</v>
      </c>
      <c r="R980" s="15">
        <f>VLOOKUP(S980,'seg3'!$A$1:$B$9,2,0)</f>
        <v>3</v>
      </c>
      <c r="S980" s="16" t="s">
        <v>21</v>
      </c>
      <c r="T980" s="18">
        <v>232</v>
      </c>
      <c r="U980" s="18">
        <v>232</v>
      </c>
      <c r="V980" s="18"/>
      <c r="W980" s="30" t="s">
        <v>2612</v>
      </c>
      <c r="X980" s="89"/>
      <c r="Y980" s="18" t="s">
        <v>17</v>
      </c>
      <c r="Z980" s="18">
        <v>22</v>
      </c>
      <c r="AA980" s="16" t="s">
        <v>108</v>
      </c>
      <c r="AB980" s="14" t="str">
        <f t="shared" si="15"/>
        <v>('DB617030','DB617030J','HHB M22X2.5X55 ISO4017 CL8.8 F/T BLK','PC',63,6,3,3,7,2,153,'232','232','M22','55','10B33','22','20.00/20.05','','COIL DIRECT DRAWN 10B33 20.05/20.10',''),</v>
      </c>
      <c r="AC980" s="14" t="s">
        <v>8796</v>
      </c>
    </row>
    <row r="981" spans="1:29">
      <c r="A981" s="43" t="s">
        <v>2613</v>
      </c>
      <c r="B981" s="64" t="s">
        <v>2614</v>
      </c>
      <c r="C981" s="43" t="s">
        <v>2615</v>
      </c>
      <c r="D981" s="15">
        <f>VLOOKUP(E981,finish!$A$1:$B$18,2,0)</f>
        <v>2</v>
      </c>
      <c r="E981" s="18" t="s">
        <v>11</v>
      </c>
      <c r="F981" s="15">
        <f>VLOOKUP(G981,modules!$A$1:$B$10,2,0)</f>
        <v>6</v>
      </c>
      <c r="G981" s="18" t="s">
        <v>7849</v>
      </c>
      <c r="H981" s="15">
        <f>VLOOKUP(I981,segments!$A$1:$B$9,2,0)</f>
        <v>7</v>
      </c>
      <c r="I981" s="18" t="s">
        <v>7853</v>
      </c>
      <c r="J981" s="15">
        <f>VLOOKUP(K981,machines!$A$1:$B$72,2,0)</f>
        <v>63</v>
      </c>
      <c r="K981" s="27" t="s">
        <v>109</v>
      </c>
      <c r="L981" s="16" t="s">
        <v>98</v>
      </c>
      <c r="M981" s="15">
        <f>VLOOKUP(N981,groups!$A$1:$B$113,2,1)</f>
        <v>153</v>
      </c>
      <c r="N981" s="16" t="s">
        <v>107</v>
      </c>
      <c r="O981" s="18">
        <v>65</v>
      </c>
      <c r="P981" s="15">
        <f>VLOOKUP(Q981,'seg2'!$A$1:$B$13,2,0)</f>
        <v>3</v>
      </c>
      <c r="Q981" s="16" t="s">
        <v>20</v>
      </c>
      <c r="R981" s="15">
        <f>VLOOKUP(S981,'seg3'!$A$1:$B$9,2,0)</f>
        <v>3</v>
      </c>
      <c r="S981" s="16" t="s">
        <v>21</v>
      </c>
      <c r="T981" s="18">
        <v>257</v>
      </c>
      <c r="U981" s="18">
        <v>257</v>
      </c>
      <c r="V981" s="18"/>
      <c r="W981" s="30" t="s">
        <v>110</v>
      </c>
      <c r="X981" s="89"/>
      <c r="Y981" s="18" t="s">
        <v>17</v>
      </c>
      <c r="Z981" s="18">
        <v>22</v>
      </c>
      <c r="AA981" s="16" t="s">
        <v>108</v>
      </c>
      <c r="AB981" s="14" t="str">
        <f t="shared" si="15"/>
        <v>('DB617032','DB617032J','HHB M22X2.5X65 ISO4017 CL8.8 F/T BLK','PC',63,6,3,3,7,2,153,'257','257','M22','65','10B33','22','20.00/20.05','','COIL DIRECT DRAWN 10B33M 20.05/20.10',''),</v>
      </c>
      <c r="AC981" s="14" t="s">
        <v>8797</v>
      </c>
    </row>
    <row r="982" spans="1:29">
      <c r="A982" s="43" t="s">
        <v>2616</v>
      </c>
      <c r="B982" s="64" t="s">
        <v>2617</v>
      </c>
      <c r="C982" s="43" t="s">
        <v>2618</v>
      </c>
      <c r="D982" s="15">
        <f>VLOOKUP(E982,finish!$A$1:$B$18,2,0)</f>
        <v>2</v>
      </c>
      <c r="E982" s="18" t="s">
        <v>11</v>
      </c>
      <c r="F982" s="15">
        <f>VLOOKUP(G982,modules!$A$1:$B$10,2,0)</f>
        <v>6</v>
      </c>
      <c r="G982" s="18" t="s">
        <v>7849</v>
      </c>
      <c r="H982" s="15">
        <f>VLOOKUP(I982,segments!$A$1:$B$9,2,0)</f>
        <v>7</v>
      </c>
      <c r="I982" s="18" t="s">
        <v>7853</v>
      </c>
      <c r="J982" s="15">
        <f>VLOOKUP(K982,machines!$A$1:$B$72,2,0)</f>
        <v>63</v>
      </c>
      <c r="K982" s="27" t="s">
        <v>109</v>
      </c>
      <c r="L982" s="16" t="s">
        <v>98</v>
      </c>
      <c r="M982" s="15">
        <f>VLOOKUP(N982,groups!$A$1:$B$113,2,1)</f>
        <v>153</v>
      </c>
      <c r="N982" s="16" t="s">
        <v>107</v>
      </c>
      <c r="O982" s="18">
        <v>90</v>
      </c>
      <c r="P982" s="15">
        <f>VLOOKUP(Q982,'seg2'!$A$1:$B$13,2,0)</f>
        <v>3</v>
      </c>
      <c r="Q982" s="16" t="s">
        <v>20</v>
      </c>
      <c r="R982" s="15">
        <f>VLOOKUP(S982,'seg3'!$A$1:$B$9,2,0)</f>
        <v>3</v>
      </c>
      <c r="S982" s="16" t="s">
        <v>21</v>
      </c>
      <c r="T982" s="18">
        <v>321</v>
      </c>
      <c r="U982" s="18">
        <v>321</v>
      </c>
      <c r="V982" s="18"/>
      <c r="W982" s="30" t="s">
        <v>110</v>
      </c>
      <c r="X982" s="89"/>
      <c r="Y982" s="18" t="s">
        <v>17</v>
      </c>
      <c r="Z982" s="18">
        <v>22</v>
      </c>
      <c r="AA982" s="16" t="s">
        <v>108</v>
      </c>
      <c r="AB982" s="14" t="str">
        <f t="shared" si="15"/>
        <v>('DB617037','DB617037J','HHB M22X2.5X90 ISO4017 CL8.8 F/T BLK','PC',63,6,3,3,7,2,153,'321','321','M22','90','10B33','22','20.00/20.05','','COIL DIRECT DRAWN 10B33M 20.05/20.10',''),</v>
      </c>
      <c r="AC982" s="14" t="s">
        <v>8798</v>
      </c>
    </row>
    <row r="983" spans="1:29">
      <c r="A983" s="43" t="s">
        <v>2619</v>
      </c>
      <c r="B983" s="64" t="s">
        <v>2620</v>
      </c>
      <c r="C983" s="43" t="s">
        <v>2621</v>
      </c>
      <c r="D983" s="15">
        <f>VLOOKUP(E983,finish!$A$1:$B$18,2,0)</f>
        <v>2</v>
      </c>
      <c r="E983" s="18" t="s">
        <v>11</v>
      </c>
      <c r="F983" s="15">
        <f>VLOOKUP(G983,modules!$A$1:$B$10,2,0)</f>
        <v>6</v>
      </c>
      <c r="G983" s="18" t="s">
        <v>7849</v>
      </c>
      <c r="H983" s="15">
        <f>VLOOKUP(I983,segments!$A$1:$B$9,2,0)</f>
        <v>7</v>
      </c>
      <c r="I983" s="18" t="s">
        <v>7853</v>
      </c>
      <c r="J983" s="15">
        <f>VLOOKUP(K983,machines!$A$1:$B$72,2,0)</f>
        <v>62</v>
      </c>
      <c r="K983" s="27" t="s">
        <v>101</v>
      </c>
      <c r="L983" s="16" t="s">
        <v>98</v>
      </c>
      <c r="M983" s="15">
        <f>VLOOKUP(N983,groups!$A$1:$B$113,2,1)</f>
        <v>153</v>
      </c>
      <c r="N983" s="16" t="s">
        <v>107</v>
      </c>
      <c r="O983" s="18">
        <v>110</v>
      </c>
      <c r="P983" s="15">
        <f>VLOOKUP(Q983,'seg2'!$A$1:$B$13,2,0)</f>
        <v>3</v>
      </c>
      <c r="Q983" s="16" t="s">
        <v>20</v>
      </c>
      <c r="R983" s="15">
        <f>VLOOKUP(S983,'seg3'!$A$1:$B$9,2,0)</f>
        <v>3</v>
      </c>
      <c r="S983" s="16" t="s">
        <v>21</v>
      </c>
      <c r="T983" s="18">
        <v>371</v>
      </c>
      <c r="U983" s="18">
        <v>371</v>
      </c>
      <c r="V983" s="18"/>
      <c r="W983" s="30" t="s">
        <v>110</v>
      </c>
      <c r="X983" s="89"/>
      <c r="Y983" s="18" t="s">
        <v>17</v>
      </c>
      <c r="Z983" s="18">
        <v>22</v>
      </c>
      <c r="AA983" s="16" t="s">
        <v>108</v>
      </c>
      <c r="AB983" s="14" t="str">
        <f t="shared" si="15"/>
        <v>('DB617040','DB617040J','HHB M22X2.5X110 ISO4017 CL8.8 F/T BLK','PC',62,6,3,3,7,2,153,'371','371','M22','110','10B33','22','20.00/20.05','','COIL DIRECT DRAWN 10B33M 20.05/20.10',''),</v>
      </c>
      <c r="AC983" s="14" t="s">
        <v>8799</v>
      </c>
    </row>
    <row r="984" spans="1:29">
      <c r="A984" s="16">
        <v>400575</v>
      </c>
      <c r="B984" s="64" t="s">
        <v>2056</v>
      </c>
      <c r="C984" s="43" t="s">
        <v>2057</v>
      </c>
      <c r="D984" s="15">
        <f>VLOOKUP(E984,finish!$A$1:$B$18,2,0)</f>
        <v>2</v>
      </c>
      <c r="E984" s="18" t="s">
        <v>11</v>
      </c>
      <c r="F984" s="15">
        <f>VLOOKUP(G984,modules!$A$1:$B$10,2,0)</f>
        <v>6</v>
      </c>
      <c r="G984" s="18" t="s">
        <v>7849</v>
      </c>
      <c r="H984" s="15">
        <f>VLOOKUP(I984,segments!$A$1:$B$9,2,0)</f>
        <v>5</v>
      </c>
      <c r="I984" s="18" t="s">
        <v>7852</v>
      </c>
      <c r="J984" s="15">
        <f>VLOOKUP(K984,machines!$A$1:$B$72,2,0)</f>
        <v>42</v>
      </c>
      <c r="K984" s="27" t="s">
        <v>65</v>
      </c>
      <c r="L984" s="76" t="s">
        <v>91</v>
      </c>
      <c r="M984" s="15">
        <f>VLOOKUP(N984,groups!$A$1:$B$113,2,1)</f>
        <v>189</v>
      </c>
      <c r="N984" s="46" t="s">
        <v>467</v>
      </c>
      <c r="O984" s="45">
        <v>240</v>
      </c>
      <c r="P984" s="15">
        <f>VLOOKUP(Q984,'seg2'!$A$1:$B$13,2,0)</f>
        <v>4</v>
      </c>
      <c r="Q984" s="16" t="s">
        <v>32</v>
      </c>
      <c r="R984" s="15">
        <f>VLOOKUP(S984,'seg3'!$A$1:$B$9,2,0)</f>
        <v>4</v>
      </c>
      <c r="S984" s="16" t="s">
        <v>32</v>
      </c>
      <c r="T984" s="18">
        <v>410</v>
      </c>
      <c r="U984" s="18">
        <v>410</v>
      </c>
      <c r="V984" s="18"/>
      <c r="W984" s="30" t="s">
        <v>959</v>
      </c>
      <c r="X984" s="89"/>
      <c r="Y984" s="45" t="s">
        <v>29</v>
      </c>
      <c r="Z984" s="28">
        <v>17.3</v>
      </c>
      <c r="AA984" s="46" t="s">
        <v>93</v>
      </c>
      <c r="AB984" s="14" t="str">
        <f t="shared" si="15"/>
        <v>('400575','400575J','SHCS M16X2X240 ISO4762 CL12.9 H/T BLK','PC',42,6,4,4,5,2,189,'410','410','M16','240','51B37','17.3','15.50/15.55','','COIL 1ANNEAL &amp; 2DRAWN 51B37 15.53/15.56',''),</v>
      </c>
      <c r="AC984" s="14" t="s">
        <v>8800</v>
      </c>
    </row>
    <row r="985" spans="1:29">
      <c r="A985" s="16">
        <v>400576</v>
      </c>
      <c r="B985" s="64" t="s">
        <v>2060</v>
      </c>
      <c r="C985" s="43" t="s">
        <v>2061</v>
      </c>
      <c r="D985" s="15">
        <f>VLOOKUP(E985,finish!$A$1:$B$18,2,0)</f>
        <v>2</v>
      </c>
      <c r="E985" s="18" t="s">
        <v>11</v>
      </c>
      <c r="F985" s="15">
        <f>VLOOKUP(G985,modules!$A$1:$B$10,2,0)</f>
        <v>6</v>
      </c>
      <c r="G985" s="18" t="s">
        <v>7849</v>
      </c>
      <c r="H985" s="15">
        <f>VLOOKUP(I985,segments!$A$1:$B$9,2,0)</f>
        <v>5</v>
      </c>
      <c r="I985" s="18" t="s">
        <v>7852</v>
      </c>
      <c r="J985" s="15">
        <f>VLOOKUP(K985,machines!$A$1:$B$72,2,0)</f>
        <v>42</v>
      </c>
      <c r="K985" s="27" t="s">
        <v>65</v>
      </c>
      <c r="L985" s="76" t="s">
        <v>91</v>
      </c>
      <c r="M985" s="15">
        <f>VLOOKUP(N985,groups!$A$1:$B$113,2,1)</f>
        <v>189</v>
      </c>
      <c r="N985" s="46" t="s">
        <v>467</v>
      </c>
      <c r="O985" s="45">
        <v>260</v>
      </c>
      <c r="P985" s="15">
        <f>VLOOKUP(Q985,'seg2'!$A$1:$B$13,2,0)</f>
        <v>4</v>
      </c>
      <c r="Q985" s="16" t="s">
        <v>32</v>
      </c>
      <c r="R985" s="15">
        <f>VLOOKUP(S985,'seg3'!$A$1:$B$9,2,0)</f>
        <v>4</v>
      </c>
      <c r="S985" s="16" t="s">
        <v>32</v>
      </c>
      <c r="T985" s="18">
        <v>442</v>
      </c>
      <c r="U985" s="18">
        <v>442</v>
      </c>
      <c r="V985" s="18"/>
      <c r="W985" s="30" t="s">
        <v>959</v>
      </c>
      <c r="X985" s="89"/>
      <c r="Y985" s="45" t="s">
        <v>29</v>
      </c>
      <c r="Z985" s="28">
        <v>17.3</v>
      </c>
      <c r="AA985" s="46" t="s">
        <v>93</v>
      </c>
      <c r="AB985" s="14" t="str">
        <f t="shared" si="15"/>
        <v>('400576','400576J','SHCS M16X2X260 ISO4762 CL12.9 H/T BLK','PC',42,6,4,4,5,2,189,'442','442','M16','260','51B37','17.3','15.50/15.55','','COIL 1ANNEAL &amp; 2DRAWN 51B37 15.53/15.56',''),</v>
      </c>
      <c r="AC985" s="14" t="s">
        <v>8801</v>
      </c>
    </row>
    <row r="986" spans="1:29">
      <c r="A986" s="16">
        <v>5001607</v>
      </c>
      <c r="B986" s="43" t="s">
        <v>2184</v>
      </c>
      <c r="C986" s="43" t="s">
        <v>2185</v>
      </c>
      <c r="D986" s="15">
        <f>VLOOKUP(E986,finish!$A$1:$B$18,2,0)</f>
        <v>19</v>
      </c>
      <c r="E986" s="18" t="s">
        <v>7861</v>
      </c>
      <c r="F986" s="15">
        <f>VLOOKUP(G986,modules!$A$1:$B$10,2,0)</f>
        <v>6</v>
      </c>
      <c r="G986" s="18" t="s">
        <v>7849</v>
      </c>
      <c r="H986" s="15">
        <f>VLOOKUP(I986,segments!$A$1:$B$9,2,0)</f>
        <v>5</v>
      </c>
      <c r="I986" s="18" t="s">
        <v>7852</v>
      </c>
      <c r="J986" s="15">
        <f>VLOOKUP(K986,machines!$A$1:$B$72,2,0)</f>
        <v>42</v>
      </c>
      <c r="K986" s="27" t="s">
        <v>65</v>
      </c>
      <c r="L986" s="76" t="s">
        <v>61</v>
      </c>
      <c r="M986" s="15">
        <f>VLOOKUP(N986,groups!$A$1:$B$113,2,1)</f>
        <v>203</v>
      </c>
      <c r="N986" s="46" t="s">
        <v>133</v>
      </c>
      <c r="O986" s="45">
        <v>180</v>
      </c>
      <c r="P986" s="15">
        <f>VLOOKUP(Q986,'seg2'!$A$1:$B$13,2,0)</f>
        <v>12</v>
      </c>
      <c r="Q986" s="16" t="s">
        <v>66</v>
      </c>
      <c r="R986" s="15">
        <f>VLOOKUP(S986,'seg3'!$A$1:$B$9,2,0)</f>
        <v>6</v>
      </c>
      <c r="S986" s="16" t="s">
        <v>44</v>
      </c>
      <c r="T986" s="18">
        <v>101</v>
      </c>
      <c r="U986" s="18">
        <v>101</v>
      </c>
      <c r="V986" s="29" t="s">
        <v>22</v>
      </c>
      <c r="W986" s="30" t="s">
        <v>2180</v>
      </c>
      <c r="X986" s="89"/>
      <c r="Y986" s="45" t="s">
        <v>40</v>
      </c>
      <c r="Z986" s="45">
        <v>10</v>
      </c>
      <c r="AA986" s="46" t="s">
        <v>2183</v>
      </c>
      <c r="AB986" s="14" t="str">
        <f t="shared" si="15"/>
        <v>('5001607','5001607J','HHB M10X1.5X180 DIN933 GRA2-70 F/T EPO','PC',42,6,12,6,5,19,203,'101','101','M10','180','304L','10','08.76/08.78','READY','COIL POWDER DRWN SS304L A270 08.82/08.84',''),</v>
      </c>
      <c r="AC986" s="14" t="s">
        <v>8802</v>
      </c>
    </row>
    <row r="987" spans="1:29">
      <c r="A987" s="16">
        <v>5000353</v>
      </c>
      <c r="B987" s="43" t="s">
        <v>2190</v>
      </c>
      <c r="C987" s="43" t="s">
        <v>2191</v>
      </c>
      <c r="D987" s="15">
        <f>VLOOKUP(E987,finish!$A$1:$B$18,2,0)</f>
        <v>19</v>
      </c>
      <c r="E987" s="18" t="s">
        <v>7861</v>
      </c>
      <c r="F987" s="15">
        <f>VLOOKUP(G987,modules!$A$1:$B$10,2,0)</f>
        <v>6</v>
      </c>
      <c r="G987" s="18" t="s">
        <v>7849</v>
      </c>
      <c r="H987" s="15">
        <f>VLOOKUP(I987,segments!$A$1:$B$9,2,0)</f>
        <v>5</v>
      </c>
      <c r="I987" s="18" t="s">
        <v>7852</v>
      </c>
      <c r="J987" s="15">
        <f>VLOOKUP(K987,machines!$A$1:$B$72,2,0)</f>
        <v>42</v>
      </c>
      <c r="K987" s="27" t="s">
        <v>65</v>
      </c>
      <c r="L987" s="76" t="s">
        <v>80</v>
      </c>
      <c r="M987" s="15">
        <f>VLOOKUP(N987,groups!$A$1:$B$113,2,1)</f>
        <v>203</v>
      </c>
      <c r="N987" s="46" t="s">
        <v>133</v>
      </c>
      <c r="O987" s="45">
        <v>180</v>
      </c>
      <c r="P987" s="15">
        <f>VLOOKUP(Q987,'seg2'!$A$1:$B$13,2,0)</f>
        <v>12</v>
      </c>
      <c r="Q987" s="16" t="s">
        <v>66</v>
      </c>
      <c r="R987" s="15">
        <f>VLOOKUP(S987,'seg3'!$A$1:$B$9,2,0)</f>
        <v>6</v>
      </c>
      <c r="S987" s="16" t="s">
        <v>44</v>
      </c>
      <c r="T987" s="18">
        <v>149</v>
      </c>
      <c r="U987" s="18">
        <v>149</v>
      </c>
      <c r="V987" s="29" t="s">
        <v>22</v>
      </c>
      <c r="W987" s="30" t="s">
        <v>1084</v>
      </c>
      <c r="X987" s="89"/>
      <c r="Y987" s="45" t="s">
        <v>40</v>
      </c>
      <c r="Z987" s="28">
        <v>11.5</v>
      </c>
      <c r="AA987" s="46" t="s">
        <v>396</v>
      </c>
      <c r="AB987" s="14" t="str">
        <f t="shared" si="15"/>
        <v>('5000353','5000353J','HHB M12X1.75X180 DIN933 GRA2-70 F/T EPO','PC',42,6,12,6,5,19,203,'149','149','M12','180','304L','11.5','10.55/10.60','READY','COIL POWDER DRWN SS304L A270 10.61/10.64',''),</v>
      </c>
      <c r="AC987" s="14" t="s">
        <v>8803</v>
      </c>
    </row>
    <row r="988" spans="1:29">
      <c r="A988" s="16">
        <v>5000354</v>
      </c>
      <c r="B988" s="43" t="s">
        <v>2192</v>
      </c>
      <c r="C988" s="43" t="s">
        <v>2193</v>
      </c>
      <c r="D988" s="15">
        <f>VLOOKUP(E988,finish!$A$1:$B$18,2,0)</f>
        <v>19</v>
      </c>
      <c r="E988" s="18" t="s">
        <v>7861</v>
      </c>
      <c r="F988" s="15">
        <f>VLOOKUP(G988,modules!$A$1:$B$10,2,0)</f>
        <v>6</v>
      </c>
      <c r="G988" s="18" t="s">
        <v>7849</v>
      </c>
      <c r="H988" s="15">
        <f>VLOOKUP(I988,segments!$A$1:$B$9,2,0)</f>
        <v>5</v>
      </c>
      <c r="I988" s="18" t="s">
        <v>7852</v>
      </c>
      <c r="J988" s="15">
        <f>VLOOKUP(K988,machines!$A$1:$B$72,2,0)</f>
        <v>42</v>
      </c>
      <c r="K988" s="27" t="s">
        <v>65</v>
      </c>
      <c r="L988" s="76" t="s">
        <v>80</v>
      </c>
      <c r="M988" s="15">
        <f>VLOOKUP(N988,groups!$A$1:$B$113,2,1)</f>
        <v>203</v>
      </c>
      <c r="N988" s="46" t="s">
        <v>133</v>
      </c>
      <c r="O988" s="45">
        <v>200</v>
      </c>
      <c r="P988" s="15">
        <f>VLOOKUP(Q988,'seg2'!$A$1:$B$13,2,0)</f>
        <v>12</v>
      </c>
      <c r="Q988" s="16" t="s">
        <v>66</v>
      </c>
      <c r="R988" s="15">
        <f>VLOOKUP(S988,'seg3'!$A$1:$B$9,2,0)</f>
        <v>6</v>
      </c>
      <c r="S988" s="16" t="s">
        <v>44</v>
      </c>
      <c r="T988" s="18">
        <v>163</v>
      </c>
      <c r="U988" s="18">
        <v>163</v>
      </c>
      <c r="V988" s="29" t="s">
        <v>22</v>
      </c>
      <c r="W988" s="30" t="s">
        <v>1084</v>
      </c>
      <c r="X988" s="89"/>
      <c r="Y988" s="45" t="s">
        <v>40</v>
      </c>
      <c r="Z988" s="28">
        <v>11.5</v>
      </c>
      <c r="AA988" s="46" t="s">
        <v>396</v>
      </c>
      <c r="AB988" s="14" t="str">
        <f t="shared" si="15"/>
        <v>('5000354','5000354J','HHB M12X1.75X200 DIN933 GRA2-70 F/T EPO','PC',42,6,12,6,5,19,203,'163','163','M12','200','304L','11.5','10.55/10.60','READY','COIL POWDER DRWN SS304L A270 10.61/10.64',''),</v>
      </c>
      <c r="AC988" s="14" t="s">
        <v>8804</v>
      </c>
    </row>
    <row r="989" spans="1:29">
      <c r="A989" s="16">
        <v>5001612</v>
      </c>
      <c r="B989" s="43" t="s">
        <v>2194</v>
      </c>
      <c r="C989" s="43" t="s">
        <v>2195</v>
      </c>
      <c r="D989" s="15">
        <f>VLOOKUP(E989,finish!$A$1:$B$18,2,0)</f>
        <v>19</v>
      </c>
      <c r="E989" s="18" t="s">
        <v>7861</v>
      </c>
      <c r="F989" s="15">
        <f>VLOOKUP(G989,modules!$A$1:$B$10,2,0)</f>
        <v>6</v>
      </c>
      <c r="G989" s="18" t="s">
        <v>7849</v>
      </c>
      <c r="H989" s="15">
        <f>VLOOKUP(I989,segments!$A$1:$B$9,2,0)</f>
        <v>5</v>
      </c>
      <c r="I989" s="18" t="s">
        <v>7852</v>
      </c>
      <c r="J989" s="15">
        <f>VLOOKUP(K989,machines!$A$1:$B$72,2,0)</f>
        <v>42</v>
      </c>
      <c r="K989" s="27" t="s">
        <v>65</v>
      </c>
      <c r="L989" s="76" t="s">
        <v>80</v>
      </c>
      <c r="M989" s="15">
        <f>VLOOKUP(N989,groups!$A$1:$B$113,2,1)</f>
        <v>203</v>
      </c>
      <c r="N989" s="46" t="s">
        <v>133</v>
      </c>
      <c r="O989" s="45">
        <v>220</v>
      </c>
      <c r="P989" s="15">
        <f>VLOOKUP(Q989,'seg2'!$A$1:$B$13,2,0)</f>
        <v>12</v>
      </c>
      <c r="Q989" s="16" t="s">
        <v>66</v>
      </c>
      <c r="R989" s="15">
        <f>VLOOKUP(S989,'seg3'!$A$1:$B$9,2,0)</f>
        <v>6</v>
      </c>
      <c r="S989" s="16" t="s">
        <v>44</v>
      </c>
      <c r="T989" s="18">
        <v>178</v>
      </c>
      <c r="U989" s="18">
        <v>178</v>
      </c>
      <c r="V989" s="29" t="s">
        <v>22</v>
      </c>
      <c r="W989" s="30" t="s">
        <v>1084</v>
      </c>
      <c r="X989" s="89"/>
      <c r="Y989" s="45" t="s">
        <v>40</v>
      </c>
      <c r="Z989" s="45">
        <v>12</v>
      </c>
      <c r="AA989" s="46" t="s">
        <v>396</v>
      </c>
      <c r="AB989" s="14" t="str">
        <f t="shared" si="15"/>
        <v>('5001612','5001612J','HHB M12X1.75X220 DIN933 GRA2-70 F/T EPO','PC',42,6,12,6,5,19,203,'178','178','M12','220','304L','12','10.55/10.60','READY','COIL POWDER DRWN SS304L A270 10.61/10.64',''),</v>
      </c>
      <c r="AC989" s="14" t="s">
        <v>8805</v>
      </c>
    </row>
    <row r="990" spans="1:29">
      <c r="A990" s="16">
        <v>5000531</v>
      </c>
      <c r="B990" s="43" t="s">
        <v>2205</v>
      </c>
      <c r="C990" s="43" t="s">
        <v>2206</v>
      </c>
      <c r="D990" s="15">
        <f>VLOOKUP(E990,finish!$A$1:$B$18,2,0)</f>
        <v>19</v>
      </c>
      <c r="E990" s="18" t="s">
        <v>7861</v>
      </c>
      <c r="F990" s="15">
        <f>VLOOKUP(G990,modules!$A$1:$B$10,2,0)</f>
        <v>6</v>
      </c>
      <c r="G990" s="18" t="s">
        <v>7849</v>
      </c>
      <c r="H990" s="15">
        <f>VLOOKUP(I990,segments!$A$1:$B$9,2,0)</f>
        <v>5</v>
      </c>
      <c r="I990" s="18" t="s">
        <v>7852</v>
      </c>
      <c r="J990" s="15">
        <f>VLOOKUP(K990,machines!$A$1:$B$72,2,0)</f>
        <v>42</v>
      </c>
      <c r="K990" s="27" t="s">
        <v>65</v>
      </c>
      <c r="L990" s="76" t="s">
        <v>91</v>
      </c>
      <c r="M990" s="15">
        <f>VLOOKUP(N990,groups!$A$1:$B$113,2,1)</f>
        <v>203</v>
      </c>
      <c r="N990" s="24" t="s">
        <v>62</v>
      </c>
      <c r="O990" s="45">
        <v>180</v>
      </c>
      <c r="P990" s="15">
        <f>VLOOKUP(Q990,'seg2'!$A$1:$B$13,2,0)</f>
        <v>12</v>
      </c>
      <c r="Q990" s="16" t="s">
        <v>66</v>
      </c>
      <c r="R990" s="15">
        <f>VLOOKUP(S990,'seg3'!$A$1:$B$9,2,0)</f>
        <v>6</v>
      </c>
      <c r="S990" s="16" t="s">
        <v>44</v>
      </c>
      <c r="T990" s="18">
        <v>276</v>
      </c>
      <c r="U990" s="18">
        <v>276</v>
      </c>
      <c r="V990" s="29" t="s">
        <v>22</v>
      </c>
      <c r="W990" s="30" t="s">
        <v>2204</v>
      </c>
      <c r="X990" s="89"/>
      <c r="Y990" s="34" t="s">
        <v>63</v>
      </c>
      <c r="Z990" s="45">
        <v>16</v>
      </c>
      <c r="AA990" s="46" t="s">
        <v>944</v>
      </c>
      <c r="AB990" s="14" t="str">
        <f t="shared" si="15"/>
        <v>('5000531','5000531J','HHB M16X2X180 DIN933 GRA4-70 F/T EPO','PC',42,6,12,6,5,19,203,'276','276','M16','180','316L','16','14.35/14.40','READY','COIL POWDER DRWN SS316L A470 14.45-14.48',''),</v>
      </c>
      <c r="AC990" s="14" t="s">
        <v>8806</v>
      </c>
    </row>
    <row r="991" spans="1:29">
      <c r="A991" s="16">
        <v>5001724</v>
      </c>
      <c r="B991" s="43" t="s">
        <v>2358</v>
      </c>
      <c r="C991" s="43" t="s">
        <v>2359</v>
      </c>
      <c r="D991" s="15">
        <f>VLOOKUP(E991,finish!$A$1:$B$18,2,0)</f>
        <v>19</v>
      </c>
      <c r="E991" s="18" t="s">
        <v>7861</v>
      </c>
      <c r="F991" s="15">
        <f>VLOOKUP(G991,modules!$A$1:$B$10,2,0)</f>
        <v>6</v>
      </c>
      <c r="G991" s="18" t="s">
        <v>7849</v>
      </c>
      <c r="H991" s="15">
        <f>VLOOKUP(I991,segments!$A$1:$B$9,2,0)</f>
        <v>5</v>
      </c>
      <c r="I991" s="18" t="s">
        <v>7852</v>
      </c>
      <c r="J991" s="15">
        <f>VLOOKUP(K991,machines!$A$1:$B$72,2,0)</f>
        <v>42</v>
      </c>
      <c r="K991" s="27" t="s">
        <v>65</v>
      </c>
      <c r="L991" s="76" t="s">
        <v>80</v>
      </c>
      <c r="M991" s="15">
        <f>VLOOKUP(N991,groups!$A$1:$B$113,2,1)</f>
        <v>208</v>
      </c>
      <c r="N991" s="46" t="s">
        <v>99</v>
      </c>
      <c r="O991" s="45">
        <v>220</v>
      </c>
      <c r="P991" s="15">
        <f>VLOOKUP(Q991,'seg2'!$A$1:$B$13,2,0)</f>
        <v>11</v>
      </c>
      <c r="Q991" s="16" t="s">
        <v>102</v>
      </c>
      <c r="R991" s="15">
        <f>VLOOKUP(S991,'seg3'!$A$1:$B$9,2,0)</f>
        <v>6</v>
      </c>
      <c r="S991" s="16" t="s">
        <v>44</v>
      </c>
      <c r="T991" s="18">
        <v>212</v>
      </c>
      <c r="U991" s="18">
        <v>212</v>
      </c>
      <c r="V991" s="29" t="s">
        <v>22</v>
      </c>
      <c r="W991" s="30" t="s">
        <v>2352</v>
      </c>
      <c r="X991" s="89"/>
      <c r="Y991" s="45" t="s">
        <v>40</v>
      </c>
      <c r="Z991" s="28">
        <v>11.5</v>
      </c>
      <c r="AA991" s="46" t="s">
        <v>935</v>
      </c>
      <c r="AB991" s="14" t="str">
        <f t="shared" si="15"/>
        <v>('5001724','5001724J','SHCS M12X1.75X220 DIN912 GRA2-70F/T EPO','PC',42,6,11,6,5,19,208,'212','212','M12','220','304L','11.5','10.60/10.62','READY','COIL 1ANNEAL&amp;1DRAWN SS 304C 10.61/10.63',''),</v>
      </c>
      <c r="AC991" s="14" t="s">
        <v>8807</v>
      </c>
    </row>
    <row r="992" spans="1:29">
      <c r="A992" s="43" t="s">
        <v>2606</v>
      </c>
      <c r="B992" s="43" t="s">
        <v>2607</v>
      </c>
      <c r="C992" s="43" t="s">
        <v>2608</v>
      </c>
      <c r="D992" s="15">
        <f>VLOOKUP(E992,finish!$A$1:$B$18,2,0)</f>
        <v>2</v>
      </c>
      <c r="E992" s="18" t="s">
        <v>11</v>
      </c>
      <c r="F992" s="15">
        <f>VLOOKUP(G992,modules!$A$1:$B$10,2,0)</f>
        <v>6</v>
      </c>
      <c r="G992" s="18" t="s">
        <v>7849</v>
      </c>
      <c r="H992" s="15">
        <f>VLOOKUP(I992,segments!$A$1:$B$9,2,0)</f>
        <v>7</v>
      </c>
      <c r="I992" s="18" t="s">
        <v>7853</v>
      </c>
      <c r="J992" s="15">
        <f>VLOOKUP(K992,machines!$A$1:$B$72,2,0)</f>
        <v>42</v>
      </c>
      <c r="K992" s="27" t="s">
        <v>65</v>
      </c>
      <c r="L992" s="16" t="s">
        <v>80</v>
      </c>
      <c r="M992" s="15">
        <f>VLOOKUP(N992,groups!$A$1:$B$113,2,1)</f>
        <v>153</v>
      </c>
      <c r="N992" s="16" t="s">
        <v>107</v>
      </c>
      <c r="O992" s="18">
        <v>220</v>
      </c>
      <c r="P992" s="15">
        <f>VLOOKUP(Q992,'seg2'!$A$1:$B$13,2,0)</f>
        <v>3</v>
      </c>
      <c r="Q992" s="16" t="s">
        <v>20</v>
      </c>
      <c r="R992" s="15">
        <f>VLOOKUP(S992,'seg3'!$A$1:$B$9,2,0)</f>
        <v>3</v>
      </c>
      <c r="S992" s="16" t="s">
        <v>21</v>
      </c>
      <c r="T992" s="18">
        <v>178</v>
      </c>
      <c r="U992" s="18">
        <v>178</v>
      </c>
      <c r="V992" s="18"/>
      <c r="W992" s="30" t="s">
        <v>1917</v>
      </c>
      <c r="X992" s="89"/>
      <c r="Y992" s="20" t="s">
        <v>17</v>
      </c>
      <c r="Z992" s="25">
        <v>12</v>
      </c>
      <c r="AA992" s="26" t="s">
        <v>935</v>
      </c>
      <c r="AB992" s="14" t="str">
        <f t="shared" si="15"/>
        <v>('DB791648','DB791648J','HHB M12X1.75X220 ISO4017 CL8.8 F/T BLK','PC',42,6,3,3,7,2,153,'178','178','M12','220','10B33','12','10.60/10.62','','COIL DIRECT DRAWN 15B25 10.61/10.63',''),</v>
      </c>
      <c r="AC992" s="14" t="s">
        <v>8808</v>
      </c>
    </row>
    <row r="993" spans="1:29">
      <c r="A993" s="16">
        <v>832801</v>
      </c>
      <c r="B993" s="43" t="s">
        <v>2734</v>
      </c>
      <c r="C993" s="43" t="s">
        <v>2735</v>
      </c>
      <c r="D993" s="15">
        <f>VLOOKUP(E993,finish!$A$1:$B$18,2,0)</f>
        <v>1</v>
      </c>
      <c r="E993" s="18" t="s">
        <v>204</v>
      </c>
      <c r="F993" s="15">
        <f>VLOOKUP(G993,modules!$A$1:$B$10,2,0)</f>
        <v>6</v>
      </c>
      <c r="G993" s="18" t="s">
        <v>7849</v>
      </c>
      <c r="H993" s="15">
        <f>VLOOKUP(I993,segments!$A$1:$B$9,2,0)</f>
        <v>1</v>
      </c>
      <c r="I993" s="18" t="s">
        <v>7848</v>
      </c>
      <c r="J993" s="15">
        <f>VLOOKUP(K993,machines!$A$1:$B$72,2,0)</f>
        <v>42</v>
      </c>
      <c r="K993" s="27" t="s">
        <v>65</v>
      </c>
      <c r="L993" s="16" t="s">
        <v>61</v>
      </c>
      <c r="M993" s="15">
        <f>VLOOKUP(N993,groups!$A$1:$B$113,2,1)</f>
        <v>211</v>
      </c>
      <c r="N993" s="16" t="s">
        <v>2736</v>
      </c>
      <c r="O993" s="18">
        <v>220</v>
      </c>
      <c r="P993" s="15">
        <f>VLOOKUP(Q993,'seg2'!$A$1:$B$13,2,0)</f>
        <v>7</v>
      </c>
      <c r="Q993" s="16" t="s">
        <v>43</v>
      </c>
      <c r="R993" s="15">
        <f>VLOOKUP(S993,'seg3'!$A$1:$B$9,2,0)</f>
        <v>3</v>
      </c>
      <c r="S993" s="16" t="s">
        <v>21</v>
      </c>
      <c r="T993" s="18">
        <v>130</v>
      </c>
      <c r="U993" s="18">
        <v>130</v>
      </c>
      <c r="V993" s="42"/>
      <c r="W993" s="30" t="s">
        <v>2737</v>
      </c>
      <c r="X993" s="89"/>
      <c r="Y993" s="18" t="s">
        <v>17</v>
      </c>
      <c r="Z993" s="18"/>
      <c r="AA993" s="16"/>
      <c r="AB993" s="14" t="str">
        <f t="shared" si="15"/>
        <v>('832801','832801J','STUD M10X1.5X220 B.SIDE CL8.8 ZNP 640448','PC',42,6,7,3,1,1,211,'130','130','M10','220','10B33','','','','COIL DIRECT DRWN 10B33 09.80/09.82',''),</v>
      </c>
      <c r="AC993" s="14" t="s">
        <v>8809</v>
      </c>
    </row>
    <row r="994" spans="1:29">
      <c r="A994" s="16">
        <v>170091</v>
      </c>
      <c r="B994" s="43" t="s">
        <v>2779</v>
      </c>
      <c r="C994" s="43" t="s">
        <v>2780</v>
      </c>
      <c r="D994" s="15">
        <f>VLOOKUP(E994,finish!$A$1:$B$18,2,0)</f>
        <v>2</v>
      </c>
      <c r="E994" s="18" t="s">
        <v>11</v>
      </c>
      <c r="F994" s="15">
        <f>VLOOKUP(G994,modules!$A$1:$B$10,2,0)</f>
        <v>6</v>
      </c>
      <c r="G994" s="18" t="s">
        <v>7849</v>
      </c>
      <c r="H994" s="15">
        <f>VLOOKUP(I994,segments!$A$1:$B$9,2,0)</f>
        <v>5</v>
      </c>
      <c r="I994" s="18" t="s">
        <v>7852</v>
      </c>
      <c r="J994" s="15">
        <f>VLOOKUP(K994,machines!$A$1:$B$72,2,0)</f>
        <v>42</v>
      </c>
      <c r="K994" s="27" t="s">
        <v>65</v>
      </c>
      <c r="L994" s="16" t="s">
        <v>61</v>
      </c>
      <c r="M994" s="15">
        <f>VLOOKUP(N994,groups!$A$1:$B$113,2,1)</f>
        <v>152</v>
      </c>
      <c r="N994" s="16" t="s">
        <v>16</v>
      </c>
      <c r="O994" s="18">
        <v>160</v>
      </c>
      <c r="P994" s="15">
        <f>VLOOKUP(Q994,'seg2'!$A$1:$B$13,2,0)</f>
        <v>3</v>
      </c>
      <c r="Q994" s="43" t="s">
        <v>20</v>
      </c>
      <c r="R994" s="15">
        <f>VLOOKUP(S994,'seg3'!$A$1:$B$9,2,0)</f>
        <v>3</v>
      </c>
      <c r="S994" s="43" t="s">
        <v>21</v>
      </c>
      <c r="T994" s="18">
        <v>105.81</v>
      </c>
      <c r="U994" s="18">
        <v>105.81</v>
      </c>
      <c r="V994" s="29"/>
      <c r="W994" s="30" t="s">
        <v>429</v>
      </c>
      <c r="X994" s="89"/>
      <c r="Y994" s="18" t="s">
        <v>17</v>
      </c>
      <c r="Z994" s="18">
        <v>10</v>
      </c>
      <c r="AA994" s="16" t="s">
        <v>427</v>
      </c>
      <c r="AB994" s="14" t="str">
        <f t="shared" si="15"/>
        <v>('170091','170091J','HHB M10X1.5X160 ISO4014 CL10.9 H/T BLK','PC',42,6,3,3,5,2,152,'105.81','105.81','M10','160','10B33','10','09.65/09.68','','COIL DIRECT DRAWN 10B33M 9.65/9.68',''),</v>
      </c>
      <c r="AC994" s="14" t="s">
        <v>8810</v>
      </c>
    </row>
    <row r="995" spans="1:29">
      <c r="A995" s="16">
        <v>170092</v>
      </c>
      <c r="B995" s="43" t="s">
        <v>2781</v>
      </c>
      <c r="C995" s="43" t="s">
        <v>2782</v>
      </c>
      <c r="D995" s="15">
        <f>VLOOKUP(E995,finish!$A$1:$B$18,2,0)</f>
        <v>2</v>
      </c>
      <c r="E995" s="18" t="s">
        <v>11</v>
      </c>
      <c r="F995" s="15">
        <f>VLOOKUP(G995,modules!$A$1:$B$10,2,0)</f>
        <v>6</v>
      </c>
      <c r="G995" s="18" t="s">
        <v>7849</v>
      </c>
      <c r="H995" s="15">
        <f>VLOOKUP(I995,segments!$A$1:$B$9,2,0)</f>
        <v>5</v>
      </c>
      <c r="I995" s="18" t="s">
        <v>7852</v>
      </c>
      <c r="J995" s="15">
        <f>VLOOKUP(K995,machines!$A$1:$B$72,2,0)</f>
        <v>42</v>
      </c>
      <c r="K995" s="27" t="s">
        <v>65</v>
      </c>
      <c r="L995" s="16" t="s">
        <v>61</v>
      </c>
      <c r="M995" s="15">
        <f>VLOOKUP(N995,groups!$A$1:$B$113,2,1)</f>
        <v>152</v>
      </c>
      <c r="N995" s="16" t="s">
        <v>16</v>
      </c>
      <c r="O995" s="18">
        <v>180</v>
      </c>
      <c r="P995" s="15">
        <f>VLOOKUP(Q995,'seg2'!$A$1:$B$13,2,0)</f>
        <v>3</v>
      </c>
      <c r="Q995" s="43" t="s">
        <v>20</v>
      </c>
      <c r="R995" s="15">
        <f>VLOOKUP(S995,'seg3'!$A$1:$B$9,2,0)</f>
        <v>3</v>
      </c>
      <c r="S995" s="43" t="s">
        <v>21</v>
      </c>
      <c r="T995" s="18">
        <v>118.14</v>
      </c>
      <c r="U995" s="18">
        <v>118.14</v>
      </c>
      <c r="V995" s="29"/>
      <c r="W995" s="30" t="s">
        <v>429</v>
      </c>
      <c r="X995" s="89"/>
      <c r="Y995" s="18" t="s">
        <v>17</v>
      </c>
      <c r="Z995" s="18">
        <v>10</v>
      </c>
      <c r="AA995" s="16" t="s">
        <v>427</v>
      </c>
      <c r="AB995" s="14" t="str">
        <f t="shared" si="15"/>
        <v>('170092','170092J','HHB M10X1.5X180 ISO4014 CL10.9 H/T BLK','PC',42,6,3,3,5,2,152,'118.14','118.14','M10','180','10B33','10','09.65/09.68','','COIL DIRECT DRAWN 10B33M 9.65/9.68',''),</v>
      </c>
      <c r="AC995" s="14" t="s">
        <v>8811</v>
      </c>
    </row>
    <row r="996" spans="1:29">
      <c r="A996" s="16">
        <v>170113</v>
      </c>
      <c r="B996" s="43" t="s">
        <v>2783</v>
      </c>
      <c r="C996" s="43" t="s">
        <v>2784</v>
      </c>
      <c r="D996" s="15">
        <f>VLOOKUP(E996,finish!$A$1:$B$18,2,0)</f>
        <v>2</v>
      </c>
      <c r="E996" s="18" t="s">
        <v>11</v>
      </c>
      <c r="F996" s="15">
        <f>VLOOKUP(G996,modules!$A$1:$B$10,2,0)</f>
        <v>6</v>
      </c>
      <c r="G996" s="18" t="s">
        <v>7849</v>
      </c>
      <c r="H996" s="15">
        <f>VLOOKUP(I996,segments!$A$1:$B$9,2,0)</f>
        <v>5</v>
      </c>
      <c r="I996" s="18" t="s">
        <v>7852</v>
      </c>
      <c r="J996" s="15">
        <f>VLOOKUP(K996,machines!$A$1:$B$72,2,0)</f>
        <v>42</v>
      </c>
      <c r="K996" s="27" t="s">
        <v>65</v>
      </c>
      <c r="L996" s="16" t="s">
        <v>80</v>
      </c>
      <c r="M996" s="15">
        <f>VLOOKUP(N996,groups!$A$1:$B$113,2,1)</f>
        <v>152</v>
      </c>
      <c r="N996" s="16" t="s">
        <v>16</v>
      </c>
      <c r="O996" s="18">
        <v>160</v>
      </c>
      <c r="P996" s="15">
        <f>VLOOKUP(Q996,'seg2'!$A$1:$B$13,2,0)</f>
        <v>3</v>
      </c>
      <c r="Q996" s="43" t="s">
        <v>20</v>
      </c>
      <c r="R996" s="15">
        <f>VLOOKUP(S996,'seg3'!$A$1:$B$9,2,0)</f>
        <v>3</v>
      </c>
      <c r="S996" s="43" t="s">
        <v>21</v>
      </c>
      <c r="T996" s="18">
        <v>152.9</v>
      </c>
      <c r="U996" s="18">
        <v>152.9</v>
      </c>
      <c r="V996" s="18"/>
      <c r="W996" s="30" t="s">
        <v>2785</v>
      </c>
      <c r="X996" s="89"/>
      <c r="Y996" s="18" t="s">
        <v>17</v>
      </c>
      <c r="Z996" s="18">
        <v>12</v>
      </c>
      <c r="AA996" s="16" t="s">
        <v>990</v>
      </c>
      <c r="AB996" s="14" t="str">
        <f t="shared" si="15"/>
        <v>('170113','170113J','HHB M12X1.75X160 ISO4014 CL10.9 H/T BLK','PC',42,6,3,3,5,2,152,'152.9','152.9','M12','160','10B33','12','11.65/11.68','','COIL DIRECT DRAWN AS 10B33M 11.62/11.65',''),</v>
      </c>
      <c r="AC996" s="14" t="s">
        <v>8812</v>
      </c>
    </row>
    <row r="997" spans="1:29">
      <c r="A997" s="16">
        <v>170114</v>
      </c>
      <c r="B997" s="43" t="s">
        <v>2786</v>
      </c>
      <c r="C997" s="43" t="s">
        <v>2787</v>
      </c>
      <c r="D997" s="15">
        <f>VLOOKUP(E997,finish!$A$1:$B$18,2,0)</f>
        <v>2</v>
      </c>
      <c r="E997" s="93" t="s">
        <v>11</v>
      </c>
      <c r="F997" s="15">
        <f>VLOOKUP(G997,modules!$A$1:$B$10,2,0)</f>
        <v>6</v>
      </c>
      <c r="G997" s="18" t="s">
        <v>7849</v>
      </c>
      <c r="H997" s="15">
        <f>VLOOKUP(I997,segments!$A$1:$B$9,2,0)</f>
        <v>5</v>
      </c>
      <c r="I997" s="18" t="s">
        <v>7852</v>
      </c>
      <c r="J997" s="15">
        <f>VLOOKUP(K997,machines!$A$1:$B$72,2,0)</f>
        <v>42</v>
      </c>
      <c r="K997" s="27" t="s">
        <v>65</v>
      </c>
      <c r="L997" s="16" t="s">
        <v>80</v>
      </c>
      <c r="M997" s="15">
        <f>VLOOKUP(N997,groups!$A$1:$B$113,2,1)</f>
        <v>152</v>
      </c>
      <c r="N997" s="16" t="s">
        <v>16</v>
      </c>
      <c r="O997" s="18">
        <v>180</v>
      </c>
      <c r="P997" s="15">
        <f>VLOOKUP(Q997,'seg2'!$A$1:$B$13,2,0)</f>
        <v>3</v>
      </c>
      <c r="Q997" s="43" t="s">
        <v>20</v>
      </c>
      <c r="R997" s="15">
        <f>VLOOKUP(S997,'seg3'!$A$1:$B$9,2,0)</f>
        <v>3</v>
      </c>
      <c r="S997" s="43" t="s">
        <v>21</v>
      </c>
      <c r="T997" s="18">
        <v>172</v>
      </c>
      <c r="U997" s="18">
        <v>172</v>
      </c>
      <c r="V997" s="18"/>
      <c r="W997" s="30" t="s">
        <v>2785</v>
      </c>
      <c r="X997" s="89"/>
      <c r="Y997" s="18" t="s">
        <v>17</v>
      </c>
      <c r="Z997" s="18">
        <v>12</v>
      </c>
      <c r="AA997" s="16" t="s">
        <v>564</v>
      </c>
      <c r="AB997" s="14" t="str">
        <f t="shared" si="15"/>
        <v>('170114','170114J','HHB M12X1.75X180 ISO4014 CL10.9 H/T BLK','PC',42,6,3,3,5,2,152,'172','172','M12','180','10B33','12','11.62/11.65','','COIL DIRECT DRAWN AS 10B33M 11.62/11.65',''),</v>
      </c>
      <c r="AC997" s="14" t="s">
        <v>8813</v>
      </c>
    </row>
    <row r="998" spans="1:29">
      <c r="A998" s="16">
        <v>170115</v>
      </c>
      <c r="B998" s="43" t="s">
        <v>2788</v>
      </c>
      <c r="C998" s="43" t="s">
        <v>2789</v>
      </c>
      <c r="D998" s="15">
        <f>VLOOKUP(E998,finish!$A$1:$B$18,2,0)</f>
        <v>2</v>
      </c>
      <c r="E998" s="93" t="s">
        <v>11</v>
      </c>
      <c r="F998" s="15">
        <f>VLOOKUP(G998,modules!$A$1:$B$10,2,0)</f>
        <v>6</v>
      </c>
      <c r="G998" s="18" t="s">
        <v>7849</v>
      </c>
      <c r="H998" s="15">
        <f>VLOOKUP(I998,segments!$A$1:$B$9,2,0)</f>
        <v>5</v>
      </c>
      <c r="I998" s="18" t="s">
        <v>7852</v>
      </c>
      <c r="J998" s="15">
        <f>VLOOKUP(K998,machines!$A$1:$B$72,2,0)</f>
        <v>42</v>
      </c>
      <c r="K998" s="27" t="s">
        <v>65</v>
      </c>
      <c r="L998" s="16" t="s">
        <v>80</v>
      </c>
      <c r="M998" s="15">
        <f>VLOOKUP(N998,groups!$A$1:$B$113,2,1)</f>
        <v>152</v>
      </c>
      <c r="N998" s="16" t="s">
        <v>16</v>
      </c>
      <c r="O998" s="18">
        <v>200</v>
      </c>
      <c r="P998" s="15">
        <f>VLOOKUP(Q998,'seg2'!$A$1:$B$13,2,0)</f>
        <v>3</v>
      </c>
      <c r="Q998" s="43" t="s">
        <v>20</v>
      </c>
      <c r="R998" s="15">
        <f>VLOOKUP(S998,'seg3'!$A$1:$B$9,2,0)</f>
        <v>3</v>
      </c>
      <c r="S998" s="43" t="s">
        <v>21</v>
      </c>
      <c r="T998" s="18">
        <v>186.5</v>
      </c>
      <c r="U998" s="18">
        <v>186.5</v>
      </c>
      <c r="V998" s="18"/>
      <c r="W998" s="30" t="s">
        <v>2785</v>
      </c>
      <c r="X998" s="89"/>
      <c r="Y998" s="18" t="s">
        <v>17</v>
      </c>
      <c r="Z998" s="18">
        <v>12</v>
      </c>
      <c r="AA998" s="16" t="s">
        <v>990</v>
      </c>
      <c r="AB998" s="14" t="str">
        <f t="shared" si="15"/>
        <v>('170115','170115J','HHB M12X1.75X200 ISO4014 CL10.9 H/T BLK','PC',42,6,3,3,5,2,152,'186.5','186.5','M12','200','10B33','12','11.65/11.68','','COIL DIRECT DRAWN AS 10B33M 11.62/11.65',''),</v>
      </c>
      <c r="AC998" s="14" t="s">
        <v>8814</v>
      </c>
    </row>
    <row r="999" spans="1:29">
      <c r="A999" s="16">
        <v>170116</v>
      </c>
      <c r="B999" s="43" t="s">
        <v>2790</v>
      </c>
      <c r="C999" s="43" t="s">
        <v>2791</v>
      </c>
      <c r="D999" s="15">
        <f>VLOOKUP(E999,finish!$A$1:$B$18,2,0)</f>
        <v>2</v>
      </c>
      <c r="E999" s="93" t="s">
        <v>11</v>
      </c>
      <c r="F999" s="15">
        <f>VLOOKUP(G999,modules!$A$1:$B$10,2,0)</f>
        <v>6</v>
      </c>
      <c r="G999" s="18" t="s">
        <v>7849</v>
      </c>
      <c r="H999" s="15">
        <f>VLOOKUP(I999,segments!$A$1:$B$9,2,0)</f>
        <v>5</v>
      </c>
      <c r="I999" s="18" t="s">
        <v>7852</v>
      </c>
      <c r="J999" s="15">
        <f>VLOOKUP(K999,machines!$A$1:$B$72,2,0)</f>
        <v>42</v>
      </c>
      <c r="K999" s="27" t="s">
        <v>65</v>
      </c>
      <c r="L999" s="16" t="s">
        <v>80</v>
      </c>
      <c r="M999" s="15">
        <f>VLOOKUP(N999,groups!$A$1:$B$113,2,1)</f>
        <v>152</v>
      </c>
      <c r="N999" s="16" t="s">
        <v>16</v>
      </c>
      <c r="O999" s="18">
        <v>220</v>
      </c>
      <c r="P999" s="15">
        <f>VLOOKUP(Q999,'seg2'!$A$1:$B$13,2,0)</f>
        <v>3</v>
      </c>
      <c r="Q999" s="43" t="s">
        <v>20</v>
      </c>
      <c r="R999" s="15">
        <f>VLOOKUP(S999,'seg3'!$A$1:$B$9,2,0)</f>
        <v>3</v>
      </c>
      <c r="S999" s="43" t="s">
        <v>21</v>
      </c>
      <c r="T999" s="18">
        <v>203.32</v>
      </c>
      <c r="U999" s="18">
        <v>203.32</v>
      </c>
      <c r="V999" s="18"/>
      <c r="W999" s="30" t="s">
        <v>2785</v>
      </c>
      <c r="X999" s="89"/>
      <c r="Y999" s="18" t="s">
        <v>17</v>
      </c>
      <c r="Z999" s="18">
        <v>12</v>
      </c>
      <c r="AA999" s="16" t="s">
        <v>990</v>
      </c>
      <c r="AB999" s="14" t="str">
        <f t="shared" si="15"/>
        <v>('170116','170116J','HHB M12X1.75X220 ISO4014 CL10.9 H/T BLK','PC',42,6,3,3,5,2,152,'203.32','203.32','M12','220','10B33','12','11.65/11.68','','COIL DIRECT DRAWN AS 10B33M 11.62/11.65',''),</v>
      </c>
      <c r="AC999" s="14" t="s">
        <v>8815</v>
      </c>
    </row>
    <row r="1000" spans="1:29">
      <c r="A1000" s="16">
        <v>833852</v>
      </c>
      <c r="B1000" s="43" t="s">
        <v>2663</v>
      </c>
      <c r="C1000" s="43" t="s">
        <v>2664</v>
      </c>
      <c r="D1000" s="15">
        <f>VLOOKUP(E1000,finish!$A$1:$B$18,2,0)</f>
        <v>1</v>
      </c>
      <c r="E1000" s="18" t="s">
        <v>204</v>
      </c>
      <c r="F1000" s="15">
        <f>VLOOKUP(G1000,modules!$A$1:$B$10,2,0)</f>
        <v>2</v>
      </c>
      <c r="G1000" s="18" t="s">
        <v>46</v>
      </c>
      <c r="H1000" s="15">
        <f>VLOOKUP(I1000,segments!$A$1:$B$9,2,0)</f>
        <v>1</v>
      </c>
      <c r="I1000" s="18" t="s">
        <v>7848</v>
      </c>
      <c r="J1000" s="15">
        <f>VLOOKUP(K1000,machines!$A$1:$B$72,2,0)</f>
        <v>64</v>
      </c>
      <c r="K1000" s="27" t="s">
        <v>55</v>
      </c>
      <c r="L1000" s="16" t="s">
        <v>2665</v>
      </c>
      <c r="M1000" s="15">
        <f>VLOOKUP(N1000,groups!$A$1:$B$113,2,1)</f>
        <v>224</v>
      </c>
      <c r="N1000" s="16" t="s">
        <v>46</v>
      </c>
      <c r="O1000" s="18" t="s">
        <v>52</v>
      </c>
      <c r="P1000" s="15">
        <f>VLOOKUP(Q1000,'seg2'!$A$1:$B$13,2,0)</f>
        <v>2</v>
      </c>
      <c r="Q1000" s="16" t="s">
        <v>46</v>
      </c>
      <c r="R1000" s="15">
        <f>VLOOKUP(S1000,'seg3'!$A$1:$B$9,2,0)</f>
        <v>2</v>
      </c>
      <c r="S1000" s="16" t="s">
        <v>56</v>
      </c>
      <c r="T1000" s="18">
        <v>70</v>
      </c>
      <c r="U1000" s="18">
        <v>70</v>
      </c>
      <c r="V1000" s="42"/>
      <c r="W1000" s="30" t="s">
        <v>2666</v>
      </c>
      <c r="X1000" s="89"/>
      <c r="Y1000" s="18" t="s">
        <v>816</v>
      </c>
      <c r="Z1000" s="18"/>
      <c r="AA1000" s="16"/>
      <c r="AB1000" s="14" t="str">
        <f t="shared" si="15"/>
        <v>('833852','833852J','WASHER Ø55X34X6 HRC 37-42 ZNP 4K0684','PC',64,2,2,2,1,1,224,'70','70','M55','-','10B35','','','','FLAT ROLLED 10B35 110X6',''),</v>
      </c>
      <c r="AC1000" s="14" t="s">
        <v>8816</v>
      </c>
    </row>
    <row r="1001" spans="1:29">
      <c r="A1001" s="16">
        <v>833853</v>
      </c>
      <c r="B1001" s="43" t="s">
        <v>2667</v>
      </c>
      <c r="C1001" s="43" t="s">
        <v>2668</v>
      </c>
      <c r="D1001" s="15">
        <f>VLOOKUP(E1001,finish!$A$1:$B$18,2,0)</f>
        <v>1</v>
      </c>
      <c r="E1001" s="18" t="s">
        <v>204</v>
      </c>
      <c r="F1001" s="15">
        <f>VLOOKUP(G1001,modules!$A$1:$B$10,2,0)</f>
        <v>2</v>
      </c>
      <c r="G1001" s="18" t="s">
        <v>46</v>
      </c>
      <c r="H1001" s="15">
        <f>VLOOKUP(I1001,segments!$A$1:$B$9,2,0)</f>
        <v>1</v>
      </c>
      <c r="I1001" s="18" t="s">
        <v>7848</v>
      </c>
      <c r="J1001" s="15">
        <f>VLOOKUP(K1001,machines!$A$1:$B$72,2,0)</f>
        <v>64</v>
      </c>
      <c r="K1001" s="27" t="s">
        <v>55</v>
      </c>
      <c r="L1001" s="16" t="s">
        <v>2669</v>
      </c>
      <c r="M1001" s="15">
        <f>VLOOKUP(N1001,groups!$A$1:$B$113,2,1)</f>
        <v>224</v>
      </c>
      <c r="N1001" s="16" t="s">
        <v>46</v>
      </c>
      <c r="O1001" s="18" t="s">
        <v>52</v>
      </c>
      <c r="P1001" s="15">
        <f>VLOOKUP(Q1001,'seg2'!$A$1:$B$13,2,0)</f>
        <v>2</v>
      </c>
      <c r="Q1001" s="16" t="s">
        <v>46</v>
      </c>
      <c r="R1001" s="15">
        <f>VLOOKUP(S1001,'seg3'!$A$1:$B$9,2,0)</f>
        <v>2</v>
      </c>
      <c r="S1001" s="16" t="s">
        <v>56</v>
      </c>
      <c r="T1001" s="18">
        <v>91</v>
      </c>
      <c r="U1001" s="18">
        <v>91</v>
      </c>
      <c r="V1001" s="42"/>
      <c r="W1001" s="30" t="s">
        <v>2666</v>
      </c>
      <c r="X1001" s="89"/>
      <c r="Y1001" s="18" t="s">
        <v>816</v>
      </c>
      <c r="Z1001" s="18"/>
      <c r="AA1001" s="16"/>
      <c r="AB1001" s="14" t="str">
        <f t="shared" si="15"/>
        <v>('833853','833853J','WASHER Ø62X37.5X6.0 HRC 37-42 ZNP 7D5238','PC',64,2,2,2,1,1,224,'91','91','M62','-','10B35','','','','FLAT ROLLED 10B35 110X6',''),</v>
      </c>
      <c r="AC1001" s="14" t="s">
        <v>8817</v>
      </c>
    </row>
    <row r="1002" spans="1:29">
      <c r="A1002" s="16">
        <v>170117</v>
      </c>
      <c r="B1002" s="43" t="s">
        <v>2792</v>
      </c>
      <c r="C1002" s="43" t="s">
        <v>2793</v>
      </c>
      <c r="D1002" s="15">
        <f>VLOOKUP(E1002,finish!$A$1:$B$18,2,0)</f>
        <v>2</v>
      </c>
      <c r="E1002" s="93" t="s">
        <v>11</v>
      </c>
      <c r="F1002" s="15">
        <f>VLOOKUP(G1002,modules!$A$1:$B$10,2,0)</f>
        <v>6</v>
      </c>
      <c r="G1002" s="18" t="s">
        <v>7849</v>
      </c>
      <c r="H1002" s="15">
        <f>VLOOKUP(I1002,segments!$A$1:$B$9,2,0)</f>
        <v>5</v>
      </c>
      <c r="I1002" s="18" t="s">
        <v>7852</v>
      </c>
      <c r="J1002" s="15">
        <f>VLOOKUP(K1002,machines!$A$1:$B$72,2,0)</f>
        <v>42</v>
      </c>
      <c r="K1002" s="27" t="s">
        <v>65</v>
      </c>
      <c r="L1002" s="16" t="s">
        <v>80</v>
      </c>
      <c r="M1002" s="15">
        <f>VLOOKUP(N1002,groups!$A$1:$B$113,2,1)</f>
        <v>152</v>
      </c>
      <c r="N1002" s="16" t="s">
        <v>16</v>
      </c>
      <c r="O1002" s="18">
        <v>240</v>
      </c>
      <c r="P1002" s="15">
        <f>VLOOKUP(Q1002,'seg2'!$A$1:$B$13,2,0)</f>
        <v>3</v>
      </c>
      <c r="Q1002" s="43" t="s">
        <v>20</v>
      </c>
      <c r="R1002" s="15">
        <f>VLOOKUP(S1002,'seg3'!$A$1:$B$9,2,0)</f>
        <v>3</v>
      </c>
      <c r="S1002" s="43" t="s">
        <v>21</v>
      </c>
      <c r="T1002" s="18">
        <v>221.06</v>
      </c>
      <c r="U1002" s="18">
        <v>221.06</v>
      </c>
      <c r="V1002" s="18"/>
      <c r="W1002" s="30" t="s">
        <v>2785</v>
      </c>
      <c r="X1002" s="89"/>
      <c r="Y1002" s="18" t="s">
        <v>17</v>
      </c>
      <c r="Z1002" s="18">
        <v>12</v>
      </c>
      <c r="AA1002" s="16" t="s">
        <v>990</v>
      </c>
      <c r="AB1002" s="14" t="str">
        <f t="shared" si="15"/>
        <v>('170117','170117J','HHB M12X1.75X240 ISO4014 CL10.9 H/T BLK','PC',42,6,3,3,5,2,152,'221.06','221.06','M12','240','10B33','12','11.65/11.68','','COIL DIRECT DRAWN AS 10B33M 11.62/11.65',''),</v>
      </c>
      <c r="AC1002" s="14" t="s">
        <v>8818</v>
      </c>
    </row>
    <row r="1003" spans="1:29">
      <c r="A1003" s="16">
        <v>170118</v>
      </c>
      <c r="B1003" s="43" t="s">
        <v>2794</v>
      </c>
      <c r="C1003" s="43" t="s">
        <v>2795</v>
      </c>
      <c r="D1003" s="15">
        <f>VLOOKUP(E1003,finish!$A$1:$B$18,2,0)</f>
        <v>2</v>
      </c>
      <c r="E1003" s="18" t="s">
        <v>11</v>
      </c>
      <c r="F1003" s="15">
        <f>VLOOKUP(G1003,modules!$A$1:$B$10,2,0)</f>
        <v>6</v>
      </c>
      <c r="G1003" s="18" t="s">
        <v>7849</v>
      </c>
      <c r="H1003" s="15">
        <f>VLOOKUP(I1003,segments!$A$1:$B$9,2,0)</f>
        <v>5</v>
      </c>
      <c r="I1003" s="18" t="s">
        <v>7852</v>
      </c>
      <c r="J1003" s="15">
        <f>VLOOKUP(K1003,machines!$A$1:$B$72,2,0)</f>
        <v>42</v>
      </c>
      <c r="K1003" s="27" t="s">
        <v>65</v>
      </c>
      <c r="L1003" s="16" t="s">
        <v>80</v>
      </c>
      <c r="M1003" s="15">
        <f>VLOOKUP(N1003,groups!$A$1:$B$113,2,1)</f>
        <v>152</v>
      </c>
      <c r="N1003" s="16" t="s">
        <v>16</v>
      </c>
      <c r="O1003" s="18">
        <v>260</v>
      </c>
      <c r="P1003" s="15">
        <f>VLOOKUP(Q1003,'seg2'!$A$1:$B$13,2,0)</f>
        <v>3</v>
      </c>
      <c r="Q1003" s="43" t="s">
        <v>20</v>
      </c>
      <c r="R1003" s="15">
        <f>VLOOKUP(S1003,'seg3'!$A$1:$B$9,2,0)</f>
        <v>3</v>
      </c>
      <c r="S1003" s="43" t="s">
        <v>21</v>
      </c>
      <c r="T1003" s="18">
        <v>238.81</v>
      </c>
      <c r="U1003" s="18">
        <v>238.81</v>
      </c>
      <c r="V1003" s="18"/>
      <c r="W1003" s="30" t="s">
        <v>2785</v>
      </c>
      <c r="X1003" s="89"/>
      <c r="Y1003" s="18" t="s">
        <v>17</v>
      </c>
      <c r="Z1003" s="18">
        <v>12</v>
      </c>
      <c r="AA1003" s="16" t="s">
        <v>990</v>
      </c>
      <c r="AB1003" s="14" t="str">
        <f t="shared" si="15"/>
        <v>('170118','170118J','HHB M12X1.75X260 ISO4014 CL10.9 H/T BLK','PC',42,6,3,3,5,2,152,'238.81','238.81','M12','260','10B33','12','11.65/11.68','','COIL DIRECT DRAWN AS 10B33M 11.62/11.65',''),</v>
      </c>
      <c r="AC1003" s="14" t="s">
        <v>8819</v>
      </c>
    </row>
    <row r="1004" spans="1:29">
      <c r="A1004" s="16">
        <v>550693</v>
      </c>
      <c r="B1004" s="43" t="s">
        <v>1913</v>
      </c>
      <c r="C1004" s="43" t="s">
        <v>1914</v>
      </c>
      <c r="D1004" s="15">
        <f>VLOOKUP(E1004,finish!$A$1:$B$18,2,0)</f>
        <v>2</v>
      </c>
      <c r="E1004" s="18" t="s">
        <v>11</v>
      </c>
      <c r="F1004" s="15">
        <f>VLOOKUP(G1004,modules!$A$1:$B$10,2,0)</f>
        <v>6</v>
      </c>
      <c r="G1004" s="18" t="s">
        <v>7849</v>
      </c>
      <c r="H1004" s="15">
        <f>VLOOKUP(I1004,segments!$A$1:$B$9,2,0)</f>
        <v>5</v>
      </c>
      <c r="I1004" s="18" t="s">
        <v>7852</v>
      </c>
      <c r="J1004" s="15">
        <f>VLOOKUP(K1004,machines!$A$1:$B$72,2,0)</f>
        <v>42</v>
      </c>
      <c r="K1004" s="27" t="s">
        <v>65</v>
      </c>
      <c r="L1004" s="16" t="s">
        <v>80</v>
      </c>
      <c r="M1004" s="15">
        <f>VLOOKUP(N1004,groups!$A$1:$B$113,2,1)</f>
        <v>153</v>
      </c>
      <c r="N1004" s="16" t="s">
        <v>107</v>
      </c>
      <c r="O1004" s="18">
        <v>200</v>
      </c>
      <c r="P1004" s="15">
        <f>VLOOKUP(Q1004,'seg2'!$A$1:$B$13,2,0)</f>
        <v>3</v>
      </c>
      <c r="Q1004" s="43" t="s">
        <v>20</v>
      </c>
      <c r="R1004" s="15">
        <f>VLOOKUP(S1004,'seg3'!$A$1:$B$9,2,0)</f>
        <v>3</v>
      </c>
      <c r="S1004" s="43" t="s">
        <v>21</v>
      </c>
      <c r="T1004" s="18">
        <v>157.9</v>
      </c>
      <c r="U1004" s="18">
        <v>157.9</v>
      </c>
      <c r="V1004" s="29"/>
      <c r="W1004" s="30" t="s">
        <v>397</v>
      </c>
      <c r="X1004" s="89"/>
      <c r="Y1004" s="18" t="s">
        <v>17</v>
      </c>
      <c r="Z1004" s="18">
        <v>12</v>
      </c>
      <c r="AA1004" s="16" t="s">
        <v>935</v>
      </c>
      <c r="AB1004" s="14" t="str">
        <f t="shared" si="15"/>
        <v>('550693','550693J','HHB M12X1.75X200 ISO4017 CL10.9 F/T BLK','PC',42,6,3,3,5,2,153,'157.9','157.9','M12','200','10B33','12','10.60/10.62','','COIL DIRECT DRAWN AS 10B33M 10.61/10.63',''),</v>
      </c>
      <c r="AC1004" s="14" t="s">
        <v>8785</v>
      </c>
    </row>
    <row r="1005" spans="1:29">
      <c r="A1005" s="16">
        <v>551028</v>
      </c>
      <c r="B1005" s="43" t="s">
        <v>2913</v>
      </c>
      <c r="C1005" s="43" t="s">
        <v>2914</v>
      </c>
      <c r="D1005" s="15">
        <f>VLOOKUP(E1005,finish!$A$1:$B$18,2,0)</f>
        <v>2</v>
      </c>
      <c r="E1005" s="18" t="s">
        <v>11</v>
      </c>
      <c r="F1005" s="15">
        <f>VLOOKUP(G1005,modules!$A$1:$B$10,2,0)</f>
        <v>6</v>
      </c>
      <c r="G1005" s="18" t="s">
        <v>7849</v>
      </c>
      <c r="H1005" s="15">
        <f>VLOOKUP(I1005,segments!$A$1:$B$9,2,0)</f>
        <v>5</v>
      </c>
      <c r="I1005" s="18" t="s">
        <v>7852</v>
      </c>
      <c r="J1005" s="15">
        <f>VLOOKUP(K1005,machines!$A$1:$B$72,2,0)</f>
        <v>42</v>
      </c>
      <c r="K1005" s="27" t="s">
        <v>65</v>
      </c>
      <c r="L1005" s="16" t="s">
        <v>1355</v>
      </c>
      <c r="M1005" s="15">
        <f>VLOOKUP(N1005,groups!$A$1:$B$113,2,1)</f>
        <v>153</v>
      </c>
      <c r="N1005" s="16" t="s">
        <v>107</v>
      </c>
      <c r="O1005" s="18">
        <v>6</v>
      </c>
      <c r="P1005" s="15">
        <f>VLOOKUP(Q1005,'seg2'!$A$1:$B$13,2,0)</f>
        <v>3</v>
      </c>
      <c r="Q1005" s="43" t="s">
        <v>20</v>
      </c>
      <c r="R1005" s="15">
        <f>VLOOKUP(S1005,'seg3'!$A$1:$B$9,2,0)</f>
        <v>3</v>
      </c>
      <c r="S1005" s="43" t="s">
        <v>21</v>
      </c>
      <c r="T1005" s="18">
        <v>230.6</v>
      </c>
      <c r="U1005" s="18">
        <v>230.6</v>
      </c>
      <c r="V1005" s="18"/>
      <c r="W1005" s="30" t="s">
        <v>1972</v>
      </c>
      <c r="X1005" s="89"/>
      <c r="Y1005" s="18" t="s">
        <v>17</v>
      </c>
      <c r="Z1005" s="18">
        <v>16</v>
      </c>
      <c r="AA1005" s="16" t="s">
        <v>2915</v>
      </c>
      <c r="AB1005" s="14" t="str">
        <f t="shared" si="15"/>
        <v>('551028','551028J','HHB 5/8XUNCX06 B18.2.1 SAE8 F/T BLK','PC',42,6,3,3,5,2,153,'230.6','230.6','5/8 UNC','6','10B33','16','14.10/14.05','','COIL ANNEALED  10B33M 15.53/15.56',''),</v>
      </c>
      <c r="AC1005" s="14" t="s">
        <v>8820</v>
      </c>
    </row>
    <row r="1006" spans="1:29">
      <c r="A1006" s="16">
        <v>106243</v>
      </c>
      <c r="B1006" s="43" t="s">
        <v>1313</v>
      </c>
      <c r="C1006" s="43" t="s">
        <v>1314</v>
      </c>
      <c r="D1006" s="15">
        <f>VLOOKUP(E1006,finish!$A$1:$B$18,2,0)</f>
        <v>2</v>
      </c>
      <c r="E1006" s="18" t="s">
        <v>11</v>
      </c>
      <c r="F1006" s="15">
        <f>VLOOKUP(G1006,modules!$A$1:$B$10,2,0)</f>
        <v>6</v>
      </c>
      <c r="G1006" s="18" t="s">
        <v>7849</v>
      </c>
      <c r="H1006" s="15">
        <f>VLOOKUP(I1006,segments!$A$1:$B$9,2,0)</f>
        <v>4</v>
      </c>
      <c r="I1006" s="18" t="s">
        <v>7845</v>
      </c>
      <c r="J1006" s="15">
        <f>VLOOKUP(K1006,machines!$A$1:$B$72,2,0)</f>
        <v>42</v>
      </c>
      <c r="K1006" s="27" t="s">
        <v>65</v>
      </c>
      <c r="L1006" s="16" t="s">
        <v>61</v>
      </c>
      <c r="M1006" s="15">
        <f>VLOOKUP(N1006,groups!$A$1:$B$113,2,1)</f>
        <v>189</v>
      </c>
      <c r="N1006" s="16" t="s">
        <v>467</v>
      </c>
      <c r="O1006" s="18">
        <v>160</v>
      </c>
      <c r="P1006" s="15">
        <f>VLOOKUP(Q1006,'seg2'!$A$1:$B$13,2,0)</f>
        <v>4</v>
      </c>
      <c r="Q1006" s="43" t="s">
        <v>32</v>
      </c>
      <c r="R1006" s="15">
        <f>VLOOKUP(S1006,'seg3'!$A$1:$B$9,2,0)</f>
        <v>4</v>
      </c>
      <c r="S1006" s="43" t="s">
        <v>32</v>
      </c>
      <c r="T1006" s="18">
        <v>103.95</v>
      </c>
      <c r="U1006" s="18">
        <v>103.95</v>
      </c>
      <c r="V1006" s="18" t="s">
        <v>33</v>
      </c>
      <c r="W1006" s="30" t="s">
        <v>1220</v>
      </c>
      <c r="X1006" s="89"/>
      <c r="Y1006" s="18" t="s">
        <v>29</v>
      </c>
      <c r="Z1006" s="18">
        <v>12</v>
      </c>
      <c r="AA1006" s="16" t="s">
        <v>427</v>
      </c>
      <c r="AB1006" s="14" t="str">
        <f t="shared" si="15"/>
        <v>('106243','106243J','SHCS M10X1.5X160 ISO4762 CL12.9 H/T BLK','PC',42,6,4,4,4,2,189,'103.95','103.95','M10','160','51B37','12','09.65/09.68','NEED TO ANN','COIL 1ANNEAL &amp; 2DRAWN 51B37 09.65/09.68',''),</v>
      </c>
      <c r="AC1006" s="14" t="s">
        <v>8821</v>
      </c>
    </row>
    <row r="1007" spans="1:29">
      <c r="A1007" s="16">
        <v>106244</v>
      </c>
      <c r="B1007" s="43" t="s">
        <v>2938</v>
      </c>
      <c r="C1007" s="43" t="s">
        <v>2939</v>
      </c>
      <c r="D1007" s="15">
        <f>VLOOKUP(E1007,finish!$A$1:$B$18,2,0)</f>
        <v>2</v>
      </c>
      <c r="E1007" s="18" t="s">
        <v>11</v>
      </c>
      <c r="F1007" s="15">
        <f>VLOOKUP(G1007,modules!$A$1:$B$10,2,0)</f>
        <v>6</v>
      </c>
      <c r="G1007" s="18" t="s">
        <v>7849</v>
      </c>
      <c r="H1007" s="15">
        <f>VLOOKUP(I1007,segments!$A$1:$B$9,2,0)</f>
        <v>5</v>
      </c>
      <c r="I1007" s="18" t="s">
        <v>7852</v>
      </c>
      <c r="J1007" s="15">
        <f>VLOOKUP(K1007,machines!$A$1:$B$72,2,0)</f>
        <v>42</v>
      </c>
      <c r="K1007" s="27" t="s">
        <v>65</v>
      </c>
      <c r="L1007" s="16" t="s">
        <v>61</v>
      </c>
      <c r="M1007" s="15">
        <f>VLOOKUP(N1007,groups!$A$1:$B$113,2,1)</f>
        <v>189</v>
      </c>
      <c r="N1007" s="16" t="s">
        <v>467</v>
      </c>
      <c r="O1007" s="18">
        <v>180</v>
      </c>
      <c r="P1007" s="15">
        <f>VLOOKUP(Q1007,'seg2'!$A$1:$B$13,2,0)</f>
        <v>4</v>
      </c>
      <c r="Q1007" s="43" t="s">
        <v>32</v>
      </c>
      <c r="R1007" s="15">
        <f>VLOOKUP(S1007,'seg3'!$A$1:$B$9,2,0)</f>
        <v>4</v>
      </c>
      <c r="S1007" s="43" t="s">
        <v>32</v>
      </c>
      <c r="T1007" s="18">
        <v>115.17</v>
      </c>
      <c r="U1007" s="18">
        <v>115.17</v>
      </c>
      <c r="V1007" s="18" t="s">
        <v>33</v>
      </c>
      <c r="W1007" s="30" t="s">
        <v>1220</v>
      </c>
      <c r="X1007" s="89"/>
      <c r="Y1007" s="18" t="s">
        <v>29</v>
      </c>
      <c r="Z1007" s="18">
        <v>12</v>
      </c>
      <c r="AA1007" s="16" t="s">
        <v>427</v>
      </c>
      <c r="AB1007" s="14" t="str">
        <f t="shared" si="15"/>
        <v>('106244','106244J','SHCS M10X1.5X180 ISO4762 CL12.9 H/T BLK','PC',42,6,4,4,5,2,189,'115.17','115.17','M10','180','51B37','12','09.65/09.68','NEED TO ANN','COIL 1ANNEAL &amp; 2DRAWN 51B37 09.65/09.68',''),</v>
      </c>
      <c r="AC1007" s="14" t="s">
        <v>8822</v>
      </c>
    </row>
    <row r="1008" spans="1:29">
      <c r="A1008" s="16">
        <v>400572</v>
      </c>
      <c r="B1008" s="43" t="s">
        <v>2940</v>
      </c>
      <c r="C1008" s="43" t="s">
        <v>2941</v>
      </c>
      <c r="D1008" s="15">
        <f>VLOOKUP(E1008,finish!$A$1:$B$18,2,0)</f>
        <v>2</v>
      </c>
      <c r="E1008" s="18" t="s">
        <v>11</v>
      </c>
      <c r="F1008" s="15">
        <f>VLOOKUP(G1008,modules!$A$1:$B$10,2,0)</f>
        <v>6</v>
      </c>
      <c r="G1008" s="18" t="s">
        <v>7849</v>
      </c>
      <c r="H1008" s="15">
        <f>VLOOKUP(I1008,segments!$A$1:$B$9,2,0)</f>
        <v>5</v>
      </c>
      <c r="I1008" s="18" t="s">
        <v>7852</v>
      </c>
      <c r="J1008" s="15">
        <f>VLOOKUP(K1008,machines!$A$1:$B$72,2,0)</f>
        <v>42</v>
      </c>
      <c r="K1008" s="27" t="s">
        <v>65</v>
      </c>
      <c r="L1008" s="16" t="s">
        <v>80</v>
      </c>
      <c r="M1008" s="15">
        <f>VLOOKUP(N1008,groups!$A$1:$B$113,2,1)</f>
        <v>189</v>
      </c>
      <c r="N1008" s="16" t="s">
        <v>467</v>
      </c>
      <c r="O1008" s="18">
        <v>260</v>
      </c>
      <c r="P1008" s="15">
        <f>VLOOKUP(Q1008,'seg2'!$A$1:$B$13,2,0)</f>
        <v>4</v>
      </c>
      <c r="Q1008" s="43" t="s">
        <v>32</v>
      </c>
      <c r="R1008" s="15">
        <f>VLOOKUP(S1008,'seg3'!$A$1:$B$9,2,0)</f>
        <v>4</v>
      </c>
      <c r="S1008" s="43" t="s">
        <v>32</v>
      </c>
      <c r="T1008" s="18">
        <v>260</v>
      </c>
      <c r="U1008" s="18">
        <v>260</v>
      </c>
      <c r="V1008" s="29" t="s">
        <v>22</v>
      </c>
      <c r="W1008" s="30" t="s">
        <v>1457</v>
      </c>
      <c r="X1008" s="89"/>
      <c r="Y1008" s="18" t="s">
        <v>29</v>
      </c>
      <c r="Z1008" s="18">
        <v>13.3</v>
      </c>
      <c r="AA1008" s="16" t="s">
        <v>564</v>
      </c>
      <c r="AB1008" s="14" t="str">
        <f t="shared" si="15"/>
        <v>('400572','400572J','SHCS M12X1.75X260 ISO4762 CL12.9 H/T BLK','PC',42,6,4,4,5,2,189,'260','260','M12','260','51B37','13.3','11.62/11.65','READY','COIL 1ANNEAL&amp;2DRAWN 51B37  11.62/11.65',''),</v>
      </c>
      <c r="AC1008" s="14" t="s">
        <v>8823</v>
      </c>
    </row>
    <row r="1009" spans="1:29">
      <c r="A1009" s="16">
        <v>551663</v>
      </c>
      <c r="B1009" s="64" t="s">
        <v>777</v>
      </c>
      <c r="C1009" s="43" t="s">
        <v>2942</v>
      </c>
      <c r="D1009" s="15">
        <f>VLOOKUP(E1009,finish!$A$1:$B$18,2,0)</f>
        <v>2</v>
      </c>
      <c r="E1009" s="18" t="s">
        <v>11</v>
      </c>
      <c r="F1009" s="15">
        <f>VLOOKUP(G1009,modules!$A$1:$B$10,2,0)</f>
        <v>6</v>
      </c>
      <c r="G1009" s="18" t="s">
        <v>7849</v>
      </c>
      <c r="H1009" s="15">
        <f>VLOOKUP(I1009,segments!$A$1:$B$9,2,0)</f>
        <v>5</v>
      </c>
      <c r="I1009" s="18" t="s">
        <v>7852</v>
      </c>
      <c r="J1009" s="15">
        <f>VLOOKUP(K1009,machines!$A$1:$B$72,2,0)</f>
        <v>42</v>
      </c>
      <c r="K1009" s="27" t="s">
        <v>65</v>
      </c>
      <c r="L1009" s="16" t="s">
        <v>121</v>
      </c>
      <c r="M1009" s="15">
        <f>VLOOKUP(N1009,groups!$A$1:$B$113,2,1)</f>
        <v>189</v>
      </c>
      <c r="N1009" s="16" t="s">
        <v>467</v>
      </c>
      <c r="O1009" s="18">
        <v>200</v>
      </c>
      <c r="P1009" s="15">
        <f>VLOOKUP(Q1009,'seg2'!$A$1:$B$13,2,0)</f>
        <v>4</v>
      </c>
      <c r="Q1009" s="43" t="s">
        <v>32</v>
      </c>
      <c r="R1009" s="15">
        <f>VLOOKUP(S1009,'seg3'!$A$1:$B$9,2,0)</f>
        <v>4</v>
      </c>
      <c r="S1009" s="43" t="s">
        <v>32</v>
      </c>
      <c r="T1009" s="18">
        <v>252</v>
      </c>
      <c r="U1009" s="18">
        <v>252</v>
      </c>
      <c r="V1009" s="18"/>
      <c r="W1009" s="30" t="s">
        <v>780</v>
      </c>
      <c r="X1009" s="89"/>
      <c r="Y1009" s="18" t="s">
        <v>29</v>
      </c>
      <c r="Z1009" s="18">
        <v>16</v>
      </c>
      <c r="AA1009" s="16" t="s">
        <v>779</v>
      </c>
      <c r="AB1009" s="14" t="str">
        <f t="shared" si="15"/>
        <v>('551663','551663J','SHCS M14X2X200 ISO4762 CL12.9 H/T BLK','PC',42,6,4,4,5,2,189,'252','252','M14','200','51B37','16','13.50/13.55','','COIL 1ANNEAL&amp;2DRAWN 51B37 13.55/13.58',''),</v>
      </c>
      <c r="AC1009" s="14" t="s">
        <v>8824</v>
      </c>
    </row>
    <row r="1010" spans="1:29">
      <c r="A1010" s="16">
        <v>103364</v>
      </c>
      <c r="B1010" s="64" t="s">
        <v>2048</v>
      </c>
      <c r="C1010" s="43" t="s">
        <v>2049</v>
      </c>
      <c r="D1010" s="15">
        <f>VLOOKUP(E1010,finish!$A$1:$B$18,2,0)</f>
        <v>2</v>
      </c>
      <c r="E1010" s="18" t="s">
        <v>11</v>
      </c>
      <c r="F1010" s="15">
        <f>VLOOKUP(G1010,modules!$A$1:$B$10,2,0)</f>
        <v>6</v>
      </c>
      <c r="G1010" s="18" t="s">
        <v>7849</v>
      </c>
      <c r="H1010" s="15">
        <f>VLOOKUP(I1010,segments!$A$1:$B$9,2,0)</f>
        <v>5</v>
      </c>
      <c r="I1010" s="18" t="s">
        <v>7852</v>
      </c>
      <c r="J1010" s="15">
        <f>VLOOKUP(K1010,machines!$A$1:$B$72,2,0)</f>
        <v>42</v>
      </c>
      <c r="K1010" s="27" t="s">
        <v>65</v>
      </c>
      <c r="L1010" s="16" t="s">
        <v>91</v>
      </c>
      <c r="M1010" s="15">
        <f>VLOOKUP(N1010,groups!$A$1:$B$113,2,1)</f>
        <v>189</v>
      </c>
      <c r="N1010" s="16" t="s">
        <v>467</v>
      </c>
      <c r="O1010" s="18">
        <v>160</v>
      </c>
      <c r="P1010" s="15">
        <f>VLOOKUP(Q1010,'seg2'!$A$1:$B$13,2,0)</f>
        <v>4</v>
      </c>
      <c r="Q1010" s="43" t="s">
        <v>32</v>
      </c>
      <c r="R1010" s="15">
        <f>VLOOKUP(S1010,'seg3'!$A$1:$B$9,2,0)</f>
        <v>4</v>
      </c>
      <c r="S1010" s="43" t="s">
        <v>32</v>
      </c>
      <c r="T1010" s="18">
        <v>282</v>
      </c>
      <c r="U1010" s="18">
        <v>282</v>
      </c>
      <c r="V1010" s="42" t="s">
        <v>33</v>
      </c>
      <c r="W1010" s="30" t="s">
        <v>959</v>
      </c>
      <c r="X1010" s="89"/>
      <c r="Y1010" s="18" t="s">
        <v>29</v>
      </c>
      <c r="Z1010" s="18">
        <v>17.3</v>
      </c>
      <c r="AA1010" s="16" t="s">
        <v>93</v>
      </c>
      <c r="AB1010" s="14" t="str">
        <f t="shared" si="15"/>
        <v>('103364','103364J','SHCS M16X2X160 ISO4762 CL12.9 H/T BLK','PC',42,6,4,4,5,2,189,'282','282','M16','160','51B37','17.3','15.50/15.55','NEED TO ANN','COIL 1ANNEAL &amp; 2DRAWN 51B37 15.53/15.56',''),</v>
      </c>
      <c r="AC1010" s="14" t="s">
        <v>8825</v>
      </c>
    </row>
    <row r="1011" spans="1:29">
      <c r="A1011" s="16">
        <v>180418</v>
      </c>
      <c r="B1011" s="43" t="s">
        <v>2945</v>
      </c>
      <c r="C1011" s="43" t="s">
        <v>2946</v>
      </c>
      <c r="D1011" s="15">
        <f>VLOOKUP(E1011,finish!$A$1:$B$18,2,0)</f>
        <v>2</v>
      </c>
      <c r="E1011" s="18" t="s">
        <v>11</v>
      </c>
      <c r="F1011" s="15">
        <f>VLOOKUP(G1011,modules!$A$1:$B$10,2,0)</f>
        <v>6</v>
      </c>
      <c r="G1011" s="18" t="s">
        <v>7849</v>
      </c>
      <c r="H1011" s="15">
        <f>VLOOKUP(I1011,segments!$A$1:$B$9,2,0)</f>
        <v>5</v>
      </c>
      <c r="I1011" s="18" t="s">
        <v>7852</v>
      </c>
      <c r="J1011" s="15">
        <f>VLOOKUP(K1011,machines!$A$1:$B$72,2,0)</f>
        <v>42</v>
      </c>
      <c r="K1011" s="27" t="s">
        <v>65</v>
      </c>
      <c r="L1011" s="16" t="s">
        <v>91</v>
      </c>
      <c r="M1011" s="15">
        <f>VLOOKUP(N1011,groups!$A$1:$B$113,2,1)</f>
        <v>189</v>
      </c>
      <c r="N1011" s="16" t="s">
        <v>467</v>
      </c>
      <c r="O1011" s="18">
        <v>170</v>
      </c>
      <c r="P1011" s="15">
        <f>VLOOKUP(Q1011,'seg2'!$A$1:$B$13,2,0)</f>
        <v>4</v>
      </c>
      <c r="Q1011" s="43" t="s">
        <v>32</v>
      </c>
      <c r="R1011" s="15">
        <f>VLOOKUP(S1011,'seg3'!$A$1:$B$9,2,0)</f>
        <v>4</v>
      </c>
      <c r="S1011" s="43" t="s">
        <v>32</v>
      </c>
      <c r="T1011" s="18">
        <v>298</v>
      </c>
      <c r="U1011" s="18">
        <v>298</v>
      </c>
      <c r="V1011" s="42"/>
      <c r="W1011" s="30" t="s">
        <v>959</v>
      </c>
      <c r="X1011" s="89"/>
      <c r="Y1011" s="18" t="s">
        <v>29</v>
      </c>
      <c r="Z1011" s="18">
        <v>17.3</v>
      </c>
      <c r="AA1011" s="16" t="s">
        <v>93</v>
      </c>
      <c r="AB1011" s="14" t="str">
        <f t="shared" si="15"/>
        <v>('180418','180418J','SHCS M16X2X170 ISO4762 CL12.9 H/T BLK','PC',42,6,4,4,5,2,189,'298','298','M16','170','51B37','17.3','15.50/15.55','','COIL 1ANNEAL &amp; 2DRAWN 51B37 15.53/15.56',''),</v>
      </c>
      <c r="AC1011" s="14" t="s">
        <v>8826</v>
      </c>
    </row>
    <row r="1012" spans="1:29">
      <c r="A1012" s="16">
        <v>107460</v>
      </c>
      <c r="B1012" s="64" t="s">
        <v>2050</v>
      </c>
      <c r="C1012" s="43" t="s">
        <v>2051</v>
      </c>
      <c r="D1012" s="15">
        <f>VLOOKUP(E1012,finish!$A$1:$B$18,2,0)</f>
        <v>2</v>
      </c>
      <c r="E1012" s="18" t="s">
        <v>11</v>
      </c>
      <c r="F1012" s="15">
        <f>VLOOKUP(G1012,modules!$A$1:$B$10,2,0)</f>
        <v>6</v>
      </c>
      <c r="G1012" s="18" t="s">
        <v>7849</v>
      </c>
      <c r="H1012" s="15">
        <f>VLOOKUP(I1012,segments!$A$1:$B$9,2,0)</f>
        <v>5</v>
      </c>
      <c r="I1012" s="18" t="s">
        <v>7852</v>
      </c>
      <c r="J1012" s="15">
        <f>VLOOKUP(K1012,machines!$A$1:$B$72,2,0)</f>
        <v>42</v>
      </c>
      <c r="K1012" s="27" t="s">
        <v>65</v>
      </c>
      <c r="L1012" s="16" t="s">
        <v>91</v>
      </c>
      <c r="M1012" s="15">
        <f>VLOOKUP(N1012,groups!$A$1:$B$113,2,1)</f>
        <v>189</v>
      </c>
      <c r="N1012" s="16" t="s">
        <v>467</v>
      </c>
      <c r="O1012" s="18">
        <v>180</v>
      </c>
      <c r="P1012" s="15">
        <f>VLOOKUP(Q1012,'seg2'!$A$1:$B$13,2,0)</f>
        <v>4</v>
      </c>
      <c r="Q1012" s="43" t="s">
        <v>32</v>
      </c>
      <c r="R1012" s="15">
        <f>VLOOKUP(S1012,'seg3'!$A$1:$B$9,2,0)</f>
        <v>4</v>
      </c>
      <c r="S1012" s="43" t="s">
        <v>32</v>
      </c>
      <c r="T1012" s="18">
        <v>314</v>
      </c>
      <c r="U1012" s="18">
        <v>314</v>
      </c>
      <c r="V1012" s="42"/>
      <c r="W1012" s="30" t="s">
        <v>959</v>
      </c>
      <c r="X1012" s="89"/>
      <c r="Y1012" s="18" t="s">
        <v>29</v>
      </c>
      <c r="Z1012" s="18">
        <v>17.3</v>
      </c>
      <c r="AA1012" s="16" t="s">
        <v>93</v>
      </c>
      <c r="AB1012" s="14" t="str">
        <f t="shared" si="15"/>
        <v>('107460','107460J','SHCS M16X2X180 ISO4762 CL12.9 H/T BLK','PC',42,6,4,4,5,2,189,'314','314','M16','180','51B37','17.3','15.50/15.55','','COIL 1ANNEAL &amp; 2DRAWN 51B37 15.53/15.56',''),</v>
      </c>
      <c r="AC1012" s="14" t="s">
        <v>8792</v>
      </c>
    </row>
    <row r="1013" spans="1:29">
      <c r="A1013" s="16">
        <v>107448</v>
      </c>
      <c r="B1013" s="64" t="s">
        <v>1478</v>
      </c>
      <c r="C1013" s="43" t="s">
        <v>1479</v>
      </c>
      <c r="D1013" s="15">
        <f>VLOOKUP(E1013,finish!$A$1:$B$18,2,0)</f>
        <v>2</v>
      </c>
      <c r="E1013" s="18" t="s">
        <v>11</v>
      </c>
      <c r="F1013" s="15">
        <f>VLOOKUP(G1013,modules!$A$1:$B$10,2,0)</f>
        <v>6</v>
      </c>
      <c r="G1013" s="18" t="s">
        <v>7849</v>
      </c>
      <c r="H1013" s="15">
        <f>VLOOKUP(I1013,segments!$A$1:$B$9,2,0)</f>
        <v>5</v>
      </c>
      <c r="I1013" s="18" t="s">
        <v>7852</v>
      </c>
      <c r="J1013" s="15">
        <f>VLOOKUP(K1013,machines!$A$1:$B$72,2,0)</f>
        <v>42</v>
      </c>
      <c r="K1013" s="27" t="s">
        <v>65</v>
      </c>
      <c r="L1013" s="16" t="s">
        <v>91</v>
      </c>
      <c r="M1013" s="15">
        <f>VLOOKUP(N1013,groups!$A$1:$B$113,2,1)</f>
        <v>189</v>
      </c>
      <c r="N1013" s="16" t="s">
        <v>467</v>
      </c>
      <c r="O1013" s="18">
        <v>200</v>
      </c>
      <c r="P1013" s="15">
        <f>VLOOKUP(Q1013,'seg2'!$A$1:$B$13,2,0)</f>
        <v>4</v>
      </c>
      <c r="Q1013" s="43" t="s">
        <v>32</v>
      </c>
      <c r="R1013" s="15">
        <f>VLOOKUP(S1013,'seg3'!$A$1:$B$9,2,0)</f>
        <v>4</v>
      </c>
      <c r="S1013" s="43" t="s">
        <v>32</v>
      </c>
      <c r="T1013" s="18">
        <v>346</v>
      </c>
      <c r="U1013" s="18">
        <v>346</v>
      </c>
      <c r="V1013" s="42"/>
      <c r="W1013" s="30" t="s">
        <v>959</v>
      </c>
      <c r="X1013" s="89"/>
      <c r="Y1013" s="18" t="s">
        <v>29</v>
      </c>
      <c r="Z1013" s="18">
        <v>17.3</v>
      </c>
      <c r="AA1013" s="16" t="s">
        <v>93</v>
      </c>
      <c r="AB1013" s="14" t="str">
        <f t="shared" si="15"/>
        <v>('107448','107448J','SHCS M16X2X200 ISO4762 CL12.9 H/T BLK','PC',42,6,4,4,5,2,189,'346','346','M16','200','51B37','17.3','15.50/15.55','','COIL 1ANNEAL &amp; 2DRAWN 51B37 15.53/15.56',''),</v>
      </c>
      <c r="AC1013" s="14" t="s">
        <v>8776</v>
      </c>
    </row>
    <row r="1014" spans="1:29">
      <c r="A1014" s="16">
        <v>400574</v>
      </c>
      <c r="B1014" s="43" t="s">
        <v>1319</v>
      </c>
      <c r="C1014" s="43" t="s">
        <v>1320</v>
      </c>
      <c r="D1014" s="15">
        <f>VLOOKUP(E1014,finish!$A$1:$B$18,2,0)</f>
        <v>2</v>
      </c>
      <c r="E1014" s="18" t="s">
        <v>11</v>
      </c>
      <c r="F1014" s="15">
        <f>VLOOKUP(G1014,modules!$A$1:$B$10,2,0)</f>
        <v>6</v>
      </c>
      <c r="G1014" s="18" t="s">
        <v>7849</v>
      </c>
      <c r="H1014" s="15">
        <f>VLOOKUP(I1014,segments!$A$1:$B$9,2,0)</f>
        <v>4</v>
      </c>
      <c r="I1014" s="18" t="s">
        <v>7845</v>
      </c>
      <c r="J1014" s="15">
        <f>VLOOKUP(K1014,machines!$A$1:$B$72,2,0)</f>
        <v>42</v>
      </c>
      <c r="K1014" s="27" t="s">
        <v>65</v>
      </c>
      <c r="L1014" s="16" t="s">
        <v>91</v>
      </c>
      <c r="M1014" s="15">
        <f>VLOOKUP(N1014,groups!$A$1:$B$113,2,1)</f>
        <v>189</v>
      </c>
      <c r="N1014" s="16" t="s">
        <v>467</v>
      </c>
      <c r="O1014" s="18">
        <v>220</v>
      </c>
      <c r="P1014" s="15">
        <f>VLOOKUP(Q1014,'seg2'!$A$1:$B$13,2,0)</f>
        <v>4</v>
      </c>
      <c r="Q1014" s="43" t="s">
        <v>32</v>
      </c>
      <c r="R1014" s="15">
        <f>VLOOKUP(S1014,'seg3'!$A$1:$B$9,2,0)</f>
        <v>4</v>
      </c>
      <c r="S1014" s="43" t="s">
        <v>32</v>
      </c>
      <c r="T1014" s="18">
        <v>378</v>
      </c>
      <c r="U1014" s="18">
        <v>378</v>
      </c>
      <c r="V1014" s="42"/>
      <c r="W1014" s="30" t="s">
        <v>959</v>
      </c>
      <c r="X1014" s="89"/>
      <c r="Y1014" s="18" t="s">
        <v>29</v>
      </c>
      <c r="Z1014" s="18">
        <v>17.3</v>
      </c>
      <c r="AA1014" s="16" t="s">
        <v>93</v>
      </c>
      <c r="AB1014" s="14" t="str">
        <f t="shared" si="15"/>
        <v>('400574','400574J','SHCS M16X2X220 ISO4762 CL12.9 H/T BLK','PC',42,6,4,4,4,2,189,'378','378','M16','220','51B37','17.3','15.50/15.55','','COIL 1ANNEAL &amp; 2DRAWN 51B37 15.53/15.56',''),</v>
      </c>
      <c r="AC1014" s="14" t="s">
        <v>8794</v>
      </c>
    </row>
    <row r="1015" spans="1:29">
      <c r="A1015" s="16">
        <v>400575</v>
      </c>
      <c r="B1015" s="64" t="s">
        <v>2056</v>
      </c>
      <c r="C1015" s="43" t="s">
        <v>2057</v>
      </c>
      <c r="D1015" s="15">
        <f>VLOOKUP(E1015,finish!$A$1:$B$18,2,0)</f>
        <v>2</v>
      </c>
      <c r="E1015" s="18" t="s">
        <v>11</v>
      </c>
      <c r="F1015" s="15">
        <f>VLOOKUP(G1015,modules!$A$1:$B$10,2,0)</f>
        <v>6</v>
      </c>
      <c r="G1015" s="18" t="s">
        <v>7849</v>
      </c>
      <c r="H1015" s="15">
        <f>VLOOKUP(I1015,segments!$A$1:$B$9,2,0)</f>
        <v>5</v>
      </c>
      <c r="I1015" s="18" t="s">
        <v>7852</v>
      </c>
      <c r="J1015" s="15">
        <f>VLOOKUP(K1015,machines!$A$1:$B$72,2,0)</f>
        <v>42</v>
      </c>
      <c r="K1015" s="27" t="s">
        <v>65</v>
      </c>
      <c r="L1015" s="16" t="s">
        <v>91</v>
      </c>
      <c r="M1015" s="15">
        <f>VLOOKUP(N1015,groups!$A$1:$B$113,2,1)</f>
        <v>189</v>
      </c>
      <c r="N1015" s="16" t="s">
        <v>467</v>
      </c>
      <c r="O1015" s="18">
        <v>240</v>
      </c>
      <c r="P1015" s="15">
        <f>VLOOKUP(Q1015,'seg2'!$A$1:$B$13,2,0)</f>
        <v>4</v>
      </c>
      <c r="Q1015" s="43" t="s">
        <v>32</v>
      </c>
      <c r="R1015" s="15">
        <f>VLOOKUP(S1015,'seg3'!$A$1:$B$9,2,0)</f>
        <v>4</v>
      </c>
      <c r="S1015" s="43" t="s">
        <v>32</v>
      </c>
      <c r="T1015" s="18">
        <v>410</v>
      </c>
      <c r="U1015" s="18">
        <v>410</v>
      </c>
      <c r="V1015" s="42"/>
      <c r="W1015" s="30" t="s">
        <v>959</v>
      </c>
      <c r="X1015" s="89"/>
      <c r="Y1015" s="18" t="s">
        <v>29</v>
      </c>
      <c r="Z1015" s="18">
        <v>17.3</v>
      </c>
      <c r="AA1015" s="16" t="s">
        <v>93</v>
      </c>
      <c r="AB1015" s="14" t="str">
        <f t="shared" si="15"/>
        <v>('400575','400575J','SHCS M16X2X240 ISO4762 CL12.9 H/T BLK','PC',42,6,4,4,5,2,189,'410','410','M16','240','51B37','17.3','15.50/15.55','','COIL 1ANNEAL &amp; 2DRAWN 51B37 15.53/15.56',''),</v>
      </c>
      <c r="AC1015" s="14" t="s">
        <v>8800</v>
      </c>
    </row>
    <row r="1016" spans="1:29">
      <c r="A1016" s="16">
        <v>400576</v>
      </c>
      <c r="B1016" s="64" t="s">
        <v>2060</v>
      </c>
      <c r="C1016" s="43" t="s">
        <v>2061</v>
      </c>
      <c r="D1016" s="15">
        <f>VLOOKUP(E1016,finish!$A$1:$B$18,2,0)</f>
        <v>2</v>
      </c>
      <c r="E1016" s="18" t="s">
        <v>11</v>
      </c>
      <c r="F1016" s="15">
        <f>VLOOKUP(G1016,modules!$A$1:$B$10,2,0)</f>
        <v>6</v>
      </c>
      <c r="G1016" s="18" t="s">
        <v>7849</v>
      </c>
      <c r="H1016" s="15">
        <f>VLOOKUP(I1016,segments!$A$1:$B$9,2,0)</f>
        <v>5</v>
      </c>
      <c r="I1016" s="18" t="s">
        <v>7852</v>
      </c>
      <c r="J1016" s="15">
        <f>VLOOKUP(K1016,machines!$A$1:$B$72,2,0)</f>
        <v>42</v>
      </c>
      <c r="K1016" s="27" t="s">
        <v>65</v>
      </c>
      <c r="L1016" s="16" t="s">
        <v>91</v>
      </c>
      <c r="M1016" s="15">
        <f>VLOOKUP(N1016,groups!$A$1:$B$113,2,1)</f>
        <v>189</v>
      </c>
      <c r="N1016" s="16" t="s">
        <v>467</v>
      </c>
      <c r="O1016" s="18">
        <v>260</v>
      </c>
      <c r="P1016" s="15">
        <f>VLOOKUP(Q1016,'seg2'!$A$1:$B$13,2,0)</f>
        <v>4</v>
      </c>
      <c r="Q1016" s="43" t="s">
        <v>32</v>
      </c>
      <c r="R1016" s="15">
        <f>VLOOKUP(S1016,'seg3'!$A$1:$B$9,2,0)</f>
        <v>4</v>
      </c>
      <c r="S1016" s="43" t="s">
        <v>32</v>
      </c>
      <c r="T1016" s="18">
        <v>442</v>
      </c>
      <c r="U1016" s="18">
        <v>442</v>
      </c>
      <c r="V1016" s="42"/>
      <c r="W1016" s="30" t="s">
        <v>959</v>
      </c>
      <c r="X1016" s="89"/>
      <c r="Y1016" s="18" t="s">
        <v>29</v>
      </c>
      <c r="Z1016" s="18">
        <v>17.3</v>
      </c>
      <c r="AA1016" s="16" t="s">
        <v>93</v>
      </c>
      <c r="AB1016" s="14" t="str">
        <f t="shared" si="15"/>
        <v>('400576','400576J','SHCS M16X2X260 ISO4762 CL12.9 H/T BLK','PC',42,6,4,4,5,2,189,'442','442','M16','260','51B37','17.3','15.50/15.55','','COIL 1ANNEAL &amp; 2DRAWN 51B37 15.53/15.56',''),</v>
      </c>
      <c r="AC1016" s="14" t="s">
        <v>8801</v>
      </c>
    </row>
    <row r="1017" spans="1:29">
      <c r="A1017" s="16">
        <v>834052</v>
      </c>
      <c r="B1017" s="43" t="s">
        <v>3212</v>
      </c>
      <c r="C1017" s="43" t="s">
        <v>3213</v>
      </c>
      <c r="D1017" s="15">
        <f>VLOOKUP(E1017,finish!$A$1:$B$18,2,0)</f>
        <v>2</v>
      </c>
      <c r="E1017" s="18" t="s">
        <v>11</v>
      </c>
      <c r="F1017" s="15">
        <f>VLOOKUP(G1017,modules!$A$1:$B$10,2,0)</f>
        <v>6</v>
      </c>
      <c r="G1017" s="18" t="s">
        <v>7849</v>
      </c>
      <c r="H1017" s="15">
        <f>VLOOKUP(I1017,segments!$A$1:$B$9,2,0)</f>
        <v>3</v>
      </c>
      <c r="I1017" s="18" t="s">
        <v>7851</v>
      </c>
      <c r="J1017" s="15">
        <f>VLOOKUP(K1017,machines!$A$1:$B$72,2,0)</f>
        <v>42</v>
      </c>
      <c r="K1017" s="27" t="s">
        <v>65</v>
      </c>
      <c r="L1017" s="16" t="s">
        <v>3214</v>
      </c>
      <c r="M1017" s="15">
        <f>VLOOKUP(N1017,groups!$A$1:$B$113,2,1)</f>
        <v>211</v>
      </c>
      <c r="N1017" s="16" t="s">
        <v>208</v>
      </c>
      <c r="O1017" s="18" t="s">
        <v>3215</v>
      </c>
      <c r="P1017" s="15">
        <f>VLOOKUP(Q1017,'seg2'!$A$1:$B$13,2,0)</f>
        <v>7</v>
      </c>
      <c r="Q1017" s="16" t="s">
        <v>43</v>
      </c>
      <c r="R1017" s="15">
        <f>VLOOKUP(S1017,'seg3'!$A$1:$B$9,2,0)</f>
        <v>4</v>
      </c>
      <c r="S1017" s="16" t="s">
        <v>32</v>
      </c>
      <c r="T1017" s="18">
        <v>552</v>
      </c>
      <c r="U1017" s="18">
        <v>552</v>
      </c>
      <c r="V1017" s="18"/>
      <c r="W1017" s="30" t="s">
        <v>3217</v>
      </c>
      <c r="X1017" s="89"/>
      <c r="Y1017" s="18" t="s">
        <v>3209</v>
      </c>
      <c r="Z1017" s="98">
        <v>16</v>
      </c>
      <c r="AA1017" s="99" t="s">
        <v>3216</v>
      </c>
      <c r="AB1017" s="14" t="str">
        <f t="shared" si="15"/>
        <v>('834052','834052J','STUD BOLT 5/8XUNCX15.1/4 GRB7 BLK','PC',42,6,7,4,3,2,211,'552','552','5/8 UN','15.1/4','4140B','16','14.25/14.27','','COIL 1ANNEAL &amp; 1DRAWN 4140B 14.16/14.19',''),</v>
      </c>
      <c r="AC1017" s="14" t="s">
        <v>8827</v>
      </c>
    </row>
    <row r="1018" spans="1:29">
      <c r="A1018" s="16" t="s">
        <v>3277</v>
      </c>
      <c r="B1018" s="43" t="s">
        <v>3278</v>
      </c>
      <c r="C1018" s="43" t="s">
        <v>1916</v>
      </c>
      <c r="D1018" s="15">
        <f>VLOOKUP(E1018,finish!$A$1:$B$18,2,0)</f>
        <v>2</v>
      </c>
      <c r="E1018" s="18" t="s">
        <v>11</v>
      </c>
      <c r="F1018" s="15">
        <f>VLOOKUP(G1018,modules!$A$1:$B$10,2,0)</f>
        <v>6</v>
      </c>
      <c r="G1018" s="18" t="s">
        <v>7849</v>
      </c>
      <c r="H1018" s="15">
        <f>VLOOKUP(I1018,segments!$A$1:$B$9,2,0)</f>
        <v>7</v>
      </c>
      <c r="I1018" s="18" t="s">
        <v>7853</v>
      </c>
      <c r="J1018" s="15">
        <f>VLOOKUP(K1018,machines!$A$1:$B$72,2,0)</f>
        <v>42</v>
      </c>
      <c r="K1018" s="27" t="s">
        <v>65</v>
      </c>
      <c r="L1018" s="16" t="s">
        <v>80</v>
      </c>
      <c r="M1018" s="15">
        <f>VLOOKUP(N1018,groups!$A$1:$B$113,2,1)</f>
        <v>153</v>
      </c>
      <c r="N1018" s="16" t="s">
        <v>107</v>
      </c>
      <c r="O1018" s="18">
        <v>200</v>
      </c>
      <c r="P1018" s="15">
        <f>VLOOKUP(Q1018,'seg2'!$A$1:$B$13,2,0)</f>
        <v>3</v>
      </c>
      <c r="Q1018" s="16" t="s">
        <v>20</v>
      </c>
      <c r="R1018" s="15">
        <f>VLOOKUP(S1018,'seg3'!$A$1:$B$9,2,0)</f>
        <v>3</v>
      </c>
      <c r="S1018" s="16" t="s">
        <v>21</v>
      </c>
      <c r="T1018" s="18">
        <v>158</v>
      </c>
      <c r="U1018" s="18">
        <v>158</v>
      </c>
      <c r="V1018" s="18"/>
      <c r="W1018" s="30" t="s">
        <v>1917</v>
      </c>
      <c r="X1018" s="89"/>
      <c r="Y1018" s="18" t="s">
        <v>17</v>
      </c>
      <c r="Z1018" s="25">
        <v>12</v>
      </c>
      <c r="AA1018" s="46" t="s">
        <v>396</v>
      </c>
      <c r="AB1018" s="14" t="str">
        <f t="shared" si="15"/>
        <v>('DB624896','DB624896J','HHB M12X1.75X200 ISO4017 CL8.8 F/T BLK','PC',42,6,3,3,7,2,153,'158','158','M12','200','10B33','12','10.55/10.60','','COIL DIRECT DRAWN 15B25 10.61/10.63',''),</v>
      </c>
      <c r="AC1018" s="14" t="s">
        <v>8828</v>
      </c>
    </row>
    <row r="1019" spans="1:29">
      <c r="A1019" s="16">
        <v>581343</v>
      </c>
      <c r="B1019" s="43" t="s">
        <v>3382</v>
      </c>
      <c r="C1019" s="43" t="s">
        <v>3383</v>
      </c>
      <c r="D1019" s="15">
        <f>VLOOKUP(E1019,finish!$A$1:$B$18,2,0)</f>
        <v>18</v>
      </c>
      <c r="E1019" s="16" t="s">
        <v>351</v>
      </c>
      <c r="F1019" s="15">
        <f>VLOOKUP(G1019,modules!$A$1:$B$10,2,0)</f>
        <v>6</v>
      </c>
      <c r="G1019" s="18" t="s">
        <v>7849</v>
      </c>
      <c r="H1019" s="15">
        <f>VLOOKUP(I1019,segments!$A$1:$B$9,2,0)</f>
        <v>4</v>
      </c>
      <c r="I1019" s="18" t="s">
        <v>7845</v>
      </c>
      <c r="J1019" s="15">
        <f>VLOOKUP(K1019,machines!$A$1:$B$72,2,0)</f>
        <v>42</v>
      </c>
      <c r="K1019" s="27" t="s">
        <v>65</v>
      </c>
      <c r="L1019" s="43" t="s">
        <v>80</v>
      </c>
      <c r="M1019" s="15">
        <f>VLOOKUP(N1019,groups!$A$1:$B$113,2,1)</f>
        <v>170</v>
      </c>
      <c r="N1019" s="60" t="s">
        <v>857</v>
      </c>
      <c r="O1019" s="18">
        <v>260</v>
      </c>
      <c r="P1019" s="15">
        <f>VLOOKUP(Q1019,'seg2'!$A$1:$B$13,2,0)</f>
        <v>7</v>
      </c>
      <c r="Q1019" s="16" t="s">
        <v>43</v>
      </c>
      <c r="R1019" s="15">
        <f>VLOOKUP(S1019,'seg3'!$A$1:$B$9,2,0)</f>
        <v>3</v>
      </c>
      <c r="S1019" s="16" t="s">
        <v>21</v>
      </c>
      <c r="T1019" s="18">
        <v>211</v>
      </c>
      <c r="U1019" s="18">
        <v>211</v>
      </c>
      <c r="V1019" s="18"/>
      <c r="W1019" s="30" t="s">
        <v>858</v>
      </c>
      <c r="X1019" s="89"/>
      <c r="Y1019" s="20" t="s">
        <v>17</v>
      </c>
      <c r="Z1019" s="25">
        <v>12</v>
      </c>
      <c r="AA1019" s="26" t="s">
        <v>396</v>
      </c>
      <c r="AB1019" s="14" t="str">
        <f t="shared" si="15"/>
        <v>('581343','581343J','PAN HEAD BOLT M12X260 DR:8205R-10 8.8S/C','PC',42,6,7,3,4,18,170,'211','211','M12','260','10B33','12','10.55/10.60','','COIL 2ANNEAL &amp; 2DRAWN 10B33 10.58/10.61',''),</v>
      </c>
      <c r="AC1019" s="14" t="s">
        <v>8829</v>
      </c>
    </row>
    <row r="1020" spans="1:29">
      <c r="A1020" s="16">
        <v>834178</v>
      </c>
      <c r="B1020" s="43" t="s">
        <v>3491</v>
      </c>
      <c r="C1020" s="43" t="s">
        <v>3492</v>
      </c>
      <c r="D1020" s="15">
        <f>VLOOKUP(E1020,finish!$A$1:$B$18,2,0)</f>
        <v>5</v>
      </c>
      <c r="E1020" s="18" t="s">
        <v>316</v>
      </c>
      <c r="F1020" s="15">
        <f>VLOOKUP(G1020,modules!$A$1:$B$10,2,0)</f>
        <v>6</v>
      </c>
      <c r="G1020" s="18" t="s">
        <v>7849</v>
      </c>
      <c r="H1020" s="15">
        <f>VLOOKUP(I1020,segments!$A$1:$B$9,2,0)</f>
        <v>3</v>
      </c>
      <c r="I1020" s="18" t="s">
        <v>7851</v>
      </c>
      <c r="J1020" s="15">
        <f>VLOOKUP(K1020,machines!$A$1:$B$72,2,0)</f>
        <v>42</v>
      </c>
      <c r="K1020" s="27" t="s">
        <v>65</v>
      </c>
      <c r="L1020" s="16" t="s">
        <v>61</v>
      </c>
      <c r="M1020" s="15">
        <f>VLOOKUP(N1020,groups!$A$1:$B$113,2,1)</f>
        <v>189</v>
      </c>
      <c r="N1020" s="16" t="s">
        <v>467</v>
      </c>
      <c r="O1020" s="18">
        <v>240</v>
      </c>
      <c r="P1020" s="15">
        <f>VLOOKUP(Q1020,'seg2'!$A$1:$B$13,2,0)</f>
        <v>4</v>
      </c>
      <c r="Q1020" s="16" t="s">
        <v>32</v>
      </c>
      <c r="R1020" s="15">
        <f>VLOOKUP(S1020,'seg3'!$A$1:$B$9,2,0)</f>
        <v>4</v>
      </c>
      <c r="S1020" s="16" t="s">
        <v>32</v>
      </c>
      <c r="T1020" s="18">
        <v>159.4</v>
      </c>
      <c r="U1020" s="18">
        <v>159.4</v>
      </c>
      <c r="V1020" s="18" t="s">
        <v>33</v>
      </c>
      <c r="W1020" s="30" t="s">
        <v>3493</v>
      </c>
      <c r="X1020" s="89"/>
      <c r="Y1020" s="18" t="s">
        <v>29</v>
      </c>
      <c r="Z1020" s="18">
        <v>12</v>
      </c>
      <c r="AA1020" s="16" t="s">
        <v>427</v>
      </c>
      <c r="AB1020" s="14" t="str">
        <f t="shared" si="15"/>
        <v>('834178','834178J','SHCS M10X1.5X240 ISO4762CL12.9 HT ZFS','PC',42,6,4,4,3,5,189,'159.4','159.4','M10','240','51B37','12','09.65/09.68','NEED TO ANN','COIL2ANEAL&amp;2DRWN SCM435 9.65/9.68(ADAD)',''),</v>
      </c>
      <c r="AC1020" s="14" t="s">
        <v>8830</v>
      </c>
    </row>
    <row r="1021" spans="1:29">
      <c r="A1021" s="16">
        <v>834174</v>
      </c>
      <c r="B1021" s="43" t="s">
        <v>3494</v>
      </c>
      <c r="C1021" s="43" t="s">
        <v>3495</v>
      </c>
      <c r="D1021" s="15">
        <f>VLOOKUP(E1021,finish!$A$1:$B$18,2,0)</f>
        <v>5</v>
      </c>
      <c r="E1021" s="18" t="s">
        <v>316</v>
      </c>
      <c r="F1021" s="15">
        <f>VLOOKUP(G1021,modules!$A$1:$B$10,2,0)</f>
        <v>6</v>
      </c>
      <c r="G1021" s="18" t="s">
        <v>7849</v>
      </c>
      <c r="H1021" s="15">
        <f>VLOOKUP(I1021,segments!$A$1:$B$9,2,0)</f>
        <v>3</v>
      </c>
      <c r="I1021" s="18" t="s">
        <v>7851</v>
      </c>
      <c r="J1021" s="15">
        <f>VLOOKUP(K1021,machines!$A$1:$B$72,2,0)</f>
        <v>42</v>
      </c>
      <c r="K1021" s="27" t="s">
        <v>65</v>
      </c>
      <c r="L1021" s="16" t="s">
        <v>91</v>
      </c>
      <c r="M1021" s="15">
        <f>VLOOKUP(N1021,groups!$A$1:$B$113,2,1)</f>
        <v>189</v>
      </c>
      <c r="N1021" s="16" t="s">
        <v>467</v>
      </c>
      <c r="O1021" s="18">
        <v>190</v>
      </c>
      <c r="P1021" s="15">
        <f>VLOOKUP(Q1021,'seg2'!$A$1:$B$13,2,0)</f>
        <v>4</v>
      </c>
      <c r="Q1021" s="16" t="s">
        <v>32</v>
      </c>
      <c r="R1021" s="15">
        <f>VLOOKUP(S1021,'seg3'!$A$1:$B$9,2,0)</f>
        <v>4</v>
      </c>
      <c r="S1021" s="16" t="s">
        <v>32</v>
      </c>
      <c r="T1021" s="18">
        <v>330</v>
      </c>
      <c r="U1021" s="18">
        <v>330</v>
      </c>
      <c r="V1021" s="42"/>
      <c r="W1021" s="30" t="s">
        <v>1065</v>
      </c>
      <c r="X1021" s="89"/>
      <c r="Y1021" s="18" t="s">
        <v>29</v>
      </c>
      <c r="Z1021" s="18">
        <v>17.3</v>
      </c>
      <c r="AA1021" s="16" t="s">
        <v>93</v>
      </c>
      <c r="AB1021" s="14" t="str">
        <f t="shared" si="15"/>
        <v>('834174','834174J','SHCS M16X2X190 ISO4762 CL12.9 HT ZFS','PC',42,6,4,4,3,5,189,'330','330','M16','190','51B37','17.3','15.50/15.55','','COIL2ANEAL&amp;2DRWN SCM435 15.53/15.56(ADAD',''),</v>
      </c>
      <c r="AC1021" s="14" t="s">
        <v>8831</v>
      </c>
    </row>
    <row r="1022" spans="1:29">
      <c r="A1022" s="16">
        <v>834176</v>
      </c>
      <c r="B1022" s="43" t="s">
        <v>3496</v>
      </c>
      <c r="C1022" s="43" t="s">
        <v>3497</v>
      </c>
      <c r="D1022" s="15">
        <f>VLOOKUP(E1022,finish!$A$1:$B$18,2,0)</f>
        <v>5</v>
      </c>
      <c r="E1022" s="18" t="s">
        <v>316</v>
      </c>
      <c r="F1022" s="15">
        <f>VLOOKUP(G1022,modules!$A$1:$B$10,2,0)</f>
        <v>6</v>
      </c>
      <c r="G1022" s="18" t="s">
        <v>7849</v>
      </c>
      <c r="H1022" s="15">
        <f>VLOOKUP(I1022,segments!$A$1:$B$9,2,0)</f>
        <v>3</v>
      </c>
      <c r="I1022" s="18" t="s">
        <v>7851</v>
      </c>
      <c r="J1022" s="15">
        <f>VLOOKUP(K1022,machines!$A$1:$B$72,2,0)</f>
        <v>42</v>
      </c>
      <c r="K1022" s="27" t="s">
        <v>65</v>
      </c>
      <c r="L1022" s="16" t="s">
        <v>91</v>
      </c>
      <c r="M1022" s="15">
        <f>VLOOKUP(N1022,groups!$A$1:$B$113,2,1)</f>
        <v>189</v>
      </c>
      <c r="N1022" s="16" t="s">
        <v>467</v>
      </c>
      <c r="O1022" s="18">
        <v>220</v>
      </c>
      <c r="P1022" s="15">
        <f>VLOOKUP(Q1022,'seg2'!$A$1:$B$13,2,0)</f>
        <v>4</v>
      </c>
      <c r="Q1022" s="16" t="s">
        <v>32</v>
      </c>
      <c r="R1022" s="15">
        <f>VLOOKUP(S1022,'seg3'!$A$1:$B$9,2,0)</f>
        <v>4</v>
      </c>
      <c r="S1022" s="16" t="s">
        <v>32</v>
      </c>
      <c r="T1022" s="18">
        <v>378</v>
      </c>
      <c r="U1022" s="18">
        <v>378</v>
      </c>
      <c r="V1022" s="42"/>
      <c r="W1022" s="30" t="s">
        <v>1065</v>
      </c>
      <c r="X1022" s="89"/>
      <c r="Y1022" s="18" t="s">
        <v>29</v>
      </c>
      <c r="Z1022" s="18">
        <v>17.3</v>
      </c>
      <c r="AA1022" s="16" t="s">
        <v>93</v>
      </c>
      <c r="AB1022" s="14" t="str">
        <f t="shared" si="15"/>
        <v>('834176','834176J','SHCS M16X2X220 ISO4762 CL12.9 HT ZFS','PC',42,6,4,4,3,5,189,'378','378','M16','220','51B37','17.3','15.50/15.55','','COIL2ANEAL&amp;2DRWN SCM435 15.53/15.56(ADAD',''),</v>
      </c>
      <c r="AC1022" s="14" t="s">
        <v>8832</v>
      </c>
    </row>
    <row r="1023" spans="1:29">
      <c r="A1023" s="16">
        <v>550690</v>
      </c>
      <c r="B1023" s="43" t="s">
        <v>3642</v>
      </c>
      <c r="C1023" s="43" t="s">
        <v>3643</v>
      </c>
      <c r="D1023" s="15">
        <f>VLOOKUP(E1023,finish!$A$1:$B$18,2,0)</f>
        <v>2</v>
      </c>
      <c r="E1023" s="18" t="s">
        <v>11</v>
      </c>
      <c r="F1023" s="15">
        <f>VLOOKUP(G1023,modules!$A$1:$B$10,2,0)</f>
        <v>6</v>
      </c>
      <c r="G1023" s="18" t="s">
        <v>7849</v>
      </c>
      <c r="H1023" s="15">
        <f>VLOOKUP(I1023,segments!$A$1:$B$9,2,0)</f>
        <v>5</v>
      </c>
      <c r="I1023" s="18" t="s">
        <v>7852</v>
      </c>
      <c r="J1023" s="15">
        <f>VLOOKUP(K1023,machines!$A$1:$B$72,2,0)</f>
        <v>42</v>
      </c>
      <c r="K1023" s="27" t="s">
        <v>65</v>
      </c>
      <c r="L1023" s="16" t="s">
        <v>80</v>
      </c>
      <c r="M1023" s="15">
        <f>VLOOKUP(N1023,groups!$A$1:$B$113,2,1)</f>
        <v>153</v>
      </c>
      <c r="N1023" s="16" t="s">
        <v>107</v>
      </c>
      <c r="O1023" s="18">
        <v>160</v>
      </c>
      <c r="P1023" s="15">
        <f>VLOOKUP(Q1023,'seg2'!$A$1:$B$13,2,0)</f>
        <v>3</v>
      </c>
      <c r="Q1023" s="16" t="s">
        <v>20</v>
      </c>
      <c r="R1023" s="15">
        <f>VLOOKUP(S1023,'seg3'!$A$1:$B$9,2,0)</f>
        <v>3</v>
      </c>
      <c r="S1023" s="16" t="s">
        <v>21</v>
      </c>
      <c r="T1023" s="18">
        <v>131</v>
      </c>
      <c r="U1023" s="18">
        <v>131</v>
      </c>
      <c r="V1023" s="18"/>
      <c r="W1023" s="30" t="s">
        <v>397</v>
      </c>
      <c r="X1023" s="89"/>
      <c r="Y1023" s="18" t="s">
        <v>17</v>
      </c>
      <c r="Z1023" s="18">
        <v>12</v>
      </c>
      <c r="AA1023" s="16" t="s">
        <v>935</v>
      </c>
      <c r="AB1023" s="14" t="str">
        <f t="shared" si="15"/>
        <v>('550690','550690J','HHB M12X1.75X160 ISO4017 CL10.9 FT BLK','PC',42,6,3,3,5,2,153,'131','131','M12','160','10B33','12','10.60/10.62','','COIL DIRECT DRAWN AS 10B33M 10.61/10.63',''),</v>
      </c>
      <c r="AC1023" s="14" t="s">
        <v>8833</v>
      </c>
    </row>
    <row r="1024" spans="1:29">
      <c r="A1024" s="16">
        <v>550887</v>
      </c>
      <c r="B1024" s="64" t="s">
        <v>3649</v>
      </c>
      <c r="C1024" s="43" t="s">
        <v>3650</v>
      </c>
      <c r="D1024" s="15">
        <f>VLOOKUP(E1024,finish!$A$1:$B$18,2,0)</f>
        <v>2</v>
      </c>
      <c r="E1024" s="18" t="s">
        <v>11</v>
      </c>
      <c r="F1024" s="15">
        <f>VLOOKUP(G1024,modules!$A$1:$B$10,2,0)</f>
        <v>6</v>
      </c>
      <c r="G1024" s="18" t="s">
        <v>7849</v>
      </c>
      <c r="H1024" s="15">
        <f>VLOOKUP(I1024,segments!$A$1:$B$9,2,0)</f>
        <v>5</v>
      </c>
      <c r="I1024" s="18" t="s">
        <v>7852</v>
      </c>
      <c r="J1024" s="15">
        <f>VLOOKUP(K1024,machines!$A$1:$B$72,2,0)</f>
        <v>42</v>
      </c>
      <c r="K1024" s="27" t="s">
        <v>65</v>
      </c>
      <c r="L1024" s="16" t="s">
        <v>121</v>
      </c>
      <c r="M1024" s="15">
        <f>VLOOKUP(N1024,groups!$A$1:$B$113,2,1)</f>
        <v>152</v>
      </c>
      <c r="N1024" s="16" t="s">
        <v>16</v>
      </c>
      <c r="O1024" s="18">
        <v>200</v>
      </c>
      <c r="P1024" s="15">
        <f>VLOOKUP(Q1024,'seg2'!$A$1:$B$13,2,0)</f>
        <v>3</v>
      </c>
      <c r="Q1024" s="16" t="s">
        <v>20</v>
      </c>
      <c r="R1024" s="15">
        <f>VLOOKUP(S1024,'seg3'!$A$1:$B$9,2,0)</f>
        <v>3</v>
      </c>
      <c r="S1024" s="16" t="s">
        <v>21</v>
      </c>
      <c r="T1024" s="18">
        <v>250.5</v>
      </c>
      <c r="U1024" s="18">
        <v>250.5</v>
      </c>
      <c r="V1024" s="18"/>
      <c r="W1024" s="30" t="s">
        <v>1871</v>
      </c>
      <c r="X1024" s="89"/>
      <c r="Y1024" s="18" t="s">
        <v>17</v>
      </c>
      <c r="Z1024" s="18">
        <v>14</v>
      </c>
      <c r="AA1024" s="16" t="s">
        <v>3651</v>
      </c>
      <c r="AB1024" s="14" t="str">
        <f t="shared" si="15"/>
        <v>('550887','550887J','HHB M14X2X200 ISO4014 CL10.9 HT BLK','PC',42,6,3,3,5,2,152,'250.5','250.5','M14','200','10B33','14','13.55/13.58','','COIL DIRECT DRAWN AS 10B33M 13.55/13.58',''),</v>
      </c>
      <c r="AC1024" s="14" t="s">
        <v>8834</v>
      </c>
    </row>
    <row r="1025" spans="1:29">
      <c r="A1025" s="16">
        <v>400149</v>
      </c>
      <c r="B1025" s="43" t="s">
        <v>3774</v>
      </c>
      <c r="C1025" s="43" t="s">
        <v>3775</v>
      </c>
      <c r="D1025" s="15">
        <f>VLOOKUP(E1025,finish!$A$1:$B$18,2,0)</f>
        <v>2</v>
      </c>
      <c r="E1025" s="18" t="s">
        <v>11</v>
      </c>
      <c r="F1025" s="15">
        <f>VLOOKUP(G1025,modules!$A$1:$B$10,2,0)</f>
        <v>6</v>
      </c>
      <c r="G1025" s="18" t="s">
        <v>7849</v>
      </c>
      <c r="H1025" s="15">
        <f>VLOOKUP(I1025,segments!$A$1:$B$9,2,0)</f>
        <v>5</v>
      </c>
      <c r="I1025" s="18" t="s">
        <v>7852</v>
      </c>
      <c r="J1025" s="15">
        <f>VLOOKUP(K1025,machines!$A$1:$B$72,2,0)</f>
        <v>42</v>
      </c>
      <c r="K1025" s="27" t="s">
        <v>65</v>
      </c>
      <c r="L1025" s="16" t="s">
        <v>2009</v>
      </c>
      <c r="M1025" s="15">
        <f>VLOOKUP(N1025,groups!$A$1:$B$113,2,1)</f>
        <v>189</v>
      </c>
      <c r="N1025" s="16" t="s">
        <v>467</v>
      </c>
      <c r="O1025" s="18">
        <v>8</v>
      </c>
      <c r="P1025" s="15">
        <f>VLOOKUP(Q1025,'seg2'!$A$1:$B$13,2,0)</f>
        <v>4</v>
      </c>
      <c r="Q1025" s="16" t="s">
        <v>32</v>
      </c>
      <c r="R1025" s="15">
        <f>VLOOKUP(S1025,'seg3'!$A$1:$B$9,2,0)</f>
        <v>4</v>
      </c>
      <c r="S1025" s="16" t="s">
        <v>32</v>
      </c>
      <c r="T1025" s="18">
        <v>213.1</v>
      </c>
      <c r="U1025" s="18">
        <v>213.1</v>
      </c>
      <c r="V1025" s="29" t="s">
        <v>22</v>
      </c>
      <c r="W1025" s="30" t="s">
        <v>2011</v>
      </c>
      <c r="X1025" s="89"/>
      <c r="Y1025" s="18" t="s">
        <v>29</v>
      </c>
      <c r="Z1025" s="18">
        <v>14</v>
      </c>
      <c r="AA1025" s="16" t="s">
        <v>2010</v>
      </c>
      <c r="AB1025" s="14" t="str">
        <f t="shared" si="15"/>
        <v>('400149','400149J','SHCS 1/2XBSWX08 BS2470 H/T BLK','PC',42,6,4,4,5,2,189,'213.1','213.1','1/2 BSW','8','51B37','14','12.42/12.45','READY','COIL 1ANNEAL &amp; 2DRAWN 51B37 12.41/12.45',''),</v>
      </c>
      <c r="AC1025" s="14" t="s">
        <v>8835</v>
      </c>
    </row>
    <row r="1026" spans="1:29">
      <c r="A1026" s="16">
        <v>210001</v>
      </c>
      <c r="B1026" s="43" t="s">
        <v>3784</v>
      </c>
      <c r="C1026" s="43" t="s">
        <v>3785</v>
      </c>
      <c r="D1026" s="15">
        <f>VLOOKUP(E1026,finish!$A$1:$B$18,2,0)</f>
        <v>2</v>
      </c>
      <c r="E1026" s="18" t="s">
        <v>11</v>
      </c>
      <c r="F1026" s="15">
        <f>VLOOKUP(G1026,modules!$A$1:$B$10,2,0)</f>
        <v>6</v>
      </c>
      <c r="G1026" s="18" t="s">
        <v>7849</v>
      </c>
      <c r="H1026" s="15">
        <f>VLOOKUP(I1026,segments!$A$1:$B$9,2,0)</f>
        <v>5</v>
      </c>
      <c r="I1026" s="18" t="s">
        <v>7852</v>
      </c>
      <c r="J1026" s="15">
        <f>VLOOKUP(K1026,machines!$A$1:$B$72,2,0)</f>
        <v>42</v>
      </c>
      <c r="K1026" s="27" t="s">
        <v>65</v>
      </c>
      <c r="L1026" s="16" t="s">
        <v>61</v>
      </c>
      <c r="M1026" s="15">
        <f>VLOOKUP(N1026,groups!$A$1:$B$113,2,1)</f>
        <v>189</v>
      </c>
      <c r="N1026" s="16" t="s">
        <v>467</v>
      </c>
      <c r="O1026" s="18">
        <v>170</v>
      </c>
      <c r="P1026" s="15">
        <f>VLOOKUP(Q1026,'seg2'!$A$1:$B$13,2,0)</f>
        <v>3</v>
      </c>
      <c r="Q1026" s="16" t="s">
        <v>20</v>
      </c>
      <c r="R1026" s="15">
        <f>VLOOKUP(S1026,'seg3'!$A$1:$B$9,2,0)</f>
        <v>3</v>
      </c>
      <c r="S1026" s="16" t="s">
        <v>21</v>
      </c>
      <c r="T1026" s="18">
        <v>115.3</v>
      </c>
      <c r="U1026" s="18">
        <v>115.3</v>
      </c>
      <c r="V1026" s="18" t="s">
        <v>33</v>
      </c>
      <c r="W1026" s="30" t="s">
        <v>1220</v>
      </c>
      <c r="X1026" s="89"/>
      <c r="Y1026" s="18" t="s">
        <v>29</v>
      </c>
      <c r="Z1026" s="18">
        <v>12</v>
      </c>
      <c r="AA1026" s="16" t="s">
        <v>427</v>
      </c>
      <c r="AB1026" s="14" t="str">
        <f t="shared" si="15"/>
        <v>('210001','210001J','SHCS M10X1.5X170 ISO4762 CL12.9 HT BLK','PC',42,6,3,3,5,2,189,'115.3','115.3','M10','170','51B37','12','09.65/09.68','NEED TO ANN','COIL 1ANNEAL &amp; 2DRAWN 51B37 09.65/09.68',''),</v>
      </c>
      <c r="AC1026" s="14" t="s">
        <v>8836</v>
      </c>
    </row>
    <row r="1027" spans="1:29">
      <c r="A1027" s="16">
        <v>180227</v>
      </c>
      <c r="B1027" s="64" t="s">
        <v>3786</v>
      </c>
      <c r="C1027" s="43" t="s">
        <v>3787</v>
      </c>
      <c r="D1027" s="15">
        <f>VLOOKUP(E1027,finish!$A$1:$B$18,2,0)</f>
        <v>2</v>
      </c>
      <c r="E1027" s="18" t="s">
        <v>11</v>
      </c>
      <c r="F1027" s="15">
        <f>VLOOKUP(G1027,modules!$A$1:$B$10,2,0)</f>
        <v>6</v>
      </c>
      <c r="G1027" s="18" t="s">
        <v>7849</v>
      </c>
      <c r="H1027" s="15">
        <f>VLOOKUP(I1027,segments!$A$1:$B$9,2,0)</f>
        <v>5</v>
      </c>
      <c r="I1027" s="18" t="s">
        <v>7852</v>
      </c>
      <c r="J1027" s="15">
        <f>VLOOKUP(K1027,machines!$A$1:$B$72,2,0)</f>
        <v>42</v>
      </c>
      <c r="K1027" s="27" t="s">
        <v>65</v>
      </c>
      <c r="L1027" s="16" t="s">
        <v>121</v>
      </c>
      <c r="M1027" s="15">
        <f>VLOOKUP(N1027,groups!$A$1:$B$113,2,1)</f>
        <v>189</v>
      </c>
      <c r="N1027" s="16" t="s">
        <v>467</v>
      </c>
      <c r="O1027" s="18">
        <v>180</v>
      </c>
      <c r="P1027" s="15">
        <f>VLOOKUP(Q1027,'seg2'!$A$1:$B$13,2,0)</f>
        <v>4</v>
      </c>
      <c r="Q1027" s="16" t="s">
        <v>32</v>
      </c>
      <c r="R1027" s="15">
        <f>VLOOKUP(S1027,'seg3'!$A$1:$B$9,2,0)</f>
        <v>4</v>
      </c>
      <c r="S1027" s="16" t="s">
        <v>32</v>
      </c>
      <c r="T1027" s="18">
        <v>228</v>
      </c>
      <c r="U1027" s="18">
        <v>228</v>
      </c>
      <c r="V1027" s="18"/>
      <c r="W1027" s="30" t="s">
        <v>780</v>
      </c>
      <c r="X1027" s="89"/>
      <c r="Y1027" s="18" t="s">
        <v>29</v>
      </c>
      <c r="Z1027" s="18">
        <v>16</v>
      </c>
      <c r="AA1027" s="16" t="s">
        <v>779</v>
      </c>
      <c r="AB1027" s="14" t="str">
        <f t="shared" ref="AB1027:AB1090" si="16">CONCATENATE("('",A1027,"','",B1027,"','",C1027,"','PC',",J1027,",",F1027,",",P1027,",",R1027,",",H1027,",",D1027,",",M1027,",'",T1027,"','",U1027,"','",L1027,"','",O1027,"','",Y1027,"','",Z1027,"','",AA1027,"','",V1027,"','",W1027,"','",X1027,"'),")</f>
        <v>('180227','180227J','SHCS M14X2X180 ISO4762 CL12.9 HT BLK','PC',42,6,4,4,5,2,189,'228','228','M14','180','51B37','16','13.50/13.55','','COIL 1ANNEAL&amp;2DRAWN 51B37 13.55/13.58',''),</v>
      </c>
      <c r="AC1027" s="14" t="s">
        <v>8837</v>
      </c>
    </row>
    <row r="1028" spans="1:29">
      <c r="A1028" s="16">
        <v>5000230</v>
      </c>
      <c r="B1028" s="43" t="s">
        <v>3836</v>
      </c>
      <c r="C1028" s="43" t="s">
        <v>3837</v>
      </c>
      <c r="D1028" s="15">
        <f>VLOOKUP(E1028,finish!$A$1:$B$18,2,0)</f>
        <v>19</v>
      </c>
      <c r="E1028" s="18" t="s">
        <v>7861</v>
      </c>
      <c r="F1028" s="15">
        <f>VLOOKUP(G1028,modules!$A$1:$B$10,2,0)</f>
        <v>6</v>
      </c>
      <c r="G1028" s="18" t="s">
        <v>7849</v>
      </c>
      <c r="H1028" s="15">
        <f>VLOOKUP(I1028,segments!$A$1:$B$9,2,0)</f>
        <v>5</v>
      </c>
      <c r="I1028" s="18" t="s">
        <v>7852</v>
      </c>
      <c r="J1028" s="15">
        <f>VLOOKUP(K1028,machines!$A$1:$B$72,2,0)</f>
        <v>42</v>
      </c>
      <c r="K1028" s="27" t="s">
        <v>65</v>
      </c>
      <c r="L1028" s="16" t="s">
        <v>91</v>
      </c>
      <c r="M1028" s="15">
        <f>VLOOKUP(N1028,groups!$A$1:$B$113,2,1)</f>
        <v>203</v>
      </c>
      <c r="N1028" s="16" t="s">
        <v>133</v>
      </c>
      <c r="O1028" s="18">
        <v>200</v>
      </c>
      <c r="P1028" s="15">
        <f>VLOOKUP(Q1028,'seg2'!$A$1:$B$13,2,0)</f>
        <v>12</v>
      </c>
      <c r="Q1028" s="16" t="s">
        <v>66</v>
      </c>
      <c r="R1028" s="15">
        <f>VLOOKUP(S1028,'seg3'!$A$1:$B$9,2,0)</f>
        <v>6</v>
      </c>
      <c r="S1028" s="16" t="s">
        <v>44</v>
      </c>
      <c r="T1028" s="18">
        <v>305</v>
      </c>
      <c r="U1028" s="18">
        <v>305</v>
      </c>
      <c r="V1028" s="29" t="s">
        <v>22</v>
      </c>
      <c r="W1028" s="30" t="s">
        <v>3835</v>
      </c>
      <c r="X1028" s="89"/>
      <c r="Y1028" s="18" t="s">
        <v>40</v>
      </c>
      <c r="Z1028" s="45">
        <v>16</v>
      </c>
      <c r="AA1028" s="46" t="s">
        <v>944</v>
      </c>
      <c r="AB1028" s="14" t="str">
        <f t="shared" si="16"/>
        <v>('5000230','5000230J','HHB M16X2X200 DIN933 GRA2-70 F/T EPO','PC',42,6,12,6,5,19,203,'305','305','M16','200','304L','16','14.35/14.40','READY','COIL POWDER DRWN SS304L A270 14.42/14.45',''),</v>
      </c>
      <c r="AC1028" s="14" t="s">
        <v>8838</v>
      </c>
    </row>
    <row r="1029" spans="1:29" ht="20.100000000000001" customHeight="1">
      <c r="A1029" s="16">
        <v>830782</v>
      </c>
      <c r="B1029" s="43" t="s">
        <v>2725</v>
      </c>
      <c r="C1029" s="43" t="s">
        <v>2726</v>
      </c>
      <c r="D1029" s="15">
        <f>VLOOKUP(E1029,finish!$A$1:$B$18,2,0)</f>
        <v>7</v>
      </c>
      <c r="E1029" s="18" t="s">
        <v>493</v>
      </c>
      <c r="F1029" s="15">
        <f>VLOOKUP(G1029,modules!$A$1:$B$10,2,0)</f>
        <v>4</v>
      </c>
      <c r="G1029" s="18" t="s">
        <v>7857</v>
      </c>
      <c r="H1029" s="15">
        <f>VLOOKUP(I1029,segments!$A$1:$B$9,2,0)</f>
        <v>3</v>
      </c>
      <c r="I1029" s="18" t="s">
        <v>7851</v>
      </c>
      <c r="J1029" s="15">
        <v>91</v>
      </c>
      <c r="K1029" s="18" t="s">
        <v>2729</v>
      </c>
      <c r="L1029" s="16" t="s">
        <v>98</v>
      </c>
      <c r="M1029" s="15">
        <f>VLOOKUP(N1029,groups!$A$1:$B$113,2,1)</f>
        <v>223</v>
      </c>
      <c r="N1029" s="16" t="s">
        <v>2727</v>
      </c>
      <c r="O1029" s="18">
        <v>415</v>
      </c>
      <c r="P1029" s="15">
        <f>VLOOKUP(Q1029,'seg2'!$A$1:$B$13,2,0)</f>
        <v>10</v>
      </c>
      <c r="Q1029" s="16" t="s">
        <v>2727</v>
      </c>
      <c r="R1029" s="15">
        <f>VLOOKUP(S1029,'seg3'!$A$1:$B$9,2,0)</f>
        <v>3</v>
      </c>
      <c r="S1029" s="16" t="s">
        <v>21</v>
      </c>
      <c r="T1029" s="18">
        <v>2580</v>
      </c>
      <c r="U1029" s="18">
        <v>2580</v>
      </c>
      <c r="V1029" s="18"/>
      <c r="W1029" s="30" t="s">
        <v>2730</v>
      </c>
      <c r="X1029" s="89"/>
      <c r="Y1029" s="18">
        <v>1018</v>
      </c>
      <c r="Z1029" s="18">
        <v>22</v>
      </c>
      <c r="AA1029" s="16" t="s">
        <v>2728</v>
      </c>
      <c r="AB1029" s="14" t="str">
        <f t="shared" si="16"/>
        <v>('830782','830782J','UBOLT M22X415X75T/L GR4.6 HDG DRG','PC',91,4,10,3,3,7,223,'2580','2580','M22','415','1018','22','21.70/21.75','','COIL1ANEAL&amp;1DRN AISI 1018 21.83/21.85',''),</v>
      </c>
      <c r="AC1029" s="14" t="s">
        <v>8839</v>
      </c>
    </row>
    <row r="1030" spans="1:29">
      <c r="A1030" s="16">
        <v>107458</v>
      </c>
      <c r="B1030" s="43" t="s">
        <v>3898</v>
      </c>
      <c r="C1030" s="43" t="s">
        <v>3899</v>
      </c>
      <c r="D1030" s="15">
        <f>VLOOKUP(E1030,finish!$A$1:$B$18,2,0)</f>
        <v>2</v>
      </c>
      <c r="E1030" s="18" t="s">
        <v>11</v>
      </c>
      <c r="F1030" s="15">
        <f>VLOOKUP(G1030,modules!$A$1:$B$10,2,0)</f>
        <v>6</v>
      </c>
      <c r="G1030" s="18" t="s">
        <v>7849</v>
      </c>
      <c r="H1030" s="15">
        <f>VLOOKUP(I1030,segments!$A$1:$B$9,2,0)</f>
        <v>4</v>
      </c>
      <c r="I1030" s="18" t="s">
        <v>7845</v>
      </c>
      <c r="J1030" s="15">
        <f>VLOOKUP(K1030,machines!$A$1:$B$72,2,0)</f>
        <v>42</v>
      </c>
      <c r="K1030" s="27" t="s">
        <v>65</v>
      </c>
      <c r="L1030" s="16" t="s">
        <v>80</v>
      </c>
      <c r="M1030" s="15">
        <f>VLOOKUP(N1030,groups!$A$1:$B$113,2,1)</f>
        <v>189</v>
      </c>
      <c r="N1030" s="16" t="s">
        <v>467</v>
      </c>
      <c r="O1030" s="18">
        <v>180</v>
      </c>
      <c r="P1030" s="15">
        <f>VLOOKUP(Q1030,'seg2'!$A$1:$B$13,2,0)</f>
        <v>4</v>
      </c>
      <c r="Q1030" s="16" t="s">
        <v>32</v>
      </c>
      <c r="R1030" s="15">
        <f>VLOOKUP(S1030,'seg3'!$A$1:$B$9,2,0)</f>
        <v>4</v>
      </c>
      <c r="S1030" s="16" t="s">
        <v>32</v>
      </c>
      <c r="T1030" s="18">
        <v>170</v>
      </c>
      <c r="U1030" s="18">
        <v>170</v>
      </c>
      <c r="V1030" s="29" t="s">
        <v>22</v>
      </c>
      <c r="W1030" s="30" t="s">
        <v>1457</v>
      </c>
      <c r="X1030" s="89"/>
      <c r="Y1030" s="18" t="s">
        <v>29</v>
      </c>
      <c r="Z1030" s="18">
        <v>13.3</v>
      </c>
      <c r="AA1030" s="16" t="s">
        <v>564</v>
      </c>
      <c r="AB1030" s="14" t="str">
        <f t="shared" si="16"/>
        <v>('107458','107458J','SHCS M12X1.75X180 ISO4762 CL12.9 HT BLK','PC',42,6,4,4,4,2,189,'170','170','M12','180','51B37','13.3','11.62/11.65','READY','COIL 1ANNEAL&amp;2DRAWN 51B37  11.62/11.65',''),</v>
      </c>
      <c r="AC1030" s="14" t="s">
        <v>8840</v>
      </c>
    </row>
    <row r="1031" spans="1:29">
      <c r="A1031" s="16" t="s">
        <v>3945</v>
      </c>
      <c r="B1031" s="43" t="s">
        <v>3946</v>
      </c>
      <c r="C1031" s="43" t="s">
        <v>3947</v>
      </c>
      <c r="D1031" s="15">
        <f>VLOOKUP(E1031,finish!$A$1:$B$18,2,0)</f>
        <v>2</v>
      </c>
      <c r="E1031" s="18" t="s">
        <v>11</v>
      </c>
      <c r="F1031" s="15">
        <f>VLOOKUP(G1031,modules!$A$1:$B$10,2,0)</f>
        <v>6</v>
      </c>
      <c r="G1031" s="18" t="s">
        <v>7849</v>
      </c>
      <c r="H1031" s="15">
        <f>VLOOKUP(I1031,segments!$A$1:$B$9,2,0)</f>
        <v>7</v>
      </c>
      <c r="I1031" s="18" t="s">
        <v>7853</v>
      </c>
      <c r="J1031" s="15">
        <f>VLOOKUP(K1031,machines!$A$1:$B$72,2,0)</f>
        <v>42</v>
      </c>
      <c r="K1031" s="27" t="s">
        <v>65</v>
      </c>
      <c r="L1031" s="16" t="s">
        <v>80</v>
      </c>
      <c r="M1031" s="15">
        <f>VLOOKUP(N1031,groups!$A$1:$B$113,2,1)</f>
        <v>152</v>
      </c>
      <c r="N1031" s="16" t="s">
        <v>16</v>
      </c>
      <c r="O1031" s="18">
        <v>160</v>
      </c>
      <c r="P1031" s="15">
        <f>VLOOKUP(Q1031,'seg2'!$A$1:$B$13,2,0)</f>
        <v>3</v>
      </c>
      <c r="Q1031" s="16" t="s">
        <v>20</v>
      </c>
      <c r="R1031" s="15">
        <f>VLOOKUP(S1031,'seg3'!$A$1:$B$9,2,0)</f>
        <v>3</v>
      </c>
      <c r="S1031" s="16" t="s">
        <v>21</v>
      </c>
      <c r="T1031" s="18">
        <v>154</v>
      </c>
      <c r="U1031" s="18">
        <v>154</v>
      </c>
      <c r="V1031" s="42"/>
      <c r="W1031" s="30" t="s">
        <v>3948</v>
      </c>
      <c r="X1031" s="89"/>
      <c r="Y1031" s="18" t="s">
        <v>17</v>
      </c>
      <c r="Z1031" s="18">
        <v>12</v>
      </c>
      <c r="AA1031" s="16" t="s">
        <v>564</v>
      </c>
      <c r="AB1031" s="14" t="str">
        <f t="shared" si="16"/>
        <v>('DB624826','DB624826J','HHB M12X1.75X160 ISO4014 CL8.8 HT BLK','PC',42,6,3,3,7,2,152,'154','154','M12','160','10B33','12','11.62/11.65','','COIL DIRECT DRAWN 10B25 11.62/11.65',''),</v>
      </c>
      <c r="AC1031" s="14" t="s">
        <v>8841</v>
      </c>
    </row>
    <row r="1032" spans="1:29">
      <c r="A1032" s="16">
        <v>828248</v>
      </c>
      <c r="B1032" s="43" t="s">
        <v>4590</v>
      </c>
      <c r="C1032" s="43" t="s">
        <v>4591</v>
      </c>
      <c r="D1032" s="15">
        <f>VLOOKUP(E1032,finish!$A$1:$B$18,2,0)</f>
        <v>5</v>
      </c>
      <c r="E1032" s="18" t="s">
        <v>316</v>
      </c>
      <c r="F1032" s="15">
        <f>VLOOKUP(G1032,modules!$A$1:$B$10,2,0)</f>
        <v>6</v>
      </c>
      <c r="G1032" s="18" t="s">
        <v>7849</v>
      </c>
      <c r="H1032" s="15">
        <f>VLOOKUP(I1032,segments!$A$1:$B$9,2,0)</f>
        <v>1</v>
      </c>
      <c r="I1032" s="18" t="s">
        <v>7848</v>
      </c>
      <c r="J1032" s="15">
        <f>VLOOKUP(K1032,machines!$A$1:$B$72,2,0)</f>
        <v>42</v>
      </c>
      <c r="K1032" s="27" t="s">
        <v>65</v>
      </c>
      <c r="L1032" s="43" t="s">
        <v>61</v>
      </c>
      <c r="M1032" s="15">
        <f>VLOOKUP(N1032,groups!$A$1:$B$113,2,1)</f>
        <v>152</v>
      </c>
      <c r="N1032" s="16" t="s">
        <v>16</v>
      </c>
      <c r="O1032" s="18">
        <v>205</v>
      </c>
      <c r="P1032" s="15">
        <f>VLOOKUP(Q1032,'seg2'!$A$1:$B$13,2,0)</f>
        <v>7</v>
      </c>
      <c r="Q1032" s="16" t="s">
        <v>43</v>
      </c>
      <c r="R1032" s="15">
        <f>VLOOKUP(S1032,'seg3'!$A$1:$B$9,2,0)</f>
        <v>4</v>
      </c>
      <c r="S1032" s="16" t="s">
        <v>32</v>
      </c>
      <c r="T1032" s="18">
        <v>147</v>
      </c>
      <c r="U1032" s="18">
        <v>147</v>
      </c>
      <c r="V1032" s="18"/>
      <c r="W1032" s="30" t="s">
        <v>1220</v>
      </c>
      <c r="X1032" s="89"/>
      <c r="Y1032" s="18" t="s">
        <v>29</v>
      </c>
      <c r="Z1032" s="18">
        <v>12</v>
      </c>
      <c r="AA1032" s="16" t="s">
        <v>427</v>
      </c>
      <c r="AB1032" s="14" t="str">
        <f t="shared" si="16"/>
        <v>('828248','828248J','HEX HEAD BOLT M10X205 CL10.9 H/T ZFS','PC',42,6,7,4,1,5,152,'147','147','M10','205','51B37','12','09.65/09.68','','COIL 1ANNEAL &amp; 2DRAWN 51B37 09.65/09.68',''),</v>
      </c>
      <c r="AC1032" s="14" t="s">
        <v>8842</v>
      </c>
    </row>
    <row r="1033" spans="1:29">
      <c r="A1033" s="16">
        <v>825339</v>
      </c>
      <c r="B1033" s="43" t="s">
        <v>4592</v>
      </c>
      <c r="C1033" s="43" t="s">
        <v>4593</v>
      </c>
      <c r="D1033" s="15">
        <f>VLOOKUP(E1033,finish!$A$1:$B$18,2,0)</f>
        <v>5</v>
      </c>
      <c r="E1033" s="18" t="s">
        <v>316</v>
      </c>
      <c r="F1033" s="15">
        <f>VLOOKUP(G1033,modules!$A$1:$B$10,2,0)</f>
        <v>6</v>
      </c>
      <c r="G1033" s="18" t="s">
        <v>7849</v>
      </c>
      <c r="H1033" s="15">
        <f>VLOOKUP(I1033,segments!$A$1:$B$9,2,0)</f>
        <v>1</v>
      </c>
      <c r="I1033" s="18" t="s">
        <v>7848</v>
      </c>
      <c r="J1033" s="15">
        <f>VLOOKUP(K1033,machines!$A$1:$B$72,2,0)</f>
        <v>42</v>
      </c>
      <c r="K1033" s="27" t="s">
        <v>65</v>
      </c>
      <c r="L1033" s="43" t="s">
        <v>61</v>
      </c>
      <c r="M1033" s="15">
        <f>VLOOKUP(N1033,groups!$A$1:$B$113,2,1)</f>
        <v>187</v>
      </c>
      <c r="N1033" s="16" t="s">
        <v>690</v>
      </c>
      <c r="O1033" s="18">
        <v>166</v>
      </c>
      <c r="P1033" s="15">
        <f>VLOOKUP(Q1033,'seg2'!$A$1:$B$13,2,0)</f>
        <v>7</v>
      </c>
      <c r="Q1033" s="16" t="s">
        <v>43</v>
      </c>
      <c r="R1033" s="15">
        <f>VLOOKUP(S1033,'seg3'!$A$1:$B$9,2,0)</f>
        <v>4</v>
      </c>
      <c r="S1033" s="16" t="s">
        <v>32</v>
      </c>
      <c r="T1033" s="18">
        <v>94</v>
      </c>
      <c r="U1033" s="18">
        <v>94</v>
      </c>
      <c r="V1033" s="42" t="s">
        <v>33</v>
      </c>
      <c r="W1033" s="30" t="s">
        <v>691</v>
      </c>
      <c r="X1033" s="89"/>
      <c r="Y1033" s="18">
        <v>4140</v>
      </c>
      <c r="Z1033" s="18">
        <v>12</v>
      </c>
      <c r="AA1033" s="16" t="s">
        <v>427</v>
      </c>
      <c r="AB1033" s="14" t="str">
        <f t="shared" si="16"/>
        <v>('825339','825339J','SIX LOBE BOLT M10X166TL135 DRGCL10.9 ZFS','PC',42,6,7,4,1,5,187,'94','94','M10','166','4140','12','09.65/09.68','NEED TO ANN','COIL2ANEL&amp;2DRNAISI4140 9.65/9.68(ADAD)',''),</v>
      </c>
      <c r="AC1033" s="14" t="s">
        <v>8843</v>
      </c>
    </row>
    <row r="1034" spans="1:29">
      <c r="A1034" s="16">
        <v>834436</v>
      </c>
      <c r="B1034" s="64" t="s">
        <v>4610</v>
      </c>
      <c r="C1034" s="43" t="s">
        <v>4611</v>
      </c>
      <c r="D1034" s="15">
        <f>VLOOKUP(E1034,finish!$A$1:$B$18,2,0)</f>
        <v>7</v>
      </c>
      <c r="E1034" s="18" t="s">
        <v>493</v>
      </c>
      <c r="F1034" s="15">
        <f>VLOOKUP(G1034,modules!$A$1:$B$10,2,0)</f>
        <v>6</v>
      </c>
      <c r="G1034" s="18" t="s">
        <v>7849</v>
      </c>
      <c r="H1034" s="15">
        <f>VLOOKUP(I1034,segments!$A$1:$B$9,2,0)</f>
        <v>2</v>
      </c>
      <c r="I1034" s="18" t="s">
        <v>7847</v>
      </c>
      <c r="J1034" s="15">
        <f>VLOOKUP(K1034,machines!$A$1:$B$72,2,0)</f>
        <v>42</v>
      </c>
      <c r="K1034" s="27" t="s">
        <v>65</v>
      </c>
      <c r="L1034" s="16" t="s">
        <v>80</v>
      </c>
      <c r="M1034" s="15">
        <f>VLOOKUP(N1034,groups!$A$1:$B$113,2,1)</f>
        <v>153</v>
      </c>
      <c r="N1034" s="16" t="s">
        <v>107</v>
      </c>
      <c r="O1034" s="18">
        <v>180</v>
      </c>
      <c r="P1034" s="15">
        <f>VLOOKUP(Q1034,'seg2'!$A$1:$B$13,2,0)</f>
        <v>3</v>
      </c>
      <c r="Q1034" s="16" t="s">
        <v>20</v>
      </c>
      <c r="R1034" s="15">
        <f>VLOOKUP(S1034,'seg3'!$A$1:$B$9,2,0)</f>
        <v>3</v>
      </c>
      <c r="S1034" s="16" t="s">
        <v>21</v>
      </c>
      <c r="T1034" s="18">
        <v>149</v>
      </c>
      <c r="U1034" s="18">
        <v>149</v>
      </c>
      <c r="V1034" s="42"/>
      <c r="W1034" s="30" t="s">
        <v>939</v>
      </c>
      <c r="X1034" s="89"/>
      <c r="Y1034" s="18" t="s">
        <v>17</v>
      </c>
      <c r="Z1034" s="18">
        <v>12</v>
      </c>
      <c r="AA1034" s="16" t="s">
        <v>935</v>
      </c>
      <c r="AB1034" s="14" t="str">
        <f t="shared" si="16"/>
        <v>('834436','834436J','HHB M12X1.75X180 ISO4017 CL8.8 FT HDG','PC',42,6,3,3,2,7,153,'149','149','M12','180','10B33','12','10.60/10.62','','COIL DIRECT DRAWN 10B33 10.61/10.63',''),</v>
      </c>
      <c r="AC1034" s="14" t="s">
        <v>8844</v>
      </c>
    </row>
    <row r="1035" spans="1:29">
      <c r="A1035" s="16">
        <v>828551</v>
      </c>
      <c r="B1035" s="43" t="s">
        <v>4700</v>
      </c>
      <c r="C1035" s="43" t="s">
        <v>4701</v>
      </c>
      <c r="D1035" s="15" t="s">
        <v>7949</v>
      </c>
      <c r="E1035" s="18"/>
      <c r="F1035" s="15">
        <f>VLOOKUP(G1035,modules!$A$1:$B$10,2,0)</f>
        <v>6</v>
      </c>
      <c r="G1035" s="18" t="s">
        <v>7849</v>
      </c>
      <c r="H1035" s="15">
        <f>VLOOKUP(I1035,segments!$A$1:$B$9,2,0)</f>
        <v>1</v>
      </c>
      <c r="I1035" s="18" t="s">
        <v>7848</v>
      </c>
      <c r="J1035" s="15">
        <f>VLOOKUP(K1035,machines!$A$1:$B$72,2,0)</f>
        <v>42</v>
      </c>
      <c r="K1035" s="27" t="s">
        <v>65</v>
      </c>
      <c r="L1035" s="30" t="s">
        <v>61</v>
      </c>
      <c r="M1035" s="15">
        <f>VLOOKUP(N1035,groups!$A$1:$B$113,2,1)</f>
        <v>152</v>
      </c>
      <c r="N1035" s="60" t="s">
        <v>16</v>
      </c>
      <c r="O1035" s="21">
        <v>190</v>
      </c>
      <c r="P1035" s="15">
        <f>VLOOKUP(Q1035,'seg2'!$A$1:$B$13,2,0)</f>
        <v>3</v>
      </c>
      <c r="Q1035" s="16" t="s">
        <v>20</v>
      </c>
      <c r="R1035" s="15">
        <f>VLOOKUP(S1035,'seg3'!$A$1:$B$9,2,0)</f>
        <v>3</v>
      </c>
      <c r="S1035" s="16" t="s">
        <v>21</v>
      </c>
      <c r="T1035" s="18">
        <v>113</v>
      </c>
      <c r="U1035" s="18">
        <v>113</v>
      </c>
      <c r="V1035" s="29"/>
      <c r="W1035" s="30" t="s">
        <v>3144</v>
      </c>
      <c r="X1035" s="89"/>
      <c r="Y1035" s="21" t="s">
        <v>17</v>
      </c>
      <c r="Z1035" s="20">
        <v>10</v>
      </c>
      <c r="AA1035" s="60" t="s">
        <v>427</v>
      </c>
      <c r="AB1035" s="14" t="str">
        <f t="shared" si="16"/>
        <v>('828551','828551J','HHB M10X1.5X190 DRG 4499512','PC',42,6,3,3,1,null,152,'113','113','M10','190','10B33','10','09.65/09.68','','COIL DIRECT DRAWN  10B33 09.72/09.75',''),</v>
      </c>
      <c r="AC1035" s="14" t="s">
        <v>8845</v>
      </c>
    </row>
    <row r="1036" spans="1:29">
      <c r="A1036" s="16">
        <v>833355</v>
      </c>
      <c r="B1036" s="43" t="s">
        <v>1451</v>
      </c>
      <c r="C1036" s="43" t="s">
        <v>4722</v>
      </c>
      <c r="D1036" s="15">
        <f>VLOOKUP(E1036,finish!$A$1:$B$18,2,0)</f>
        <v>5</v>
      </c>
      <c r="E1036" s="18" t="s">
        <v>316</v>
      </c>
      <c r="F1036" s="15">
        <f>VLOOKUP(G1036,modules!$A$1:$B$10,2,0)</f>
        <v>6</v>
      </c>
      <c r="G1036" s="18" t="s">
        <v>7849</v>
      </c>
      <c r="H1036" s="15">
        <f>VLOOKUP(I1036,segments!$A$1:$B$9,2,0)</f>
        <v>3</v>
      </c>
      <c r="I1036" s="18" t="s">
        <v>7851</v>
      </c>
      <c r="J1036" s="15">
        <f>VLOOKUP(K1036,machines!$A$1:$B$72,2,0)</f>
        <v>42</v>
      </c>
      <c r="K1036" s="27" t="s">
        <v>65</v>
      </c>
      <c r="L1036" s="16" t="s">
        <v>91</v>
      </c>
      <c r="M1036" s="15">
        <f>VLOOKUP(N1036,groups!$A$1:$B$113,2,1)</f>
        <v>189</v>
      </c>
      <c r="N1036" s="16" t="s">
        <v>467</v>
      </c>
      <c r="O1036" s="18">
        <v>200</v>
      </c>
      <c r="P1036" s="15">
        <f>VLOOKUP(Q1036,'seg2'!$A$1:$B$13,2,0)</f>
        <v>4</v>
      </c>
      <c r="Q1036" s="16" t="s">
        <v>32</v>
      </c>
      <c r="R1036" s="15">
        <f>VLOOKUP(S1036,'seg3'!$A$1:$B$9,2,0)</f>
        <v>4</v>
      </c>
      <c r="S1036" s="16" t="s">
        <v>32</v>
      </c>
      <c r="T1036" s="18">
        <v>346</v>
      </c>
      <c r="U1036" s="18">
        <v>346</v>
      </c>
      <c r="V1036" s="42"/>
      <c r="W1036" s="30" t="s">
        <v>1065</v>
      </c>
      <c r="X1036" s="89"/>
      <c r="Y1036" s="18" t="s">
        <v>29</v>
      </c>
      <c r="Z1036" s="18">
        <v>17.3</v>
      </c>
      <c r="AA1036" s="16" t="s">
        <v>93</v>
      </c>
      <c r="AB1036" s="14" t="str">
        <f t="shared" si="16"/>
        <v>('833355','833355J','SHCS M16X2X200 ISO4762 CL12.9 HT ZFS','PC',42,6,4,4,3,5,189,'346','346','M16','200','51B37','17.3','15.50/15.55','','COIL2ANEAL&amp;2DRWN SCM435 15.53/15.56(ADAD',''),</v>
      </c>
      <c r="AC1036" s="14" t="s">
        <v>8846</v>
      </c>
    </row>
    <row r="1037" spans="1:29">
      <c r="A1037" s="16">
        <v>834499</v>
      </c>
      <c r="B1037" s="43" t="s">
        <v>5056</v>
      </c>
      <c r="C1037" s="43" t="s">
        <v>5057</v>
      </c>
      <c r="D1037" s="15">
        <f>VLOOKUP(E1037,finish!$A$1:$B$18,2,0)</f>
        <v>8</v>
      </c>
      <c r="E1037" s="18" t="s">
        <v>47</v>
      </c>
      <c r="F1037" s="15">
        <f>VLOOKUP(G1037,modules!$A$1:$B$10,2,0)</f>
        <v>6</v>
      </c>
      <c r="G1037" s="18" t="s">
        <v>7849</v>
      </c>
      <c r="H1037" s="15">
        <f>VLOOKUP(I1037,segments!$A$1:$B$9,2,0)</f>
        <v>2</v>
      </c>
      <c r="I1037" s="18" t="s">
        <v>7847</v>
      </c>
      <c r="J1037" s="15">
        <f>VLOOKUP(K1037,machines!$A$1:$B$72,2,0)</f>
        <v>42</v>
      </c>
      <c r="K1037" s="27" t="s">
        <v>65</v>
      </c>
      <c r="L1037" s="16" t="s">
        <v>758</v>
      </c>
      <c r="M1037" s="15">
        <f>VLOOKUP(N1037,groups!$A$1:$B$113,2,1)</f>
        <v>152</v>
      </c>
      <c r="N1037" s="16" t="s">
        <v>16</v>
      </c>
      <c r="O1037" s="18" t="s">
        <v>4193</v>
      </c>
      <c r="P1037" s="15">
        <f>VLOOKUP(Q1037,'seg2'!$A$1:$B$13,2,0)</f>
        <v>3</v>
      </c>
      <c r="Q1037" s="16" t="s">
        <v>20</v>
      </c>
      <c r="R1037" s="15">
        <f>VLOOKUP(S1037,'seg3'!$A$1:$B$9,2,0)</f>
        <v>3</v>
      </c>
      <c r="S1037" s="16" t="s">
        <v>21</v>
      </c>
      <c r="T1037" s="18">
        <v>110</v>
      </c>
      <c r="U1037" s="18">
        <v>110</v>
      </c>
      <c r="V1037" s="29"/>
      <c r="W1037" s="30"/>
      <c r="X1037" s="89"/>
      <c r="Y1037" s="18" t="s">
        <v>17</v>
      </c>
      <c r="Z1037" s="18">
        <v>10</v>
      </c>
      <c r="AA1037" s="16" t="s">
        <v>760</v>
      </c>
      <c r="AB1037" s="14" t="str">
        <f t="shared" si="16"/>
        <v>('834499','834499J','HHB 3/8XUNCX7.1/2 B18.2.1 SAE5 HT ZC3','PC',42,6,3,3,2,8,152,'110','110','3/8 UNC','7.1/2','10B33','10','09.26/09.30','','',''),</v>
      </c>
      <c r="AC1037" s="14" t="s">
        <v>8847</v>
      </c>
    </row>
    <row r="1038" spans="1:29">
      <c r="A1038" s="16">
        <v>834500</v>
      </c>
      <c r="B1038" s="43" t="s">
        <v>5058</v>
      </c>
      <c r="C1038" s="43" t="s">
        <v>5059</v>
      </c>
      <c r="D1038" s="15">
        <f>VLOOKUP(E1038,finish!$A$1:$B$18,2,0)</f>
        <v>8</v>
      </c>
      <c r="E1038" s="18" t="s">
        <v>47</v>
      </c>
      <c r="F1038" s="15">
        <f>VLOOKUP(G1038,modules!$A$1:$B$10,2,0)</f>
        <v>6</v>
      </c>
      <c r="G1038" s="18" t="s">
        <v>7849</v>
      </c>
      <c r="H1038" s="15">
        <f>VLOOKUP(I1038,segments!$A$1:$B$9,2,0)</f>
        <v>2</v>
      </c>
      <c r="I1038" s="18" t="s">
        <v>7847</v>
      </c>
      <c r="J1038" s="15">
        <f>VLOOKUP(K1038,machines!$A$1:$B$72,2,0)</f>
        <v>42</v>
      </c>
      <c r="K1038" s="27" t="s">
        <v>65</v>
      </c>
      <c r="L1038" s="16" t="s">
        <v>758</v>
      </c>
      <c r="M1038" s="15">
        <f>VLOOKUP(N1038,groups!$A$1:$B$113,2,1)</f>
        <v>152</v>
      </c>
      <c r="N1038" s="16" t="s">
        <v>16</v>
      </c>
      <c r="O1038" s="18" t="s">
        <v>4456</v>
      </c>
      <c r="P1038" s="15">
        <f>VLOOKUP(Q1038,'seg2'!$A$1:$B$13,2,0)</f>
        <v>3</v>
      </c>
      <c r="Q1038" s="16" t="s">
        <v>20</v>
      </c>
      <c r="R1038" s="15">
        <f>VLOOKUP(S1038,'seg3'!$A$1:$B$9,2,0)</f>
        <v>3</v>
      </c>
      <c r="S1038" s="16" t="s">
        <v>21</v>
      </c>
      <c r="T1038" s="18">
        <v>123</v>
      </c>
      <c r="U1038" s="18">
        <v>123</v>
      </c>
      <c r="V1038" s="29"/>
      <c r="W1038" s="30"/>
      <c r="X1038" s="89"/>
      <c r="Y1038" s="18" t="s">
        <v>17</v>
      </c>
      <c r="Z1038" s="18">
        <v>10</v>
      </c>
      <c r="AA1038" s="16" t="s">
        <v>760</v>
      </c>
      <c r="AB1038" s="14" t="str">
        <f t="shared" si="16"/>
        <v>('834500','834500J','HHB 3/8XUNCX8.1/2 B18.2.1 SAE5 HT ZC3','PC',42,6,3,3,2,8,152,'123','123','3/8 UNC','8.1/2','10B33','10','09.26/09.30','','',''),</v>
      </c>
      <c r="AC1038" s="14" t="s">
        <v>8848</v>
      </c>
    </row>
    <row r="1039" spans="1:29">
      <c r="A1039" s="16">
        <v>834501</v>
      </c>
      <c r="B1039" s="43" t="s">
        <v>5060</v>
      </c>
      <c r="C1039" s="43" t="s">
        <v>5061</v>
      </c>
      <c r="D1039" s="15">
        <f>VLOOKUP(E1039,finish!$A$1:$B$18,2,0)</f>
        <v>8</v>
      </c>
      <c r="E1039" s="18" t="s">
        <v>47</v>
      </c>
      <c r="F1039" s="15">
        <f>VLOOKUP(G1039,modules!$A$1:$B$10,2,0)</f>
        <v>6</v>
      </c>
      <c r="G1039" s="18" t="s">
        <v>7849</v>
      </c>
      <c r="H1039" s="15">
        <f>VLOOKUP(I1039,segments!$A$1:$B$9,2,0)</f>
        <v>2</v>
      </c>
      <c r="I1039" s="18" t="s">
        <v>7847</v>
      </c>
      <c r="J1039" s="15">
        <f>VLOOKUP(K1039,machines!$A$1:$B$72,2,0)</f>
        <v>42</v>
      </c>
      <c r="K1039" s="27" t="s">
        <v>65</v>
      </c>
      <c r="L1039" s="16" t="s">
        <v>758</v>
      </c>
      <c r="M1039" s="15">
        <f>VLOOKUP(N1039,groups!$A$1:$B$113,2,1)</f>
        <v>152</v>
      </c>
      <c r="N1039" s="16" t="s">
        <v>16</v>
      </c>
      <c r="O1039" s="18" t="s">
        <v>4431</v>
      </c>
      <c r="P1039" s="15">
        <f>VLOOKUP(Q1039,'seg2'!$A$1:$B$13,2,0)</f>
        <v>3</v>
      </c>
      <c r="Q1039" s="16" t="s">
        <v>20</v>
      </c>
      <c r="R1039" s="15">
        <f>VLOOKUP(S1039,'seg3'!$A$1:$B$9,2,0)</f>
        <v>3</v>
      </c>
      <c r="S1039" s="16" t="s">
        <v>21</v>
      </c>
      <c r="T1039" s="18">
        <v>151</v>
      </c>
      <c r="U1039" s="18">
        <v>151</v>
      </c>
      <c r="V1039" s="29"/>
      <c r="W1039" s="30"/>
      <c r="X1039" s="89"/>
      <c r="Y1039" s="18" t="s">
        <v>17</v>
      </c>
      <c r="Z1039" s="18">
        <v>10</v>
      </c>
      <c r="AA1039" s="16" t="s">
        <v>760</v>
      </c>
      <c r="AB1039" s="14" t="str">
        <f t="shared" si="16"/>
        <v>('834501','834501J','HHB 3/8XUNCX10.1/2 B18.2.1 SAE5 HT ZC3','PC',42,6,3,3,2,8,152,'151','151','3/8 UNC','10.1/2','10B33','10','09.26/09.30','','',''),</v>
      </c>
      <c r="AC1039" s="14" t="s">
        <v>8849</v>
      </c>
    </row>
    <row r="1040" spans="1:29">
      <c r="A1040" s="16">
        <v>834502</v>
      </c>
      <c r="B1040" s="43" t="s">
        <v>5062</v>
      </c>
      <c r="C1040" s="43" t="s">
        <v>5063</v>
      </c>
      <c r="D1040" s="15">
        <f>VLOOKUP(E1040,finish!$A$1:$B$18,2,0)</f>
        <v>8</v>
      </c>
      <c r="E1040" s="18" t="s">
        <v>47</v>
      </c>
      <c r="F1040" s="15">
        <f>VLOOKUP(G1040,modules!$A$1:$B$10,2,0)</f>
        <v>6</v>
      </c>
      <c r="G1040" s="18" t="s">
        <v>7849</v>
      </c>
      <c r="H1040" s="15">
        <f>VLOOKUP(I1040,segments!$A$1:$B$9,2,0)</f>
        <v>2</v>
      </c>
      <c r="I1040" s="18" t="s">
        <v>7847</v>
      </c>
      <c r="J1040" s="15">
        <f>VLOOKUP(K1040,machines!$A$1:$B$72,2,0)</f>
        <v>42</v>
      </c>
      <c r="K1040" s="27" t="s">
        <v>65</v>
      </c>
      <c r="L1040" s="16" t="s">
        <v>758</v>
      </c>
      <c r="M1040" s="15">
        <f>VLOOKUP(N1040,groups!$A$1:$B$113,2,1)</f>
        <v>152</v>
      </c>
      <c r="N1040" s="16" t="s">
        <v>16</v>
      </c>
      <c r="O1040" s="18">
        <v>12</v>
      </c>
      <c r="P1040" s="15">
        <f>VLOOKUP(Q1040,'seg2'!$A$1:$B$13,2,0)</f>
        <v>3</v>
      </c>
      <c r="Q1040" s="16" t="s">
        <v>20</v>
      </c>
      <c r="R1040" s="15">
        <f>VLOOKUP(S1040,'seg3'!$A$1:$B$9,2,0)</f>
        <v>3</v>
      </c>
      <c r="S1040" s="16" t="s">
        <v>21</v>
      </c>
      <c r="T1040" s="18">
        <v>171</v>
      </c>
      <c r="U1040" s="18">
        <v>171</v>
      </c>
      <c r="V1040" s="29"/>
      <c r="W1040" s="30"/>
      <c r="X1040" s="89"/>
      <c r="Y1040" s="18" t="s">
        <v>17</v>
      </c>
      <c r="Z1040" s="18">
        <v>10</v>
      </c>
      <c r="AA1040" s="16" t="s">
        <v>760</v>
      </c>
      <c r="AB1040" s="14" t="str">
        <f t="shared" si="16"/>
        <v>('834502','834502J','HHB 3/8XUNCX12 B18.2.1 SAE5 HT ZC3','PC',42,6,3,3,2,8,152,'171','171','3/8 UNC','12','10B33','10','09.26/09.30','','',''),</v>
      </c>
      <c r="AC1040" s="14" t="s">
        <v>8850</v>
      </c>
    </row>
    <row r="1041" spans="1:29">
      <c r="A1041" s="16">
        <v>828254</v>
      </c>
      <c r="B1041" s="43" t="s">
        <v>5219</v>
      </c>
      <c r="C1041" s="43" t="s">
        <v>5220</v>
      </c>
      <c r="D1041" s="15">
        <f>VLOOKUP(E1041,finish!$A$1:$B$18,2,0)</f>
        <v>5</v>
      </c>
      <c r="E1041" s="18" t="s">
        <v>316</v>
      </c>
      <c r="F1041" s="15">
        <f>VLOOKUP(G1041,modules!$A$1:$B$10,2,0)</f>
        <v>6</v>
      </c>
      <c r="G1041" s="18" t="s">
        <v>7849</v>
      </c>
      <c r="H1041" s="15">
        <f>VLOOKUP(I1041,segments!$A$1:$B$9,2,0)</f>
        <v>1</v>
      </c>
      <c r="I1041" s="18" t="s">
        <v>7848</v>
      </c>
      <c r="J1041" s="15">
        <f>VLOOKUP(K1041,machines!$A$1:$B$72,2,0)</f>
        <v>42</v>
      </c>
      <c r="K1041" s="27" t="s">
        <v>65</v>
      </c>
      <c r="L1041" s="16" t="s">
        <v>61</v>
      </c>
      <c r="M1041" s="15">
        <f>VLOOKUP(N1041,groups!$A$1:$B$113,2,1)</f>
        <v>152</v>
      </c>
      <c r="N1041" s="16" t="s">
        <v>16</v>
      </c>
      <c r="O1041" s="18">
        <v>190</v>
      </c>
      <c r="P1041" s="15">
        <f>VLOOKUP(Q1041,'seg2'!$A$1:$B$13,2,0)</f>
        <v>7</v>
      </c>
      <c r="Q1041" s="16" t="s">
        <v>43</v>
      </c>
      <c r="R1041" s="15">
        <f>VLOOKUP(S1041,'seg3'!$A$1:$B$9,2,0)</f>
        <v>4</v>
      </c>
      <c r="S1041" s="16" t="s">
        <v>32</v>
      </c>
      <c r="T1041" s="18">
        <v>137</v>
      </c>
      <c r="U1041" s="18">
        <v>137</v>
      </c>
      <c r="V1041" s="18"/>
      <c r="W1041" s="30" t="s">
        <v>1220</v>
      </c>
      <c r="X1041" s="89"/>
      <c r="Y1041" s="18" t="s">
        <v>29</v>
      </c>
      <c r="Z1041" s="18">
        <v>12</v>
      </c>
      <c r="AA1041" s="16" t="s">
        <v>427</v>
      </c>
      <c r="AB1041" s="14" t="str">
        <f t="shared" si="16"/>
        <v>('828254','828254J','HEX HEAD BOLT M10X190 CL10.9 H/T ZFS','PC',42,6,7,4,1,5,152,'137','137','M10','190','51B37','12','09.65/09.68','','COIL 1ANNEAL &amp; 2DRAWN 51B37 09.65/09.68',''),</v>
      </c>
      <c r="AC1041" s="14" t="s">
        <v>8851</v>
      </c>
    </row>
    <row r="1042" spans="1:29">
      <c r="A1042" s="16">
        <v>828252</v>
      </c>
      <c r="B1042" s="43" t="s">
        <v>5221</v>
      </c>
      <c r="C1042" s="43" t="s">
        <v>5222</v>
      </c>
      <c r="D1042" s="15">
        <f>VLOOKUP(E1042,finish!$A$1:$B$18,2,0)</f>
        <v>5</v>
      </c>
      <c r="E1042" s="18" t="s">
        <v>316</v>
      </c>
      <c r="F1042" s="15">
        <f>VLOOKUP(G1042,modules!$A$1:$B$10,2,0)</f>
        <v>6</v>
      </c>
      <c r="G1042" s="18" t="s">
        <v>7849</v>
      </c>
      <c r="H1042" s="15">
        <f>VLOOKUP(I1042,segments!$A$1:$B$9,2,0)</f>
        <v>1</v>
      </c>
      <c r="I1042" s="18" t="s">
        <v>7848</v>
      </c>
      <c r="J1042" s="15">
        <f>VLOOKUP(K1042,machines!$A$1:$B$72,2,0)</f>
        <v>42</v>
      </c>
      <c r="K1042" s="27" t="s">
        <v>65</v>
      </c>
      <c r="L1042" s="16" t="s">
        <v>61</v>
      </c>
      <c r="M1042" s="15">
        <f>VLOOKUP(N1042,groups!$A$1:$B$113,2,1)</f>
        <v>152</v>
      </c>
      <c r="N1042" s="16" t="s">
        <v>16</v>
      </c>
      <c r="O1042" s="18">
        <v>170</v>
      </c>
      <c r="P1042" s="15">
        <f>VLOOKUP(Q1042,'seg2'!$A$1:$B$13,2,0)</f>
        <v>7</v>
      </c>
      <c r="Q1042" s="16" t="s">
        <v>43</v>
      </c>
      <c r="R1042" s="15">
        <f>VLOOKUP(S1042,'seg3'!$A$1:$B$9,2,0)</f>
        <v>4</v>
      </c>
      <c r="S1042" s="16" t="s">
        <v>32</v>
      </c>
      <c r="T1042" s="18">
        <v>122</v>
      </c>
      <c r="U1042" s="18">
        <v>122</v>
      </c>
      <c r="V1042" s="18"/>
      <c r="W1042" s="30" t="s">
        <v>1220</v>
      </c>
      <c r="X1042" s="89"/>
      <c r="Y1042" s="18" t="s">
        <v>29</v>
      </c>
      <c r="Z1042" s="18">
        <v>12</v>
      </c>
      <c r="AA1042" s="16" t="s">
        <v>427</v>
      </c>
      <c r="AB1042" s="14" t="str">
        <f t="shared" si="16"/>
        <v>('828252','828252J','HEX HEAD BOLT M10X170 CL10.9 H/T ZFS','PC',42,6,7,4,1,5,152,'122','122','M10','170','51B37','12','09.65/09.68','','COIL 1ANNEAL &amp; 2DRAWN 51B37 09.65/09.68',''),</v>
      </c>
      <c r="AC1042" s="14" t="s">
        <v>8852</v>
      </c>
    </row>
    <row r="1043" spans="1:29">
      <c r="A1043" s="16">
        <v>828215</v>
      </c>
      <c r="B1043" s="43" t="s">
        <v>5223</v>
      </c>
      <c r="C1043" s="43" t="s">
        <v>5224</v>
      </c>
      <c r="D1043" s="15">
        <f>VLOOKUP(E1043,finish!$A$1:$B$18,2,0)</f>
        <v>5</v>
      </c>
      <c r="E1043" s="18" t="s">
        <v>316</v>
      </c>
      <c r="F1043" s="15">
        <f>VLOOKUP(G1043,modules!$A$1:$B$10,2,0)</f>
        <v>6</v>
      </c>
      <c r="G1043" s="18" t="s">
        <v>7849</v>
      </c>
      <c r="H1043" s="15">
        <f>VLOOKUP(I1043,segments!$A$1:$B$9,2,0)</f>
        <v>1</v>
      </c>
      <c r="I1043" s="18" t="s">
        <v>7848</v>
      </c>
      <c r="J1043" s="15">
        <f>VLOOKUP(K1043,machines!$A$1:$B$72,2,0)</f>
        <v>42</v>
      </c>
      <c r="K1043" s="27" t="s">
        <v>65</v>
      </c>
      <c r="L1043" s="16" t="s">
        <v>61</v>
      </c>
      <c r="M1043" s="15">
        <f>VLOOKUP(N1043,groups!$A$1:$B$113,2,1)</f>
        <v>152</v>
      </c>
      <c r="N1043" s="16" t="s">
        <v>16</v>
      </c>
      <c r="O1043" s="18">
        <v>175</v>
      </c>
      <c r="P1043" s="15">
        <f>VLOOKUP(Q1043,'seg2'!$A$1:$B$13,2,0)</f>
        <v>7</v>
      </c>
      <c r="Q1043" s="16" t="s">
        <v>43</v>
      </c>
      <c r="R1043" s="15">
        <f>VLOOKUP(S1043,'seg3'!$A$1:$B$9,2,0)</f>
        <v>4</v>
      </c>
      <c r="S1043" s="16" t="s">
        <v>32</v>
      </c>
      <c r="T1043" s="18">
        <v>125.48</v>
      </c>
      <c r="U1043" s="18">
        <v>125.48</v>
      </c>
      <c r="V1043" s="42" t="s">
        <v>33</v>
      </c>
      <c r="W1043" s="30" t="s">
        <v>429</v>
      </c>
      <c r="X1043" s="89"/>
      <c r="Y1043" s="18" t="s">
        <v>29</v>
      </c>
      <c r="Z1043" s="18">
        <v>12</v>
      </c>
      <c r="AA1043" s="16" t="s">
        <v>427</v>
      </c>
      <c r="AB1043" s="14" t="str">
        <f t="shared" si="16"/>
        <v>('828215','828215J','HEX HEAD BOLT M10X175 CL10.9 H/T ZFS','PC',42,6,7,4,1,5,152,'125.48','125.48','M10','175','51B37','12','09.65/09.68','NEED TO ANN','COIL DIRECT DRAWN 10B33M 9.65/9.68',''),</v>
      </c>
      <c r="AC1043" s="14" t="s">
        <v>8853</v>
      </c>
    </row>
    <row r="1044" spans="1:29">
      <c r="A1044" s="16">
        <v>828248</v>
      </c>
      <c r="B1044" s="43" t="s">
        <v>4590</v>
      </c>
      <c r="C1044" s="43" t="s">
        <v>4591</v>
      </c>
      <c r="D1044" s="15">
        <f>VLOOKUP(E1044,finish!$A$1:$B$18,2,0)</f>
        <v>5</v>
      </c>
      <c r="E1044" s="18" t="s">
        <v>316</v>
      </c>
      <c r="F1044" s="15">
        <f>VLOOKUP(G1044,modules!$A$1:$B$10,2,0)</f>
        <v>6</v>
      </c>
      <c r="G1044" s="18" t="s">
        <v>7849</v>
      </c>
      <c r="H1044" s="15">
        <f>VLOOKUP(I1044,segments!$A$1:$B$9,2,0)</f>
        <v>1</v>
      </c>
      <c r="I1044" s="18" t="s">
        <v>7848</v>
      </c>
      <c r="J1044" s="15">
        <f>VLOOKUP(K1044,machines!$A$1:$B$72,2,0)</f>
        <v>42</v>
      </c>
      <c r="K1044" s="27" t="s">
        <v>65</v>
      </c>
      <c r="L1044" s="16" t="s">
        <v>61</v>
      </c>
      <c r="M1044" s="15">
        <f>VLOOKUP(N1044,groups!$A$1:$B$113,2,1)</f>
        <v>152</v>
      </c>
      <c r="N1044" s="16" t="s">
        <v>16</v>
      </c>
      <c r="O1044" s="18">
        <v>205</v>
      </c>
      <c r="P1044" s="15">
        <f>VLOOKUP(Q1044,'seg2'!$A$1:$B$13,2,0)</f>
        <v>7</v>
      </c>
      <c r="Q1044" s="16" t="s">
        <v>43</v>
      </c>
      <c r="R1044" s="15">
        <f>VLOOKUP(S1044,'seg3'!$A$1:$B$9,2,0)</f>
        <v>4</v>
      </c>
      <c r="S1044" s="16" t="s">
        <v>32</v>
      </c>
      <c r="T1044" s="18">
        <v>147</v>
      </c>
      <c r="U1044" s="18">
        <v>147</v>
      </c>
      <c r="V1044" s="42" t="s">
        <v>33</v>
      </c>
      <c r="W1044" s="30" t="s">
        <v>1220</v>
      </c>
      <c r="X1044" s="89"/>
      <c r="Y1044" s="18" t="s">
        <v>29</v>
      </c>
      <c r="Z1044" s="18">
        <v>12</v>
      </c>
      <c r="AA1044" s="16" t="s">
        <v>427</v>
      </c>
      <c r="AB1044" s="14" t="str">
        <f t="shared" si="16"/>
        <v>('828248','828248J','HEX HEAD BOLT M10X205 CL10.9 H/T ZFS','PC',42,6,7,4,1,5,152,'147','147','M10','205','51B37','12','09.65/09.68','NEED TO ANN','COIL 1ANNEAL &amp; 2DRAWN 51B37 09.65/09.68',''),</v>
      </c>
      <c r="AC1044" s="14" t="s">
        <v>8854</v>
      </c>
    </row>
    <row r="1045" spans="1:29">
      <c r="A1045" s="16">
        <v>828250</v>
      </c>
      <c r="B1045" s="43" t="s">
        <v>5225</v>
      </c>
      <c r="C1045" s="43" t="s">
        <v>5226</v>
      </c>
      <c r="D1045" s="15">
        <f>VLOOKUP(E1045,finish!$A$1:$B$18,2,0)</f>
        <v>5</v>
      </c>
      <c r="E1045" s="18" t="s">
        <v>316</v>
      </c>
      <c r="F1045" s="15">
        <f>VLOOKUP(G1045,modules!$A$1:$B$10,2,0)</f>
        <v>6</v>
      </c>
      <c r="G1045" s="18" t="s">
        <v>7849</v>
      </c>
      <c r="H1045" s="15">
        <f>VLOOKUP(I1045,segments!$A$1:$B$9,2,0)</f>
        <v>1</v>
      </c>
      <c r="I1045" s="18" t="s">
        <v>7848</v>
      </c>
      <c r="J1045" s="15">
        <f>VLOOKUP(K1045,machines!$A$1:$B$72,2,0)</f>
        <v>42</v>
      </c>
      <c r="K1045" s="27" t="s">
        <v>65</v>
      </c>
      <c r="L1045" s="16" t="s">
        <v>61</v>
      </c>
      <c r="M1045" s="15">
        <f>VLOOKUP(N1045,groups!$A$1:$B$113,2,1)</f>
        <v>152</v>
      </c>
      <c r="N1045" s="16" t="s">
        <v>16</v>
      </c>
      <c r="O1045" s="18">
        <v>180</v>
      </c>
      <c r="P1045" s="15">
        <f>VLOOKUP(Q1045,'seg2'!$A$1:$B$13,2,0)</f>
        <v>7</v>
      </c>
      <c r="Q1045" s="16" t="s">
        <v>43</v>
      </c>
      <c r="R1045" s="15">
        <f>VLOOKUP(S1045,'seg3'!$A$1:$B$9,2,0)</f>
        <v>4</v>
      </c>
      <c r="S1045" s="16" t="s">
        <v>32</v>
      </c>
      <c r="T1045" s="18">
        <v>130</v>
      </c>
      <c r="U1045" s="18">
        <v>130</v>
      </c>
      <c r="V1045" s="42" t="s">
        <v>33</v>
      </c>
      <c r="W1045" s="30" t="s">
        <v>1220</v>
      </c>
      <c r="X1045" s="89"/>
      <c r="Y1045" s="18" t="s">
        <v>29</v>
      </c>
      <c r="Z1045" s="18">
        <v>12</v>
      </c>
      <c r="AA1045" s="16" t="s">
        <v>427</v>
      </c>
      <c r="AB1045" s="14" t="str">
        <f t="shared" si="16"/>
        <v>('828250','828250J','HEX HEAD BOLT M10X180 CL10.9 H/T ZFS','PC',42,6,7,4,1,5,152,'130','130','M10','180','51B37','12','09.65/09.68','NEED TO ANN','COIL 1ANNEAL &amp; 2DRAWN 51B37 09.65/09.68',''),</v>
      </c>
      <c r="AC1045" s="14" t="s">
        <v>8855</v>
      </c>
    </row>
    <row r="1046" spans="1:29">
      <c r="A1046" s="16">
        <v>828255</v>
      </c>
      <c r="B1046" s="43" t="s">
        <v>5227</v>
      </c>
      <c r="C1046" s="43" t="s">
        <v>5228</v>
      </c>
      <c r="D1046" s="15">
        <f>VLOOKUP(E1046,finish!$A$1:$B$18,2,0)</f>
        <v>5</v>
      </c>
      <c r="E1046" s="18" t="s">
        <v>316</v>
      </c>
      <c r="F1046" s="15">
        <f>VLOOKUP(G1046,modules!$A$1:$B$10,2,0)</f>
        <v>6</v>
      </c>
      <c r="G1046" s="18" t="s">
        <v>7849</v>
      </c>
      <c r="H1046" s="15">
        <f>VLOOKUP(I1046,segments!$A$1:$B$9,2,0)</f>
        <v>1</v>
      </c>
      <c r="I1046" s="18" t="s">
        <v>7848</v>
      </c>
      <c r="J1046" s="15">
        <f>VLOOKUP(K1046,machines!$A$1:$B$72,2,0)</f>
        <v>42</v>
      </c>
      <c r="K1046" s="27" t="s">
        <v>65</v>
      </c>
      <c r="L1046" s="16" t="s">
        <v>61</v>
      </c>
      <c r="M1046" s="15">
        <f>VLOOKUP(N1046,groups!$A$1:$B$113,2,1)</f>
        <v>152</v>
      </c>
      <c r="N1046" s="16" t="s">
        <v>16</v>
      </c>
      <c r="O1046" s="18">
        <v>195</v>
      </c>
      <c r="P1046" s="15">
        <f>VLOOKUP(Q1046,'seg2'!$A$1:$B$13,2,0)</f>
        <v>7</v>
      </c>
      <c r="Q1046" s="16" t="s">
        <v>43</v>
      </c>
      <c r="R1046" s="15">
        <f>VLOOKUP(S1046,'seg3'!$A$1:$B$9,2,0)</f>
        <v>4</v>
      </c>
      <c r="S1046" s="16" t="s">
        <v>32</v>
      </c>
      <c r="T1046" s="18">
        <v>140</v>
      </c>
      <c r="U1046" s="18">
        <v>140</v>
      </c>
      <c r="V1046" s="42" t="s">
        <v>33</v>
      </c>
      <c r="W1046" s="30" t="s">
        <v>1220</v>
      </c>
      <c r="X1046" s="89"/>
      <c r="Y1046" s="18" t="s">
        <v>29</v>
      </c>
      <c r="Z1046" s="18">
        <v>12</v>
      </c>
      <c r="AA1046" s="16" t="s">
        <v>427</v>
      </c>
      <c r="AB1046" s="14" t="str">
        <f t="shared" si="16"/>
        <v>('828255','828255J','HEX HEAD BOLT M10X195 CL10.9 H/T ZFS','PC',42,6,7,4,1,5,152,'140','140','M10','195','51B37','12','09.65/09.68','NEED TO ANN','COIL 1ANNEAL &amp; 2DRAWN 51B37 09.65/09.68',''),</v>
      </c>
      <c r="AC1046" s="14" t="s">
        <v>8856</v>
      </c>
    </row>
    <row r="1047" spans="1:29">
      <c r="A1047" s="16">
        <v>815476</v>
      </c>
      <c r="B1047" s="43" t="s">
        <v>5229</v>
      </c>
      <c r="C1047" s="43" t="s">
        <v>5230</v>
      </c>
      <c r="D1047" s="15">
        <f>VLOOKUP(E1047,finish!$A$1:$B$18,2,0)</f>
        <v>5</v>
      </c>
      <c r="E1047" s="18" t="s">
        <v>316</v>
      </c>
      <c r="F1047" s="15">
        <f>VLOOKUP(G1047,modules!$A$1:$B$10,2,0)</f>
        <v>6</v>
      </c>
      <c r="G1047" s="18" t="s">
        <v>7849</v>
      </c>
      <c r="H1047" s="15">
        <f>VLOOKUP(I1047,segments!$A$1:$B$9,2,0)</f>
        <v>1</v>
      </c>
      <c r="I1047" s="18" t="s">
        <v>7848</v>
      </c>
      <c r="J1047" s="15">
        <f>VLOOKUP(K1047,machines!$A$1:$B$72,2,0)</f>
        <v>42</v>
      </c>
      <c r="K1047" s="27" t="s">
        <v>65</v>
      </c>
      <c r="L1047" s="16" t="s">
        <v>61</v>
      </c>
      <c r="M1047" s="15">
        <f>VLOOKUP(N1047,groups!$A$1:$B$113,2,1)</f>
        <v>152</v>
      </c>
      <c r="N1047" s="16" t="s">
        <v>16</v>
      </c>
      <c r="O1047" s="18">
        <v>182</v>
      </c>
      <c r="P1047" s="15">
        <f>VLOOKUP(Q1047,'seg2'!$A$1:$B$13,2,0)</f>
        <v>7</v>
      </c>
      <c r="Q1047" s="16" t="s">
        <v>43</v>
      </c>
      <c r="R1047" s="15">
        <f>VLOOKUP(S1047,'seg3'!$A$1:$B$9,2,0)</f>
        <v>4</v>
      </c>
      <c r="S1047" s="16" t="s">
        <v>32</v>
      </c>
      <c r="T1047" s="18">
        <v>132.65</v>
      </c>
      <c r="U1047" s="18">
        <v>132.65</v>
      </c>
      <c r="V1047" s="42" t="s">
        <v>33</v>
      </c>
      <c r="W1047" s="30" t="s">
        <v>5216</v>
      </c>
      <c r="X1047" s="89"/>
      <c r="Y1047" s="18">
        <v>4140</v>
      </c>
      <c r="Z1047" s="18">
        <v>12</v>
      </c>
      <c r="AA1047" s="16" t="s">
        <v>427</v>
      </c>
      <c r="AB1047" s="14" t="str">
        <f t="shared" si="16"/>
        <v>('815476','815476J','HEX BOLT M10X1.5X182 10.9 H/T(MV) ZFS','PC',42,6,7,4,1,5,152,'132.65','132.65','M10','182','4140','12','09.65/09.68','NEED TO ANN','COIL 1ANNEAL&amp;1DRAWN AISI-4140 9.65/9.68',''),</v>
      </c>
      <c r="AC1047" s="14" t="s">
        <v>8857</v>
      </c>
    </row>
    <row r="1048" spans="1:29">
      <c r="A1048" s="16">
        <v>825339</v>
      </c>
      <c r="B1048" s="43" t="s">
        <v>4592</v>
      </c>
      <c r="C1048" s="43" t="s">
        <v>4593</v>
      </c>
      <c r="D1048" s="15">
        <f>VLOOKUP(E1048,finish!$A$1:$B$18,2,0)</f>
        <v>5</v>
      </c>
      <c r="E1048" s="18" t="s">
        <v>316</v>
      </c>
      <c r="F1048" s="15">
        <f>VLOOKUP(G1048,modules!$A$1:$B$10,2,0)</f>
        <v>6</v>
      </c>
      <c r="G1048" s="18" t="s">
        <v>7849</v>
      </c>
      <c r="H1048" s="15">
        <f>VLOOKUP(I1048,segments!$A$1:$B$9,2,0)</f>
        <v>1</v>
      </c>
      <c r="I1048" s="18" t="s">
        <v>7848</v>
      </c>
      <c r="J1048" s="15">
        <f>VLOOKUP(K1048,machines!$A$1:$B$72,2,0)</f>
        <v>42</v>
      </c>
      <c r="K1048" s="27" t="s">
        <v>65</v>
      </c>
      <c r="L1048" s="16" t="s">
        <v>61</v>
      </c>
      <c r="M1048" s="15">
        <f>VLOOKUP(N1048,groups!$A$1:$B$113,2,1)</f>
        <v>187</v>
      </c>
      <c r="N1048" s="16" t="s">
        <v>690</v>
      </c>
      <c r="O1048" s="18">
        <v>166</v>
      </c>
      <c r="P1048" s="15">
        <f>VLOOKUP(Q1048,'seg2'!$A$1:$B$13,2,0)</f>
        <v>7</v>
      </c>
      <c r="Q1048" s="16" t="s">
        <v>43</v>
      </c>
      <c r="R1048" s="15">
        <f>VLOOKUP(S1048,'seg3'!$A$1:$B$9,2,0)</f>
        <v>4</v>
      </c>
      <c r="S1048" s="16" t="s">
        <v>32</v>
      </c>
      <c r="T1048" s="18">
        <v>94</v>
      </c>
      <c r="U1048" s="18">
        <v>94</v>
      </c>
      <c r="V1048" s="42" t="s">
        <v>33</v>
      </c>
      <c r="W1048" s="30" t="s">
        <v>691</v>
      </c>
      <c r="X1048" s="89"/>
      <c r="Y1048" s="18">
        <v>4140</v>
      </c>
      <c r="Z1048" s="18">
        <v>12</v>
      </c>
      <c r="AA1048" s="16" t="s">
        <v>427</v>
      </c>
      <c r="AB1048" s="14" t="str">
        <f t="shared" si="16"/>
        <v>('825339','825339J','SIX LOBE BOLT M10X166TL135 DRGCL10.9 ZFS','PC',42,6,7,4,1,5,187,'94','94','M10','166','4140','12','09.65/09.68','NEED TO ANN','COIL2ANEL&amp;2DRNAISI4140 9.65/9.68(ADAD)',''),</v>
      </c>
      <c r="AC1048" s="14" t="s">
        <v>8843</v>
      </c>
    </row>
    <row r="1049" spans="1:29">
      <c r="A1049" s="16">
        <v>170114</v>
      </c>
      <c r="B1049" s="43" t="s">
        <v>2786</v>
      </c>
      <c r="C1049" s="43" t="s">
        <v>5306</v>
      </c>
      <c r="D1049" s="15">
        <f>VLOOKUP(E1049,finish!$A$1:$B$18,2,0)</f>
        <v>2</v>
      </c>
      <c r="E1049" s="18" t="s">
        <v>11</v>
      </c>
      <c r="F1049" s="15">
        <f>VLOOKUP(G1049,modules!$A$1:$B$10,2,0)</f>
        <v>6</v>
      </c>
      <c r="G1049" s="18" t="s">
        <v>7849</v>
      </c>
      <c r="H1049" s="15">
        <f>VLOOKUP(I1049,segments!$A$1:$B$9,2,0)</f>
        <v>5</v>
      </c>
      <c r="I1049" s="18" t="s">
        <v>7852</v>
      </c>
      <c r="J1049" s="15">
        <f>VLOOKUP(K1049,machines!$A$1:$B$72,2,0)</f>
        <v>42</v>
      </c>
      <c r="K1049" s="27" t="s">
        <v>65</v>
      </c>
      <c r="L1049" s="46" t="s">
        <v>80</v>
      </c>
      <c r="M1049" s="15">
        <f>VLOOKUP(N1049,groups!$A$1:$B$113,2,1)</f>
        <v>152</v>
      </c>
      <c r="N1049" s="46" t="s">
        <v>16</v>
      </c>
      <c r="O1049" s="45">
        <v>180</v>
      </c>
      <c r="P1049" s="15">
        <f>VLOOKUP(Q1049,'seg2'!$A$1:$B$13,2,0)</f>
        <v>3</v>
      </c>
      <c r="Q1049" s="16" t="s">
        <v>20</v>
      </c>
      <c r="R1049" s="15">
        <f>VLOOKUP(S1049,'seg3'!$A$1:$B$9,2,0)</f>
        <v>3</v>
      </c>
      <c r="S1049" s="16" t="s">
        <v>21</v>
      </c>
      <c r="T1049" s="45">
        <v>172</v>
      </c>
      <c r="U1049" s="45">
        <v>172</v>
      </c>
      <c r="V1049" s="42"/>
      <c r="W1049" s="30" t="s">
        <v>2785</v>
      </c>
      <c r="X1049" s="89"/>
      <c r="Y1049" s="45" t="s">
        <v>17</v>
      </c>
      <c r="Z1049" s="45">
        <v>12</v>
      </c>
      <c r="AA1049" s="46" t="s">
        <v>564</v>
      </c>
      <c r="AB1049" s="14" t="str">
        <f t="shared" si="16"/>
        <v>('170114','170114J','HHB M12X1.75X180 ISO4014 CL10.9 HT BLK','PC',42,6,3,3,5,2,152,'172','172','M12','180','10B33','12','11.62/11.65','','COIL DIRECT DRAWN AS 10B33M 11.62/11.65',''),</v>
      </c>
      <c r="AC1049" s="14" t="s">
        <v>8858</v>
      </c>
    </row>
    <row r="1050" spans="1:29">
      <c r="A1050" s="16">
        <v>550896</v>
      </c>
      <c r="B1050" s="64" t="s">
        <v>5344</v>
      </c>
      <c r="C1050" s="43" t="s">
        <v>5345</v>
      </c>
      <c r="D1050" s="15">
        <f>VLOOKUP(E1050,finish!$A$1:$B$18,2,0)</f>
        <v>2</v>
      </c>
      <c r="E1050" s="18" t="s">
        <v>11</v>
      </c>
      <c r="F1050" s="15">
        <f>VLOOKUP(G1050,modules!$A$1:$B$10,2,0)</f>
        <v>6</v>
      </c>
      <c r="G1050" s="18" t="s">
        <v>7849</v>
      </c>
      <c r="H1050" s="15">
        <f>VLOOKUP(I1050,segments!$A$1:$B$9,2,0)</f>
        <v>5</v>
      </c>
      <c r="I1050" s="18" t="s">
        <v>7852</v>
      </c>
      <c r="J1050" s="15">
        <f>VLOOKUP(K1050,machines!$A$1:$B$72,2,0)</f>
        <v>42</v>
      </c>
      <c r="K1050" s="27" t="s">
        <v>65</v>
      </c>
      <c r="L1050" s="46" t="s">
        <v>91</v>
      </c>
      <c r="M1050" s="15">
        <f>VLOOKUP(N1050,groups!$A$1:$B$113,2,1)</f>
        <v>152</v>
      </c>
      <c r="N1050" s="46" t="s">
        <v>16</v>
      </c>
      <c r="O1050" s="45">
        <v>170</v>
      </c>
      <c r="P1050" s="15">
        <f>VLOOKUP(Q1050,'seg2'!$A$1:$B$13,2,0)</f>
        <v>3</v>
      </c>
      <c r="Q1050" s="16" t="s">
        <v>20</v>
      </c>
      <c r="R1050" s="15">
        <f>VLOOKUP(S1050,'seg3'!$A$1:$B$9,2,0)</f>
        <v>3</v>
      </c>
      <c r="S1050" s="16" t="s">
        <v>21</v>
      </c>
      <c r="T1050" s="45">
        <v>293.8</v>
      </c>
      <c r="U1050" s="45">
        <v>293.8</v>
      </c>
      <c r="V1050" s="18"/>
      <c r="W1050" s="30" t="s">
        <v>2798</v>
      </c>
      <c r="X1050" s="89"/>
      <c r="Y1050" s="45" t="s">
        <v>17</v>
      </c>
      <c r="Z1050" s="45">
        <v>16</v>
      </c>
      <c r="AA1050" s="46" t="s">
        <v>93</v>
      </c>
      <c r="AB1050" s="14" t="str">
        <f t="shared" si="16"/>
        <v>('550896','550896J','HHB M16X2X170 ISO4014 CL10.9 HT BLK','PC',42,6,3,3,5,2,152,'293.8','293.8','M16','170','10B33','16','15.50/15.55','','COIL DIRECT DRWN  10B33M  15.53/15.56',''),</v>
      </c>
      <c r="AC1050" s="14" t="s">
        <v>8859</v>
      </c>
    </row>
    <row r="1051" spans="1:29">
      <c r="A1051" s="16">
        <v>170164</v>
      </c>
      <c r="B1051" s="43" t="s">
        <v>5346</v>
      </c>
      <c r="C1051" s="43" t="s">
        <v>5347</v>
      </c>
      <c r="D1051" s="15">
        <f>VLOOKUP(E1051,finish!$A$1:$B$18,2,0)</f>
        <v>2</v>
      </c>
      <c r="E1051" s="18" t="s">
        <v>11</v>
      </c>
      <c r="F1051" s="15">
        <f>VLOOKUP(G1051,modules!$A$1:$B$10,2,0)</f>
        <v>6</v>
      </c>
      <c r="G1051" s="18" t="s">
        <v>7849</v>
      </c>
      <c r="H1051" s="15">
        <f>VLOOKUP(I1051,segments!$A$1:$B$9,2,0)</f>
        <v>5</v>
      </c>
      <c r="I1051" s="18" t="s">
        <v>7852</v>
      </c>
      <c r="J1051" s="15">
        <f>VLOOKUP(K1051,machines!$A$1:$B$72,2,0)</f>
        <v>42</v>
      </c>
      <c r="K1051" s="27" t="s">
        <v>65</v>
      </c>
      <c r="L1051" s="46" t="s">
        <v>91</v>
      </c>
      <c r="M1051" s="15">
        <f>VLOOKUP(N1051,groups!$A$1:$B$113,2,1)</f>
        <v>152</v>
      </c>
      <c r="N1051" s="46" t="s">
        <v>16</v>
      </c>
      <c r="O1051" s="45">
        <v>180</v>
      </c>
      <c r="P1051" s="15">
        <f>VLOOKUP(Q1051,'seg2'!$A$1:$B$13,2,0)</f>
        <v>3</v>
      </c>
      <c r="Q1051" s="16" t="s">
        <v>20</v>
      </c>
      <c r="R1051" s="15">
        <f>VLOOKUP(S1051,'seg3'!$A$1:$B$9,2,0)</f>
        <v>3</v>
      </c>
      <c r="S1051" s="16" t="s">
        <v>21</v>
      </c>
      <c r="T1051" s="45">
        <v>302</v>
      </c>
      <c r="U1051" s="45">
        <v>302</v>
      </c>
      <c r="V1051" s="42"/>
      <c r="W1051" s="30" t="s">
        <v>2798</v>
      </c>
      <c r="X1051" s="89"/>
      <c r="Y1051" s="45" t="s">
        <v>17</v>
      </c>
      <c r="Z1051" s="45">
        <v>16</v>
      </c>
      <c r="AA1051" s="46" t="s">
        <v>93</v>
      </c>
      <c r="AB1051" s="14" t="str">
        <f t="shared" si="16"/>
        <v>('170164','170164J','HHB M16X2X180 ISO4014 CL10.9 HT BLK','PC',42,6,3,3,5,2,152,'302','302','M16','180','10B33','16','15.50/15.55','','COIL DIRECT DRWN  10B33M  15.53/15.56',''),</v>
      </c>
      <c r="AC1051" s="14" t="s">
        <v>8860</v>
      </c>
    </row>
    <row r="1052" spans="1:29">
      <c r="A1052" s="16">
        <v>550727</v>
      </c>
      <c r="B1052" s="64" t="s">
        <v>5348</v>
      </c>
      <c r="C1052" s="43" t="s">
        <v>5349</v>
      </c>
      <c r="D1052" s="15">
        <f>VLOOKUP(E1052,finish!$A$1:$B$18,2,0)</f>
        <v>2</v>
      </c>
      <c r="E1052" s="18" t="s">
        <v>11</v>
      </c>
      <c r="F1052" s="15">
        <f>VLOOKUP(G1052,modules!$A$1:$B$10,2,0)</f>
        <v>6</v>
      </c>
      <c r="G1052" s="18" t="s">
        <v>7849</v>
      </c>
      <c r="H1052" s="15">
        <f>VLOOKUP(I1052,segments!$A$1:$B$9,2,0)</f>
        <v>5</v>
      </c>
      <c r="I1052" s="18" t="s">
        <v>7852</v>
      </c>
      <c r="J1052" s="15">
        <f>VLOOKUP(K1052,machines!$A$1:$B$72,2,0)</f>
        <v>42</v>
      </c>
      <c r="K1052" s="27" t="s">
        <v>65</v>
      </c>
      <c r="L1052" s="46" t="s">
        <v>91</v>
      </c>
      <c r="M1052" s="15">
        <f>VLOOKUP(N1052,groups!$A$1:$B$113,2,1)</f>
        <v>153</v>
      </c>
      <c r="N1052" s="46" t="s">
        <v>107</v>
      </c>
      <c r="O1052" s="45">
        <v>180</v>
      </c>
      <c r="P1052" s="15">
        <f>VLOOKUP(Q1052,'seg2'!$A$1:$B$13,2,0)</f>
        <v>3</v>
      </c>
      <c r="Q1052" s="16" t="s">
        <v>20</v>
      </c>
      <c r="R1052" s="15">
        <f>VLOOKUP(S1052,'seg3'!$A$1:$B$9,2,0)</f>
        <v>3</v>
      </c>
      <c r="S1052" s="16" t="s">
        <v>21</v>
      </c>
      <c r="T1052" s="45">
        <v>276</v>
      </c>
      <c r="U1052" s="45">
        <v>276</v>
      </c>
      <c r="V1052" s="18"/>
      <c r="W1052" s="30" t="s">
        <v>3656</v>
      </c>
      <c r="X1052" s="89"/>
      <c r="Y1052" s="45" t="s">
        <v>17</v>
      </c>
      <c r="Z1052" s="45">
        <v>16</v>
      </c>
      <c r="AA1052" s="46" t="s">
        <v>3139</v>
      </c>
      <c r="AB1052" s="14" t="str">
        <f t="shared" si="16"/>
        <v>('550727','550727J','HHB M16X2X180 ISO4017 CL10.9 FT BLK','PC',42,6,3,3,5,2,153,'276','276','M16','180','10B33','16','14.40/14.44','','COIL DIRECT DRAWN AS 10B33M 14.41/14.44',''),</v>
      </c>
      <c r="AC1052" s="14" t="s">
        <v>8861</v>
      </c>
    </row>
    <row r="1053" spans="1:29">
      <c r="A1053" s="16">
        <v>550728</v>
      </c>
      <c r="B1053" s="64" t="s">
        <v>5350</v>
      </c>
      <c r="C1053" s="43" t="s">
        <v>5351</v>
      </c>
      <c r="D1053" s="15">
        <f>VLOOKUP(E1053,finish!$A$1:$B$18,2,0)</f>
        <v>2</v>
      </c>
      <c r="E1053" s="18" t="s">
        <v>11</v>
      </c>
      <c r="F1053" s="15">
        <f>VLOOKUP(G1053,modules!$A$1:$B$10,2,0)</f>
        <v>6</v>
      </c>
      <c r="G1053" s="18" t="s">
        <v>7849</v>
      </c>
      <c r="H1053" s="15">
        <f>VLOOKUP(I1053,segments!$A$1:$B$9,2,0)</f>
        <v>5</v>
      </c>
      <c r="I1053" s="18" t="s">
        <v>7852</v>
      </c>
      <c r="J1053" s="15">
        <f>VLOOKUP(K1053,machines!$A$1:$B$72,2,0)</f>
        <v>42</v>
      </c>
      <c r="K1053" s="27" t="s">
        <v>65</v>
      </c>
      <c r="L1053" s="46" t="s">
        <v>91</v>
      </c>
      <c r="M1053" s="15">
        <f>VLOOKUP(N1053,groups!$A$1:$B$113,2,1)</f>
        <v>153</v>
      </c>
      <c r="N1053" s="46" t="s">
        <v>107</v>
      </c>
      <c r="O1053" s="45">
        <v>200</v>
      </c>
      <c r="P1053" s="15">
        <f>VLOOKUP(Q1053,'seg2'!$A$1:$B$13,2,0)</f>
        <v>3</v>
      </c>
      <c r="Q1053" s="16" t="s">
        <v>20</v>
      </c>
      <c r="R1053" s="15">
        <f>VLOOKUP(S1053,'seg3'!$A$1:$B$9,2,0)</f>
        <v>3</v>
      </c>
      <c r="S1053" s="16" t="s">
        <v>21</v>
      </c>
      <c r="T1053" s="45">
        <v>302</v>
      </c>
      <c r="U1053" s="45">
        <v>302</v>
      </c>
      <c r="V1053" s="18"/>
      <c r="W1053" s="30" t="s">
        <v>3656</v>
      </c>
      <c r="X1053" s="89"/>
      <c r="Y1053" s="45" t="s">
        <v>17</v>
      </c>
      <c r="Z1053" s="45">
        <v>16</v>
      </c>
      <c r="AA1053" s="46" t="s">
        <v>3139</v>
      </c>
      <c r="AB1053" s="14" t="str">
        <f t="shared" si="16"/>
        <v>('550728','550728J','HHB M16X2X200 ISO4017 CL10.9 FT BLK','PC',42,6,3,3,5,2,153,'302','302','M16','200','10B33','16','14.40/14.44','','COIL DIRECT DRAWN AS 10B33M 14.41/14.44',''),</v>
      </c>
      <c r="AC1053" s="14" t="s">
        <v>8862</v>
      </c>
    </row>
    <row r="1054" spans="1:29">
      <c r="A1054" s="16">
        <v>551006</v>
      </c>
      <c r="B1054" s="64" t="s">
        <v>5545</v>
      </c>
      <c r="C1054" s="43" t="s">
        <v>5546</v>
      </c>
      <c r="D1054" s="15">
        <f>VLOOKUP(E1054,finish!$A$1:$B$18,2,0)</f>
        <v>2</v>
      </c>
      <c r="E1054" s="18" t="s">
        <v>11</v>
      </c>
      <c r="F1054" s="15">
        <f>VLOOKUP(G1054,modules!$A$1:$B$10,2,0)</f>
        <v>6</v>
      </c>
      <c r="G1054" s="18" t="s">
        <v>7849</v>
      </c>
      <c r="H1054" s="15">
        <f>VLOOKUP(I1054,segments!$A$1:$B$9,2,0)</f>
        <v>5</v>
      </c>
      <c r="I1054" s="18" t="s">
        <v>7852</v>
      </c>
      <c r="J1054" s="15">
        <f>VLOOKUP(K1054,machines!$A$1:$B$72,2,0)</f>
        <v>42</v>
      </c>
      <c r="K1054" s="27" t="s">
        <v>65</v>
      </c>
      <c r="L1054" s="46" t="s">
        <v>758</v>
      </c>
      <c r="M1054" s="15">
        <f>VLOOKUP(N1054,groups!$A$1:$B$113,2,1)</f>
        <v>153</v>
      </c>
      <c r="N1054" s="46" t="s">
        <v>107</v>
      </c>
      <c r="O1054" s="45">
        <v>6</v>
      </c>
      <c r="P1054" s="15">
        <f>VLOOKUP(Q1054,'seg2'!$A$1:$B$13,2,0)</f>
        <v>3</v>
      </c>
      <c r="Q1054" s="16" t="s">
        <v>20</v>
      </c>
      <c r="R1054" s="15">
        <f>VLOOKUP(S1054,'seg3'!$A$1:$B$9,2,0)</f>
        <v>3</v>
      </c>
      <c r="S1054" s="16" t="s">
        <v>21</v>
      </c>
      <c r="T1054" s="45">
        <v>75</v>
      </c>
      <c r="U1054" s="45">
        <v>75</v>
      </c>
      <c r="V1054" s="29"/>
      <c r="W1054" s="30" t="s">
        <v>1824</v>
      </c>
      <c r="X1054" s="89"/>
      <c r="Y1054" s="45" t="s">
        <v>17</v>
      </c>
      <c r="Z1054" s="45">
        <v>10</v>
      </c>
      <c r="AA1054" s="46" t="s">
        <v>760</v>
      </c>
      <c r="AB1054" s="14" t="str">
        <f t="shared" si="16"/>
        <v>('551006','551006J','HHB 3/8XUNCX6 B18.2.1 SAE8 FT BLK','PC',42,6,3,3,5,2,153,'75','75','3/8 UNC','6','10B33','10','09.26/09.30','','COIL DIRECT DRAWN 10B33M 9.26/9.30',''),</v>
      </c>
      <c r="AC1054" s="14" t="s">
        <v>8863</v>
      </c>
    </row>
    <row r="1055" spans="1:29">
      <c r="A1055" s="16">
        <v>400119</v>
      </c>
      <c r="B1055" s="43" t="s">
        <v>5613</v>
      </c>
      <c r="C1055" s="43" t="s">
        <v>5614</v>
      </c>
      <c r="D1055" s="15">
        <f>VLOOKUP(E1055,finish!$A$1:$B$18,2,0)</f>
        <v>2</v>
      </c>
      <c r="E1055" s="18" t="s">
        <v>11</v>
      </c>
      <c r="F1055" s="15">
        <f>VLOOKUP(G1055,modules!$A$1:$B$10,2,0)</f>
        <v>6</v>
      </c>
      <c r="G1055" s="18" t="s">
        <v>7849</v>
      </c>
      <c r="H1055" s="15">
        <f>VLOOKUP(I1055,segments!$A$1:$B$9,2,0)</f>
        <v>5</v>
      </c>
      <c r="I1055" s="18" t="s">
        <v>7852</v>
      </c>
      <c r="J1055" s="15">
        <f>VLOOKUP(K1055,machines!$A$1:$B$72,2,0)</f>
        <v>42</v>
      </c>
      <c r="K1055" s="27" t="s">
        <v>65</v>
      </c>
      <c r="L1055" s="46" t="s">
        <v>5612</v>
      </c>
      <c r="M1055" s="15">
        <f>VLOOKUP(N1055,groups!$A$1:$B$113,2,1)</f>
        <v>189</v>
      </c>
      <c r="N1055" s="46" t="s">
        <v>467</v>
      </c>
      <c r="O1055" s="45">
        <v>6</v>
      </c>
      <c r="P1055" s="15">
        <f>VLOOKUP(Q1055,'seg2'!$A$1:$B$13,2,0)</f>
        <v>4</v>
      </c>
      <c r="Q1055" s="16" t="s">
        <v>32</v>
      </c>
      <c r="R1055" s="15">
        <f>VLOOKUP(S1055,'seg3'!$A$1:$B$9,2,0)</f>
        <v>4</v>
      </c>
      <c r="S1055" s="16" t="s">
        <v>32</v>
      </c>
      <c r="T1055" s="45">
        <v>89.73</v>
      </c>
      <c r="U1055" s="45">
        <v>89.73</v>
      </c>
      <c r="V1055" s="42"/>
      <c r="W1055" s="30" t="s">
        <v>794</v>
      </c>
      <c r="X1055" s="89"/>
      <c r="Y1055" s="45" t="s">
        <v>29</v>
      </c>
      <c r="Z1055" s="45">
        <v>12</v>
      </c>
      <c r="AA1055" s="46" t="s">
        <v>760</v>
      </c>
      <c r="AB1055" s="14" t="str">
        <f t="shared" si="16"/>
        <v>('400119','400119J','SHCS 3/8XBSWX06 BS2470 H/T BLK','PC',42,6,4,4,5,2,189,'89.73','89.73','3/8 BSW','6','51B37','12','09.26/09.30','','COIL 1ANNEAL&amp;2DRAWN 51B37 09.26/09.30',''),</v>
      </c>
      <c r="AC1055" s="14" t="s">
        <v>8864</v>
      </c>
    </row>
    <row r="1056" spans="1:29">
      <c r="A1056" s="16">
        <v>400167</v>
      </c>
      <c r="B1056" s="43" t="s">
        <v>5619</v>
      </c>
      <c r="C1056" s="43" t="s">
        <v>5620</v>
      </c>
      <c r="D1056" s="15">
        <f>VLOOKUP(E1056,finish!$A$1:$B$18,2,0)</f>
        <v>2</v>
      </c>
      <c r="E1056" s="18" t="s">
        <v>11</v>
      </c>
      <c r="F1056" s="15">
        <f>VLOOKUP(G1056,modules!$A$1:$B$10,2,0)</f>
        <v>6</v>
      </c>
      <c r="G1056" s="18" t="s">
        <v>7849</v>
      </c>
      <c r="H1056" s="15">
        <f>VLOOKUP(I1056,segments!$A$1:$B$9,2,0)</f>
        <v>5</v>
      </c>
      <c r="I1056" s="18" t="s">
        <v>7852</v>
      </c>
      <c r="J1056" s="15">
        <f>VLOOKUP(K1056,machines!$A$1:$B$72,2,0)</f>
        <v>42</v>
      </c>
      <c r="K1056" s="27" t="s">
        <v>65</v>
      </c>
      <c r="L1056" s="46" t="s">
        <v>2026</v>
      </c>
      <c r="M1056" s="15">
        <f>VLOOKUP(N1056,groups!$A$1:$B$113,2,1)</f>
        <v>189</v>
      </c>
      <c r="N1056" s="46" t="s">
        <v>467</v>
      </c>
      <c r="O1056" s="45">
        <v>8</v>
      </c>
      <c r="P1056" s="15">
        <f>VLOOKUP(Q1056,'seg2'!$A$1:$B$13,2,0)</f>
        <v>4</v>
      </c>
      <c r="Q1056" s="16" t="s">
        <v>32</v>
      </c>
      <c r="R1056" s="15">
        <f>VLOOKUP(S1056,'seg3'!$A$1:$B$9,2,0)</f>
        <v>4</v>
      </c>
      <c r="S1056" s="16" t="s">
        <v>32</v>
      </c>
      <c r="T1056" s="45">
        <v>342.63</v>
      </c>
      <c r="U1056" s="45">
        <v>342.63</v>
      </c>
      <c r="V1056" s="42"/>
      <c r="W1056" s="30" t="s">
        <v>1287</v>
      </c>
      <c r="X1056" s="89"/>
      <c r="Y1056" s="45" t="s">
        <v>29</v>
      </c>
      <c r="Z1056" s="28">
        <v>17.3</v>
      </c>
      <c r="AA1056" s="46" t="s">
        <v>93</v>
      </c>
      <c r="AB1056" s="14" t="str">
        <f t="shared" si="16"/>
        <v>('400167','400167J','SHCS 5/8XBSWX08 BS2470 H/T BLK','PC',42,6,4,4,5,2,189,'342.63','342.63','5/8 BSW','8','51B37','17.3','15.50/15.55','','COIL 1ANNEAL&amp;2DRAWN 51B37 15.65/15.70',''),</v>
      </c>
      <c r="AC1056" s="14" t="s">
        <v>8865</v>
      </c>
    </row>
    <row r="1057" spans="1:29">
      <c r="A1057" s="16">
        <v>107459</v>
      </c>
      <c r="B1057" s="43" t="s">
        <v>5629</v>
      </c>
      <c r="C1057" s="43" t="s">
        <v>5630</v>
      </c>
      <c r="D1057" s="15">
        <f>VLOOKUP(E1057,finish!$A$1:$B$18,2,0)</f>
        <v>2</v>
      </c>
      <c r="E1057" s="18" t="s">
        <v>11</v>
      </c>
      <c r="F1057" s="15">
        <f>VLOOKUP(G1057,modules!$A$1:$B$10,2,0)</f>
        <v>6</v>
      </c>
      <c r="G1057" s="18" t="s">
        <v>7849</v>
      </c>
      <c r="H1057" s="15">
        <f>VLOOKUP(I1057,segments!$A$1:$B$9,2,0)</f>
        <v>5</v>
      </c>
      <c r="I1057" s="18" t="s">
        <v>7852</v>
      </c>
      <c r="J1057" s="15">
        <f>VLOOKUP(K1057,machines!$A$1:$B$72,2,0)</f>
        <v>42</v>
      </c>
      <c r="K1057" s="27" t="s">
        <v>65</v>
      </c>
      <c r="L1057" s="46" t="s">
        <v>80</v>
      </c>
      <c r="M1057" s="15">
        <f>VLOOKUP(N1057,groups!$A$1:$B$113,2,1)</f>
        <v>189</v>
      </c>
      <c r="N1057" s="46" t="s">
        <v>467</v>
      </c>
      <c r="O1057" s="45">
        <v>200</v>
      </c>
      <c r="P1057" s="15">
        <f>VLOOKUP(Q1057,'seg2'!$A$1:$B$13,2,0)</f>
        <v>4</v>
      </c>
      <c r="Q1057" s="16" t="s">
        <v>32</v>
      </c>
      <c r="R1057" s="15">
        <f>VLOOKUP(S1057,'seg3'!$A$1:$B$9,2,0)</f>
        <v>4</v>
      </c>
      <c r="S1057" s="16" t="s">
        <v>32</v>
      </c>
      <c r="T1057" s="45">
        <v>188</v>
      </c>
      <c r="U1057" s="45">
        <v>188</v>
      </c>
      <c r="V1057" s="18" t="s">
        <v>33</v>
      </c>
      <c r="W1057" s="30" t="s">
        <v>1457</v>
      </c>
      <c r="X1057" s="89"/>
      <c r="Y1057" s="45" t="s">
        <v>29</v>
      </c>
      <c r="Z1057" s="28">
        <v>13.3</v>
      </c>
      <c r="AA1057" s="46" t="s">
        <v>990</v>
      </c>
      <c r="AB1057" s="14" t="str">
        <f t="shared" si="16"/>
        <v>('107459','107459J','SHCS M12X1.75X200 ISO4762 CL12.9 HT BLK','PC',42,6,4,4,5,2,189,'188','188','M12','200','51B37','13.3','11.65/11.68','NEED TO ANN','COIL 1ANNEAL&amp;2DRAWN 51B37  11.62/11.65',''),</v>
      </c>
      <c r="AC1057" s="14" t="s">
        <v>8866</v>
      </c>
    </row>
    <row r="1058" spans="1:29">
      <c r="A1058" s="16">
        <v>180418</v>
      </c>
      <c r="B1058" s="64" t="s">
        <v>2945</v>
      </c>
      <c r="C1058" s="43" t="s">
        <v>5641</v>
      </c>
      <c r="D1058" s="15">
        <f>VLOOKUP(E1058,finish!$A$1:$B$18,2,0)</f>
        <v>2</v>
      </c>
      <c r="E1058" s="18" t="s">
        <v>11</v>
      </c>
      <c r="F1058" s="15">
        <f>VLOOKUP(G1058,modules!$A$1:$B$10,2,0)</f>
        <v>6</v>
      </c>
      <c r="G1058" s="18" t="s">
        <v>7849</v>
      </c>
      <c r="H1058" s="15">
        <f>VLOOKUP(I1058,segments!$A$1:$B$9,2,0)</f>
        <v>5</v>
      </c>
      <c r="I1058" s="18" t="s">
        <v>7852</v>
      </c>
      <c r="J1058" s="15">
        <f>VLOOKUP(K1058,machines!$A$1:$B$72,2,0)</f>
        <v>42</v>
      </c>
      <c r="K1058" s="27" t="s">
        <v>65</v>
      </c>
      <c r="L1058" s="46" t="s">
        <v>91</v>
      </c>
      <c r="M1058" s="15">
        <f>VLOOKUP(N1058,groups!$A$1:$B$113,2,1)</f>
        <v>189</v>
      </c>
      <c r="N1058" s="46" t="s">
        <v>467</v>
      </c>
      <c r="O1058" s="45">
        <v>170</v>
      </c>
      <c r="P1058" s="15">
        <f>VLOOKUP(Q1058,'seg2'!$A$1:$B$13,2,0)</f>
        <v>4</v>
      </c>
      <c r="Q1058" s="16" t="s">
        <v>32</v>
      </c>
      <c r="R1058" s="15">
        <f>VLOOKUP(S1058,'seg3'!$A$1:$B$9,2,0)</f>
        <v>4</v>
      </c>
      <c r="S1058" s="16" t="s">
        <v>32</v>
      </c>
      <c r="T1058" s="45">
        <v>298</v>
      </c>
      <c r="U1058" s="45">
        <v>298</v>
      </c>
      <c r="V1058" s="42"/>
      <c r="W1058" s="30" t="s">
        <v>959</v>
      </c>
      <c r="X1058" s="89"/>
      <c r="Y1058" s="45" t="s">
        <v>29</v>
      </c>
      <c r="Z1058" s="28">
        <v>17.3</v>
      </c>
      <c r="AA1058" s="46" t="s">
        <v>93</v>
      </c>
      <c r="AB1058" s="14" t="str">
        <f t="shared" si="16"/>
        <v>('180418','180418J','SHCS M16X2X170 ISO4762 CL12.9 HT BLK','PC',42,6,4,4,5,2,189,'298','298','M16','170','51B37','17.3','15.50/15.55','','COIL 1ANNEAL &amp; 2DRAWN 51B37 15.53/15.56',''),</v>
      </c>
      <c r="AC1058" s="14" t="s">
        <v>8867</v>
      </c>
    </row>
    <row r="1059" spans="1:29">
      <c r="A1059" s="16">
        <v>107460</v>
      </c>
      <c r="B1059" s="64" t="s">
        <v>2050</v>
      </c>
      <c r="C1059" s="43" t="s">
        <v>5642</v>
      </c>
      <c r="D1059" s="15">
        <f>VLOOKUP(E1059,finish!$A$1:$B$18,2,0)</f>
        <v>2</v>
      </c>
      <c r="E1059" s="18" t="s">
        <v>11</v>
      </c>
      <c r="F1059" s="15">
        <f>VLOOKUP(G1059,modules!$A$1:$B$10,2,0)</f>
        <v>6</v>
      </c>
      <c r="G1059" s="18" t="s">
        <v>7849</v>
      </c>
      <c r="H1059" s="15">
        <f>VLOOKUP(I1059,segments!$A$1:$B$9,2,0)</f>
        <v>5</v>
      </c>
      <c r="I1059" s="18" t="s">
        <v>7852</v>
      </c>
      <c r="J1059" s="15">
        <f>VLOOKUP(K1059,machines!$A$1:$B$72,2,0)</f>
        <v>42</v>
      </c>
      <c r="K1059" s="27" t="s">
        <v>65</v>
      </c>
      <c r="L1059" s="46" t="s">
        <v>91</v>
      </c>
      <c r="M1059" s="15">
        <f>VLOOKUP(N1059,groups!$A$1:$B$113,2,1)</f>
        <v>189</v>
      </c>
      <c r="N1059" s="46" t="s">
        <v>467</v>
      </c>
      <c r="O1059" s="45">
        <v>180</v>
      </c>
      <c r="P1059" s="15">
        <f>VLOOKUP(Q1059,'seg2'!$A$1:$B$13,2,0)</f>
        <v>4</v>
      </c>
      <c r="Q1059" s="16" t="s">
        <v>32</v>
      </c>
      <c r="R1059" s="15">
        <f>VLOOKUP(S1059,'seg3'!$A$1:$B$9,2,0)</f>
        <v>4</v>
      </c>
      <c r="S1059" s="16" t="s">
        <v>32</v>
      </c>
      <c r="T1059" s="45">
        <v>314</v>
      </c>
      <c r="U1059" s="45">
        <v>314</v>
      </c>
      <c r="V1059" s="42" t="s">
        <v>33</v>
      </c>
      <c r="W1059" s="30" t="s">
        <v>959</v>
      </c>
      <c r="X1059" s="89"/>
      <c r="Y1059" s="45" t="s">
        <v>29</v>
      </c>
      <c r="Z1059" s="28">
        <v>17.3</v>
      </c>
      <c r="AA1059" s="46" t="s">
        <v>93</v>
      </c>
      <c r="AB1059" s="14" t="str">
        <f t="shared" si="16"/>
        <v>('107460','107460J','SHCS M16X2X180 ISO4762 CL12.9 HT BLK','PC',42,6,4,4,5,2,189,'314','314','M16','180','51B37','17.3','15.50/15.55','NEED TO ANN','COIL 1ANNEAL &amp; 2DRAWN 51B37 15.53/15.56',''),</v>
      </c>
      <c r="AC1059" s="14" t="s">
        <v>8868</v>
      </c>
    </row>
    <row r="1060" spans="1:29">
      <c r="A1060" s="16">
        <v>107448</v>
      </c>
      <c r="B1060" s="64" t="s">
        <v>1478</v>
      </c>
      <c r="C1060" s="43" t="s">
        <v>5643</v>
      </c>
      <c r="D1060" s="15">
        <f>VLOOKUP(E1060,finish!$A$1:$B$18,2,0)</f>
        <v>2</v>
      </c>
      <c r="E1060" s="18" t="s">
        <v>11</v>
      </c>
      <c r="F1060" s="15">
        <f>VLOOKUP(G1060,modules!$A$1:$B$10,2,0)</f>
        <v>6</v>
      </c>
      <c r="G1060" s="18" t="s">
        <v>7849</v>
      </c>
      <c r="H1060" s="15">
        <f>VLOOKUP(I1060,segments!$A$1:$B$9,2,0)</f>
        <v>5</v>
      </c>
      <c r="I1060" s="18" t="s">
        <v>7852</v>
      </c>
      <c r="J1060" s="15">
        <f>VLOOKUP(K1060,machines!$A$1:$B$72,2,0)</f>
        <v>42</v>
      </c>
      <c r="K1060" s="27" t="s">
        <v>65</v>
      </c>
      <c r="L1060" s="46" t="s">
        <v>91</v>
      </c>
      <c r="M1060" s="15">
        <f>VLOOKUP(N1060,groups!$A$1:$B$113,2,1)</f>
        <v>189</v>
      </c>
      <c r="N1060" s="46" t="s">
        <v>467</v>
      </c>
      <c r="O1060" s="45">
        <v>200</v>
      </c>
      <c r="P1060" s="15">
        <f>VLOOKUP(Q1060,'seg2'!$A$1:$B$13,2,0)</f>
        <v>4</v>
      </c>
      <c r="Q1060" s="16" t="s">
        <v>32</v>
      </c>
      <c r="R1060" s="15">
        <f>VLOOKUP(S1060,'seg3'!$A$1:$B$9,2,0)</f>
        <v>4</v>
      </c>
      <c r="S1060" s="16" t="s">
        <v>32</v>
      </c>
      <c r="T1060" s="45">
        <v>346</v>
      </c>
      <c r="U1060" s="45">
        <v>346</v>
      </c>
      <c r="V1060" s="42"/>
      <c r="W1060" s="30" t="s">
        <v>959</v>
      </c>
      <c r="X1060" s="89"/>
      <c r="Y1060" s="45" t="s">
        <v>29</v>
      </c>
      <c r="Z1060" s="28">
        <v>17.3</v>
      </c>
      <c r="AA1060" s="46" t="s">
        <v>93</v>
      </c>
      <c r="AB1060" s="14" t="str">
        <f t="shared" si="16"/>
        <v>('107448','107448J','SHCS M16X2X200 ISO4762 CL12.9 HT BLK','PC',42,6,4,4,5,2,189,'346','346','M16','200','51B37','17.3','15.50/15.55','','COIL 1ANNEAL &amp; 2DRAWN 51B37 15.53/15.56',''),</v>
      </c>
      <c r="AC1060" s="14" t="s">
        <v>8869</v>
      </c>
    </row>
    <row r="1061" spans="1:29">
      <c r="A1061" s="16">
        <v>170209</v>
      </c>
      <c r="B1061" s="64" t="s">
        <v>1876</v>
      </c>
      <c r="C1061" s="43" t="s">
        <v>1877</v>
      </c>
      <c r="D1061" s="15">
        <f>VLOOKUP(E1061,finish!$A$1:$B$18,2,0)</f>
        <v>2</v>
      </c>
      <c r="E1061" s="18" t="s">
        <v>11</v>
      </c>
      <c r="F1061" s="15">
        <f>VLOOKUP(G1061,modules!$A$1:$B$10,2,0)</f>
        <v>6</v>
      </c>
      <c r="G1061" s="18" t="s">
        <v>7849</v>
      </c>
      <c r="H1061" s="15">
        <f>VLOOKUP(I1061,segments!$A$1:$B$9,2,0)</f>
        <v>5</v>
      </c>
      <c r="I1061" s="18" t="s">
        <v>7852</v>
      </c>
      <c r="J1061" s="15">
        <f>VLOOKUP(K1061,machines!$A$1:$B$72,2,0)</f>
        <v>62</v>
      </c>
      <c r="K1061" s="27" t="s">
        <v>101</v>
      </c>
      <c r="L1061" s="16" t="s">
        <v>126</v>
      </c>
      <c r="M1061" s="15">
        <f>VLOOKUP(N1061,groups!$A$1:$B$113,2,1)</f>
        <v>152</v>
      </c>
      <c r="N1061" s="16" t="s">
        <v>16</v>
      </c>
      <c r="O1061" s="18">
        <v>200</v>
      </c>
      <c r="P1061" s="15">
        <f>VLOOKUP(Q1061,'seg2'!$A$1:$B$13,2,0)</f>
        <v>3</v>
      </c>
      <c r="Q1061" s="43" t="s">
        <v>20</v>
      </c>
      <c r="R1061" s="15">
        <f>VLOOKUP(S1061,'seg3'!$A$1:$B$9,2,0)</f>
        <v>3</v>
      </c>
      <c r="S1061" s="43" t="s">
        <v>21</v>
      </c>
      <c r="T1061" s="18">
        <v>544</v>
      </c>
      <c r="U1061" s="18">
        <v>544</v>
      </c>
      <c r="V1061" s="18"/>
      <c r="W1061" s="30" t="s">
        <v>866</v>
      </c>
      <c r="X1061" s="89"/>
      <c r="Y1061" s="18" t="s">
        <v>17</v>
      </c>
      <c r="Z1061" s="18">
        <v>20</v>
      </c>
      <c r="AA1061" s="16" t="s">
        <v>447</v>
      </c>
      <c r="AB1061" s="14" t="str">
        <f t="shared" si="16"/>
        <v>('170209','170209J','HHB M20X2.5X200 ISO4014 CL10.9 H/T BLK','PC',62,6,3,3,5,2,152,'544','544','M20','200','10B33','20','19.50/19.55','','COIL DIRECT DRWN  10B33M  19.50/19.53',''),</v>
      </c>
      <c r="AC1061" s="14" t="s">
        <v>8466</v>
      </c>
    </row>
    <row r="1062" spans="1:29">
      <c r="A1062" s="16">
        <v>170210</v>
      </c>
      <c r="B1062" s="43" t="s">
        <v>1878</v>
      </c>
      <c r="C1062" s="43" t="s">
        <v>1879</v>
      </c>
      <c r="D1062" s="15">
        <f>VLOOKUP(E1062,finish!$A$1:$B$18,2,0)</f>
        <v>2</v>
      </c>
      <c r="E1062" s="18" t="s">
        <v>11</v>
      </c>
      <c r="F1062" s="15">
        <f>VLOOKUP(G1062,modules!$A$1:$B$10,2,0)</f>
        <v>6</v>
      </c>
      <c r="G1062" s="18" t="s">
        <v>7849</v>
      </c>
      <c r="H1062" s="15">
        <f>VLOOKUP(I1062,segments!$A$1:$B$9,2,0)</f>
        <v>5</v>
      </c>
      <c r="I1062" s="18" t="s">
        <v>7852</v>
      </c>
      <c r="J1062" s="15">
        <f>VLOOKUP(K1062,machines!$A$1:$B$72,2,0)</f>
        <v>63</v>
      </c>
      <c r="K1062" s="27" t="s">
        <v>109</v>
      </c>
      <c r="L1062" s="16" t="s">
        <v>126</v>
      </c>
      <c r="M1062" s="15">
        <f>VLOOKUP(N1062,groups!$A$1:$B$113,2,1)</f>
        <v>152</v>
      </c>
      <c r="N1062" s="16" t="s">
        <v>16</v>
      </c>
      <c r="O1062" s="18">
        <v>220</v>
      </c>
      <c r="P1062" s="15">
        <f>VLOOKUP(Q1062,'seg2'!$A$1:$B$13,2,0)</f>
        <v>3</v>
      </c>
      <c r="Q1062" s="43" t="s">
        <v>20</v>
      </c>
      <c r="R1062" s="15">
        <f>VLOOKUP(S1062,'seg3'!$A$1:$B$9,2,0)</f>
        <v>3</v>
      </c>
      <c r="S1062" s="43" t="s">
        <v>21</v>
      </c>
      <c r="T1062" s="18">
        <v>592</v>
      </c>
      <c r="U1062" s="18">
        <v>592</v>
      </c>
      <c r="V1062" s="18"/>
      <c r="W1062" s="30" t="s">
        <v>866</v>
      </c>
      <c r="X1062" s="89"/>
      <c r="Y1062" s="18" t="s">
        <v>17</v>
      </c>
      <c r="Z1062" s="18">
        <v>20</v>
      </c>
      <c r="AA1062" s="16" t="s">
        <v>447</v>
      </c>
      <c r="AB1062" s="14" t="str">
        <f t="shared" si="16"/>
        <v>('170210','170210J','HHB M20X2.5X220 ISO4014 CL10.9 H/T BLK','PC',63,6,3,3,5,2,152,'592','592','M20','220','10B33','20','19.50/19.55','','COIL DIRECT DRWN  10B33M  19.50/19.53',''),</v>
      </c>
      <c r="AC1062" s="14" t="s">
        <v>8467</v>
      </c>
    </row>
    <row r="1063" spans="1:29">
      <c r="A1063" s="16">
        <v>400575</v>
      </c>
      <c r="B1063" s="64" t="s">
        <v>2056</v>
      </c>
      <c r="C1063" s="43" t="s">
        <v>5644</v>
      </c>
      <c r="D1063" s="15">
        <f>VLOOKUP(E1063,finish!$A$1:$B$18,2,0)</f>
        <v>2</v>
      </c>
      <c r="E1063" s="18" t="s">
        <v>11</v>
      </c>
      <c r="F1063" s="15">
        <f>VLOOKUP(G1063,modules!$A$1:$B$10,2,0)</f>
        <v>6</v>
      </c>
      <c r="G1063" s="18" t="s">
        <v>7849</v>
      </c>
      <c r="H1063" s="15">
        <f>VLOOKUP(I1063,segments!$A$1:$B$9,2,0)</f>
        <v>5</v>
      </c>
      <c r="I1063" s="18" t="s">
        <v>7852</v>
      </c>
      <c r="J1063" s="15">
        <f>VLOOKUP(K1063,machines!$A$1:$B$72,2,0)</f>
        <v>42</v>
      </c>
      <c r="K1063" s="27" t="s">
        <v>65</v>
      </c>
      <c r="L1063" s="46" t="s">
        <v>91</v>
      </c>
      <c r="M1063" s="15">
        <f>VLOOKUP(N1063,groups!$A$1:$B$113,2,1)</f>
        <v>189</v>
      </c>
      <c r="N1063" s="46" t="s">
        <v>467</v>
      </c>
      <c r="O1063" s="45">
        <v>240</v>
      </c>
      <c r="P1063" s="15">
        <f>VLOOKUP(Q1063,'seg2'!$A$1:$B$13,2,0)</f>
        <v>4</v>
      </c>
      <c r="Q1063" s="16" t="s">
        <v>32</v>
      </c>
      <c r="R1063" s="15">
        <f>VLOOKUP(S1063,'seg3'!$A$1:$B$9,2,0)</f>
        <v>4</v>
      </c>
      <c r="S1063" s="16" t="s">
        <v>32</v>
      </c>
      <c r="T1063" s="45">
        <v>410</v>
      </c>
      <c r="U1063" s="45">
        <v>410</v>
      </c>
      <c r="V1063" s="42"/>
      <c r="W1063" s="30" t="s">
        <v>959</v>
      </c>
      <c r="X1063" s="89"/>
      <c r="Y1063" s="45" t="s">
        <v>29</v>
      </c>
      <c r="Z1063" s="28">
        <v>17.3</v>
      </c>
      <c r="AA1063" s="46" t="s">
        <v>93</v>
      </c>
      <c r="AB1063" s="14" t="str">
        <f t="shared" si="16"/>
        <v>('400575','400575J','SHCS M16X2X240 ISO4762 CL12.9 HT BLK','PC',42,6,4,4,5,2,189,'410','410','M16','240','51B37','17.3','15.50/15.55','','COIL 1ANNEAL &amp; 2DRAWN 51B37 15.53/15.56',''),</v>
      </c>
      <c r="AC1063" s="14" t="s">
        <v>8870</v>
      </c>
    </row>
    <row r="1064" spans="1:29">
      <c r="A1064" s="16">
        <v>400577</v>
      </c>
      <c r="B1064" s="64" t="s">
        <v>5645</v>
      </c>
      <c r="C1064" s="43" t="s">
        <v>5646</v>
      </c>
      <c r="D1064" s="15">
        <f>VLOOKUP(E1064,finish!$A$1:$B$18,2,0)</f>
        <v>2</v>
      </c>
      <c r="E1064" s="18" t="s">
        <v>11</v>
      </c>
      <c r="F1064" s="15">
        <f>VLOOKUP(G1064,modules!$A$1:$B$10,2,0)</f>
        <v>6</v>
      </c>
      <c r="G1064" s="18" t="s">
        <v>7849</v>
      </c>
      <c r="H1064" s="15">
        <f>VLOOKUP(I1064,segments!$A$1:$B$9,2,0)</f>
        <v>5</v>
      </c>
      <c r="I1064" s="18" t="s">
        <v>7852</v>
      </c>
      <c r="J1064" s="15">
        <f>VLOOKUP(K1064,machines!$A$1:$B$72,2,0)</f>
        <v>42</v>
      </c>
      <c r="K1064" s="27" t="s">
        <v>65</v>
      </c>
      <c r="L1064" s="46" t="s">
        <v>91</v>
      </c>
      <c r="M1064" s="15">
        <f>VLOOKUP(N1064,groups!$A$1:$B$113,2,1)</f>
        <v>189</v>
      </c>
      <c r="N1064" s="46" t="s">
        <v>467</v>
      </c>
      <c r="O1064" s="45">
        <v>280</v>
      </c>
      <c r="P1064" s="15">
        <f>VLOOKUP(Q1064,'seg2'!$A$1:$B$13,2,0)</f>
        <v>4</v>
      </c>
      <c r="Q1064" s="16" t="s">
        <v>32</v>
      </c>
      <c r="R1064" s="15">
        <f>VLOOKUP(S1064,'seg3'!$A$1:$B$9,2,0)</f>
        <v>4</v>
      </c>
      <c r="S1064" s="16" t="s">
        <v>32</v>
      </c>
      <c r="T1064" s="45">
        <v>474</v>
      </c>
      <c r="U1064" s="45">
        <v>474</v>
      </c>
      <c r="V1064" s="42"/>
      <c r="W1064" s="30" t="s">
        <v>959</v>
      </c>
      <c r="X1064" s="89"/>
      <c r="Y1064" s="45" t="s">
        <v>29</v>
      </c>
      <c r="Z1064" s="28">
        <v>17.3</v>
      </c>
      <c r="AA1064" s="46" t="s">
        <v>93</v>
      </c>
      <c r="AB1064" s="14" t="str">
        <f t="shared" si="16"/>
        <v>('400577','400577J','SHCS M16X2X280 ISO4762 CL12.9 HT BLK','PC',42,6,4,4,5,2,189,'474','474','M16','280','51B37','17.3','15.50/15.55','','COIL 1ANNEAL &amp; 2DRAWN 51B37 15.53/15.56',''),</v>
      </c>
      <c r="AC1064" s="14" t="s">
        <v>8871</v>
      </c>
    </row>
    <row r="1065" spans="1:29">
      <c r="A1065" s="16">
        <v>826465</v>
      </c>
      <c r="B1065" s="43" t="s">
        <v>5832</v>
      </c>
      <c r="C1065" s="43" t="s">
        <v>5833</v>
      </c>
      <c r="D1065" s="15">
        <f>VLOOKUP(E1065,finish!$A$1:$B$18,2,0)</f>
        <v>12</v>
      </c>
      <c r="E1065" s="18" t="s">
        <v>401</v>
      </c>
      <c r="F1065" s="15">
        <f>VLOOKUP(G1065,modules!$A$1:$B$10,2,0)</f>
        <v>6</v>
      </c>
      <c r="G1065" s="18" t="s">
        <v>7849</v>
      </c>
      <c r="H1065" s="15">
        <f>VLOOKUP(I1065,segments!$A$1:$B$9,2,0)</f>
        <v>1</v>
      </c>
      <c r="I1065" s="18" t="s">
        <v>7848</v>
      </c>
      <c r="J1065" s="15">
        <f>VLOOKUP(K1065,machines!$A$1:$B$72,2,0)</f>
        <v>42</v>
      </c>
      <c r="K1065" s="27" t="s">
        <v>65</v>
      </c>
      <c r="L1065" s="16" t="s">
        <v>758</v>
      </c>
      <c r="M1065" s="15">
        <f>VLOOKUP(N1065,groups!$A$1:$B$113,2,1)</f>
        <v>152</v>
      </c>
      <c r="N1065" s="16" t="s">
        <v>16</v>
      </c>
      <c r="O1065" s="18">
        <v>215.9</v>
      </c>
      <c r="P1065" s="15">
        <f>VLOOKUP(Q1065,'seg2'!$A$1:$B$13,2,0)</f>
        <v>3</v>
      </c>
      <c r="Q1065" s="16" t="s">
        <v>20</v>
      </c>
      <c r="R1065" s="15">
        <f>VLOOKUP(S1065,'seg3'!$A$1:$B$9,2,0)</f>
        <v>3</v>
      </c>
      <c r="S1065" s="16" t="s">
        <v>21</v>
      </c>
      <c r="T1065" s="18">
        <v>126.5</v>
      </c>
      <c r="U1065" s="18">
        <v>126.5</v>
      </c>
      <c r="V1065" s="29"/>
      <c r="W1065" s="30" t="s">
        <v>1539</v>
      </c>
      <c r="X1065" s="89"/>
      <c r="Y1065" s="18" t="s">
        <v>17</v>
      </c>
      <c r="Z1065" s="18">
        <v>10</v>
      </c>
      <c r="AA1065" s="16" t="s">
        <v>760</v>
      </c>
      <c r="AB1065" s="14" t="str">
        <f t="shared" si="16"/>
        <v>('826465','826465J','HEX HD BOLT 3/8XUNCX215.9 DRG ZTS7X0304','PC',42,6,3,3,1,12,152,'126.5','126.5','3/8 UNC','215.9','10B33','10','09.26/09.30','','COIL DIRECT DRAWN 10B33 09.32/09.35',''),</v>
      </c>
      <c r="AC1065" s="14" t="s">
        <v>8872</v>
      </c>
    </row>
    <row r="1066" spans="1:29">
      <c r="A1066" s="16">
        <v>834638</v>
      </c>
      <c r="B1066" s="43" t="s">
        <v>6061</v>
      </c>
      <c r="C1066" s="43" t="s">
        <v>6062</v>
      </c>
      <c r="D1066" s="15">
        <f>VLOOKUP(E1066,finish!$A$1:$B$18,2,0)</f>
        <v>2</v>
      </c>
      <c r="E1066" s="18" t="s">
        <v>11</v>
      </c>
      <c r="F1066" s="15">
        <f>VLOOKUP(G1066,modules!$A$1:$B$10,2,0)</f>
        <v>6</v>
      </c>
      <c r="G1066" s="18" t="s">
        <v>7849</v>
      </c>
      <c r="H1066" s="15">
        <f>VLOOKUP(I1066,segments!$A$1:$B$9,2,0)</f>
        <v>3</v>
      </c>
      <c r="I1066" s="18" t="s">
        <v>7851</v>
      </c>
      <c r="J1066" s="15">
        <f>VLOOKUP(K1066,machines!$A$1:$B$72,2,0)</f>
        <v>42</v>
      </c>
      <c r="K1066" s="18" t="s">
        <v>65</v>
      </c>
      <c r="L1066" s="16" t="s">
        <v>1355</v>
      </c>
      <c r="M1066" s="15">
        <f>VLOOKUP(N1066,groups!$A$1:$B$113,2,1)</f>
        <v>213</v>
      </c>
      <c r="N1066" s="16" t="s">
        <v>6024</v>
      </c>
      <c r="O1066" s="16" t="s">
        <v>4190</v>
      </c>
      <c r="P1066" s="15">
        <f>VLOOKUP(Q1066,'seg2'!$A$1:$B$13,2,0)</f>
        <v>7</v>
      </c>
      <c r="Q1066" s="16" t="s">
        <v>43</v>
      </c>
      <c r="R1066" s="15">
        <f>VLOOKUP(S1066,'seg3'!$A$1:$B$9,2,0)</f>
        <v>4</v>
      </c>
      <c r="S1066" s="16" t="s">
        <v>32</v>
      </c>
      <c r="T1066" s="18">
        <v>222</v>
      </c>
      <c r="U1066" s="18">
        <v>222</v>
      </c>
      <c r="V1066" s="42"/>
      <c r="W1066" s="30"/>
      <c r="X1066" s="89"/>
      <c r="Y1066" s="18" t="s">
        <v>3209</v>
      </c>
      <c r="Z1066" s="18">
        <v>16</v>
      </c>
      <c r="AA1066" s="16" t="s">
        <v>4335</v>
      </c>
      <c r="AB1066" s="14" t="str">
        <f t="shared" si="16"/>
        <v>('834638','834638J','STUD BOLT 5/8XUNCX6.3/8 GRB7 FT BLK','PC',42,6,7,4,3,2,213,'222','222','5/8 UNC','6.3/8','4140B','16','14.16/14.19','','',''),</v>
      </c>
      <c r="AC1066" s="14" t="s">
        <v>8873</v>
      </c>
    </row>
    <row r="1067" spans="1:29">
      <c r="A1067" s="16">
        <v>170233</v>
      </c>
      <c r="B1067" s="43" t="s">
        <v>2805</v>
      </c>
      <c r="C1067" s="43" t="s">
        <v>2806</v>
      </c>
      <c r="D1067" s="15">
        <f>VLOOKUP(E1067,finish!$A$1:$B$18,2,0)</f>
        <v>2</v>
      </c>
      <c r="E1067" s="18" t="s">
        <v>11</v>
      </c>
      <c r="F1067" s="15">
        <f>VLOOKUP(G1067,modules!$A$1:$B$10,2,0)</f>
        <v>6</v>
      </c>
      <c r="G1067" s="18" t="s">
        <v>7849</v>
      </c>
      <c r="H1067" s="15">
        <f>VLOOKUP(I1067,segments!$A$1:$B$9,2,0)</f>
        <v>5</v>
      </c>
      <c r="I1067" s="18" t="s">
        <v>7852</v>
      </c>
      <c r="J1067" s="15">
        <f>VLOOKUP(K1067,machines!$A$1:$B$72,2,0)</f>
        <v>62</v>
      </c>
      <c r="K1067" s="27" t="s">
        <v>101</v>
      </c>
      <c r="L1067" s="16" t="s">
        <v>98</v>
      </c>
      <c r="M1067" s="15">
        <f>VLOOKUP(N1067,groups!$A$1:$B$113,2,1)</f>
        <v>152</v>
      </c>
      <c r="N1067" s="16" t="s">
        <v>16</v>
      </c>
      <c r="O1067" s="18">
        <v>240</v>
      </c>
      <c r="P1067" s="15">
        <f>VLOOKUP(Q1067,'seg2'!$A$1:$B$13,2,0)</f>
        <v>3</v>
      </c>
      <c r="Q1067" s="43" t="s">
        <v>20</v>
      </c>
      <c r="R1067" s="15">
        <f>VLOOKUP(S1067,'seg3'!$A$1:$B$9,2,0)</f>
        <v>3</v>
      </c>
      <c r="S1067" s="43" t="s">
        <v>21</v>
      </c>
      <c r="T1067" s="18">
        <v>788.5</v>
      </c>
      <c r="U1067" s="18">
        <v>788.5</v>
      </c>
      <c r="V1067" s="18"/>
      <c r="W1067" s="30" t="s">
        <v>1469</v>
      </c>
      <c r="X1067" s="89"/>
      <c r="Y1067" s="18" t="s">
        <v>17</v>
      </c>
      <c r="Z1067" s="18">
        <v>22</v>
      </c>
      <c r="AA1067" s="16" t="s">
        <v>100</v>
      </c>
      <c r="AB1067" s="14" t="str">
        <f t="shared" si="16"/>
        <v>('170233','170233J','HHB M22X2.5X240 ISO4014 CL10.9 H/T BLK','PC',62,6,3,3,5,2,152,'788.5','788.5','M22','240','10B33','22','21.45/21.50','','COIL DIRECT DRAWN 10B33M 21.50/21.53',''),</v>
      </c>
      <c r="AC1067" s="14" t="s">
        <v>8874</v>
      </c>
    </row>
    <row r="1068" spans="1:29">
      <c r="A1068" s="16">
        <v>828630</v>
      </c>
      <c r="B1068" s="43" t="s">
        <v>6095</v>
      </c>
      <c r="C1068" s="43" t="s">
        <v>6096</v>
      </c>
      <c r="D1068" s="15">
        <f>VLOOKUP(E1068,finish!$A$1:$B$18,2,0)</f>
        <v>2</v>
      </c>
      <c r="E1068" s="18" t="s">
        <v>11</v>
      </c>
      <c r="F1068" s="15">
        <f>VLOOKUP(G1068,modules!$A$1:$B$10,2,0)</f>
        <v>6</v>
      </c>
      <c r="G1068" s="18" t="s">
        <v>7849</v>
      </c>
      <c r="H1068" s="15">
        <f>VLOOKUP(I1068,segments!$A$1:$B$9,2,0)</f>
        <v>3</v>
      </c>
      <c r="I1068" s="18" t="s">
        <v>7851</v>
      </c>
      <c r="J1068" s="15">
        <f>VLOOKUP(K1068,machines!$A$1:$B$72,2,0)</f>
        <v>42</v>
      </c>
      <c r="K1068" s="18" t="s">
        <v>65</v>
      </c>
      <c r="L1068" s="16" t="s">
        <v>1355</v>
      </c>
      <c r="M1068" s="15">
        <f>VLOOKUP(N1068,groups!$A$1:$B$113,2,1)</f>
        <v>213</v>
      </c>
      <c r="N1068" s="16" t="s">
        <v>6024</v>
      </c>
      <c r="O1068" s="16">
        <v>235</v>
      </c>
      <c r="P1068" s="15">
        <f>VLOOKUP(Q1068,'seg2'!$A$1:$B$13,2,0)</f>
        <v>7</v>
      </c>
      <c r="Q1068" s="16" t="s">
        <v>43</v>
      </c>
      <c r="R1068" s="15">
        <f>VLOOKUP(S1068,'seg3'!$A$1:$B$9,2,0)</f>
        <v>4</v>
      </c>
      <c r="S1068" s="16" t="s">
        <v>32</v>
      </c>
      <c r="T1068" s="18">
        <v>303</v>
      </c>
      <c r="U1068" s="18">
        <v>303</v>
      </c>
      <c r="V1068" s="42"/>
      <c r="W1068" s="30"/>
      <c r="X1068" s="89"/>
      <c r="Y1068" s="18" t="s">
        <v>3209</v>
      </c>
      <c r="Z1068" s="18">
        <v>16</v>
      </c>
      <c r="AA1068" s="16" t="s">
        <v>4335</v>
      </c>
      <c r="AB1068" s="14" t="str">
        <f t="shared" si="16"/>
        <v>('828630','828630J','STUD BOLT 5/8XUNCX235 GRB7 FT BLK','PC',42,6,7,4,3,2,213,'303','303','5/8 UNC','235','4140B','16','14.16/14.19','','',''),</v>
      </c>
      <c r="AC1068" s="14" t="s">
        <v>8875</v>
      </c>
    </row>
    <row r="1069" spans="1:29">
      <c r="A1069" s="16">
        <v>240025</v>
      </c>
      <c r="B1069" s="43" t="s">
        <v>2809</v>
      </c>
      <c r="C1069" s="43" t="s">
        <v>2810</v>
      </c>
      <c r="D1069" s="15">
        <f>VLOOKUP(E1069,finish!$A$1:$B$18,2,0)</f>
        <v>2</v>
      </c>
      <c r="E1069" s="93" t="s">
        <v>11</v>
      </c>
      <c r="F1069" s="15">
        <f>VLOOKUP(G1069,modules!$A$1:$B$10,2,0)</f>
        <v>6</v>
      </c>
      <c r="G1069" s="18" t="s">
        <v>7849</v>
      </c>
      <c r="H1069" s="15">
        <f>VLOOKUP(I1069,segments!$A$1:$B$9,2,0)</f>
        <v>5</v>
      </c>
      <c r="I1069" s="18" t="s">
        <v>7852</v>
      </c>
      <c r="J1069" s="15">
        <f>VLOOKUP(K1069,machines!$A$1:$B$72,2,0)</f>
        <v>63</v>
      </c>
      <c r="K1069" s="27" t="s">
        <v>109</v>
      </c>
      <c r="L1069" s="16" t="s">
        <v>114</v>
      </c>
      <c r="M1069" s="15">
        <f>VLOOKUP(N1069,groups!$A$1:$B$113,2,1)</f>
        <v>152</v>
      </c>
      <c r="N1069" s="16" t="s">
        <v>16</v>
      </c>
      <c r="O1069" s="18">
        <v>170</v>
      </c>
      <c r="P1069" s="15">
        <f>VLOOKUP(Q1069,'seg2'!$A$1:$B$13,2,0)</f>
        <v>3</v>
      </c>
      <c r="Q1069" s="43" t="s">
        <v>20</v>
      </c>
      <c r="R1069" s="15">
        <f>VLOOKUP(S1069,'seg3'!$A$1:$B$9,2,0)</f>
        <v>3</v>
      </c>
      <c r="S1069" s="43" t="s">
        <v>21</v>
      </c>
      <c r="T1069" s="18">
        <v>700</v>
      </c>
      <c r="U1069" s="18">
        <v>700</v>
      </c>
      <c r="V1069" s="18"/>
      <c r="W1069" s="30" t="s">
        <v>448</v>
      </c>
      <c r="X1069" s="89"/>
      <c r="Y1069" s="18" t="s">
        <v>17</v>
      </c>
      <c r="Z1069" s="18">
        <v>24</v>
      </c>
      <c r="AA1069" s="16" t="s">
        <v>479</v>
      </c>
      <c r="AB1069" s="14" t="str">
        <f t="shared" si="16"/>
        <v>('240025','240025J','HHB M24X3X170 ISO4014 CL10.9 H/T BLK','PC',63,6,3,3,5,2,152,'700','700','M24','170','10B33','24','23.45/23.50','','COIL DIRECT DRAWN AS 10B33M 23.50/23.53',''),</v>
      </c>
      <c r="AC1069" s="14" t="s">
        <v>8876</v>
      </c>
    </row>
    <row r="1070" spans="1:29">
      <c r="A1070" s="16" t="s">
        <v>6250</v>
      </c>
      <c r="B1070" s="43" t="s">
        <v>6251</v>
      </c>
      <c r="C1070" s="43" t="s">
        <v>6252</v>
      </c>
      <c r="D1070" s="15">
        <f>VLOOKUP(E1070,finish!$A$1:$B$18,2,0)</f>
        <v>2</v>
      </c>
      <c r="E1070" s="18" t="s">
        <v>11</v>
      </c>
      <c r="F1070" s="15">
        <f>VLOOKUP(G1070,modules!$A$1:$B$10,2,0)</f>
        <v>6</v>
      </c>
      <c r="G1070" s="18" t="s">
        <v>7849</v>
      </c>
      <c r="H1070" s="15">
        <f>VLOOKUP(I1070,segments!$A$1:$B$9,2,0)</f>
        <v>7</v>
      </c>
      <c r="I1070" s="18" t="s">
        <v>7853</v>
      </c>
      <c r="J1070" s="15">
        <f>VLOOKUP(K1070,machines!$A$1:$B$72,2,0)</f>
        <v>42</v>
      </c>
      <c r="K1070" s="18" t="s">
        <v>65</v>
      </c>
      <c r="L1070" s="16" t="s">
        <v>61</v>
      </c>
      <c r="M1070" s="15">
        <f>VLOOKUP(N1070,groups!$A$1:$B$113,2,1)</f>
        <v>152</v>
      </c>
      <c r="N1070" s="16" t="s">
        <v>16</v>
      </c>
      <c r="O1070" s="18">
        <v>160</v>
      </c>
      <c r="P1070" s="15">
        <f>VLOOKUP(Q1070,'seg2'!$A$1:$B$13,2,0)</f>
        <v>3</v>
      </c>
      <c r="Q1070" s="16" t="s">
        <v>20</v>
      </c>
      <c r="R1070" s="15">
        <f>VLOOKUP(S1070,'seg3'!$A$1:$B$9,2,0)</f>
        <v>3</v>
      </c>
      <c r="S1070" s="16" t="s">
        <v>21</v>
      </c>
      <c r="T1070" s="18">
        <v>106</v>
      </c>
      <c r="U1070" s="18">
        <v>106</v>
      </c>
      <c r="V1070" s="18"/>
      <c r="W1070" s="43" t="s">
        <v>6253</v>
      </c>
      <c r="X1070" s="89"/>
      <c r="Y1070" s="18" t="s">
        <v>17</v>
      </c>
      <c r="Z1070" s="18">
        <v>10</v>
      </c>
      <c r="AA1070" s="16" t="s">
        <v>427</v>
      </c>
      <c r="AB1070" s="14" t="str">
        <f t="shared" si="16"/>
        <v>('DB794458','DB794458J','HHB M10X1.5X160 ISO4014 CL8.8 HT BLK','PC',42,6,3,3,7,2,152,'106','106','M10','160','10B33','10','09.65/09.68','','COIL DIRECT DRAWN 10B21 09.65/09.68',''),</v>
      </c>
      <c r="AC1070" s="14" t="s">
        <v>8877</v>
      </c>
    </row>
    <row r="1071" spans="1:29">
      <c r="A1071" s="16" t="s">
        <v>6254</v>
      </c>
      <c r="B1071" s="43" t="s">
        <v>6255</v>
      </c>
      <c r="C1071" s="43" t="s">
        <v>6256</v>
      </c>
      <c r="D1071" s="15">
        <f>VLOOKUP(E1071,finish!$A$1:$B$18,2,0)</f>
        <v>2</v>
      </c>
      <c r="E1071" s="18" t="s">
        <v>11</v>
      </c>
      <c r="F1071" s="15">
        <f>VLOOKUP(G1071,modules!$A$1:$B$10,2,0)</f>
        <v>6</v>
      </c>
      <c r="G1071" s="18" t="s">
        <v>7849</v>
      </c>
      <c r="H1071" s="15">
        <f>VLOOKUP(I1071,segments!$A$1:$B$9,2,0)</f>
        <v>7</v>
      </c>
      <c r="I1071" s="18" t="s">
        <v>7853</v>
      </c>
      <c r="J1071" s="15">
        <f>VLOOKUP(K1071,machines!$A$1:$B$72,2,0)</f>
        <v>42</v>
      </c>
      <c r="K1071" s="18" t="s">
        <v>65</v>
      </c>
      <c r="L1071" s="16" t="s">
        <v>61</v>
      </c>
      <c r="M1071" s="15">
        <f>VLOOKUP(N1071,groups!$A$1:$B$113,2,1)</f>
        <v>152</v>
      </c>
      <c r="N1071" s="16" t="s">
        <v>16</v>
      </c>
      <c r="O1071" s="18">
        <v>180</v>
      </c>
      <c r="P1071" s="15">
        <f>VLOOKUP(Q1071,'seg2'!$A$1:$B$13,2,0)</f>
        <v>3</v>
      </c>
      <c r="Q1071" s="16" t="s">
        <v>20</v>
      </c>
      <c r="R1071" s="15">
        <f>VLOOKUP(S1071,'seg3'!$A$1:$B$9,2,0)</f>
        <v>3</v>
      </c>
      <c r="S1071" s="16" t="s">
        <v>21</v>
      </c>
      <c r="T1071" s="18">
        <v>118</v>
      </c>
      <c r="U1071" s="18">
        <v>118</v>
      </c>
      <c r="V1071" s="18"/>
      <c r="W1071" s="43" t="s">
        <v>6253</v>
      </c>
      <c r="X1071" s="89"/>
      <c r="Y1071" s="18" t="s">
        <v>17</v>
      </c>
      <c r="Z1071" s="18">
        <v>10</v>
      </c>
      <c r="AA1071" s="16" t="s">
        <v>427</v>
      </c>
      <c r="AB1071" s="14" t="str">
        <f t="shared" si="16"/>
        <v>('DB794459','DB794459J','HHB M10X1.5X180 ISO4014 CL8.8 HT BLK','PC',42,6,3,3,7,2,152,'118','118','M10','180','10B33','10','09.65/09.68','','COIL DIRECT DRAWN 10B21 09.65/09.68',''),</v>
      </c>
      <c r="AC1071" s="14" t="s">
        <v>8878</v>
      </c>
    </row>
    <row r="1072" spans="1:29">
      <c r="A1072" s="16" t="s">
        <v>6257</v>
      </c>
      <c r="B1072" s="43" t="s">
        <v>6258</v>
      </c>
      <c r="C1072" s="43" t="s">
        <v>6259</v>
      </c>
      <c r="D1072" s="15">
        <f>VLOOKUP(E1072,finish!$A$1:$B$18,2,0)</f>
        <v>2</v>
      </c>
      <c r="E1072" s="18" t="s">
        <v>11</v>
      </c>
      <c r="F1072" s="15">
        <f>VLOOKUP(G1072,modules!$A$1:$B$10,2,0)</f>
        <v>6</v>
      </c>
      <c r="G1072" s="18" t="s">
        <v>7849</v>
      </c>
      <c r="H1072" s="15">
        <f>VLOOKUP(I1072,segments!$A$1:$B$9,2,0)</f>
        <v>7</v>
      </c>
      <c r="I1072" s="18" t="s">
        <v>7853</v>
      </c>
      <c r="J1072" s="15">
        <f>VLOOKUP(K1072,machines!$A$1:$B$72,2,0)</f>
        <v>42</v>
      </c>
      <c r="K1072" s="18" t="s">
        <v>65</v>
      </c>
      <c r="L1072" s="16" t="s">
        <v>61</v>
      </c>
      <c r="M1072" s="15">
        <f>VLOOKUP(N1072,groups!$A$1:$B$113,2,1)</f>
        <v>152</v>
      </c>
      <c r="N1072" s="16" t="s">
        <v>16</v>
      </c>
      <c r="O1072" s="18">
        <v>200</v>
      </c>
      <c r="P1072" s="15">
        <f>VLOOKUP(Q1072,'seg2'!$A$1:$B$13,2,0)</f>
        <v>3</v>
      </c>
      <c r="Q1072" s="16" t="s">
        <v>20</v>
      </c>
      <c r="R1072" s="15">
        <f>VLOOKUP(S1072,'seg3'!$A$1:$B$9,2,0)</f>
        <v>3</v>
      </c>
      <c r="S1072" s="16" t="s">
        <v>21</v>
      </c>
      <c r="T1072" s="18">
        <v>131</v>
      </c>
      <c r="U1072" s="18">
        <v>131</v>
      </c>
      <c r="V1072" s="18"/>
      <c r="W1072" s="43" t="s">
        <v>6253</v>
      </c>
      <c r="X1072" s="89"/>
      <c r="Y1072" s="18" t="s">
        <v>17</v>
      </c>
      <c r="Z1072" s="18">
        <v>10</v>
      </c>
      <c r="AA1072" s="16" t="s">
        <v>427</v>
      </c>
      <c r="AB1072" s="14" t="str">
        <f t="shared" si="16"/>
        <v>('DB794460','DB794460J','HHB M10X1.5X200 ISO4014 CL8.8 HT BLK','PC',42,6,3,3,7,2,152,'131','131','M10','200','10B33','10','09.65/09.68','','COIL DIRECT DRAWN 10B21 09.65/09.68',''),</v>
      </c>
      <c r="AC1072" s="14" t="s">
        <v>8879</v>
      </c>
    </row>
    <row r="1073" spans="1:29">
      <c r="A1073" s="16" t="s">
        <v>6266</v>
      </c>
      <c r="B1073" s="43" t="s">
        <v>6267</v>
      </c>
      <c r="C1073" s="43" t="s">
        <v>6268</v>
      </c>
      <c r="D1073" s="15">
        <f>VLOOKUP(E1073,finish!$A$1:$B$18,2,0)</f>
        <v>2</v>
      </c>
      <c r="E1073" s="18" t="s">
        <v>11</v>
      </c>
      <c r="F1073" s="15">
        <f>VLOOKUP(G1073,modules!$A$1:$B$10,2,0)</f>
        <v>6</v>
      </c>
      <c r="G1073" s="18" t="s">
        <v>7849</v>
      </c>
      <c r="H1073" s="15">
        <f>VLOOKUP(I1073,segments!$A$1:$B$9,2,0)</f>
        <v>7</v>
      </c>
      <c r="I1073" s="18" t="s">
        <v>7853</v>
      </c>
      <c r="J1073" s="15">
        <f>VLOOKUP(K1073,machines!$A$1:$B$72,2,0)</f>
        <v>42</v>
      </c>
      <c r="K1073" s="27" t="s">
        <v>65</v>
      </c>
      <c r="L1073" s="16" t="s">
        <v>121</v>
      </c>
      <c r="M1073" s="15">
        <f>VLOOKUP(N1073,groups!$A$1:$B$113,2,1)</f>
        <v>152</v>
      </c>
      <c r="N1073" s="16" t="s">
        <v>16</v>
      </c>
      <c r="O1073" s="18">
        <v>220</v>
      </c>
      <c r="P1073" s="15">
        <f>VLOOKUP(Q1073,'seg2'!$A$1:$B$13,2,0)</f>
        <v>3</v>
      </c>
      <c r="Q1073" s="16" t="s">
        <v>20</v>
      </c>
      <c r="R1073" s="15">
        <f>VLOOKUP(S1073,'seg3'!$A$1:$B$9,2,0)</f>
        <v>3</v>
      </c>
      <c r="S1073" s="16" t="s">
        <v>21</v>
      </c>
      <c r="T1073" s="18">
        <v>276</v>
      </c>
      <c r="U1073" s="18">
        <v>276</v>
      </c>
      <c r="V1073" s="18"/>
      <c r="W1073" s="30"/>
      <c r="X1073" s="89"/>
      <c r="Y1073" s="18" t="s">
        <v>17</v>
      </c>
      <c r="Z1073" s="18">
        <v>14</v>
      </c>
      <c r="AA1073" s="16" t="s">
        <v>779</v>
      </c>
      <c r="AB1073" s="14" t="str">
        <f t="shared" si="16"/>
        <v>('DB791595','DB791595J','HHB M14X2X220 ISO4014 CL8.8 HT BLK','PC',42,6,3,3,7,2,152,'276','276','M14','220','10B33','14','13.50/13.55','','',''),</v>
      </c>
      <c r="AC1073" s="14" t="s">
        <v>8880</v>
      </c>
    </row>
    <row r="1074" spans="1:29">
      <c r="A1074" s="16">
        <v>815908</v>
      </c>
      <c r="B1074" s="43" t="s">
        <v>1035</v>
      </c>
      <c r="C1074" s="43" t="s">
        <v>1036</v>
      </c>
      <c r="D1074" s="15" t="s">
        <v>7949</v>
      </c>
      <c r="E1074" s="18"/>
      <c r="F1074" s="15">
        <f>VLOOKUP(G1074,modules!$A$1:$B$10,2,0)</f>
        <v>6</v>
      </c>
      <c r="G1074" s="18" t="s">
        <v>7849</v>
      </c>
      <c r="H1074" s="15">
        <f>VLOOKUP(I1074,segments!$A$1:$B$9,2,0)</f>
        <v>1</v>
      </c>
      <c r="I1074" s="18" t="s">
        <v>7848</v>
      </c>
      <c r="J1074" s="15">
        <f>VLOOKUP(K1074,machines!$A$1:$B$72,2,0)</f>
        <v>42</v>
      </c>
      <c r="K1074" s="18" t="s">
        <v>65</v>
      </c>
      <c r="L1074" s="16" t="s">
        <v>91</v>
      </c>
      <c r="M1074" s="15">
        <f>VLOOKUP(N1074,groups!$A$1:$B$113,2,1)</f>
        <v>152</v>
      </c>
      <c r="N1074" s="16" t="s">
        <v>16</v>
      </c>
      <c r="O1074" s="18">
        <v>160</v>
      </c>
      <c r="P1074" s="15">
        <f>VLOOKUP(Q1074,'seg2'!$A$1:$B$13,2,0)</f>
        <v>3</v>
      </c>
      <c r="Q1074" s="16" t="s">
        <v>20</v>
      </c>
      <c r="R1074" s="15">
        <f>VLOOKUP(S1074,'seg3'!$A$1:$B$9,2,0)</f>
        <v>3</v>
      </c>
      <c r="S1074" s="16" t="s">
        <v>21</v>
      </c>
      <c r="T1074" s="18">
        <v>275.29000000000002</v>
      </c>
      <c r="U1074" s="18">
        <v>275.29000000000002</v>
      </c>
      <c r="V1074" s="29"/>
      <c r="W1074" s="43" t="s">
        <v>994</v>
      </c>
      <c r="X1074" s="89"/>
      <c r="Y1074" s="18" t="s">
        <v>17</v>
      </c>
      <c r="Z1074" s="18">
        <v>16</v>
      </c>
      <c r="AA1074" s="16" t="s">
        <v>93</v>
      </c>
      <c r="AB1074" s="14" t="str">
        <f t="shared" si="16"/>
        <v>('815908','815908J','HEX HEAD BOLT M16X2X160 DR.8T0650','PC',42,6,3,3,1,null,152,'275.29','275.29','M16','160','10B33','16','15.50/15.55','','COIL DIRECT DRAWN 10B33 15.53/15.56',''),</v>
      </c>
      <c r="AC1074" s="14" t="s">
        <v>8881</v>
      </c>
    </row>
    <row r="1075" spans="1:29">
      <c r="A1075" s="16">
        <v>624843</v>
      </c>
      <c r="B1075" s="43" t="s">
        <v>6732</v>
      </c>
      <c r="C1075" s="43" t="s">
        <v>6733</v>
      </c>
      <c r="D1075" s="15">
        <f>VLOOKUP(E1075,finish!$A$1:$B$18,2,0)</f>
        <v>2</v>
      </c>
      <c r="E1075" s="18" t="s">
        <v>11</v>
      </c>
      <c r="F1075" s="15">
        <f>VLOOKUP(G1075,modules!$A$1:$B$10,2,0)</f>
        <v>6</v>
      </c>
      <c r="G1075" s="18" t="s">
        <v>7849</v>
      </c>
      <c r="H1075" s="15">
        <f>VLOOKUP(I1075,segments!$A$1:$B$9,2,0)</f>
        <v>5</v>
      </c>
      <c r="I1075" s="18" t="s">
        <v>7852</v>
      </c>
      <c r="J1075" s="15">
        <f>VLOOKUP(K1075,machines!$A$1:$B$72,2,0)</f>
        <v>42</v>
      </c>
      <c r="K1075" s="18" t="s">
        <v>65</v>
      </c>
      <c r="L1075" s="43" t="s">
        <v>91</v>
      </c>
      <c r="M1075" s="15">
        <f>VLOOKUP(N1075,groups!$A$1:$B$113,2,1)</f>
        <v>152</v>
      </c>
      <c r="N1075" s="43" t="s">
        <v>16</v>
      </c>
      <c r="O1075" s="18">
        <v>200</v>
      </c>
      <c r="P1075" s="15">
        <f>VLOOKUP(Q1075,'seg2'!$A$1:$B$13,2,0)</f>
        <v>3</v>
      </c>
      <c r="Q1075" s="16" t="s">
        <v>20</v>
      </c>
      <c r="R1075" s="15">
        <f>VLOOKUP(S1075,'seg3'!$A$1:$B$9,2,0)</f>
        <v>3</v>
      </c>
      <c r="S1075" s="16" t="s">
        <v>21</v>
      </c>
      <c r="T1075" s="18">
        <v>331</v>
      </c>
      <c r="U1075" s="18">
        <v>331</v>
      </c>
      <c r="V1075" s="18"/>
      <c r="W1075" s="43" t="s">
        <v>2798</v>
      </c>
      <c r="X1075" s="89"/>
      <c r="Y1075" s="18" t="s">
        <v>17</v>
      </c>
      <c r="Z1075" s="18">
        <v>16</v>
      </c>
      <c r="AA1075" s="18" t="s">
        <v>93</v>
      </c>
      <c r="AB1075" s="14" t="str">
        <f t="shared" si="16"/>
        <v>('624843','624843J','HHB M16X2X200 ISO4014 CL8.8 HT BLK','PC',42,6,3,3,5,2,152,'331','331','M16','200','10B33','16','15.50/15.55','','COIL DIRECT DRWN  10B33M  15.53/15.56',''),</v>
      </c>
      <c r="AC1075" s="14" t="s">
        <v>8882</v>
      </c>
    </row>
    <row r="1076" spans="1:29">
      <c r="A1076" s="16">
        <v>624896</v>
      </c>
      <c r="B1076" s="43" t="s">
        <v>1915</v>
      </c>
      <c r="C1076" s="43" t="s">
        <v>6754</v>
      </c>
      <c r="D1076" s="15">
        <f>VLOOKUP(E1076,finish!$A$1:$B$18,2,0)</f>
        <v>2</v>
      </c>
      <c r="E1076" s="18" t="s">
        <v>11</v>
      </c>
      <c r="F1076" s="15">
        <f>VLOOKUP(G1076,modules!$A$1:$B$10,2,0)</f>
        <v>6</v>
      </c>
      <c r="G1076" s="18" t="s">
        <v>7849</v>
      </c>
      <c r="H1076" s="15">
        <f>VLOOKUP(I1076,segments!$A$1:$B$9,2,0)</f>
        <v>5</v>
      </c>
      <c r="I1076" s="18" t="s">
        <v>7852</v>
      </c>
      <c r="J1076" s="15">
        <f>VLOOKUP(K1076,machines!$A$1:$B$72,2,0)</f>
        <v>42</v>
      </c>
      <c r="K1076" s="18" t="s">
        <v>65</v>
      </c>
      <c r="L1076" s="43" t="s">
        <v>80</v>
      </c>
      <c r="M1076" s="15">
        <f>VLOOKUP(N1076,groups!$A$1:$B$113,2,1)</f>
        <v>153</v>
      </c>
      <c r="N1076" s="43" t="s">
        <v>107</v>
      </c>
      <c r="O1076" s="18">
        <v>200</v>
      </c>
      <c r="P1076" s="15">
        <f>VLOOKUP(Q1076,'seg2'!$A$1:$B$13,2,0)</f>
        <v>3</v>
      </c>
      <c r="Q1076" s="16" t="s">
        <v>20</v>
      </c>
      <c r="R1076" s="15">
        <f>VLOOKUP(S1076,'seg3'!$A$1:$B$9,2,0)</f>
        <v>3</v>
      </c>
      <c r="S1076" s="16" t="s">
        <v>21</v>
      </c>
      <c r="T1076" s="18">
        <v>158</v>
      </c>
      <c r="U1076" s="18">
        <v>158</v>
      </c>
      <c r="V1076" s="42"/>
      <c r="W1076" s="43" t="s">
        <v>1917</v>
      </c>
      <c r="X1076" s="89"/>
      <c r="Y1076" s="18" t="s">
        <v>17</v>
      </c>
      <c r="Z1076" s="18">
        <v>12</v>
      </c>
      <c r="AA1076" s="43" t="s">
        <v>935</v>
      </c>
      <c r="AB1076" s="14" t="str">
        <f t="shared" si="16"/>
        <v>('624896','624896J','HHB M12X1.75X200 ISO4017 CL8.8 FT BLK','PC',42,6,3,3,5,2,153,'158','158','M12','200','10B33','12','10.60/10.62','','COIL DIRECT DRAWN 15B25 10.61/10.63',''),</v>
      </c>
      <c r="AC1076" s="14" t="s">
        <v>8883</v>
      </c>
    </row>
    <row r="1077" spans="1:29">
      <c r="A1077" s="16">
        <v>170114</v>
      </c>
      <c r="B1077" s="43" t="s">
        <v>2786</v>
      </c>
      <c r="C1077" s="43" t="s">
        <v>5306</v>
      </c>
      <c r="D1077" s="15">
        <f>VLOOKUP(E1077,finish!$A$1:$B$18,2,0)</f>
        <v>2</v>
      </c>
      <c r="E1077" s="18" t="s">
        <v>11</v>
      </c>
      <c r="F1077" s="15">
        <f>VLOOKUP(G1077,modules!$A$1:$B$10,2,0)</f>
        <v>6</v>
      </c>
      <c r="G1077" s="18" t="s">
        <v>7849</v>
      </c>
      <c r="H1077" s="15">
        <f>VLOOKUP(I1077,segments!$A$1:$B$9,2,0)</f>
        <v>5</v>
      </c>
      <c r="I1077" s="18" t="s">
        <v>7852</v>
      </c>
      <c r="J1077" s="15">
        <f>VLOOKUP(K1077,machines!$A$1:$B$72,2,0)</f>
        <v>42</v>
      </c>
      <c r="K1077" s="18" t="s">
        <v>65</v>
      </c>
      <c r="L1077" s="43" t="s">
        <v>80</v>
      </c>
      <c r="M1077" s="15">
        <f>VLOOKUP(N1077,groups!$A$1:$B$113,2,1)</f>
        <v>152</v>
      </c>
      <c r="N1077" s="43" t="s">
        <v>16</v>
      </c>
      <c r="O1077" s="18">
        <v>180</v>
      </c>
      <c r="P1077" s="15">
        <f>VLOOKUP(Q1077,'seg2'!$A$1:$B$13,2,0)</f>
        <v>3</v>
      </c>
      <c r="Q1077" s="16" t="s">
        <v>20</v>
      </c>
      <c r="R1077" s="15">
        <f>VLOOKUP(S1077,'seg3'!$A$1:$B$9,2,0)</f>
        <v>3</v>
      </c>
      <c r="S1077" s="16" t="s">
        <v>21</v>
      </c>
      <c r="T1077" s="18">
        <v>172</v>
      </c>
      <c r="U1077" s="18">
        <v>172</v>
      </c>
      <c r="V1077" s="42"/>
      <c r="W1077" s="43" t="s">
        <v>2785</v>
      </c>
      <c r="X1077" s="89"/>
      <c r="Y1077" s="18" t="s">
        <v>17</v>
      </c>
      <c r="Z1077" s="18">
        <v>12</v>
      </c>
      <c r="AA1077" s="43" t="s">
        <v>564</v>
      </c>
      <c r="AB1077" s="14" t="str">
        <f t="shared" si="16"/>
        <v>('170114','170114J','HHB M12X1.75X180 ISO4014 CL10.9 HT BLK','PC',42,6,3,3,5,2,152,'172','172','M12','180','10B33','12','11.62/11.65','','COIL DIRECT DRAWN AS 10B33M 11.62/11.65',''),</v>
      </c>
      <c r="AC1077" s="14" t="s">
        <v>8858</v>
      </c>
    </row>
    <row r="1078" spans="1:29">
      <c r="A1078" s="16">
        <v>170115</v>
      </c>
      <c r="B1078" s="43" t="s">
        <v>2788</v>
      </c>
      <c r="C1078" s="43" t="s">
        <v>6841</v>
      </c>
      <c r="D1078" s="15">
        <f>VLOOKUP(E1078,finish!$A$1:$B$18,2,0)</f>
        <v>2</v>
      </c>
      <c r="E1078" s="18" t="s">
        <v>11</v>
      </c>
      <c r="F1078" s="15">
        <f>VLOOKUP(G1078,modules!$A$1:$B$10,2,0)</f>
        <v>6</v>
      </c>
      <c r="G1078" s="18" t="s">
        <v>7849</v>
      </c>
      <c r="H1078" s="15">
        <f>VLOOKUP(I1078,segments!$A$1:$B$9,2,0)</f>
        <v>5</v>
      </c>
      <c r="I1078" s="18" t="s">
        <v>7852</v>
      </c>
      <c r="J1078" s="15">
        <f>VLOOKUP(K1078,machines!$A$1:$B$72,2,0)</f>
        <v>42</v>
      </c>
      <c r="K1078" s="18" t="s">
        <v>65</v>
      </c>
      <c r="L1078" s="43" t="s">
        <v>80</v>
      </c>
      <c r="M1078" s="15">
        <f>VLOOKUP(N1078,groups!$A$1:$B$113,2,1)</f>
        <v>152</v>
      </c>
      <c r="N1078" s="43" t="s">
        <v>16</v>
      </c>
      <c r="O1078" s="18">
        <v>200</v>
      </c>
      <c r="P1078" s="15">
        <f>VLOOKUP(Q1078,'seg2'!$A$1:$B$13,2,0)</f>
        <v>3</v>
      </c>
      <c r="Q1078" s="16" t="s">
        <v>20</v>
      </c>
      <c r="R1078" s="15">
        <f>VLOOKUP(S1078,'seg3'!$A$1:$B$9,2,0)</f>
        <v>3</v>
      </c>
      <c r="S1078" s="16" t="s">
        <v>21</v>
      </c>
      <c r="T1078" s="18">
        <v>186.5</v>
      </c>
      <c r="U1078" s="18">
        <v>186.5</v>
      </c>
      <c r="V1078" s="42"/>
      <c r="W1078" s="43" t="s">
        <v>2785</v>
      </c>
      <c r="X1078" s="89"/>
      <c r="Y1078" s="18" t="s">
        <v>17</v>
      </c>
      <c r="Z1078" s="18">
        <v>12</v>
      </c>
      <c r="AA1078" s="43" t="s">
        <v>990</v>
      </c>
      <c r="AB1078" s="14" t="str">
        <f t="shared" si="16"/>
        <v>('170115','170115J','HHB M12X1.75X200 ISO4014 CL10.9 HT BLK','PC',42,6,3,3,5,2,152,'186.5','186.5','M12','200','10B33','12','11.65/11.68','','COIL DIRECT DRAWN AS 10B33M 11.62/11.65',''),</v>
      </c>
      <c r="AC1078" s="14" t="s">
        <v>8884</v>
      </c>
    </row>
    <row r="1079" spans="1:29">
      <c r="A1079" s="16">
        <v>170116</v>
      </c>
      <c r="B1079" s="43" t="s">
        <v>2790</v>
      </c>
      <c r="C1079" s="43" t="s">
        <v>6842</v>
      </c>
      <c r="D1079" s="15">
        <f>VLOOKUP(E1079,finish!$A$1:$B$18,2,0)</f>
        <v>2</v>
      </c>
      <c r="E1079" s="18" t="s">
        <v>11</v>
      </c>
      <c r="F1079" s="15">
        <f>VLOOKUP(G1079,modules!$A$1:$B$10,2,0)</f>
        <v>6</v>
      </c>
      <c r="G1079" s="18" t="s">
        <v>7849</v>
      </c>
      <c r="H1079" s="15">
        <f>VLOOKUP(I1079,segments!$A$1:$B$9,2,0)</f>
        <v>5</v>
      </c>
      <c r="I1079" s="18" t="s">
        <v>7852</v>
      </c>
      <c r="J1079" s="15">
        <f>VLOOKUP(K1079,machines!$A$1:$B$72,2,0)</f>
        <v>42</v>
      </c>
      <c r="K1079" s="18" t="s">
        <v>65</v>
      </c>
      <c r="L1079" s="43" t="s">
        <v>80</v>
      </c>
      <c r="M1079" s="15">
        <f>VLOOKUP(N1079,groups!$A$1:$B$113,2,1)</f>
        <v>152</v>
      </c>
      <c r="N1079" s="43" t="s">
        <v>16</v>
      </c>
      <c r="O1079" s="18">
        <v>220</v>
      </c>
      <c r="P1079" s="15">
        <f>VLOOKUP(Q1079,'seg2'!$A$1:$B$13,2,0)</f>
        <v>3</v>
      </c>
      <c r="Q1079" s="16" t="s">
        <v>20</v>
      </c>
      <c r="R1079" s="15">
        <f>VLOOKUP(S1079,'seg3'!$A$1:$B$9,2,0)</f>
        <v>3</v>
      </c>
      <c r="S1079" s="16" t="s">
        <v>21</v>
      </c>
      <c r="T1079" s="18">
        <v>203.32</v>
      </c>
      <c r="U1079" s="18">
        <v>203.32</v>
      </c>
      <c r="V1079" s="42"/>
      <c r="W1079" s="43" t="s">
        <v>2785</v>
      </c>
      <c r="X1079" s="89"/>
      <c r="Y1079" s="18" t="s">
        <v>17</v>
      </c>
      <c r="Z1079" s="18">
        <v>12</v>
      </c>
      <c r="AA1079" s="43" t="s">
        <v>990</v>
      </c>
      <c r="AB1079" s="14" t="str">
        <f t="shared" si="16"/>
        <v>('170116','170116J','HHB M12X1.75X220 ISO4014 CL10.9 HT BLK','PC',42,6,3,3,5,2,152,'203.32','203.32','M12','220','10B33','12','11.65/11.68','','COIL DIRECT DRAWN AS 10B33M 11.62/11.65',''),</v>
      </c>
      <c r="AC1079" s="14" t="s">
        <v>8885</v>
      </c>
    </row>
    <row r="1080" spans="1:29">
      <c r="A1080" s="16">
        <v>170163</v>
      </c>
      <c r="B1080" s="43" t="s">
        <v>6874</v>
      </c>
      <c r="C1080" s="43" t="s">
        <v>6875</v>
      </c>
      <c r="D1080" s="15">
        <f>VLOOKUP(E1080,finish!$A$1:$B$18,2,0)</f>
        <v>2</v>
      </c>
      <c r="E1080" s="18" t="s">
        <v>11</v>
      </c>
      <c r="F1080" s="15">
        <f>VLOOKUP(G1080,modules!$A$1:$B$10,2,0)</f>
        <v>6</v>
      </c>
      <c r="G1080" s="18" t="s">
        <v>7849</v>
      </c>
      <c r="H1080" s="15">
        <f>VLOOKUP(I1080,segments!$A$1:$B$9,2,0)</f>
        <v>5</v>
      </c>
      <c r="I1080" s="18" t="s">
        <v>7852</v>
      </c>
      <c r="J1080" s="15">
        <f>VLOOKUP(K1080,machines!$A$1:$B$72,2,0)</f>
        <v>42</v>
      </c>
      <c r="K1080" s="18" t="s">
        <v>65</v>
      </c>
      <c r="L1080" s="43" t="s">
        <v>91</v>
      </c>
      <c r="M1080" s="15">
        <f>VLOOKUP(N1080,groups!$A$1:$B$113,2,1)</f>
        <v>152</v>
      </c>
      <c r="N1080" s="43" t="s">
        <v>16</v>
      </c>
      <c r="O1080" s="18">
        <v>160</v>
      </c>
      <c r="P1080" s="15">
        <f>VLOOKUP(Q1080,'seg2'!$A$1:$B$13,2,0)</f>
        <v>3</v>
      </c>
      <c r="Q1080" s="16" t="s">
        <v>20</v>
      </c>
      <c r="R1080" s="15">
        <f>VLOOKUP(S1080,'seg3'!$A$1:$B$9,2,0)</f>
        <v>3</v>
      </c>
      <c r="S1080" s="16" t="s">
        <v>21</v>
      </c>
      <c r="T1080" s="18">
        <v>273.13</v>
      </c>
      <c r="U1080" s="18">
        <v>273.13</v>
      </c>
      <c r="V1080" s="42"/>
      <c r="W1080" s="43" t="s">
        <v>2798</v>
      </c>
      <c r="X1080" s="89"/>
      <c r="Y1080" s="18" t="s">
        <v>17</v>
      </c>
      <c r="Z1080" s="18">
        <v>16</v>
      </c>
      <c r="AA1080" s="18" t="s">
        <v>93</v>
      </c>
      <c r="AB1080" s="14" t="str">
        <f t="shared" si="16"/>
        <v>('170163','170163J','HHB M16X2X160 ISO4014 CL10.9 HT BLK','PC',42,6,3,3,5,2,152,'273.13','273.13','M16','160','10B33','16','15.50/15.55','','COIL DIRECT DRWN  10B33M  15.53/15.56',''),</v>
      </c>
      <c r="AC1080" s="14" t="s">
        <v>8886</v>
      </c>
    </row>
    <row r="1081" spans="1:29">
      <c r="A1081" s="16">
        <v>170164</v>
      </c>
      <c r="B1081" s="43" t="s">
        <v>5346</v>
      </c>
      <c r="C1081" s="43" t="s">
        <v>5347</v>
      </c>
      <c r="D1081" s="15">
        <f>VLOOKUP(E1081,finish!$A$1:$B$18,2,0)</f>
        <v>2</v>
      </c>
      <c r="E1081" s="18" t="s">
        <v>11</v>
      </c>
      <c r="F1081" s="15">
        <f>VLOOKUP(G1081,modules!$A$1:$B$10,2,0)</f>
        <v>6</v>
      </c>
      <c r="G1081" s="18" t="s">
        <v>7849</v>
      </c>
      <c r="H1081" s="15">
        <f>VLOOKUP(I1081,segments!$A$1:$B$9,2,0)</f>
        <v>5</v>
      </c>
      <c r="I1081" s="18" t="s">
        <v>7852</v>
      </c>
      <c r="J1081" s="15">
        <f>VLOOKUP(K1081,machines!$A$1:$B$72,2,0)</f>
        <v>42</v>
      </c>
      <c r="K1081" s="18" t="s">
        <v>65</v>
      </c>
      <c r="L1081" s="43" t="s">
        <v>91</v>
      </c>
      <c r="M1081" s="15">
        <f>VLOOKUP(N1081,groups!$A$1:$B$113,2,1)</f>
        <v>152</v>
      </c>
      <c r="N1081" s="43" t="s">
        <v>16</v>
      </c>
      <c r="O1081" s="18">
        <v>180</v>
      </c>
      <c r="P1081" s="15">
        <f>VLOOKUP(Q1081,'seg2'!$A$1:$B$13,2,0)</f>
        <v>3</v>
      </c>
      <c r="Q1081" s="16" t="s">
        <v>20</v>
      </c>
      <c r="R1081" s="15">
        <f>VLOOKUP(S1081,'seg3'!$A$1:$B$9,2,0)</f>
        <v>3</v>
      </c>
      <c r="S1081" s="16" t="s">
        <v>21</v>
      </c>
      <c r="T1081" s="18">
        <v>302</v>
      </c>
      <c r="U1081" s="18">
        <v>302</v>
      </c>
      <c r="V1081" s="42"/>
      <c r="W1081" s="43" t="s">
        <v>2798</v>
      </c>
      <c r="X1081" s="89"/>
      <c r="Y1081" s="18" t="s">
        <v>17</v>
      </c>
      <c r="Z1081" s="18">
        <v>16</v>
      </c>
      <c r="AA1081" s="18" t="s">
        <v>93</v>
      </c>
      <c r="AB1081" s="14" t="str">
        <f t="shared" si="16"/>
        <v>('170164','170164J','HHB M16X2X180 ISO4014 CL10.9 HT BLK','PC',42,6,3,3,5,2,152,'302','302','M16','180','10B33','16','15.50/15.55','','COIL DIRECT DRWN  10B33M  15.53/15.56',''),</v>
      </c>
      <c r="AC1081" s="14" t="s">
        <v>8860</v>
      </c>
    </row>
    <row r="1082" spans="1:29">
      <c r="A1082" s="16">
        <v>170165</v>
      </c>
      <c r="B1082" s="43" t="s">
        <v>6876</v>
      </c>
      <c r="C1082" s="43" t="s">
        <v>6877</v>
      </c>
      <c r="D1082" s="15">
        <f>VLOOKUP(E1082,finish!$A$1:$B$18,2,0)</f>
        <v>2</v>
      </c>
      <c r="E1082" s="18" t="s">
        <v>11</v>
      </c>
      <c r="F1082" s="15">
        <f>VLOOKUP(G1082,modules!$A$1:$B$10,2,0)</f>
        <v>6</v>
      </c>
      <c r="G1082" s="18" t="s">
        <v>7849</v>
      </c>
      <c r="H1082" s="15">
        <f>VLOOKUP(I1082,segments!$A$1:$B$9,2,0)</f>
        <v>5</v>
      </c>
      <c r="I1082" s="18" t="s">
        <v>7852</v>
      </c>
      <c r="J1082" s="15">
        <f>VLOOKUP(K1082,machines!$A$1:$B$72,2,0)</f>
        <v>42</v>
      </c>
      <c r="K1082" s="18" t="s">
        <v>65</v>
      </c>
      <c r="L1082" s="43" t="s">
        <v>91</v>
      </c>
      <c r="M1082" s="15">
        <f>VLOOKUP(N1082,groups!$A$1:$B$113,2,1)</f>
        <v>152</v>
      </c>
      <c r="N1082" s="43" t="s">
        <v>16</v>
      </c>
      <c r="O1082" s="18">
        <v>200</v>
      </c>
      <c r="P1082" s="15">
        <f>VLOOKUP(Q1082,'seg2'!$A$1:$B$13,2,0)</f>
        <v>3</v>
      </c>
      <c r="Q1082" s="16" t="s">
        <v>20</v>
      </c>
      <c r="R1082" s="15">
        <f>VLOOKUP(S1082,'seg3'!$A$1:$B$9,2,0)</f>
        <v>3</v>
      </c>
      <c r="S1082" s="16" t="s">
        <v>21</v>
      </c>
      <c r="T1082" s="18">
        <v>342</v>
      </c>
      <c r="U1082" s="18">
        <v>342</v>
      </c>
      <c r="V1082" s="42"/>
      <c r="W1082" s="43" t="s">
        <v>2798</v>
      </c>
      <c r="X1082" s="89"/>
      <c r="Y1082" s="18" t="s">
        <v>17</v>
      </c>
      <c r="Z1082" s="18">
        <v>16</v>
      </c>
      <c r="AA1082" s="18" t="s">
        <v>93</v>
      </c>
      <c r="AB1082" s="14" t="str">
        <f t="shared" si="16"/>
        <v>('170165','170165J','HHB M16X2X200 ISO4014 CL10.9 HT BLK','PC',42,6,3,3,5,2,152,'342','342','M16','200','10B33','16','15.50/15.55','','COIL DIRECT DRWN  10B33M  15.53/15.56',''),</v>
      </c>
      <c r="AC1082" s="14" t="s">
        <v>8887</v>
      </c>
    </row>
    <row r="1083" spans="1:29">
      <c r="A1083" s="16">
        <v>170166</v>
      </c>
      <c r="B1083" s="43" t="s">
        <v>6878</v>
      </c>
      <c r="C1083" s="43" t="s">
        <v>6879</v>
      </c>
      <c r="D1083" s="15">
        <f>VLOOKUP(E1083,finish!$A$1:$B$18,2,0)</f>
        <v>2</v>
      </c>
      <c r="E1083" s="18" t="s">
        <v>11</v>
      </c>
      <c r="F1083" s="15">
        <f>VLOOKUP(G1083,modules!$A$1:$B$10,2,0)</f>
        <v>6</v>
      </c>
      <c r="G1083" s="18" t="s">
        <v>7849</v>
      </c>
      <c r="H1083" s="15">
        <f>VLOOKUP(I1083,segments!$A$1:$B$9,2,0)</f>
        <v>5</v>
      </c>
      <c r="I1083" s="18" t="s">
        <v>7852</v>
      </c>
      <c r="J1083" s="15">
        <f>VLOOKUP(K1083,machines!$A$1:$B$72,2,0)</f>
        <v>42</v>
      </c>
      <c r="K1083" s="18" t="s">
        <v>65</v>
      </c>
      <c r="L1083" s="43" t="s">
        <v>91</v>
      </c>
      <c r="M1083" s="15">
        <f>VLOOKUP(N1083,groups!$A$1:$B$113,2,1)</f>
        <v>152</v>
      </c>
      <c r="N1083" s="43" t="s">
        <v>16</v>
      </c>
      <c r="O1083" s="18">
        <v>220</v>
      </c>
      <c r="P1083" s="15">
        <f>VLOOKUP(Q1083,'seg2'!$A$1:$B$13,2,0)</f>
        <v>3</v>
      </c>
      <c r="Q1083" s="16" t="s">
        <v>20</v>
      </c>
      <c r="R1083" s="15">
        <f>VLOOKUP(S1083,'seg3'!$A$1:$B$9,2,0)</f>
        <v>3</v>
      </c>
      <c r="S1083" s="16" t="s">
        <v>21</v>
      </c>
      <c r="T1083" s="18">
        <v>367.44</v>
      </c>
      <c r="U1083" s="18">
        <v>367.44</v>
      </c>
      <c r="V1083" s="42"/>
      <c r="W1083" s="43" t="s">
        <v>2798</v>
      </c>
      <c r="X1083" s="89"/>
      <c r="Y1083" s="18" t="s">
        <v>17</v>
      </c>
      <c r="Z1083" s="18">
        <v>16</v>
      </c>
      <c r="AA1083" s="18" t="s">
        <v>93</v>
      </c>
      <c r="AB1083" s="14" t="str">
        <f t="shared" si="16"/>
        <v>('170166','170166J','HHB M16X2X220 ISO4014 CL10.9 HT BLK','PC',42,6,3,3,5,2,152,'367.44','367.44','M16','220','10B33','16','15.50/15.55','','COIL DIRECT DRWN  10B33M  15.53/15.56',''),</v>
      </c>
      <c r="AC1083" s="14" t="s">
        <v>8888</v>
      </c>
    </row>
    <row r="1084" spans="1:29">
      <c r="A1084" s="16">
        <v>170167</v>
      </c>
      <c r="B1084" s="43" t="s">
        <v>6880</v>
      </c>
      <c r="C1084" s="43" t="s">
        <v>6881</v>
      </c>
      <c r="D1084" s="15">
        <f>VLOOKUP(E1084,finish!$A$1:$B$18,2,0)</f>
        <v>2</v>
      </c>
      <c r="E1084" s="18" t="s">
        <v>11</v>
      </c>
      <c r="F1084" s="15">
        <f>VLOOKUP(G1084,modules!$A$1:$B$10,2,0)</f>
        <v>6</v>
      </c>
      <c r="G1084" s="18" t="s">
        <v>7849</v>
      </c>
      <c r="H1084" s="15">
        <f>VLOOKUP(I1084,segments!$A$1:$B$9,2,0)</f>
        <v>5</v>
      </c>
      <c r="I1084" s="18" t="s">
        <v>7852</v>
      </c>
      <c r="J1084" s="15">
        <f>VLOOKUP(K1084,machines!$A$1:$B$72,2,0)</f>
        <v>42</v>
      </c>
      <c r="K1084" s="18" t="s">
        <v>65</v>
      </c>
      <c r="L1084" s="43" t="s">
        <v>91</v>
      </c>
      <c r="M1084" s="15">
        <f>VLOOKUP(N1084,groups!$A$1:$B$113,2,1)</f>
        <v>152</v>
      </c>
      <c r="N1084" s="43" t="s">
        <v>16</v>
      </c>
      <c r="O1084" s="18">
        <v>240</v>
      </c>
      <c r="P1084" s="15">
        <f>VLOOKUP(Q1084,'seg2'!$A$1:$B$13,2,0)</f>
        <v>3</v>
      </c>
      <c r="Q1084" s="16" t="s">
        <v>20</v>
      </c>
      <c r="R1084" s="15">
        <f>VLOOKUP(S1084,'seg3'!$A$1:$B$9,2,0)</f>
        <v>3</v>
      </c>
      <c r="S1084" s="16" t="s">
        <v>21</v>
      </c>
      <c r="T1084" s="18">
        <v>398.6</v>
      </c>
      <c r="U1084" s="18">
        <v>398.6</v>
      </c>
      <c r="V1084" s="42"/>
      <c r="W1084" s="43" t="s">
        <v>2798</v>
      </c>
      <c r="X1084" s="89"/>
      <c r="Y1084" s="18" t="s">
        <v>17</v>
      </c>
      <c r="Z1084" s="18">
        <v>16</v>
      </c>
      <c r="AA1084" s="18" t="s">
        <v>93</v>
      </c>
      <c r="AB1084" s="14" t="str">
        <f t="shared" si="16"/>
        <v>('170167','170167J','HHB M16X2X240 ISO4014 CL10.9 HT BLK','PC',42,6,3,3,5,2,152,'398.6','398.6','M16','240','10B33','16','15.50/15.55','','COIL DIRECT DRWN  10B33M  15.53/15.56',''),</v>
      </c>
      <c r="AC1084" s="14" t="s">
        <v>8889</v>
      </c>
    </row>
    <row r="1085" spans="1:29">
      <c r="A1085" s="16">
        <v>170168</v>
      </c>
      <c r="B1085" s="43" t="s">
        <v>6882</v>
      </c>
      <c r="C1085" s="43" t="s">
        <v>6883</v>
      </c>
      <c r="D1085" s="15">
        <f>VLOOKUP(E1085,finish!$A$1:$B$18,2,0)</f>
        <v>2</v>
      </c>
      <c r="E1085" s="18" t="s">
        <v>11</v>
      </c>
      <c r="F1085" s="15">
        <f>VLOOKUP(G1085,modules!$A$1:$B$10,2,0)</f>
        <v>6</v>
      </c>
      <c r="G1085" s="18" t="s">
        <v>7849</v>
      </c>
      <c r="H1085" s="15">
        <f>VLOOKUP(I1085,segments!$A$1:$B$9,2,0)</f>
        <v>5</v>
      </c>
      <c r="I1085" s="18" t="s">
        <v>7852</v>
      </c>
      <c r="J1085" s="15">
        <f>VLOOKUP(K1085,machines!$A$1:$B$72,2,0)</f>
        <v>42</v>
      </c>
      <c r="K1085" s="18" t="s">
        <v>65</v>
      </c>
      <c r="L1085" s="43" t="s">
        <v>91</v>
      </c>
      <c r="M1085" s="15">
        <f>VLOOKUP(N1085,groups!$A$1:$B$113,2,1)</f>
        <v>152</v>
      </c>
      <c r="N1085" s="43" t="s">
        <v>16</v>
      </c>
      <c r="O1085" s="18">
        <v>260</v>
      </c>
      <c r="P1085" s="15">
        <f>VLOOKUP(Q1085,'seg2'!$A$1:$B$13,2,0)</f>
        <v>3</v>
      </c>
      <c r="Q1085" s="16" t="s">
        <v>20</v>
      </c>
      <c r="R1085" s="15">
        <f>VLOOKUP(S1085,'seg3'!$A$1:$B$9,2,0)</f>
        <v>3</v>
      </c>
      <c r="S1085" s="16" t="s">
        <v>21</v>
      </c>
      <c r="T1085" s="18">
        <v>429.36</v>
      </c>
      <c r="U1085" s="18">
        <v>429.36</v>
      </c>
      <c r="V1085" s="42"/>
      <c r="W1085" s="43" t="s">
        <v>2798</v>
      </c>
      <c r="X1085" s="89"/>
      <c r="Y1085" s="18" t="s">
        <v>17</v>
      </c>
      <c r="Z1085" s="18">
        <v>16</v>
      </c>
      <c r="AA1085" s="18" t="s">
        <v>93</v>
      </c>
      <c r="AB1085" s="14" t="str">
        <f t="shared" si="16"/>
        <v>('170168','170168J','HHB M16X2X260 ISO4014 CL10.9 HT BLK','PC',42,6,3,3,5,2,152,'429.36','429.36','M16','260','10B33','16','15.50/15.55','','COIL DIRECT DRWN  10B33M  15.53/15.56',''),</v>
      </c>
      <c r="AC1085" s="14" t="s">
        <v>8890</v>
      </c>
    </row>
    <row r="1086" spans="1:29">
      <c r="A1086" s="16">
        <v>170169</v>
      </c>
      <c r="B1086" s="43" t="s">
        <v>6884</v>
      </c>
      <c r="C1086" s="43" t="s">
        <v>6885</v>
      </c>
      <c r="D1086" s="15">
        <f>VLOOKUP(E1086,finish!$A$1:$B$18,2,0)</f>
        <v>2</v>
      </c>
      <c r="E1086" s="18" t="s">
        <v>11</v>
      </c>
      <c r="F1086" s="15">
        <f>VLOOKUP(G1086,modules!$A$1:$B$10,2,0)</f>
        <v>6</v>
      </c>
      <c r="G1086" s="18" t="s">
        <v>7849</v>
      </c>
      <c r="H1086" s="15">
        <f>VLOOKUP(I1086,segments!$A$1:$B$9,2,0)</f>
        <v>5</v>
      </c>
      <c r="I1086" s="18" t="s">
        <v>7852</v>
      </c>
      <c r="J1086" s="15">
        <f>VLOOKUP(K1086,machines!$A$1:$B$72,2,0)</f>
        <v>42</v>
      </c>
      <c r="K1086" s="18" t="s">
        <v>65</v>
      </c>
      <c r="L1086" s="43" t="s">
        <v>91</v>
      </c>
      <c r="M1086" s="15">
        <f>VLOOKUP(N1086,groups!$A$1:$B$113,2,1)</f>
        <v>152</v>
      </c>
      <c r="N1086" s="43" t="s">
        <v>16</v>
      </c>
      <c r="O1086" s="18">
        <v>280</v>
      </c>
      <c r="P1086" s="15">
        <f>VLOOKUP(Q1086,'seg2'!$A$1:$B$13,2,0)</f>
        <v>3</v>
      </c>
      <c r="Q1086" s="16" t="s">
        <v>20</v>
      </c>
      <c r="R1086" s="15">
        <f>VLOOKUP(S1086,'seg3'!$A$1:$B$9,2,0)</f>
        <v>3</v>
      </c>
      <c r="S1086" s="16" t="s">
        <v>21</v>
      </c>
      <c r="T1086" s="18">
        <v>460.92</v>
      </c>
      <c r="U1086" s="18">
        <v>460.92</v>
      </c>
      <c r="V1086" s="42"/>
      <c r="W1086" s="43" t="s">
        <v>2798</v>
      </c>
      <c r="X1086" s="89"/>
      <c r="Y1086" s="18" t="s">
        <v>17</v>
      </c>
      <c r="Z1086" s="18">
        <v>16</v>
      </c>
      <c r="AA1086" s="18" t="s">
        <v>93</v>
      </c>
      <c r="AB1086" s="14" t="str">
        <f t="shared" si="16"/>
        <v>('170169','170169J','HHB M16X2X280 ISO4014 CL10.9 HT BLK','PC',42,6,3,3,5,2,152,'460.92','460.92','M16','280','10B33','16','15.50/15.55','','COIL DIRECT DRWN  10B33M  15.53/15.56',''),</v>
      </c>
      <c r="AC1086" s="14" t="s">
        <v>8891</v>
      </c>
    </row>
    <row r="1087" spans="1:29">
      <c r="A1087" s="16">
        <v>170170</v>
      </c>
      <c r="B1087" s="43" t="s">
        <v>6886</v>
      </c>
      <c r="C1087" s="43" t="s">
        <v>6887</v>
      </c>
      <c r="D1087" s="15">
        <f>VLOOKUP(E1087,finish!$A$1:$B$18,2,0)</f>
        <v>2</v>
      </c>
      <c r="E1087" s="18" t="s">
        <v>11</v>
      </c>
      <c r="F1087" s="15">
        <f>VLOOKUP(G1087,modules!$A$1:$B$10,2,0)</f>
        <v>6</v>
      </c>
      <c r="G1087" s="18" t="s">
        <v>7849</v>
      </c>
      <c r="H1087" s="15">
        <f>VLOOKUP(I1087,segments!$A$1:$B$9,2,0)</f>
        <v>5</v>
      </c>
      <c r="I1087" s="18" t="s">
        <v>7852</v>
      </c>
      <c r="J1087" s="15">
        <f>VLOOKUP(K1087,machines!$A$1:$B$72,2,0)</f>
        <v>42</v>
      </c>
      <c r="K1087" s="18" t="s">
        <v>65</v>
      </c>
      <c r="L1087" s="43" t="s">
        <v>91</v>
      </c>
      <c r="M1087" s="15">
        <f>VLOOKUP(N1087,groups!$A$1:$B$113,2,1)</f>
        <v>152</v>
      </c>
      <c r="N1087" s="43" t="s">
        <v>16</v>
      </c>
      <c r="O1087" s="18">
        <v>300</v>
      </c>
      <c r="P1087" s="15">
        <f>VLOOKUP(Q1087,'seg2'!$A$1:$B$13,2,0)</f>
        <v>3</v>
      </c>
      <c r="Q1087" s="16" t="s">
        <v>20</v>
      </c>
      <c r="R1087" s="15">
        <f>VLOOKUP(S1087,'seg3'!$A$1:$B$9,2,0)</f>
        <v>3</v>
      </c>
      <c r="S1087" s="16" t="s">
        <v>21</v>
      </c>
      <c r="T1087" s="18">
        <v>492.07</v>
      </c>
      <c r="U1087" s="18">
        <v>492.07</v>
      </c>
      <c r="V1087" s="42"/>
      <c r="W1087" s="43" t="s">
        <v>2798</v>
      </c>
      <c r="X1087" s="89"/>
      <c r="Y1087" s="18" t="s">
        <v>17</v>
      </c>
      <c r="Z1087" s="18">
        <v>16</v>
      </c>
      <c r="AA1087" s="18" t="s">
        <v>93</v>
      </c>
      <c r="AB1087" s="14" t="str">
        <f t="shared" si="16"/>
        <v>('170170','170170J','HHB M16X2X300 ISO4014 CL10.9 HT BLK','PC',42,6,3,3,5,2,152,'492.07','492.07','M16','300','10B33','16','15.50/15.55','','COIL DIRECT DRWN  10B33M  15.53/15.56',''),</v>
      </c>
      <c r="AC1087" s="14" t="s">
        <v>8892</v>
      </c>
    </row>
    <row r="1088" spans="1:29">
      <c r="A1088" s="16">
        <v>550727</v>
      </c>
      <c r="B1088" s="43" t="s">
        <v>5348</v>
      </c>
      <c r="C1088" s="43" t="s">
        <v>5349</v>
      </c>
      <c r="D1088" s="15">
        <f>VLOOKUP(E1088,finish!$A$1:$B$18,2,0)</f>
        <v>2</v>
      </c>
      <c r="E1088" s="18" t="s">
        <v>11</v>
      </c>
      <c r="F1088" s="15">
        <f>VLOOKUP(G1088,modules!$A$1:$B$10,2,0)</f>
        <v>6</v>
      </c>
      <c r="G1088" s="18" t="s">
        <v>7849</v>
      </c>
      <c r="H1088" s="15">
        <f>VLOOKUP(I1088,segments!$A$1:$B$9,2,0)</f>
        <v>5</v>
      </c>
      <c r="I1088" s="18" t="s">
        <v>7852</v>
      </c>
      <c r="J1088" s="15">
        <f>VLOOKUP(K1088,machines!$A$1:$B$72,2,0)</f>
        <v>42</v>
      </c>
      <c r="K1088" s="18" t="s">
        <v>65</v>
      </c>
      <c r="L1088" s="43" t="s">
        <v>91</v>
      </c>
      <c r="M1088" s="15">
        <f>VLOOKUP(N1088,groups!$A$1:$B$113,2,1)</f>
        <v>153</v>
      </c>
      <c r="N1088" s="43" t="s">
        <v>107</v>
      </c>
      <c r="O1088" s="18">
        <v>180</v>
      </c>
      <c r="P1088" s="15">
        <f>VLOOKUP(Q1088,'seg2'!$A$1:$B$13,2,0)</f>
        <v>3</v>
      </c>
      <c r="Q1088" s="16" t="s">
        <v>20</v>
      </c>
      <c r="R1088" s="15">
        <f>VLOOKUP(S1088,'seg3'!$A$1:$B$9,2,0)</f>
        <v>3</v>
      </c>
      <c r="S1088" s="16" t="s">
        <v>21</v>
      </c>
      <c r="T1088" s="18">
        <v>276</v>
      </c>
      <c r="U1088" s="18">
        <v>276</v>
      </c>
      <c r="V1088" s="42"/>
      <c r="W1088" s="43" t="s">
        <v>3656</v>
      </c>
      <c r="X1088" s="89"/>
      <c r="Y1088" s="18" t="s">
        <v>17</v>
      </c>
      <c r="Z1088" s="18">
        <v>16</v>
      </c>
      <c r="AA1088" s="18" t="s">
        <v>3139</v>
      </c>
      <c r="AB1088" s="14" t="str">
        <f t="shared" si="16"/>
        <v>('550727','550727J','HHB M16X2X180 ISO4017 CL10.9 FT BLK','PC',42,6,3,3,5,2,153,'276','276','M16','180','10B33','16','14.40/14.44','','COIL DIRECT DRAWN AS 10B33M 14.41/14.44',''),</v>
      </c>
      <c r="AC1088" s="14" t="s">
        <v>8861</v>
      </c>
    </row>
    <row r="1089" spans="1:29">
      <c r="A1089" s="16">
        <v>550728</v>
      </c>
      <c r="B1089" s="43" t="s">
        <v>5350</v>
      </c>
      <c r="C1089" s="43" t="s">
        <v>5351</v>
      </c>
      <c r="D1089" s="15">
        <f>VLOOKUP(E1089,finish!$A$1:$B$18,2,0)</f>
        <v>2</v>
      </c>
      <c r="E1089" s="18" t="s">
        <v>11</v>
      </c>
      <c r="F1089" s="15">
        <f>VLOOKUP(G1089,modules!$A$1:$B$10,2,0)</f>
        <v>6</v>
      </c>
      <c r="G1089" s="18" t="s">
        <v>7849</v>
      </c>
      <c r="H1089" s="15">
        <f>VLOOKUP(I1089,segments!$A$1:$B$9,2,0)</f>
        <v>5</v>
      </c>
      <c r="I1089" s="18" t="s">
        <v>7852</v>
      </c>
      <c r="J1089" s="15">
        <f>VLOOKUP(K1089,machines!$A$1:$B$72,2,0)</f>
        <v>42</v>
      </c>
      <c r="K1089" s="18" t="s">
        <v>65</v>
      </c>
      <c r="L1089" s="43" t="s">
        <v>91</v>
      </c>
      <c r="M1089" s="15">
        <f>VLOOKUP(N1089,groups!$A$1:$B$113,2,1)</f>
        <v>153</v>
      </c>
      <c r="N1089" s="43" t="s">
        <v>107</v>
      </c>
      <c r="O1089" s="18">
        <v>200</v>
      </c>
      <c r="P1089" s="15">
        <f>VLOOKUP(Q1089,'seg2'!$A$1:$B$13,2,0)</f>
        <v>3</v>
      </c>
      <c r="Q1089" s="16" t="s">
        <v>20</v>
      </c>
      <c r="R1089" s="15">
        <f>VLOOKUP(S1089,'seg3'!$A$1:$B$9,2,0)</f>
        <v>3</v>
      </c>
      <c r="S1089" s="16" t="s">
        <v>21</v>
      </c>
      <c r="T1089" s="18">
        <v>302</v>
      </c>
      <c r="U1089" s="18">
        <v>302</v>
      </c>
      <c r="V1089" s="42"/>
      <c r="W1089" s="43" t="s">
        <v>3656</v>
      </c>
      <c r="X1089" s="89"/>
      <c r="Y1089" s="18" t="s">
        <v>17</v>
      </c>
      <c r="Z1089" s="18">
        <v>16</v>
      </c>
      <c r="AA1089" s="18" t="s">
        <v>3139</v>
      </c>
      <c r="AB1089" s="14" t="str">
        <f t="shared" si="16"/>
        <v>('550728','550728J','HHB M16X2X200 ISO4017 CL10.9 FT BLK','PC',42,6,3,3,5,2,153,'302','302','M16','200','10B33','16','14.40/14.44','','COIL DIRECT DRAWN AS 10B33M 14.41/14.44',''),</v>
      </c>
      <c r="AC1089" s="14" t="s">
        <v>8862</v>
      </c>
    </row>
    <row r="1090" spans="1:29">
      <c r="A1090" s="16">
        <v>550731</v>
      </c>
      <c r="B1090" s="43" t="s">
        <v>7046</v>
      </c>
      <c r="C1090" s="43" t="s">
        <v>7047</v>
      </c>
      <c r="D1090" s="15">
        <f>VLOOKUP(E1090,finish!$A$1:$B$18,2,0)</f>
        <v>2</v>
      </c>
      <c r="E1090" s="18" t="s">
        <v>11</v>
      </c>
      <c r="F1090" s="15">
        <f>VLOOKUP(G1090,modules!$A$1:$B$10,2,0)</f>
        <v>6</v>
      </c>
      <c r="G1090" s="18" t="s">
        <v>7849</v>
      </c>
      <c r="H1090" s="15">
        <f>VLOOKUP(I1090,segments!$A$1:$B$9,2,0)</f>
        <v>5</v>
      </c>
      <c r="I1090" s="18" t="s">
        <v>7852</v>
      </c>
      <c r="J1090" s="15">
        <f>VLOOKUP(K1090,machines!$A$1:$B$72,2,0)</f>
        <v>42</v>
      </c>
      <c r="K1090" s="18" t="s">
        <v>65</v>
      </c>
      <c r="L1090" s="43" t="s">
        <v>91</v>
      </c>
      <c r="M1090" s="15">
        <f>VLOOKUP(N1090,groups!$A$1:$B$113,2,1)</f>
        <v>153</v>
      </c>
      <c r="N1090" s="43" t="s">
        <v>107</v>
      </c>
      <c r="O1090" s="18">
        <v>300</v>
      </c>
      <c r="P1090" s="15">
        <f>VLOOKUP(Q1090,'seg2'!$A$1:$B$13,2,0)</f>
        <v>3</v>
      </c>
      <c r="Q1090" s="16" t="s">
        <v>20</v>
      </c>
      <c r="R1090" s="15">
        <f>VLOOKUP(S1090,'seg3'!$A$1:$B$9,2,0)</f>
        <v>3</v>
      </c>
      <c r="S1090" s="16" t="s">
        <v>21</v>
      </c>
      <c r="T1090" s="18">
        <v>447.78</v>
      </c>
      <c r="U1090" s="18">
        <v>447.78</v>
      </c>
      <c r="V1090" s="42"/>
      <c r="W1090" s="43" t="s">
        <v>3656</v>
      </c>
      <c r="X1090" s="89"/>
      <c r="Y1090" s="18" t="s">
        <v>17</v>
      </c>
      <c r="Z1090" s="18">
        <v>16</v>
      </c>
      <c r="AA1090" s="18" t="s">
        <v>7048</v>
      </c>
      <c r="AB1090" s="14" t="str">
        <f t="shared" si="16"/>
        <v>('550731','550731J','HHB M16X2X300 ISO4017 CL10.9 FT BLK','PC',42,6,3,3,5,2,153,'447.78','447.78','M16','300','10B33','16','14.40/14.45','','COIL DIRECT DRAWN AS 10B33M 14.41/14.44',''),</v>
      </c>
      <c r="AC1090" s="14" t="s">
        <v>8893</v>
      </c>
    </row>
    <row r="1091" spans="1:29">
      <c r="A1091" s="16">
        <v>170419</v>
      </c>
      <c r="B1091" s="43" t="s">
        <v>1835</v>
      </c>
      <c r="C1091" s="43" t="s">
        <v>7122</v>
      </c>
      <c r="D1091" s="15">
        <f>VLOOKUP(E1091,finish!$A$1:$B$18,2,0)</f>
        <v>2</v>
      </c>
      <c r="E1091" s="18" t="s">
        <v>11</v>
      </c>
      <c r="F1091" s="15">
        <f>VLOOKUP(G1091,modules!$A$1:$B$10,2,0)</f>
        <v>6</v>
      </c>
      <c r="G1091" s="18" t="s">
        <v>7849</v>
      </c>
      <c r="H1091" s="15">
        <f>VLOOKUP(I1091,segments!$A$1:$B$9,2,0)</f>
        <v>5</v>
      </c>
      <c r="I1091" s="18" t="s">
        <v>7852</v>
      </c>
      <c r="J1091" s="15">
        <f>VLOOKUP(K1091,machines!$A$1:$B$72,2,0)</f>
        <v>42</v>
      </c>
      <c r="K1091" s="18" t="s">
        <v>65</v>
      </c>
      <c r="L1091" s="43" t="s">
        <v>27</v>
      </c>
      <c r="M1091" s="15">
        <f>VLOOKUP(N1091,groups!$A$1:$B$113,2,1)</f>
        <v>152</v>
      </c>
      <c r="N1091" s="43" t="s">
        <v>16</v>
      </c>
      <c r="O1091" s="18">
        <v>6</v>
      </c>
      <c r="P1091" s="15">
        <f>VLOOKUP(Q1091,'seg2'!$A$1:$B$13,2,0)</f>
        <v>3</v>
      </c>
      <c r="Q1091" s="16" t="s">
        <v>20</v>
      </c>
      <c r="R1091" s="15">
        <f>VLOOKUP(S1091,'seg3'!$A$1:$B$9,2,0)</f>
        <v>3</v>
      </c>
      <c r="S1091" s="16" t="s">
        <v>21</v>
      </c>
      <c r="T1091" s="18">
        <v>165.39</v>
      </c>
      <c r="U1091" s="18">
        <v>165.39</v>
      </c>
      <c r="V1091" s="42"/>
      <c r="W1091" s="43" t="s">
        <v>1414</v>
      </c>
      <c r="X1091" s="89"/>
      <c r="Y1091" s="18" t="s">
        <v>17</v>
      </c>
      <c r="Z1091" s="18">
        <v>14</v>
      </c>
      <c r="AA1091" s="18" t="s">
        <v>30</v>
      </c>
      <c r="AB1091" s="14" t="str">
        <f t="shared" ref="AB1091:AB1154" si="17">CONCATENATE("('",A1091,"','",B1091,"','",C1091,"','PC',",J1091,",",F1091,",",P1091,",",R1091,",",H1091,",",D1091,",",M1091,",'",T1091,"','",U1091,"','",L1091,"','",O1091,"','",Y1091,"','",Z1091,"','",AA1091,"','",V1091,"','",W1091,"','",X1091,"'),")</f>
        <v>('170419','170419J','HHB 1/2XUNCX6 B18.2.1 SAE8 HT BLK','PC',42,6,3,3,5,2,152,'165.39','165.39','1/2 UNC','6','10B33','14','12.41/12.45','','COIL DIRECT DRAWN 10B33M 12.41/12.45 MM',''),</v>
      </c>
      <c r="AC1091" s="14" t="s">
        <v>8894</v>
      </c>
    </row>
    <row r="1092" spans="1:29">
      <c r="A1092" s="16">
        <v>170440</v>
      </c>
      <c r="B1092" s="43" t="s">
        <v>7145</v>
      </c>
      <c r="C1092" s="43" t="s">
        <v>7146</v>
      </c>
      <c r="D1092" s="15">
        <f>VLOOKUP(E1092,finish!$A$1:$B$18,2,0)</f>
        <v>2</v>
      </c>
      <c r="E1092" s="18" t="s">
        <v>11</v>
      </c>
      <c r="F1092" s="15">
        <f>VLOOKUP(G1092,modules!$A$1:$B$10,2,0)</f>
        <v>6</v>
      </c>
      <c r="G1092" s="18" t="s">
        <v>7849</v>
      </c>
      <c r="H1092" s="15">
        <f>VLOOKUP(I1092,segments!$A$1:$B$9,2,0)</f>
        <v>5</v>
      </c>
      <c r="I1092" s="18" t="s">
        <v>7852</v>
      </c>
      <c r="J1092" s="15">
        <f>VLOOKUP(K1092,machines!$A$1:$B$72,2,0)</f>
        <v>42</v>
      </c>
      <c r="K1092" s="18" t="s">
        <v>65</v>
      </c>
      <c r="L1092" s="43" t="s">
        <v>1355</v>
      </c>
      <c r="M1092" s="15">
        <f>VLOOKUP(N1092,groups!$A$1:$B$113,2,1)</f>
        <v>152</v>
      </c>
      <c r="N1092" s="43" t="s">
        <v>16</v>
      </c>
      <c r="O1092" s="18">
        <v>6</v>
      </c>
      <c r="P1092" s="15">
        <f>VLOOKUP(Q1092,'seg2'!$A$1:$B$13,2,0)</f>
        <v>3</v>
      </c>
      <c r="Q1092" s="16" t="s">
        <v>20</v>
      </c>
      <c r="R1092" s="15">
        <f>VLOOKUP(S1092,'seg3'!$A$1:$B$9,2,0)</f>
        <v>3</v>
      </c>
      <c r="S1092" s="16" t="s">
        <v>21</v>
      </c>
      <c r="T1092" s="18">
        <v>260.14</v>
      </c>
      <c r="U1092" s="18">
        <v>260.14</v>
      </c>
      <c r="V1092" s="42"/>
      <c r="W1092" s="43" t="s">
        <v>2798</v>
      </c>
      <c r="X1092" s="89"/>
      <c r="Y1092" s="18" t="s">
        <v>17</v>
      </c>
      <c r="Z1092" s="18">
        <v>16</v>
      </c>
      <c r="AA1092" s="18" t="s">
        <v>93</v>
      </c>
      <c r="AB1092" s="14" t="str">
        <f t="shared" si="17"/>
        <v>('170440','170440J','HHB 5/8XUNCX6 B18.2.1 SAE8 HT BLK','PC',42,6,3,3,5,2,152,'260.14','260.14','5/8 UNC','6','10B33','16','15.50/15.55','','COIL DIRECT DRWN  10B33M  15.53/15.56',''),</v>
      </c>
      <c r="AC1092" s="14" t="s">
        <v>8895</v>
      </c>
    </row>
    <row r="1093" spans="1:29">
      <c r="A1093" s="16">
        <v>170442</v>
      </c>
      <c r="B1093" s="43" t="s">
        <v>7147</v>
      </c>
      <c r="C1093" s="43" t="s">
        <v>7148</v>
      </c>
      <c r="D1093" s="15">
        <f>VLOOKUP(E1093,finish!$A$1:$B$18,2,0)</f>
        <v>2</v>
      </c>
      <c r="E1093" s="18" t="s">
        <v>11</v>
      </c>
      <c r="F1093" s="15">
        <f>VLOOKUP(G1093,modules!$A$1:$B$10,2,0)</f>
        <v>6</v>
      </c>
      <c r="G1093" s="18" t="s">
        <v>7849</v>
      </c>
      <c r="H1093" s="15">
        <f>VLOOKUP(I1093,segments!$A$1:$B$9,2,0)</f>
        <v>5</v>
      </c>
      <c r="I1093" s="18" t="s">
        <v>7852</v>
      </c>
      <c r="J1093" s="15">
        <f>VLOOKUP(K1093,machines!$A$1:$B$72,2,0)</f>
        <v>42</v>
      </c>
      <c r="K1093" s="18" t="s">
        <v>65</v>
      </c>
      <c r="L1093" s="43" t="s">
        <v>1355</v>
      </c>
      <c r="M1093" s="15">
        <f>VLOOKUP(N1093,groups!$A$1:$B$113,2,1)</f>
        <v>152</v>
      </c>
      <c r="N1093" s="43" t="s">
        <v>16</v>
      </c>
      <c r="O1093" s="18">
        <v>7</v>
      </c>
      <c r="P1093" s="15">
        <f>VLOOKUP(Q1093,'seg2'!$A$1:$B$13,2,0)</f>
        <v>3</v>
      </c>
      <c r="Q1093" s="16" t="s">
        <v>20</v>
      </c>
      <c r="R1093" s="15">
        <f>VLOOKUP(S1093,'seg3'!$A$1:$B$9,2,0)</f>
        <v>3</v>
      </c>
      <c r="S1093" s="16" t="s">
        <v>21</v>
      </c>
      <c r="T1093" s="18">
        <v>299.27999999999997</v>
      </c>
      <c r="U1093" s="18">
        <v>299.27999999999997</v>
      </c>
      <c r="V1093" s="42"/>
      <c r="W1093" s="43" t="s">
        <v>2798</v>
      </c>
      <c r="X1093" s="89"/>
      <c r="Y1093" s="18" t="s">
        <v>17</v>
      </c>
      <c r="Z1093" s="18">
        <v>16</v>
      </c>
      <c r="AA1093" s="18" t="s">
        <v>93</v>
      </c>
      <c r="AB1093" s="14" t="str">
        <f t="shared" si="17"/>
        <v>('170442','170442J','HHB 5/8XUNCX7 B18.2.1 SAE8 HT BLK','PC',42,6,3,3,5,2,152,'299.28','299.28','5/8 UNC','7','10B33','16','15.50/15.55','','COIL DIRECT DRWN  10B33M  15.53/15.56',''),</v>
      </c>
      <c r="AC1093" s="14" t="s">
        <v>8896</v>
      </c>
    </row>
    <row r="1094" spans="1:29">
      <c r="A1094" s="16">
        <v>551070</v>
      </c>
      <c r="B1094" s="43" t="s">
        <v>7149</v>
      </c>
      <c r="C1094" s="43" t="s">
        <v>7150</v>
      </c>
      <c r="D1094" s="15">
        <f>VLOOKUP(E1094,finish!$A$1:$B$18,2,0)</f>
        <v>2</v>
      </c>
      <c r="E1094" s="18" t="s">
        <v>11</v>
      </c>
      <c r="F1094" s="15">
        <f>VLOOKUP(G1094,modules!$A$1:$B$10,2,0)</f>
        <v>6</v>
      </c>
      <c r="G1094" s="18" t="s">
        <v>7849</v>
      </c>
      <c r="H1094" s="15">
        <f>VLOOKUP(I1094,segments!$A$1:$B$9,2,0)</f>
        <v>5</v>
      </c>
      <c r="I1094" s="18" t="s">
        <v>7852</v>
      </c>
      <c r="J1094" s="15">
        <f>VLOOKUP(K1094,machines!$A$1:$B$72,2,0)</f>
        <v>42</v>
      </c>
      <c r="K1094" s="18" t="s">
        <v>65</v>
      </c>
      <c r="L1094" s="43" t="s">
        <v>1355</v>
      </c>
      <c r="M1094" s="15">
        <f>VLOOKUP(N1094,groups!$A$1:$B$113,2,1)</f>
        <v>152</v>
      </c>
      <c r="N1094" s="43" t="s">
        <v>16</v>
      </c>
      <c r="O1094" s="18">
        <v>10</v>
      </c>
      <c r="P1094" s="15">
        <f>VLOOKUP(Q1094,'seg2'!$A$1:$B$13,2,0)</f>
        <v>3</v>
      </c>
      <c r="Q1094" s="16" t="s">
        <v>20</v>
      </c>
      <c r="R1094" s="15">
        <f>VLOOKUP(S1094,'seg3'!$A$1:$B$9,2,0)</f>
        <v>3</v>
      </c>
      <c r="S1094" s="16" t="s">
        <v>21</v>
      </c>
      <c r="T1094" s="18">
        <v>416.68</v>
      </c>
      <c r="U1094" s="18">
        <v>416.68</v>
      </c>
      <c r="V1094" s="42"/>
      <c r="W1094" s="43" t="s">
        <v>2798</v>
      </c>
      <c r="X1094" s="89"/>
      <c r="Y1094" s="18" t="s">
        <v>17</v>
      </c>
      <c r="Z1094" s="18">
        <v>16</v>
      </c>
      <c r="AA1094" s="18" t="s">
        <v>93</v>
      </c>
      <c r="AB1094" s="14" t="str">
        <f t="shared" si="17"/>
        <v>('551070','551070J','HHB 5/8XUNCX10 B18.2.1 SAE8 HT BLK','PC',42,6,3,3,5,2,152,'416.68','416.68','5/8 UNC','10','10B33','16','15.50/15.55','','COIL DIRECT DRWN  10B33M  15.53/15.56',''),</v>
      </c>
      <c r="AC1094" s="14" t="s">
        <v>8897</v>
      </c>
    </row>
    <row r="1095" spans="1:29">
      <c r="A1095" s="16">
        <v>551028</v>
      </c>
      <c r="B1095" s="43" t="s">
        <v>2913</v>
      </c>
      <c r="C1095" s="43" t="s">
        <v>7191</v>
      </c>
      <c r="D1095" s="15">
        <f>VLOOKUP(E1095,finish!$A$1:$B$18,2,0)</f>
        <v>2</v>
      </c>
      <c r="E1095" s="18" t="s">
        <v>11</v>
      </c>
      <c r="F1095" s="15">
        <f>VLOOKUP(G1095,modules!$A$1:$B$10,2,0)</f>
        <v>6</v>
      </c>
      <c r="G1095" s="18" t="s">
        <v>7849</v>
      </c>
      <c r="H1095" s="15">
        <f>VLOOKUP(I1095,segments!$A$1:$B$9,2,0)</f>
        <v>5</v>
      </c>
      <c r="I1095" s="18" t="s">
        <v>7852</v>
      </c>
      <c r="J1095" s="15">
        <f>VLOOKUP(K1095,machines!$A$1:$B$72,2,0)</f>
        <v>42</v>
      </c>
      <c r="K1095" s="18" t="s">
        <v>65</v>
      </c>
      <c r="L1095" s="43" t="s">
        <v>1355</v>
      </c>
      <c r="M1095" s="15">
        <f>VLOOKUP(N1095,groups!$A$1:$B$113,2,1)</f>
        <v>153</v>
      </c>
      <c r="N1095" s="43" t="s">
        <v>107</v>
      </c>
      <c r="O1095" s="18">
        <v>6</v>
      </c>
      <c r="P1095" s="15">
        <f>VLOOKUP(Q1095,'seg2'!$A$1:$B$13,2,0)</f>
        <v>3</v>
      </c>
      <c r="Q1095" s="16" t="s">
        <v>20</v>
      </c>
      <c r="R1095" s="15">
        <f>VLOOKUP(S1095,'seg3'!$A$1:$B$9,2,0)</f>
        <v>3</v>
      </c>
      <c r="S1095" s="16" t="s">
        <v>21</v>
      </c>
      <c r="T1095" s="18">
        <v>230.6</v>
      </c>
      <c r="U1095" s="18">
        <v>230.6</v>
      </c>
      <c r="V1095" s="42"/>
      <c r="W1095" s="43" t="s">
        <v>1972</v>
      </c>
      <c r="X1095" s="89"/>
      <c r="Y1095" s="18" t="s">
        <v>17</v>
      </c>
      <c r="Z1095" s="18">
        <v>16</v>
      </c>
      <c r="AA1095" s="18" t="s">
        <v>2915</v>
      </c>
      <c r="AB1095" s="14" t="str">
        <f t="shared" si="17"/>
        <v>('551028','551028J','HHB 5/8XUNCX6 B18.2.1 SAE8 FT BLK','PC',42,6,3,3,5,2,153,'230.6','230.6','5/8 UNC','6','10B33','16','14.10/14.05','','COIL ANNEALED  10B33M 15.53/15.56',''),</v>
      </c>
      <c r="AC1095" s="14" t="s">
        <v>8898</v>
      </c>
    </row>
    <row r="1096" spans="1:29">
      <c r="A1096" s="16">
        <v>106243</v>
      </c>
      <c r="B1096" s="43" t="s">
        <v>1313</v>
      </c>
      <c r="C1096" s="43" t="s">
        <v>7205</v>
      </c>
      <c r="D1096" s="15">
        <f>VLOOKUP(E1096,finish!$A$1:$B$18,2,0)</f>
        <v>2</v>
      </c>
      <c r="E1096" s="18" t="s">
        <v>11</v>
      </c>
      <c r="F1096" s="15">
        <f>VLOOKUP(G1096,modules!$A$1:$B$10,2,0)</f>
        <v>6</v>
      </c>
      <c r="G1096" s="18" t="s">
        <v>7849</v>
      </c>
      <c r="H1096" s="15">
        <f>VLOOKUP(I1096,segments!$A$1:$B$9,2,0)</f>
        <v>4</v>
      </c>
      <c r="I1096" s="18" t="s">
        <v>7845</v>
      </c>
      <c r="J1096" s="15">
        <f>VLOOKUP(K1096,machines!$A$1:$B$72,2,0)</f>
        <v>42</v>
      </c>
      <c r="K1096" s="18" t="s">
        <v>65</v>
      </c>
      <c r="L1096" s="43" t="s">
        <v>61</v>
      </c>
      <c r="M1096" s="15">
        <f>VLOOKUP(N1096,groups!$A$1:$B$113,2,1)</f>
        <v>189</v>
      </c>
      <c r="N1096" s="43" t="s">
        <v>467</v>
      </c>
      <c r="O1096" s="18">
        <v>160</v>
      </c>
      <c r="P1096" s="15">
        <f>VLOOKUP(Q1096,'seg2'!$A$1:$B$13,2,0)</f>
        <v>4</v>
      </c>
      <c r="Q1096" s="16" t="s">
        <v>32</v>
      </c>
      <c r="R1096" s="15">
        <f>VLOOKUP(S1096,'seg3'!$A$1:$B$9,2,0)</f>
        <v>4</v>
      </c>
      <c r="S1096" s="16" t="s">
        <v>32</v>
      </c>
      <c r="T1096" s="18">
        <v>103.95</v>
      </c>
      <c r="U1096" s="18">
        <v>103.95</v>
      </c>
      <c r="V1096" s="42"/>
      <c r="W1096" s="43" t="s">
        <v>1220</v>
      </c>
      <c r="X1096" s="89"/>
      <c r="Y1096" s="18" t="s">
        <v>29</v>
      </c>
      <c r="Z1096" s="18">
        <v>12</v>
      </c>
      <c r="AA1096" s="18" t="s">
        <v>427</v>
      </c>
      <c r="AB1096" s="14" t="str">
        <f t="shared" si="17"/>
        <v>('106243','106243J','SHCS M10X1.5X160 ISO4762 CL12.9 HT BLK','PC',42,6,4,4,4,2,189,'103.95','103.95','M10','160','51B37','12','09.65/09.68','','COIL 1ANNEAL &amp; 2DRAWN 51B37 09.65/09.68',''),</v>
      </c>
      <c r="AC1096" s="14" t="s">
        <v>8899</v>
      </c>
    </row>
    <row r="1097" spans="1:29">
      <c r="A1097" s="16">
        <v>107456</v>
      </c>
      <c r="B1097" s="43" t="s">
        <v>7206</v>
      </c>
      <c r="C1097" s="43" t="s">
        <v>7207</v>
      </c>
      <c r="D1097" s="15">
        <f>VLOOKUP(E1097,finish!$A$1:$B$18,2,0)</f>
        <v>2</v>
      </c>
      <c r="E1097" s="18" t="s">
        <v>11</v>
      </c>
      <c r="F1097" s="15">
        <f>VLOOKUP(G1097,modules!$A$1:$B$10,2,0)</f>
        <v>6</v>
      </c>
      <c r="G1097" s="18" t="s">
        <v>7849</v>
      </c>
      <c r="H1097" s="15">
        <f>VLOOKUP(I1097,segments!$A$1:$B$9,2,0)</f>
        <v>5</v>
      </c>
      <c r="I1097" s="18" t="s">
        <v>7852</v>
      </c>
      <c r="J1097" s="15">
        <f>VLOOKUP(K1097,machines!$A$1:$B$72,2,0)</f>
        <v>42</v>
      </c>
      <c r="K1097" s="18" t="s">
        <v>65</v>
      </c>
      <c r="L1097" s="43" t="s">
        <v>80</v>
      </c>
      <c r="M1097" s="15">
        <f>VLOOKUP(N1097,groups!$A$1:$B$113,2,1)</f>
        <v>189</v>
      </c>
      <c r="N1097" s="43" t="s">
        <v>467</v>
      </c>
      <c r="O1097" s="18">
        <v>160</v>
      </c>
      <c r="P1097" s="15">
        <f>VLOOKUP(Q1097,'seg2'!$A$1:$B$13,2,0)</f>
        <v>4</v>
      </c>
      <c r="Q1097" s="16" t="s">
        <v>32</v>
      </c>
      <c r="R1097" s="15">
        <f>VLOOKUP(S1097,'seg3'!$A$1:$B$9,2,0)</f>
        <v>4</v>
      </c>
      <c r="S1097" s="16" t="s">
        <v>32</v>
      </c>
      <c r="T1097" s="18">
        <v>149.47</v>
      </c>
      <c r="U1097" s="18">
        <v>149.47</v>
      </c>
      <c r="V1097" s="18" t="s">
        <v>33</v>
      </c>
      <c r="W1097" s="43" t="s">
        <v>1457</v>
      </c>
      <c r="X1097" s="89"/>
      <c r="Y1097" s="18" t="s">
        <v>29</v>
      </c>
      <c r="Z1097" s="18">
        <v>13.3</v>
      </c>
      <c r="AA1097" s="18" t="s">
        <v>990</v>
      </c>
      <c r="AB1097" s="14" t="str">
        <f t="shared" si="17"/>
        <v>('107456','107456J','SHCS M12X1.75X160 ISO4762 CL12.9 HT BLK','PC',42,6,4,4,5,2,189,'149.47','149.47','M12','160','51B37','13.3','11.65/11.68','NEED TO ANN','COIL 1ANNEAL&amp;2DRAWN 51B37  11.62/11.65',''),</v>
      </c>
      <c r="AC1097" s="14" t="s">
        <v>8900</v>
      </c>
    </row>
    <row r="1098" spans="1:29">
      <c r="A1098" s="16">
        <v>181063</v>
      </c>
      <c r="B1098" s="43" t="s">
        <v>7208</v>
      </c>
      <c r="C1098" s="43" t="s">
        <v>7209</v>
      </c>
      <c r="D1098" s="15">
        <f>VLOOKUP(E1098,finish!$A$1:$B$18,2,0)</f>
        <v>2</v>
      </c>
      <c r="E1098" s="18" t="s">
        <v>11</v>
      </c>
      <c r="F1098" s="15">
        <f>VLOOKUP(G1098,modules!$A$1:$B$10,2,0)</f>
        <v>6</v>
      </c>
      <c r="G1098" s="18" t="s">
        <v>7849</v>
      </c>
      <c r="H1098" s="15">
        <f>VLOOKUP(I1098,segments!$A$1:$B$9,2,0)</f>
        <v>5</v>
      </c>
      <c r="I1098" s="18" t="s">
        <v>7852</v>
      </c>
      <c r="J1098" s="15">
        <f>VLOOKUP(K1098,machines!$A$1:$B$72,2,0)</f>
        <v>42</v>
      </c>
      <c r="K1098" s="18" t="s">
        <v>65</v>
      </c>
      <c r="L1098" s="43" t="s">
        <v>80</v>
      </c>
      <c r="M1098" s="15">
        <f>VLOOKUP(N1098,groups!$A$1:$B$113,2,1)</f>
        <v>189</v>
      </c>
      <c r="N1098" s="43" t="s">
        <v>467</v>
      </c>
      <c r="O1098" s="18">
        <v>170</v>
      </c>
      <c r="P1098" s="15">
        <f>VLOOKUP(Q1098,'seg2'!$A$1:$B$13,2,0)</f>
        <v>4</v>
      </c>
      <c r="Q1098" s="16" t="s">
        <v>32</v>
      </c>
      <c r="R1098" s="15">
        <f>VLOOKUP(S1098,'seg3'!$A$1:$B$9,2,0)</f>
        <v>4</v>
      </c>
      <c r="S1098" s="16" t="s">
        <v>32</v>
      </c>
      <c r="T1098" s="18">
        <v>164.1</v>
      </c>
      <c r="U1098" s="18">
        <v>164.1</v>
      </c>
      <c r="V1098" s="18" t="s">
        <v>33</v>
      </c>
      <c r="W1098" s="43" t="s">
        <v>1457</v>
      </c>
      <c r="X1098" s="89"/>
      <c r="Y1098" s="18" t="s">
        <v>29</v>
      </c>
      <c r="Z1098" s="18">
        <v>13.3</v>
      </c>
      <c r="AA1098" s="18" t="s">
        <v>990</v>
      </c>
      <c r="AB1098" s="14" t="str">
        <f t="shared" si="17"/>
        <v>('181063','181063J','SHCS M12X1.75X170 ISO4762 CL12.9 HT BLK','PC',42,6,4,4,5,2,189,'164.1','164.1','M12','170','51B37','13.3','11.65/11.68','NEED TO ANN','COIL 1ANNEAL&amp;2DRAWN 51B37  11.62/11.65',''),</v>
      </c>
      <c r="AC1098" s="14" t="s">
        <v>8901</v>
      </c>
    </row>
    <row r="1099" spans="1:29">
      <c r="A1099" s="16">
        <v>107458</v>
      </c>
      <c r="B1099" s="43" t="s">
        <v>3898</v>
      </c>
      <c r="C1099" s="43" t="s">
        <v>3899</v>
      </c>
      <c r="D1099" s="15">
        <f>VLOOKUP(E1099,finish!$A$1:$B$18,2,0)</f>
        <v>2</v>
      </c>
      <c r="E1099" s="18" t="s">
        <v>11</v>
      </c>
      <c r="F1099" s="15">
        <f>VLOOKUP(G1099,modules!$A$1:$B$10,2,0)</f>
        <v>6</v>
      </c>
      <c r="G1099" s="18" t="s">
        <v>7849</v>
      </c>
      <c r="H1099" s="15">
        <f>VLOOKUP(I1099,segments!$A$1:$B$9,2,0)</f>
        <v>4</v>
      </c>
      <c r="I1099" s="18" t="s">
        <v>7845</v>
      </c>
      <c r="J1099" s="15">
        <f>VLOOKUP(K1099,machines!$A$1:$B$72,2,0)</f>
        <v>42</v>
      </c>
      <c r="K1099" s="18" t="s">
        <v>65</v>
      </c>
      <c r="L1099" s="43" t="s">
        <v>80</v>
      </c>
      <c r="M1099" s="15">
        <f>VLOOKUP(N1099,groups!$A$1:$B$113,2,1)</f>
        <v>189</v>
      </c>
      <c r="N1099" s="43" t="s">
        <v>467</v>
      </c>
      <c r="O1099" s="18">
        <v>180</v>
      </c>
      <c r="P1099" s="15">
        <f>VLOOKUP(Q1099,'seg2'!$A$1:$B$13,2,0)</f>
        <v>4</v>
      </c>
      <c r="Q1099" s="16" t="s">
        <v>32</v>
      </c>
      <c r="R1099" s="15">
        <f>VLOOKUP(S1099,'seg3'!$A$1:$B$9,2,0)</f>
        <v>4</v>
      </c>
      <c r="S1099" s="16" t="s">
        <v>32</v>
      </c>
      <c r="T1099" s="18">
        <v>170</v>
      </c>
      <c r="U1099" s="18">
        <v>170</v>
      </c>
      <c r="V1099" s="18" t="s">
        <v>33</v>
      </c>
      <c r="W1099" s="43" t="s">
        <v>1457</v>
      </c>
      <c r="X1099" s="89"/>
      <c r="Y1099" s="18" t="s">
        <v>29</v>
      </c>
      <c r="Z1099" s="18">
        <v>13.3</v>
      </c>
      <c r="AA1099" s="18" t="s">
        <v>564</v>
      </c>
      <c r="AB1099" s="14" t="str">
        <f t="shared" si="17"/>
        <v>('107458','107458J','SHCS M12X1.75X180 ISO4762 CL12.9 HT BLK','PC',42,6,4,4,4,2,189,'170','170','M12','180','51B37','13.3','11.62/11.65','NEED TO ANN','COIL 1ANNEAL&amp;2DRAWN 51B37  11.62/11.65',''),</v>
      </c>
      <c r="AC1099" s="14" t="s">
        <v>8902</v>
      </c>
    </row>
    <row r="1100" spans="1:29">
      <c r="A1100" s="16">
        <v>107459</v>
      </c>
      <c r="B1100" s="43" t="s">
        <v>5629</v>
      </c>
      <c r="C1100" s="43" t="s">
        <v>5630</v>
      </c>
      <c r="D1100" s="15">
        <f>VLOOKUP(E1100,finish!$A$1:$B$18,2,0)</f>
        <v>2</v>
      </c>
      <c r="E1100" s="18" t="s">
        <v>11</v>
      </c>
      <c r="F1100" s="15">
        <f>VLOOKUP(G1100,modules!$A$1:$B$10,2,0)</f>
        <v>6</v>
      </c>
      <c r="G1100" s="18" t="s">
        <v>7849</v>
      </c>
      <c r="H1100" s="15">
        <f>VLOOKUP(I1100,segments!$A$1:$B$9,2,0)</f>
        <v>5</v>
      </c>
      <c r="I1100" s="18" t="s">
        <v>7852</v>
      </c>
      <c r="J1100" s="15">
        <f>VLOOKUP(K1100,machines!$A$1:$B$72,2,0)</f>
        <v>42</v>
      </c>
      <c r="K1100" s="18" t="s">
        <v>65</v>
      </c>
      <c r="L1100" s="43" t="s">
        <v>80</v>
      </c>
      <c r="M1100" s="15">
        <f>VLOOKUP(N1100,groups!$A$1:$B$113,2,1)</f>
        <v>189</v>
      </c>
      <c r="N1100" s="43" t="s">
        <v>467</v>
      </c>
      <c r="O1100" s="18">
        <v>200</v>
      </c>
      <c r="P1100" s="15">
        <f>VLOOKUP(Q1100,'seg2'!$A$1:$B$13,2,0)</f>
        <v>4</v>
      </c>
      <c r="Q1100" s="16" t="s">
        <v>32</v>
      </c>
      <c r="R1100" s="15">
        <f>VLOOKUP(S1100,'seg3'!$A$1:$B$9,2,0)</f>
        <v>4</v>
      </c>
      <c r="S1100" s="16" t="s">
        <v>32</v>
      </c>
      <c r="T1100" s="18">
        <v>188</v>
      </c>
      <c r="U1100" s="18">
        <v>188</v>
      </c>
      <c r="V1100" s="18" t="s">
        <v>33</v>
      </c>
      <c r="W1100" s="43" t="s">
        <v>1457</v>
      </c>
      <c r="X1100" s="89"/>
      <c r="Y1100" s="18" t="s">
        <v>29</v>
      </c>
      <c r="Z1100" s="18">
        <v>13.3</v>
      </c>
      <c r="AA1100" s="18" t="s">
        <v>990</v>
      </c>
      <c r="AB1100" s="14" t="str">
        <f t="shared" si="17"/>
        <v>('107459','107459J','SHCS M12X1.75X200 ISO4762 CL12.9 HT BLK','PC',42,6,4,4,5,2,189,'188','188','M12','200','51B37','13.3','11.65/11.68','NEED TO ANN','COIL 1ANNEAL&amp;2DRAWN 51B37  11.62/11.65',''),</v>
      </c>
      <c r="AC1100" s="14" t="s">
        <v>8866</v>
      </c>
    </row>
    <row r="1101" spans="1:29">
      <c r="A1101" s="16">
        <v>400570</v>
      </c>
      <c r="B1101" s="43" t="s">
        <v>7210</v>
      </c>
      <c r="C1101" s="43" t="s">
        <v>7211</v>
      </c>
      <c r="D1101" s="15">
        <f>VLOOKUP(E1101,finish!$A$1:$B$18,2,0)</f>
        <v>2</v>
      </c>
      <c r="E1101" s="18" t="s">
        <v>11</v>
      </c>
      <c r="F1101" s="15">
        <f>VLOOKUP(G1101,modules!$A$1:$B$10,2,0)</f>
        <v>6</v>
      </c>
      <c r="G1101" s="18" t="s">
        <v>7849</v>
      </c>
      <c r="H1101" s="15">
        <f>VLOOKUP(I1101,segments!$A$1:$B$9,2,0)</f>
        <v>5</v>
      </c>
      <c r="I1101" s="18" t="s">
        <v>7852</v>
      </c>
      <c r="J1101" s="15">
        <f>VLOOKUP(K1101,machines!$A$1:$B$72,2,0)</f>
        <v>42</v>
      </c>
      <c r="K1101" s="18" t="s">
        <v>65</v>
      </c>
      <c r="L1101" s="43" t="s">
        <v>80</v>
      </c>
      <c r="M1101" s="15">
        <f>VLOOKUP(N1101,groups!$A$1:$B$113,2,1)</f>
        <v>189</v>
      </c>
      <c r="N1101" s="43" t="s">
        <v>467</v>
      </c>
      <c r="O1101" s="18">
        <v>220</v>
      </c>
      <c r="P1101" s="15">
        <f>VLOOKUP(Q1101,'seg2'!$A$1:$B$13,2,0)</f>
        <v>4</v>
      </c>
      <c r="Q1101" s="16" t="s">
        <v>32</v>
      </c>
      <c r="R1101" s="15">
        <f>VLOOKUP(S1101,'seg3'!$A$1:$B$9,2,0)</f>
        <v>4</v>
      </c>
      <c r="S1101" s="16" t="s">
        <v>32</v>
      </c>
      <c r="T1101" s="18">
        <v>206</v>
      </c>
      <c r="U1101" s="18">
        <v>206</v>
      </c>
      <c r="V1101" s="18" t="s">
        <v>33</v>
      </c>
      <c r="W1101" s="43" t="s">
        <v>1457</v>
      </c>
      <c r="X1101" s="89"/>
      <c r="Y1101" s="18" t="s">
        <v>29</v>
      </c>
      <c r="Z1101" s="18">
        <v>13.3</v>
      </c>
      <c r="AA1101" s="18" t="s">
        <v>990</v>
      </c>
      <c r="AB1101" s="14" t="str">
        <f t="shared" si="17"/>
        <v>('400570','400570J','SHCS M12X1.75X220 ISO4762 CL12.9 HT BLK','PC',42,6,4,4,5,2,189,'206','206','M12','220','51B37','13.3','11.65/11.68','NEED TO ANN','COIL 1ANNEAL&amp;2DRAWN 51B37  11.62/11.65',''),</v>
      </c>
      <c r="AC1101" s="14" t="s">
        <v>8903</v>
      </c>
    </row>
    <row r="1102" spans="1:29">
      <c r="A1102" s="16">
        <v>103129</v>
      </c>
      <c r="B1102" s="43" t="s">
        <v>2046</v>
      </c>
      <c r="C1102" s="43" t="s">
        <v>7213</v>
      </c>
      <c r="D1102" s="15">
        <f>VLOOKUP(E1102,finish!$A$1:$B$18,2,0)</f>
        <v>2</v>
      </c>
      <c r="E1102" s="18" t="s">
        <v>11</v>
      </c>
      <c r="F1102" s="15">
        <f>VLOOKUP(G1102,modules!$A$1:$B$10,2,0)</f>
        <v>6</v>
      </c>
      <c r="G1102" s="18" t="s">
        <v>7849</v>
      </c>
      <c r="H1102" s="15">
        <f>VLOOKUP(I1102,segments!$A$1:$B$9,2,0)</f>
        <v>5</v>
      </c>
      <c r="I1102" s="18" t="s">
        <v>7852</v>
      </c>
      <c r="J1102" s="15">
        <f>VLOOKUP(K1102,machines!$A$1:$B$72,2,0)</f>
        <v>42</v>
      </c>
      <c r="K1102" s="18" t="s">
        <v>65</v>
      </c>
      <c r="L1102" s="43" t="s">
        <v>91</v>
      </c>
      <c r="M1102" s="15">
        <f>VLOOKUP(N1102,groups!$A$1:$B$113,2,1)</f>
        <v>189</v>
      </c>
      <c r="N1102" s="43" t="s">
        <v>467</v>
      </c>
      <c r="O1102" s="18">
        <v>150</v>
      </c>
      <c r="P1102" s="15">
        <f>VLOOKUP(Q1102,'seg2'!$A$1:$B$13,2,0)</f>
        <v>4</v>
      </c>
      <c r="Q1102" s="16" t="s">
        <v>32</v>
      </c>
      <c r="R1102" s="15">
        <f>VLOOKUP(S1102,'seg3'!$A$1:$B$9,2,0)</f>
        <v>4</v>
      </c>
      <c r="S1102" s="16" t="s">
        <v>32</v>
      </c>
      <c r="T1102" s="18">
        <v>266</v>
      </c>
      <c r="U1102" s="18">
        <v>266</v>
      </c>
      <c r="V1102" s="42"/>
      <c r="W1102" s="43" t="s">
        <v>959</v>
      </c>
      <c r="X1102" s="89"/>
      <c r="Y1102" s="18" t="s">
        <v>29</v>
      </c>
      <c r="Z1102" s="18">
        <v>17.3</v>
      </c>
      <c r="AA1102" s="18" t="s">
        <v>93</v>
      </c>
      <c r="AB1102" s="14" t="str">
        <f t="shared" si="17"/>
        <v>('103129','103129J','SHCS M16X2X150 ISO4762 CL12.9 HT BLK','PC',42,6,4,4,5,2,189,'266','266','M16','150','51B37','17.3','15.50/15.55','','COIL 1ANNEAL &amp; 2DRAWN 51B37 15.53/15.56',''),</v>
      </c>
      <c r="AC1102" s="14" t="s">
        <v>8904</v>
      </c>
    </row>
    <row r="1103" spans="1:29">
      <c r="A1103" s="16">
        <v>103364</v>
      </c>
      <c r="B1103" s="43" t="s">
        <v>2048</v>
      </c>
      <c r="C1103" s="43" t="s">
        <v>7214</v>
      </c>
      <c r="D1103" s="15">
        <f>VLOOKUP(E1103,finish!$A$1:$B$18,2,0)</f>
        <v>2</v>
      </c>
      <c r="E1103" s="18" t="s">
        <v>11</v>
      </c>
      <c r="F1103" s="15">
        <f>VLOOKUP(G1103,modules!$A$1:$B$10,2,0)</f>
        <v>6</v>
      </c>
      <c r="G1103" s="18" t="s">
        <v>7849</v>
      </c>
      <c r="H1103" s="15">
        <f>VLOOKUP(I1103,segments!$A$1:$B$9,2,0)</f>
        <v>5</v>
      </c>
      <c r="I1103" s="18" t="s">
        <v>7852</v>
      </c>
      <c r="J1103" s="15">
        <f>VLOOKUP(K1103,machines!$A$1:$B$72,2,0)</f>
        <v>42</v>
      </c>
      <c r="K1103" s="18" t="s">
        <v>65</v>
      </c>
      <c r="L1103" s="43" t="s">
        <v>91</v>
      </c>
      <c r="M1103" s="15">
        <f>VLOOKUP(N1103,groups!$A$1:$B$113,2,1)</f>
        <v>189</v>
      </c>
      <c r="N1103" s="43" t="s">
        <v>467</v>
      </c>
      <c r="O1103" s="18">
        <v>160</v>
      </c>
      <c r="P1103" s="15">
        <f>VLOOKUP(Q1103,'seg2'!$A$1:$B$13,2,0)</f>
        <v>4</v>
      </c>
      <c r="Q1103" s="16" t="s">
        <v>32</v>
      </c>
      <c r="R1103" s="15">
        <f>VLOOKUP(S1103,'seg3'!$A$1:$B$9,2,0)</f>
        <v>4</v>
      </c>
      <c r="S1103" s="16" t="s">
        <v>32</v>
      </c>
      <c r="T1103" s="18">
        <v>282</v>
      </c>
      <c r="U1103" s="18">
        <v>282</v>
      </c>
      <c r="V1103" s="42"/>
      <c r="W1103" s="43" t="s">
        <v>959</v>
      </c>
      <c r="X1103" s="89"/>
      <c r="Y1103" s="18" t="s">
        <v>29</v>
      </c>
      <c r="Z1103" s="18">
        <v>17.3</v>
      </c>
      <c r="AA1103" s="18" t="s">
        <v>93</v>
      </c>
      <c r="AB1103" s="14" t="str">
        <f t="shared" si="17"/>
        <v>('103364','103364J','SHCS M16X2X160 ISO4762 CL12.9 HT BLK','PC',42,6,4,4,5,2,189,'282','282','M16','160','51B37','17.3','15.50/15.55','','COIL 1ANNEAL &amp; 2DRAWN 51B37 15.53/15.56',''),</v>
      </c>
      <c r="AC1103" s="14" t="s">
        <v>8905</v>
      </c>
    </row>
    <row r="1104" spans="1:29">
      <c r="A1104" s="16">
        <v>170217</v>
      </c>
      <c r="B1104" s="64" t="s">
        <v>2856</v>
      </c>
      <c r="C1104" s="43" t="s">
        <v>2857</v>
      </c>
      <c r="D1104" s="15">
        <f>VLOOKUP(E1104,finish!$A$1:$B$18,2,0)</f>
        <v>2</v>
      </c>
      <c r="E1104" s="18" t="s">
        <v>11</v>
      </c>
      <c r="F1104" s="15">
        <f>VLOOKUP(G1104,modules!$A$1:$B$10,2,0)</f>
        <v>6</v>
      </c>
      <c r="G1104" s="18" t="s">
        <v>7849</v>
      </c>
      <c r="H1104" s="15">
        <f>VLOOKUP(I1104,segments!$A$1:$B$9,2,0)</f>
        <v>5</v>
      </c>
      <c r="I1104" s="18" t="s">
        <v>7852</v>
      </c>
      <c r="J1104" s="15">
        <f>VLOOKUP(K1104,machines!$A$1:$B$72,2,0)</f>
        <v>63</v>
      </c>
      <c r="K1104" s="27" t="s">
        <v>109</v>
      </c>
      <c r="L1104" s="16" t="s">
        <v>98</v>
      </c>
      <c r="M1104" s="15">
        <f>VLOOKUP(N1104,groups!$A$1:$B$113,2,1)</f>
        <v>153</v>
      </c>
      <c r="N1104" s="16" t="s">
        <v>107</v>
      </c>
      <c r="O1104" s="18">
        <v>60</v>
      </c>
      <c r="P1104" s="15">
        <f>VLOOKUP(Q1104,'seg2'!$A$1:$B$13,2,0)</f>
        <v>3</v>
      </c>
      <c r="Q1104" s="43" t="s">
        <v>20</v>
      </c>
      <c r="R1104" s="15">
        <f>VLOOKUP(S1104,'seg3'!$A$1:$B$9,2,0)</f>
        <v>3</v>
      </c>
      <c r="S1104" s="43" t="s">
        <v>21</v>
      </c>
      <c r="T1104" s="18">
        <v>261.60000000000002</v>
      </c>
      <c r="U1104" s="18">
        <v>261.60000000000002</v>
      </c>
      <c r="V1104" s="18"/>
      <c r="W1104" s="30" t="s">
        <v>110</v>
      </c>
      <c r="X1104" s="89"/>
      <c r="Y1104" s="18" t="s">
        <v>17</v>
      </c>
      <c r="Z1104" s="18">
        <v>22</v>
      </c>
      <c r="AA1104" s="16" t="s">
        <v>108</v>
      </c>
      <c r="AB1104" s="14" t="str">
        <f t="shared" si="17"/>
        <v>('170217','170217J','HHB M22X2.5X60 ISO4017 CL10.9 F/T BLK','PC',63,6,3,3,5,2,153,'261.6','261.6','M22','60','10B33','22','20.00/20.05','','COIL DIRECT DRAWN 10B33M 20.05/20.10',''),</v>
      </c>
      <c r="AC1104" s="14" t="s">
        <v>8906</v>
      </c>
    </row>
    <row r="1105" spans="1:29">
      <c r="A1105" s="16">
        <v>180418</v>
      </c>
      <c r="B1105" s="43" t="s">
        <v>2945</v>
      </c>
      <c r="C1105" s="43" t="s">
        <v>5641</v>
      </c>
      <c r="D1105" s="15">
        <f>VLOOKUP(E1105,finish!$A$1:$B$18,2,0)</f>
        <v>2</v>
      </c>
      <c r="E1105" s="18" t="s">
        <v>11</v>
      </c>
      <c r="F1105" s="15">
        <f>VLOOKUP(G1105,modules!$A$1:$B$10,2,0)</f>
        <v>6</v>
      </c>
      <c r="G1105" s="18" t="s">
        <v>7849</v>
      </c>
      <c r="H1105" s="15">
        <f>VLOOKUP(I1105,segments!$A$1:$B$9,2,0)</f>
        <v>5</v>
      </c>
      <c r="I1105" s="18" t="s">
        <v>7852</v>
      </c>
      <c r="J1105" s="15">
        <f>VLOOKUP(K1105,machines!$A$1:$B$72,2,0)</f>
        <v>42</v>
      </c>
      <c r="K1105" s="18" t="s">
        <v>65</v>
      </c>
      <c r="L1105" s="43" t="s">
        <v>91</v>
      </c>
      <c r="M1105" s="15">
        <f>VLOOKUP(N1105,groups!$A$1:$B$113,2,1)</f>
        <v>189</v>
      </c>
      <c r="N1105" s="43" t="s">
        <v>467</v>
      </c>
      <c r="O1105" s="18">
        <v>170</v>
      </c>
      <c r="P1105" s="15">
        <f>VLOOKUP(Q1105,'seg2'!$A$1:$B$13,2,0)</f>
        <v>4</v>
      </c>
      <c r="Q1105" s="16" t="s">
        <v>32</v>
      </c>
      <c r="R1105" s="15">
        <f>VLOOKUP(S1105,'seg3'!$A$1:$B$9,2,0)</f>
        <v>4</v>
      </c>
      <c r="S1105" s="16" t="s">
        <v>32</v>
      </c>
      <c r="T1105" s="18">
        <v>298</v>
      </c>
      <c r="U1105" s="18">
        <v>298</v>
      </c>
      <c r="V1105" s="42"/>
      <c r="W1105" s="43" t="s">
        <v>959</v>
      </c>
      <c r="X1105" s="89"/>
      <c r="Y1105" s="18" t="s">
        <v>29</v>
      </c>
      <c r="Z1105" s="18">
        <v>17.3</v>
      </c>
      <c r="AA1105" s="18" t="s">
        <v>93</v>
      </c>
      <c r="AB1105" s="14" t="str">
        <f t="shared" si="17"/>
        <v>('180418','180418J','SHCS M16X2X170 ISO4762 CL12.9 HT BLK','PC',42,6,4,4,5,2,189,'298','298','M16','170','51B37','17.3','15.50/15.55','','COIL 1ANNEAL &amp; 2DRAWN 51B37 15.53/15.56',''),</v>
      </c>
      <c r="AC1105" s="14" t="s">
        <v>8867</v>
      </c>
    </row>
    <row r="1106" spans="1:29">
      <c r="A1106" s="16">
        <v>834708</v>
      </c>
      <c r="B1106" s="43" t="s">
        <v>7498</v>
      </c>
      <c r="C1106" s="43" t="s">
        <v>7499</v>
      </c>
      <c r="D1106" s="15">
        <f>VLOOKUP(E1106,finish!$A$1:$B$18,2,0)</f>
        <v>7</v>
      </c>
      <c r="E1106" s="18" t="s">
        <v>493</v>
      </c>
      <c r="F1106" s="15">
        <f>VLOOKUP(G1106,modules!$A$1:$B$10,2,0)</f>
        <v>6</v>
      </c>
      <c r="G1106" s="18" t="s">
        <v>7849</v>
      </c>
      <c r="H1106" s="15">
        <f>VLOOKUP(I1106,segments!$A$1:$B$9,2,0)</f>
        <v>3</v>
      </c>
      <c r="I1106" s="18" t="s">
        <v>7851</v>
      </c>
      <c r="J1106" s="15">
        <f>VLOOKUP(K1106,machines!$A$1:$B$72,2,0)</f>
        <v>42</v>
      </c>
      <c r="K1106" s="27" t="s">
        <v>65</v>
      </c>
      <c r="L1106" s="16" t="s">
        <v>91</v>
      </c>
      <c r="M1106" s="15">
        <f>VLOOKUP(N1106,groups!$A$1:$B$113,2,1)</f>
        <v>152</v>
      </c>
      <c r="N1106" s="16" t="s">
        <v>16</v>
      </c>
      <c r="O1106" s="18">
        <v>240</v>
      </c>
      <c r="P1106" s="15">
        <f>VLOOKUP(Q1106,'seg2'!$A$1:$B$13,2,0)</f>
        <v>3</v>
      </c>
      <c r="Q1106" s="16" t="s">
        <v>20</v>
      </c>
      <c r="R1106" s="15">
        <f>VLOOKUP(S1106,'seg3'!$A$1:$B$9,2,0)</f>
        <v>4</v>
      </c>
      <c r="S1106" s="16" t="s">
        <v>32</v>
      </c>
      <c r="T1106" s="18">
        <v>354.4</v>
      </c>
      <c r="U1106" s="18">
        <v>354.4</v>
      </c>
      <c r="V1106" s="18" t="s">
        <v>33</v>
      </c>
      <c r="W1106" s="30"/>
      <c r="X1106" s="89"/>
      <c r="Y1106" s="18" t="s">
        <v>29</v>
      </c>
      <c r="Z1106" s="18">
        <v>16</v>
      </c>
      <c r="AA1106" s="16" t="s">
        <v>93</v>
      </c>
      <c r="AB1106" s="14" t="str">
        <f t="shared" si="17"/>
        <v>('834708','834708J','HHB M16X2X240 ISO4014 CL10.9 HT HDG','PC',42,6,3,4,3,7,152,'354.4','354.4','M16','240','51B37','16','15.50/15.55','NEED TO ANN','',''),</v>
      </c>
      <c r="AC1106" s="14" t="s">
        <v>8907</v>
      </c>
    </row>
    <row r="1107" spans="1:29">
      <c r="A1107" s="16">
        <v>814785</v>
      </c>
      <c r="B1107" s="43" t="s">
        <v>7700</v>
      </c>
      <c r="C1107" s="43" t="s">
        <v>7701</v>
      </c>
      <c r="D1107" s="15">
        <f>VLOOKUP(E1107,finish!$A$1:$B$18,2,0)</f>
        <v>18</v>
      </c>
      <c r="E1107" s="16" t="s">
        <v>351</v>
      </c>
      <c r="F1107" s="15">
        <f>VLOOKUP(G1107,modules!$A$1:$B$10,2,0)</f>
        <v>6</v>
      </c>
      <c r="G1107" s="18" t="s">
        <v>7849</v>
      </c>
      <c r="H1107" s="15">
        <f>VLOOKUP(I1107,segments!$A$1:$B$9,2,0)</f>
        <v>4</v>
      </c>
      <c r="I1107" s="18" t="s">
        <v>7858</v>
      </c>
      <c r="J1107" s="15">
        <f>VLOOKUP(K1107,machines!$A$1:$B$72,2,0)</f>
        <v>42</v>
      </c>
      <c r="K1107" s="27" t="s">
        <v>65</v>
      </c>
      <c r="L1107" s="16" t="s">
        <v>80</v>
      </c>
      <c r="M1107" s="15">
        <f>VLOOKUP(N1107,groups!$A$1:$B$113,2,1)</f>
        <v>133</v>
      </c>
      <c r="N1107" s="16" t="s">
        <v>7702</v>
      </c>
      <c r="O1107" s="18">
        <v>180</v>
      </c>
      <c r="P1107" s="15">
        <f>VLOOKUP(Q1107,'seg2'!$A$1:$B$13,2,0)</f>
        <v>7</v>
      </c>
      <c r="Q1107" s="16" t="s">
        <v>43</v>
      </c>
      <c r="R1107" s="15">
        <f>VLOOKUP(S1107,'seg3'!$A$1:$B$9,2,0)</f>
        <v>3</v>
      </c>
      <c r="S1107" s="16" t="s">
        <v>21</v>
      </c>
      <c r="T1107" s="18">
        <v>154</v>
      </c>
      <c r="U1107" s="18">
        <v>154</v>
      </c>
      <c r="V1107" s="42"/>
      <c r="W1107" s="43" t="s">
        <v>1626</v>
      </c>
      <c r="X1107" s="89"/>
      <c r="Y1107" s="72">
        <v>1018</v>
      </c>
      <c r="Z1107" s="75">
        <v>12</v>
      </c>
      <c r="AA1107" s="74" t="s">
        <v>1625</v>
      </c>
      <c r="AB1107" s="14" t="str">
        <f t="shared" si="17"/>
        <v>('814785','814785J','CUP DEE BOLT M12X180DR:6757/0014 4.8 S/C','PC',42,6,7,3,4,18,133,'154','154','M12','180','1018','12','10.58/10.61','','COIL 1ANNEAL &amp; 1DRAWN A1018 10.58/10.61',''),</v>
      </c>
      <c r="AC1107" s="14" t="s">
        <v>8908</v>
      </c>
    </row>
    <row r="1108" spans="1:29">
      <c r="A1108" s="16">
        <v>814790</v>
      </c>
      <c r="B1108" s="43" t="s">
        <v>7703</v>
      </c>
      <c r="C1108" s="43" t="s">
        <v>7704</v>
      </c>
      <c r="D1108" s="15">
        <f>VLOOKUP(E1108,finish!$A$1:$B$18,2,0)</f>
        <v>18</v>
      </c>
      <c r="E1108" s="16" t="s">
        <v>351</v>
      </c>
      <c r="F1108" s="15">
        <f>VLOOKUP(G1108,modules!$A$1:$B$10,2,0)</f>
        <v>6</v>
      </c>
      <c r="G1108" s="18" t="s">
        <v>7849</v>
      </c>
      <c r="H1108" s="15">
        <f>VLOOKUP(I1108,segments!$A$1:$B$9,2,0)</f>
        <v>4</v>
      </c>
      <c r="I1108" s="18" t="s">
        <v>7858</v>
      </c>
      <c r="J1108" s="15">
        <f>VLOOKUP(K1108,machines!$A$1:$B$72,2,0)</f>
        <v>42</v>
      </c>
      <c r="K1108" s="27" t="s">
        <v>65</v>
      </c>
      <c r="L1108" s="16" t="s">
        <v>80</v>
      </c>
      <c r="M1108" s="15">
        <f>VLOOKUP(N1108,groups!$A$1:$B$113,2,1)</f>
        <v>133</v>
      </c>
      <c r="N1108" s="16" t="s">
        <v>7702</v>
      </c>
      <c r="O1108" s="18">
        <v>210</v>
      </c>
      <c r="P1108" s="15">
        <f>VLOOKUP(Q1108,'seg2'!$A$1:$B$13,2,0)</f>
        <v>7</v>
      </c>
      <c r="Q1108" s="16" t="s">
        <v>43</v>
      </c>
      <c r="R1108" s="15">
        <f>VLOOKUP(S1108,'seg3'!$A$1:$B$9,2,0)</f>
        <v>3</v>
      </c>
      <c r="S1108" s="16" t="s">
        <v>21</v>
      </c>
      <c r="T1108" s="18">
        <v>176</v>
      </c>
      <c r="U1108" s="18">
        <v>176</v>
      </c>
      <c r="V1108" s="42"/>
      <c r="W1108" s="43" t="s">
        <v>1626</v>
      </c>
      <c r="X1108" s="89"/>
      <c r="Y1108" s="72">
        <v>1018</v>
      </c>
      <c r="Z1108" s="75">
        <v>12</v>
      </c>
      <c r="AA1108" s="74" t="s">
        <v>1625</v>
      </c>
      <c r="AB1108" s="14" t="str">
        <f t="shared" si="17"/>
        <v>('814790','814790J','CUP DEE BOLT M12X210 DR6757/0016 4.8 S/C','PC',42,6,7,3,4,18,133,'176','176','M12','210','1018','12','10.58/10.61','','COIL 1ANNEAL &amp; 1DRAWN A1018 10.58/10.61',''),</v>
      </c>
      <c r="AC1108" s="14" t="s">
        <v>8909</v>
      </c>
    </row>
    <row r="1109" spans="1:29">
      <c r="A1109" s="16">
        <v>826267</v>
      </c>
      <c r="B1109" s="43" t="s">
        <v>855</v>
      </c>
      <c r="C1109" s="43" t="s">
        <v>856</v>
      </c>
      <c r="D1109" s="15">
        <f>VLOOKUP(E1109,finish!$A$1:$B$18,2,0)</f>
        <v>18</v>
      </c>
      <c r="E1109" s="16" t="s">
        <v>351</v>
      </c>
      <c r="F1109" s="15">
        <f>VLOOKUP(G1109,modules!$A$1:$B$10,2,0)</f>
        <v>6</v>
      </c>
      <c r="G1109" s="18" t="s">
        <v>7849</v>
      </c>
      <c r="H1109" s="15">
        <f>VLOOKUP(I1109,segments!$A$1:$B$9,2,0)</f>
        <v>4</v>
      </c>
      <c r="I1109" s="18" t="s">
        <v>7845</v>
      </c>
      <c r="J1109" s="15">
        <f>VLOOKUP(K1109,machines!$A$1:$B$72,2,0)</f>
        <v>42</v>
      </c>
      <c r="K1109" s="18" t="s">
        <v>65</v>
      </c>
      <c r="L1109" s="16" t="s">
        <v>80</v>
      </c>
      <c r="M1109" s="15">
        <f>VLOOKUP(N1109,groups!$A$1:$B$113,2,1)</f>
        <v>170</v>
      </c>
      <c r="N1109" s="16" t="s">
        <v>857</v>
      </c>
      <c r="O1109" s="18">
        <v>170</v>
      </c>
      <c r="P1109" s="15">
        <f>VLOOKUP(Q1109,'seg2'!$A$1:$B$13,2,0)</f>
        <v>3</v>
      </c>
      <c r="Q1109" s="16" t="s">
        <v>20</v>
      </c>
      <c r="R1109" s="15">
        <f>VLOOKUP(S1109,'seg3'!$A$1:$B$9,2,0)</f>
        <v>3</v>
      </c>
      <c r="S1109" s="16" t="s">
        <v>21</v>
      </c>
      <c r="T1109" s="18">
        <v>148</v>
      </c>
      <c r="U1109" s="18">
        <v>148</v>
      </c>
      <c r="V1109" s="42"/>
      <c r="W1109" s="43" t="s">
        <v>858</v>
      </c>
      <c r="X1109" s="89"/>
      <c r="Y1109" s="18" t="s">
        <v>17</v>
      </c>
      <c r="Z1109" s="18">
        <v>12</v>
      </c>
      <c r="AA1109" s="43" t="s">
        <v>396</v>
      </c>
      <c r="AB1109" s="14" t="str">
        <f t="shared" si="17"/>
        <v>('826267','826267J','PAN HEAD BOLT M12X170 DRG CL8.8 S/C','PC',42,6,3,3,4,18,170,'148','148','M12','170','10B33','12','10.55/10.60','','COIL 2ANNEAL &amp; 2DRAWN 10B33 10.58/10.61',''),</v>
      </c>
      <c r="AC1109" s="14" t="s">
        <v>8910</v>
      </c>
    </row>
    <row r="1110" spans="1:29">
      <c r="A1110" s="16" t="s">
        <v>7830</v>
      </c>
      <c r="B1110" s="43" t="s">
        <v>7831</v>
      </c>
      <c r="C1110" s="43" t="s">
        <v>7832</v>
      </c>
      <c r="D1110" s="15">
        <f>VLOOKUP(E1110,finish!$A$1:$B$18,2,0)</f>
        <v>2</v>
      </c>
      <c r="E1110" s="18" t="s">
        <v>11</v>
      </c>
      <c r="F1110" s="15">
        <f>VLOOKUP(G1110,modules!$A$1:$B$10,2,0)</f>
        <v>6</v>
      </c>
      <c r="G1110" s="18" t="s">
        <v>7849</v>
      </c>
      <c r="H1110" s="15">
        <f>VLOOKUP(I1110,segments!$A$1:$B$9,2,0)</f>
        <v>7</v>
      </c>
      <c r="I1110" s="18" t="s">
        <v>7853</v>
      </c>
      <c r="J1110" s="15">
        <f>VLOOKUP(K1110,machines!$A$1:$B$72,2,0)</f>
        <v>42</v>
      </c>
      <c r="K1110" s="18" t="s">
        <v>65</v>
      </c>
      <c r="L1110" s="16" t="s">
        <v>91</v>
      </c>
      <c r="M1110" s="15">
        <f>VLOOKUP(N1110,groups!$A$1:$B$113,2,1)</f>
        <v>153</v>
      </c>
      <c r="N1110" s="16" t="s">
        <v>107</v>
      </c>
      <c r="O1110" s="18">
        <v>240</v>
      </c>
      <c r="P1110" s="15">
        <f>VLOOKUP(Q1110,'seg2'!$A$1:$B$13,2,0)</f>
        <v>3</v>
      </c>
      <c r="Q1110" s="16" t="s">
        <v>20</v>
      </c>
      <c r="R1110" s="15">
        <f>VLOOKUP(S1110,'seg3'!$A$1:$B$9,2,0)</f>
        <v>3</v>
      </c>
      <c r="S1110" s="16" t="s">
        <v>21</v>
      </c>
      <c r="T1110" s="18">
        <v>358</v>
      </c>
      <c r="U1110" s="18">
        <v>358</v>
      </c>
      <c r="V1110" s="42"/>
      <c r="W1110" s="43" t="s">
        <v>6009</v>
      </c>
      <c r="X1110" s="89"/>
      <c r="Y1110" s="18" t="s">
        <v>17</v>
      </c>
      <c r="Z1110" s="18">
        <v>16</v>
      </c>
      <c r="AA1110" s="18" t="s">
        <v>3139</v>
      </c>
      <c r="AB1110" s="14" t="str">
        <f t="shared" si="17"/>
        <v>('DB761186','DB761186J','HHB M16X2X240 ISO4017 CL8.8 FT BLK','PC',42,6,3,3,7,2,153,'358','358','M16','240','10B33','16','14.40/14.44','','COIL DIRECT DRAWN 10B25 14.41/14.44',''),</v>
      </c>
      <c r="AC1110" s="14" t="s">
        <v>8911</v>
      </c>
    </row>
    <row r="1111" spans="1:29" ht="15">
      <c r="A1111" s="16">
        <v>1</v>
      </c>
      <c r="B1111" s="16" t="s">
        <v>368</v>
      </c>
      <c r="C1111" s="61" t="s">
        <v>369</v>
      </c>
      <c r="D1111" s="15">
        <f>VLOOKUP(E1111,finish!$A$1:$B$18,2,0)</f>
        <v>19</v>
      </c>
      <c r="E1111" s="18" t="s">
        <v>7861</v>
      </c>
      <c r="F1111" s="15">
        <f>VLOOKUP(G1111,modules!$A$1:$B$10,2,0)</f>
        <v>6</v>
      </c>
      <c r="G1111" s="18" t="s">
        <v>7849</v>
      </c>
      <c r="H1111" s="15">
        <f>VLOOKUP(I1111,segments!$A$1:$B$9,2,0)</f>
        <v>1</v>
      </c>
      <c r="I1111" s="18" t="s">
        <v>7848</v>
      </c>
      <c r="J1111" s="15">
        <v>43</v>
      </c>
      <c r="K1111" s="27" t="s">
        <v>372</v>
      </c>
      <c r="L1111" s="43" t="s">
        <v>370</v>
      </c>
      <c r="M1111" s="15">
        <f>VLOOKUP(N1111,groups!$A$1:$B$113,2,1)</f>
        <v>211</v>
      </c>
      <c r="N1111" s="16" t="s">
        <v>208</v>
      </c>
      <c r="O1111" s="18">
        <v>4</v>
      </c>
      <c r="P1111" s="15">
        <f>VLOOKUP(Q1111,'seg2'!$A$1:$B$13,2,0)</f>
        <v>7</v>
      </c>
      <c r="Q1111" s="16" t="s">
        <v>43</v>
      </c>
      <c r="R1111" s="15">
        <f>VLOOKUP(S1111,'seg3'!$A$1:$B$9,2,0)</f>
        <v>6</v>
      </c>
      <c r="S1111" s="16" t="s">
        <v>44</v>
      </c>
      <c r="T1111" s="28">
        <v>1</v>
      </c>
      <c r="U1111" s="28">
        <v>1</v>
      </c>
      <c r="V1111" s="18"/>
      <c r="W1111" s="30"/>
      <c r="X1111" s="19"/>
      <c r="Y1111" s="34" t="s">
        <v>63</v>
      </c>
      <c r="Z1111" s="18">
        <v>16</v>
      </c>
      <c r="AA1111" s="16" t="s">
        <v>371</v>
      </c>
      <c r="AB1111" s="14" t="str">
        <f t="shared" si="17"/>
        <v>('1','1J','5/8"-11UNCx4" Full Thread Stud B8M','PC',43,6,7,6,1,19,211,'1','1','5/8-11 UNC','4','316L','16','14.26/14.30','','',''),</v>
      </c>
      <c r="AC1111" s="14" t="s">
        <v>8912</v>
      </c>
    </row>
    <row r="1112" spans="1:29">
      <c r="A1112" s="15">
        <v>825187</v>
      </c>
      <c r="B1112" s="15" t="s">
        <v>569</v>
      </c>
      <c r="C1112" s="15" t="s">
        <v>570</v>
      </c>
      <c r="D1112" s="15">
        <f>VLOOKUP(E1112,finish!$A$1:$B$18,2,0)</f>
        <v>7</v>
      </c>
      <c r="E1112" s="18" t="s">
        <v>493</v>
      </c>
      <c r="F1112" s="15">
        <f>VLOOKUP(G1112,modules!$A$1:$B$10,2,0)</f>
        <v>6</v>
      </c>
      <c r="G1112" s="18" t="s">
        <v>7849</v>
      </c>
      <c r="H1112" s="15">
        <f>VLOOKUP(I1112,segments!$A$1:$B$9,2,0)</f>
        <v>4</v>
      </c>
      <c r="I1112" s="18" t="s">
        <v>7845</v>
      </c>
      <c r="J1112" s="15">
        <v>43</v>
      </c>
      <c r="K1112" s="27" t="s">
        <v>372</v>
      </c>
      <c r="L1112" s="23" t="s">
        <v>571</v>
      </c>
      <c r="M1112" s="15">
        <f>VLOOKUP(N1112,groups!$A$1:$B$113,2,1)</f>
        <v>153</v>
      </c>
      <c r="N1112" s="24" t="s">
        <v>107</v>
      </c>
      <c r="O1112" s="20">
        <v>60</v>
      </c>
      <c r="P1112" s="15">
        <f>VLOOKUP(Q1112,'seg2'!$A$1:$B$13,2,0)</f>
        <v>3</v>
      </c>
      <c r="Q1112" s="24" t="s">
        <v>20</v>
      </c>
      <c r="R1112" s="15">
        <f>VLOOKUP(S1112,'seg3'!$A$1:$B$9,2,0)</f>
        <v>3</v>
      </c>
      <c r="S1112" s="24" t="s">
        <v>21</v>
      </c>
      <c r="T1112" s="22">
        <v>153</v>
      </c>
      <c r="U1112" s="22">
        <v>153</v>
      </c>
      <c r="V1112" s="29" t="s">
        <v>22</v>
      </c>
      <c r="W1112" s="30" t="s">
        <v>573</v>
      </c>
      <c r="X1112" s="19" t="s">
        <v>568</v>
      </c>
      <c r="Y1112" s="20" t="s">
        <v>17</v>
      </c>
      <c r="Z1112" s="32">
        <v>18.3</v>
      </c>
      <c r="AA1112" s="26" t="s">
        <v>572</v>
      </c>
      <c r="AB1112" s="14" t="str">
        <f t="shared" si="17"/>
        <v>('825187','825187J','HEX HEAD BOLT M18X60 FATOR8.8SB F/T HDG','PC',43,6,3,3,4,7,153,'153','153','M18','60','10B33','18.3','15.96/16.00','READY','COIL DIRECT DRAWN 10B33M 16.07/16.10','CD10B33M16071610'),</v>
      </c>
      <c r="AC1112" s="14" t="s">
        <v>8913</v>
      </c>
    </row>
    <row r="1113" spans="1:29">
      <c r="A1113" s="16">
        <v>832709</v>
      </c>
      <c r="B1113" s="43" t="s">
        <v>651</v>
      </c>
      <c r="C1113" s="15" t="s">
        <v>652</v>
      </c>
      <c r="D1113" s="15">
        <f>VLOOKUP(E1113,finish!$A$1:$B$18,2,0)</f>
        <v>18</v>
      </c>
      <c r="E1113" s="16" t="s">
        <v>351</v>
      </c>
      <c r="F1113" s="15">
        <f>VLOOKUP(G1113,modules!$A$1:$B$10,2,0)</f>
        <v>1</v>
      </c>
      <c r="G1113" s="18" t="s">
        <v>7848</v>
      </c>
      <c r="H1113" s="15">
        <f>VLOOKUP(I1113,segments!$A$1:$B$9,2,0)</f>
        <v>4</v>
      </c>
      <c r="I1113" s="18" t="s">
        <v>7845</v>
      </c>
      <c r="J1113" s="15">
        <v>47</v>
      </c>
      <c r="K1113" s="27" t="s">
        <v>372</v>
      </c>
      <c r="L1113" s="43" t="s">
        <v>91</v>
      </c>
      <c r="M1113" s="15">
        <f>VLOOKUP(N1113,groups!$A$1:$B$113,2,1)</f>
        <v>181</v>
      </c>
      <c r="N1113" s="16" t="s">
        <v>653</v>
      </c>
      <c r="O1113" s="18">
        <v>40</v>
      </c>
      <c r="P1113" s="15">
        <f>VLOOKUP(Q1113,'seg2'!$A$1:$B$13,2,0)</f>
        <v>7</v>
      </c>
      <c r="Q1113" s="16" t="s">
        <v>43</v>
      </c>
      <c r="R1113" s="15">
        <f>VLOOKUP(S1113,'seg3'!$A$1:$B$9,2,0)</f>
        <v>3</v>
      </c>
      <c r="S1113" s="16" t="s">
        <v>21</v>
      </c>
      <c r="T1113" s="28">
        <v>124.1</v>
      </c>
      <c r="U1113" s="28">
        <v>124.1</v>
      </c>
      <c r="V1113" s="18"/>
      <c r="W1113" s="30" t="s">
        <v>654</v>
      </c>
      <c r="X1113" s="19" t="s">
        <v>650</v>
      </c>
      <c r="Y1113" s="18" t="s">
        <v>17</v>
      </c>
      <c r="Z1113" s="18">
        <v>18.3</v>
      </c>
      <c r="AA1113" s="16" t="s">
        <v>93</v>
      </c>
      <c r="AB1113" s="14" t="str">
        <f t="shared" si="17"/>
        <v>('832709','832709J','SER.FLANGE BOLT M16X40 DIN6921 CL8.8 S/C','PC',47,1,7,3,4,18,181,'124.1','124.1','M16','40','10B33','18.3','15.50/15.55','','COIL 2ANNEAL &amp; 2DRAWN 10B33M 15.53/15.56','C310B33M15531556'),</v>
      </c>
      <c r="AC1113" s="14" t="s">
        <v>8914</v>
      </c>
    </row>
    <row r="1114" spans="1:29">
      <c r="A1114" s="16">
        <v>832426</v>
      </c>
      <c r="B1114" s="43" t="s">
        <v>722</v>
      </c>
      <c r="C1114" s="43" t="s">
        <v>723</v>
      </c>
      <c r="D1114" s="15">
        <f>VLOOKUP(E1114,finish!$A$1:$B$18,2,0)</f>
        <v>1</v>
      </c>
      <c r="E1114" s="18" t="s">
        <v>204</v>
      </c>
      <c r="F1114" s="15">
        <f>VLOOKUP(G1114,modules!$A$1:$B$10,2,0)</f>
        <v>1</v>
      </c>
      <c r="G1114" s="18" t="s">
        <v>7848</v>
      </c>
      <c r="H1114" s="15">
        <f>VLOOKUP(I1114,segments!$A$1:$B$9,2,0)</f>
        <v>1</v>
      </c>
      <c r="I1114" s="18" t="s">
        <v>7848</v>
      </c>
      <c r="J1114" s="15">
        <v>47</v>
      </c>
      <c r="K1114" s="27" t="s">
        <v>372</v>
      </c>
      <c r="L1114" s="43" t="s">
        <v>724</v>
      </c>
      <c r="M1114" s="15">
        <f>VLOOKUP(N1114,groups!$A$1:$B$113,2,1)</f>
        <v>156</v>
      </c>
      <c r="N1114" s="16" t="s">
        <v>725</v>
      </c>
      <c r="O1114" s="18">
        <v>171.45</v>
      </c>
      <c r="P1114" s="15">
        <f>VLOOKUP(Q1114,'seg2'!$A$1:$B$13,2,0)</f>
        <v>3</v>
      </c>
      <c r="Q1114" s="16" t="s">
        <v>20</v>
      </c>
      <c r="R1114" s="15">
        <f>VLOOKUP(S1114,'seg3'!$A$1:$B$9,2,0)</f>
        <v>4</v>
      </c>
      <c r="S1114" s="16" t="s">
        <v>32</v>
      </c>
      <c r="T1114" s="28">
        <v>307.60000000000002</v>
      </c>
      <c r="U1114" s="28">
        <v>307.60000000000002</v>
      </c>
      <c r="V1114" s="42"/>
      <c r="W1114" s="30"/>
      <c r="X1114" s="19"/>
      <c r="Y1114" s="18">
        <v>4140</v>
      </c>
      <c r="Z1114" s="18"/>
      <c r="AA1114" s="16"/>
      <c r="AB1114" s="14" t="str">
        <f t="shared" si="17"/>
        <v>('832426','832426J','BI HEX 5/8-18UNJFX171.45 GR11.9ZNP1N3825','PC',47,1,3,4,1,1,156,'307.6','307.6','5/8 UNJF','171.45','4140','','','','',''),</v>
      </c>
      <c r="AC1114" s="14" t="s">
        <v>8915</v>
      </c>
    </row>
    <row r="1115" spans="1:29">
      <c r="A1115" s="16">
        <v>5010394</v>
      </c>
      <c r="B1115" s="43" t="s">
        <v>942</v>
      </c>
      <c r="C1115" s="43" t="s">
        <v>943</v>
      </c>
      <c r="D1115" s="15">
        <f>VLOOKUP(E1115,finish!$A$1:$B$18,2,0)</f>
        <v>19</v>
      </c>
      <c r="E1115" s="18" t="s">
        <v>7861</v>
      </c>
      <c r="F1115" s="15">
        <f>VLOOKUP(G1115,modules!$A$1:$B$10,2,0)</f>
        <v>6</v>
      </c>
      <c r="G1115" s="18" t="s">
        <v>7849</v>
      </c>
      <c r="H1115" s="15">
        <f>VLOOKUP(I1115,segments!$A$1:$B$9,2,0)</f>
        <v>3</v>
      </c>
      <c r="I1115" s="18" t="s">
        <v>7851</v>
      </c>
      <c r="J1115" s="15">
        <v>43</v>
      </c>
      <c r="K1115" s="27" t="s">
        <v>372</v>
      </c>
      <c r="L1115" s="43" t="s">
        <v>91</v>
      </c>
      <c r="M1115" s="15">
        <f>VLOOKUP(N1115,groups!$A$1:$B$113,2,1)</f>
        <v>208</v>
      </c>
      <c r="N1115" s="24" t="s">
        <v>99</v>
      </c>
      <c r="O1115" s="18">
        <v>100</v>
      </c>
      <c r="P1115" s="15">
        <f>VLOOKUP(Q1115,'seg2'!$A$1:$B$13,2,0)</f>
        <v>11</v>
      </c>
      <c r="Q1115" s="16" t="s">
        <v>102</v>
      </c>
      <c r="R1115" s="15">
        <f>VLOOKUP(S1115,'seg3'!$A$1:$B$9,2,0)</f>
        <v>6</v>
      </c>
      <c r="S1115" s="16" t="s">
        <v>44</v>
      </c>
      <c r="T1115" s="18">
        <v>186</v>
      </c>
      <c r="U1115" s="18">
        <v>186</v>
      </c>
      <c r="V1115" s="18" t="s">
        <v>33</v>
      </c>
      <c r="W1115" s="30" t="s">
        <v>945</v>
      </c>
      <c r="X1115" s="87"/>
      <c r="Y1115" s="18" t="s">
        <v>40</v>
      </c>
      <c r="Z1115" s="18">
        <v>16</v>
      </c>
      <c r="AA1115" s="16" t="s">
        <v>944</v>
      </c>
      <c r="AB1115" s="14" t="str">
        <f t="shared" si="17"/>
        <v>('5010394','5010394J','SHCS M16X100 DIN912 SS304 A2-70 F/T','PC',43,6,11,6,3,19,208,'186','186','M16','100','304L','16','14.35/14.40','NEED TO ANN','COIL PWDR DRWN SS304CU2 A270 14.45-14.48',''),</v>
      </c>
      <c r="AC1115" s="14" t="s">
        <v>8916</v>
      </c>
    </row>
    <row r="1116" spans="1:29">
      <c r="A1116" s="16">
        <v>822367</v>
      </c>
      <c r="B1116" s="64" t="s">
        <v>957</v>
      </c>
      <c r="C1116" s="43" t="s">
        <v>958</v>
      </c>
      <c r="D1116" s="15">
        <f>VLOOKUP(E1116,finish!$A$1:$B$18,2,0)</f>
        <v>5</v>
      </c>
      <c r="E1116" s="18" t="s">
        <v>316</v>
      </c>
      <c r="F1116" s="15">
        <f>VLOOKUP(G1116,modules!$A$1:$B$10,2,0)</f>
        <v>6</v>
      </c>
      <c r="G1116" s="18" t="s">
        <v>7849</v>
      </c>
      <c r="H1116" s="15">
        <f>VLOOKUP(I1116,segments!$A$1:$B$9,2,0)</f>
        <v>3</v>
      </c>
      <c r="I1116" s="18" t="s">
        <v>7851</v>
      </c>
      <c r="J1116" s="15">
        <v>43</v>
      </c>
      <c r="K1116" s="27" t="s">
        <v>372</v>
      </c>
      <c r="L1116" s="43" t="s">
        <v>91</v>
      </c>
      <c r="M1116" s="15">
        <f>VLOOKUP(N1116,groups!$A$1:$B$113,2,1)</f>
        <v>190</v>
      </c>
      <c r="N1116" s="16" t="s">
        <v>484</v>
      </c>
      <c r="O1116" s="18">
        <v>30</v>
      </c>
      <c r="P1116" s="15">
        <f>VLOOKUP(Q1116,'seg2'!$A$1:$B$13,2,0)</f>
        <v>4</v>
      </c>
      <c r="Q1116" s="16" t="s">
        <v>32</v>
      </c>
      <c r="R1116" s="15">
        <f>VLOOKUP(S1116,'seg3'!$A$1:$B$9,2,0)</f>
        <v>4</v>
      </c>
      <c r="S1116" s="16" t="s">
        <v>32</v>
      </c>
      <c r="T1116" s="18">
        <v>77.8</v>
      </c>
      <c r="U1116" s="18">
        <v>77.8</v>
      </c>
      <c r="V1116" s="18"/>
      <c r="W1116" s="30" t="s">
        <v>959</v>
      </c>
      <c r="X1116" s="87" t="s">
        <v>956</v>
      </c>
      <c r="Y1116" s="45" t="s">
        <v>29</v>
      </c>
      <c r="Z1116" s="28">
        <v>17.3</v>
      </c>
      <c r="AA1116" s="46" t="s">
        <v>93</v>
      </c>
      <c r="AB1116" s="14" t="str">
        <f t="shared" si="17"/>
        <v>('822367','822367J','SHCS M16X2X30 GR 12.9 F/T ZFS','PC',43,6,4,4,3,5,190,'77.8','77.8','M16','30','51B37','17.3','15.50/15.55','','COIL 1ANNEAL &amp; 2DRAWN 51B37 15.53/15.56','C251B3715531556'),</v>
      </c>
      <c r="AC1116" s="14" t="s">
        <v>8917</v>
      </c>
    </row>
    <row r="1117" spans="1:29">
      <c r="A1117" s="16">
        <v>833019</v>
      </c>
      <c r="B1117" s="43" t="s">
        <v>992</v>
      </c>
      <c r="C1117" s="43" t="s">
        <v>993</v>
      </c>
      <c r="D1117" s="15">
        <f>VLOOKUP(E1117,finish!$A$1:$B$18,2,0)</f>
        <v>12</v>
      </c>
      <c r="E1117" s="18" t="s">
        <v>401</v>
      </c>
      <c r="F1117" s="15">
        <f>VLOOKUP(G1117,modules!$A$1:$B$10,2,0)</f>
        <v>6</v>
      </c>
      <c r="G1117" s="18" t="s">
        <v>7849</v>
      </c>
      <c r="H1117" s="15">
        <f>VLOOKUP(I1117,segments!$A$1:$B$9,2,0)</f>
        <v>1</v>
      </c>
      <c r="I1117" s="18" t="s">
        <v>7848</v>
      </c>
      <c r="J1117" s="15">
        <v>43</v>
      </c>
      <c r="K1117" s="27" t="s">
        <v>372</v>
      </c>
      <c r="L1117" s="16" t="s">
        <v>91</v>
      </c>
      <c r="M1117" s="15">
        <f>VLOOKUP(N1117,groups!$A$1:$B$113,2,1)</f>
        <v>152</v>
      </c>
      <c r="N1117" s="16" t="s">
        <v>16</v>
      </c>
      <c r="O1117" s="18">
        <v>80</v>
      </c>
      <c r="P1117" s="15">
        <f>VLOOKUP(Q1117,'seg2'!$A$1:$B$13,2,0)</f>
        <v>3</v>
      </c>
      <c r="Q1117" s="16" t="s">
        <v>20</v>
      </c>
      <c r="R1117" s="15">
        <f>VLOOKUP(S1117,'seg3'!$A$1:$B$9,2,0)</f>
        <v>3</v>
      </c>
      <c r="S1117" s="16" t="s">
        <v>21</v>
      </c>
      <c r="T1117" s="18">
        <v>156.80000000000001</v>
      </c>
      <c r="U1117" s="18">
        <v>156.80000000000001</v>
      </c>
      <c r="V1117" s="18"/>
      <c r="W1117" s="30" t="s">
        <v>994</v>
      </c>
      <c r="X1117" s="89"/>
      <c r="Y1117" s="18" t="s">
        <v>17</v>
      </c>
      <c r="Z1117" s="18">
        <v>16</v>
      </c>
      <c r="AA1117" s="16" t="s">
        <v>93</v>
      </c>
      <c r="AB1117" s="14" t="str">
        <f t="shared" si="17"/>
        <v>('833019','833019J','HHB M16X2X80 H/T CL10.9 ZTS 4471708','PC',43,6,3,3,1,12,152,'156.8','156.8','M16','80','10B33','16','15.50/15.55','','COIL DIRECT DRAWN 10B33 15.53/15.56',''),</v>
      </c>
      <c r="AC1117" s="14" t="s">
        <v>8918</v>
      </c>
    </row>
    <row r="1118" spans="1:29">
      <c r="A1118" s="16">
        <v>833029</v>
      </c>
      <c r="B1118" s="43" t="s">
        <v>995</v>
      </c>
      <c r="C1118" s="43" t="s">
        <v>996</v>
      </c>
      <c r="D1118" s="15">
        <f>VLOOKUP(E1118,finish!$A$1:$B$18,2,0)</f>
        <v>5</v>
      </c>
      <c r="E1118" s="18" t="s">
        <v>316</v>
      </c>
      <c r="F1118" s="15">
        <f>VLOOKUP(G1118,modules!$A$1:$B$10,2,0)</f>
        <v>6</v>
      </c>
      <c r="G1118" s="18" t="s">
        <v>7849</v>
      </c>
      <c r="H1118" s="15">
        <f>VLOOKUP(I1118,segments!$A$1:$B$9,2,0)</f>
        <v>1</v>
      </c>
      <c r="I1118" s="18" t="s">
        <v>7848</v>
      </c>
      <c r="J1118" s="15">
        <v>43</v>
      </c>
      <c r="K1118" s="27" t="s">
        <v>372</v>
      </c>
      <c r="L1118" s="16" t="s">
        <v>91</v>
      </c>
      <c r="M1118" s="15">
        <f>VLOOKUP(N1118,groups!$A$1:$B$113,2,1)</f>
        <v>152</v>
      </c>
      <c r="N1118" s="16" t="s">
        <v>16</v>
      </c>
      <c r="O1118" s="18">
        <v>120</v>
      </c>
      <c r="P1118" s="15">
        <f>VLOOKUP(Q1118,'seg2'!$A$1:$B$13,2,0)</f>
        <v>3</v>
      </c>
      <c r="Q1118" s="16" t="s">
        <v>20</v>
      </c>
      <c r="R1118" s="15">
        <f>VLOOKUP(S1118,'seg3'!$A$1:$B$9,2,0)</f>
        <v>3</v>
      </c>
      <c r="S1118" s="16" t="s">
        <v>21</v>
      </c>
      <c r="T1118" s="18">
        <v>219.97</v>
      </c>
      <c r="U1118" s="18">
        <v>219.97</v>
      </c>
      <c r="V1118" s="18"/>
      <c r="W1118" s="30" t="s">
        <v>994</v>
      </c>
      <c r="X1118" s="89"/>
      <c r="Y1118" s="18" t="s">
        <v>17</v>
      </c>
      <c r="Z1118" s="18">
        <v>16</v>
      </c>
      <c r="AA1118" s="16" t="s">
        <v>93</v>
      </c>
      <c r="AB1118" s="14" t="str">
        <f t="shared" si="17"/>
        <v>('833029','833029J','HHB M16X2X120 H/T CL10.9 ZFS 8T4174','PC',43,6,3,3,1,5,152,'219.97','219.97','M16','120','10B33','16','15.50/15.55','','COIL DIRECT DRAWN 10B33 15.53/15.56',''),</v>
      </c>
      <c r="AC1118" s="14" t="s">
        <v>8919</v>
      </c>
    </row>
    <row r="1119" spans="1:29">
      <c r="A1119" s="16">
        <v>833010</v>
      </c>
      <c r="B1119" s="43" t="s">
        <v>997</v>
      </c>
      <c r="C1119" s="43" t="s">
        <v>998</v>
      </c>
      <c r="D1119" s="15">
        <f>VLOOKUP(E1119,finish!$A$1:$B$18,2,0)</f>
        <v>5</v>
      </c>
      <c r="E1119" s="18" t="s">
        <v>316</v>
      </c>
      <c r="F1119" s="15">
        <f>VLOOKUP(G1119,modules!$A$1:$B$10,2,0)</f>
        <v>6</v>
      </c>
      <c r="G1119" s="18" t="s">
        <v>7849</v>
      </c>
      <c r="H1119" s="15">
        <f>VLOOKUP(I1119,segments!$A$1:$B$9,2,0)</f>
        <v>1</v>
      </c>
      <c r="I1119" s="18" t="s">
        <v>7848</v>
      </c>
      <c r="J1119" s="15">
        <v>43</v>
      </c>
      <c r="K1119" s="27" t="s">
        <v>372</v>
      </c>
      <c r="L1119" s="16" t="s">
        <v>91</v>
      </c>
      <c r="M1119" s="15">
        <f>VLOOKUP(N1119,groups!$A$1:$B$113,2,1)</f>
        <v>152</v>
      </c>
      <c r="N1119" s="16" t="s">
        <v>16</v>
      </c>
      <c r="O1119" s="18">
        <v>130</v>
      </c>
      <c r="P1119" s="15">
        <f>VLOOKUP(Q1119,'seg2'!$A$1:$B$13,2,0)</f>
        <v>3</v>
      </c>
      <c r="Q1119" s="16" t="s">
        <v>20</v>
      </c>
      <c r="R1119" s="15">
        <f>VLOOKUP(S1119,'seg3'!$A$1:$B$9,2,0)</f>
        <v>3</v>
      </c>
      <c r="S1119" s="16" t="s">
        <v>21</v>
      </c>
      <c r="T1119" s="18">
        <v>234</v>
      </c>
      <c r="U1119" s="18">
        <v>234</v>
      </c>
      <c r="V1119" s="18"/>
      <c r="W1119" s="30" t="s">
        <v>994</v>
      </c>
      <c r="X1119" s="89"/>
      <c r="Y1119" s="18" t="s">
        <v>17</v>
      </c>
      <c r="Z1119" s="18">
        <v>16</v>
      </c>
      <c r="AA1119" s="16" t="s">
        <v>93</v>
      </c>
      <c r="AB1119" s="14" t="str">
        <f t="shared" si="17"/>
        <v>('833010','833010J','HHB M16X2X130 H/T CL10.9 ZFS 7X2475','PC',43,6,3,3,1,5,152,'234','234','M16','130','10B33','16','15.50/15.55','','COIL DIRECT DRAWN 10B33 15.53/15.56',''),</v>
      </c>
      <c r="AC1119" s="14" t="s">
        <v>8920</v>
      </c>
    </row>
    <row r="1120" spans="1:29">
      <c r="A1120" s="16">
        <v>826422</v>
      </c>
      <c r="B1120" s="43" t="s">
        <v>1031</v>
      </c>
      <c r="C1120" s="43" t="s">
        <v>1032</v>
      </c>
      <c r="D1120" s="15">
        <f>VLOOKUP(E1120,finish!$A$1:$B$18,2,0)</f>
        <v>18</v>
      </c>
      <c r="E1120" s="16" t="s">
        <v>351</v>
      </c>
      <c r="F1120" s="15">
        <f>VLOOKUP(G1120,modules!$A$1:$B$10,2,0)</f>
        <v>6</v>
      </c>
      <c r="G1120" s="18" t="s">
        <v>7849</v>
      </c>
      <c r="H1120" s="15">
        <f>VLOOKUP(I1120,segments!$A$1:$B$9,2,0)</f>
        <v>1</v>
      </c>
      <c r="I1120" s="18" t="s">
        <v>7848</v>
      </c>
      <c r="J1120" s="15">
        <v>43</v>
      </c>
      <c r="K1120" s="27" t="s">
        <v>372</v>
      </c>
      <c r="L1120" s="16" t="s">
        <v>724</v>
      </c>
      <c r="M1120" s="15">
        <f>VLOOKUP(N1120,groups!$A$1:$B$113,2,1)</f>
        <v>117</v>
      </c>
      <c r="N1120" s="16" t="s">
        <v>759</v>
      </c>
      <c r="O1120" s="18">
        <v>29.55</v>
      </c>
      <c r="P1120" s="15">
        <f>VLOOKUP(Q1120,'seg2'!$A$1:$B$13,2,0)</f>
        <v>7</v>
      </c>
      <c r="Q1120" s="16" t="s">
        <v>43</v>
      </c>
      <c r="R1120" s="15">
        <f>VLOOKUP(S1120,'seg3'!$A$1:$B$9,2,0)</f>
        <v>4</v>
      </c>
      <c r="S1120" s="16" t="s">
        <v>32</v>
      </c>
      <c r="T1120" s="18">
        <v>389</v>
      </c>
      <c r="U1120" s="18">
        <v>389</v>
      </c>
      <c r="V1120" s="18" t="s">
        <v>33</v>
      </c>
      <c r="W1120" s="30" t="s">
        <v>1033</v>
      </c>
      <c r="X1120" s="87" t="s">
        <v>1030</v>
      </c>
      <c r="Y1120" s="18" t="s">
        <v>365</v>
      </c>
      <c r="Z1120" s="18">
        <v>18.3</v>
      </c>
      <c r="AA1120" s="16" t="s">
        <v>93</v>
      </c>
      <c r="AB1120" s="14" t="str">
        <f t="shared" si="17"/>
        <v>('826422','826422J','12 PT CAP BOLT 5/8"XUNJFX209.55 DRG S/C','PC',43,6,7,4,1,18,117,'389','389','5/8 UNJF','29.55','SCM435','18.3','15.50/15.55','NEED TO ANN','COIL 1ANNEAL&amp;1DRAWNSCM-435 15.50/15.55','C1SCM43515501555'),</v>
      </c>
      <c r="AC1120" s="14" t="s">
        <v>8921</v>
      </c>
    </row>
    <row r="1121" spans="1:29">
      <c r="A1121" s="16">
        <v>826447</v>
      </c>
      <c r="B1121" s="43" t="s">
        <v>1043</v>
      </c>
      <c r="C1121" s="43" t="s">
        <v>1044</v>
      </c>
      <c r="D1121" s="15">
        <f>VLOOKUP(E1121,finish!$A$1:$B$18,2,0)</f>
        <v>1</v>
      </c>
      <c r="E1121" s="18" t="s">
        <v>204</v>
      </c>
      <c r="F1121" s="15">
        <f>VLOOKUP(G1121,modules!$A$1:$B$10,2,0)</f>
        <v>6</v>
      </c>
      <c r="G1121" s="18" t="s">
        <v>7849</v>
      </c>
      <c r="H1121" s="15">
        <f>VLOOKUP(I1121,segments!$A$1:$B$9,2,0)</f>
        <v>1</v>
      </c>
      <c r="I1121" s="18" t="s">
        <v>7848</v>
      </c>
      <c r="J1121" s="15">
        <v>43</v>
      </c>
      <c r="K1121" s="27" t="s">
        <v>372</v>
      </c>
      <c r="L1121" s="16" t="s">
        <v>1045</v>
      </c>
      <c r="M1121" s="15">
        <f>VLOOKUP(N1121,groups!$A$1:$B$113,2,1)</f>
        <v>211</v>
      </c>
      <c r="N1121" s="16" t="s">
        <v>208</v>
      </c>
      <c r="O1121" s="18">
        <v>70</v>
      </c>
      <c r="P1121" s="15">
        <f>VLOOKUP(Q1121,'seg2'!$A$1:$B$13,2,0)</f>
        <v>7</v>
      </c>
      <c r="Q1121" s="16" t="s">
        <v>43</v>
      </c>
      <c r="R1121" s="15">
        <f>VLOOKUP(S1121,'seg3'!$A$1:$B$9,2,0)</f>
        <v>3</v>
      </c>
      <c r="S1121" s="16" t="s">
        <v>21</v>
      </c>
      <c r="T1121" s="18">
        <v>88</v>
      </c>
      <c r="U1121" s="18">
        <v>88</v>
      </c>
      <c r="V1121" s="29"/>
      <c r="W1121" s="30" t="s">
        <v>1047</v>
      </c>
      <c r="X1121" s="87" t="s">
        <v>1042</v>
      </c>
      <c r="Y1121" s="18" t="s">
        <v>17</v>
      </c>
      <c r="Z1121" s="25">
        <v>16</v>
      </c>
      <c r="AA1121" s="16" t="s">
        <v>1046</v>
      </c>
      <c r="AB1121" s="14" t="str">
        <f t="shared" si="17"/>
        <v>('826447','826447J','STUD FULL THREAD 5/8XUNCX70 DRG ZNP','PC',43,6,7,3,1,1,211,'88','88','5/8UNC','70','10B33','16','14.23/14.26','','COIL DIRECT DRAWN 10B33 14.23/14.26','CD10B3314231426'),</v>
      </c>
      <c r="AC1121" s="14" t="s">
        <v>8922</v>
      </c>
    </row>
    <row r="1122" spans="1:29">
      <c r="A1122" s="16">
        <v>826210</v>
      </c>
      <c r="B1122" s="43" t="s">
        <v>1049</v>
      </c>
      <c r="C1122" s="43" t="s">
        <v>1050</v>
      </c>
      <c r="D1122" s="15">
        <f>VLOOKUP(E1122,finish!$A$1:$B$18,2,0)</f>
        <v>1</v>
      </c>
      <c r="E1122" s="18" t="s">
        <v>204</v>
      </c>
      <c r="F1122" s="15">
        <f>VLOOKUP(G1122,modules!$A$1:$B$10,2,0)</f>
        <v>6</v>
      </c>
      <c r="G1122" s="18" t="s">
        <v>7849</v>
      </c>
      <c r="H1122" s="15">
        <f>VLOOKUP(I1122,segments!$A$1:$B$9,2,0)</f>
        <v>1</v>
      </c>
      <c r="I1122" s="18" t="s">
        <v>7848</v>
      </c>
      <c r="J1122" s="15">
        <v>43</v>
      </c>
      <c r="K1122" s="27" t="s">
        <v>372</v>
      </c>
      <c r="L1122" s="16" t="s">
        <v>91</v>
      </c>
      <c r="M1122" s="15">
        <f>VLOOKUP(N1122,groups!$A$1:$B$113,2,1)</f>
        <v>213</v>
      </c>
      <c r="N1122" s="16" t="s">
        <v>1051</v>
      </c>
      <c r="O1122" s="18">
        <v>120</v>
      </c>
      <c r="P1122" s="15">
        <f>VLOOKUP(Q1122,'seg2'!$A$1:$B$13,2,0)</f>
        <v>7</v>
      </c>
      <c r="Q1122" s="16" t="s">
        <v>43</v>
      </c>
      <c r="R1122" s="15">
        <f>VLOOKUP(S1122,'seg3'!$A$1:$B$9,2,0)</f>
        <v>4</v>
      </c>
      <c r="S1122" s="16" t="s">
        <v>32</v>
      </c>
      <c r="T1122" s="18">
        <v>157.5</v>
      </c>
      <c r="U1122" s="18">
        <v>157.5</v>
      </c>
      <c r="V1122" s="18" t="s">
        <v>33</v>
      </c>
      <c r="W1122" s="30" t="s">
        <v>1053</v>
      </c>
      <c r="X1122" s="87" t="s">
        <v>1048</v>
      </c>
      <c r="Y1122" s="18" t="s">
        <v>365</v>
      </c>
      <c r="Z1122" s="18">
        <v>16</v>
      </c>
      <c r="AA1122" s="16" t="s">
        <v>1052</v>
      </c>
      <c r="AB1122" s="14" t="str">
        <f t="shared" si="17"/>
        <v>('826210','826210J','TAPER LOCK STUD MJ16X120 DRG CL11.9 ZNP','PC',43,6,7,4,1,1,213,'157.5','157.5','M16','120','SCM435','16','14.53/14.55','NEED TO ANN','COIL 1ANNEAL &amp; 1DRAWN SCM435 14.53/14.55','C1SCM43514531455'),</v>
      </c>
      <c r="AC1122" s="14" t="s">
        <v>8923</v>
      </c>
    </row>
    <row r="1123" spans="1:29">
      <c r="A1123" s="16">
        <v>170469</v>
      </c>
      <c r="B1123" s="43" t="s">
        <v>2885</v>
      </c>
      <c r="C1123" s="43" t="s">
        <v>2886</v>
      </c>
      <c r="D1123" s="15">
        <f>VLOOKUP(E1123,finish!$A$1:$B$18,2,0)</f>
        <v>2</v>
      </c>
      <c r="E1123" s="18" t="s">
        <v>11</v>
      </c>
      <c r="F1123" s="15">
        <f>VLOOKUP(G1123,modules!$A$1:$B$10,2,0)</f>
        <v>6</v>
      </c>
      <c r="G1123" s="18" t="s">
        <v>7849</v>
      </c>
      <c r="H1123" s="15">
        <f>VLOOKUP(I1123,segments!$A$1:$B$9,2,0)</f>
        <v>5</v>
      </c>
      <c r="I1123" s="18" t="s">
        <v>7852</v>
      </c>
      <c r="J1123" s="15">
        <f>VLOOKUP(K1123,machines!$A$1:$B$72,2,0)</f>
        <v>62</v>
      </c>
      <c r="K1123" s="27" t="s">
        <v>101</v>
      </c>
      <c r="L1123" s="16" t="s">
        <v>355</v>
      </c>
      <c r="M1123" s="15">
        <f>VLOOKUP(N1123,groups!$A$1:$B$113,2,1)</f>
        <v>152</v>
      </c>
      <c r="N1123" s="16" t="s">
        <v>16</v>
      </c>
      <c r="O1123" s="18" t="s">
        <v>1815</v>
      </c>
      <c r="P1123" s="15">
        <f>VLOOKUP(Q1123,'seg2'!$A$1:$B$13,2,0)</f>
        <v>3</v>
      </c>
      <c r="Q1123" s="43" t="s">
        <v>20</v>
      </c>
      <c r="R1123" s="15">
        <f>VLOOKUP(S1123,'seg3'!$A$1:$B$9,2,0)</f>
        <v>3</v>
      </c>
      <c r="S1123" s="43" t="s">
        <v>21</v>
      </c>
      <c r="T1123" s="18">
        <v>274.89999999999998</v>
      </c>
      <c r="U1123" s="18">
        <v>274.89999999999998</v>
      </c>
      <c r="V1123" s="18"/>
      <c r="W1123" s="30" t="s">
        <v>518</v>
      </c>
      <c r="X1123" s="89"/>
      <c r="Y1123" s="18" t="s">
        <v>17</v>
      </c>
      <c r="Z1123" s="18">
        <v>22</v>
      </c>
      <c r="AA1123" s="16" t="s">
        <v>100</v>
      </c>
      <c r="AB1123" s="14" t="str">
        <f t="shared" si="17"/>
        <v>('170469','170469J','HHB 7/8XUNCX2.1/2 B18.2.1 SAE8 H/T BLK','PC',62,6,3,3,5,2,152,'274.9','274.9','7/8 UNC','2.1/2','10B33','22','21.45/21.50','','COIL DIRECT DRAWN AS 10B33M 21.85/21.90',''),</v>
      </c>
      <c r="AC1123" s="14" t="s">
        <v>8924</v>
      </c>
    </row>
    <row r="1124" spans="1:29">
      <c r="A1124" s="16">
        <v>170475</v>
      </c>
      <c r="B1124" s="43" t="s">
        <v>1853</v>
      </c>
      <c r="C1124" s="43" t="s">
        <v>1854</v>
      </c>
      <c r="D1124" s="15">
        <f>VLOOKUP(E1124,finish!$A$1:$B$18,2,0)</f>
        <v>2</v>
      </c>
      <c r="E1124" s="18" t="s">
        <v>11</v>
      </c>
      <c r="F1124" s="15">
        <f>VLOOKUP(G1124,modules!$A$1:$B$10,2,0)</f>
        <v>6</v>
      </c>
      <c r="G1124" s="18" t="s">
        <v>7849</v>
      </c>
      <c r="H1124" s="15">
        <f>VLOOKUP(I1124,segments!$A$1:$B$9,2,0)</f>
        <v>5</v>
      </c>
      <c r="I1124" s="18" t="s">
        <v>7852</v>
      </c>
      <c r="J1124" s="15">
        <f>VLOOKUP(K1124,machines!$A$1:$B$72,2,0)</f>
        <v>62</v>
      </c>
      <c r="K1124" s="27" t="s">
        <v>101</v>
      </c>
      <c r="L1124" s="16" t="s">
        <v>355</v>
      </c>
      <c r="M1124" s="15">
        <f>VLOOKUP(N1124,groups!$A$1:$B$113,2,1)</f>
        <v>152</v>
      </c>
      <c r="N1124" s="16" t="s">
        <v>16</v>
      </c>
      <c r="O1124" s="18">
        <v>4</v>
      </c>
      <c r="P1124" s="15">
        <f>VLOOKUP(Q1124,'seg2'!$A$1:$B$13,2,0)</f>
        <v>3</v>
      </c>
      <c r="Q1124" s="43" t="s">
        <v>20</v>
      </c>
      <c r="R1124" s="15">
        <f>VLOOKUP(S1124,'seg3'!$A$1:$B$9,2,0)</f>
        <v>3</v>
      </c>
      <c r="S1124" s="43" t="s">
        <v>21</v>
      </c>
      <c r="T1124" s="18">
        <v>383.95</v>
      </c>
      <c r="U1124" s="18">
        <v>383.95</v>
      </c>
      <c r="V1124" s="18"/>
      <c r="W1124" s="30" t="s">
        <v>518</v>
      </c>
      <c r="X1124" s="89"/>
      <c r="Y1124" s="18" t="s">
        <v>17</v>
      </c>
      <c r="Z1124" s="18">
        <v>22</v>
      </c>
      <c r="AA1124" s="16" t="s">
        <v>100</v>
      </c>
      <c r="AB1124" s="14" t="str">
        <f t="shared" si="17"/>
        <v>('170475','170475J','HHB 7/8XUNCX04 B18.2.1 SAE8 H/T BLK','PC',62,6,3,3,5,2,152,'383.95','383.95','7/8 UNC','4','10B33','22','21.45/21.50','','COIL DIRECT DRAWN AS 10B33M 21.85/21.90',''),</v>
      </c>
      <c r="AC1124" s="14" t="s">
        <v>8458</v>
      </c>
    </row>
    <row r="1125" spans="1:29">
      <c r="A1125" s="16">
        <v>170477</v>
      </c>
      <c r="B1125" s="43" t="s">
        <v>2887</v>
      </c>
      <c r="C1125" s="43" t="s">
        <v>2888</v>
      </c>
      <c r="D1125" s="15">
        <f>VLOOKUP(E1125,finish!$A$1:$B$18,2,0)</f>
        <v>2</v>
      </c>
      <c r="E1125" s="18" t="s">
        <v>11</v>
      </c>
      <c r="F1125" s="15">
        <f>VLOOKUP(G1125,modules!$A$1:$B$10,2,0)</f>
        <v>6</v>
      </c>
      <c r="G1125" s="18" t="s">
        <v>7849</v>
      </c>
      <c r="H1125" s="15">
        <f>VLOOKUP(I1125,segments!$A$1:$B$9,2,0)</f>
        <v>5</v>
      </c>
      <c r="I1125" s="18" t="s">
        <v>7852</v>
      </c>
      <c r="J1125" s="15">
        <f>VLOOKUP(K1125,machines!$A$1:$B$72,2,0)</f>
        <v>62</v>
      </c>
      <c r="K1125" s="27" t="s">
        <v>101</v>
      </c>
      <c r="L1125" s="16" t="s">
        <v>355</v>
      </c>
      <c r="M1125" s="15">
        <f>VLOOKUP(N1125,groups!$A$1:$B$113,2,1)</f>
        <v>152</v>
      </c>
      <c r="N1125" s="16" t="s">
        <v>16</v>
      </c>
      <c r="O1125" s="18" t="s">
        <v>1866</v>
      </c>
      <c r="P1125" s="15">
        <f>VLOOKUP(Q1125,'seg2'!$A$1:$B$13,2,0)</f>
        <v>3</v>
      </c>
      <c r="Q1125" s="43" t="s">
        <v>20</v>
      </c>
      <c r="R1125" s="15">
        <f>VLOOKUP(S1125,'seg3'!$A$1:$B$9,2,0)</f>
        <v>3</v>
      </c>
      <c r="S1125" s="43" t="s">
        <v>21</v>
      </c>
      <c r="T1125" s="18">
        <v>422.36</v>
      </c>
      <c r="U1125" s="18">
        <v>422.36</v>
      </c>
      <c r="V1125" s="18"/>
      <c r="W1125" s="30" t="s">
        <v>518</v>
      </c>
      <c r="X1125" s="89"/>
      <c r="Y1125" s="18" t="s">
        <v>17</v>
      </c>
      <c r="Z1125" s="18">
        <v>22</v>
      </c>
      <c r="AA1125" s="16" t="s">
        <v>100</v>
      </c>
      <c r="AB1125" s="14" t="str">
        <f t="shared" si="17"/>
        <v>('170477','170477J','HHB 7/8XUNCX4.1/2 B18.2.1 SAE8 H/T BLK','PC',62,6,3,3,5,2,152,'422.36','422.36','7/8 UNC','4.1/2','10B33','22','21.45/21.50','','COIL DIRECT DRAWN AS 10B33M 21.85/21.90',''),</v>
      </c>
      <c r="AC1125" s="14" t="s">
        <v>8925</v>
      </c>
    </row>
    <row r="1126" spans="1:29">
      <c r="A1126" s="16">
        <v>170493</v>
      </c>
      <c r="B1126" s="64" t="s">
        <v>2889</v>
      </c>
      <c r="C1126" s="43" t="s">
        <v>2890</v>
      </c>
      <c r="D1126" s="15">
        <f>VLOOKUP(E1126,finish!$A$1:$B$18,2,0)</f>
        <v>2</v>
      </c>
      <c r="E1126" s="18" t="s">
        <v>11</v>
      </c>
      <c r="F1126" s="15">
        <f>VLOOKUP(G1126,modules!$A$1:$B$10,2,0)</f>
        <v>6</v>
      </c>
      <c r="G1126" s="18" t="s">
        <v>7849</v>
      </c>
      <c r="H1126" s="15">
        <f>VLOOKUP(I1126,segments!$A$1:$B$9,2,0)</f>
        <v>5</v>
      </c>
      <c r="I1126" s="18" t="s">
        <v>7852</v>
      </c>
      <c r="J1126" s="15">
        <f>VLOOKUP(K1126,machines!$A$1:$B$72,2,0)</f>
        <v>62</v>
      </c>
      <c r="K1126" s="27" t="s">
        <v>101</v>
      </c>
      <c r="L1126" s="16" t="s">
        <v>364</v>
      </c>
      <c r="M1126" s="15">
        <f>VLOOKUP(N1126,groups!$A$1:$B$113,2,1)</f>
        <v>152</v>
      </c>
      <c r="N1126" s="16" t="s">
        <v>16</v>
      </c>
      <c r="O1126" s="18">
        <v>3</v>
      </c>
      <c r="P1126" s="15">
        <f>VLOOKUP(Q1126,'seg2'!$A$1:$B$13,2,0)</f>
        <v>3</v>
      </c>
      <c r="Q1126" s="43" t="s">
        <v>20</v>
      </c>
      <c r="R1126" s="15">
        <f>VLOOKUP(S1126,'seg3'!$A$1:$B$9,2,0)</f>
        <v>3</v>
      </c>
      <c r="S1126" s="43" t="s">
        <v>21</v>
      </c>
      <c r="T1126" s="18">
        <v>412.96</v>
      </c>
      <c r="U1126" s="18">
        <v>412.96</v>
      </c>
      <c r="V1126" s="18"/>
      <c r="W1126" s="30" t="s">
        <v>1777</v>
      </c>
      <c r="X1126" s="89"/>
      <c r="Y1126" s="18" t="s">
        <v>17</v>
      </c>
      <c r="Z1126" s="18">
        <v>26</v>
      </c>
      <c r="AA1126" s="16" t="s">
        <v>603</v>
      </c>
      <c r="AB1126" s="14" t="str">
        <f t="shared" si="17"/>
        <v>('170493','170493J','HHB 01XUNCX03 B18.2.1 SAE8 H/T BLK','PC',62,6,3,3,5,2,152,'412.96','412.96','01 UNC','3','10B33','26','24.80/24.85','','COIL DIRECT DRAWN AS 10B33M 24.95/25.00',''),</v>
      </c>
      <c r="AC1126" s="14" t="s">
        <v>8926</v>
      </c>
    </row>
    <row r="1127" spans="1:29">
      <c r="A1127" s="16">
        <v>170495</v>
      </c>
      <c r="B1127" s="64" t="s">
        <v>2891</v>
      </c>
      <c r="C1127" s="43" t="s">
        <v>2892</v>
      </c>
      <c r="D1127" s="15">
        <f>VLOOKUP(E1127,finish!$A$1:$B$18,2,0)</f>
        <v>2</v>
      </c>
      <c r="E1127" s="18" t="s">
        <v>11</v>
      </c>
      <c r="F1127" s="15">
        <f>VLOOKUP(G1127,modules!$A$1:$B$10,2,0)</f>
        <v>6</v>
      </c>
      <c r="G1127" s="18" t="s">
        <v>7849</v>
      </c>
      <c r="H1127" s="15">
        <f>VLOOKUP(I1127,segments!$A$1:$B$9,2,0)</f>
        <v>5</v>
      </c>
      <c r="I1127" s="18" t="s">
        <v>7852</v>
      </c>
      <c r="J1127" s="15">
        <f>VLOOKUP(K1127,machines!$A$1:$B$72,2,0)</f>
        <v>62</v>
      </c>
      <c r="K1127" s="27" t="s">
        <v>101</v>
      </c>
      <c r="L1127" s="16" t="s">
        <v>364</v>
      </c>
      <c r="M1127" s="15">
        <f>VLOOKUP(N1127,groups!$A$1:$B$113,2,1)</f>
        <v>152</v>
      </c>
      <c r="N1127" s="16" t="s">
        <v>16</v>
      </c>
      <c r="O1127" s="18" t="s">
        <v>1859</v>
      </c>
      <c r="P1127" s="15">
        <f>VLOOKUP(Q1127,'seg2'!$A$1:$B$13,2,0)</f>
        <v>3</v>
      </c>
      <c r="Q1127" s="43" t="s">
        <v>20</v>
      </c>
      <c r="R1127" s="15">
        <f>VLOOKUP(S1127,'seg3'!$A$1:$B$9,2,0)</f>
        <v>3</v>
      </c>
      <c r="S1127" s="43" t="s">
        <v>21</v>
      </c>
      <c r="T1127" s="18">
        <v>462.7</v>
      </c>
      <c r="U1127" s="18">
        <v>462.7</v>
      </c>
      <c r="V1127" s="18"/>
      <c r="W1127" s="30" t="s">
        <v>1777</v>
      </c>
      <c r="X1127" s="89"/>
      <c r="Y1127" s="18" t="s">
        <v>17</v>
      </c>
      <c r="Z1127" s="18">
        <v>26</v>
      </c>
      <c r="AA1127" s="16" t="s">
        <v>603</v>
      </c>
      <c r="AB1127" s="14" t="str">
        <f t="shared" si="17"/>
        <v>('170495','170495J','HHB 01XUNCX3.1/2 B18.2.1 SAE8 H/T BLK','PC',62,6,3,3,5,2,152,'462.7','462.7','01 UNC','3.1/2','10B33','26','24.80/24.85','','COIL DIRECT DRAWN AS 10B33M 24.95/25.00',''),</v>
      </c>
      <c r="AC1127" s="14" t="s">
        <v>8927</v>
      </c>
    </row>
    <row r="1128" spans="1:29">
      <c r="A1128" s="16">
        <v>170497</v>
      </c>
      <c r="B1128" s="64" t="s">
        <v>1775</v>
      </c>
      <c r="C1128" s="43" t="s">
        <v>1776</v>
      </c>
      <c r="D1128" s="15">
        <f>VLOOKUP(E1128,finish!$A$1:$B$18,2,0)</f>
        <v>2</v>
      </c>
      <c r="E1128" s="18" t="s">
        <v>11</v>
      </c>
      <c r="F1128" s="15">
        <f>VLOOKUP(G1128,modules!$A$1:$B$10,2,0)</f>
        <v>6</v>
      </c>
      <c r="G1128" s="18" t="s">
        <v>7849</v>
      </c>
      <c r="H1128" s="15">
        <f>VLOOKUP(I1128,segments!$A$1:$B$9,2,0)</f>
        <v>3</v>
      </c>
      <c r="I1128" s="18" t="s">
        <v>7851</v>
      </c>
      <c r="J1128" s="15">
        <f>VLOOKUP(K1128,machines!$A$1:$B$72,2,0)</f>
        <v>62</v>
      </c>
      <c r="K1128" s="27" t="s">
        <v>101</v>
      </c>
      <c r="L1128" s="16" t="s">
        <v>364</v>
      </c>
      <c r="M1128" s="15">
        <f>VLOOKUP(N1128,groups!$A$1:$B$113,2,1)</f>
        <v>152</v>
      </c>
      <c r="N1128" s="16" t="s">
        <v>16</v>
      </c>
      <c r="O1128" s="18">
        <v>4</v>
      </c>
      <c r="P1128" s="15">
        <f>VLOOKUP(Q1128,'seg2'!$A$1:$B$13,2,0)</f>
        <v>3</v>
      </c>
      <c r="Q1128" s="43" t="s">
        <v>20</v>
      </c>
      <c r="R1128" s="15">
        <f>VLOOKUP(S1128,'seg3'!$A$1:$B$9,2,0)</f>
        <v>3</v>
      </c>
      <c r="S1128" s="43" t="s">
        <v>21</v>
      </c>
      <c r="T1128" s="18">
        <v>513.20000000000005</v>
      </c>
      <c r="U1128" s="18">
        <v>513.20000000000005</v>
      </c>
      <c r="V1128" s="18"/>
      <c r="W1128" s="30" t="s">
        <v>1777</v>
      </c>
      <c r="X1128" s="89"/>
      <c r="Y1128" s="18" t="s">
        <v>17</v>
      </c>
      <c r="Z1128" s="18">
        <v>26</v>
      </c>
      <c r="AA1128" s="16" t="s">
        <v>603</v>
      </c>
      <c r="AB1128" s="14" t="str">
        <f t="shared" si="17"/>
        <v>('170497','170497J','HHB 01XUNCX04 B18.2.1 SAE8 H/T BLK','PC',62,6,3,3,3,2,152,'513.2','513.2','01 UNC','4','10B33','26','24.80/24.85','','COIL DIRECT DRAWN AS 10B33M 24.95/25.00',''),</v>
      </c>
      <c r="AC1128" s="14" t="s">
        <v>8426</v>
      </c>
    </row>
    <row r="1129" spans="1:29">
      <c r="A1129" s="16">
        <v>170499</v>
      </c>
      <c r="B1129" s="64" t="s">
        <v>1864</v>
      </c>
      <c r="C1129" s="43" t="s">
        <v>1865</v>
      </c>
      <c r="D1129" s="15">
        <f>VLOOKUP(E1129,finish!$A$1:$B$18,2,0)</f>
        <v>2</v>
      </c>
      <c r="E1129" s="18" t="s">
        <v>11</v>
      </c>
      <c r="F1129" s="15">
        <f>VLOOKUP(G1129,modules!$A$1:$B$10,2,0)</f>
        <v>6</v>
      </c>
      <c r="G1129" s="18" t="s">
        <v>7849</v>
      </c>
      <c r="H1129" s="15">
        <f>VLOOKUP(I1129,segments!$A$1:$B$9,2,0)</f>
        <v>5</v>
      </c>
      <c r="I1129" s="18" t="s">
        <v>7852</v>
      </c>
      <c r="J1129" s="15">
        <f>VLOOKUP(K1129,machines!$A$1:$B$72,2,0)</f>
        <v>62</v>
      </c>
      <c r="K1129" s="27" t="s">
        <v>101</v>
      </c>
      <c r="L1129" s="16" t="s">
        <v>364</v>
      </c>
      <c r="M1129" s="15">
        <f>VLOOKUP(N1129,groups!$A$1:$B$113,2,1)</f>
        <v>152</v>
      </c>
      <c r="N1129" s="16" t="s">
        <v>16</v>
      </c>
      <c r="O1129" s="18" t="s">
        <v>1866</v>
      </c>
      <c r="P1129" s="15">
        <f>VLOOKUP(Q1129,'seg2'!$A$1:$B$13,2,0)</f>
        <v>3</v>
      </c>
      <c r="Q1129" s="43" t="s">
        <v>20</v>
      </c>
      <c r="R1129" s="15">
        <f>VLOOKUP(S1129,'seg3'!$A$1:$B$9,2,0)</f>
        <v>3</v>
      </c>
      <c r="S1129" s="43" t="s">
        <v>21</v>
      </c>
      <c r="T1129" s="18">
        <v>563.32000000000005</v>
      </c>
      <c r="U1129" s="18">
        <v>563.32000000000005</v>
      </c>
      <c r="V1129" s="18"/>
      <c r="W1129" s="30" t="s">
        <v>1777</v>
      </c>
      <c r="X1129" s="89"/>
      <c r="Y1129" s="18" t="s">
        <v>17</v>
      </c>
      <c r="Z1129" s="18">
        <v>26</v>
      </c>
      <c r="AA1129" s="16" t="s">
        <v>603</v>
      </c>
      <c r="AB1129" s="14" t="str">
        <f t="shared" si="17"/>
        <v>('170499','170499J','HHB 01XUNCX4.1/2 B18.2.1 SAE8 H/T BLK','PC',62,6,3,3,5,2,152,'563.32','563.32','01 UNC','4.1/2','10B33','26','24.80/24.85','','COIL DIRECT DRAWN AS 10B33M 24.95/25.00',''),</v>
      </c>
      <c r="AC1129" s="14" t="s">
        <v>8463</v>
      </c>
    </row>
    <row r="1130" spans="1:29">
      <c r="A1130" s="16">
        <v>170500</v>
      </c>
      <c r="B1130" s="64" t="s">
        <v>1860</v>
      </c>
      <c r="C1130" s="43" t="s">
        <v>1861</v>
      </c>
      <c r="D1130" s="15">
        <f>VLOOKUP(E1130,finish!$A$1:$B$18,2,0)</f>
        <v>2</v>
      </c>
      <c r="E1130" s="18" t="s">
        <v>11</v>
      </c>
      <c r="F1130" s="15">
        <f>VLOOKUP(G1130,modules!$A$1:$B$10,2,0)</f>
        <v>6</v>
      </c>
      <c r="G1130" s="18" t="s">
        <v>7849</v>
      </c>
      <c r="H1130" s="15">
        <f>VLOOKUP(I1130,segments!$A$1:$B$9,2,0)</f>
        <v>5</v>
      </c>
      <c r="I1130" s="18" t="s">
        <v>7852</v>
      </c>
      <c r="J1130" s="15">
        <f>VLOOKUP(K1130,machines!$A$1:$B$72,2,0)</f>
        <v>62</v>
      </c>
      <c r="K1130" s="27" t="s">
        <v>101</v>
      </c>
      <c r="L1130" s="16" t="s">
        <v>364</v>
      </c>
      <c r="M1130" s="15">
        <f>VLOOKUP(N1130,groups!$A$1:$B$113,2,1)</f>
        <v>152</v>
      </c>
      <c r="N1130" s="16" t="s">
        <v>16</v>
      </c>
      <c r="O1130" s="18">
        <v>5</v>
      </c>
      <c r="P1130" s="15">
        <f>VLOOKUP(Q1130,'seg2'!$A$1:$B$13,2,0)</f>
        <v>3</v>
      </c>
      <c r="Q1130" s="43" t="s">
        <v>20</v>
      </c>
      <c r="R1130" s="15">
        <f>VLOOKUP(S1130,'seg3'!$A$1:$B$9,2,0)</f>
        <v>3</v>
      </c>
      <c r="S1130" s="43" t="s">
        <v>21</v>
      </c>
      <c r="T1130" s="18">
        <v>613.44000000000005</v>
      </c>
      <c r="U1130" s="18">
        <v>613.44000000000005</v>
      </c>
      <c r="V1130" s="18"/>
      <c r="W1130" s="30" t="s">
        <v>1777</v>
      </c>
      <c r="X1130" s="89"/>
      <c r="Y1130" s="18" t="s">
        <v>17</v>
      </c>
      <c r="Z1130" s="18">
        <v>26</v>
      </c>
      <c r="AA1130" s="16" t="s">
        <v>603</v>
      </c>
      <c r="AB1130" s="14" t="str">
        <f t="shared" si="17"/>
        <v>('170500','170500J','HHB 01XUNCX05 B18.2.1 SAE8 H/T BLK','PC',62,6,3,3,5,2,152,'613.44','613.44','01 UNC','5','10B33','26','24.80/24.85','','COIL DIRECT DRAWN AS 10B33M 24.95/25.00',''),</v>
      </c>
      <c r="AC1130" s="14" t="s">
        <v>8461</v>
      </c>
    </row>
    <row r="1131" spans="1:29">
      <c r="A1131" s="16">
        <v>170501</v>
      </c>
      <c r="B1131" s="43" t="s">
        <v>2893</v>
      </c>
      <c r="C1131" s="43" t="s">
        <v>2894</v>
      </c>
      <c r="D1131" s="15">
        <f>VLOOKUP(E1131,finish!$A$1:$B$18,2,0)</f>
        <v>2</v>
      </c>
      <c r="E1131" s="18" t="s">
        <v>11</v>
      </c>
      <c r="F1131" s="15">
        <f>VLOOKUP(G1131,modules!$A$1:$B$10,2,0)</f>
        <v>6</v>
      </c>
      <c r="G1131" s="18" t="s">
        <v>7849</v>
      </c>
      <c r="H1131" s="15">
        <f>VLOOKUP(I1131,segments!$A$1:$B$9,2,0)</f>
        <v>5</v>
      </c>
      <c r="I1131" s="18" t="s">
        <v>7852</v>
      </c>
      <c r="J1131" s="15">
        <f>VLOOKUP(K1131,machines!$A$1:$B$72,2,0)</f>
        <v>62</v>
      </c>
      <c r="K1131" s="27" t="s">
        <v>101</v>
      </c>
      <c r="L1131" s="16" t="s">
        <v>364</v>
      </c>
      <c r="M1131" s="15">
        <f>VLOOKUP(N1131,groups!$A$1:$B$113,2,1)</f>
        <v>152</v>
      </c>
      <c r="N1131" s="16" t="s">
        <v>16</v>
      </c>
      <c r="O1131" s="18" t="s">
        <v>1832</v>
      </c>
      <c r="P1131" s="15">
        <f>VLOOKUP(Q1131,'seg2'!$A$1:$B$13,2,0)</f>
        <v>3</v>
      </c>
      <c r="Q1131" s="43" t="s">
        <v>20</v>
      </c>
      <c r="R1131" s="15">
        <f>VLOOKUP(S1131,'seg3'!$A$1:$B$9,2,0)</f>
        <v>3</v>
      </c>
      <c r="S1131" s="43" t="s">
        <v>21</v>
      </c>
      <c r="T1131" s="18">
        <v>663.57</v>
      </c>
      <c r="U1131" s="18">
        <v>663.57</v>
      </c>
      <c r="V1131" s="18"/>
      <c r="W1131" s="30" t="s">
        <v>1777</v>
      </c>
      <c r="X1131" s="89"/>
      <c r="Y1131" s="18" t="s">
        <v>17</v>
      </c>
      <c r="Z1131" s="18">
        <v>26</v>
      </c>
      <c r="AA1131" s="16" t="s">
        <v>603</v>
      </c>
      <c r="AB1131" s="14" t="str">
        <f t="shared" si="17"/>
        <v>('170501','170501J','HHB 01XUNCX5.1/2 B18.2.1 SAE8 H/T BLK','PC',62,6,3,3,5,2,152,'663.57','663.57','01 UNC','5.1/2','10B33','26','24.80/24.85','','COIL DIRECT DRAWN AS 10B33M 24.95/25.00',''),</v>
      </c>
      <c r="AC1131" s="14" t="s">
        <v>8928</v>
      </c>
    </row>
    <row r="1132" spans="1:29">
      <c r="A1132" s="16">
        <v>170502</v>
      </c>
      <c r="B1132" s="64" t="s">
        <v>1862</v>
      </c>
      <c r="C1132" s="43" t="s">
        <v>1863</v>
      </c>
      <c r="D1132" s="15">
        <f>VLOOKUP(E1132,finish!$A$1:$B$18,2,0)</f>
        <v>2</v>
      </c>
      <c r="E1132" s="18" t="s">
        <v>11</v>
      </c>
      <c r="F1132" s="15">
        <f>VLOOKUP(G1132,modules!$A$1:$B$10,2,0)</f>
        <v>6</v>
      </c>
      <c r="G1132" s="18" t="s">
        <v>7849</v>
      </c>
      <c r="H1132" s="15">
        <f>VLOOKUP(I1132,segments!$A$1:$B$9,2,0)</f>
        <v>5</v>
      </c>
      <c r="I1132" s="18" t="s">
        <v>7852</v>
      </c>
      <c r="J1132" s="15">
        <f>VLOOKUP(K1132,machines!$A$1:$B$72,2,0)</f>
        <v>62</v>
      </c>
      <c r="K1132" s="27" t="s">
        <v>101</v>
      </c>
      <c r="L1132" s="16" t="s">
        <v>364</v>
      </c>
      <c r="M1132" s="15">
        <f>VLOOKUP(N1132,groups!$A$1:$B$113,2,1)</f>
        <v>152</v>
      </c>
      <c r="N1132" s="16" t="s">
        <v>16</v>
      </c>
      <c r="O1132" s="18">
        <v>6</v>
      </c>
      <c r="P1132" s="15">
        <f>VLOOKUP(Q1132,'seg2'!$A$1:$B$13,2,0)</f>
        <v>3</v>
      </c>
      <c r="Q1132" s="43" t="s">
        <v>20</v>
      </c>
      <c r="R1132" s="15">
        <f>VLOOKUP(S1132,'seg3'!$A$1:$B$9,2,0)</f>
        <v>3</v>
      </c>
      <c r="S1132" s="43" t="s">
        <v>21</v>
      </c>
      <c r="T1132" s="18">
        <v>725.8</v>
      </c>
      <c r="U1132" s="18">
        <v>725.8</v>
      </c>
      <c r="V1132" s="18"/>
      <c r="W1132" s="30" t="s">
        <v>1777</v>
      </c>
      <c r="X1132" s="89"/>
      <c r="Y1132" s="18" t="s">
        <v>17</v>
      </c>
      <c r="Z1132" s="18">
        <v>26</v>
      </c>
      <c r="AA1132" s="16" t="s">
        <v>603</v>
      </c>
      <c r="AB1132" s="14" t="str">
        <f t="shared" si="17"/>
        <v>('170502','170502J','HHB 01XUNCX06 B18.2.1 SAE8 H/T BLK','PC',62,6,3,3,5,2,152,'725.8','725.8','01 UNC','6','10B33','26','24.80/24.85','','COIL DIRECT DRAWN AS 10B33M 24.95/25.00',''),</v>
      </c>
      <c r="AC1132" s="14" t="s">
        <v>8462</v>
      </c>
    </row>
    <row r="1133" spans="1:29">
      <c r="A1133" s="16">
        <v>170504</v>
      </c>
      <c r="B1133" s="43" t="s">
        <v>2895</v>
      </c>
      <c r="C1133" s="43" t="s">
        <v>2896</v>
      </c>
      <c r="D1133" s="15">
        <f>VLOOKUP(E1133,finish!$A$1:$B$18,2,0)</f>
        <v>2</v>
      </c>
      <c r="E1133" s="18" t="s">
        <v>11</v>
      </c>
      <c r="F1133" s="15">
        <f>VLOOKUP(G1133,modules!$A$1:$B$10,2,0)</f>
        <v>6</v>
      </c>
      <c r="G1133" s="18" t="s">
        <v>7849</v>
      </c>
      <c r="H1133" s="15">
        <f>VLOOKUP(I1133,segments!$A$1:$B$9,2,0)</f>
        <v>5</v>
      </c>
      <c r="I1133" s="18" t="s">
        <v>7852</v>
      </c>
      <c r="J1133" s="15">
        <f>VLOOKUP(K1133,machines!$A$1:$B$72,2,0)</f>
        <v>62</v>
      </c>
      <c r="K1133" s="27" t="s">
        <v>101</v>
      </c>
      <c r="L1133" s="16" t="s">
        <v>364</v>
      </c>
      <c r="M1133" s="15">
        <f>VLOOKUP(N1133,groups!$A$1:$B$113,2,1)</f>
        <v>152</v>
      </c>
      <c r="N1133" s="16" t="s">
        <v>16</v>
      </c>
      <c r="O1133" s="18">
        <v>7</v>
      </c>
      <c r="P1133" s="15">
        <f>VLOOKUP(Q1133,'seg2'!$A$1:$B$13,2,0)</f>
        <v>3</v>
      </c>
      <c r="Q1133" s="43" t="s">
        <v>20</v>
      </c>
      <c r="R1133" s="15">
        <f>VLOOKUP(S1133,'seg3'!$A$1:$B$9,2,0)</f>
        <v>3</v>
      </c>
      <c r="S1133" s="43" t="s">
        <v>21</v>
      </c>
      <c r="T1133" s="18">
        <v>812.5</v>
      </c>
      <c r="U1133" s="18">
        <v>812.5</v>
      </c>
      <c r="V1133" s="42"/>
      <c r="W1133" s="30" t="s">
        <v>1777</v>
      </c>
      <c r="X1133" s="89"/>
      <c r="Y1133" s="18" t="s">
        <v>17</v>
      </c>
      <c r="Z1133" s="18">
        <v>26</v>
      </c>
      <c r="AA1133" s="16" t="s">
        <v>603</v>
      </c>
      <c r="AB1133" s="14" t="str">
        <f t="shared" si="17"/>
        <v>('170504','170504J','HHB 01XUNCX07 B18.2.1 SAE8 H/T BLK','PC',62,6,3,3,5,2,152,'812.5','812.5','01 UNC','7','10B33','26','24.80/24.85','','COIL DIRECT DRAWN AS 10B33M 24.95/25.00',''),</v>
      </c>
      <c r="AC1133" s="14" t="s">
        <v>8929</v>
      </c>
    </row>
    <row r="1134" spans="1:29">
      <c r="A1134" s="16">
        <v>170506</v>
      </c>
      <c r="B1134" s="43" t="s">
        <v>2897</v>
      </c>
      <c r="C1134" s="43" t="s">
        <v>2898</v>
      </c>
      <c r="D1134" s="15">
        <f>VLOOKUP(E1134,finish!$A$1:$B$18,2,0)</f>
        <v>2</v>
      </c>
      <c r="E1134" s="18" t="s">
        <v>11</v>
      </c>
      <c r="F1134" s="15">
        <f>VLOOKUP(G1134,modules!$A$1:$B$10,2,0)</f>
        <v>6</v>
      </c>
      <c r="G1134" s="18" t="s">
        <v>7849</v>
      </c>
      <c r="H1134" s="15">
        <f>VLOOKUP(I1134,segments!$A$1:$B$9,2,0)</f>
        <v>5</v>
      </c>
      <c r="I1134" s="18" t="s">
        <v>7852</v>
      </c>
      <c r="J1134" s="15">
        <f>VLOOKUP(K1134,machines!$A$1:$B$72,2,0)</f>
        <v>62</v>
      </c>
      <c r="K1134" s="27" t="s">
        <v>101</v>
      </c>
      <c r="L1134" s="16" t="s">
        <v>364</v>
      </c>
      <c r="M1134" s="15">
        <f>VLOOKUP(N1134,groups!$A$1:$B$113,2,1)</f>
        <v>152</v>
      </c>
      <c r="N1134" s="16" t="s">
        <v>16</v>
      </c>
      <c r="O1134" s="18">
        <v>8</v>
      </c>
      <c r="P1134" s="15">
        <f>VLOOKUP(Q1134,'seg2'!$A$1:$B$13,2,0)</f>
        <v>3</v>
      </c>
      <c r="Q1134" s="43" t="s">
        <v>20</v>
      </c>
      <c r="R1134" s="15">
        <f>VLOOKUP(S1134,'seg3'!$A$1:$B$9,2,0)</f>
        <v>3</v>
      </c>
      <c r="S1134" s="43" t="s">
        <v>21</v>
      </c>
      <c r="T1134" s="18">
        <v>914.36</v>
      </c>
      <c r="U1134" s="18">
        <v>914.36</v>
      </c>
      <c r="V1134" s="42"/>
      <c r="W1134" s="30" t="s">
        <v>1777</v>
      </c>
      <c r="X1134" s="89"/>
      <c r="Y1134" s="18" t="s">
        <v>17</v>
      </c>
      <c r="Z1134" s="18">
        <v>26</v>
      </c>
      <c r="AA1134" s="16" t="s">
        <v>603</v>
      </c>
      <c r="AB1134" s="14" t="str">
        <f t="shared" si="17"/>
        <v>('170506','170506J','HHB 01XUNCX08 B18.2.1 SAE8 H/T BLK','PC',62,6,3,3,5,2,152,'914.36','914.36','01 UNC','8','10B33','26','24.80/24.85','','COIL DIRECT DRAWN AS 10B33M 24.95/25.00',''),</v>
      </c>
      <c r="AC1134" s="14" t="s">
        <v>8930</v>
      </c>
    </row>
    <row r="1135" spans="1:29">
      <c r="A1135" s="16">
        <v>170507</v>
      </c>
      <c r="B1135" s="43" t="s">
        <v>2899</v>
      </c>
      <c r="C1135" s="43" t="s">
        <v>2900</v>
      </c>
      <c r="D1135" s="15">
        <f>VLOOKUP(E1135,finish!$A$1:$B$18,2,0)</f>
        <v>2</v>
      </c>
      <c r="E1135" s="18" t="s">
        <v>11</v>
      </c>
      <c r="F1135" s="15">
        <f>VLOOKUP(G1135,modules!$A$1:$B$10,2,0)</f>
        <v>6</v>
      </c>
      <c r="G1135" s="18" t="s">
        <v>7849</v>
      </c>
      <c r="H1135" s="15">
        <f>VLOOKUP(I1135,segments!$A$1:$B$9,2,0)</f>
        <v>5</v>
      </c>
      <c r="I1135" s="18" t="s">
        <v>7852</v>
      </c>
      <c r="J1135" s="15">
        <f>VLOOKUP(K1135,machines!$A$1:$B$72,2,0)</f>
        <v>62</v>
      </c>
      <c r="K1135" s="27" t="s">
        <v>101</v>
      </c>
      <c r="L1135" s="16" t="s">
        <v>364</v>
      </c>
      <c r="M1135" s="15">
        <f>VLOOKUP(N1135,groups!$A$1:$B$113,2,1)</f>
        <v>152</v>
      </c>
      <c r="N1135" s="16" t="s">
        <v>16</v>
      </c>
      <c r="O1135" s="18">
        <v>9</v>
      </c>
      <c r="P1135" s="15">
        <f>VLOOKUP(Q1135,'seg2'!$A$1:$B$13,2,0)</f>
        <v>3</v>
      </c>
      <c r="Q1135" s="43" t="s">
        <v>20</v>
      </c>
      <c r="R1135" s="15">
        <f>VLOOKUP(S1135,'seg3'!$A$1:$B$9,2,0)</f>
        <v>3</v>
      </c>
      <c r="S1135" s="43" t="s">
        <v>21</v>
      </c>
      <c r="T1135" s="18">
        <v>1014.7</v>
      </c>
      <c r="U1135" s="18">
        <v>1014.7</v>
      </c>
      <c r="V1135" s="42"/>
      <c r="W1135" s="30" t="s">
        <v>1777</v>
      </c>
      <c r="X1135" s="89"/>
      <c r="Y1135" s="18" t="s">
        <v>17</v>
      </c>
      <c r="Z1135" s="18">
        <v>26</v>
      </c>
      <c r="AA1135" s="16" t="s">
        <v>603</v>
      </c>
      <c r="AB1135" s="14" t="str">
        <f t="shared" si="17"/>
        <v>('170507','170507J','HHB 01XUNCX09 B18.2.1 SAE8 H/T BLK','PC',62,6,3,3,5,2,152,'1014.7','1014.7','01 UNC','9','10B33','26','24.80/24.85','','COIL DIRECT DRAWN AS 10B33M 24.95/25.00',''),</v>
      </c>
      <c r="AC1135" s="14" t="s">
        <v>8931</v>
      </c>
    </row>
    <row r="1136" spans="1:29">
      <c r="A1136" s="16">
        <v>170510</v>
      </c>
      <c r="B1136" s="43" t="s">
        <v>2901</v>
      </c>
      <c r="C1136" s="43" t="s">
        <v>2902</v>
      </c>
      <c r="D1136" s="15">
        <f>VLOOKUP(E1136,finish!$A$1:$B$18,2,0)</f>
        <v>2</v>
      </c>
      <c r="E1136" s="18" t="s">
        <v>11</v>
      </c>
      <c r="F1136" s="15">
        <f>VLOOKUP(G1136,modules!$A$1:$B$10,2,0)</f>
        <v>6</v>
      </c>
      <c r="G1136" s="18" t="s">
        <v>7849</v>
      </c>
      <c r="H1136" s="15">
        <f>VLOOKUP(I1136,segments!$A$1:$B$9,2,0)</f>
        <v>5</v>
      </c>
      <c r="I1136" s="18" t="s">
        <v>7852</v>
      </c>
      <c r="J1136" s="15">
        <f>VLOOKUP(K1136,machines!$A$1:$B$72,2,0)</f>
        <v>62</v>
      </c>
      <c r="K1136" s="27" t="s">
        <v>101</v>
      </c>
      <c r="L1136" s="16" t="s">
        <v>364</v>
      </c>
      <c r="M1136" s="15">
        <f>VLOOKUP(N1136,groups!$A$1:$B$113,2,1)</f>
        <v>152</v>
      </c>
      <c r="N1136" s="16" t="s">
        <v>16</v>
      </c>
      <c r="O1136" s="18">
        <v>12</v>
      </c>
      <c r="P1136" s="15">
        <f>VLOOKUP(Q1136,'seg2'!$A$1:$B$13,2,0)</f>
        <v>3</v>
      </c>
      <c r="Q1136" s="43" t="s">
        <v>20</v>
      </c>
      <c r="R1136" s="15">
        <f>VLOOKUP(S1136,'seg3'!$A$1:$B$9,2,0)</f>
        <v>3</v>
      </c>
      <c r="S1136" s="43" t="s">
        <v>21</v>
      </c>
      <c r="T1136" s="18">
        <v>1312</v>
      </c>
      <c r="U1136" s="18">
        <v>1312</v>
      </c>
      <c r="V1136" s="42"/>
      <c r="W1136" s="30" t="s">
        <v>1777</v>
      </c>
      <c r="X1136" s="89"/>
      <c r="Y1136" s="18" t="s">
        <v>17</v>
      </c>
      <c r="Z1136" s="18">
        <v>26</v>
      </c>
      <c r="AA1136" s="16" t="s">
        <v>603</v>
      </c>
      <c r="AB1136" s="14" t="str">
        <f t="shared" si="17"/>
        <v>('170510','170510J','HHB 01XUNCX12 B18.2.1 SAE8 H/T BLK','PC',62,6,3,3,5,2,152,'1312','1312','01 UNC','12','10B33','26','24.80/24.85','','COIL DIRECT DRAWN AS 10B33M 24.95/25.00',''),</v>
      </c>
      <c r="AC1136" s="14" t="s">
        <v>8932</v>
      </c>
    </row>
    <row r="1137" spans="1:29">
      <c r="A1137" s="16">
        <v>814854</v>
      </c>
      <c r="B1137" s="43" t="s">
        <v>1063</v>
      </c>
      <c r="C1137" s="43" t="s">
        <v>1064</v>
      </c>
      <c r="D1137" s="15">
        <f>VLOOKUP(E1137,finish!$A$1:$B$18,2,0)</f>
        <v>2</v>
      </c>
      <c r="E1137" s="18" t="s">
        <v>11</v>
      </c>
      <c r="F1137" s="15">
        <f>VLOOKUP(G1137,modules!$A$1:$B$10,2,0)</f>
        <v>6</v>
      </c>
      <c r="G1137" s="18" t="s">
        <v>7849</v>
      </c>
      <c r="H1137" s="15">
        <f>VLOOKUP(I1137,segments!$A$1:$B$9,2,0)</f>
        <v>1</v>
      </c>
      <c r="I1137" s="18" t="s">
        <v>7848</v>
      </c>
      <c r="J1137" s="15">
        <v>43</v>
      </c>
      <c r="K1137" s="27" t="s">
        <v>372</v>
      </c>
      <c r="L1137" s="16" t="s">
        <v>91</v>
      </c>
      <c r="M1137" s="15">
        <f>VLOOKUP(N1137,groups!$A$1:$B$113,2,1)</f>
        <v>136</v>
      </c>
      <c r="N1137" s="16" t="s">
        <v>563</v>
      </c>
      <c r="O1137" s="18">
        <v>60</v>
      </c>
      <c r="P1137" s="15">
        <f>VLOOKUP(Q1137,'seg2'!$A$1:$B$13,2,0)</f>
        <v>7</v>
      </c>
      <c r="Q1137" s="16" t="s">
        <v>43</v>
      </c>
      <c r="R1137" s="15">
        <f>VLOOKUP(S1137,'seg3'!$A$1:$B$9,2,0)</f>
        <v>4</v>
      </c>
      <c r="S1137" s="16" t="s">
        <v>32</v>
      </c>
      <c r="T1137" s="18">
        <v>144.12</v>
      </c>
      <c r="U1137" s="18">
        <v>144.12</v>
      </c>
      <c r="V1137" s="18" t="s">
        <v>33</v>
      </c>
      <c r="W1137" s="30" t="s">
        <v>1065</v>
      </c>
      <c r="X1137" s="87" t="s">
        <v>1062</v>
      </c>
      <c r="Y1137" s="18" t="s">
        <v>365</v>
      </c>
      <c r="Z1137" s="18">
        <v>18.3</v>
      </c>
      <c r="AA1137" s="16" t="s">
        <v>93</v>
      </c>
      <c r="AB1137" s="14" t="str">
        <f t="shared" si="17"/>
        <v>('814854','814854J','DURLOK HFB M16X2X60 GR12.9C F/T BLK','PC',43,6,7,4,1,2,136,'144.12','144.12','M16','60','SCM435','18.3','15.50/15.55','NEED TO ANN','COIL2ANEAL&amp;2DRWN SCM435 15.53/15.56(ADAD','C3SCM43515531556'),</v>
      </c>
      <c r="AC1137" s="14" t="s">
        <v>8933</v>
      </c>
    </row>
    <row r="1138" spans="1:29">
      <c r="A1138" s="16">
        <v>814844</v>
      </c>
      <c r="B1138" s="43" t="s">
        <v>1066</v>
      </c>
      <c r="C1138" s="43" t="s">
        <v>1067</v>
      </c>
      <c r="D1138" s="15">
        <f>VLOOKUP(E1138,finish!$A$1:$B$18,2,0)</f>
        <v>2</v>
      </c>
      <c r="E1138" s="18" t="s">
        <v>11</v>
      </c>
      <c r="F1138" s="15">
        <f>VLOOKUP(G1138,modules!$A$1:$B$10,2,0)</f>
        <v>6</v>
      </c>
      <c r="G1138" s="18" t="s">
        <v>7849</v>
      </c>
      <c r="H1138" s="15">
        <f>VLOOKUP(I1138,segments!$A$1:$B$9,2,0)</f>
        <v>1</v>
      </c>
      <c r="I1138" s="18" t="s">
        <v>7848</v>
      </c>
      <c r="J1138" s="15">
        <v>43</v>
      </c>
      <c r="K1138" s="27" t="s">
        <v>372</v>
      </c>
      <c r="L1138" s="16" t="s">
        <v>91</v>
      </c>
      <c r="M1138" s="15">
        <f>VLOOKUP(N1138,groups!$A$1:$B$113,2,1)</f>
        <v>136</v>
      </c>
      <c r="N1138" s="16" t="s">
        <v>563</v>
      </c>
      <c r="O1138" s="18">
        <v>130</v>
      </c>
      <c r="P1138" s="15">
        <f>VLOOKUP(Q1138,'seg2'!$A$1:$B$13,2,0)</f>
        <v>7</v>
      </c>
      <c r="Q1138" s="16" t="s">
        <v>43</v>
      </c>
      <c r="R1138" s="15">
        <f>VLOOKUP(S1138,'seg3'!$A$1:$B$9,2,0)</f>
        <v>4</v>
      </c>
      <c r="S1138" s="16" t="s">
        <v>32</v>
      </c>
      <c r="T1138" s="18">
        <v>236</v>
      </c>
      <c r="U1138" s="18">
        <v>236</v>
      </c>
      <c r="V1138" s="18" t="s">
        <v>33</v>
      </c>
      <c r="W1138" s="30" t="s">
        <v>1065</v>
      </c>
      <c r="X1138" s="87" t="s">
        <v>1062</v>
      </c>
      <c r="Y1138" s="18" t="s">
        <v>365</v>
      </c>
      <c r="Z1138" s="18">
        <v>18.3</v>
      </c>
      <c r="AA1138" s="16" t="s">
        <v>93</v>
      </c>
      <c r="AB1138" s="14" t="str">
        <f t="shared" si="17"/>
        <v>('814844','814844J','DURLOK HFB M16X2X130 GR12.9C F/T BLK','PC',43,6,7,4,1,2,136,'236','236','M16','130','SCM435','18.3','15.50/15.55','NEED TO ANN','COIL2ANEAL&amp;2DRWN SCM435 15.53/15.56(ADAD','C3SCM43515531556'),</v>
      </c>
      <c r="AC1138" s="14" t="s">
        <v>8934</v>
      </c>
    </row>
    <row r="1139" spans="1:29">
      <c r="A1139" s="16">
        <v>103115</v>
      </c>
      <c r="B1139" s="43" t="s">
        <v>1096</v>
      </c>
      <c r="C1139" s="43" t="s">
        <v>1097</v>
      </c>
      <c r="D1139" s="15">
        <f>VLOOKUP(E1139,finish!$A$1:$B$18,2,0)</f>
        <v>2</v>
      </c>
      <c r="E1139" s="18" t="s">
        <v>11</v>
      </c>
      <c r="F1139" s="15">
        <f>VLOOKUP(G1139,modules!$A$1:$B$10,2,0)</f>
        <v>6</v>
      </c>
      <c r="G1139" s="18" t="s">
        <v>7849</v>
      </c>
      <c r="H1139" s="15">
        <f>VLOOKUP(I1139,segments!$A$1:$B$9,2,0)</f>
        <v>3</v>
      </c>
      <c r="I1139" s="18" t="s">
        <v>7851</v>
      </c>
      <c r="J1139" s="15">
        <v>43</v>
      </c>
      <c r="K1139" s="27" t="s">
        <v>372</v>
      </c>
      <c r="L1139" s="46" t="s">
        <v>91</v>
      </c>
      <c r="M1139" s="15">
        <f>VLOOKUP(N1139,groups!$A$1:$B$113,2,1)</f>
        <v>190</v>
      </c>
      <c r="N1139" s="46" t="s">
        <v>484</v>
      </c>
      <c r="O1139" s="45">
        <v>45</v>
      </c>
      <c r="P1139" s="15">
        <f>VLOOKUP(Q1139,'seg2'!$A$1:$B$13,2,0)</f>
        <v>4</v>
      </c>
      <c r="Q1139" s="16" t="s">
        <v>32</v>
      </c>
      <c r="R1139" s="15">
        <f>VLOOKUP(S1139,'seg3'!$A$1:$B$9,2,0)</f>
        <v>4</v>
      </c>
      <c r="S1139" s="16" t="s">
        <v>32</v>
      </c>
      <c r="T1139" s="18">
        <v>97.6</v>
      </c>
      <c r="U1139" s="18">
        <v>97.6</v>
      </c>
      <c r="V1139" s="29" t="s">
        <v>22</v>
      </c>
      <c r="W1139" s="30" t="s">
        <v>959</v>
      </c>
      <c r="X1139" s="87" t="s">
        <v>956</v>
      </c>
      <c r="Y1139" s="45" t="s">
        <v>29</v>
      </c>
      <c r="Z1139" s="28">
        <v>17.3</v>
      </c>
      <c r="AA1139" s="46" t="s">
        <v>93</v>
      </c>
      <c r="AB1139" s="14" t="str">
        <f t="shared" si="17"/>
        <v>('103115','103115J','SHCS M16X2X45 ISO4762 CL12.9 F/T BLK','PC',43,6,4,4,3,2,190,'97.6','97.6','M16','45','51B37','17.3','15.50/15.55','READY','COIL 1ANNEAL &amp; 2DRAWN 51B37 15.53/15.56','C251B3715531556'),</v>
      </c>
      <c r="AC1139" s="14" t="s">
        <v>8935</v>
      </c>
    </row>
    <row r="1140" spans="1:29">
      <c r="A1140" s="16">
        <v>814924</v>
      </c>
      <c r="B1140" s="43" t="s">
        <v>1221</v>
      </c>
      <c r="C1140" s="43" t="s">
        <v>1222</v>
      </c>
      <c r="D1140" s="15">
        <f>VLOOKUP(E1140,finish!$A$1:$B$18,2,0)</f>
        <v>5</v>
      </c>
      <c r="E1140" s="18" t="s">
        <v>316</v>
      </c>
      <c r="F1140" s="15">
        <f>VLOOKUP(G1140,modules!$A$1:$B$10,2,0)</f>
        <v>6</v>
      </c>
      <c r="G1140" s="18" t="s">
        <v>7849</v>
      </c>
      <c r="H1140" s="15">
        <f>VLOOKUP(I1140,segments!$A$1:$B$9,2,0)</f>
        <v>3</v>
      </c>
      <c r="I1140" s="18" t="s">
        <v>7851</v>
      </c>
      <c r="J1140" s="15">
        <v>43</v>
      </c>
      <c r="K1140" s="27" t="s">
        <v>372</v>
      </c>
      <c r="L1140" s="16" t="s">
        <v>91</v>
      </c>
      <c r="M1140" s="15">
        <f>VLOOKUP(N1140,groups!$A$1:$B$113,2,1)</f>
        <v>190</v>
      </c>
      <c r="N1140" s="16" t="s">
        <v>484</v>
      </c>
      <c r="O1140" s="18">
        <v>25</v>
      </c>
      <c r="P1140" s="15">
        <f>VLOOKUP(Q1140,'seg2'!$A$1:$B$13,2,0)</f>
        <v>4</v>
      </c>
      <c r="Q1140" s="16" t="s">
        <v>32</v>
      </c>
      <c r="R1140" s="15">
        <f>VLOOKUP(S1140,'seg3'!$A$1:$B$9,2,0)</f>
        <v>4</v>
      </c>
      <c r="S1140" s="16" t="s">
        <v>32</v>
      </c>
      <c r="T1140" s="18">
        <v>71.3</v>
      </c>
      <c r="U1140" s="18">
        <v>71.3</v>
      </c>
      <c r="V1140" s="18" t="s">
        <v>22</v>
      </c>
      <c r="W1140" s="30" t="s">
        <v>959</v>
      </c>
      <c r="X1140" s="87" t="s">
        <v>956</v>
      </c>
      <c r="Y1140" s="18" t="s">
        <v>29</v>
      </c>
      <c r="Z1140" s="18">
        <v>17.3</v>
      </c>
      <c r="AA1140" s="16" t="s">
        <v>93</v>
      </c>
      <c r="AB1140" s="14" t="str">
        <f t="shared" si="17"/>
        <v>('814924','814924J','SHCS M16X2X25 ISO4762 CL12.9 F/T ZFS','PC',43,6,4,4,3,5,190,'71.3','71.3','M16','25','51B37','17.3','15.50/15.55','READY','COIL 1ANNEAL &amp; 2DRAWN 51B37 15.53/15.56','C251B3715531556'),</v>
      </c>
      <c r="AC1140" s="14" t="s">
        <v>8936</v>
      </c>
    </row>
    <row r="1141" spans="1:29">
      <c r="A1141" s="16">
        <v>822367</v>
      </c>
      <c r="B1141" s="43" t="s">
        <v>957</v>
      </c>
      <c r="C1141" s="43" t="s">
        <v>1223</v>
      </c>
      <c r="D1141" s="15">
        <f>VLOOKUP(E1141,finish!$A$1:$B$18,2,0)</f>
        <v>5</v>
      </c>
      <c r="E1141" s="18" t="s">
        <v>316</v>
      </c>
      <c r="F1141" s="15">
        <f>VLOOKUP(G1141,modules!$A$1:$B$10,2,0)</f>
        <v>6</v>
      </c>
      <c r="G1141" s="18" t="s">
        <v>7849</v>
      </c>
      <c r="H1141" s="15">
        <f>VLOOKUP(I1141,segments!$A$1:$B$9,2,0)</f>
        <v>3</v>
      </c>
      <c r="I1141" s="18" t="s">
        <v>7851</v>
      </c>
      <c r="J1141" s="15">
        <v>43</v>
      </c>
      <c r="K1141" s="27" t="s">
        <v>372</v>
      </c>
      <c r="L1141" s="16" t="s">
        <v>91</v>
      </c>
      <c r="M1141" s="15">
        <f>VLOOKUP(N1141,groups!$A$1:$B$113,2,1)</f>
        <v>190</v>
      </c>
      <c r="N1141" s="16" t="s">
        <v>484</v>
      </c>
      <c r="O1141" s="18">
        <v>30</v>
      </c>
      <c r="P1141" s="15">
        <f>VLOOKUP(Q1141,'seg2'!$A$1:$B$13,2,0)</f>
        <v>4</v>
      </c>
      <c r="Q1141" s="16" t="s">
        <v>32</v>
      </c>
      <c r="R1141" s="15">
        <f>VLOOKUP(S1141,'seg3'!$A$1:$B$9,2,0)</f>
        <v>4</v>
      </c>
      <c r="S1141" s="16" t="s">
        <v>32</v>
      </c>
      <c r="T1141" s="18">
        <v>77.8</v>
      </c>
      <c r="U1141" s="18">
        <v>77.8</v>
      </c>
      <c r="V1141" s="18" t="s">
        <v>22</v>
      </c>
      <c r="W1141" s="30" t="s">
        <v>959</v>
      </c>
      <c r="X1141" s="87" t="s">
        <v>956</v>
      </c>
      <c r="Y1141" s="18" t="s">
        <v>29</v>
      </c>
      <c r="Z1141" s="18">
        <v>17.3</v>
      </c>
      <c r="AA1141" s="16" t="s">
        <v>93</v>
      </c>
      <c r="AB1141" s="14" t="str">
        <f t="shared" si="17"/>
        <v>('822367','822367J','SHCS M16X2X30 ISO4762 CL12.9 F/T ZFS','PC',43,6,4,4,3,5,190,'77.8','77.8','M16','30','51B37','17.3','15.50/15.55','READY','COIL 1ANNEAL &amp; 2DRAWN 51B37 15.53/15.56','C251B3715531556'),</v>
      </c>
      <c r="AC1141" s="14" t="s">
        <v>8937</v>
      </c>
    </row>
    <row r="1142" spans="1:29">
      <c r="A1142" s="16">
        <v>821955</v>
      </c>
      <c r="B1142" s="43" t="s">
        <v>1224</v>
      </c>
      <c r="C1142" s="43" t="s">
        <v>1225</v>
      </c>
      <c r="D1142" s="15">
        <f>VLOOKUP(E1142,finish!$A$1:$B$18,2,0)</f>
        <v>5</v>
      </c>
      <c r="E1142" s="18" t="s">
        <v>316</v>
      </c>
      <c r="F1142" s="15">
        <f>VLOOKUP(G1142,modules!$A$1:$B$10,2,0)</f>
        <v>6</v>
      </c>
      <c r="G1142" s="18" t="s">
        <v>7849</v>
      </c>
      <c r="H1142" s="15">
        <f>VLOOKUP(I1142,segments!$A$1:$B$9,2,0)</f>
        <v>3</v>
      </c>
      <c r="I1142" s="18" t="s">
        <v>7851</v>
      </c>
      <c r="J1142" s="15">
        <v>43</v>
      </c>
      <c r="K1142" s="27" t="s">
        <v>372</v>
      </c>
      <c r="L1142" s="16" t="s">
        <v>91</v>
      </c>
      <c r="M1142" s="15">
        <f>VLOOKUP(N1142,groups!$A$1:$B$113,2,1)</f>
        <v>190</v>
      </c>
      <c r="N1142" s="16" t="s">
        <v>484</v>
      </c>
      <c r="O1142" s="18">
        <v>60</v>
      </c>
      <c r="P1142" s="15">
        <f>VLOOKUP(Q1142,'seg2'!$A$1:$B$13,2,0)</f>
        <v>4</v>
      </c>
      <c r="Q1142" s="16" t="s">
        <v>32</v>
      </c>
      <c r="R1142" s="15">
        <f>VLOOKUP(S1142,'seg3'!$A$1:$B$9,2,0)</f>
        <v>4</v>
      </c>
      <c r="S1142" s="16" t="s">
        <v>32</v>
      </c>
      <c r="T1142" s="18">
        <v>122</v>
      </c>
      <c r="U1142" s="18">
        <v>122</v>
      </c>
      <c r="V1142" s="18"/>
      <c r="W1142" s="30" t="s">
        <v>959</v>
      </c>
      <c r="X1142" s="87" t="s">
        <v>956</v>
      </c>
      <c r="Y1142" s="18" t="s">
        <v>29</v>
      </c>
      <c r="Z1142" s="18">
        <v>17.3</v>
      </c>
      <c r="AA1142" s="16" t="s">
        <v>93</v>
      </c>
      <c r="AB1142" s="14" t="str">
        <f t="shared" si="17"/>
        <v>('821955','821955J','SHCS M16X2X60 ISO4762 CL12.9 F/T ZFS','PC',43,6,4,4,3,5,190,'122','122','M16','60','51B37','17.3','15.50/15.55','','COIL 1ANNEAL &amp; 2DRAWN 51B37 15.53/15.56','C251B3715531556'),</v>
      </c>
      <c r="AC1142" s="14" t="s">
        <v>8938</v>
      </c>
    </row>
    <row r="1143" spans="1:29">
      <c r="A1143" s="16">
        <v>190770</v>
      </c>
      <c r="B1143" s="43" t="s">
        <v>1281</v>
      </c>
      <c r="C1143" s="43" t="s">
        <v>1282</v>
      </c>
      <c r="D1143" s="15">
        <f>VLOOKUP(E1143,finish!$A$1:$B$18,2,0)</f>
        <v>2</v>
      </c>
      <c r="E1143" s="18" t="s">
        <v>11</v>
      </c>
      <c r="F1143" s="15">
        <f>VLOOKUP(G1143,modules!$A$1:$B$10,2,0)</f>
        <v>1</v>
      </c>
      <c r="G1143" s="18" t="s">
        <v>7848</v>
      </c>
      <c r="H1143" s="15">
        <f>VLOOKUP(I1143,segments!$A$1:$B$9,2,0)</f>
        <v>4</v>
      </c>
      <c r="I1143" s="18" t="s">
        <v>7845</v>
      </c>
      <c r="J1143" s="15">
        <v>47</v>
      </c>
      <c r="K1143" s="27" t="s">
        <v>372</v>
      </c>
      <c r="L1143" s="16" t="s">
        <v>121</v>
      </c>
      <c r="M1143" s="15">
        <f>VLOOKUP(N1143,groups!$A$1:$B$113,2,1)</f>
        <v>136</v>
      </c>
      <c r="N1143" s="16" t="s">
        <v>1278</v>
      </c>
      <c r="O1143" s="18">
        <v>60</v>
      </c>
      <c r="P1143" s="15">
        <f>VLOOKUP(Q1143,'seg2'!$A$1:$B$13,2,0)</f>
        <v>7</v>
      </c>
      <c r="Q1143" s="16" t="s">
        <v>43</v>
      </c>
      <c r="R1143" s="15">
        <f>VLOOKUP(S1143,'seg3'!$A$1:$B$9,2,0)</f>
        <v>4</v>
      </c>
      <c r="S1143" s="16" t="s">
        <v>32</v>
      </c>
      <c r="T1143" s="18">
        <v>98</v>
      </c>
      <c r="U1143" s="18">
        <v>98</v>
      </c>
      <c r="V1143" s="18"/>
      <c r="W1143" s="30" t="s">
        <v>1283</v>
      </c>
      <c r="X1143" s="87" t="s">
        <v>1280</v>
      </c>
      <c r="Y1143" s="18" t="s">
        <v>29</v>
      </c>
      <c r="Z1143" s="18">
        <v>16</v>
      </c>
      <c r="AA1143" s="16" t="s">
        <v>779</v>
      </c>
      <c r="AB1143" s="14" t="str">
        <f t="shared" si="17"/>
        <v>('190770','190770J','DURLOK HFB M14X2X60 CL12.9 F/T BLK','PC',47,1,7,4,4,2,136,'98','98','M14','60','51B37','16','13.50/13.55','','COIL 1ANNEAL&amp;2DRAWN 51B37 13.66/13.70','C251B3713661370'),</v>
      </c>
      <c r="AC1143" s="14" t="s">
        <v>8939</v>
      </c>
    </row>
    <row r="1144" spans="1:29">
      <c r="A1144" s="16">
        <v>184005</v>
      </c>
      <c r="B1144" s="64" t="s">
        <v>1285</v>
      </c>
      <c r="C1144" s="43" t="s">
        <v>1286</v>
      </c>
      <c r="D1144" s="15">
        <f>VLOOKUP(E1144,finish!$A$1:$B$18,2,0)</f>
        <v>2</v>
      </c>
      <c r="E1144" s="18" t="s">
        <v>11</v>
      </c>
      <c r="F1144" s="15">
        <f>VLOOKUP(G1144,modules!$A$1:$B$10,2,0)</f>
        <v>6</v>
      </c>
      <c r="G1144" s="18" t="s">
        <v>7849</v>
      </c>
      <c r="H1144" s="15">
        <f>VLOOKUP(I1144,segments!$A$1:$B$9,2,0)</f>
        <v>4</v>
      </c>
      <c r="I1144" s="18" t="s">
        <v>7845</v>
      </c>
      <c r="J1144" s="15">
        <v>43</v>
      </c>
      <c r="K1144" s="27" t="s">
        <v>372</v>
      </c>
      <c r="L1144" s="16" t="s">
        <v>91</v>
      </c>
      <c r="M1144" s="15">
        <f>VLOOKUP(N1144,groups!$A$1:$B$113,2,1)</f>
        <v>136</v>
      </c>
      <c r="N1144" s="16" t="s">
        <v>1278</v>
      </c>
      <c r="O1144" s="18">
        <v>130</v>
      </c>
      <c r="P1144" s="15">
        <f>VLOOKUP(Q1144,'seg2'!$A$1:$B$13,2,0)</f>
        <v>7</v>
      </c>
      <c r="Q1144" s="16" t="s">
        <v>43</v>
      </c>
      <c r="R1144" s="15">
        <f>VLOOKUP(S1144,'seg3'!$A$1:$B$9,2,0)</f>
        <v>4</v>
      </c>
      <c r="S1144" s="16" t="s">
        <v>32</v>
      </c>
      <c r="T1144" s="18">
        <v>236</v>
      </c>
      <c r="U1144" s="18">
        <v>236</v>
      </c>
      <c r="V1144" s="18" t="s">
        <v>33</v>
      </c>
      <c r="W1144" s="30" t="s">
        <v>1287</v>
      </c>
      <c r="X1144" s="87" t="s">
        <v>1284</v>
      </c>
      <c r="Y1144" s="18" t="s">
        <v>29</v>
      </c>
      <c r="Z1144" s="18">
        <v>18.3</v>
      </c>
      <c r="AA1144" s="16" t="s">
        <v>93</v>
      </c>
      <c r="AB1144" s="14" t="str">
        <f t="shared" si="17"/>
        <v>('184005','184005J','DURLOK HFB M16X2X130 GR12.9 F/T BLK','PC',43,6,7,4,4,2,136,'236','236','M16','130','51B37','18.3','15.50/15.55','NEED TO ANN','COIL 1ANNEAL&amp;2DRAWN 51B37 15.65/15.70','C251B3715651570'),</v>
      </c>
      <c r="AC1144" s="14" t="s">
        <v>8940</v>
      </c>
    </row>
    <row r="1145" spans="1:29">
      <c r="A1145" s="16">
        <v>103122</v>
      </c>
      <c r="B1145" s="43" t="s">
        <v>1315</v>
      </c>
      <c r="C1145" s="43" t="s">
        <v>1316</v>
      </c>
      <c r="D1145" s="15">
        <f>VLOOKUP(E1145,finish!$A$1:$B$18,2,0)</f>
        <v>2</v>
      </c>
      <c r="E1145" s="18" t="s">
        <v>11</v>
      </c>
      <c r="F1145" s="15">
        <f>VLOOKUP(G1145,modules!$A$1:$B$10,2,0)</f>
        <v>6</v>
      </c>
      <c r="G1145" s="18" t="s">
        <v>7849</v>
      </c>
      <c r="H1145" s="15">
        <f>VLOOKUP(I1145,segments!$A$1:$B$9,2,0)</f>
        <v>4</v>
      </c>
      <c r="I1145" s="18" t="s">
        <v>7845</v>
      </c>
      <c r="J1145" s="15">
        <v>43</v>
      </c>
      <c r="K1145" s="27" t="s">
        <v>372</v>
      </c>
      <c r="L1145" s="43" t="s">
        <v>91</v>
      </c>
      <c r="M1145" s="15">
        <f>VLOOKUP(N1145,groups!$A$1:$B$113,2,1)</f>
        <v>189</v>
      </c>
      <c r="N1145" s="16" t="s">
        <v>467</v>
      </c>
      <c r="O1145" s="18">
        <v>90</v>
      </c>
      <c r="P1145" s="15">
        <f>VLOOKUP(Q1145,'seg2'!$A$1:$B$13,2,0)</f>
        <v>4</v>
      </c>
      <c r="Q1145" s="16" t="s">
        <v>32</v>
      </c>
      <c r="R1145" s="15">
        <f>VLOOKUP(S1145,'seg3'!$A$1:$B$9,2,0)</f>
        <v>4</v>
      </c>
      <c r="S1145" s="16" t="s">
        <v>32</v>
      </c>
      <c r="T1145" s="18">
        <v>170</v>
      </c>
      <c r="U1145" s="18">
        <v>170</v>
      </c>
      <c r="V1145" s="29" t="s">
        <v>22</v>
      </c>
      <c r="W1145" s="30" t="s">
        <v>959</v>
      </c>
      <c r="X1145" s="87" t="s">
        <v>956</v>
      </c>
      <c r="Y1145" s="18" t="s">
        <v>29</v>
      </c>
      <c r="Z1145" s="18">
        <v>17.3</v>
      </c>
      <c r="AA1145" s="16" t="s">
        <v>93</v>
      </c>
      <c r="AB1145" s="14" t="str">
        <f t="shared" si="17"/>
        <v>('103122','103122J','SHCS M16X2X90 ISO4762 CL12.9 H/T BLK','PC',43,6,4,4,4,2,189,'170','170','M16','90','51B37','17.3','15.50/15.55','READY','COIL 1ANNEAL &amp; 2DRAWN 51B37 15.53/15.56','C251B3715531556'),</v>
      </c>
      <c r="AC1145" s="14" t="s">
        <v>8941</v>
      </c>
    </row>
    <row r="1146" spans="1:29">
      <c r="A1146" s="16">
        <v>103123</v>
      </c>
      <c r="B1146" s="43" t="s">
        <v>1317</v>
      </c>
      <c r="C1146" s="43" t="s">
        <v>1318</v>
      </c>
      <c r="D1146" s="15">
        <f>VLOOKUP(E1146,finish!$A$1:$B$18,2,0)</f>
        <v>2</v>
      </c>
      <c r="E1146" s="18" t="s">
        <v>11</v>
      </c>
      <c r="F1146" s="15">
        <f>VLOOKUP(G1146,modules!$A$1:$B$10,2,0)</f>
        <v>6</v>
      </c>
      <c r="G1146" s="18" t="s">
        <v>7849</v>
      </c>
      <c r="H1146" s="15">
        <f>VLOOKUP(I1146,segments!$A$1:$B$9,2,0)</f>
        <v>4</v>
      </c>
      <c r="I1146" s="18" t="s">
        <v>7845</v>
      </c>
      <c r="J1146" s="15">
        <v>43</v>
      </c>
      <c r="K1146" s="27" t="s">
        <v>372</v>
      </c>
      <c r="L1146" s="43" t="s">
        <v>91</v>
      </c>
      <c r="M1146" s="15">
        <f>VLOOKUP(N1146,groups!$A$1:$B$113,2,1)</f>
        <v>189</v>
      </c>
      <c r="N1146" s="16" t="s">
        <v>467</v>
      </c>
      <c r="O1146" s="18">
        <v>100</v>
      </c>
      <c r="P1146" s="15">
        <f>VLOOKUP(Q1146,'seg2'!$A$1:$B$13,2,0)</f>
        <v>4</v>
      </c>
      <c r="Q1146" s="16" t="s">
        <v>32</v>
      </c>
      <c r="R1146" s="15">
        <f>VLOOKUP(S1146,'seg3'!$A$1:$B$9,2,0)</f>
        <v>4</v>
      </c>
      <c r="S1146" s="16" t="s">
        <v>32</v>
      </c>
      <c r="T1146" s="18">
        <v>186</v>
      </c>
      <c r="U1146" s="18">
        <v>186</v>
      </c>
      <c r="V1146" s="29" t="s">
        <v>22</v>
      </c>
      <c r="W1146" s="30" t="s">
        <v>959</v>
      </c>
      <c r="X1146" s="87" t="s">
        <v>956</v>
      </c>
      <c r="Y1146" s="18" t="s">
        <v>29</v>
      </c>
      <c r="Z1146" s="18">
        <v>17.3</v>
      </c>
      <c r="AA1146" s="16" t="s">
        <v>93</v>
      </c>
      <c r="AB1146" s="14" t="str">
        <f t="shared" si="17"/>
        <v>('103123','103123J','SHCS M16X2X100 ISO4762 CL12.9 H/T BLK','PC',43,6,4,4,4,2,189,'186','186','M16','100','51B37','17.3','15.50/15.55','READY','COIL 1ANNEAL &amp; 2DRAWN 51B37 15.53/15.56','C251B3715531556'),</v>
      </c>
      <c r="AC1146" s="14" t="s">
        <v>8942</v>
      </c>
    </row>
    <row r="1147" spans="1:29">
      <c r="A1147" s="16">
        <v>103115</v>
      </c>
      <c r="B1147" s="43" t="s">
        <v>1096</v>
      </c>
      <c r="C1147" s="43" t="s">
        <v>1097</v>
      </c>
      <c r="D1147" s="15">
        <f>VLOOKUP(E1147,finish!$A$1:$B$18,2,0)</f>
        <v>2</v>
      </c>
      <c r="E1147" s="18" t="s">
        <v>11</v>
      </c>
      <c r="F1147" s="15">
        <f>VLOOKUP(G1147,modules!$A$1:$B$10,2,0)</f>
        <v>6</v>
      </c>
      <c r="G1147" s="18" t="s">
        <v>7849</v>
      </c>
      <c r="H1147" s="15">
        <f>VLOOKUP(I1147,segments!$A$1:$B$9,2,0)</f>
        <v>3</v>
      </c>
      <c r="I1147" s="18" t="s">
        <v>7851</v>
      </c>
      <c r="J1147" s="15">
        <v>43</v>
      </c>
      <c r="K1147" s="27" t="s">
        <v>372</v>
      </c>
      <c r="L1147" s="43" t="s">
        <v>91</v>
      </c>
      <c r="M1147" s="15">
        <f>VLOOKUP(N1147,groups!$A$1:$B$113,2,1)</f>
        <v>190</v>
      </c>
      <c r="N1147" s="16" t="s">
        <v>484</v>
      </c>
      <c r="O1147" s="18">
        <v>45</v>
      </c>
      <c r="P1147" s="15">
        <f>VLOOKUP(Q1147,'seg2'!$A$1:$B$13,2,0)</f>
        <v>4</v>
      </c>
      <c r="Q1147" s="16" t="s">
        <v>32</v>
      </c>
      <c r="R1147" s="15">
        <f>VLOOKUP(S1147,'seg3'!$A$1:$B$9,2,0)</f>
        <v>4</v>
      </c>
      <c r="S1147" s="16" t="s">
        <v>32</v>
      </c>
      <c r="T1147" s="18">
        <v>97.6</v>
      </c>
      <c r="U1147" s="18">
        <v>97.6</v>
      </c>
      <c r="V1147" s="29" t="s">
        <v>22</v>
      </c>
      <c r="W1147" s="30" t="s">
        <v>959</v>
      </c>
      <c r="X1147" s="87" t="s">
        <v>956</v>
      </c>
      <c r="Y1147" s="18" t="s">
        <v>29</v>
      </c>
      <c r="Z1147" s="18">
        <v>17.3</v>
      </c>
      <c r="AA1147" s="16" t="s">
        <v>93</v>
      </c>
      <c r="AB1147" s="14" t="str">
        <f t="shared" si="17"/>
        <v>('103115','103115J','SHCS M16X2X45 ISO4762 CL12.9 F/T BLK','PC',43,6,4,4,3,2,190,'97.6','97.6','M16','45','51B37','17.3','15.50/15.55','READY','COIL 1ANNEAL &amp; 2DRAWN 51B37 15.53/15.56','C251B3715531556'),</v>
      </c>
      <c r="AC1147" s="14" t="s">
        <v>8935</v>
      </c>
    </row>
    <row r="1148" spans="1:29">
      <c r="A1148" s="16">
        <v>400536</v>
      </c>
      <c r="B1148" s="64" t="s">
        <v>1344</v>
      </c>
      <c r="C1148" s="43" t="s">
        <v>1345</v>
      </c>
      <c r="D1148" s="15">
        <f>VLOOKUP(E1148,finish!$A$1:$B$18,2,0)</f>
        <v>2</v>
      </c>
      <c r="E1148" s="18" t="s">
        <v>11</v>
      </c>
      <c r="F1148" s="15">
        <f>VLOOKUP(G1148,modules!$A$1:$B$10,2,0)</f>
        <v>6</v>
      </c>
      <c r="G1148" s="18" t="s">
        <v>7849</v>
      </c>
      <c r="H1148" s="15">
        <f>VLOOKUP(I1148,segments!$A$1:$B$9,2,0)</f>
        <v>4</v>
      </c>
      <c r="I1148" s="18" t="s">
        <v>7845</v>
      </c>
      <c r="J1148" s="15">
        <v>43</v>
      </c>
      <c r="K1148" s="27" t="s">
        <v>372</v>
      </c>
      <c r="L1148" s="43" t="s">
        <v>121</v>
      </c>
      <c r="M1148" s="15">
        <f>VLOOKUP(N1148,groups!$A$1:$B$113,2,1)</f>
        <v>189</v>
      </c>
      <c r="N1148" s="16" t="s">
        <v>467</v>
      </c>
      <c r="O1148" s="18">
        <v>75</v>
      </c>
      <c r="P1148" s="15">
        <f>VLOOKUP(Q1148,'seg2'!$A$1:$B$13,2,0)</f>
        <v>4</v>
      </c>
      <c r="Q1148" s="16" t="s">
        <v>32</v>
      </c>
      <c r="R1148" s="15">
        <f>VLOOKUP(S1148,'seg3'!$A$1:$B$9,2,0)</f>
        <v>4</v>
      </c>
      <c r="S1148" s="16" t="s">
        <v>32</v>
      </c>
      <c r="T1148" s="18">
        <v>100</v>
      </c>
      <c r="U1148" s="18">
        <v>100</v>
      </c>
      <c r="V1148" s="18" t="s">
        <v>33</v>
      </c>
      <c r="W1148" s="30" t="s">
        <v>780</v>
      </c>
      <c r="X1148" s="87" t="s">
        <v>776</v>
      </c>
      <c r="Y1148" s="18" t="s">
        <v>29</v>
      </c>
      <c r="Z1148" s="18">
        <v>16</v>
      </c>
      <c r="AA1148" s="16" t="s">
        <v>779</v>
      </c>
      <c r="AB1148" s="14" t="str">
        <f t="shared" si="17"/>
        <v>('400536','400536J','SHCS M14X2X75 ISO4762 CL12.9 H/T BLK','PC',43,6,4,4,4,2,189,'100','100','M14','75','51B37','16','13.50/13.55','NEED TO ANN','COIL 1ANNEAL&amp;2DRAWN 51B37 13.55/13.58','C251B3713551358'),</v>
      </c>
      <c r="AC1148" s="14" t="s">
        <v>8943</v>
      </c>
    </row>
    <row r="1149" spans="1:29">
      <c r="A1149" s="16">
        <v>400537</v>
      </c>
      <c r="B1149" s="64" t="s">
        <v>1346</v>
      </c>
      <c r="C1149" s="43" t="s">
        <v>1347</v>
      </c>
      <c r="D1149" s="15">
        <f>VLOOKUP(E1149,finish!$A$1:$B$18,2,0)</f>
        <v>2</v>
      </c>
      <c r="E1149" s="18" t="s">
        <v>11</v>
      </c>
      <c r="F1149" s="15">
        <f>VLOOKUP(G1149,modules!$A$1:$B$10,2,0)</f>
        <v>6</v>
      </c>
      <c r="G1149" s="18" t="s">
        <v>7849</v>
      </c>
      <c r="H1149" s="15">
        <f>VLOOKUP(I1149,segments!$A$1:$B$9,2,0)</f>
        <v>4</v>
      </c>
      <c r="I1149" s="18" t="s">
        <v>7845</v>
      </c>
      <c r="J1149" s="15">
        <v>43</v>
      </c>
      <c r="K1149" s="27" t="s">
        <v>372</v>
      </c>
      <c r="L1149" s="43" t="s">
        <v>121</v>
      </c>
      <c r="M1149" s="15">
        <f>VLOOKUP(N1149,groups!$A$1:$B$113,2,1)</f>
        <v>189</v>
      </c>
      <c r="N1149" s="16" t="s">
        <v>467</v>
      </c>
      <c r="O1149" s="18">
        <v>80</v>
      </c>
      <c r="P1149" s="15">
        <f>VLOOKUP(Q1149,'seg2'!$A$1:$B$13,2,0)</f>
        <v>4</v>
      </c>
      <c r="Q1149" s="16" t="s">
        <v>32</v>
      </c>
      <c r="R1149" s="15">
        <f>VLOOKUP(S1149,'seg3'!$A$1:$B$9,2,0)</f>
        <v>4</v>
      </c>
      <c r="S1149" s="16" t="s">
        <v>32</v>
      </c>
      <c r="T1149" s="18">
        <v>111.8</v>
      </c>
      <c r="U1149" s="18">
        <v>111.8</v>
      </c>
      <c r="V1149" s="18"/>
      <c r="W1149" s="30" t="s">
        <v>780</v>
      </c>
      <c r="X1149" s="87" t="s">
        <v>776</v>
      </c>
      <c r="Y1149" s="18" t="s">
        <v>29</v>
      </c>
      <c r="Z1149" s="18">
        <v>16</v>
      </c>
      <c r="AA1149" s="16" t="s">
        <v>779</v>
      </c>
      <c r="AB1149" s="14" t="str">
        <f t="shared" si="17"/>
        <v>('400537','400537J','SHCS M14X2X80 ISO4762 CL12.9 H/T BLK','PC',43,6,4,4,4,2,189,'111.8','111.8','M14','80','51B37','16','13.50/13.55','','COIL 1ANNEAL&amp;2DRAWN 51B37 13.55/13.58','C251B3713551358'),</v>
      </c>
      <c r="AC1149" s="14" t="s">
        <v>8944</v>
      </c>
    </row>
    <row r="1150" spans="1:29">
      <c r="A1150" s="16">
        <v>551060</v>
      </c>
      <c r="B1150" s="43" t="s">
        <v>2920</v>
      </c>
      <c r="C1150" s="43" t="s">
        <v>2921</v>
      </c>
      <c r="D1150" s="15">
        <f>VLOOKUP(E1150,finish!$A$1:$B$18,2,0)</f>
        <v>2</v>
      </c>
      <c r="E1150" s="18" t="s">
        <v>11</v>
      </c>
      <c r="F1150" s="15">
        <f>VLOOKUP(G1150,modules!$A$1:$B$10,2,0)</f>
        <v>6</v>
      </c>
      <c r="G1150" s="18" t="s">
        <v>7849</v>
      </c>
      <c r="H1150" s="15">
        <f>VLOOKUP(I1150,segments!$A$1:$B$9,2,0)</f>
        <v>5</v>
      </c>
      <c r="I1150" s="18" t="s">
        <v>7852</v>
      </c>
      <c r="J1150" s="15">
        <f>VLOOKUP(K1150,machines!$A$1:$B$72,2,0)</f>
        <v>63</v>
      </c>
      <c r="K1150" s="27" t="s">
        <v>109</v>
      </c>
      <c r="L1150" s="16" t="s">
        <v>364</v>
      </c>
      <c r="M1150" s="15">
        <f>VLOOKUP(N1150,groups!$A$1:$B$113,2,1)</f>
        <v>153</v>
      </c>
      <c r="N1150" s="16" t="s">
        <v>107</v>
      </c>
      <c r="O1150" s="18">
        <v>6</v>
      </c>
      <c r="P1150" s="15">
        <f>VLOOKUP(Q1150,'seg2'!$A$1:$B$13,2,0)</f>
        <v>3</v>
      </c>
      <c r="Q1150" s="43" t="s">
        <v>20</v>
      </c>
      <c r="R1150" s="15">
        <f>VLOOKUP(S1150,'seg3'!$A$1:$B$9,2,0)</f>
        <v>3</v>
      </c>
      <c r="S1150" s="43" t="s">
        <v>21</v>
      </c>
      <c r="T1150" s="18">
        <v>670</v>
      </c>
      <c r="U1150" s="18">
        <v>670</v>
      </c>
      <c r="V1150" s="29"/>
      <c r="W1150" s="30" t="s">
        <v>2923</v>
      </c>
      <c r="X1150" s="89"/>
      <c r="Y1150" s="18" t="s">
        <v>17</v>
      </c>
      <c r="Z1150" s="18">
        <v>24</v>
      </c>
      <c r="AA1150" s="16" t="s">
        <v>2922</v>
      </c>
      <c r="AB1150" s="14" t="str">
        <f t="shared" si="17"/>
        <v>('551060','551060J','HHB 01XUNCX06 B18.2.1 SAE8 F/T BLK','PC',63,6,3,3,5,2,153,'670','670','01 UNC','6','10B33','24','23.00/23.05','','COIL 1ANNEAL&amp;1DRAWN 10B33M 24.95/25.00',''),</v>
      </c>
      <c r="AC1150" s="14" t="s">
        <v>8945</v>
      </c>
    </row>
    <row r="1151" spans="1:29">
      <c r="A1151" s="16">
        <v>832441</v>
      </c>
      <c r="B1151" s="43" t="s">
        <v>1353</v>
      </c>
      <c r="C1151" s="43" t="s">
        <v>1354</v>
      </c>
      <c r="D1151" s="15">
        <f>VLOOKUP(E1151,finish!$A$1:$B$18,2,0)</f>
        <v>1</v>
      </c>
      <c r="E1151" s="18" t="s">
        <v>204</v>
      </c>
      <c r="F1151" s="15">
        <f>VLOOKUP(G1151,modules!$A$1:$B$10,2,0)</f>
        <v>6</v>
      </c>
      <c r="G1151" s="18" t="s">
        <v>7849</v>
      </c>
      <c r="H1151" s="15">
        <f>VLOOKUP(I1151,segments!$A$1:$B$9,2,0)</f>
        <v>1</v>
      </c>
      <c r="I1151" s="18" t="s">
        <v>7848</v>
      </c>
      <c r="J1151" s="15">
        <v>43</v>
      </c>
      <c r="K1151" s="27" t="s">
        <v>372</v>
      </c>
      <c r="L1151" s="16" t="s">
        <v>1355</v>
      </c>
      <c r="M1151" s="15">
        <f>VLOOKUP(N1151,groups!$A$1:$B$113,2,1)</f>
        <v>125</v>
      </c>
      <c r="N1151" s="16" t="s">
        <v>1350</v>
      </c>
      <c r="O1151" s="18">
        <v>57.15</v>
      </c>
      <c r="P1151" s="15">
        <f>VLOOKUP(Q1151,'seg2'!$A$1:$B$13,2,0)</f>
        <v>7</v>
      </c>
      <c r="Q1151" s="16" t="s">
        <v>43</v>
      </c>
      <c r="R1151" s="15">
        <f>VLOOKUP(S1151,'seg3'!$A$1:$B$9,2,0)</f>
        <v>4</v>
      </c>
      <c r="S1151" s="16" t="s">
        <v>32</v>
      </c>
      <c r="T1151" s="18">
        <v>123</v>
      </c>
      <c r="U1151" s="18">
        <v>123</v>
      </c>
      <c r="V1151" s="18" t="s">
        <v>33</v>
      </c>
      <c r="W1151" s="30" t="s">
        <v>1033</v>
      </c>
      <c r="X1151" s="87"/>
      <c r="Y1151" s="20" t="s">
        <v>365</v>
      </c>
      <c r="Z1151" s="18">
        <v>17.3</v>
      </c>
      <c r="AA1151" s="16" t="s">
        <v>93</v>
      </c>
      <c r="AB1151" s="14" t="str">
        <f t="shared" si="17"/>
        <v>('832441','832441J','BI HEX 5/8-11UNCX57.15 GR11.9 ZNP 6M9149','PC',43,6,7,4,1,1,125,'123','123','5/8 UNC','57.15','SCM435','17.3','15.50/15.55','NEED TO ANN','COIL 1ANNEAL&amp;1DRAWNSCM-435 15.50/15.55',''),</v>
      </c>
      <c r="AC1151" s="14" t="s">
        <v>8946</v>
      </c>
    </row>
    <row r="1152" spans="1:29">
      <c r="A1152" s="16">
        <v>103112</v>
      </c>
      <c r="B1152" s="51" t="s">
        <v>1480</v>
      </c>
      <c r="C1152" s="43" t="s">
        <v>1481</v>
      </c>
      <c r="D1152" s="15">
        <f>VLOOKUP(E1152,finish!$A$1:$B$18,2,0)</f>
        <v>2</v>
      </c>
      <c r="E1152" s="18" t="s">
        <v>11</v>
      </c>
      <c r="F1152" s="15">
        <f>VLOOKUP(G1152,modules!$A$1:$B$10,2,0)</f>
        <v>6</v>
      </c>
      <c r="G1152" s="18" t="s">
        <v>7849</v>
      </c>
      <c r="H1152" s="15">
        <f>VLOOKUP(I1152,segments!$A$1:$B$9,2,0)</f>
        <v>5</v>
      </c>
      <c r="I1152" s="18" t="s">
        <v>7852</v>
      </c>
      <c r="J1152" s="15">
        <v>43</v>
      </c>
      <c r="K1152" s="27" t="s">
        <v>372</v>
      </c>
      <c r="L1152" s="46" t="s">
        <v>91</v>
      </c>
      <c r="M1152" s="15">
        <f>VLOOKUP(N1152,groups!$A$1:$B$113,2,1)</f>
        <v>190</v>
      </c>
      <c r="N1152" s="46" t="s">
        <v>484</v>
      </c>
      <c r="O1152" s="45">
        <v>30</v>
      </c>
      <c r="P1152" s="15">
        <f>VLOOKUP(Q1152,'seg2'!$A$1:$B$13,2,0)</f>
        <v>4</v>
      </c>
      <c r="Q1152" s="16" t="s">
        <v>32</v>
      </c>
      <c r="R1152" s="15">
        <f>VLOOKUP(S1152,'seg3'!$A$1:$B$9,2,0)</f>
        <v>4</v>
      </c>
      <c r="S1152" s="16" t="s">
        <v>32</v>
      </c>
      <c r="T1152" s="45">
        <v>77.8</v>
      </c>
      <c r="U1152" s="45">
        <v>77.8</v>
      </c>
      <c r="V1152" s="18"/>
      <c r="W1152" s="30" t="s">
        <v>959</v>
      </c>
      <c r="X1152" s="89"/>
      <c r="Y1152" s="45" t="s">
        <v>29</v>
      </c>
      <c r="Z1152" s="28">
        <v>17.3</v>
      </c>
      <c r="AA1152" s="46" t="s">
        <v>93</v>
      </c>
      <c r="AB1152" s="14" t="str">
        <f t="shared" si="17"/>
        <v>('103112','103112J','SHCS M16X2X30 ISO4762 CL12.9 F/T BLK','PC',43,6,4,4,5,2,190,'77.8','77.8','M16','30','51B37','17.3','15.50/15.55','','COIL 1ANNEAL &amp; 2DRAWN 51B37 15.53/15.56',''),</v>
      </c>
      <c r="AC1152" s="14" t="s">
        <v>8947</v>
      </c>
    </row>
    <row r="1153" spans="1:29">
      <c r="A1153" s="16">
        <v>103115</v>
      </c>
      <c r="B1153" s="16" t="s">
        <v>1096</v>
      </c>
      <c r="C1153" s="43" t="s">
        <v>1097</v>
      </c>
      <c r="D1153" s="15">
        <f>VLOOKUP(E1153,finish!$A$1:$B$18,2,0)</f>
        <v>2</v>
      </c>
      <c r="E1153" s="18" t="s">
        <v>11</v>
      </c>
      <c r="F1153" s="15">
        <f>VLOOKUP(G1153,modules!$A$1:$B$10,2,0)</f>
        <v>6</v>
      </c>
      <c r="G1153" s="18" t="s">
        <v>7849</v>
      </c>
      <c r="H1153" s="15">
        <f>VLOOKUP(I1153,segments!$A$1:$B$9,2,0)</f>
        <v>3</v>
      </c>
      <c r="I1153" s="18" t="s">
        <v>7851</v>
      </c>
      <c r="J1153" s="15">
        <v>43</v>
      </c>
      <c r="K1153" s="27" t="s">
        <v>372</v>
      </c>
      <c r="L1153" s="46" t="s">
        <v>91</v>
      </c>
      <c r="M1153" s="15">
        <f>VLOOKUP(N1153,groups!$A$1:$B$113,2,1)</f>
        <v>190</v>
      </c>
      <c r="N1153" s="46" t="s">
        <v>484</v>
      </c>
      <c r="O1153" s="45">
        <v>45</v>
      </c>
      <c r="P1153" s="15">
        <f>VLOOKUP(Q1153,'seg2'!$A$1:$B$13,2,0)</f>
        <v>4</v>
      </c>
      <c r="Q1153" s="16" t="s">
        <v>32</v>
      </c>
      <c r="R1153" s="15">
        <f>VLOOKUP(S1153,'seg3'!$A$1:$B$9,2,0)</f>
        <v>4</v>
      </c>
      <c r="S1153" s="16" t="s">
        <v>32</v>
      </c>
      <c r="T1153" s="45">
        <v>97.6</v>
      </c>
      <c r="U1153" s="45">
        <v>97.6</v>
      </c>
      <c r="V1153" s="18"/>
      <c r="W1153" s="30" t="s">
        <v>959</v>
      </c>
      <c r="X1153" s="89"/>
      <c r="Y1153" s="45" t="s">
        <v>29</v>
      </c>
      <c r="Z1153" s="28">
        <v>17.3</v>
      </c>
      <c r="AA1153" s="46" t="s">
        <v>93</v>
      </c>
      <c r="AB1153" s="14" t="str">
        <f t="shared" si="17"/>
        <v>('103115','103115J','SHCS M16X2X45 ISO4762 CL12.9 F/T BLK','PC',43,6,4,4,3,2,190,'97.6','97.6','M16','45','51B37','17.3','15.50/15.55','','COIL 1ANNEAL &amp; 2DRAWN 51B37 15.53/15.56',''),</v>
      </c>
      <c r="AC1153" s="14" t="s">
        <v>8948</v>
      </c>
    </row>
    <row r="1154" spans="1:29">
      <c r="A1154" s="16">
        <v>815885</v>
      </c>
      <c r="B1154" s="43" t="s">
        <v>1505</v>
      </c>
      <c r="C1154" s="43" t="s">
        <v>1506</v>
      </c>
      <c r="D1154" s="15" t="s">
        <v>7949</v>
      </c>
      <c r="E1154" s="18"/>
      <c r="F1154" s="15">
        <f>VLOOKUP(G1154,modules!$A$1:$B$10,2,0)</f>
        <v>1</v>
      </c>
      <c r="G1154" s="18" t="s">
        <v>7848</v>
      </c>
      <c r="H1154" s="15">
        <f>VLOOKUP(I1154,segments!$A$1:$B$9,2,0)</f>
        <v>1</v>
      </c>
      <c r="I1154" s="18" t="s">
        <v>7848</v>
      </c>
      <c r="J1154" s="15">
        <v>47</v>
      </c>
      <c r="K1154" s="27" t="s">
        <v>372</v>
      </c>
      <c r="L1154" s="16" t="s">
        <v>1507</v>
      </c>
      <c r="M1154" s="15">
        <f>VLOOKUP(N1154,groups!$A$1:$B$113,2,1)</f>
        <v>174</v>
      </c>
      <c r="N1154" s="16" t="s">
        <v>1508</v>
      </c>
      <c r="O1154" s="18" t="s">
        <v>1509</v>
      </c>
      <c r="P1154" s="15">
        <f>VLOOKUP(Q1154,'seg2'!$A$1:$B$13,2,0)</f>
        <v>7</v>
      </c>
      <c r="Q1154" s="16" t="s">
        <v>43</v>
      </c>
      <c r="R1154" s="15">
        <f>VLOOKUP(S1154,'seg3'!$A$1:$B$9,2,0)</f>
        <v>4</v>
      </c>
      <c r="S1154" s="16" t="s">
        <v>32</v>
      </c>
      <c r="T1154" s="18">
        <v>127</v>
      </c>
      <c r="U1154" s="18">
        <v>127</v>
      </c>
      <c r="V1154" s="18"/>
      <c r="W1154" s="30" t="s">
        <v>1065</v>
      </c>
      <c r="X1154" s="89"/>
      <c r="Y1154" s="18" t="s">
        <v>365</v>
      </c>
      <c r="Z1154" s="18">
        <v>18.3</v>
      </c>
      <c r="AA1154" s="16" t="s">
        <v>93</v>
      </c>
      <c r="AB1154" s="14" t="str">
        <f t="shared" si="17"/>
        <v>('815885','815885J','PLOW BOLT 5/8x11 UNJC X 2 3/4 DR.4F3657','PC',47,1,7,4,1,null,174,'127','127','5/8 UNJC','2.3/4','SCM435','18.3','15.50/15.55','','COIL2ANEAL&amp;2DRWN SCM435 15.53/15.56(ADAD',''),</v>
      </c>
      <c r="AC1154" s="14" t="s">
        <v>8949</v>
      </c>
    </row>
    <row r="1155" spans="1:29">
      <c r="A1155" s="16">
        <v>832429</v>
      </c>
      <c r="B1155" s="43" t="s">
        <v>1518</v>
      </c>
      <c r="C1155" s="43" t="s">
        <v>1519</v>
      </c>
      <c r="D1155" s="15">
        <f>VLOOKUP(E1155,finish!$A$1:$B$18,2,0)</f>
        <v>1</v>
      </c>
      <c r="E1155" s="18" t="s">
        <v>204</v>
      </c>
      <c r="F1155" s="15">
        <f>VLOOKUP(G1155,modules!$A$1:$B$10,2,0)</f>
        <v>1</v>
      </c>
      <c r="G1155" s="18" t="s">
        <v>7848</v>
      </c>
      <c r="H1155" s="15">
        <f>VLOOKUP(I1155,segments!$A$1:$B$9,2,0)</f>
        <v>1</v>
      </c>
      <c r="I1155" s="18" t="s">
        <v>7848</v>
      </c>
      <c r="J1155" s="15">
        <v>47</v>
      </c>
      <c r="K1155" s="27" t="s">
        <v>372</v>
      </c>
      <c r="L1155" s="16" t="s">
        <v>1520</v>
      </c>
      <c r="M1155" s="15">
        <f>VLOOKUP(N1155,groups!$A$1:$B$113,2,1)</f>
        <v>125</v>
      </c>
      <c r="N1155" s="16" t="s">
        <v>1350</v>
      </c>
      <c r="O1155" s="18">
        <v>40</v>
      </c>
      <c r="P1155" s="15">
        <f>VLOOKUP(Q1155,'seg2'!$A$1:$B$13,2,0)</f>
        <v>7</v>
      </c>
      <c r="Q1155" s="16" t="s">
        <v>43</v>
      </c>
      <c r="R1155" s="15">
        <f>VLOOKUP(S1155,'seg3'!$A$1:$B$9,2,0)</f>
        <v>4</v>
      </c>
      <c r="S1155" s="16" t="s">
        <v>32</v>
      </c>
      <c r="T1155" s="18">
        <v>67.180000000000007</v>
      </c>
      <c r="U1155" s="18">
        <v>67.180000000000007</v>
      </c>
      <c r="V1155" s="42"/>
      <c r="W1155" s="30" t="s">
        <v>1521</v>
      </c>
      <c r="X1155" s="89"/>
      <c r="Y1155" s="18" t="s">
        <v>365</v>
      </c>
      <c r="Z1155" s="18"/>
      <c r="AA1155" s="16"/>
      <c r="AB1155" s="14" t="str">
        <f t="shared" ref="AB1155:AB1218" si="18">CONCATENATE("('",A1155,"','",B1155,"','",C1155,"','PC',",J1155,",",F1155,",",P1155,",",R1155,",",H1155,",",D1155,",",M1155,",'",T1155,"','",U1155,"','",L1155,"','",O1155,"','",Y1155,"','",Z1155,"','",AA1155,"','",V1155,"','",W1155,"','",X1155,"'),")</f>
        <v>('832429','832429J','BI HEX MJ14X2X40 CL11.9 ZNP 3612657','PC',47,1,7,4,1,1,125,'67.18','67.18','MJ14','40','SCM435','','','','COIL 1ANNEAL &amp; 1DRAWN SCM35 13.55/13.58',''),</v>
      </c>
      <c r="AC1155" s="14" t="s">
        <v>8950</v>
      </c>
    </row>
    <row r="1156" spans="1:29">
      <c r="A1156" s="16">
        <v>5010614</v>
      </c>
      <c r="B1156" s="43" t="s">
        <v>1780</v>
      </c>
      <c r="C1156" s="43" t="s">
        <v>1781</v>
      </c>
      <c r="D1156" s="15">
        <f>VLOOKUP(E1156,finish!$A$1:$B$18,2,0)</f>
        <v>19</v>
      </c>
      <c r="E1156" s="18" t="s">
        <v>7861</v>
      </c>
      <c r="F1156" s="15">
        <f>VLOOKUP(G1156,modules!$A$1:$B$10,2,0)</f>
        <v>6</v>
      </c>
      <c r="G1156" s="18" t="s">
        <v>7849</v>
      </c>
      <c r="H1156" s="15">
        <f>VLOOKUP(I1156,segments!$A$1:$B$9,2,0)</f>
        <v>4</v>
      </c>
      <c r="I1156" s="18" t="s">
        <v>7845</v>
      </c>
      <c r="J1156" s="15">
        <v>43</v>
      </c>
      <c r="K1156" s="27" t="s">
        <v>372</v>
      </c>
      <c r="L1156" s="46" t="s">
        <v>91</v>
      </c>
      <c r="M1156" s="15">
        <f>VLOOKUP(N1156,groups!$A$1:$B$113,2,1)</f>
        <v>134</v>
      </c>
      <c r="N1156" s="46" t="s">
        <v>1782</v>
      </c>
      <c r="O1156" s="45">
        <v>120</v>
      </c>
      <c r="P1156" s="15">
        <f>VLOOKUP(Q1156,'seg2'!$A$1:$B$13,2,0)</f>
        <v>7</v>
      </c>
      <c r="Q1156" s="16" t="s">
        <v>43</v>
      </c>
      <c r="R1156" s="15">
        <f>VLOOKUP(S1156,'seg3'!$A$1:$B$9,2,0)</f>
        <v>6</v>
      </c>
      <c r="S1156" s="16" t="s">
        <v>44</v>
      </c>
      <c r="T1156" s="18">
        <v>220</v>
      </c>
      <c r="U1156" s="18">
        <v>220</v>
      </c>
      <c r="V1156" s="29" t="s">
        <v>22</v>
      </c>
      <c r="W1156" s="30" t="s">
        <v>1783</v>
      </c>
      <c r="X1156" s="89"/>
      <c r="Y1156" s="34" t="s">
        <v>63</v>
      </c>
      <c r="Z1156" s="22">
        <v>17.5</v>
      </c>
      <c r="AA1156" s="15" t="s">
        <v>944</v>
      </c>
      <c r="AB1156" s="14" t="str">
        <f t="shared" si="18"/>
        <v>('5010614','5010614J','CUP SQ NK BOLT M16X120 DR12568-R8 A4-70','PC',43,6,7,6,4,19,134,'220','220','M16','120','316L','17.5','14.35/14.40','READY','COIL 1ANNEAL&amp;1DRAWN SS 316L 14.30/14.35',''),</v>
      </c>
      <c r="AC1156" s="14" t="s">
        <v>8951</v>
      </c>
    </row>
    <row r="1157" spans="1:29">
      <c r="A1157" s="16">
        <v>400163</v>
      </c>
      <c r="B1157" s="43" t="s">
        <v>2027</v>
      </c>
      <c r="C1157" s="43" t="s">
        <v>2028</v>
      </c>
      <c r="D1157" s="15">
        <f>VLOOKUP(E1157,finish!$A$1:$B$18,2,0)</f>
        <v>2</v>
      </c>
      <c r="E1157" s="18" t="s">
        <v>11</v>
      </c>
      <c r="F1157" s="15">
        <f>VLOOKUP(G1157,modules!$A$1:$B$10,2,0)</f>
        <v>6</v>
      </c>
      <c r="G1157" s="18" t="s">
        <v>7849</v>
      </c>
      <c r="H1157" s="15">
        <f>VLOOKUP(I1157,segments!$A$1:$B$9,2,0)</f>
        <v>5</v>
      </c>
      <c r="I1157" s="18" t="s">
        <v>7852</v>
      </c>
      <c r="J1157" s="15">
        <v>43</v>
      </c>
      <c r="K1157" s="27" t="s">
        <v>372</v>
      </c>
      <c r="L1157" s="76" t="s">
        <v>2026</v>
      </c>
      <c r="M1157" s="15">
        <f>VLOOKUP(N1157,groups!$A$1:$B$113,2,1)</f>
        <v>189</v>
      </c>
      <c r="N1157" s="46" t="s">
        <v>467</v>
      </c>
      <c r="O1157" s="45" t="s">
        <v>1832</v>
      </c>
      <c r="P1157" s="15">
        <f>VLOOKUP(Q1157,'seg2'!$A$1:$B$13,2,0)</f>
        <v>4</v>
      </c>
      <c r="Q1157" s="16" t="s">
        <v>32</v>
      </c>
      <c r="R1157" s="15">
        <f>VLOOKUP(S1157,'seg3'!$A$1:$B$9,2,0)</f>
        <v>4</v>
      </c>
      <c r="S1157" s="16" t="s">
        <v>32</v>
      </c>
      <c r="T1157" s="18">
        <v>244.03</v>
      </c>
      <c r="U1157" s="18">
        <v>244.03</v>
      </c>
      <c r="V1157" s="18"/>
      <c r="W1157" s="30" t="s">
        <v>1287</v>
      </c>
      <c r="X1157" s="89"/>
      <c r="Y1157" s="45" t="s">
        <v>29</v>
      </c>
      <c r="Z1157" s="28">
        <v>17.3</v>
      </c>
      <c r="AA1157" s="46" t="s">
        <v>93</v>
      </c>
      <c r="AB1157" s="14" t="str">
        <f t="shared" si="18"/>
        <v>('400163','400163J','SHCS 5/8XBSWX5.1/2 BS2470 H/T BLK','PC',43,6,4,4,5,2,189,'244.03','244.03','5/8 BSW','5.1/2','51B37','17.3','15.50/15.55','','COIL 1ANNEAL&amp;2DRAWN 51B37 15.65/15.70',''),</v>
      </c>
      <c r="AC1157" s="14" t="s">
        <v>8952</v>
      </c>
    </row>
    <row r="1158" spans="1:29">
      <c r="A1158" s="16">
        <v>400528</v>
      </c>
      <c r="B1158" s="43" t="s">
        <v>2036</v>
      </c>
      <c r="C1158" s="43" t="s">
        <v>2037</v>
      </c>
      <c r="D1158" s="15">
        <f>VLOOKUP(E1158,finish!$A$1:$B$18,2,0)</f>
        <v>2</v>
      </c>
      <c r="E1158" s="18" t="s">
        <v>11</v>
      </c>
      <c r="F1158" s="15">
        <f>VLOOKUP(G1158,modules!$A$1:$B$10,2,0)</f>
        <v>6</v>
      </c>
      <c r="G1158" s="18" t="s">
        <v>7849</v>
      </c>
      <c r="H1158" s="15">
        <f>VLOOKUP(I1158,segments!$A$1:$B$9,2,0)</f>
        <v>5</v>
      </c>
      <c r="I1158" s="18" t="s">
        <v>7852</v>
      </c>
      <c r="J1158" s="15">
        <v>43</v>
      </c>
      <c r="K1158" s="27" t="s">
        <v>372</v>
      </c>
      <c r="L1158" s="76" t="s">
        <v>121</v>
      </c>
      <c r="M1158" s="15">
        <f>VLOOKUP(N1158,groups!$A$1:$B$113,2,1)</f>
        <v>190</v>
      </c>
      <c r="N1158" s="46" t="s">
        <v>484</v>
      </c>
      <c r="O1158" s="45">
        <v>25</v>
      </c>
      <c r="P1158" s="15">
        <f>VLOOKUP(Q1158,'seg2'!$A$1:$B$13,2,0)</f>
        <v>4</v>
      </c>
      <c r="Q1158" s="16" t="s">
        <v>32</v>
      </c>
      <c r="R1158" s="15">
        <f>VLOOKUP(S1158,'seg3'!$A$1:$B$9,2,0)</f>
        <v>4</v>
      </c>
      <c r="S1158" s="16" t="s">
        <v>32</v>
      </c>
      <c r="T1158" s="18">
        <v>48</v>
      </c>
      <c r="U1158" s="18">
        <v>48</v>
      </c>
      <c r="V1158" s="18"/>
      <c r="W1158" s="30" t="s">
        <v>780</v>
      </c>
      <c r="X1158" s="89"/>
      <c r="Y1158" s="45" t="s">
        <v>29</v>
      </c>
      <c r="Z1158" s="45">
        <v>16</v>
      </c>
      <c r="AA1158" s="46" t="s">
        <v>779</v>
      </c>
      <c r="AB1158" s="14" t="str">
        <f t="shared" si="18"/>
        <v>('400528','400528J','SHCS M14X2X25 ISO4762 CL12.9 F/T BLK','PC',43,6,4,4,5,2,190,'48','48','M14','25','51B37','16','13.50/13.55','','COIL 1ANNEAL&amp;2DRAWN 51B37 13.55/13.58',''),</v>
      </c>
      <c r="AC1158" s="14" t="s">
        <v>8953</v>
      </c>
    </row>
    <row r="1159" spans="1:29">
      <c r="A1159" s="16">
        <v>103123</v>
      </c>
      <c r="B1159" s="43" t="s">
        <v>1317</v>
      </c>
      <c r="C1159" s="43" t="s">
        <v>1318</v>
      </c>
      <c r="D1159" s="15">
        <f>VLOOKUP(E1159,finish!$A$1:$B$18,2,0)</f>
        <v>2</v>
      </c>
      <c r="E1159" s="18" t="s">
        <v>11</v>
      </c>
      <c r="F1159" s="15">
        <f>VLOOKUP(G1159,modules!$A$1:$B$10,2,0)</f>
        <v>6</v>
      </c>
      <c r="G1159" s="18" t="s">
        <v>7849</v>
      </c>
      <c r="H1159" s="15">
        <f>VLOOKUP(I1159,segments!$A$1:$B$9,2,0)</f>
        <v>4</v>
      </c>
      <c r="I1159" s="18" t="s">
        <v>7845</v>
      </c>
      <c r="J1159" s="15">
        <v>43</v>
      </c>
      <c r="K1159" s="27" t="s">
        <v>372</v>
      </c>
      <c r="L1159" s="76" t="s">
        <v>91</v>
      </c>
      <c r="M1159" s="15">
        <f>VLOOKUP(N1159,groups!$A$1:$B$113,2,1)</f>
        <v>189</v>
      </c>
      <c r="N1159" s="46" t="s">
        <v>467</v>
      </c>
      <c r="O1159" s="45">
        <v>100</v>
      </c>
      <c r="P1159" s="15">
        <f>VLOOKUP(Q1159,'seg2'!$A$1:$B$13,2,0)</f>
        <v>4</v>
      </c>
      <c r="Q1159" s="16" t="s">
        <v>32</v>
      </c>
      <c r="R1159" s="15">
        <f>VLOOKUP(S1159,'seg3'!$A$1:$B$9,2,0)</f>
        <v>4</v>
      </c>
      <c r="S1159" s="16" t="s">
        <v>32</v>
      </c>
      <c r="T1159" s="18">
        <v>186</v>
      </c>
      <c r="U1159" s="18">
        <v>186</v>
      </c>
      <c r="V1159" s="18"/>
      <c r="W1159" s="30" t="s">
        <v>959</v>
      </c>
      <c r="X1159" s="89"/>
      <c r="Y1159" s="45" t="s">
        <v>29</v>
      </c>
      <c r="Z1159" s="28">
        <v>17.3</v>
      </c>
      <c r="AA1159" s="46" t="s">
        <v>93</v>
      </c>
      <c r="AB1159" s="14" t="str">
        <f t="shared" si="18"/>
        <v>('103123','103123J','SHCS M16X2X100 ISO4762 CL12.9 H/T BLK','PC',43,6,4,4,4,2,189,'186','186','M16','100','51B37','17.3','15.50/15.55','','COIL 1ANNEAL &amp; 2DRAWN 51B37 15.53/15.56',''),</v>
      </c>
      <c r="AC1159" s="14" t="s">
        <v>8954</v>
      </c>
    </row>
    <row r="1160" spans="1:29">
      <c r="A1160" s="16">
        <v>103124</v>
      </c>
      <c r="B1160" s="43" t="s">
        <v>2038</v>
      </c>
      <c r="C1160" s="43" t="s">
        <v>2039</v>
      </c>
      <c r="D1160" s="15">
        <f>VLOOKUP(E1160,finish!$A$1:$B$18,2,0)</f>
        <v>2</v>
      </c>
      <c r="E1160" s="18" t="s">
        <v>11</v>
      </c>
      <c r="F1160" s="15">
        <f>VLOOKUP(G1160,modules!$A$1:$B$10,2,0)</f>
        <v>6</v>
      </c>
      <c r="G1160" s="18" t="s">
        <v>7849</v>
      </c>
      <c r="H1160" s="15">
        <f>VLOOKUP(I1160,segments!$A$1:$B$9,2,0)</f>
        <v>5</v>
      </c>
      <c r="I1160" s="18" t="s">
        <v>7852</v>
      </c>
      <c r="J1160" s="15">
        <v>43</v>
      </c>
      <c r="K1160" s="27" t="s">
        <v>372</v>
      </c>
      <c r="L1160" s="76" t="s">
        <v>91</v>
      </c>
      <c r="M1160" s="15">
        <f>VLOOKUP(N1160,groups!$A$1:$B$113,2,1)</f>
        <v>189</v>
      </c>
      <c r="N1160" s="46" t="s">
        <v>467</v>
      </c>
      <c r="O1160" s="45">
        <v>110</v>
      </c>
      <c r="P1160" s="15">
        <f>VLOOKUP(Q1160,'seg2'!$A$1:$B$13,2,0)</f>
        <v>4</v>
      </c>
      <c r="Q1160" s="16" t="s">
        <v>32</v>
      </c>
      <c r="R1160" s="15">
        <f>VLOOKUP(S1160,'seg3'!$A$1:$B$9,2,0)</f>
        <v>4</v>
      </c>
      <c r="S1160" s="16" t="s">
        <v>32</v>
      </c>
      <c r="T1160" s="18">
        <v>202</v>
      </c>
      <c r="U1160" s="18">
        <v>202</v>
      </c>
      <c r="V1160" s="29" t="s">
        <v>22</v>
      </c>
      <c r="W1160" s="30" t="s">
        <v>959</v>
      </c>
      <c r="X1160" s="89"/>
      <c r="Y1160" s="45" t="s">
        <v>29</v>
      </c>
      <c r="Z1160" s="28">
        <v>17.3</v>
      </c>
      <c r="AA1160" s="46" t="s">
        <v>93</v>
      </c>
      <c r="AB1160" s="14" t="str">
        <f t="shared" si="18"/>
        <v>('103124','103124J','SHCS M16X2X110 ISO4762 CL12.9 H/T BLK','PC',43,6,4,4,5,2,189,'202','202','M16','110','51B37','17.3','15.50/15.55','READY','COIL 1ANNEAL &amp; 2DRAWN 51B37 15.53/15.56',''),</v>
      </c>
      <c r="AC1160" s="14" t="s">
        <v>8955</v>
      </c>
    </row>
    <row r="1161" spans="1:29">
      <c r="A1161" s="16">
        <v>103126</v>
      </c>
      <c r="B1161" s="64" t="s">
        <v>2040</v>
      </c>
      <c r="C1161" s="43" t="s">
        <v>2041</v>
      </c>
      <c r="D1161" s="15">
        <f>VLOOKUP(E1161,finish!$A$1:$B$18,2,0)</f>
        <v>2</v>
      </c>
      <c r="E1161" s="18" t="s">
        <v>11</v>
      </c>
      <c r="F1161" s="15">
        <f>VLOOKUP(G1161,modules!$A$1:$B$10,2,0)</f>
        <v>6</v>
      </c>
      <c r="G1161" s="18" t="s">
        <v>7849</v>
      </c>
      <c r="H1161" s="15">
        <f>VLOOKUP(I1161,segments!$A$1:$B$9,2,0)</f>
        <v>5</v>
      </c>
      <c r="I1161" s="18" t="s">
        <v>7852</v>
      </c>
      <c r="J1161" s="15">
        <v>43</v>
      </c>
      <c r="K1161" s="27" t="s">
        <v>372</v>
      </c>
      <c r="L1161" s="76" t="s">
        <v>91</v>
      </c>
      <c r="M1161" s="15">
        <f>VLOOKUP(N1161,groups!$A$1:$B$113,2,1)</f>
        <v>189</v>
      </c>
      <c r="N1161" s="46" t="s">
        <v>467</v>
      </c>
      <c r="O1161" s="45">
        <v>120</v>
      </c>
      <c r="P1161" s="15">
        <f>VLOOKUP(Q1161,'seg2'!$A$1:$B$13,2,0)</f>
        <v>4</v>
      </c>
      <c r="Q1161" s="16" t="s">
        <v>32</v>
      </c>
      <c r="R1161" s="15">
        <f>VLOOKUP(S1161,'seg3'!$A$1:$B$9,2,0)</f>
        <v>4</v>
      </c>
      <c r="S1161" s="16" t="s">
        <v>32</v>
      </c>
      <c r="T1161" s="18">
        <v>218</v>
      </c>
      <c r="U1161" s="18">
        <v>218</v>
      </c>
      <c r="V1161" s="18"/>
      <c r="W1161" s="30" t="s">
        <v>959</v>
      </c>
      <c r="X1161" s="89"/>
      <c r="Y1161" s="45" t="s">
        <v>29</v>
      </c>
      <c r="Z1161" s="28">
        <v>17.3</v>
      </c>
      <c r="AA1161" s="46" t="s">
        <v>93</v>
      </c>
      <c r="AB1161" s="14" t="str">
        <f t="shared" si="18"/>
        <v>('103126','103126J','SHCS M16X2X120 ISO4762 CL12.9 H/T BLK','PC',43,6,4,4,5,2,189,'218','218','M16','120','51B37','17.3','15.50/15.55','','COIL 1ANNEAL &amp; 2DRAWN 51B37 15.53/15.56',''),</v>
      </c>
      <c r="AC1161" s="14" t="s">
        <v>8956</v>
      </c>
    </row>
    <row r="1162" spans="1:29">
      <c r="A1162" s="16">
        <v>103127</v>
      </c>
      <c r="B1162" s="64" t="s">
        <v>2042</v>
      </c>
      <c r="C1162" s="43" t="s">
        <v>2043</v>
      </c>
      <c r="D1162" s="15">
        <f>VLOOKUP(E1162,finish!$A$1:$B$18,2,0)</f>
        <v>2</v>
      </c>
      <c r="E1162" s="18" t="s">
        <v>11</v>
      </c>
      <c r="F1162" s="15">
        <f>VLOOKUP(G1162,modules!$A$1:$B$10,2,0)</f>
        <v>6</v>
      </c>
      <c r="G1162" s="18" t="s">
        <v>7849</v>
      </c>
      <c r="H1162" s="15">
        <f>VLOOKUP(I1162,segments!$A$1:$B$9,2,0)</f>
        <v>5</v>
      </c>
      <c r="I1162" s="18" t="s">
        <v>7852</v>
      </c>
      <c r="J1162" s="15">
        <v>43</v>
      </c>
      <c r="K1162" s="27" t="s">
        <v>372</v>
      </c>
      <c r="L1162" s="76" t="s">
        <v>91</v>
      </c>
      <c r="M1162" s="15">
        <f>VLOOKUP(N1162,groups!$A$1:$B$113,2,1)</f>
        <v>189</v>
      </c>
      <c r="N1162" s="46" t="s">
        <v>467</v>
      </c>
      <c r="O1162" s="45">
        <v>130</v>
      </c>
      <c r="P1162" s="15">
        <f>VLOOKUP(Q1162,'seg2'!$A$1:$B$13,2,0)</f>
        <v>4</v>
      </c>
      <c r="Q1162" s="16" t="s">
        <v>32</v>
      </c>
      <c r="R1162" s="15">
        <f>VLOOKUP(S1162,'seg3'!$A$1:$B$9,2,0)</f>
        <v>4</v>
      </c>
      <c r="S1162" s="16" t="s">
        <v>32</v>
      </c>
      <c r="T1162" s="18">
        <v>234</v>
      </c>
      <c r="U1162" s="18">
        <v>234</v>
      </c>
      <c r="V1162" s="18"/>
      <c r="W1162" s="30" t="s">
        <v>959</v>
      </c>
      <c r="X1162" s="89"/>
      <c r="Y1162" s="45" t="s">
        <v>29</v>
      </c>
      <c r="Z1162" s="28">
        <v>17.3</v>
      </c>
      <c r="AA1162" s="46" t="s">
        <v>93</v>
      </c>
      <c r="AB1162" s="14" t="str">
        <f t="shared" si="18"/>
        <v>('103127','103127J','SHCS M16X2X130 ISO4762 CL12.9 H/T BLK','PC',43,6,4,4,5,2,189,'234','234','M16','130','51B37','17.3','15.50/15.55','','COIL 1ANNEAL &amp; 2DRAWN 51B37 15.53/15.56',''),</v>
      </c>
      <c r="AC1162" s="14" t="s">
        <v>8957</v>
      </c>
    </row>
    <row r="1163" spans="1:29">
      <c r="A1163" s="16">
        <v>103128</v>
      </c>
      <c r="B1163" s="43" t="s">
        <v>2044</v>
      </c>
      <c r="C1163" s="43" t="s">
        <v>2045</v>
      </c>
      <c r="D1163" s="15">
        <f>VLOOKUP(E1163,finish!$A$1:$B$18,2,0)</f>
        <v>2</v>
      </c>
      <c r="E1163" s="18" t="s">
        <v>11</v>
      </c>
      <c r="F1163" s="15">
        <f>VLOOKUP(G1163,modules!$A$1:$B$10,2,0)</f>
        <v>6</v>
      </c>
      <c r="G1163" s="18" t="s">
        <v>7849</v>
      </c>
      <c r="H1163" s="15">
        <f>VLOOKUP(I1163,segments!$A$1:$B$9,2,0)</f>
        <v>5</v>
      </c>
      <c r="I1163" s="18" t="s">
        <v>7852</v>
      </c>
      <c r="J1163" s="15">
        <v>43</v>
      </c>
      <c r="K1163" s="27" t="s">
        <v>372</v>
      </c>
      <c r="L1163" s="76" t="s">
        <v>91</v>
      </c>
      <c r="M1163" s="15">
        <f>VLOOKUP(N1163,groups!$A$1:$B$113,2,1)</f>
        <v>189</v>
      </c>
      <c r="N1163" s="46" t="s">
        <v>467</v>
      </c>
      <c r="O1163" s="45">
        <v>140</v>
      </c>
      <c r="P1163" s="15">
        <f>VLOOKUP(Q1163,'seg2'!$A$1:$B$13,2,0)</f>
        <v>4</v>
      </c>
      <c r="Q1163" s="16" t="s">
        <v>32</v>
      </c>
      <c r="R1163" s="15">
        <f>VLOOKUP(S1163,'seg3'!$A$1:$B$9,2,0)</f>
        <v>4</v>
      </c>
      <c r="S1163" s="16" t="s">
        <v>32</v>
      </c>
      <c r="T1163" s="18">
        <v>250</v>
      </c>
      <c r="U1163" s="18">
        <v>250</v>
      </c>
      <c r="V1163" s="29" t="s">
        <v>22</v>
      </c>
      <c r="W1163" s="30" t="s">
        <v>959</v>
      </c>
      <c r="X1163" s="89"/>
      <c r="Y1163" s="45" t="s">
        <v>29</v>
      </c>
      <c r="Z1163" s="28">
        <v>17.3</v>
      </c>
      <c r="AA1163" s="46" t="s">
        <v>93</v>
      </c>
      <c r="AB1163" s="14" t="str">
        <f t="shared" si="18"/>
        <v>('103128','103128J','SHCS M16X2X140 ISO4762 CL12.9 H/T BLK','PC',43,6,4,4,5,2,189,'250','250','M16','140','51B37','17.3','15.50/15.55','READY','COIL 1ANNEAL &amp; 2DRAWN 51B37 15.53/15.56',''),</v>
      </c>
      <c r="AC1163" s="14" t="s">
        <v>8958</v>
      </c>
    </row>
    <row r="1164" spans="1:29">
      <c r="A1164" s="16">
        <v>210003</v>
      </c>
      <c r="B1164" s="43" t="s">
        <v>2052</v>
      </c>
      <c r="C1164" s="43" t="s">
        <v>2053</v>
      </c>
      <c r="D1164" s="15">
        <f>VLOOKUP(E1164,finish!$A$1:$B$18,2,0)</f>
        <v>2</v>
      </c>
      <c r="E1164" s="18" t="s">
        <v>11</v>
      </c>
      <c r="F1164" s="15">
        <f>VLOOKUP(G1164,modules!$A$1:$B$10,2,0)</f>
        <v>6</v>
      </c>
      <c r="G1164" s="18" t="s">
        <v>7849</v>
      </c>
      <c r="H1164" s="15">
        <f>VLOOKUP(I1164,segments!$A$1:$B$9,2,0)</f>
        <v>5</v>
      </c>
      <c r="I1164" s="18" t="s">
        <v>7852</v>
      </c>
      <c r="J1164" s="15">
        <v>43</v>
      </c>
      <c r="K1164" s="27" t="s">
        <v>372</v>
      </c>
      <c r="L1164" s="76" t="s">
        <v>91</v>
      </c>
      <c r="M1164" s="15">
        <f>VLOOKUP(N1164,groups!$A$1:$B$113,2,1)</f>
        <v>190</v>
      </c>
      <c r="N1164" s="46" t="s">
        <v>484</v>
      </c>
      <c r="O1164" s="45">
        <v>20</v>
      </c>
      <c r="P1164" s="15">
        <f>VLOOKUP(Q1164,'seg2'!$A$1:$B$13,2,0)</f>
        <v>4</v>
      </c>
      <c r="Q1164" s="16" t="s">
        <v>32</v>
      </c>
      <c r="R1164" s="15">
        <f>VLOOKUP(S1164,'seg3'!$A$1:$B$9,2,0)</f>
        <v>4</v>
      </c>
      <c r="S1164" s="16" t="s">
        <v>32</v>
      </c>
      <c r="T1164" s="18">
        <v>64.8</v>
      </c>
      <c r="U1164" s="18">
        <v>64.8</v>
      </c>
      <c r="V1164" s="29" t="s">
        <v>22</v>
      </c>
      <c r="W1164" s="30" t="s">
        <v>959</v>
      </c>
      <c r="X1164" s="89"/>
      <c r="Y1164" s="45" t="s">
        <v>29</v>
      </c>
      <c r="Z1164" s="28">
        <v>17.3</v>
      </c>
      <c r="AA1164" s="46" t="s">
        <v>93</v>
      </c>
      <c r="AB1164" s="14" t="str">
        <f t="shared" si="18"/>
        <v>('210003','210003J','SHCS M16X2X20 ISO4762 CL12.9 F/T BLK','PC',43,6,4,4,5,2,190,'64.8','64.8','M16','20','51B37','17.3','15.50/15.55','READY','COIL 1ANNEAL &amp; 2DRAWN 51B37 15.53/15.56',''),</v>
      </c>
      <c r="AC1164" s="14" t="s">
        <v>8959</v>
      </c>
    </row>
    <row r="1165" spans="1:29">
      <c r="A1165" s="16">
        <v>106248</v>
      </c>
      <c r="B1165" s="43" t="s">
        <v>2058</v>
      </c>
      <c r="C1165" s="43" t="s">
        <v>2059</v>
      </c>
      <c r="D1165" s="15">
        <f>VLOOKUP(E1165,finish!$A$1:$B$18,2,0)</f>
        <v>2</v>
      </c>
      <c r="E1165" s="18" t="s">
        <v>11</v>
      </c>
      <c r="F1165" s="15">
        <f>VLOOKUP(G1165,modules!$A$1:$B$10,2,0)</f>
        <v>6</v>
      </c>
      <c r="G1165" s="18" t="s">
        <v>7849</v>
      </c>
      <c r="H1165" s="15">
        <f>VLOOKUP(I1165,segments!$A$1:$B$9,2,0)</f>
        <v>5</v>
      </c>
      <c r="I1165" s="18" t="s">
        <v>7852</v>
      </c>
      <c r="J1165" s="15">
        <v>43</v>
      </c>
      <c r="K1165" s="27" t="s">
        <v>372</v>
      </c>
      <c r="L1165" s="76" t="s">
        <v>91</v>
      </c>
      <c r="M1165" s="15">
        <f>VLOOKUP(N1165,groups!$A$1:$B$113,2,1)</f>
        <v>190</v>
      </c>
      <c r="N1165" s="46" t="s">
        <v>484</v>
      </c>
      <c r="O1165" s="45">
        <v>25</v>
      </c>
      <c r="P1165" s="15">
        <f>VLOOKUP(Q1165,'seg2'!$A$1:$B$13,2,0)</f>
        <v>4</v>
      </c>
      <c r="Q1165" s="16" t="s">
        <v>32</v>
      </c>
      <c r="R1165" s="15">
        <f>VLOOKUP(S1165,'seg3'!$A$1:$B$9,2,0)</f>
        <v>4</v>
      </c>
      <c r="S1165" s="16" t="s">
        <v>32</v>
      </c>
      <c r="T1165" s="18">
        <v>71.3</v>
      </c>
      <c r="U1165" s="18">
        <v>71.3</v>
      </c>
      <c r="V1165" s="29" t="s">
        <v>22</v>
      </c>
      <c r="W1165" s="30" t="s">
        <v>959</v>
      </c>
      <c r="X1165" s="89"/>
      <c r="Y1165" s="45" t="s">
        <v>29</v>
      </c>
      <c r="Z1165" s="28">
        <v>17.3</v>
      </c>
      <c r="AA1165" s="46" t="s">
        <v>93</v>
      </c>
      <c r="AB1165" s="14" t="str">
        <f t="shared" si="18"/>
        <v>('106248','106248J','SHCS M16X2X25 ISO4762 CL12.9 F/T BLK','PC',43,6,4,4,5,2,190,'71.3','71.3','M16','25','51B37','17.3','15.50/15.55','READY','COIL 1ANNEAL &amp; 2DRAWN 51B37 15.53/15.56',''),</v>
      </c>
      <c r="AC1165" s="14" t="s">
        <v>8960</v>
      </c>
    </row>
    <row r="1166" spans="1:29">
      <c r="A1166" s="16">
        <v>103112</v>
      </c>
      <c r="B1166" s="64" t="s">
        <v>1480</v>
      </c>
      <c r="C1166" s="43" t="s">
        <v>1481</v>
      </c>
      <c r="D1166" s="15">
        <f>VLOOKUP(E1166,finish!$A$1:$B$18,2,0)</f>
        <v>2</v>
      </c>
      <c r="E1166" s="18" t="s">
        <v>11</v>
      </c>
      <c r="F1166" s="15">
        <f>VLOOKUP(G1166,modules!$A$1:$B$10,2,0)</f>
        <v>6</v>
      </c>
      <c r="G1166" s="18" t="s">
        <v>7849</v>
      </c>
      <c r="H1166" s="15">
        <f>VLOOKUP(I1166,segments!$A$1:$B$9,2,0)</f>
        <v>5</v>
      </c>
      <c r="I1166" s="18" t="s">
        <v>7852</v>
      </c>
      <c r="J1166" s="15">
        <v>43</v>
      </c>
      <c r="K1166" s="27" t="s">
        <v>372</v>
      </c>
      <c r="L1166" s="76" t="s">
        <v>91</v>
      </c>
      <c r="M1166" s="15">
        <f>VLOOKUP(N1166,groups!$A$1:$B$113,2,1)</f>
        <v>190</v>
      </c>
      <c r="N1166" s="46" t="s">
        <v>484</v>
      </c>
      <c r="O1166" s="45">
        <v>30</v>
      </c>
      <c r="P1166" s="15">
        <f>VLOOKUP(Q1166,'seg2'!$A$1:$B$13,2,0)</f>
        <v>4</v>
      </c>
      <c r="Q1166" s="16" t="s">
        <v>32</v>
      </c>
      <c r="R1166" s="15">
        <f>VLOOKUP(S1166,'seg3'!$A$1:$B$9,2,0)</f>
        <v>4</v>
      </c>
      <c r="S1166" s="16" t="s">
        <v>32</v>
      </c>
      <c r="T1166" s="18">
        <v>77.8</v>
      </c>
      <c r="U1166" s="18">
        <v>77.8</v>
      </c>
      <c r="V1166" s="29" t="s">
        <v>22</v>
      </c>
      <c r="W1166" s="30" t="s">
        <v>959</v>
      </c>
      <c r="X1166" s="89"/>
      <c r="Y1166" s="45" t="s">
        <v>29</v>
      </c>
      <c r="Z1166" s="28">
        <v>17.3</v>
      </c>
      <c r="AA1166" s="46" t="s">
        <v>93</v>
      </c>
      <c r="AB1166" s="14" t="str">
        <f t="shared" si="18"/>
        <v>('103112','103112J','SHCS M16X2X30 ISO4762 CL12.9 F/T BLK','PC',43,6,4,4,5,2,190,'77.8','77.8','M16','30','51B37','17.3','15.50/15.55','READY','COIL 1ANNEAL &amp; 2DRAWN 51B37 15.53/15.56',''),</v>
      </c>
      <c r="AC1166" s="14" t="s">
        <v>8961</v>
      </c>
    </row>
    <row r="1167" spans="1:29">
      <c r="A1167" s="16">
        <v>125751</v>
      </c>
      <c r="B1167" s="43" t="s">
        <v>2062</v>
      </c>
      <c r="C1167" s="43" t="s">
        <v>2063</v>
      </c>
      <c r="D1167" s="15">
        <f>VLOOKUP(E1167,finish!$A$1:$B$18,2,0)</f>
        <v>2</v>
      </c>
      <c r="E1167" s="18" t="s">
        <v>11</v>
      </c>
      <c r="F1167" s="15">
        <f>VLOOKUP(G1167,modules!$A$1:$B$10,2,0)</f>
        <v>6</v>
      </c>
      <c r="G1167" s="18" t="s">
        <v>7849</v>
      </c>
      <c r="H1167" s="15">
        <f>VLOOKUP(I1167,segments!$A$1:$B$9,2,0)</f>
        <v>5</v>
      </c>
      <c r="I1167" s="18" t="s">
        <v>7852</v>
      </c>
      <c r="J1167" s="15">
        <v>43</v>
      </c>
      <c r="K1167" s="27" t="s">
        <v>372</v>
      </c>
      <c r="L1167" s="76" t="s">
        <v>91</v>
      </c>
      <c r="M1167" s="15">
        <f>VLOOKUP(N1167,groups!$A$1:$B$113,2,1)</f>
        <v>190</v>
      </c>
      <c r="N1167" s="46" t="s">
        <v>484</v>
      </c>
      <c r="O1167" s="45">
        <v>40</v>
      </c>
      <c r="P1167" s="15">
        <f>VLOOKUP(Q1167,'seg2'!$A$1:$B$13,2,0)</f>
        <v>4</v>
      </c>
      <c r="Q1167" s="16" t="s">
        <v>32</v>
      </c>
      <c r="R1167" s="15">
        <f>VLOOKUP(S1167,'seg3'!$A$1:$B$9,2,0)</f>
        <v>4</v>
      </c>
      <c r="S1167" s="16" t="s">
        <v>32</v>
      </c>
      <c r="T1167" s="18">
        <v>89.24</v>
      </c>
      <c r="U1167" s="18">
        <v>89.24</v>
      </c>
      <c r="V1167" s="29" t="s">
        <v>22</v>
      </c>
      <c r="W1167" s="30" t="s">
        <v>959</v>
      </c>
      <c r="X1167" s="89"/>
      <c r="Y1167" s="45" t="s">
        <v>29</v>
      </c>
      <c r="Z1167" s="28">
        <v>17.3</v>
      </c>
      <c r="AA1167" s="46" t="s">
        <v>93</v>
      </c>
      <c r="AB1167" s="14" t="str">
        <f t="shared" si="18"/>
        <v>('125751','125751J','SHCS M16X2X40 ISO4762 CL12.9 F/T BLK','PC',43,6,4,4,5,2,190,'89.24','89.24','M16','40','51B37','17.3','15.50/15.55','READY','COIL 1ANNEAL &amp; 2DRAWN 51B37 15.53/15.56',''),</v>
      </c>
      <c r="AC1167" s="14" t="s">
        <v>8962</v>
      </c>
    </row>
    <row r="1168" spans="1:29">
      <c r="A1168" s="16">
        <v>103115</v>
      </c>
      <c r="B1168" s="64" t="s">
        <v>1096</v>
      </c>
      <c r="C1168" s="43" t="s">
        <v>1097</v>
      </c>
      <c r="D1168" s="15">
        <f>VLOOKUP(E1168,finish!$A$1:$B$18,2,0)</f>
        <v>2</v>
      </c>
      <c r="E1168" s="18" t="s">
        <v>11</v>
      </c>
      <c r="F1168" s="15">
        <f>VLOOKUP(G1168,modules!$A$1:$B$10,2,0)</f>
        <v>6</v>
      </c>
      <c r="G1168" s="18" t="s">
        <v>7849</v>
      </c>
      <c r="H1168" s="15">
        <f>VLOOKUP(I1168,segments!$A$1:$B$9,2,0)</f>
        <v>3</v>
      </c>
      <c r="I1168" s="18" t="s">
        <v>7851</v>
      </c>
      <c r="J1168" s="15">
        <v>43</v>
      </c>
      <c r="K1168" s="27" t="s">
        <v>372</v>
      </c>
      <c r="L1168" s="76" t="s">
        <v>91</v>
      </c>
      <c r="M1168" s="15">
        <f>VLOOKUP(N1168,groups!$A$1:$B$113,2,1)</f>
        <v>190</v>
      </c>
      <c r="N1168" s="46" t="s">
        <v>484</v>
      </c>
      <c r="O1168" s="45">
        <v>45</v>
      </c>
      <c r="P1168" s="15">
        <f>VLOOKUP(Q1168,'seg2'!$A$1:$B$13,2,0)</f>
        <v>4</v>
      </c>
      <c r="Q1168" s="16" t="s">
        <v>32</v>
      </c>
      <c r="R1168" s="15">
        <f>VLOOKUP(S1168,'seg3'!$A$1:$B$9,2,0)</f>
        <v>4</v>
      </c>
      <c r="S1168" s="16" t="s">
        <v>32</v>
      </c>
      <c r="T1168" s="18">
        <v>97.6</v>
      </c>
      <c r="U1168" s="18">
        <v>97.6</v>
      </c>
      <c r="V1168" s="29"/>
      <c r="W1168" s="30" t="s">
        <v>959</v>
      </c>
      <c r="X1168" s="89"/>
      <c r="Y1168" s="45" t="s">
        <v>29</v>
      </c>
      <c r="Z1168" s="28">
        <v>17.3</v>
      </c>
      <c r="AA1168" s="46" t="s">
        <v>93</v>
      </c>
      <c r="AB1168" s="14" t="str">
        <f t="shared" si="18"/>
        <v>('103115','103115J','SHCS M16X2X45 ISO4762 CL12.9 F/T BLK','PC',43,6,4,4,3,2,190,'97.6','97.6','M16','45','51B37','17.3','15.50/15.55','','COIL 1ANNEAL &amp; 2DRAWN 51B37 15.53/15.56',''),</v>
      </c>
      <c r="AC1168" s="14" t="s">
        <v>8948</v>
      </c>
    </row>
    <row r="1169" spans="1:29">
      <c r="A1169" s="16">
        <v>103117</v>
      </c>
      <c r="B1169" s="43" t="s">
        <v>2064</v>
      </c>
      <c r="C1169" s="43" t="s">
        <v>2065</v>
      </c>
      <c r="D1169" s="15">
        <f>VLOOKUP(E1169,finish!$A$1:$B$18,2,0)</f>
        <v>2</v>
      </c>
      <c r="E1169" s="18" t="s">
        <v>11</v>
      </c>
      <c r="F1169" s="15">
        <f>VLOOKUP(G1169,modules!$A$1:$B$10,2,0)</f>
        <v>6</v>
      </c>
      <c r="G1169" s="18" t="s">
        <v>7849</v>
      </c>
      <c r="H1169" s="15">
        <f>VLOOKUP(I1169,segments!$A$1:$B$9,2,0)</f>
        <v>5</v>
      </c>
      <c r="I1169" s="18" t="s">
        <v>7852</v>
      </c>
      <c r="J1169" s="15">
        <v>43</v>
      </c>
      <c r="K1169" s="27" t="s">
        <v>372</v>
      </c>
      <c r="L1169" s="76" t="s">
        <v>91</v>
      </c>
      <c r="M1169" s="15">
        <f>VLOOKUP(N1169,groups!$A$1:$B$113,2,1)</f>
        <v>190</v>
      </c>
      <c r="N1169" s="46" t="s">
        <v>484</v>
      </c>
      <c r="O1169" s="45">
        <v>55</v>
      </c>
      <c r="P1169" s="15">
        <f>VLOOKUP(Q1169,'seg2'!$A$1:$B$13,2,0)</f>
        <v>4</v>
      </c>
      <c r="Q1169" s="16" t="s">
        <v>32</v>
      </c>
      <c r="R1169" s="15">
        <f>VLOOKUP(S1169,'seg3'!$A$1:$B$9,2,0)</f>
        <v>4</v>
      </c>
      <c r="S1169" s="16" t="s">
        <v>32</v>
      </c>
      <c r="T1169" s="18">
        <v>114</v>
      </c>
      <c r="U1169" s="18">
        <v>114</v>
      </c>
      <c r="V1169" s="18"/>
      <c r="W1169" s="30" t="s">
        <v>959</v>
      </c>
      <c r="X1169" s="89"/>
      <c r="Y1169" s="45" t="s">
        <v>29</v>
      </c>
      <c r="Z1169" s="28">
        <v>17.3</v>
      </c>
      <c r="AA1169" s="46" t="s">
        <v>93</v>
      </c>
      <c r="AB1169" s="14" t="str">
        <f t="shared" si="18"/>
        <v>('103117','103117J','SHCS M16X2X55 ISO4762 CL12.9 F/T BLK','PC',43,6,4,4,5,2,190,'114','114','M16','55','51B37','17.3','15.50/15.55','','COIL 1ANNEAL &amp; 2DRAWN 51B37 15.53/15.56',''),</v>
      </c>
      <c r="AC1169" s="14" t="s">
        <v>8963</v>
      </c>
    </row>
    <row r="1170" spans="1:29">
      <c r="A1170" s="16">
        <v>112594</v>
      </c>
      <c r="B1170" s="43" t="s">
        <v>2066</v>
      </c>
      <c r="C1170" s="43" t="s">
        <v>2067</v>
      </c>
      <c r="D1170" s="15">
        <f>VLOOKUP(E1170,finish!$A$1:$B$18,2,0)</f>
        <v>2</v>
      </c>
      <c r="E1170" s="18" t="s">
        <v>11</v>
      </c>
      <c r="F1170" s="15">
        <f>VLOOKUP(G1170,modules!$A$1:$B$10,2,0)</f>
        <v>6</v>
      </c>
      <c r="G1170" s="18" t="s">
        <v>7849</v>
      </c>
      <c r="H1170" s="15">
        <f>VLOOKUP(I1170,segments!$A$1:$B$9,2,0)</f>
        <v>5</v>
      </c>
      <c r="I1170" s="18" t="s">
        <v>7852</v>
      </c>
      <c r="J1170" s="15">
        <v>43</v>
      </c>
      <c r="K1170" s="27" t="s">
        <v>372</v>
      </c>
      <c r="L1170" s="76" t="s">
        <v>91</v>
      </c>
      <c r="M1170" s="15">
        <f>VLOOKUP(N1170,groups!$A$1:$B$113,2,1)</f>
        <v>190</v>
      </c>
      <c r="N1170" s="46" t="s">
        <v>484</v>
      </c>
      <c r="O1170" s="45">
        <v>60</v>
      </c>
      <c r="P1170" s="15">
        <f>VLOOKUP(Q1170,'seg2'!$A$1:$B$13,2,0)</f>
        <v>4</v>
      </c>
      <c r="Q1170" s="16" t="s">
        <v>32</v>
      </c>
      <c r="R1170" s="15">
        <f>VLOOKUP(S1170,'seg3'!$A$1:$B$9,2,0)</f>
        <v>4</v>
      </c>
      <c r="S1170" s="16" t="s">
        <v>32</v>
      </c>
      <c r="T1170" s="18">
        <v>122</v>
      </c>
      <c r="U1170" s="18">
        <v>122</v>
      </c>
      <c r="V1170" s="29" t="s">
        <v>22</v>
      </c>
      <c r="W1170" s="30" t="s">
        <v>959</v>
      </c>
      <c r="X1170" s="89"/>
      <c r="Y1170" s="45" t="s">
        <v>29</v>
      </c>
      <c r="Z1170" s="28">
        <v>17.3</v>
      </c>
      <c r="AA1170" s="46" t="s">
        <v>93</v>
      </c>
      <c r="AB1170" s="14" t="str">
        <f t="shared" si="18"/>
        <v>('112594','112594J','SHCS M16X2X60 ISO4762 CL12.9 F/T BLK','PC',43,6,4,4,5,2,190,'122','122','M16','60','51B37','17.3','15.50/15.55','READY','COIL 1ANNEAL &amp; 2DRAWN 51B37 15.53/15.56',''),</v>
      </c>
      <c r="AC1170" s="14" t="s">
        <v>8964</v>
      </c>
    </row>
    <row r="1171" spans="1:29">
      <c r="A1171" s="16">
        <v>103118</v>
      </c>
      <c r="B1171" s="64" t="s">
        <v>2068</v>
      </c>
      <c r="C1171" s="43" t="s">
        <v>2069</v>
      </c>
      <c r="D1171" s="15">
        <f>VLOOKUP(E1171,finish!$A$1:$B$18,2,0)</f>
        <v>2</v>
      </c>
      <c r="E1171" s="18" t="s">
        <v>11</v>
      </c>
      <c r="F1171" s="15">
        <f>VLOOKUP(G1171,modules!$A$1:$B$10,2,0)</f>
        <v>6</v>
      </c>
      <c r="G1171" s="18" t="s">
        <v>7849</v>
      </c>
      <c r="H1171" s="15">
        <f>VLOOKUP(I1171,segments!$A$1:$B$9,2,0)</f>
        <v>5</v>
      </c>
      <c r="I1171" s="18" t="s">
        <v>7852</v>
      </c>
      <c r="J1171" s="15">
        <v>43</v>
      </c>
      <c r="K1171" s="27" t="s">
        <v>372</v>
      </c>
      <c r="L1171" s="76" t="s">
        <v>91</v>
      </c>
      <c r="M1171" s="15">
        <f>VLOOKUP(N1171,groups!$A$1:$B$113,2,1)</f>
        <v>189</v>
      </c>
      <c r="N1171" s="46" t="s">
        <v>467</v>
      </c>
      <c r="O1171" s="45">
        <v>65</v>
      </c>
      <c r="P1171" s="15">
        <f>VLOOKUP(Q1171,'seg2'!$A$1:$B$13,2,0)</f>
        <v>4</v>
      </c>
      <c r="Q1171" s="16" t="s">
        <v>32</v>
      </c>
      <c r="R1171" s="15">
        <f>VLOOKUP(S1171,'seg3'!$A$1:$B$9,2,0)</f>
        <v>4</v>
      </c>
      <c r="S1171" s="16" t="s">
        <v>32</v>
      </c>
      <c r="T1171" s="18">
        <v>130</v>
      </c>
      <c r="U1171" s="18">
        <v>130</v>
      </c>
      <c r="V1171" s="29" t="s">
        <v>22</v>
      </c>
      <c r="W1171" s="30" t="s">
        <v>959</v>
      </c>
      <c r="X1171" s="89"/>
      <c r="Y1171" s="45" t="s">
        <v>29</v>
      </c>
      <c r="Z1171" s="28">
        <v>17.3</v>
      </c>
      <c r="AA1171" s="46" t="s">
        <v>93</v>
      </c>
      <c r="AB1171" s="14" t="str">
        <f t="shared" si="18"/>
        <v>('103118','103118J','SHCS M16X2X65 ISO4762 CL12.9 H/T BLK','PC',43,6,4,4,5,2,189,'130','130','M16','65','51B37','17.3','15.50/15.55','READY','COIL 1ANNEAL &amp; 2DRAWN 51B37 15.53/15.56',''),</v>
      </c>
      <c r="AC1171" s="14" t="s">
        <v>8965</v>
      </c>
    </row>
    <row r="1172" spans="1:29">
      <c r="A1172" s="16">
        <v>103119</v>
      </c>
      <c r="B1172" s="64" t="s">
        <v>2070</v>
      </c>
      <c r="C1172" s="43" t="s">
        <v>2071</v>
      </c>
      <c r="D1172" s="15">
        <f>VLOOKUP(E1172,finish!$A$1:$B$18,2,0)</f>
        <v>2</v>
      </c>
      <c r="E1172" s="18" t="s">
        <v>11</v>
      </c>
      <c r="F1172" s="15">
        <f>VLOOKUP(G1172,modules!$A$1:$B$10,2,0)</f>
        <v>6</v>
      </c>
      <c r="G1172" s="18" t="s">
        <v>7849</v>
      </c>
      <c r="H1172" s="15">
        <f>VLOOKUP(I1172,segments!$A$1:$B$9,2,0)</f>
        <v>5</v>
      </c>
      <c r="I1172" s="18" t="s">
        <v>7852</v>
      </c>
      <c r="J1172" s="15">
        <v>43</v>
      </c>
      <c r="K1172" s="27" t="s">
        <v>372</v>
      </c>
      <c r="L1172" s="76" t="s">
        <v>91</v>
      </c>
      <c r="M1172" s="15">
        <f>VLOOKUP(N1172,groups!$A$1:$B$113,2,1)</f>
        <v>189</v>
      </c>
      <c r="N1172" s="46" t="s">
        <v>467</v>
      </c>
      <c r="O1172" s="45">
        <v>70</v>
      </c>
      <c r="P1172" s="15">
        <f>VLOOKUP(Q1172,'seg2'!$A$1:$B$13,2,0)</f>
        <v>4</v>
      </c>
      <c r="Q1172" s="16" t="s">
        <v>32</v>
      </c>
      <c r="R1172" s="15">
        <f>VLOOKUP(S1172,'seg3'!$A$1:$B$9,2,0)</f>
        <v>4</v>
      </c>
      <c r="S1172" s="16" t="s">
        <v>32</v>
      </c>
      <c r="T1172" s="18">
        <v>138</v>
      </c>
      <c r="U1172" s="18">
        <v>138</v>
      </c>
      <c r="V1172" s="29" t="s">
        <v>22</v>
      </c>
      <c r="W1172" s="30" t="s">
        <v>959</v>
      </c>
      <c r="X1172" s="89"/>
      <c r="Y1172" s="45" t="s">
        <v>29</v>
      </c>
      <c r="Z1172" s="28">
        <v>17.3</v>
      </c>
      <c r="AA1172" s="46" t="s">
        <v>93</v>
      </c>
      <c r="AB1172" s="14" t="str">
        <f t="shared" si="18"/>
        <v>('103119','103119J','SHCS M16X2X70 ISO4762 CL12.9 H/T BLK','PC',43,6,4,4,5,2,189,'138','138','M16','70','51B37','17.3','15.50/15.55','READY','COIL 1ANNEAL &amp; 2DRAWN 51B37 15.53/15.56',''),</v>
      </c>
      <c r="AC1172" s="14" t="s">
        <v>8966</v>
      </c>
    </row>
    <row r="1173" spans="1:29">
      <c r="A1173" s="16">
        <v>103120</v>
      </c>
      <c r="B1173" s="64" t="s">
        <v>2072</v>
      </c>
      <c r="C1173" s="43" t="s">
        <v>2073</v>
      </c>
      <c r="D1173" s="15">
        <f>VLOOKUP(E1173,finish!$A$1:$B$18,2,0)</f>
        <v>2</v>
      </c>
      <c r="E1173" s="18" t="s">
        <v>11</v>
      </c>
      <c r="F1173" s="15">
        <f>VLOOKUP(G1173,modules!$A$1:$B$10,2,0)</f>
        <v>6</v>
      </c>
      <c r="G1173" s="18" t="s">
        <v>7849</v>
      </c>
      <c r="H1173" s="15">
        <f>VLOOKUP(I1173,segments!$A$1:$B$9,2,0)</f>
        <v>5</v>
      </c>
      <c r="I1173" s="18" t="s">
        <v>7852</v>
      </c>
      <c r="J1173" s="15">
        <v>43</v>
      </c>
      <c r="K1173" s="27" t="s">
        <v>372</v>
      </c>
      <c r="L1173" s="76" t="s">
        <v>91</v>
      </c>
      <c r="M1173" s="15">
        <f>VLOOKUP(N1173,groups!$A$1:$B$113,2,1)</f>
        <v>189</v>
      </c>
      <c r="N1173" s="46" t="s">
        <v>467</v>
      </c>
      <c r="O1173" s="45">
        <v>75</v>
      </c>
      <c r="P1173" s="15">
        <f>VLOOKUP(Q1173,'seg2'!$A$1:$B$13,2,0)</f>
        <v>4</v>
      </c>
      <c r="Q1173" s="16" t="s">
        <v>32</v>
      </c>
      <c r="R1173" s="15">
        <f>VLOOKUP(S1173,'seg3'!$A$1:$B$9,2,0)</f>
        <v>4</v>
      </c>
      <c r="S1173" s="16" t="s">
        <v>32</v>
      </c>
      <c r="T1173" s="18">
        <v>146</v>
      </c>
      <c r="U1173" s="18">
        <v>146</v>
      </c>
      <c r="V1173" s="18" t="s">
        <v>33</v>
      </c>
      <c r="W1173" s="30" t="s">
        <v>959</v>
      </c>
      <c r="X1173" s="89"/>
      <c r="Y1173" s="45" t="s">
        <v>29</v>
      </c>
      <c r="Z1173" s="28">
        <v>17.3</v>
      </c>
      <c r="AA1173" s="46" t="s">
        <v>93</v>
      </c>
      <c r="AB1173" s="14" t="str">
        <f t="shared" si="18"/>
        <v>('103120','103120J','SHCS M16X2X75 ISO4762 CL12.9 H/T BLK','PC',43,6,4,4,5,2,189,'146','146','M16','75','51B37','17.3','15.50/15.55','NEED TO ANN','COIL 1ANNEAL &amp; 2DRAWN 51B37 15.53/15.56',''),</v>
      </c>
      <c r="AC1173" s="14" t="s">
        <v>8967</v>
      </c>
    </row>
    <row r="1174" spans="1:29">
      <c r="A1174" s="16">
        <v>125658</v>
      </c>
      <c r="B1174" s="64" t="s">
        <v>2074</v>
      </c>
      <c r="C1174" s="43" t="s">
        <v>2075</v>
      </c>
      <c r="D1174" s="15">
        <f>VLOOKUP(E1174,finish!$A$1:$B$18,2,0)</f>
        <v>2</v>
      </c>
      <c r="E1174" s="18" t="s">
        <v>11</v>
      </c>
      <c r="F1174" s="15">
        <f>VLOOKUP(G1174,modules!$A$1:$B$10,2,0)</f>
        <v>6</v>
      </c>
      <c r="G1174" s="18" t="s">
        <v>7849</v>
      </c>
      <c r="H1174" s="15">
        <f>VLOOKUP(I1174,segments!$A$1:$B$9,2,0)</f>
        <v>5</v>
      </c>
      <c r="I1174" s="18" t="s">
        <v>7852</v>
      </c>
      <c r="J1174" s="15">
        <v>43</v>
      </c>
      <c r="K1174" s="27" t="s">
        <v>372</v>
      </c>
      <c r="L1174" s="76" t="s">
        <v>91</v>
      </c>
      <c r="M1174" s="15">
        <f>VLOOKUP(N1174,groups!$A$1:$B$113,2,1)</f>
        <v>189</v>
      </c>
      <c r="N1174" s="46" t="s">
        <v>467</v>
      </c>
      <c r="O1174" s="45">
        <v>80</v>
      </c>
      <c r="P1174" s="15">
        <f>VLOOKUP(Q1174,'seg2'!$A$1:$B$13,2,0)</f>
        <v>4</v>
      </c>
      <c r="Q1174" s="16" t="s">
        <v>32</v>
      </c>
      <c r="R1174" s="15">
        <f>VLOOKUP(S1174,'seg3'!$A$1:$B$9,2,0)</f>
        <v>4</v>
      </c>
      <c r="S1174" s="16" t="s">
        <v>32</v>
      </c>
      <c r="T1174" s="18">
        <v>154</v>
      </c>
      <c r="U1174" s="18">
        <v>154</v>
      </c>
      <c r="V1174" s="18"/>
      <c r="W1174" s="30" t="s">
        <v>959</v>
      </c>
      <c r="X1174" s="89"/>
      <c r="Y1174" s="45" t="s">
        <v>29</v>
      </c>
      <c r="Z1174" s="28">
        <v>17.3</v>
      </c>
      <c r="AA1174" s="46" t="s">
        <v>93</v>
      </c>
      <c r="AB1174" s="14" t="str">
        <f t="shared" si="18"/>
        <v>('125658','125658J','SHCS M16X2X80 ISO4762 CL12.9 H/T BLK','PC',43,6,4,4,5,2,189,'154','154','M16','80','51B37','17.3','15.50/15.55','','COIL 1ANNEAL &amp; 2DRAWN 51B37 15.53/15.56',''),</v>
      </c>
      <c r="AC1174" s="14" t="s">
        <v>8968</v>
      </c>
    </row>
    <row r="1175" spans="1:29">
      <c r="A1175" s="16">
        <v>103122</v>
      </c>
      <c r="B1175" s="64" t="s">
        <v>1315</v>
      </c>
      <c r="C1175" s="43" t="s">
        <v>1316</v>
      </c>
      <c r="D1175" s="15">
        <f>VLOOKUP(E1175,finish!$A$1:$B$18,2,0)</f>
        <v>2</v>
      </c>
      <c r="E1175" s="18" t="s">
        <v>11</v>
      </c>
      <c r="F1175" s="15">
        <f>VLOOKUP(G1175,modules!$A$1:$B$10,2,0)</f>
        <v>6</v>
      </c>
      <c r="G1175" s="18" t="s">
        <v>7849</v>
      </c>
      <c r="H1175" s="15">
        <f>VLOOKUP(I1175,segments!$A$1:$B$9,2,0)</f>
        <v>4</v>
      </c>
      <c r="I1175" s="18" t="s">
        <v>7845</v>
      </c>
      <c r="J1175" s="15">
        <v>43</v>
      </c>
      <c r="K1175" s="27" t="s">
        <v>372</v>
      </c>
      <c r="L1175" s="76" t="s">
        <v>91</v>
      </c>
      <c r="M1175" s="15">
        <f>VLOOKUP(N1175,groups!$A$1:$B$113,2,1)</f>
        <v>189</v>
      </c>
      <c r="N1175" s="46" t="s">
        <v>467</v>
      </c>
      <c r="O1175" s="45">
        <v>90</v>
      </c>
      <c r="P1175" s="15">
        <f>VLOOKUP(Q1175,'seg2'!$A$1:$B$13,2,0)</f>
        <v>4</v>
      </c>
      <c r="Q1175" s="16" t="s">
        <v>32</v>
      </c>
      <c r="R1175" s="15">
        <f>VLOOKUP(S1175,'seg3'!$A$1:$B$9,2,0)</f>
        <v>4</v>
      </c>
      <c r="S1175" s="16" t="s">
        <v>32</v>
      </c>
      <c r="T1175" s="18">
        <v>170</v>
      </c>
      <c r="U1175" s="18">
        <v>170</v>
      </c>
      <c r="V1175" s="18"/>
      <c r="W1175" s="30" t="s">
        <v>959</v>
      </c>
      <c r="X1175" s="89"/>
      <c r="Y1175" s="45" t="s">
        <v>29</v>
      </c>
      <c r="Z1175" s="28">
        <v>17.3</v>
      </c>
      <c r="AA1175" s="46" t="s">
        <v>93</v>
      </c>
      <c r="AB1175" s="14" t="str">
        <f t="shared" si="18"/>
        <v>('103122','103122J','SHCS M16X2X90 ISO4762 CL12.9 H/T BLK','PC',43,6,4,4,4,2,189,'170','170','M16','90','51B37','17.3','15.50/15.55','','COIL 1ANNEAL &amp; 2DRAWN 51B37 15.53/15.56',''),</v>
      </c>
      <c r="AC1175" s="14" t="s">
        <v>8969</v>
      </c>
    </row>
    <row r="1176" spans="1:29">
      <c r="A1176" s="16">
        <v>5000700</v>
      </c>
      <c r="B1176" s="43" t="s">
        <v>2198</v>
      </c>
      <c r="C1176" s="43" t="s">
        <v>2199</v>
      </c>
      <c r="D1176" s="15">
        <f>VLOOKUP(E1176,finish!$A$1:$B$18,2,0)</f>
        <v>19</v>
      </c>
      <c r="E1176" s="18" t="s">
        <v>7861</v>
      </c>
      <c r="F1176" s="15">
        <f>VLOOKUP(G1176,modules!$A$1:$B$10,2,0)</f>
        <v>6</v>
      </c>
      <c r="G1176" s="18" t="s">
        <v>7849</v>
      </c>
      <c r="H1176" s="15">
        <f>VLOOKUP(I1176,segments!$A$1:$B$9,2,0)</f>
        <v>5</v>
      </c>
      <c r="I1176" s="18" t="s">
        <v>7852</v>
      </c>
      <c r="J1176" s="15">
        <v>43</v>
      </c>
      <c r="K1176" s="27" t="s">
        <v>372</v>
      </c>
      <c r="L1176" s="76" t="s">
        <v>121</v>
      </c>
      <c r="M1176" s="15">
        <f>VLOOKUP(N1176,groups!$A$1:$B$113,2,1)</f>
        <v>203</v>
      </c>
      <c r="N1176" s="24" t="s">
        <v>62</v>
      </c>
      <c r="O1176" s="45">
        <v>50</v>
      </c>
      <c r="P1176" s="15">
        <f>VLOOKUP(Q1176,'seg2'!$A$1:$B$13,2,0)</f>
        <v>12</v>
      </c>
      <c r="Q1176" s="16" t="s">
        <v>66</v>
      </c>
      <c r="R1176" s="15">
        <f>VLOOKUP(S1176,'seg3'!$A$1:$B$9,2,0)</f>
        <v>6</v>
      </c>
      <c r="S1176" s="16" t="s">
        <v>44</v>
      </c>
      <c r="T1176" s="18">
        <v>77.900000000000006</v>
      </c>
      <c r="U1176" s="18">
        <v>77.900000000000006</v>
      </c>
      <c r="V1176" s="18"/>
      <c r="W1176" s="30" t="s">
        <v>2201</v>
      </c>
      <c r="X1176" s="89"/>
      <c r="Y1176" s="34" t="s">
        <v>63</v>
      </c>
      <c r="Z1176" s="28">
        <v>13.3</v>
      </c>
      <c r="AA1176" s="46" t="s">
        <v>2200</v>
      </c>
      <c r="AB1176" s="14" t="str">
        <f t="shared" si="18"/>
        <v>('5000700','5000700J','HHB M14X2X50 DIN933 GRA4-70 F/T EPO','PC',43,6,12,6,5,19,203,'77.9','77.9','M14','50','316L','13.3','12.45/12.48','','COIL POWDER DRWN SS316L A470 12.45-12.48',''),</v>
      </c>
      <c r="AC1176" s="14" t="s">
        <v>8970</v>
      </c>
    </row>
    <row r="1177" spans="1:29">
      <c r="A1177" s="16">
        <v>5000528</v>
      </c>
      <c r="B1177" s="43" t="s">
        <v>2202</v>
      </c>
      <c r="C1177" s="43" t="s">
        <v>2203</v>
      </c>
      <c r="D1177" s="15">
        <f>VLOOKUP(E1177,finish!$A$1:$B$18,2,0)</f>
        <v>19</v>
      </c>
      <c r="E1177" s="18" t="s">
        <v>7861</v>
      </c>
      <c r="F1177" s="15">
        <f>VLOOKUP(G1177,modules!$A$1:$B$10,2,0)</f>
        <v>6</v>
      </c>
      <c r="G1177" s="18" t="s">
        <v>7849</v>
      </c>
      <c r="H1177" s="15">
        <f>VLOOKUP(I1177,segments!$A$1:$B$9,2,0)</f>
        <v>5</v>
      </c>
      <c r="I1177" s="18" t="s">
        <v>7852</v>
      </c>
      <c r="J1177" s="15">
        <v>43</v>
      </c>
      <c r="K1177" s="27" t="s">
        <v>372</v>
      </c>
      <c r="L1177" s="76" t="s">
        <v>91</v>
      </c>
      <c r="M1177" s="15">
        <f>VLOOKUP(N1177,groups!$A$1:$B$113,2,1)</f>
        <v>203</v>
      </c>
      <c r="N1177" s="24" t="s">
        <v>62</v>
      </c>
      <c r="O1177" s="45">
        <v>150</v>
      </c>
      <c r="P1177" s="15">
        <f>VLOOKUP(Q1177,'seg2'!$A$1:$B$13,2,0)</f>
        <v>12</v>
      </c>
      <c r="Q1177" s="16" t="s">
        <v>66</v>
      </c>
      <c r="R1177" s="15">
        <f>VLOOKUP(S1177,'seg3'!$A$1:$B$9,2,0)</f>
        <v>6</v>
      </c>
      <c r="S1177" s="16" t="s">
        <v>44</v>
      </c>
      <c r="T1177" s="18">
        <v>237</v>
      </c>
      <c r="U1177" s="18">
        <v>237</v>
      </c>
      <c r="V1177" s="29" t="s">
        <v>22</v>
      </c>
      <c r="W1177" s="30" t="s">
        <v>2204</v>
      </c>
      <c r="X1177" s="89"/>
      <c r="Y1177" s="34" t="s">
        <v>63</v>
      </c>
      <c r="Z1177" s="45">
        <v>16</v>
      </c>
      <c r="AA1177" s="46" t="s">
        <v>944</v>
      </c>
      <c r="AB1177" s="14" t="str">
        <f t="shared" si="18"/>
        <v>('5000528','5000528J','HHB M16X2X150 DIN933 GRA4-70 F/T EPO','PC',43,6,12,6,5,19,203,'237','237','M16','150','316L','16','14.35/14.40','READY','COIL POWDER DRWN SS316L A470 14.45-14.48',''),</v>
      </c>
      <c r="AC1177" s="14" t="s">
        <v>8971</v>
      </c>
    </row>
    <row r="1178" spans="1:29">
      <c r="A1178" s="16">
        <v>5000147</v>
      </c>
      <c r="B1178" s="43" t="s">
        <v>2207</v>
      </c>
      <c r="C1178" s="43" t="s">
        <v>2208</v>
      </c>
      <c r="D1178" s="15">
        <f>VLOOKUP(E1178,finish!$A$1:$B$18,2,0)</f>
        <v>19</v>
      </c>
      <c r="E1178" s="18" t="s">
        <v>7861</v>
      </c>
      <c r="F1178" s="15">
        <f>VLOOKUP(G1178,modules!$A$1:$B$10,2,0)</f>
        <v>6</v>
      </c>
      <c r="G1178" s="18" t="s">
        <v>7849</v>
      </c>
      <c r="H1178" s="15">
        <f>VLOOKUP(I1178,segments!$A$1:$B$9,2,0)</f>
        <v>5</v>
      </c>
      <c r="I1178" s="18" t="s">
        <v>7852</v>
      </c>
      <c r="J1178" s="15">
        <v>43</v>
      </c>
      <c r="K1178" s="27" t="s">
        <v>372</v>
      </c>
      <c r="L1178" s="76" t="s">
        <v>571</v>
      </c>
      <c r="M1178" s="15">
        <f>VLOOKUP(N1178,groups!$A$1:$B$113,2,1)</f>
        <v>203</v>
      </c>
      <c r="N1178" s="46" t="s">
        <v>133</v>
      </c>
      <c r="O1178" s="45">
        <v>100</v>
      </c>
      <c r="P1178" s="15">
        <f>VLOOKUP(Q1178,'seg2'!$A$1:$B$13,2,0)</f>
        <v>12</v>
      </c>
      <c r="Q1178" s="16" t="s">
        <v>66</v>
      </c>
      <c r="R1178" s="15">
        <f>VLOOKUP(S1178,'seg3'!$A$1:$B$9,2,0)</f>
        <v>6</v>
      </c>
      <c r="S1178" s="16" t="s">
        <v>44</v>
      </c>
      <c r="T1178" s="18">
        <v>218</v>
      </c>
      <c r="U1178" s="18">
        <v>218</v>
      </c>
      <c r="V1178" s="29" t="s">
        <v>22</v>
      </c>
      <c r="W1178" s="30" t="s">
        <v>2209</v>
      </c>
      <c r="X1178" s="89"/>
      <c r="Y1178" s="45" t="s">
        <v>40</v>
      </c>
      <c r="Z1178" s="45">
        <v>18</v>
      </c>
      <c r="AA1178" s="46" t="s">
        <v>1001</v>
      </c>
      <c r="AB1178" s="14" t="str">
        <f t="shared" si="18"/>
        <v>('5000147','5000147J','HHB M18X2.5X100 DIN933 GRA2-70 F/T EPO','PC',43,6,12,6,5,19,203,'218','218','M18','100','304L','18','16.96/16.97','READY','COIL POWDER DRWN SS304L A270 16.04/16.07',''),</v>
      </c>
      <c r="AC1178" s="14" t="s">
        <v>8972</v>
      </c>
    </row>
    <row r="1179" spans="1:29">
      <c r="A1179" s="16">
        <v>5000854</v>
      </c>
      <c r="B1179" s="43" t="s">
        <v>2370</v>
      </c>
      <c r="C1179" s="43" t="s">
        <v>2371</v>
      </c>
      <c r="D1179" s="15">
        <f>VLOOKUP(E1179,finish!$A$1:$B$18,2,0)</f>
        <v>19</v>
      </c>
      <c r="E1179" s="18" t="s">
        <v>7861</v>
      </c>
      <c r="F1179" s="15">
        <f>VLOOKUP(G1179,modules!$A$1:$B$10,2,0)</f>
        <v>6</v>
      </c>
      <c r="G1179" s="18" t="s">
        <v>7849</v>
      </c>
      <c r="H1179" s="15">
        <f>VLOOKUP(I1179,segments!$A$1:$B$9,2,0)</f>
        <v>5</v>
      </c>
      <c r="I1179" s="18" t="s">
        <v>7852</v>
      </c>
      <c r="J1179" s="15">
        <v>43</v>
      </c>
      <c r="K1179" s="27" t="s">
        <v>372</v>
      </c>
      <c r="L1179" s="76" t="s">
        <v>91</v>
      </c>
      <c r="M1179" s="15">
        <f>VLOOKUP(N1179,groups!$A$1:$B$113,2,1)</f>
        <v>208</v>
      </c>
      <c r="N1179" s="46" t="s">
        <v>99</v>
      </c>
      <c r="O1179" s="45">
        <v>100</v>
      </c>
      <c r="P1179" s="15">
        <f>VLOOKUP(Q1179,'seg2'!$A$1:$B$13,2,0)</f>
        <v>11</v>
      </c>
      <c r="Q1179" s="16" t="s">
        <v>102</v>
      </c>
      <c r="R1179" s="15">
        <f>VLOOKUP(S1179,'seg3'!$A$1:$B$9,2,0)</f>
        <v>6</v>
      </c>
      <c r="S1179" s="16" t="s">
        <v>44</v>
      </c>
      <c r="T1179" s="18">
        <v>186</v>
      </c>
      <c r="U1179" s="18">
        <v>186</v>
      </c>
      <c r="V1179" s="18" t="s">
        <v>33</v>
      </c>
      <c r="W1179" s="30" t="s">
        <v>945</v>
      </c>
      <c r="X1179" s="89"/>
      <c r="Y1179" s="45" t="s">
        <v>40</v>
      </c>
      <c r="Z1179" s="45">
        <v>16</v>
      </c>
      <c r="AA1179" s="46" t="s">
        <v>944</v>
      </c>
      <c r="AB1179" s="14" t="str">
        <f t="shared" si="18"/>
        <v>('5000854','5000854J','SHCS M16X2X100 DIN912 GRA2-70 F/T EPO','PC',43,6,11,6,5,19,208,'186','186','M16','100','304L','16','14.35/14.40','NEED TO ANN','COIL PWDR DRWN SS304CU2 A270 14.45-14.48',''),</v>
      </c>
      <c r="AC1179" s="14" t="s">
        <v>8973</v>
      </c>
    </row>
    <row r="1180" spans="1:29">
      <c r="A1180" s="16">
        <v>5000842</v>
      </c>
      <c r="B1180" s="43" t="s">
        <v>2372</v>
      </c>
      <c r="C1180" s="43" t="s">
        <v>2373</v>
      </c>
      <c r="D1180" s="15">
        <f>VLOOKUP(E1180,finish!$A$1:$B$18,2,0)</f>
        <v>19</v>
      </c>
      <c r="E1180" s="18" t="s">
        <v>7861</v>
      </c>
      <c r="F1180" s="15">
        <f>VLOOKUP(G1180,modules!$A$1:$B$10,2,0)</f>
        <v>6</v>
      </c>
      <c r="G1180" s="18" t="s">
        <v>7849</v>
      </c>
      <c r="H1180" s="15">
        <f>VLOOKUP(I1180,segments!$A$1:$B$9,2,0)</f>
        <v>5</v>
      </c>
      <c r="I1180" s="18" t="s">
        <v>7852</v>
      </c>
      <c r="J1180" s="15">
        <v>43</v>
      </c>
      <c r="K1180" s="27" t="s">
        <v>372</v>
      </c>
      <c r="L1180" s="76" t="s">
        <v>91</v>
      </c>
      <c r="M1180" s="15">
        <f>VLOOKUP(N1180,groups!$A$1:$B$113,2,1)</f>
        <v>208</v>
      </c>
      <c r="N1180" s="46" t="s">
        <v>99</v>
      </c>
      <c r="O1180" s="45">
        <v>30</v>
      </c>
      <c r="P1180" s="15">
        <f>VLOOKUP(Q1180,'seg2'!$A$1:$B$13,2,0)</f>
        <v>11</v>
      </c>
      <c r="Q1180" s="16" t="s">
        <v>102</v>
      </c>
      <c r="R1180" s="15">
        <f>VLOOKUP(S1180,'seg3'!$A$1:$B$9,2,0)</f>
        <v>6</v>
      </c>
      <c r="S1180" s="16" t="s">
        <v>44</v>
      </c>
      <c r="T1180" s="18">
        <v>77.8</v>
      </c>
      <c r="U1180" s="18">
        <v>77.8</v>
      </c>
      <c r="V1180" s="18" t="s">
        <v>33</v>
      </c>
      <c r="W1180" s="30" t="s">
        <v>945</v>
      </c>
      <c r="X1180" s="89"/>
      <c r="Y1180" s="45" t="s">
        <v>40</v>
      </c>
      <c r="Z1180" s="45">
        <v>16</v>
      </c>
      <c r="AA1180" s="46" t="s">
        <v>944</v>
      </c>
      <c r="AB1180" s="14" t="str">
        <f t="shared" si="18"/>
        <v>('5000842','5000842J','SHCS M16X2X30 DIN912 GRA2-70 F/T EPO','PC',43,6,11,6,5,19,208,'77.8','77.8','M16','30','304L','16','14.35/14.40','NEED TO ANN','COIL PWDR DRWN SS304CU2 A270 14.45-14.48',''),</v>
      </c>
      <c r="AC1180" s="14" t="s">
        <v>8974</v>
      </c>
    </row>
    <row r="1181" spans="1:29">
      <c r="A1181" s="16">
        <v>5000843</v>
      </c>
      <c r="B1181" s="43" t="s">
        <v>2374</v>
      </c>
      <c r="C1181" s="43" t="s">
        <v>2375</v>
      </c>
      <c r="D1181" s="15">
        <f>VLOOKUP(E1181,finish!$A$1:$B$18,2,0)</f>
        <v>19</v>
      </c>
      <c r="E1181" s="18" t="s">
        <v>7861</v>
      </c>
      <c r="F1181" s="15">
        <f>VLOOKUP(G1181,modules!$A$1:$B$10,2,0)</f>
        <v>6</v>
      </c>
      <c r="G1181" s="18" t="s">
        <v>7849</v>
      </c>
      <c r="H1181" s="15">
        <f>VLOOKUP(I1181,segments!$A$1:$B$9,2,0)</f>
        <v>5</v>
      </c>
      <c r="I1181" s="18" t="s">
        <v>7852</v>
      </c>
      <c r="J1181" s="15">
        <v>43</v>
      </c>
      <c r="K1181" s="27" t="s">
        <v>372</v>
      </c>
      <c r="L1181" s="76" t="s">
        <v>91</v>
      </c>
      <c r="M1181" s="15">
        <f>VLOOKUP(N1181,groups!$A$1:$B$113,2,1)</f>
        <v>208</v>
      </c>
      <c r="N1181" s="46" t="s">
        <v>99</v>
      </c>
      <c r="O1181" s="45">
        <v>35</v>
      </c>
      <c r="P1181" s="15">
        <f>VLOOKUP(Q1181,'seg2'!$A$1:$B$13,2,0)</f>
        <v>11</v>
      </c>
      <c r="Q1181" s="16" t="s">
        <v>102</v>
      </c>
      <c r="R1181" s="15">
        <f>VLOOKUP(S1181,'seg3'!$A$1:$B$9,2,0)</f>
        <v>6</v>
      </c>
      <c r="S1181" s="16" t="s">
        <v>44</v>
      </c>
      <c r="T1181" s="18">
        <v>84.4</v>
      </c>
      <c r="U1181" s="18">
        <v>84.4</v>
      </c>
      <c r="V1181" s="18" t="s">
        <v>33</v>
      </c>
      <c r="W1181" s="30" t="s">
        <v>945</v>
      </c>
      <c r="X1181" s="89"/>
      <c r="Y1181" s="45" t="s">
        <v>40</v>
      </c>
      <c r="Z1181" s="45">
        <v>16</v>
      </c>
      <c r="AA1181" s="46" t="s">
        <v>944</v>
      </c>
      <c r="AB1181" s="14" t="str">
        <f t="shared" si="18"/>
        <v>('5000843','5000843J','SHCS M16X2X35 DIN912 GRA2-70 F/T EPO','PC',43,6,11,6,5,19,208,'84.4','84.4','M16','35','304L','16','14.35/14.40','NEED TO ANN','COIL PWDR DRWN SS304CU2 A270 14.45-14.48',''),</v>
      </c>
      <c r="AC1181" s="14" t="s">
        <v>8975</v>
      </c>
    </row>
    <row r="1182" spans="1:29">
      <c r="A1182" s="16">
        <v>5001038</v>
      </c>
      <c r="B1182" s="43" t="s">
        <v>2376</v>
      </c>
      <c r="C1182" s="43" t="s">
        <v>2377</v>
      </c>
      <c r="D1182" s="15">
        <f>VLOOKUP(E1182,finish!$A$1:$B$18,2,0)</f>
        <v>19</v>
      </c>
      <c r="E1182" s="18" t="s">
        <v>7861</v>
      </c>
      <c r="F1182" s="15">
        <f>VLOOKUP(G1182,modules!$A$1:$B$10,2,0)</f>
        <v>6</v>
      </c>
      <c r="G1182" s="18" t="s">
        <v>7849</v>
      </c>
      <c r="H1182" s="15">
        <f>VLOOKUP(I1182,segments!$A$1:$B$9,2,0)</f>
        <v>5</v>
      </c>
      <c r="I1182" s="18" t="s">
        <v>7852</v>
      </c>
      <c r="J1182" s="15">
        <v>43</v>
      </c>
      <c r="K1182" s="27" t="s">
        <v>372</v>
      </c>
      <c r="L1182" s="76" t="s">
        <v>91</v>
      </c>
      <c r="M1182" s="15">
        <f>VLOOKUP(N1182,groups!$A$1:$B$113,2,1)</f>
        <v>209</v>
      </c>
      <c r="N1182" s="46" t="s">
        <v>2316</v>
      </c>
      <c r="O1182" s="45">
        <v>35</v>
      </c>
      <c r="P1182" s="15">
        <f>VLOOKUP(Q1182,'seg2'!$A$1:$B$13,2,0)</f>
        <v>11</v>
      </c>
      <c r="Q1182" s="16" t="s">
        <v>102</v>
      </c>
      <c r="R1182" s="15">
        <f>VLOOKUP(S1182,'seg3'!$A$1:$B$9,2,0)</f>
        <v>6</v>
      </c>
      <c r="S1182" s="16" t="s">
        <v>44</v>
      </c>
      <c r="T1182" s="18">
        <v>84.4</v>
      </c>
      <c r="U1182" s="18">
        <v>84.4</v>
      </c>
      <c r="V1182" s="29" t="s">
        <v>22</v>
      </c>
      <c r="W1182" s="30" t="s">
        <v>2204</v>
      </c>
      <c r="X1182" s="89"/>
      <c r="Y1182" s="34" t="s">
        <v>63</v>
      </c>
      <c r="Z1182" s="45">
        <v>16</v>
      </c>
      <c r="AA1182" s="46" t="s">
        <v>944</v>
      </c>
      <c r="AB1182" s="14" t="str">
        <f t="shared" si="18"/>
        <v>('5001038','5001038J','SHCS M16X2X35 DIN912 GRA4-70 F/T EPO','PC',43,6,11,6,5,19,209,'84.4','84.4','M16','35','316L','16','14.35/14.40','READY','COIL POWDER DRWN SS316L A470 14.45-14.48',''),</v>
      </c>
      <c r="AC1182" s="14" t="s">
        <v>8976</v>
      </c>
    </row>
    <row r="1183" spans="1:29">
      <c r="A1183" s="16">
        <v>5000844</v>
      </c>
      <c r="B1183" s="43" t="s">
        <v>2378</v>
      </c>
      <c r="C1183" s="43" t="s">
        <v>2379</v>
      </c>
      <c r="D1183" s="15">
        <f>VLOOKUP(E1183,finish!$A$1:$B$18,2,0)</f>
        <v>19</v>
      </c>
      <c r="E1183" s="18" t="s">
        <v>7861</v>
      </c>
      <c r="F1183" s="15">
        <f>VLOOKUP(G1183,modules!$A$1:$B$10,2,0)</f>
        <v>6</v>
      </c>
      <c r="G1183" s="18" t="s">
        <v>7849</v>
      </c>
      <c r="H1183" s="15">
        <f>VLOOKUP(I1183,segments!$A$1:$B$9,2,0)</f>
        <v>5</v>
      </c>
      <c r="I1183" s="18" t="s">
        <v>7852</v>
      </c>
      <c r="J1183" s="15">
        <v>43</v>
      </c>
      <c r="K1183" s="27" t="s">
        <v>372</v>
      </c>
      <c r="L1183" s="76" t="s">
        <v>91</v>
      </c>
      <c r="M1183" s="15">
        <f>VLOOKUP(N1183,groups!$A$1:$B$113,2,1)</f>
        <v>208</v>
      </c>
      <c r="N1183" s="46" t="s">
        <v>99</v>
      </c>
      <c r="O1183" s="45">
        <v>40</v>
      </c>
      <c r="P1183" s="15">
        <f>VLOOKUP(Q1183,'seg2'!$A$1:$B$13,2,0)</f>
        <v>11</v>
      </c>
      <c r="Q1183" s="16" t="s">
        <v>102</v>
      </c>
      <c r="R1183" s="15">
        <f>VLOOKUP(S1183,'seg3'!$A$1:$B$9,2,0)</f>
        <v>6</v>
      </c>
      <c r="S1183" s="16" t="s">
        <v>44</v>
      </c>
      <c r="T1183" s="18">
        <v>91</v>
      </c>
      <c r="U1183" s="18">
        <v>91</v>
      </c>
      <c r="V1183" s="18" t="s">
        <v>33</v>
      </c>
      <c r="W1183" s="30" t="s">
        <v>945</v>
      </c>
      <c r="X1183" s="89"/>
      <c r="Y1183" s="45" t="s">
        <v>40</v>
      </c>
      <c r="Z1183" s="45">
        <v>16</v>
      </c>
      <c r="AA1183" s="46" t="s">
        <v>944</v>
      </c>
      <c r="AB1183" s="14" t="str">
        <f t="shared" si="18"/>
        <v>('5000844','5000844J','SHCS M16X2X40 DIN912 GRA2-70 F/T EPO','PC',43,6,11,6,5,19,208,'91','91','M16','40','304L','16','14.35/14.40','NEED TO ANN','COIL PWDR DRWN SS304CU2 A270 14.45-14.48',''),</v>
      </c>
      <c r="AC1183" s="14" t="s">
        <v>8977</v>
      </c>
    </row>
    <row r="1184" spans="1:29">
      <c r="A1184" s="16">
        <v>5001039</v>
      </c>
      <c r="B1184" s="43" t="s">
        <v>2380</v>
      </c>
      <c r="C1184" s="43" t="s">
        <v>2381</v>
      </c>
      <c r="D1184" s="15">
        <f>VLOOKUP(E1184,finish!$A$1:$B$18,2,0)</f>
        <v>19</v>
      </c>
      <c r="E1184" s="18" t="s">
        <v>7861</v>
      </c>
      <c r="F1184" s="15">
        <f>VLOOKUP(G1184,modules!$A$1:$B$10,2,0)</f>
        <v>6</v>
      </c>
      <c r="G1184" s="18" t="s">
        <v>7849</v>
      </c>
      <c r="H1184" s="15">
        <f>VLOOKUP(I1184,segments!$A$1:$B$9,2,0)</f>
        <v>5</v>
      </c>
      <c r="I1184" s="18" t="s">
        <v>7852</v>
      </c>
      <c r="J1184" s="15">
        <v>43</v>
      </c>
      <c r="K1184" s="27" t="s">
        <v>372</v>
      </c>
      <c r="L1184" s="76" t="s">
        <v>91</v>
      </c>
      <c r="M1184" s="15">
        <f>VLOOKUP(N1184,groups!$A$1:$B$113,2,1)</f>
        <v>209</v>
      </c>
      <c r="N1184" s="46" t="s">
        <v>2316</v>
      </c>
      <c r="O1184" s="45">
        <v>40</v>
      </c>
      <c r="P1184" s="15">
        <f>VLOOKUP(Q1184,'seg2'!$A$1:$B$13,2,0)</f>
        <v>11</v>
      </c>
      <c r="Q1184" s="16" t="s">
        <v>102</v>
      </c>
      <c r="R1184" s="15">
        <f>VLOOKUP(S1184,'seg3'!$A$1:$B$9,2,0)</f>
        <v>6</v>
      </c>
      <c r="S1184" s="16" t="s">
        <v>44</v>
      </c>
      <c r="T1184" s="18">
        <v>91</v>
      </c>
      <c r="U1184" s="18">
        <v>91</v>
      </c>
      <c r="V1184" s="29" t="s">
        <v>22</v>
      </c>
      <c r="W1184" s="30" t="s">
        <v>2204</v>
      </c>
      <c r="X1184" s="89"/>
      <c r="Y1184" s="34" t="s">
        <v>63</v>
      </c>
      <c r="Z1184" s="45">
        <v>16</v>
      </c>
      <c r="AA1184" s="46" t="s">
        <v>944</v>
      </c>
      <c r="AB1184" s="14" t="str">
        <f t="shared" si="18"/>
        <v>('5001039','5001039J','SHCS M16X2X40 DIN912 GRA4-70 F/T EPO','PC',43,6,11,6,5,19,209,'91','91','M16','40','316L','16','14.35/14.40','READY','COIL POWDER DRWN SS316L A470 14.45-14.48',''),</v>
      </c>
      <c r="AC1184" s="14" t="s">
        <v>8978</v>
      </c>
    </row>
    <row r="1185" spans="1:29">
      <c r="A1185" s="16">
        <v>5000845</v>
      </c>
      <c r="B1185" s="43" t="s">
        <v>2382</v>
      </c>
      <c r="C1185" s="43" t="s">
        <v>2383</v>
      </c>
      <c r="D1185" s="15">
        <f>VLOOKUP(E1185,finish!$A$1:$B$18,2,0)</f>
        <v>19</v>
      </c>
      <c r="E1185" s="18" t="s">
        <v>7861</v>
      </c>
      <c r="F1185" s="15">
        <f>VLOOKUP(G1185,modules!$A$1:$B$10,2,0)</f>
        <v>6</v>
      </c>
      <c r="G1185" s="18" t="s">
        <v>7849</v>
      </c>
      <c r="H1185" s="15">
        <f>VLOOKUP(I1185,segments!$A$1:$B$9,2,0)</f>
        <v>5</v>
      </c>
      <c r="I1185" s="18" t="s">
        <v>7852</v>
      </c>
      <c r="J1185" s="15">
        <v>43</v>
      </c>
      <c r="K1185" s="27" t="s">
        <v>372</v>
      </c>
      <c r="L1185" s="76" t="s">
        <v>91</v>
      </c>
      <c r="M1185" s="15">
        <f>VLOOKUP(N1185,groups!$A$1:$B$113,2,1)</f>
        <v>208</v>
      </c>
      <c r="N1185" s="46" t="s">
        <v>99</v>
      </c>
      <c r="O1185" s="45">
        <v>45</v>
      </c>
      <c r="P1185" s="15">
        <f>VLOOKUP(Q1185,'seg2'!$A$1:$B$13,2,0)</f>
        <v>11</v>
      </c>
      <c r="Q1185" s="16" t="s">
        <v>102</v>
      </c>
      <c r="R1185" s="15">
        <f>VLOOKUP(S1185,'seg3'!$A$1:$B$9,2,0)</f>
        <v>6</v>
      </c>
      <c r="S1185" s="16" t="s">
        <v>44</v>
      </c>
      <c r="T1185" s="18">
        <v>97.6</v>
      </c>
      <c r="U1185" s="18">
        <v>97.6</v>
      </c>
      <c r="V1185" s="18" t="s">
        <v>33</v>
      </c>
      <c r="W1185" s="30" t="s">
        <v>945</v>
      </c>
      <c r="X1185" s="89"/>
      <c r="Y1185" s="45" t="s">
        <v>40</v>
      </c>
      <c r="Z1185" s="45">
        <v>16</v>
      </c>
      <c r="AA1185" s="46" t="s">
        <v>944</v>
      </c>
      <c r="AB1185" s="14" t="str">
        <f t="shared" si="18"/>
        <v>('5000845','5000845J','SHCS M16X2X45 DIN912 GRA2-70 F/T EPO','PC',43,6,11,6,5,19,208,'97.6','97.6','M16','45','304L','16','14.35/14.40','NEED TO ANN','COIL PWDR DRWN SS304CU2 A270 14.45-14.48',''),</v>
      </c>
      <c r="AC1185" s="14" t="s">
        <v>8979</v>
      </c>
    </row>
    <row r="1186" spans="1:29">
      <c r="A1186" s="16">
        <v>5000846</v>
      </c>
      <c r="B1186" s="43" t="s">
        <v>2384</v>
      </c>
      <c r="C1186" s="43" t="s">
        <v>2385</v>
      </c>
      <c r="D1186" s="15">
        <f>VLOOKUP(E1186,finish!$A$1:$B$18,2,0)</f>
        <v>19</v>
      </c>
      <c r="E1186" s="18" t="s">
        <v>7861</v>
      </c>
      <c r="F1186" s="15">
        <f>VLOOKUP(G1186,modules!$A$1:$B$10,2,0)</f>
        <v>6</v>
      </c>
      <c r="G1186" s="18" t="s">
        <v>7849</v>
      </c>
      <c r="H1186" s="15">
        <f>VLOOKUP(I1186,segments!$A$1:$B$9,2,0)</f>
        <v>5</v>
      </c>
      <c r="I1186" s="18" t="s">
        <v>7852</v>
      </c>
      <c r="J1186" s="15">
        <v>43</v>
      </c>
      <c r="K1186" s="27" t="s">
        <v>372</v>
      </c>
      <c r="L1186" s="76" t="s">
        <v>91</v>
      </c>
      <c r="M1186" s="15">
        <f>VLOOKUP(N1186,groups!$A$1:$B$113,2,1)</f>
        <v>208</v>
      </c>
      <c r="N1186" s="46" t="s">
        <v>99</v>
      </c>
      <c r="O1186" s="45">
        <v>50</v>
      </c>
      <c r="P1186" s="15">
        <f>VLOOKUP(Q1186,'seg2'!$A$1:$B$13,2,0)</f>
        <v>11</v>
      </c>
      <c r="Q1186" s="16" t="s">
        <v>102</v>
      </c>
      <c r="R1186" s="15">
        <f>VLOOKUP(S1186,'seg3'!$A$1:$B$9,2,0)</f>
        <v>6</v>
      </c>
      <c r="S1186" s="16" t="s">
        <v>44</v>
      </c>
      <c r="T1186" s="18">
        <v>106</v>
      </c>
      <c r="U1186" s="18">
        <v>106</v>
      </c>
      <c r="V1186" s="18" t="s">
        <v>33</v>
      </c>
      <c r="W1186" s="30" t="s">
        <v>945</v>
      </c>
      <c r="X1186" s="89"/>
      <c r="Y1186" s="45" t="s">
        <v>40</v>
      </c>
      <c r="Z1186" s="45">
        <v>16</v>
      </c>
      <c r="AA1186" s="46" t="s">
        <v>944</v>
      </c>
      <c r="AB1186" s="14" t="str">
        <f t="shared" si="18"/>
        <v>('5000846','5000846J','SHCS M16X2X50 DIN912 GRA2-70 F/T EPO','PC',43,6,11,6,5,19,208,'106','106','M16','50','304L','16','14.35/14.40','NEED TO ANN','COIL PWDR DRWN SS304CU2 A270 14.45-14.48',''),</v>
      </c>
      <c r="AC1186" s="14" t="s">
        <v>8980</v>
      </c>
    </row>
    <row r="1187" spans="1:29">
      <c r="A1187" s="16">
        <v>5000847</v>
      </c>
      <c r="B1187" s="43" t="s">
        <v>2386</v>
      </c>
      <c r="C1187" s="43" t="s">
        <v>2387</v>
      </c>
      <c r="D1187" s="15">
        <f>VLOOKUP(E1187,finish!$A$1:$B$18,2,0)</f>
        <v>19</v>
      </c>
      <c r="E1187" s="18" t="s">
        <v>7861</v>
      </c>
      <c r="F1187" s="15">
        <f>VLOOKUP(G1187,modules!$A$1:$B$10,2,0)</f>
        <v>6</v>
      </c>
      <c r="G1187" s="18" t="s">
        <v>7849</v>
      </c>
      <c r="H1187" s="15">
        <f>VLOOKUP(I1187,segments!$A$1:$B$9,2,0)</f>
        <v>5</v>
      </c>
      <c r="I1187" s="18" t="s">
        <v>7852</v>
      </c>
      <c r="J1187" s="15">
        <v>43</v>
      </c>
      <c r="K1187" s="27" t="s">
        <v>372</v>
      </c>
      <c r="L1187" s="76" t="s">
        <v>91</v>
      </c>
      <c r="M1187" s="15">
        <f>VLOOKUP(N1187,groups!$A$1:$B$113,2,1)</f>
        <v>208</v>
      </c>
      <c r="N1187" s="46" t="s">
        <v>99</v>
      </c>
      <c r="O1187" s="45">
        <v>55</v>
      </c>
      <c r="P1187" s="15">
        <f>VLOOKUP(Q1187,'seg2'!$A$1:$B$13,2,0)</f>
        <v>11</v>
      </c>
      <c r="Q1187" s="16" t="s">
        <v>102</v>
      </c>
      <c r="R1187" s="15">
        <f>VLOOKUP(S1187,'seg3'!$A$1:$B$9,2,0)</f>
        <v>6</v>
      </c>
      <c r="S1187" s="16" t="s">
        <v>44</v>
      </c>
      <c r="T1187" s="18">
        <v>114</v>
      </c>
      <c r="U1187" s="18">
        <v>114</v>
      </c>
      <c r="V1187" s="18" t="s">
        <v>33</v>
      </c>
      <c r="W1187" s="30" t="s">
        <v>945</v>
      </c>
      <c r="X1187" s="89"/>
      <c r="Y1187" s="45" t="s">
        <v>40</v>
      </c>
      <c r="Z1187" s="45">
        <v>16</v>
      </c>
      <c r="AA1187" s="46" t="s">
        <v>944</v>
      </c>
      <c r="AB1187" s="14" t="str">
        <f t="shared" si="18"/>
        <v>('5000847','5000847J','SHCS M16X2X55 DIN912 GRA2-70 F/T EPO','PC',43,6,11,6,5,19,208,'114','114','M16','55','304L','16','14.35/14.40','NEED TO ANN','COIL PWDR DRWN SS304CU2 A270 14.45-14.48',''),</v>
      </c>
      <c r="AC1187" s="14" t="s">
        <v>8981</v>
      </c>
    </row>
    <row r="1188" spans="1:29">
      <c r="A1188" s="16">
        <v>5000848</v>
      </c>
      <c r="B1188" s="43" t="s">
        <v>2388</v>
      </c>
      <c r="C1188" s="43" t="s">
        <v>2389</v>
      </c>
      <c r="D1188" s="15">
        <f>VLOOKUP(E1188,finish!$A$1:$B$18,2,0)</f>
        <v>19</v>
      </c>
      <c r="E1188" s="18" t="s">
        <v>7861</v>
      </c>
      <c r="F1188" s="15">
        <f>VLOOKUP(G1188,modules!$A$1:$B$10,2,0)</f>
        <v>6</v>
      </c>
      <c r="G1188" s="18" t="s">
        <v>7849</v>
      </c>
      <c r="H1188" s="15">
        <f>VLOOKUP(I1188,segments!$A$1:$B$9,2,0)</f>
        <v>5</v>
      </c>
      <c r="I1188" s="18" t="s">
        <v>7852</v>
      </c>
      <c r="J1188" s="15">
        <v>43</v>
      </c>
      <c r="K1188" s="27" t="s">
        <v>372</v>
      </c>
      <c r="L1188" s="76" t="s">
        <v>91</v>
      </c>
      <c r="M1188" s="15">
        <f>VLOOKUP(N1188,groups!$A$1:$B$113,2,1)</f>
        <v>208</v>
      </c>
      <c r="N1188" s="46" t="s">
        <v>99</v>
      </c>
      <c r="O1188" s="45">
        <v>60</v>
      </c>
      <c r="P1188" s="15">
        <f>VLOOKUP(Q1188,'seg2'!$A$1:$B$13,2,0)</f>
        <v>11</v>
      </c>
      <c r="Q1188" s="16" t="s">
        <v>102</v>
      </c>
      <c r="R1188" s="15">
        <f>VLOOKUP(S1188,'seg3'!$A$1:$B$9,2,0)</f>
        <v>6</v>
      </c>
      <c r="S1188" s="16" t="s">
        <v>44</v>
      </c>
      <c r="T1188" s="18">
        <v>122</v>
      </c>
      <c r="U1188" s="18">
        <v>122</v>
      </c>
      <c r="V1188" s="18" t="s">
        <v>33</v>
      </c>
      <c r="W1188" s="30" t="s">
        <v>945</v>
      </c>
      <c r="X1188" s="89"/>
      <c r="Y1188" s="45" t="s">
        <v>40</v>
      </c>
      <c r="Z1188" s="45">
        <v>16</v>
      </c>
      <c r="AA1188" s="46" t="s">
        <v>944</v>
      </c>
      <c r="AB1188" s="14" t="str">
        <f t="shared" si="18"/>
        <v>('5000848','5000848J','SHCS M16X2X60 DIN912 GRA2-70 F/T EPO','PC',43,6,11,6,5,19,208,'122','122','M16','60','304L','16','14.35/14.40','NEED TO ANN','COIL PWDR DRWN SS304CU2 A270 14.45-14.48',''),</v>
      </c>
      <c r="AC1188" s="14" t="s">
        <v>8982</v>
      </c>
    </row>
    <row r="1189" spans="1:29">
      <c r="A1189" s="16">
        <v>5000849</v>
      </c>
      <c r="B1189" s="43" t="s">
        <v>2390</v>
      </c>
      <c r="C1189" s="43" t="s">
        <v>2391</v>
      </c>
      <c r="D1189" s="15">
        <f>VLOOKUP(E1189,finish!$A$1:$B$18,2,0)</f>
        <v>19</v>
      </c>
      <c r="E1189" s="18" t="s">
        <v>7861</v>
      </c>
      <c r="F1189" s="15">
        <f>VLOOKUP(G1189,modules!$A$1:$B$10,2,0)</f>
        <v>6</v>
      </c>
      <c r="G1189" s="18" t="s">
        <v>7849</v>
      </c>
      <c r="H1189" s="15">
        <f>VLOOKUP(I1189,segments!$A$1:$B$9,2,0)</f>
        <v>5</v>
      </c>
      <c r="I1189" s="18" t="s">
        <v>7852</v>
      </c>
      <c r="J1189" s="15">
        <v>43</v>
      </c>
      <c r="K1189" s="27" t="s">
        <v>372</v>
      </c>
      <c r="L1189" s="76" t="s">
        <v>91</v>
      </c>
      <c r="M1189" s="15">
        <f>VLOOKUP(N1189,groups!$A$1:$B$113,2,1)</f>
        <v>208</v>
      </c>
      <c r="N1189" s="46" t="s">
        <v>99</v>
      </c>
      <c r="O1189" s="45">
        <v>65</v>
      </c>
      <c r="P1189" s="15">
        <f>VLOOKUP(Q1189,'seg2'!$A$1:$B$13,2,0)</f>
        <v>11</v>
      </c>
      <c r="Q1189" s="16" t="s">
        <v>102</v>
      </c>
      <c r="R1189" s="15">
        <f>VLOOKUP(S1189,'seg3'!$A$1:$B$9,2,0)</f>
        <v>6</v>
      </c>
      <c r="S1189" s="16" t="s">
        <v>44</v>
      </c>
      <c r="T1189" s="18">
        <v>130</v>
      </c>
      <c r="U1189" s="18">
        <v>130</v>
      </c>
      <c r="V1189" s="18" t="s">
        <v>33</v>
      </c>
      <c r="W1189" s="30" t="s">
        <v>945</v>
      </c>
      <c r="X1189" s="89"/>
      <c r="Y1189" s="45" t="s">
        <v>40</v>
      </c>
      <c r="Z1189" s="45">
        <v>16</v>
      </c>
      <c r="AA1189" s="46" t="s">
        <v>944</v>
      </c>
      <c r="AB1189" s="14" t="str">
        <f t="shared" si="18"/>
        <v>('5000849','5000849J','SHCS M16X2X65 DIN912 GRA2-70 F/T EPO','PC',43,6,11,6,5,19,208,'130','130','M16','65','304L','16','14.35/14.40','NEED TO ANN','COIL PWDR DRWN SS304CU2 A270 14.45-14.48',''),</v>
      </c>
      <c r="AC1189" s="14" t="s">
        <v>8983</v>
      </c>
    </row>
    <row r="1190" spans="1:29">
      <c r="A1190" s="16">
        <v>5000850</v>
      </c>
      <c r="B1190" s="43" t="s">
        <v>2392</v>
      </c>
      <c r="C1190" s="43" t="s">
        <v>2393</v>
      </c>
      <c r="D1190" s="15">
        <f>VLOOKUP(E1190,finish!$A$1:$B$18,2,0)</f>
        <v>19</v>
      </c>
      <c r="E1190" s="18" t="s">
        <v>7861</v>
      </c>
      <c r="F1190" s="15">
        <f>VLOOKUP(G1190,modules!$A$1:$B$10,2,0)</f>
        <v>6</v>
      </c>
      <c r="G1190" s="18" t="s">
        <v>7849</v>
      </c>
      <c r="H1190" s="15">
        <f>VLOOKUP(I1190,segments!$A$1:$B$9,2,0)</f>
        <v>5</v>
      </c>
      <c r="I1190" s="18" t="s">
        <v>7852</v>
      </c>
      <c r="J1190" s="15">
        <v>43</v>
      </c>
      <c r="K1190" s="27" t="s">
        <v>372</v>
      </c>
      <c r="L1190" s="76" t="s">
        <v>91</v>
      </c>
      <c r="M1190" s="15">
        <f>VLOOKUP(N1190,groups!$A$1:$B$113,2,1)</f>
        <v>208</v>
      </c>
      <c r="N1190" s="46" t="s">
        <v>99</v>
      </c>
      <c r="O1190" s="45">
        <v>70</v>
      </c>
      <c r="P1190" s="15">
        <f>VLOOKUP(Q1190,'seg2'!$A$1:$B$13,2,0)</f>
        <v>11</v>
      </c>
      <c r="Q1190" s="16" t="s">
        <v>102</v>
      </c>
      <c r="R1190" s="15">
        <f>VLOOKUP(S1190,'seg3'!$A$1:$B$9,2,0)</f>
        <v>6</v>
      </c>
      <c r="S1190" s="16" t="s">
        <v>44</v>
      </c>
      <c r="T1190" s="18">
        <v>138</v>
      </c>
      <c r="U1190" s="18">
        <v>138</v>
      </c>
      <c r="V1190" s="18" t="s">
        <v>33</v>
      </c>
      <c r="W1190" s="30" t="s">
        <v>945</v>
      </c>
      <c r="X1190" s="89"/>
      <c r="Y1190" s="45" t="s">
        <v>40</v>
      </c>
      <c r="Z1190" s="45">
        <v>16</v>
      </c>
      <c r="AA1190" s="46" t="s">
        <v>944</v>
      </c>
      <c r="AB1190" s="14" t="str">
        <f t="shared" si="18"/>
        <v>('5000850','5000850J','SHCS M16X2X70 DIN912 GRA2-70 F/T EPO','PC',43,6,11,6,5,19,208,'138','138','M16','70','304L','16','14.35/14.40','NEED TO ANN','COIL PWDR DRWN SS304CU2 A270 14.45-14.48',''),</v>
      </c>
      <c r="AC1190" s="14" t="s">
        <v>8984</v>
      </c>
    </row>
    <row r="1191" spans="1:29">
      <c r="A1191" s="16">
        <v>5000851</v>
      </c>
      <c r="B1191" s="43" t="s">
        <v>2394</v>
      </c>
      <c r="C1191" s="43" t="s">
        <v>2395</v>
      </c>
      <c r="D1191" s="15">
        <f>VLOOKUP(E1191,finish!$A$1:$B$18,2,0)</f>
        <v>19</v>
      </c>
      <c r="E1191" s="18" t="s">
        <v>7861</v>
      </c>
      <c r="F1191" s="15">
        <f>VLOOKUP(G1191,modules!$A$1:$B$10,2,0)</f>
        <v>6</v>
      </c>
      <c r="G1191" s="18" t="s">
        <v>7849</v>
      </c>
      <c r="H1191" s="15">
        <f>VLOOKUP(I1191,segments!$A$1:$B$9,2,0)</f>
        <v>5</v>
      </c>
      <c r="I1191" s="18" t="s">
        <v>7852</v>
      </c>
      <c r="J1191" s="15">
        <v>43</v>
      </c>
      <c r="K1191" s="27" t="s">
        <v>372</v>
      </c>
      <c r="L1191" s="76" t="s">
        <v>91</v>
      </c>
      <c r="M1191" s="15">
        <f>VLOOKUP(N1191,groups!$A$1:$B$113,2,1)</f>
        <v>208</v>
      </c>
      <c r="N1191" s="46" t="s">
        <v>99</v>
      </c>
      <c r="O1191" s="45">
        <v>75</v>
      </c>
      <c r="P1191" s="15">
        <f>VLOOKUP(Q1191,'seg2'!$A$1:$B$13,2,0)</f>
        <v>11</v>
      </c>
      <c r="Q1191" s="16" t="s">
        <v>102</v>
      </c>
      <c r="R1191" s="15">
        <f>VLOOKUP(S1191,'seg3'!$A$1:$B$9,2,0)</f>
        <v>6</v>
      </c>
      <c r="S1191" s="16" t="s">
        <v>44</v>
      </c>
      <c r="T1191" s="18">
        <v>147.86000000000001</v>
      </c>
      <c r="U1191" s="18">
        <v>147.86000000000001</v>
      </c>
      <c r="V1191" s="18" t="s">
        <v>33</v>
      </c>
      <c r="W1191" s="30" t="s">
        <v>945</v>
      </c>
      <c r="X1191" s="89"/>
      <c r="Y1191" s="45" t="s">
        <v>40</v>
      </c>
      <c r="Z1191" s="45">
        <v>16</v>
      </c>
      <c r="AA1191" s="46" t="s">
        <v>944</v>
      </c>
      <c r="AB1191" s="14" t="str">
        <f t="shared" si="18"/>
        <v>('5000851','5000851J','SHCS M16X2X75 DIN912 GRA2-70 F/T EPO','PC',43,6,11,6,5,19,208,'147.86','147.86','M16','75','304L','16','14.35/14.40','NEED TO ANN','COIL PWDR DRWN SS304CU2 A270 14.45-14.48',''),</v>
      </c>
      <c r="AC1191" s="14" t="s">
        <v>8985</v>
      </c>
    </row>
    <row r="1192" spans="1:29">
      <c r="A1192" s="16">
        <v>5000853</v>
      </c>
      <c r="B1192" s="43" t="s">
        <v>2396</v>
      </c>
      <c r="C1192" s="43" t="s">
        <v>2397</v>
      </c>
      <c r="D1192" s="15">
        <f>VLOOKUP(E1192,finish!$A$1:$B$18,2,0)</f>
        <v>19</v>
      </c>
      <c r="E1192" s="18" t="s">
        <v>7861</v>
      </c>
      <c r="F1192" s="15">
        <f>VLOOKUP(G1192,modules!$A$1:$B$10,2,0)</f>
        <v>6</v>
      </c>
      <c r="G1192" s="18" t="s">
        <v>7849</v>
      </c>
      <c r="H1192" s="15">
        <f>VLOOKUP(I1192,segments!$A$1:$B$9,2,0)</f>
        <v>5</v>
      </c>
      <c r="I1192" s="18" t="s">
        <v>7852</v>
      </c>
      <c r="J1192" s="15">
        <v>43</v>
      </c>
      <c r="K1192" s="27" t="s">
        <v>372</v>
      </c>
      <c r="L1192" s="76" t="s">
        <v>91</v>
      </c>
      <c r="M1192" s="15">
        <f>VLOOKUP(N1192,groups!$A$1:$B$113,2,1)</f>
        <v>208</v>
      </c>
      <c r="N1192" s="46" t="s">
        <v>99</v>
      </c>
      <c r="O1192" s="45">
        <v>90</v>
      </c>
      <c r="P1192" s="15">
        <f>VLOOKUP(Q1192,'seg2'!$A$1:$B$13,2,0)</f>
        <v>11</v>
      </c>
      <c r="Q1192" s="16" t="s">
        <v>102</v>
      </c>
      <c r="R1192" s="15">
        <f>VLOOKUP(S1192,'seg3'!$A$1:$B$9,2,0)</f>
        <v>6</v>
      </c>
      <c r="S1192" s="16" t="s">
        <v>44</v>
      </c>
      <c r="T1192" s="18">
        <v>170</v>
      </c>
      <c r="U1192" s="18">
        <v>170</v>
      </c>
      <c r="V1192" s="18" t="s">
        <v>33</v>
      </c>
      <c r="W1192" s="30" t="s">
        <v>945</v>
      </c>
      <c r="X1192" s="89"/>
      <c r="Y1192" s="45" t="s">
        <v>40</v>
      </c>
      <c r="Z1192" s="45">
        <v>16</v>
      </c>
      <c r="AA1192" s="46" t="s">
        <v>944</v>
      </c>
      <c r="AB1192" s="14" t="str">
        <f t="shared" si="18"/>
        <v>('5000853','5000853J','SHCS M16X2X90 DIN912 GRA2-70 F/T EPO','PC',43,6,11,6,5,19,208,'170','170','M16','90','304L','16','14.35/14.40','NEED TO ANN','COIL PWDR DRWN SS304CU2 A270 14.45-14.48',''),</v>
      </c>
      <c r="AC1192" s="14" t="s">
        <v>8986</v>
      </c>
    </row>
    <row r="1193" spans="1:29">
      <c r="A1193" s="16">
        <v>5000853</v>
      </c>
      <c r="B1193" s="43" t="s">
        <v>2396</v>
      </c>
      <c r="C1193" s="43" t="s">
        <v>2397</v>
      </c>
      <c r="D1193" s="15">
        <f>VLOOKUP(E1193,finish!$A$1:$B$18,2,0)</f>
        <v>19</v>
      </c>
      <c r="E1193" s="18" t="s">
        <v>7861</v>
      </c>
      <c r="F1193" s="15">
        <f>VLOOKUP(G1193,modules!$A$1:$B$10,2,0)</f>
        <v>6</v>
      </c>
      <c r="G1193" s="18" t="s">
        <v>7849</v>
      </c>
      <c r="H1193" s="15">
        <f>VLOOKUP(I1193,segments!$A$1:$B$9,2,0)</f>
        <v>5</v>
      </c>
      <c r="I1193" s="18" t="s">
        <v>7852</v>
      </c>
      <c r="J1193" s="15">
        <v>43</v>
      </c>
      <c r="K1193" s="27" t="s">
        <v>372</v>
      </c>
      <c r="L1193" s="16" t="s">
        <v>91</v>
      </c>
      <c r="M1193" s="15">
        <f>VLOOKUP(N1193,groups!$A$1:$B$113,2,1)</f>
        <v>208</v>
      </c>
      <c r="N1193" s="16" t="s">
        <v>99</v>
      </c>
      <c r="O1193" s="18">
        <v>90</v>
      </c>
      <c r="P1193" s="15">
        <f>VLOOKUP(Q1193,'seg2'!$A$1:$B$13,2,0)</f>
        <v>11</v>
      </c>
      <c r="Q1193" s="16" t="s">
        <v>102</v>
      </c>
      <c r="R1193" s="15">
        <f>VLOOKUP(S1193,'seg3'!$A$1:$B$9,2,0)</f>
        <v>6</v>
      </c>
      <c r="S1193" s="16" t="s">
        <v>44</v>
      </c>
      <c r="T1193" s="18">
        <v>170</v>
      </c>
      <c r="U1193" s="18">
        <v>170</v>
      </c>
      <c r="V1193" s="18" t="s">
        <v>33</v>
      </c>
      <c r="W1193" s="30" t="s">
        <v>945</v>
      </c>
      <c r="X1193" s="89"/>
      <c r="Y1193" s="18" t="s">
        <v>40</v>
      </c>
      <c r="Z1193" s="18">
        <v>16</v>
      </c>
      <c r="AA1193" s="16" t="s">
        <v>944</v>
      </c>
      <c r="AB1193" s="14" t="str">
        <f t="shared" si="18"/>
        <v>('5000853','5000853J','SHCS M16X2X90 DIN912 GRA2-70 F/T EPO','PC',43,6,11,6,5,19,208,'170','170','M16','90','304L','16','14.35/14.40','NEED TO ANN','COIL PWDR DRWN SS304CU2 A270 14.45-14.48',''),</v>
      </c>
      <c r="AC1193" s="14" t="s">
        <v>8986</v>
      </c>
    </row>
    <row r="1194" spans="1:29">
      <c r="A1194" s="16">
        <v>833819</v>
      </c>
      <c r="B1194" s="43" t="s">
        <v>2453</v>
      </c>
      <c r="C1194" s="43" t="s">
        <v>2454</v>
      </c>
      <c r="D1194" s="15">
        <f>VLOOKUP(E1194,finish!$A$1:$B$18,2,0)</f>
        <v>13</v>
      </c>
      <c r="E1194" s="18" t="s">
        <v>645</v>
      </c>
      <c r="F1194" s="15">
        <f>VLOOKUP(G1194,modules!$A$1:$B$10,2,0)</f>
        <v>6</v>
      </c>
      <c r="G1194" s="18" t="s">
        <v>7849</v>
      </c>
      <c r="H1194" s="15">
        <f>VLOOKUP(I1194,segments!$A$1:$B$9,2,0)</f>
        <v>3</v>
      </c>
      <c r="I1194" s="18" t="s">
        <v>7851</v>
      </c>
      <c r="J1194" s="15">
        <v>43</v>
      </c>
      <c r="K1194" s="27" t="s">
        <v>372</v>
      </c>
      <c r="L1194" s="16" t="s">
        <v>91</v>
      </c>
      <c r="M1194" s="15">
        <f>VLOOKUP(N1194,groups!$A$1:$B$113,2,1)</f>
        <v>147</v>
      </c>
      <c r="N1194" s="16" t="s">
        <v>2455</v>
      </c>
      <c r="O1194" s="18">
        <v>80</v>
      </c>
      <c r="P1194" s="15">
        <f>VLOOKUP(Q1194,'seg2'!$A$1:$B$13,2,0)</f>
        <v>7</v>
      </c>
      <c r="Q1194" s="16" t="s">
        <v>43</v>
      </c>
      <c r="R1194" s="15">
        <f>VLOOKUP(S1194,'seg3'!$A$1:$B$9,2,0)</f>
        <v>3</v>
      </c>
      <c r="S1194" s="16" t="s">
        <v>21</v>
      </c>
      <c r="T1194" s="18">
        <v>178.8</v>
      </c>
      <c r="U1194" s="18">
        <v>178.8</v>
      </c>
      <c r="V1194" s="18"/>
      <c r="W1194" s="30" t="s">
        <v>2456</v>
      </c>
      <c r="X1194" s="89"/>
      <c r="Y1194" s="18" t="s">
        <v>17</v>
      </c>
      <c r="Z1194" s="18">
        <v>16</v>
      </c>
      <c r="AA1194" s="16" t="s">
        <v>93</v>
      </c>
      <c r="AB1194" s="14" t="str">
        <f t="shared" si="18"/>
        <v>('833819','833819J','HEX FIT BOLT M16X2X80 DIN609 CL8.8 ZF9','PC',43,6,7,3,3,13,147,'178.8','178.8','M16','80','10B33','16','15.50/15.55','','COIL DIRECT DRAWN 10B33 14.41/14.44',''),</v>
      </c>
      <c r="AC1194" s="14" t="s">
        <v>8987</v>
      </c>
    </row>
    <row r="1195" spans="1:29">
      <c r="A1195" s="16">
        <v>833819</v>
      </c>
      <c r="B1195" s="43" t="s">
        <v>2453</v>
      </c>
      <c r="C1195" s="43" t="s">
        <v>2454</v>
      </c>
      <c r="D1195" s="15">
        <f>VLOOKUP(E1195,finish!$A$1:$B$18,2,0)</f>
        <v>13</v>
      </c>
      <c r="E1195" s="18" t="s">
        <v>645</v>
      </c>
      <c r="F1195" s="15">
        <f>VLOOKUP(G1195,modules!$A$1:$B$10,2,0)</f>
        <v>6</v>
      </c>
      <c r="G1195" s="18" t="s">
        <v>7849</v>
      </c>
      <c r="H1195" s="15">
        <f>VLOOKUP(I1195,segments!$A$1:$B$9,2,0)</f>
        <v>3</v>
      </c>
      <c r="I1195" s="18" t="s">
        <v>7851</v>
      </c>
      <c r="J1195" s="15">
        <v>43</v>
      </c>
      <c r="K1195" s="27" t="s">
        <v>372</v>
      </c>
      <c r="L1195" s="16" t="s">
        <v>91</v>
      </c>
      <c r="M1195" s="15">
        <f>VLOOKUP(N1195,groups!$A$1:$B$113,2,1)</f>
        <v>147</v>
      </c>
      <c r="N1195" s="16" t="s">
        <v>2455</v>
      </c>
      <c r="O1195" s="18">
        <v>80</v>
      </c>
      <c r="P1195" s="15">
        <f>VLOOKUP(Q1195,'seg2'!$A$1:$B$13,2,0)</f>
        <v>7</v>
      </c>
      <c r="Q1195" s="16" t="s">
        <v>43</v>
      </c>
      <c r="R1195" s="15">
        <f>VLOOKUP(S1195,'seg3'!$A$1:$B$9,2,0)</f>
        <v>3</v>
      </c>
      <c r="S1195" s="16" t="s">
        <v>21</v>
      </c>
      <c r="T1195" s="18">
        <v>178.8</v>
      </c>
      <c r="U1195" s="18">
        <v>178.8</v>
      </c>
      <c r="V1195" s="18"/>
      <c r="W1195" s="30" t="s">
        <v>2456</v>
      </c>
      <c r="X1195" s="89"/>
      <c r="Y1195" s="18" t="s">
        <v>17</v>
      </c>
      <c r="Z1195" s="18">
        <v>16</v>
      </c>
      <c r="AA1195" s="16" t="s">
        <v>93</v>
      </c>
      <c r="AB1195" s="14" t="str">
        <f t="shared" si="18"/>
        <v>('833819','833819J','HEX FIT BOLT M16X2X80 DIN609 CL8.8 ZF9','PC',43,6,7,3,3,13,147,'178.8','178.8','M16','80','10B33','16','15.50/15.55','','COIL DIRECT DRAWN 10B33 14.41/14.44',''),</v>
      </c>
      <c r="AC1195" s="14" t="s">
        <v>8987</v>
      </c>
    </row>
    <row r="1196" spans="1:29">
      <c r="A1196" s="16">
        <v>400553</v>
      </c>
      <c r="B1196" s="43" t="s">
        <v>2961</v>
      </c>
      <c r="C1196" s="43" t="s">
        <v>2962</v>
      </c>
      <c r="D1196" s="15">
        <f>VLOOKUP(E1196,finish!$A$1:$B$18,2,0)</f>
        <v>2</v>
      </c>
      <c r="E1196" s="18" t="s">
        <v>11</v>
      </c>
      <c r="F1196" s="15">
        <f>VLOOKUP(G1196,modules!$A$1:$B$10,2,0)</f>
        <v>6</v>
      </c>
      <c r="G1196" s="18" t="s">
        <v>7849</v>
      </c>
      <c r="H1196" s="15">
        <f>VLOOKUP(I1196,segments!$A$1:$B$9,2,0)</f>
        <v>5</v>
      </c>
      <c r="I1196" s="18" t="s">
        <v>7852</v>
      </c>
      <c r="J1196" s="15">
        <f>VLOOKUP(K1196,machines!$A$1:$B$72,2,0)</f>
        <v>63</v>
      </c>
      <c r="K1196" s="27" t="s">
        <v>109</v>
      </c>
      <c r="L1196" s="16" t="s">
        <v>126</v>
      </c>
      <c r="M1196" s="15">
        <f>VLOOKUP(N1196,groups!$A$1:$B$113,2,1)</f>
        <v>189</v>
      </c>
      <c r="N1196" s="16" t="s">
        <v>467</v>
      </c>
      <c r="O1196" s="18">
        <v>220</v>
      </c>
      <c r="P1196" s="15">
        <f>VLOOKUP(Q1196,'seg2'!$A$1:$B$13,2,0)</f>
        <v>4</v>
      </c>
      <c r="Q1196" s="43" t="s">
        <v>32</v>
      </c>
      <c r="R1196" s="15">
        <f>VLOOKUP(S1196,'seg3'!$A$1:$B$9,2,0)</f>
        <v>4</v>
      </c>
      <c r="S1196" s="43" t="s">
        <v>32</v>
      </c>
      <c r="T1196" s="18">
        <v>591</v>
      </c>
      <c r="U1196" s="18">
        <v>591</v>
      </c>
      <c r="V1196" s="18" t="s">
        <v>33</v>
      </c>
      <c r="W1196" s="30" t="s">
        <v>485</v>
      </c>
      <c r="X1196" s="89"/>
      <c r="Y1196" s="18" t="s">
        <v>29</v>
      </c>
      <c r="Z1196" s="18">
        <v>22</v>
      </c>
      <c r="AA1196" s="16" t="s">
        <v>447</v>
      </c>
      <c r="AB1196" s="14" t="str">
        <f t="shared" si="18"/>
        <v>('400553','400553J','SHCS M20X2.5X220 ISO4762 CL12.9 H/T BLK','PC',63,6,4,4,5,2,189,'591','591','M20','220','51B37','22','19.50/19.55','NEED TO ANN','COIL 1ANNEAL &amp; 2DRAWN 51B37 19.50/19.53',''),</v>
      </c>
      <c r="AC1196" s="14" t="s">
        <v>8988</v>
      </c>
    </row>
    <row r="1197" spans="1:29">
      <c r="A1197" s="16">
        <v>821956</v>
      </c>
      <c r="B1197" s="43" t="s">
        <v>2480</v>
      </c>
      <c r="C1197" s="43" t="s">
        <v>2481</v>
      </c>
      <c r="D1197" s="15">
        <f>VLOOKUP(E1197,finish!$A$1:$B$18,2,0)</f>
        <v>5</v>
      </c>
      <c r="E1197" s="18" t="s">
        <v>316</v>
      </c>
      <c r="F1197" s="15">
        <f>VLOOKUP(G1197,modules!$A$1:$B$10,2,0)</f>
        <v>6</v>
      </c>
      <c r="G1197" s="18" t="s">
        <v>7849</v>
      </c>
      <c r="H1197" s="15">
        <f>VLOOKUP(I1197,segments!$A$1:$B$9,2,0)</f>
        <v>3</v>
      </c>
      <c r="I1197" s="18" t="s">
        <v>7851</v>
      </c>
      <c r="J1197" s="15">
        <v>43</v>
      </c>
      <c r="K1197" s="27" t="s">
        <v>372</v>
      </c>
      <c r="L1197" s="16" t="s">
        <v>91</v>
      </c>
      <c r="M1197" s="15">
        <f>VLOOKUP(N1197,groups!$A$1:$B$113,2,1)</f>
        <v>189</v>
      </c>
      <c r="N1197" s="16" t="s">
        <v>467</v>
      </c>
      <c r="O1197" s="18">
        <v>70</v>
      </c>
      <c r="P1197" s="15">
        <f>VLOOKUP(Q1197,'seg2'!$A$1:$B$13,2,0)</f>
        <v>4</v>
      </c>
      <c r="Q1197" s="16" t="s">
        <v>32</v>
      </c>
      <c r="R1197" s="15">
        <f>VLOOKUP(S1197,'seg3'!$A$1:$B$9,2,0)</f>
        <v>4</v>
      </c>
      <c r="S1197" s="16" t="s">
        <v>32</v>
      </c>
      <c r="T1197" s="18">
        <v>138</v>
      </c>
      <c r="U1197" s="18">
        <v>138</v>
      </c>
      <c r="V1197" s="42"/>
      <c r="W1197" s="30" t="s">
        <v>959</v>
      </c>
      <c r="X1197" s="89"/>
      <c r="Y1197" s="18" t="s">
        <v>29</v>
      </c>
      <c r="Z1197" s="28">
        <v>17.3</v>
      </c>
      <c r="AA1197" s="46" t="s">
        <v>93</v>
      </c>
      <c r="AB1197" s="14" t="str">
        <f t="shared" si="18"/>
        <v>('821956','821956J','SHCS M16X2X70 ISO4762 CL12.9 H/T ZFS','PC',43,6,4,4,3,5,189,'138','138','M16','70','51B37','17.3','15.50/15.55','','COIL 1ANNEAL &amp; 2DRAWN 51B37 15.53/15.56',''),</v>
      </c>
      <c r="AC1197" s="14" t="s">
        <v>8989</v>
      </c>
    </row>
    <row r="1198" spans="1:29">
      <c r="A1198" s="16">
        <v>821957</v>
      </c>
      <c r="B1198" s="43" t="s">
        <v>2482</v>
      </c>
      <c r="C1198" s="43" t="s">
        <v>2483</v>
      </c>
      <c r="D1198" s="15">
        <f>VLOOKUP(E1198,finish!$A$1:$B$18,2,0)</f>
        <v>5</v>
      </c>
      <c r="E1198" s="18" t="s">
        <v>316</v>
      </c>
      <c r="F1198" s="15">
        <f>VLOOKUP(G1198,modules!$A$1:$B$10,2,0)</f>
        <v>6</v>
      </c>
      <c r="G1198" s="18" t="s">
        <v>7849</v>
      </c>
      <c r="H1198" s="15">
        <f>VLOOKUP(I1198,segments!$A$1:$B$9,2,0)</f>
        <v>3</v>
      </c>
      <c r="I1198" s="18" t="s">
        <v>7851</v>
      </c>
      <c r="J1198" s="15">
        <v>43</v>
      </c>
      <c r="K1198" s="27" t="s">
        <v>372</v>
      </c>
      <c r="L1198" s="16" t="s">
        <v>91</v>
      </c>
      <c r="M1198" s="15">
        <f>VLOOKUP(N1198,groups!$A$1:$B$113,2,1)</f>
        <v>189</v>
      </c>
      <c r="N1198" s="16" t="s">
        <v>467</v>
      </c>
      <c r="O1198" s="18">
        <v>80</v>
      </c>
      <c r="P1198" s="15">
        <f>VLOOKUP(Q1198,'seg2'!$A$1:$B$13,2,0)</f>
        <v>4</v>
      </c>
      <c r="Q1198" s="16" t="s">
        <v>32</v>
      </c>
      <c r="R1198" s="15">
        <f>VLOOKUP(S1198,'seg3'!$A$1:$B$9,2,0)</f>
        <v>4</v>
      </c>
      <c r="S1198" s="16" t="s">
        <v>32</v>
      </c>
      <c r="T1198" s="18">
        <v>154</v>
      </c>
      <c r="U1198" s="18">
        <v>154</v>
      </c>
      <c r="V1198" s="42"/>
      <c r="W1198" s="30" t="s">
        <v>959</v>
      </c>
      <c r="X1198" s="89"/>
      <c r="Y1198" s="18" t="s">
        <v>29</v>
      </c>
      <c r="Z1198" s="18">
        <v>17.3</v>
      </c>
      <c r="AA1198" s="16" t="s">
        <v>93</v>
      </c>
      <c r="AB1198" s="14" t="str">
        <f t="shared" si="18"/>
        <v>('821957','821957J','SHCS M16X2X80 ISO4762 CL12.9 H/T ZFS','PC',43,6,4,4,3,5,189,'154','154','M16','80','51B37','17.3','15.50/15.55','','COIL 1ANNEAL &amp; 2DRAWN 51B37 15.53/15.56',''),</v>
      </c>
      <c r="AC1198" s="14" t="s">
        <v>8990</v>
      </c>
    </row>
    <row r="1199" spans="1:29">
      <c r="A1199" s="16">
        <v>180186</v>
      </c>
      <c r="B1199" s="64" t="s">
        <v>2965</v>
      </c>
      <c r="C1199" s="43" t="s">
        <v>2966</v>
      </c>
      <c r="D1199" s="15">
        <f>VLOOKUP(E1199,finish!$A$1:$B$18,2,0)</f>
        <v>2</v>
      </c>
      <c r="E1199" s="18" t="s">
        <v>11</v>
      </c>
      <c r="F1199" s="15">
        <f>VLOOKUP(G1199,modules!$A$1:$B$10,2,0)</f>
        <v>6</v>
      </c>
      <c r="G1199" s="18" t="s">
        <v>7849</v>
      </c>
      <c r="H1199" s="15">
        <f>VLOOKUP(I1199,segments!$A$1:$B$9,2,0)</f>
        <v>5</v>
      </c>
      <c r="I1199" s="18" t="s">
        <v>7852</v>
      </c>
      <c r="J1199" s="15">
        <f>VLOOKUP(K1199,machines!$A$1:$B$72,2,0)</f>
        <v>62</v>
      </c>
      <c r="K1199" s="27" t="s">
        <v>101</v>
      </c>
      <c r="L1199" s="16" t="s">
        <v>98</v>
      </c>
      <c r="M1199" s="15">
        <f>VLOOKUP(N1199,groups!$A$1:$B$113,2,1)</f>
        <v>189</v>
      </c>
      <c r="N1199" s="16" t="s">
        <v>467</v>
      </c>
      <c r="O1199" s="18">
        <v>80</v>
      </c>
      <c r="P1199" s="15">
        <f>VLOOKUP(Q1199,'seg2'!$A$1:$B$13,2,0)</f>
        <v>4</v>
      </c>
      <c r="Q1199" s="43" t="s">
        <v>32</v>
      </c>
      <c r="R1199" s="15">
        <f>VLOOKUP(S1199,'seg3'!$A$1:$B$9,2,0)</f>
        <v>4</v>
      </c>
      <c r="S1199" s="43" t="s">
        <v>32</v>
      </c>
      <c r="T1199" s="18">
        <v>336</v>
      </c>
      <c r="U1199" s="18">
        <v>336</v>
      </c>
      <c r="V1199" s="18" t="s">
        <v>33</v>
      </c>
      <c r="W1199" s="30" t="s">
        <v>480</v>
      </c>
      <c r="X1199" s="89"/>
      <c r="Y1199" s="18" t="s">
        <v>29</v>
      </c>
      <c r="Z1199" s="18">
        <v>24</v>
      </c>
      <c r="AA1199" s="16" t="s">
        <v>452</v>
      </c>
      <c r="AB1199" s="14" t="str">
        <f t="shared" si="18"/>
        <v>('180186','180186J','SHCS M22X2.5X80 ISO4762 CL12.9 H/T BLK','PC',62,6,4,4,5,2,189,'336','336','M22','80','51B37','24','21.50/21.55','NEED TO ANN','COIL 2ANNEAL&amp;2DRAWN 51B37 21.50/21.53',''),</v>
      </c>
      <c r="AC1199" s="14" t="s">
        <v>8991</v>
      </c>
    </row>
    <row r="1200" spans="1:29">
      <c r="A1200" s="16">
        <v>180188</v>
      </c>
      <c r="B1200" s="43" t="s">
        <v>2967</v>
      </c>
      <c r="C1200" s="43" t="s">
        <v>2968</v>
      </c>
      <c r="D1200" s="15">
        <f>VLOOKUP(E1200,finish!$A$1:$B$18,2,0)</f>
        <v>2</v>
      </c>
      <c r="E1200" s="18" t="s">
        <v>11</v>
      </c>
      <c r="F1200" s="15">
        <f>VLOOKUP(G1200,modules!$A$1:$B$10,2,0)</f>
        <v>6</v>
      </c>
      <c r="G1200" s="18" t="s">
        <v>7849</v>
      </c>
      <c r="H1200" s="15">
        <f>VLOOKUP(I1200,segments!$A$1:$B$9,2,0)</f>
        <v>5</v>
      </c>
      <c r="I1200" s="18" t="s">
        <v>7852</v>
      </c>
      <c r="J1200" s="15">
        <f>VLOOKUP(K1200,machines!$A$1:$B$72,2,0)</f>
        <v>62</v>
      </c>
      <c r="K1200" s="27" t="s">
        <v>101</v>
      </c>
      <c r="L1200" s="16" t="s">
        <v>98</v>
      </c>
      <c r="M1200" s="15">
        <f>VLOOKUP(N1200,groups!$A$1:$B$113,2,1)</f>
        <v>189</v>
      </c>
      <c r="N1200" s="16" t="s">
        <v>467</v>
      </c>
      <c r="O1200" s="18">
        <v>100</v>
      </c>
      <c r="P1200" s="15">
        <f>VLOOKUP(Q1200,'seg2'!$A$1:$B$13,2,0)</f>
        <v>4</v>
      </c>
      <c r="Q1200" s="43" t="s">
        <v>32</v>
      </c>
      <c r="R1200" s="15">
        <f>VLOOKUP(S1200,'seg3'!$A$1:$B$9,2,0)</f>
        <v>4</v>
      </c>
      <c r="S1200" s="43" t="s">
        <v>32</v>
      </c>
      <c r="T1200" s="18">
        <v>396</v>
      </c>
      <c r="U1200" s="18">
        <v>396</v>
      </c>
      <c r="V1200" s="18" t="s">
        <v>33</v>
      </c>
      <c r="W1200" s="30" t="s">
        <v>480</v>
      </c>
      <c r="X1200" s="89"/>
      <c r="Y1200" s="18" t="s">
        <v>29</v>
      </c>
      <c r="Z1200" s="18">
        <v>24</v>
      </c>
      <c r="AA1200" s="16" t="s">
        <v>452</v>
      </c>
      <c r="AB1200" s="14" t="str">
        <f t="shared" si="18"/>
        <v>('180188','180188J','SHCS M22X2.5X100 ISO4762 CL12.9 H/T BLK','PC',62,6,4,4,5,2,189,'396','396','M22','100','51B37','24','21.50/21.55','NEED TO ANN','COIL 2ANNEAL&amp;2DRAWN 51B37 21.50/21.53',''),</v>
      </c>
      <c r="AC1200" s="14" t="s">
        <v>8992</v>
      </c>
    </row>
    <row r="1201" spans="1:29">
      <c r="A1201" s="16">
        <v>103170</v>
      </c>
      <c r="B1201" s="43" t="s">
        <v>2969</v>
      </c>
      <c r="C1201" s="43" t="s">
        <v>2970</v>
      </c>
      <c r="D1201" s="15">
        <f>VLOOKUP(E1201,finish!$A$1:$B$18,2,0)</f>
        <v>2</v>
      </c>
      <c r="E1201" s="93" t="s">
        <v>11</v>
      </c>
      <c r="F1201" s="15">
        <f>VLOOKUP(G1201,modules!$A$1:$B$10,2,0)</f>
        <v>6</v>
      </c>
      <c r="G1201" s="18" t="s">
        <v>7849</v>
      </c>
      <c r="H1201" s="15">
        <f>VLOOKUP(I1201,segments!$A$1:$B$9,2,0)</f>
        <v>5</v>
      </c>
      <c r="I1201" s="18" t="s">
        <v>7852</v>
      </c>
      <c r="J1201" s="15">
        <f>VLOOKUP(K1201,machines!$A$1:$B$72,2,0)</f>
        <v>63</v>
      </c>
      <c r="K1201" s="27" t="s">
        <v>109</v>
      </c>
      <c r="L1201" s="16" t="s">
        <v>114</v>
      </c>
      <c r="M1201" s="15">
        <f>VLOOKUP(N1201,groups!$A$1:$B$113,2,1)</f>
        <v>189</v>
      </c>
      <c r="N1201" s="16" t="s">
        <v>467</v>
      </c>
      <c r="O1201" s="18">
        <v>140</v>
      </c>
      <c r="P1201" s="15">
        <f>VLOOKUP(Q1201,'seg2'!$A$1:$B$13,2,0)</f>
        <v>4</v>
      </c>
      <c r="Q1201" s="43" t="s">
        <v>32</v>
      </c>
      <c r="R1201" s="15">
        <f>VLOOKUP(S1201,'seg3'!$A$1:$B$9,2,0)</f>
        <v>4</v>
      </c>
      <c r="S1201" s="43" t="s">
        <v>32</v>
      </c>
      <c r="T1201" s="18">
        <v>615</v>
      </c>
      <c r="U1201" s="18">
        <v>615</v>
      </c>
      <c r="V1201" s="18" t="s">
        <v>33</v>
      </c>
      <c r="W1201" s="30" t="s">
        <v>480</v>
      </c>
      <c r="X1201" s="89"/>
      <c r="Y1201" s="18" t="s">
        <v>29</v>
      </c>
      <c r="Z1201" s="18">
        <v>26</v>
      </c>
      <c r="AA1201" s="16" t="s">
        <v>479</v>
      </c>
      <c r="AB1201" s="14" t="str">
        <f t="shared" si="18"/>
        <v>('103170','103170J','SHCS M24X3X140 ISO4762 CL12.9 H/T BLK','PC',63,6,4,4,5,2,189,'615','615','M24','140','51B37','26','23.45/23.50','NEED TO ANN','COIL 2ANNEAL&amp;2DRAWN 51B37 21.50/21.53',''),</v>
      </c>
      <c r="AC1201" s="14" t="s">
        <v>8993</v>
      </c>
    </row>
    <row r="1202" spans="1:29">
      <c r="A1202" s="16">
        <v>103171</v>
      </c>
      <c r="B1202" s="43" t="s">
        <v>2971</v>
      </c>
      <c r="C1202" s="43" t="s">
        <v>2972</v>
      </c>
      <c r="D1202" s="15">
        <f>VLOOKUP(E1202,finish!$A$1:$B$18,2,0)</f>
        <v>2</v>
      </c>
      <c r="E1202" s="93" t="s">
        <v>11</v>
      </c>
      <c r="F1202" s="15">
        <f>VLOOKUP(G1202,modules!$A$1:$B$10,2,0)</f>
        <v>6</v>
      </c>
      <c r="G1202" s="18" t="s">
        <v>7849</v>
      </c>
      <c r="H1202" s="15">
        <f>VLOOKUP(I1202,segments!$A$1:$B$9,2,0)</f>
        <v>5</v>
      </c>
      <c r="I1202" s="18" t="s">
        <v>7852</v>
      </c>
      <c r="J1202" s="15">
        <f>VLOOKUP(K1202,machines!$A$1:$B$72,2,0)</f>
        <v>63</v>
      </c>
      <c r="K1202" s="27" t="s">
        <v>109</v>
      </c>
      <c r="L1202" s="16" t="s">
        <v>114</v>
      </c>
      <c r="M1202" s="15">
        <f>VLOOKUP(N1202,groups!$A$1:$B$113,2,1)</f>
        <v>189</v>
      </c>
      <c r="N1202" s="16" t="s">
        <v>467</v>
      </c>
      <c r="O1202" s="18">
        <v>150</v>
      </c>
      <c r="P1202" s="15">
        <f>VLOOKUP(Q1202,'seg2'!$A$1:$B$13,2,0)</f>
        <v>4</v>
      </c>
      <c r="Q1202" s="43" t="s">
        <v>32</v>
      </c>
      <c r="R1202" s="15">
        <f>VLOOKUP(S1202,'seg3'!$A$1:$B$9,2,0)</f>
        <v>4</v>
      </c>
      <c r="S1202" s="43" t="s">
        <v>32</v>
      </c>
      <c r="T1202" s="18">
        <v>651</v>
      </c>
      <c r="U1202" s="18">
        <v>651</v>
      </c>
      <c r="V1202" s="18" t="s">
        <v>33</v>
      </c>
      <c r="W1202" s="30" t="s">
        <v>480</v>
      </c>
      <c r="X1202" s="89"/>
      <c r="Y1202" s="18" t="s">
        <v>29</v>
      </c>
      <c r="Z1202" s="18">
        <v>26</v>
      </c>
      <c r="AA1202" s="16" t="s">
        <v>479</v>
      </c>
      <c r="AB1202" s="14" t="str">
        <f t="shared" si="18"/>
        <v>('103171','103171J','SHCS M24X3X150 ISO4762 CL12.9 H/T BLK','PC',63,6,4,4,5,2,189,'651','651','M24','150','51B37','26','23.45/23.50','NEED TO ANN','COIL 2ANNEAL&amp;2DRAWN 51B37 21.50/21.53',''),</v>
      </c>
      <c r="AC1202" s="14" t="s">
        <v>8994</v>
      </c>
    </row>
    <row r="1203" spans="1:29">
      <c r="A1203" s="16">
        <v>104143</v>
      </c>
      <c r="B1203" s="64" t="s">
        <v>2973</v>
      </c>
      <c r="C1203" s="43" t="s">
        <v>2974</v>
      </c>
      <c r="D1203" s="15">
        <f>VLOOKUP(E1203,finish!$A$1:$B$18,2,0)</f>
        <v>2</v>
      </c>
      <c r="E1203" s="18" t="s">
        <v>11</v>
      </c>
      <c r="F1203" s="15">
        <f>VLOOKUP(G1203,modules!$A$1:$B$10,2,0)</f>
        <v>6</v>
      </c>
      <c r="G1203" s="18" t="s">
        <v>7849</v>
      </c>
      <c r="H1203" s="15">
        <f>VLOOKUP(I1203,segments!$A$1:$B$9,2,0)</f>
        <v>5</v>
      </c>
      <c r="I1203" s="18" t="s">
        <v>7852</v>
      </c>
      <c r="J1203" s="15">
        <f>VLOOKUP(K1203,machines!$A$1:$B$72,2,0)</f>
        <v>63</v>
      </c>
      <c r="K1203" s="27" t="s">
        <v>109</v>
      </c>
      <c r="L1203" s="16" t="s">
        <v>114</v>
      </c>
      <c r="M1203" s="15">
        <f>VLOOKUP(N1203,groups!$A$1:$B$113,2,1)</f>
        <v>189</v>
      </c>
      <c r="N1203" s="16" t="s">
        <v>467</v>
      </c>
      <c r="O1203" s="18">
        <v>160</v>
      </c>
      <c r="P1203" s="15">
        <f>VLOOKUP(Q1203,'seg2'!$A$1:$B$13,2,0)</f>
        <v>4</v>
      </c>
      <c r="Q1203" s="43" t="s">
        <v>32</v>
      </c>
      <c r="R1203" s="15">
        <f>VLOOKUP(S1203,'seg3'!$A$1:$B$9,2,0)</f>
        <v>4</v>
      </c>
      <c r="S1203" s="43" t="s">
        <v>32</v>
      </c>
      <c r="T1203" s="18">
        <v>687</v>
      </c>
      <c r="U1203" s="18">
        <v>687</v>
      </c>
      <c r="V1203" s="18" t="s">
        <v>33</v>
      </c>
      <c r="W1203" s="30" t="s">
        <v>480</v>
      </c>
      <c r="X1203" s="89"/>
      <c r="Y1203" s="18" t="s">
        <v>29</v>
      </c>
      <c r="Z1203" s="18">
        <v>26</v>
      </c>
      <c r="AA1203" s="16" t="s">
        <v>479</v>
      </c>
      <c r="AB1203" s="14" t="str">
        <f t="shared" si="18"/>
        <v>('104143','104143J','SHCS M24X3X160 ISO4762 CL12.9 H/T BLK','PC',63,6,4,4,5,2,189,'687','687','M24','160','51B37','26','23.45/23.50','NEED TO ANN','COIL 2ANNEAL&amp;2DRAWN 51B37 21.50/21.53',''),</v>
      </c>
      <c r="AC1203" s="14" t="s">
        <v>8995</v>
      </c>
    </row>
    <row r="1204" spans="1:29">
      <c r="A1204" s="16">
        <v>104146</v>
      </c>
      <c r="B1204" s="64" t="s">
        <v>2111</v>
      </c>
      <c r="C1204" s="43" t="s">
        <v>2112</v>
      </c>
      <c r="D1204" s="15">
        <f>VLOOKUP(E1204,finish!$A$1:$B$18,2,0)</f>
        <v>2</v>
      </c>
      <c r="E1204" s="18" t="s">
        <v>11</v>
      </c>
      <c r="F1204" s="15">
        <f>VLOOKUP(G1204,modules!$A$1:$B$10,2,0)</f>
        <v>6</v>
      </c>
      <c r="G1204" s="18" t="s">
        <v>7849</v>
      </c>
      <c r="H1204" s="15">
        <f>VLOOKUP(I1204,segments!$A$1:$B$9,2,0)</f>
        <v>5</v>
      </c>
      <c r="I1204" s="18" t="s">
        <v>7852</v>
      </c>
      <c r="J1204" s="15">
        <f>VLOOKUP(K1204,machines!$A$1:$B$72,2,0)</f>
        <v>63</v>
      </c>
      <c r="K1204" s="27" t="s">
        <v>109</v>
      </c>
      <c r="L1204" s="16" t="s">
        <v>114</v>
      </c>
      <c r="M1204" s="15">
        <f>VLOOKUP(N1204,groups!$A$1:$B$113,2,1)</f>
        <v>189</v>
      </c>
      <c r="N1204" s="16" t="s">
        <v>467</v>
      </c>
      <c r="O1204" s="18">
        <v>180</v>
      </c>
      <c r="P1204" s="15">
        <f>VLOOKUP(Q1204,'seg2'!$A$1:$B$13,2,0)</f>
        <v>4</v>
      </c>
      <c r="Q1204" s="43" t="s">
        <v>32</v>
      </c>
      <c r="R1204" s="15">
        <f>VLOOKUP(S1204,'seg3'!$A$1:$B$9,2,0)</f>
        <v>4</v>
      </c>
      <c r="S1204" s="43" t="s">
        <v>32</v>
      </c>
      <c r="T1204" s="18">
        <v>759</v>
      </c>
      <c r="U1204" s="18">
        <v>759</v>
      </c>
      <c r="V1204" s="18" t="s">
        <v>33</v>
      </c>
      <c r="W1204" s="30" t="s">
        <v>480</v>
      </c>
      <c r="X1204" s="89"/>
      <c r="Y1204" s="18" t="s">
        <v>29</v>
      </c>
      <c r="Z1204" s="18">
        <v>26</v>
      </c>
      <c r="AA1204" s="16" t="s">
        <v>479</v>
      </c>
      <c r="AB1204" s="14" t="str">
        <f t="shared" si="18"/>
        <v>('104146','104146J','SHCS M24X3X180 ISO4762 CL12.9 H/T BLK','PC',63,6,4,4,5,2,189,'759','759','M24','180','51B37','26','23.45/23.50','NEED TO ANN','COIL 2ANNEAL&amp;2DRAWN 51B37 21.50/21.53',''),</v>
      </c>
      <c r="AC1204" s="14" t="s">
        <v>8582</v>
      </c>
    </row>
    <row r="1205" spans="1:29">
      <c r="A1205" s="16">
        <v>400561</v>
      </c>
      <c r="B1205" s="43" t="s">
        <v>1482</v>
      </c>
      <c r="C1205" s="43" t="s">
        <v>1483</v>
      </c>
      <c r="D1205" s="15">
        <f>VLOOKUP(E1205,finish!$A$1:$B$18,2,0)</f>
        <v>2</v>
      </c>
      <c r="E1205" s="18" t="s">
        <v>11</v>
      </c>
      <c r="F1205" s="15">
        <f>VLOOKUP(G1205,modules!$A$1:$B$10,2,0)</f>
        <v>6</v>
      </c>
      <c r="G1205" s="18" t="s">
        <v>7849</v>
      </c>
      <c r="H1205" s="15">
        <f>VLOOKUP(I1205,segments!$A$1:$B$9,2,0)</f>
        <v>5</v>
      </c>
      <c r="I1205" s="18" t="s">
        <v>7852</v>
      </c>
      <c r="J1205" s="15">
        <f>VLOOKUP(K1205,machines!$A$1:$B$72,2,0)</f>
        <v>63</v>
      </c>
      <c r="K1205" s="27" t="s">
        <v>109</v>
      </c>
      <c r="L1205" s="16" t="s">
        <v>114</v>
      </c>
      <c r="M1205" s="15">
        <f>VLOOKUP(N1205,groups!$A$1:$B$113,2,1)</f>
        <v>189</v>
      </c>
      <c r="N1205" s="16" t="s">
        <v>467</v>
      </c>
      <c r="O1205" s="18">
        <v>240</v>
      </c>
      <c r="P1205" s="15">
        <f>VLOOKUP(Q1205,'seg2'!$A$1:$B$13,2,0)</f>
        <v>4</v>
      </c>
      <c r="Q1205" s="43" t="s">
        <v>32</v>
      </c>
      <c r="R1205" s="15">
        <f>VLOOKUP(S1205,'seg3'!$A$1:$B$9,2,0)</f>
        <v>4</v>
      </c>
      <c r="S1205" s="43" t="s">
        <v>32</v>
      </c>
      <c r="T1205" s="18">
        <v>975</v>
      </c>
      <c r="U1205" s="18">
        <v>975</v>
      </c>
      <c r="V1205" s="18" t="s">
        <v>33</v>
      </c>
      <c r="W1205" s="30" t="s">
        <v>480</v>
      </c>
      <c r="X1205" s="89"/>
      <c r="Y1205" s="18" t="s">
        <v>29</v>
      </c>
      <c r="Z1205" s="18">
        <v>26</v>
      </c>
      <c r="AA1205" s="16" t="s">
        <v>479</v>
      </c>
      <c r="AB1205" s="14" t="str">
        <f t="shared" si="18"/>
        <v>('400561','400561J','SHCS M24X3X240 ISO4762 CL12.9 H/T BLK','PC',63,6,4,4,5,2,189,'975','975','M24','240','51B37','26','23.45/23.50','NEED TO ANN','COIL 2ANNEAL&amp;2DRAWN 51B37 21.50/21.53',''),</v>
      </c>
      <c r="AC1205" s="14" t="s">
        <v>8304</v>
      </c>
    </row>
    <row r="1206" spans="1:29">
      <c r="A1206" s="16">
        <v>819449</v>
      </c>
      <c r="B1206" s="43" t="s">
        <v>2484</v>
      </c>
      <c r="C1206" s="43" t="s">
        <v>2485</v>
      </c>
      <c r="D1206" s="15">
        <f>VLOOKUP(E1206,finish!$A$1:$B$18,2,0)</f>
        <v>5</v>
      </c>
      <c r="E1206" s="18" t="s">
        <v>316</v>
      </c>
      <c r="F1206" s="15">
        <f>VLOOKUP(G1206,modules!$A$1:$B$10,2,0)</f>
        <v>6</v>
      </c>
      <c r="G1206" s="18" t="s">
        <v>7849</v>
      </c>
      <c r="H1206" s="15">
        <f>VLOOKUP(I1206,segments!$A$1:$B$9,2,0)</f>
        <v>3</v>
      </c>
      <c r="I1206" s="18" t="s">
        <v>7851</v>
      </c>
      <c r="J1206" s="15">
        <v>43</v>
      </c>
      <c r="K1206" s="27" t="s">
        <v>372</v>
      </c>
      <c r="L1206" s="16" t="s">
        <v>91</v>
      </c>
      <c r="M1206" s="15">
        <f>VLOOKUP(N1206,groups!$A$1:$B$113,2,1)</f>
        <v>189</v>
      </c>
      <c r="N1206" s="16" t="s">
        <v>467</v>
      </c>
      <c r="O1206" s="18">
        <v>90</v>
      </c>
      <c r="P1206" s="15">
        <f>VLOOKUP(Q1206,'seg2'!$A$1:$B$13,2,0)</f>
        <v>4</v>
      </c>
      <c r="Q1206" s="16" t="s">
        <v>32</v>
      </c>
      <c r="R1206" s="15">
        <f>VLOOKUP(S1206,'seg3'!$A$1:$B$9,2,0)</f>
        <v>4</v>
      </c>
      <c r="S1206" s="16" t="s">
        <v>32</v>
      </c>
      <c r="T1206" s="18">
        <v>170</v>
      </c>
      <c r="U1206" s="18">
        <v>170</v>
      </c>
      <c r="V1206" s="42"/>
      <c r="W1206" s="30" t="s">
        <v>959</v>
      </c>
      <c r="X1206" s="89"/>
      <c r="Y1206" s="18" t="s">
        <v>29</v>
      </c>
      <c r="Z1206" s="18">
        <v>17.3</v>
      </c>
      <c r="AA1206" s="16" t="s">
        <v>93</v>
      </c>
      <c r="AB1206" s="14" t="str">
        <f t="shared" si="18"/>
        <v>('819449','819449J','SHCS M16X2X90 ISO4762 CL12.9 H/T ZFS','PC',43,6,4,4,3,5,189,'170','170','M16','90','51B37','17.3','15.50/15.55','','COIL 1ANNEAL &amp; 2DRAWN 51B37 15.53/15.56',''),</v>
      </c>
      <c r="AC1206" s="14" t="s">
        <v>8996</v>
      </c>
    </row>
    <row r="1207" spans="1:29">
      <c r="A1207" s="16">
        <v>821842</v>
      </c>
      <c r="B1207" s="43" t="s">
        <v>2550</v>
      </c>
      <c r="C1207" s="43" t="s">
        <v>2551</v>
      </c>
      <c r="D1207" s="15">
        <f>VLOOKUP(E1207,finish!$A$1:$B$18,2,0)</f>
        <v>5</v>
      </c>
      <c r="E1207" s="18" t="s">
        <v>316</v>
      </c>
      <c r="F1207" s="15">
        <f>VLOOKUP(G1207,modules!$A$1:$B$10,2,0)</f>
        <v>6</v>
      </c>
      <c r="G1207" s="18" t="s">
        <v>7849</v>
      </c>
      <c r="H1207" s="15">
        <f>VLOOKUP(I1207,segments!$A$1:$B$9,2,0)</f>
        <v>3</v>
      </c>
      <c r="I1207" s="18" t="s">
        <v>7851</v>
      </c>
      <c r="J1207" s="15">
        <v>43</v>
      </c>
      <c r="K1207" s="27" t="s">
        <v>372</v>
      </c>
      <c r="L1207" s="16" t="s">
        <v>121</v>
      </c>
      <c r="M1207" s="15">
        <f>VLOOKUP(N1207,groups!$A$1:$B$113,2,1)</f>
        <v>189</v>
      </c>
      <c r="N1207" s="16" t="s">
        <v>467</v>
      </c>
      <c r="O1207" s="18">
        <v>70</v>
      </c>
      <c r="P1207" s="15">
        <f>VLOOKUP(Q1207,'seg2'!$A$1:$B$13,2,0)</f>
        <v>4</v>
      </c>
      <c r="Q1207" s="16" t="s">
        <v>32</v>
      </c>
      <c r="R1207" s="15">
        <f>VLOOKUP(S1207,'seg3'!$A$1:$B$9,2,0)</f>
        <v>4</v>
      </c>
      <c r="S1207" s="16" t="s">
        <v>32</v>
      </c>
      <c r="T1207" s="18">
        <v>96</v>
      </c>
      <c r="U1207" s="18">
        <v>96</v>
      </c>
      <c r="V1207" s="18"/>
      <c r="W1207" s="30" t="s">
        <v>2552</v>
      </c>
      <c r="X1207" s="89"/>
      <c r="Y1207" s="18" t="s">
        <v>29</v>
      </c>
      <c r="Z1207" s="18">
        <v>16</v>
      </c>
      <c r="AA1207" s="16" t="s">
        <v>779</v>
      </c>
      <c r="AB1207" s="14" t="str">
        <f t="shared" si="18"/>
        <v>('821842','821842J','SHCS M14X2X70 ISO4762 CL12.9 H/T ZFS','PC',43,6,4,4,3,5,189,'96','96','M14','70','51B37','16','13.50/13.55','','COIL2ANEAL&amp;2DRWN SCM435 13.55/13.58',''),</v>
      </c>
      <c r="AC1207" s="14" t="s">
        <v>8997</v>
      </c>
    </row>
    <row r="1208" spans="1:29">
      <c r="A1208" s="16">
        <v>821956</v>
      </c>
      <c r="B1208" s="43" t="s">
        <v>2480</v>
      </c>
      <c r="C1208" s="43" t="s">
        <v>2481</v>
      </c>
      <c r="D1208" s="15">
        <f>VLOOKUP(E1208,finish!$A$1:$B$18,2,0)</f>
        <v>5</v>
      </c>
      <c r="E1208" s="18" t="s">
        <v>316</v>
      </c>
      <c r="F1208" s="15">
        <f>VLOOKUP(G1208,modules!$A$1:$B$10,2,0)</f>
        <v>6</v>
      </c>
      <c r="G1208" s="18" t="s">
        <v>7849</v>
      </c>
      <c r="H1208" s="15">
        <f>VLOOKUP(I1208,segments!$A$1:$B$9,2,0)</f>
        <v>3</v>
      </c>
      <c r="I1208" s="18" t="s">
        <v>7851</v>
      </c>
      <c r="J1208" s="15">
        <v>43</v>
      </c>
      <c r="K1208" s="27" t="s">
        <v>372</v>
      </c>
      <c r="L1208" s="16" t="s">
        <v>91</v>
      </c>
      <c r="M1208" s="15">
        <f>VLOOKUP(N1208,groups!$A$1:$B$113,2,1)</f>
        <v>189</v>
      </c>
      <c r="N1208" s="16" t="s">
        <v>467</v>
      </c>
      <c r="O1208" s="18">
        <v>70</v>
      </c>
      <c r="P1208" s="15">
        <f>VLOOKUP(Q1208,'seg2'!$A$1:$B$13,2,0)</f>
        <v>4</v>
      </c>
      <c r="Q1208" s="16" t="s">
        <v>32</v>
      </c>
      <c r="R1208" s="15">
        <f>VLOOKUP(S1208,'seg3'!$A$1:$B$9,2,0)</f>
        <v>4</v>
      </c>
      <c r="S1208" s="16" t="s">
        <v>32</v>
      </c>
      <c r="T1208" s="18">
        <v>138</v>
      </c>
      <c r="U1208" s="18">
        <v>138</v>
      </c>
      <c r="V1208" s="42"/>
      <c r="W1208" s="30" t="s">
        <v>959</v>
      </c>
      <c r="X1208" s="89"/>
      <c r="Y1208" s="18" t="s">
        <v>29</v>
      </c>
      <c r="Z1208" s="18">
        <v>17.3</v>
      </c>
      <c r="AA1208" s="16" t="s">
        <v>93</v>
      </c>
      <c r="AB1208" s="14" t="str">
        <f t="shared" si="18"/>
        <v>('821956','821956J','SHCS M16X2X70 ISO4762 CL12.9 H/T ZFS','PC',43,6,4,4,3,5,189,'138','138','M16','70','51B37','17.3','15.50/15.55','','COIL 1ANNEAL &amp; 2DRAWN 51B37 15.53/15.56',''),</v>
      </c>
      <c r="AC1208" s="14" t="s">
        <v>8989</v>
      </c>
    </row>
    <row r="1209" spans="1:29">
      <c r="A1209" s="16">
        <v>821957</v>
      </c>
      <c r="B1209" s="43" t="s">
        <v>2482</v>
      </c>
      <c r="C1209" s="43" t="s">
        <v>2483</v>
      </c>
      <c r="D1209" s="15">
        <f>VLOOKUP(E1209,finish!$A$1:$B$18,2,0)</f>
        <v>5</v>
      </c>
      <c r="E1209" s="18" t="s">
        <v>316</v>
      </c>
      <c r="F1209" s="15">
        <f>VLOOKUP(G1209,modules!$A$1:$B$10,2,0)</f>
        <v>6</v>
      </c>
      <c r="G1209" s="18" t="s">
        <v>7849</v>
      </c>
      <c r="H1209" s="15">
        <f>VLOOKUP(I1209,segments!$A$1:$B$9,2,0)</f>
        <v>3</v>
      </c>
      <c r="I1209" s="18" t="s">
        <v>7851</v>
      </c>
      <c r="J1209" s="15">
        <v>43</v>
      </c>
      <c r="K1209" s="27" t="s">
        <v>372</v>
      </c>
      <c r="L1209" s="16" t="s">
        <v>91</v>
      </c>
      <c r="M1209" s="15">
        <f>VLOOKUP(N1209,groups!$A$1:$B$113,2,1)</f>
        <v>189</v>
      </c>
      <c r="N1209" s="16" t="s">
        <v>467</v>
      </c>
      <c r="O1209" s="18">
        <v>80</v>
      </c>
      <c r="P1209" s="15">
        <f>VLOOKUP(Q1209,'seg2'!$A$1:$B$13,2,0)</f>
        <v>4</v>
      </c>
      <c r="Q1209" s="16" t="s">
        <v>32</v>
      </c>
      <c r="R1209" s="15">
        <f>VLOOKUP(S1209,'seg3'!$A$1:$B$9,2,0)</f>
        <v>4</v>
      </c>
      <c r="S1209" s="16" t="s">
        <v>32</v>
      </c>
      <c r="T1209" s="18">
        <v>154</v>
      </c>
      <c r="U1209" s="18">
        <v>154</v>
      </c>
      <c r="V1209" s="42"/>
      <c r="W1209" s="30" t="s">
        <v>959</v>
      </c>
      <c r="X1209" s="89"/>
      <c r="Y1209" s="18" t="s">
        <v>29</v>
      </c>
      <c r="Z1209" s="18">
        <v>17.3</v>
      </c>
      <c r="AA1209" s="16" t="s">
        <v>93</v>
      </c>
      <c r="AB1209" s="14" t="str">
        <f t="shared" si="18"/>
        <v>('821957','821957J','SHCS M16X2X80 ISO4762 CL12.9 H/T ZFS','PC',43,6,4,4,3,5,189,'154','154','M16','80','51B37','17.3','15.50/15.55','','COIL 1ANNEAL &amp; 2DRAWN 51B37 15.53/15.56',''),</v>
      </c>
      <c r="AC1209" s="14" t="s">
        <v>8990</v>
      </c>
    </row>
    <row r="1210" spans="1:29">
      <c r="A1210" s="16">
        <v>624298</v>
      </c>
      <c r="B1210" s="43" t="s">
        <v>2553</v>
      </c>
      <c r="C1210" s="43" t="s">
        <v>2554</v>
      </c>
      <c r="D1210" s="15">
        <f>VLOOKUP(E1210,finish!$A$1:$B$18,2,0)</f>
        <v>5</v>
      </c>
      <c r="E1210" s="18" t="s">
        <v>316</v>
      </c>
      <c r="F1210" s="15">
        <f>VLOOKUP(G1210,modules!$A$1:$B$10,2,0)</f>
        <v>6</v>
      </c>
      <c r="G1210" s="18" t="s">
        <v>7849</v>
      </c>
      <c r="H1210" s="15">
        <f>VLOOKUP(I1210,segments!$A$1:$B$9,2,0)</f>
        <v>3</v>
      </c>
      <c r="I1210" s="18" t="s">
        <v>7851</v>
      </c>
      <c r="J1210" s="15">
        <v>43</v>
      </c>
      <c r="K1210" s="27" t="s">
        <v>372</v>
      </c>
      <c r="L1210" s="16" t="s">
        <v>91</v>
      </c>
      <c r="M1210" s="15">
        <f>VLOOKUP(N1210,groups!$A$1:$B$113,2,1)</f>
        <v>189</v>
      </c>
      <c r="N1210" s="16" t="s">
        <v>467</v>
      </c>
      <c r="O1210" s="18">
        <v>100</v>
      </c>
      <c r="P1210" s="15">
        <f>VLOOKUP(Q1210,'seg2'!$A$1:$B$13,2,0)</f>
        <v>4</v>
      </c>
      <c r="Q1210" s="16" t="s">
        <v>32</v>
      </c>
      <c r="R1210" s="15">
        <f>VLOOKUP(S1210,'seg3'!$A$1:$B$9,2,0)</f>
        <v>4</v>
      </c>
      <c r="S1210" s="16" t="s">
        <v>32</v>
      </c>
      <c r="T1210" s="18">
        <v>186</v>
      </c>
      <c r="U1210" s="18">
        <v>186</v>
      </c>
      <c r="V1210" s="42"/>
      <c r="W1210" s="30" t="s">
        <v>959</v>
      </c>
      <c r="X1210" s="89"/>
      <c r="Y1210" s="18" t="s">
        <v>29</v>
      </c>
      <c r="Z1210" s="18">
        <v>17.3</v>
      </c>
      <c r="AA1210" s="16" t="s">
        <v>93</v>
      </c>
      <c r="AB1210" s="14" t="str">
        <f t="shared" si="18"/>
        <v>('624298','624298J','SHCS M16X2X100 ISO4762 CL12.9 H/T ZFS','PC',43,6,4,4,3,5,189,'186','186','M16','100','51B37','17.3','15.50/15.55','','COIL 1ANNEAL &amp; 2DRAWN 51B37 15.53/15.56',''),</v>
      </c>
      <c r="AC1210" s="14" t="s">
        <v>8998</v>
      </c>
    </row>
    <row r="1211" spans="1:29">
      <c r="A1211" s="16">
        <v>821953</v>
      </c>
      <c r="B1211" s="43" t="s">
        <v>2570</v>
      </c>
      <c r="C1211" s="43" t="s">
        <v>2571</v>
      </c>
      <c r="D1211" s="15">
        <f>VLOOKUP(E1211,finish!$A$1:$B$18,2,0)</f>
        <v>5</v>
      </c>
      <c r="E1211" s="18" t="s">
        <v>316</v>
      </c>
      <c r="F1211" s="15">
        <f>VLOOKUP(G1211,modules!$A$1:$B$10,2,0)</f>
        <v>6</v>
      </c>
      <c r="G1211" s="18" t="s">
        <v>7849</v>
      </c>
      <c r="H1211" s="15">
        <f>VLOOKUP(I1211,segments!$A$1:$B$9,2,0)</f>
        <v>3</v>
      </c>
      <c r="I1211" s="18" t="s">
        <v>7851</v>
      </c>
      <c r="J1211" s="15">
        <v>43</v>
      </c>
      <c r="K1211" s="27" t="s">
        <v>372</v>
      </c>
      <c r="L1211" s="16" t="s">
        <v>91</v>
      </c>
      <c r="M1211" s="15">
        <f>VLOOKUP(N1211,groups!$A$1:$B$113,2,1)</f>
        <v>190</v>
      </c>
      <c r="N1211" s="16" t="s">
        <v>484</v>
      </c>
      <c r="O1211" s="18">
        <v>45</v>
      </c>
      <c r="P1211" s="15">
        <f>VLOOKUP(Q1211,'seg2'!$A$1:$B$13,2,0)</f>
        <v>4</v>
      </c>
      <c r="Q1211" s="16" t="s">
        <v>32</v>
      </c>
      <c r="R1211" s="15">
        <f>VLOOKUP(S1211,'seg3'!$A$1:$B$9,2,0)</f>
        <v>4</v>
      </c>
      <c r="S1211" s="16" t="s">
        <v>32</v>
      </c>
      <c r="T1211" s="18">
        <v>97.6</v>
      </c>
      <c r="U1211" s="18">
        <v>97.6</v>
      </c>
      <c r="V1211" s="42"/>
      <c r="W1211" s="30" t="s">
        <v>959</v>
      </c>
      <c r="X1211" s="89"/>
      <c r="Y1211" s="18" t="s">
        <v>29</v>
      </c>
      <c r="Z1211" s="18">
        <v>17.3</v>
      </c>
      <c r="AA1211" s="16" t="s">
        <v>93</v>
      </c>
      <c r="AB1211" s="14" t="str">
        <f t="shared" si="18"/>
        <v>('821953','821953J','SHCS M16X2X45 ISO4762 CL12.9 F/T ZFS','PC',43,6,4,4,3,5,190,'97.6','97.6','M16','45','51B37','17.3','15.50/15.55','','COIL 1ANNEAL &amp; 2DRAWN 51B37 15.53/15.56',''),</v>
      </c>
      <c r="AC1211" s="14" t="s">
        <v>8999</v>
      </c>
    </row>
    <row r="1212" spans="1:29">
      <c r="A1212" s="16">
        <v>833929</v>
      </c>
      <c r="B1212" s="43" t="s">
        <v>2696</v>
      </c>
      <c r="C1212" s="43" t="s">
        <v>2697</v>
      </c>
      <c r="D1212" s="15">
        <f>VLOOKUP(E1212,finish!$A$1:$B$18,2,0)</f>
        <v>2</v>
      </c>
      <c r="E1212" s="18" t="s">
        <v>11</v>
      </c>
      <c r="F1212" s="15">
        <f>VLOOKUP(G1212,modules!$A$1:$B$10,2,0)</f>
        <v>6</v>
      </c>
      <c r="G1212" s="18" t="s">
        <v>7849</v>
      </c>
      <c r="H1212" s="15">
        <f>VLOOKUP(I1212,segments!$A$1:$B$9,2,0)</f>
        <v>5</v>
      </c>
      <c r="I1212" s="18" t="s">
        <v>7852</v>
      </c>
      <c r="J1212" s="15">
        <v>43</v>
      </c>
      <c r="K1212" s="27" t="s">
        <v>372</v>
      </c>
      <c r="L1212" s="16" t="s">
        <v>91</v>
      </c>
      <c r="M1212" s="15">
        <f>VLOOKUP(N1212,groups!$A$1:$B$113,2,1)</f>
        <v>164</v>
      </c>
      <c r="N1212" s="16" t="s">
        <v>2689</v>
      </c>
      <c r="O1212" s="18">
        <v>60</v>
      </c>
      <c r="P1212" s="15">
        <f>VLOOKUP(Q1212,'seg2'!$A$1:$B$13,2,0)</f>
        <v>4</v>
      </c>
      <c r="Q1212" s="16" t="s">
        <v>32</v>
      </c>
      <c r="R1212" s="15">
        <f>VLOOKUP(S1212,'seg3'!$A$1:$B$9,2,0)</f>
        <v>3</v>
      </c>
      <c r="S1212" s="16" t="s">
        <v>21</v>
      </c>
      <c r="T1212" s="18">
        <v>113.6</v>
      </c>
      <c r="U1212" s="18">
        <v>113.6</v>
      </c>
      <c r="V1212" s="29" t="s">
        <v>22</v>
      </c>
      <c r="W1212" s="30" t="s">
        <v>994</v>
      </c>
      <c r="X1212" s="89"/>
      <c r="Y1212" s="21" t="s">
        <v>17</v>
      </c>
      <c r="Z1212" s="28">
        <v>17.3</v>
      </c>
      <c r="AA1212" s="46" t="s">
        <v>93</v>
      </c>
      <c r="AB1212" s="14" t="str">
        <f t="shared" si="18"/>
        <v>('833929','833929J','SLHCS M16X2X60 DIN7984 CL010.9 H/T BLK','PC',43,6,4,3,5,2,164,'113.6','113.6','M16','60','10B33','17.3','15.50/15.55','READY','COIL DIRECT DRAWN 10B33 15.53/15.56',''),</v>
      </c>
      <c r="AC1212" s="14" t="s">
        <v>9000</v>
      </c>
    </row>
    <row r="1213" spans="1:29">
      <c r="A1213" s="16">
        <v>833913</v>
      </c>
      <c r="B1213" s="43" t="s">
        <v>2723</v>
      </c>
      <c r="C1213" s="43" t="s">
        <v>2724</v>
      </c>
      <c r="D1213" s="15">
        <f>VLOOKUP(E1213,finish!$A$1:$B$18,2,0)</f>
        <v>2</v>
      </c>
      <c r="E1213" s="18" t="s">
        <v>11</v>
      </c>
      <c r="F1213" s="15">
        <f>VLOOKUP(G1213,modules!$A$1:$B$10,2,0)</f>
        <v>6</v>
      </c>
      <c r="G1213" s="18" t="s">
        <v>7849</v>
      </c>
      <c r="H1213" s="15">
        <f>VLOOKUP(I1213,segments!$A$1:$B$9,2,0)</f>
        <v>5</v>
      </c>
      <c r="I1213" s="18" t="s">
        <v>7852</v>
      </c>
      <c r="J1213" s="15">
        <v>43</v>
      </c>
      <c r="K1213" s="27" t="s">
        <v>372</v>
      </c>
      <c r="L1213" s="16" t="s">
        <v>91</v>
      </c>
      <c r="M1213" s="15">
        <f>VLOOKUP(N1213,groups!$A$1:$B$113,2,1)</f>
        <v>165</v>
      </c>
      <c r="N1213" s="60" t="s">
        <v>638</v>
      </c>
      <c r="O1213" s="18">
        <v>30</v>
      </c>
      <c r="P1213" s="15">
        <f>VLOOKUP(Q1213,'seg2'!$A$1:$B$13,2,0)</f>
        <v>4</v>
      </c>
      <c r="Q1213" s="16" t="s">
        <v>32</v>
      </c>
      <c r="R1213" s="15">
        <f>VLOOKUP(S1213,'seg3'!$A$1:$B$9,2,0)</f>
        <v>3</v>
      </c>
      <c r="S1213" s="16" t="s">
        <v>21</v>
      </c>
      <c r="T1213" s="18">
        <v>63</v>
      </c>
      <c r="U1213" s="18">
        <v>63</v>
      </c>
      <c r="V1213" s="29" t="s">
        <v>22</v>
      </c>
      <c r="W1213" s="30" t="s">
        <v>994</v>
      </c>
      <c r="X1213" s="89"/>
      <c r="Y1213" s="21" t="s">
        <v>17</v>
      </c>
      <c r="Z1213" s="28">
        <v>17.3</v>
      </c>
      <c r="AA1213" s="46" t="s">
        <v>93</v>
      </c>
      <c r="AB1213" s="14" t="str">
        <f t="shared" si="18"/>
        <v>('833913','833913J','SLHCS M16X2X30 DIN7984 CL010.9 F/T BLK','PC',43,6,4,3,5,2,165,'63','63','M16','30','10B33','17.3','15.50/15.55','READY','COIL DIRECT DRAWN 10B33 15.53/15.56',''),</v>
      </c>
      <c r="AC1213" s="14" t="s">
        <v>9001</v>
      </c>
    </row>
    <row r="1214" spans="1:29">
      <c r="A1214" s="16">
        <v>831454</v>
      </c>
      <c r="B1214" s="43" t="s">
        <v>2760</v>
      </c>
      <c r="C1214" s="43" t="s">
        <v>2761</v>
      </c>
      <c r="D1214" s="15">
        <f>VLOOKUP(E1214,finish!$A$1:$B$18,2,0)</f>
        <v>8</v>
      </c>
      <c r="E1214" s="18" t="s">
        <v>47</v>
      </c>
      <c r="F1214" s="15">
        <f>VLOOKUP(G1214,modules!$A$1:$B$10,2,0)</f>
        <v>6</v>
      </c>
      <c r="G1214" s="18" t="s">
        <v>7849</v>
      </c>
      <c r="H1214" s="15">
        <f>VLOOKUP(I1214,segments!$A$1:$B$9,2,0)</f>
        <v>4</v>
      </c>
      <c r="I1214" s="18" t="s">
        <v>7845</v>
      </c>
      <c r="J1214" s="15">
        <v>43</v>
      </c>
      <c r="K1214" s="27" t="s">
        <v>372</v>
      </c>
      <c r="L1214" s="43" t="s">
        <v>91</v>
      </c>
      <c r="M1214" s="15">
        <f>VLOOKUP(N1214,groups!$A$1:$B$113,2,1)</f>
        <v>211</v>
      </c>
      <c r="N1214" s="16" t="s">
        <v>208</v>
      </c>
      <c r="O1214" s="18">
        <v>50</v>
      </c>
      <c r="P1214" s="15">
        <f>VLOOKUP(Q1214,'seg2'!$A$1:$B$13,2,0)</f>
        <v>7</v>
      </c>
      <c r="Q1214" s="16" t="s">
        <v>43</v>
      </c>
      <c r="R1214" s="15">
        <f>VLOOKUP(S1214,'seg3'!$A$1:$B$9,2,0)</f>
        <v>3</v>
      </c>
      <c r="S1214" s="16" t="s">
        <v>21</v>
      </c>
      <c r="T1214" s="18">
        <v>121</v>
      </c>
      <c r="U1214" s="18">
        <v>121</v>
      </c>
      <c r="V1214" s="29"/>
      <c r="W1214" s="30" t="s">
        <v>2763</v>
      </c>
      <c r="X1214" s="89"/>
      <c r="Y1214" s="18" t="s">
        <v>17</v>
      </c>
      <c r="Z1214" s="18">
        <v>16</v>
      </c>
      <c r="AA1214" s="16" t="s">
        <v>2762</v>
      </c>
      <c r="AB1214" s="14" t="str">
        <f t="shared" si="18"/>
        <v>('831454','831454J','STUD BOLT M16X50 IS1862 TYPE-A CL4.8 ZC3','PC',43,6,7,3,4,8,211,'121','121','M16','50','10B33','16','15.75/15.78','','COIL DIRECT DRWN 10B21 15.75/15.78',''),</v>
      </c>
      <c r="AC1214" s="14" t="s">
        <v>9002</v>
      </c>
    </row>
    <row r="1215" spans="1:29">
      <c r="A1215" s="16">
        <v>170161</v>
      </c>
      <c r="B1215" s="43" t="s">
        <v>2796</v>
      </c>
      <c r="C1215" s="43" t="s">
        <v>2797</v>
      </c>
      <c r="D1215" s="15">
        <f>VLOOKUP(E1215,finish!$A$1:$B$18,2,0)</f>
        <v>2</v>
      </c>
      <c r="E1215" s="18" t="s">
        <v>11</v>
      </c>
      <c r="F1215" s="15">
        <f>VLOOKUP(G1215,modules!$A$1:$B$10,2,0)</f>
        <v>6</v>
      </c>
      <c r="G1215" s="18" t="s">
        <v>7849</v>
      </c>
      <c r="H1215" s="15">
        <f>VLOOKUP(I1215,segments!$A$1:$B$9,2,0)</f>
        <v>5</v>
      </c>
      <c r="I1215" s="18" t="s">
        <v>7852</v>
      </c>
      <c r="J1215" s="15">
        <v>43</v>
      </c>
      <c r="K1215" s="27" t="s">
        <v>372</v>
      </c>
      <c r="L1215" s="16" t="s">
        <v>91</v>
      </c>
      <c r="M1215" s="15">
        <f>VLOOKUP(N1215,groups!$A$1:$B$113,2,1)</f>
        <v>152</v>
      </c>
      <c r="N1215" s="16" t="s">
        <v>16</v>
      </c>
      <c r="O1215" s="18">
        <v>140</v>
      </c>
      <c r="P1215" s="15">
        <f>VLOOKUP(Q1215,'seg2'!$A$1:$B$13,2,0)</f>
        <v>3</v>
      </c>
      <c r="Q1215" s="43" t="s">
        <v>20</v>
      </c>
      <c r="R1215" s="15">
        <f>VLOOKUP(S1215,'seg3'!$A$1:$B$9,2,0)</f>
        <v>3</v>
      </c>
      <c r="S1215" s="43" t="s">
        <v>21</v>
      </c>
      <c r="T1215" s="18">
        <v>246</v>
      </c>
      <c r="U1215" s="18">
        <v>246</v>
      </c>
      <c r="V1215" s="18"/>
      <c r="W1215" s="30" t="s">
        <v>2798</v>
      </c>
      <c r="X1215" s="89"/>
      <c r="Y1215" s="18" t="s">
        <v>17</v>
      </c>
      <c r="Z1215" s="18">
        <v>16</v>
      </c>
      <c r="AA1215" s="16" t="s">
        <v>93</v>
      </c>
      <c r="AB1215" s="14" t="str">
        <f t="shared" si="18"/>
        <v>('170161','170161J','HHB M16X2X140 ISO4014 CL10.9 H/T BLK','PC',43,6,3,3,5,2,152,'246','246','M16','140','10B33','16','15.50/15.55','','COIL DIRECT DRWN  10B33M  15.53/15.56',''),</v>
      </c>
      <c r="AC1215" s="14" t="s">
        <v>9003</v>
      </c>
    </row>
    <row r="1216" spans="1:29">
      <c r="A1216" s="16">
        <v>103118</v>
      </c>
      <c r="B1216" s="64" t="s">
        <v>2068</v>
      </c>
      <c r="C1216" s="43" t="s">
        <v>2069</v>
      </c>
      <c r="D1216" s="15">
        <f>VLOOKUP(E1216,finish!$A$1:$B$18,2,0)</f>
        <v>2</v>
      </c>
      <c r="E1216" s="18" t="s">
        <v>11</v>
      </c>
      <c r="F1216" s="15">
        <f>VLOOKUP(G1216,modules!$A$1:$B$10,2,0)</f>
        <v>6</v>
      </c>
      <c r="G1216" s="18" t="s">
        <v>7849</v>
      </c>
      <c r="H1216" s="15">
        <f>VLOOKUP(I1216,segments!$A$1:$B$9,2,0)</f>
        <v>5</v>
      </c>
      <c r="I1216" s="18" t="s">
        <v>7852</v>
      </c>
      <c r="J1216" s="15">
        <v>43</v>
      </c>
      <c r="K1216" s="27" t="s">
        <v>372</v>
      </c>
      <c r="L1216" s="16" t="s">
        <v>91</v>
      </c>
      <c r="M1216" s="15">
        <f>VLOOKUP(N1216,groups!$A$1:$B$113,2,1)</f>
        <v>189</v>
      </c>
      <c r="N1216" s="16" t="s">
        <v>467</v>
      </c>
      <c r="O1216" s="18">
        <v>65</v>
      </c>
      <c r="P1216" s="15">
        <f>VLOOKUP(Q1216,'seg2'!$A$1:$B$13,2,0)</f>
        <v>4</v>
      </c>
      <c r="Q1216" s="43" t="s">
        <v>32</v>
      </c>
      <c r="R1216" s="15">
        <f>VLOOKUP(S1216,'seg3'!$A$1:$B$9,2,0)</f>
        <v>4</v>
      </c>
      <c r="S1216" s="43" t="s">
        <v>32</v>
      </c>
      <c r="T1216" s="18">
        <v>130</v>
      </c>
      <c r="U1216" s="18">
        <v>130</v>
      </c>
      <c r="V1216" s="18" t="s">
        <v>33</v>
      </c>
      <c r="W1216" s="30" t="s">
        <v>959</v>
      </c>
      <c r="X1216" s="89"/>
      <c r="Y1216" s="18" t="s">
        <v>29</v>
      </c>
      <c r="Z1216" s="18">
        <v>17.3</v>
      </c>
      <c r="AA1216" s="16" t="s">
        <v>93</v>
      </c>
      <c r="AB1216" s="14" t="str">
        <f t="shared" si="18"/>
        <v>('103118','103118J','SHCS M16X2X65 ISO4762 CL12.9 H/T BLK','PC',43,6,4,4,5,2,189,'130','130','M16','65','51B37','17.3','15.50/15.55','NEED TO ANN','COIL 1ANNEAL &amp; 2DRAWN 51B37 15.53/15.56',''),</v>
      </c>
      <c r="AC1216" s="14" t="s">
        <v>9004</v>
      </c>
    </row>
    <row r="1217" spans="1:29">
      <c r="A1217" s="16">
        <v>103119</v>
      </c>
      <c r="B1217" s="64" t="s">
        <v>2070</v>
      </c>
      <c r="C1217" s="43" t="s">
        <v>2071</v>
      </c>
      <c r="D1217" s="15">
        <f>VLOOKUP(E1217,finish!$A$1:$B$18,2,0)</f>
        <v>2</v>
      </c>
      <c r="E1217" s="18" t="s">
        <v>11</v>
      </c>
      <c r="F1217" s="15">
        <f>VLOOKUP(G1217,modules!$A$1:$B$10,2,0)</f>
        <v>6</v>
      </c>
      <c r="G1217" s="18" t="s">
        <v>7849</v>
      </c>
      <c r="H1217" s="15">
        <f>VLOOKUP(I1217,segments!$A$1:$B$9,2,0)</f>
        <v>5</v>
      </c>
      <c r="I1217" s="18" t="s">
        <v>7852</v>
      </c>
      <c r="J1217" s="15">
        <v>43</v>
      </c>
      <c r="K1217" s="27" t="s">
        <v>372</v>
      </c>
      <c r="L1217" s="16" t="s">
        <v>91</v>
      </c>
      <c r="M1217" s="15">
        <f>VLOOKUP(N1217,groups!$A$1:$B$113,2,1)</f>
        <v>189</v>
      </c>
      <c r="N1217" s="16" t="s">
        <v>467</v>
      </c>
      <c r="O1217" s="18">
        <v>70</v>
      </c>
      <c r="P1217" s="15">
        <f>VLOOKUP(Q1217,'seg2'!$A$1:$B$13,2,0)</f>
        <v>4</v>
      </c>
      <c r="Q1217" s="43" t="s">
        <v>32</v>
      </c>
      <c r="R1217" s="15">
        <f>VLOOKUP(S1217,'seg3'!$A$1:$B$9,2,0)</f>
        <v>4</v>
      </c>
      <c r="S1217" s="43" t="s">
        <v>32</v>
      </c>
      <c r="T1217" s="18">
        <v>138</v>
      </c>
      <c r="U1217" s="18">
        <v>138</v>
      </c>
      <c r="V1217" s="18" t="s">
        <v>33</v>
      </c>
      <c r="W1217" s="30" t="s">
        <v>959</v>
      </c>
      <c r="X1217" s="89"/>
      <c r="Y1217" s="18" t="s">
        <v>29</v>
      </c>
      <c r="Z1217" s="18">
        <v>17.3</v>
      </c>
      <c r="AA1217" s="16" t="s">
        <v>93</v>
      </c>
      <c r="AB1217" s="14" t="str">
        <f t="shared" si="18"/>
        <v>('103119','103119J','SHCS M16X2X70 ISO4762 CL12.9 H/T BLK','PC',43,6,4,4,5,2,189,'138','138','M16','70','51B37','17.3','15.50/15.55','NEED TO ANN','COIL 1ANNEAL &amp; 2DRAWN 51B37 15.53/15.56',''),</v>
      </c>
      <c r="AC1217" s="14" t="s">
        <v>9005</v>
      </c>
    </row>
    <row r="1218" spans="1:29">
      <c r="A1218" s="16">
        <v>103120</v>
      </c>
      <c r="B1218" s="64" t="s">
        <v>2072</v>
      </c>
      <c r="C1218" s="43" t="s">
        <v>2073</v>
      </c>
      <c r="D1218" s="15">
        <f>VLOOKUP(E1218,finish!$A$1:$B$18,2,0)</f>
        <v>2</v>
      </c>
      <c r="E1218" s="18" t="s">
        <v>11</v>
      </c>
      <c r="F1218" s="15">
        <f>VLOOKUP(G1218,modules!$A$1:$B$10,2,0)</f>
        <v>6</v>
      </c>
      <c r="G1218" s="18" t="s">
        <v>7849</v>
      </c>
      <c r="H1218" s="15">
        <f>VLOOKUP(I1218,segments!$A$1:$B$9,2,0)</f>
        <v>5</v>
      </c>
      <c r="I1218" s="18" t="s">
        <v>7852</v>
      </c>
      <c r="J1218" s="15">
        <v>43</v>
      </c>
      <c r="K1218" s="27" t="s">
        <v>372</v>
      </c>
      <c r="L1218" s="16" t="s">
        <v>91</v>
      </c>
      <c r="M1218" s="15">
        <f>VLOOKUP(N1218,groups!$A$1:$B$113,2,1)</f>
        <v>189</v>
      </c>
      <c r="N1218" s="16" t="s">
        <v>467</v>
      </c>
      <c r="O1218" s="18">
        <v>75</v>
      </c>
      <c r="P1218" s="15">
        <f>VLOOKUP(Q1218,'seg2'!$A$1:$B$13,2,0)</f>
        <v>4</v>
      </c>
      <c r="Q1218" s="43" t="s">
        <v>32</v>
      </c>
      <c r="R1218" s="15">
        <f>VLOOKUP(S1218,'seg3'!$A$1:$B$9,2,0)</f>
        <v>4</v>
      </c>
      <c r="S1218" s="43" t="s">
        <v>32</v>
      </c>
      <c r="T1218" s="18">
        <v>146</v>
      </c>
      <c r="U1218" s="18">
        <v>146</v>
      </c>
      <c r="V1218" s="29" t="s">
        <v>22</v>
      </c>
      <c r="W1218" s="30" t="s">
        <v>959</v>
      </c>
      <c r="X1218" s="89"/>
      <c r="Y1218" s="18" t="s">
        <v>29</v>
      </c>
      <c r="Z1218" s="18">
        <v>17.3</v>
      </c>
      <c r="AA1218" s="16" t="s">
        <v>93</v>
      </c>
      <c r="AB1218" s="14" t="str">
        <f t="shared" si="18"/>
        <v>('103120','103120J','SHCS M16X2X75 ISO4762 CL12.9 H/T BLK','PC',43,6,4,4,5,2,189,'146','146','M16','75','51B37','17.3','15.50/15.55','READY','COIL 1ANNEAL &amp; 2DRAWN 51B37 15.53/15.56',''),</v>
      </c>
      <c r="AC1218" s="14" t="s">
        <v>9006</v>
      </c>
    </row>
    <row r="1219" spans="1:29">
      <c r="A1219" s="16">
        <v>125658</v>
      </c>
      <c r="B1219" s="64" t="s">
        <v>2074</v>
      </c>
      <c r="C1219" s="43" t="s">
        <v>2075</v>
      </c>
      <c r="D1219" s="15">
        <f>VLOOKUP(E1219,finish!$A$1:$B$18,2,0)</f>
        <v>2</v>
      </c>
      <c r="E1219" s="18" t="s">
        <v>11</v>
      </c>
      <c r="F1219" s="15">
        <f>VLOOKUP(G1219,modules!$A$1:$B$10,2,0)</f>
        <v>6</v>
      </c>
      <c r="G1219" s="18" t="s">
        <v>7849</v>
      </c>
      <c r="H1219" s="15">
        <f>VLOOKUP(I1219,segments!$A$1:$B$9,2,0)</f>
        <v>5</v>
      </c>
      <c r="I1219" s="18" t="s">
        <v>7852</v>
      </c>
      <c r="J1219" s="15">
        <v>43</v>
      </c>
      <c r="K1219" s="27" t="s">
        <v>372</v>
      </c>
      <c r="L1219" s="16" t="s">
        <v>91</v>
      </c>
      <c r="M1219" s="15">
        <f>VLOOKUP(N1219,groups!$A$1:$B$113,2,1)</f>
        <v>189</v>
      </c>
      <c r="N1219" s="16" t="s">
        <v>467</v>
      </c>
      <c r="O1219" s="18">
        <v>80</v>
      </c>
      <c r="P1219" s="15">
        <f>VLOOKUP(Q1219,'seg2'!$A$1:$B$13,2,0)</f>
        <v>4</v>
      </c>
      <c r="Q1219" s="43" t="s">
        <v>32</v>
      </c>
      <c r="R1219" s="15">
        <f>VLOOKUP(S1219,'seg3'!$A$1:$B$9,2,0)</f>
        <v>4</v>
      </c>
      <c r="S1219" s="43" t="s">
        <v>32</v>
      </c>
      <c r="T1219" s="18">
        <v>154</v>
      </c>
      <c r="U1219" s="18">
        <v>154</v>
      </c>
      <c r="V1219" s="42"/>
      <c r="W1219" s="30" t="s">
        <v>959</v>
      </c>
      <c r="X1219" s="89"/>
      <c r="Y1219" s="18" t="s">
        <v>29</v>
      </c>
      <c r="Z1219" s="18">
        <v>17.3</v>
      </c>
      <c r="AA1219" s="16" t="s">
        <v>93</v>
      </c>
      <c r="AB1219" s="14" t="str">
        <f t="shared" ref="AB1219:AB1282" si="19">CONCATENATE("('",A1219,"','",B1219,"','",C1219,"','PC',",J1219,",",F1219,",",P1219,",",R1219,",",H1219,",",D1219,",",M1219,",'",T1219,"','",U1219,"','",L1219,"','",O1219,"','",Y1219,"','",Z1219,"','",AA1219,"','",V1219,"','",W1219,"','",X1219,"'),")</f>
        <v>('125658','125658J','SHCS M16X2X80 ISO4762 CL12.9 H/T BLK','PC',43,6,4,4,5,2,189,'154','154','M16','80','51B37','17.3','15.50/15.55','','COIL 1ANNEAL &amp; 2DRAWN 51B37 15.53/15.56',''),</v>
      </c>
      <c r="AC1219" s="14" t="s">
        <v>8968</v>
      </c>
    </row>
    <row r="1220" spans="1:29">
      <c r="A1220" s="16">
        <v>551666</v>
      </c>
      <c r="B1220" s="43" t="s">
        <v>2943</v>
      </c>
      <c r="C1220" s="43" t="s">
        <v>2944</v>
      </c>
      <c r="D1220" s="15">
        <f>VLOOKUP(E1220,finish!$A$1:$B$18,2,0)</f>
        <v>2</v>
      </c>
      <c r="E1220" s="18" t="s">
        <v>11</v>
      </c>
      <c r="F1220" s="15">
        <f>VLOOKUP(G1220,modules!$A$1:$B$10,2,0)</f>
        <v>6</v>
      </c>
      <c r="G1220" s="18" t="s">
        <v>7849</v>
      </c>
      <c r="H1220" s="15">
        <f>VLOOKUP(I1220,segments!$A$1:$B$9,2,0)</f>
        <v>5</v>
      </c>
      <c r="I1220" s="18" t="s">
        <v>7852</v>
      </c>
      <c r="J1220" s="15">
        <v>43</v>
      </c>
      <c r="K1220" s="27" t="s">
        <v>372</v>
      </c>
      <c r="L1220" s="16" t="s">
        <v>91</v>
      </c>
      <c r="M1220" s="15">
        <f>VLOOKUP(N1220,groups!$A$1:$B$113,2,1)</f>
        <v>189</v>
      </c>
      <c r="N1220" s="16" t="s">
        <v>467</v>
      </c>
      <c r="O1220" s="18">
        <v>85</v>
      </c>
      <c r="P1220" s="15">
        <f>VLOOKUP(Q1220,'seg2'!$A$1:$B$13,2,0)</f>
        <v>4</v>
      </c>
      <c r="Q1220" s="43" t="s">
        <v>32</v>
      </c>
      <c r="R1220" s="15">
        <f>VLOOKUP(S1220,'seg3'!$A$1:$B$9,2,0)</f>
        <v>4</v>
      </c>
      <c r="S1220" s="43" t="s">
        <v>32</v>
      </c>
      <c r="T1220" s="18">
        <v>162</v>
      </c>
      <c r="U1220" s="18">
        <v>162</v>
      </c>
      <c r="V1220" s="42"/>
      <c r="W1220" s="30" t="s">
        <v>959</v>
      </c>
      <c r="X1220" s="89"/>
      <c r="Y1220" s="18" t="s">
        <v>29</v>
      </c>
      <c r="Z1220" s="18">
        <v>17.3</v>
      </c>
      <c r="AA1220" s="16" t="s">
        <v>93</v>
      </c>
      <c r="AB1220" s="14" t="str">
        <f t="shared" si="19"/>
        <v>('551666','551666J','SHCS M16X2X85 ISO4762 CL12.9 H/T BLK','PC',43,6,4,4,5,2,189,'162','162','M16','85','51B37','17.3','15.50/15.55','','COIL 1ANNEAL &amp; 2DRAWN 51B37 15.53/15.56',''),</v>
      </c>
      <c r="AC1220" s="14" t="s">
        <v>9007</v>
      </c>
    </row>
    <row r="1221" spans="1:29">
      <c r="A1221" s="16">
        <v>103122</v>
      </c>
      <c r="B1221" s="64" t="s">
        <v>1315</v>
      </c>
      <c r="C1221" s="43" t="s">
        <v>1316</v>
      </c>
      <c r="D1221" s="15">
        <f>VLOOKUP(E1221,finish!$A$1:$B$18,2,0)</f>
        <v>2</v>
      </c>
      <c r="E1221" s="18" t="s">
        <v>11</v>
      </c>
      <c r="F1221" s="15">
        <f>VLOOKUP(G1221,modules!$A$1:$B$10,2,0)</f>
        <v>6</v>
      </c>
      <c r="G1221" s="18" t="s">
        <v>7849</v>
      </c>
      <c r="H1221" s="15">
        <f>VLOOKUP(I1221,segments!$A$1:$B$9,2,0)</f>
        <v>4</v>
      </c>
      <c r="I1221" s="18" t="s">
        <v>7845</v>
      </c>
      <c r="J1221" s="15">
        <v>43</v>
      </c>
      <c r="K1221" s="27" t="s">
        <v>372</v>
      </c>
      <c r="L1221" s="16" t="s">
        <v>91</v>
      </c>
      <c r="M1221" s="15">
        <f>VLOOKUP(N1221,groups!$A$1:$B$113,2,1)</f>
        <v>189</v>
      </c>
      <c r="N1221" s="16" t="s">
        <v>467</v>
      </c>
      <c r="O1221" s="18">
        <v>90</v>
      </c>
      <c r="P1221" s="15">
        <f>VLOOKUP(Q1221,'seg2'!$A$1:$B$13,2,0)</f>
        <v>4</v>
      </c>
      <c r="Q1221" s="43" t="s">
        <v>32</v>
      </c>
      <c r="R1221" s="15">
        <f>VLOOKUP(S1221,'seg3'!$A$1:$B$9,2,0)</f>
        <v>4</v>
      </c>
      <c r="S1221" s="43" t="s">
        <v>32</v>
      </c>
      <c r="T1221" s="18">
        <v>170</v>
      </c>
      <c r="U1221" s="18">
        <v>170</v>
      </c>
      <c r="V1221" s="42" t="s">
        <v>33</v>
      </c>
      <c r="W1221" s="30" t="s">
        <v>959</v>
      </c>
      <c r="X1221" s="89"/>
      <c r="Y1221" s="18" t="s">
        <v>29</v>
      </c>
      <c r="Z1221" s="18">
        <v>17.3</v>
      </c>
      <c r="AA1221" s="16" t="s">
        <v>93</v>
      </c>
      <c r="AB1221" s="14" t="str">
        <f t="shared" si="19"/>
        <v>('103122','103122J','SHCS M16X2X90 ISO4762 CL12.9 H/T BLK','PC',43,6,4,4,4,2,189,'170','170','M16','90','51B37','17.3','15.50/15.55','NEED TO ANN','COIL 1ANNEAL &amp; 2DRAWN 51B37 15.53/15.56',''),</v>
      </c>
      <c r="AC1221" s="14" t="s">
        <v>9008</v>
      </c>
    </row>
    <row r="1222" spans="1:29">
      <c r="A1222" s="16">
        <v>103123</v>
      </c>
      <c r="B1222" s="64" t="s">
        <v>1317</v>
      </c>
      <c r="C1222" s="43" t="s">
        <v>1318</v>
      </c>
      <c r="D1222" s="15">
        <f>VLOOKUP(E1222,finish!$A$1:$B$18,2,0)</f>
        <v>2</v>
      </c>
      <c r="E1222" s="18" t="s">
        <v>11</v>
      </c>
      <c r="F1222" s="15">
        <f>VLOOKUP(G1222,modules!$A$1:$B$10,2,0)</f>
        <v>6</v>
      </c>
      <c r="G1222" s="18" t="s">
        <v>7849</v>
      </c>
      <c r="H1222" s="15">
        <f>VLOOKUP(I1222,segments!$A$1:$B$9,2,0)</f>
        <v>4</v>
      </c>
      <c r="I1222" s="18" t="s">
        <v>7845</v>
      </c>
      <c r="J1222" s="15">
        <v>43</v>
      </c>
      <c r="K1222" s="27" t="s">
        <v>372</v>
      </c>
      <c r="L1222" s="16" t="s">
        <v>91</v>
      </c>
      <c r="M1222" s="15">
        <f>VLOOKUP(N1222,groups!$A$1:$B$113,2,1)</f>
        <v>189</v>
      </c>
      <c r="N1222" s="16" t="s">
        <v>467</v>
      </c>
      <c r="O1222" s="18">
        <v>100</v>
      </c>
      <c r="P1222" s="15">
        <f>VLOOKUP(Q1222,'seg2'!$A$1:$B$13,2,0)</f>
        <v>4</v>
      </c>
      <c r="Q1222" s="43" t="s">
        <v>32</v>
      </c>
      <c r="R1222" s="15">
        <f>VLOOKUP(S1222,'seg3'!$A$1:$B$9,2,0)</f>
        <v>4</v>
      </c>
      <c r="S1222" s="43" t="s">
        <v>32</v>
      </c>
      <c r="T1222" s="18">
        <v>186</v>
      </c>
      <c r="U1222" s="18">
        <v>186</v>
      </c>
      <c r="V1222" s="42" t="s">
        <v>33</v>
      </c>
      <c r="W1222" s="30" t="s">
        <v>959</v>
      </c>
      <c r="X1222" s="89"/>
      <c r="Y1222" s="18" t="s">
        <v>29</v>
      </c>
      <c r="Z1222" s="18">
        <v>17.3</v>
      </c>
      <c r="AA1222" s="16" t="s">
        <v>93</v>
      </c>
      <c r="AB1222" s="14" t="str">
        <f t="shared" si="19"/>
        <v>('103123','103123J','SHCS M16X2X100 ISO4762 CL12.9 H/T BLK','PC',43,6,4,4,4,2,189,'186','186','M16','100','51B37','17.3','15.50/15.55','NEED TO ANN','COIL 1ANNEAL &amp; 2DRAWN 51B37 15.53/15.56',''),</v>
      </c>
      <c r="AC1222" s="14" t="s">
        <v>9009</v>
      </c>
    </row>
    <row r="1223" spans="1:29">
      <c r="A1223" s="16">
        <v>103124</v>
      </c>
      <c r="B1223" s="64" t="s">
        <v>2038</v>
      </c>
      <c r="C1223" s="43" t="s">
        <v>2039</v>
      </c>
      <c r="D1223" s="15">
        <f>VLOOKUP(E1223,finish!$A$1:$B$18,2,0)</f>
        <v>2</v>
      </c>
      <c r="E1223" s="18" t="s">
        <v>11</v>
      </c>
      <c r="F1223" s="15">
        <f>VLOOKUP(G1223,modules!$A$1:$B$10,2,0)</f>
        <v>6</v>
      </c>
      <c r="G1223" s="18" t="s">
        <v>7849</v>
      </c>
      <c r="H1223" s="15">
        <f>VLOOKUP(I1223,segments!$A$1:$B$9,2,0)</f>
        <v>5</v>
      </c>
      <c r="I1223" s="18" t="s">
        <v>7852</v>
      </c>
      <c r="J1223" s="15">
        <v>43</v>
      </c>
      <c r="K1223" s="27" t="s">
        <v>372</v>
      </c>
      <c r="L1223" s="16" t="s">
        <v>91</v>
      </c>
      <c r="M1223" s="15">
        <f>VLOOKUP(N1223,groups!$A$1:$B$113,2,1)</f>
        <v>189</v>
      </c>
      <c r="N1223" s="16" t="s">
        <v>467</v>
      </c>
      <c r="O1223" s="18">
        <v>110</v>
      </c>
      <c r="P1223" s="15">
        <f>VLOOKUP(Q1223,'seg2'!$A$1:$B$13,2,0)</f>
        <v>4</v>
      </c>
      <c r="Q1223" s="43" t="s">
        <v>32</v>
      </c>
      <c r="R1223" s="15">
        <f>VLOOKUP(S1223,'seg3'!$A$1:$B$9,2,0)</f>
        <v>4</v>
      </c>
      <c r="S1223" s="43" t="s">
        <v>32</v>
      </c>
      <c r="T1223" s="18">
        <v>202</v>
      </c>
      <c r="U1223" s="18">
        <v>202</v>
      </c>
      <c r="V1223" s="42"/>
      <c r="W1223" s="30" t="s">
        <v>959</v>
      </c>
      <c r="X1223" s="89"/>
      <c r="Y1223" s="18" t="s">
        <v>29</v>
      </c>
      <c r="Z1223" s="18">
        <v>17.3</v>
      </c>
      <c r="AA1223" s="16" t="s">
        <v>93</v>
      </c>
      <c r="AB1223" s="14" t="str">
        <f t="shared" si="19"/>
        <v>('103124','103124J','SHCS M16X2X110 ISO4762 CL12.9 H/T BLK','PC',43,6,4,4,5,2,189,'202','202','M16','110','51B37','17.3','15.50/15.55','','COIL 1ANNEAL &amp; 2DRAWN 51B37 15.53/15.56',''),</v>
      </c>
      <c r="AC1223" s="14" t="s">
        <v>9010</v>
      </c>
    </row>
    <row r="1224" spans="1:29">
      <c r="A1224" s="16">
        <v>103127</v>
      </c>
      <c r="B1224" s="64" t="s">
        <v>2042</v>
      </c>
      <c r="C1224" s="43" t="s">
        <v>2043</v>
      </c>
      <c r="D1224" s="15">
        <f>VLOOKUP(E1224,finish!$A$1:$B$18,2,0)</f>
        <v>2</v>
      </c>
      <c r="E1224" s="18" t="s">
        <v>11</v>
      </c>
      <c r="F1224" s="15">
        <f>VLOOKUP(G1224,modules!$A$1:$B$10,2,0)</f>
        <v>6</v>
      </c>
      <c r="G1224" s="18" t="s">
        <v>7849</v>
      </c>
      <c r="H1224" s="15">
        <f>VLOOKUP(I1224,segments!$A$1:$B$9,2,0)</f>
        <v>5</v>
      </c>
      <c r="I1224" s="18" t="s">
        <v>7852</v>
      </c>
      <c r="J1224" s="15">
        <v>43</v>
      </c>
      <c r="K1224" s="27" t="s">
        <v>372</v>
      </c>
      <c r="L1224" s="16" t="s">
        <v>91</v>
      </c>
      <c r="M1224" s="15">
        <f>VLOOKUP(N1224,groups!$A$1:$B$113,2,1)</f>
        <v>189</v>
      </c>
      <c r="N1224" s="16" t="s">
        <v>467</v>
      </c>
      <c r="O1224" s="18">
        <v>130</v>
      </c>
      <c r="P1224" s="15">
        <f>VLOOKUP(Q1224,'seg2'!$A$1:$B$13,2,0)</f>
        <v>4</v>
      </c>
      <c r="Q1224" s="43" t="s">
        <v>32</v>
      </c>
      <c r="R1224" s="15">
        <f>VLOOKUP(S1224,'seg3'!$A$1:$B$9,2,0)</f>
        <v>4</v>
      </c>
      <c r="S1224" s="43" t="s">
        <v>32</v>
      </c>
      <c r="T1224" s="18">
        <v>234</v>
      </c>
      <c r="U1224" s="18">
        <v>234</v>
      </c>
      <c r="V1224" s="42"/>
      <c r="W1224" s="30" t="s">
        <v>959</v>
      </c>
      <c r="X1224" s="89"/>
      <c r="Y1224" s="18" t="s">
        <v>29</v>
      </c>
      <c r="Z1224" s="18">
        <v>17.3</v>
      </c>
      <c r="AA1224" s="16" t="s">
        <v>93</v>
      </c>
      <c r="AB1224" s="14" t="str">
        <f t="shared" si="19"/>
        <v>('103127','103127J','SHCS M16X2X130 ISO4762 CL12.9 H/T BLK','PC',43,6,4,4,5,2,189,'234','234','M16','130','51B37','17.3','15.50/15.55','','COIL 1ANNEAL &amp; 2DRAWN 51B37 15.53/15.56',''),</v>
      </c>
      <c r="AC1224" s="14" t="s">
        <v>8957</v>
      </c>
    </row>
    <row r="1225" spans="1:29">
      <c r="A1225" s="16">
        <v>103128</v>
      </c>
      <c r="B1225" s="43" t="s">
        <v>2044</v>
      </c>
      <c r="C1225" s="43" t="s">
        <v>2045</v>
      </c>
      <c r="D1225" s="15">
        <f>VLOOKUP(E1225,finish!$A$1:$B$18,2,0)</f>
        <v>2</v>
      </c>
      <c r="E1225" s="18" t="s">
        <v>11</v>
      </c>
      <c r="F1225" s="15">
        <f>VLOOKUP(G1225,modules!$A$1:$B$10,2,0)</f>
        <v>6</v>
      </c>
      <c r="G1225" s="18" t="s">
        <v>7849</v>
      </c>
      <c r="H1225" s="15">
        <f>VLOOKUP(I1225,segments!$A$1:$B$9,2,0)</f>
        <v>5</v>
      </c>
      <c r="I1225" s="18" t="s">
        <v>7852</v>
      </c>
      <c r="J1225" s="15">
        <v>43</v>
      </c>
      <c r="K1225" s="27" t="s">
        <v>372</v>
      </c>
      <c r="L1225" s="16" t="s">
        <v>91</v>
      </c>
      <c r="M1225" s="15">
        <f>VLOOKUP(N1225,groups!$A$1:$B$113,2,1)</f>
        <v>189</v>
      </c>
      <c r="N1225" s="16" t="s">
        <v>467</v>
      </c>
      <c r="O1225" s="18">
        <v>140</v>
      </c>
      <c r="P1225" s="15">
        <f>VLOOKUP(Q1225,'seg2'!$A$1:$B$13,2,0)</f>
        <v>4</v>
      </c>
      <c r="Q1225" s="43" t="s">
        <v>32</v>
      </c>
      <c r="R1225" s="15">
        <f>VLOOKUP(S1225,'seg3'!$A$1:$B$9,2,0)</f>
        <v>4</v>
      </c>
      <c r="S1225" s="43" t="s">
        <v>32</v>
      </c>
      <c r="T1225" s="18">
        <v>250</v>
      </c>
      <c r="U1225" s="18">
        <v>250</v>
      </c>
      <c r="V1225" s="42"/>
      <c r="W1225" s="30" t="s">
        <v>959</v>
      </c>
      <c r="X1225" s="89"/>
      <c r="Y1225" s="18" t="s">
        <v>29</v>
      </c>
      <c r="Z1225" s="18">
        <v>17.3</v>
      </c>
      <c r="AA1225" s="16" t="s">
        <v>93</v>
      </c>
      <c r="AB1225" s="14" t="str">
        <f t="shared" si="19"/>
        <v>('103128','103128J','SHCS M16X2X140 ISO4762 CL12.9 H/T BLK','PC',43,6,4,4,5,2,189,'250','250','M16','140','51B37','17.3','15.50/15.55','','COIL 1ANNEAL &amp; 2DRAWN 51B37 15.53/15.56',''),</v>
      </c>
      <c r="AC1225" s="14" t="s">
        <v>9011</v>
      </c>
    </row>
    <row r="1226" spans="1:29">
      <c r="A1226" s="16">
        <v>106248</v>
      </c>
      <c r="B1226" s="43" t="s">
        <v>2058</v>
      </c>
      <c r="C1226" s="43" t="s">
        <v>2059</v>
      </c>
      <c r="D1226" s="15">
        <f>VLOOKUP(E1226,finish!$A$1:$B$18,2,0)</f>
        <v>2</v>
      </c>
      <c r="E1226" s="18" t="s">
        <v>11</v>
      </c>
      <c r="F1226" s="15">
        <f>VLOOKUP(G1226,modules!$A$1:$B$10,2,0)</f>
        <v>6</v>
      </c>
      <c r="G1226" s="18" t="s">
        <v>7849</v>
      </c>
      <c r="H1226" s="15">
        <f>VLOOKUP(I1226,segments!$A$1:$B$9,2,0)</f>
        <v>5</v>
      </c>
      <c r="I1226" s="18" t="s">
        <v>7852</v>
      </c>
      <c r="J1226" s="15">
        <v>43</v>
      </c>
      <c r="K1226" s="27" t="s">
        <v>372</v>
      </c>
      <c r="L1226" s="16" t="s">
        <v>91</v>
      </c>
      <c r="M1226" s="15">
        <f>VLOOKUP(N1226,groups!$A$1:$B$113,2,1)</f>
        <v>190</v>
      </c>
      <c r="N1226" s="16" t="s">
        <v>484</v>
      </c>
      <c r="O1226" s="18">
        <v>25</v>
      </c>
      <c r="P1226" s="15">
        <f>VLOOKUP(Q1226,'seg2'!$A$1:$B$13,2,0)</f>
        <v>4</v>
      </c>
      <c r="Q1226" s="43" t="s">
        <v>32</v>
      </c>
      <c r="R1226" s="15">
        <f>VLOOKUP(S1226,'seg3'!$A$1:$B$9,2,0)</f>
        <v>4</v>
      </c>
      <c r="S1226" s="43" t="s">
        <v>32</v>
      </c>
      <c r="T1226" s="18">
        <v>71.3</v>
      </c>
      <c r="U1226" s="18">
        <v>71.3</v>
      </c>
      <c r="V1226" s="42"/>
      <c r="W1226" s="30" t="s">
        <v>959</v>
      </c>
      <c r="X1226" s="89"/>
      <c r="Y1226" s="18" t="s">
        <v>29</v>
      </c>
      <c r="Z1226" s="18">
        <v>17.3</v>
      </c>
      <c r="AA1226" s="16" t="s">
        <v>93</v>
      </c>
      <c r="AB1226" s="14" t="str">
        <f t="shared" si="19"/>
        <v>('106248','106248J','SHCS M16X2X25 ISO4762 CL12.9 F/T BLK','PC',43,6,4,4,5,2,190,'71.3','71.3','M16','25','51B37','17.3','15.50/15.55','','COIL 1ANNEAL &amp; 2DRAWN 51B37 15.53/15.56',''),</v>
      </c>
      <c r="AC1226" s="14" t="s">
        <v>9012</v>
      </c>
    </row>
    <row r="1227" spans="1:29">
      <c r="A1227" s="16">
        <v>103112</v>
      </c>
      <c r="B1227" s="64" t="s">
        <v>1480</v>
      </c>
      <c r="C1227" s="43" t="s">
        <v>1481</v>
      </c>
      <c r="D1227" s="15">
        <f>VLOOKUP(E1227,finish!$A$1:$B$18,2,0)</f>
        <v>2</v>
      </c>
      <c r="E1227" s="18" t="s">
        <v>11</v>
      </c>
      <c r="F1227" s="15">
        <f>VLOOKUP(G1227,modules!$A$1:$B$10,2,0)</f>
        <v>6</v>
      </c>
      <c r="G1227" s="18" t="s">
        <v>7849</v>
      </c>
      <c r="H1227" s="15">
        <f>VLOOKUP(I1227,segments!$A$1:$B$9,2,0)</f>
        <v>5</v>
      </c>
      <c r="I1227" s="18" t="s">
        <v>7852</v>
      </c>
      <c r="J1227" s="15">
        <v>43</v>
      </c>
      <c r="K1227" s="27" t="s">
        <v>372</v>
      </c>
      <c r="L1227" s="16" t="s">
        <v>91</v>
      </c>
      <c r="M1227" s="15">
        <f>VLOOKUP(N1227,groups!$A$1:$B$113,2,1)</f>
        <v>190</v>
      </c>
      <c r="N1227" s="16" t="s">
        <v>484</v>
      </c>
      <c r="O1227" s="18">
        <v>30</v>
      </c>
      <c r="P1227" s="15">
        <f>VLOOKUP(Q1227,'seg2'!$A$1:$B$13,2,0)</f>
        <v>4</v>
      </c>
      <c r="Q1227" s="43" t="s">
        <v>32</v>
      </c>
      <c r="R1227" s="15">
        <f>VLOOKUP(S1227,'seg3'!$A$1:$B$9,2,0)</f>
        <v>4</v>
      </c>
      <c r="S1227" s="43" t="s">
        <v>32</v>
      </c>
      <c r="T1227" s="18">
        <v>77.8</v>
      </c>
      <c r="U1227" s="18">
        <v>77.8</v>
      </c>
      <c r="V1227" s="42" t="s">
        <v>33</v>
      </c>
      <c r="W1227" s="30" t="s">
        <v>959</v>
      </c>
      <c r="X1227" s="89"/>
      <c r="Y1227" s="18" t="s">
        <v>29</v>
      </c>
      <c r="Z1227" s="18">
        <v>17.3</v>
      </c>
      <c r="AA1227" s="16" t="s">
        <v>93</v>
      </c>
      <c r="AB1227" s="14" t="str">
        <f t="shared" si="19"/>
        <v>('103112','103112J','SHCS M16X2X30 ISO4762 CL12.9 F/T BLK','PC',43,6,4,4,5,2,190,'77.8','77.8','M16','30','51B37','17.3','15.50/15.55','NEED TO ANN','COIL 1ANNEAL &amp; 2DRAWN 51B37 15.53/15.56',''),</v>
      </c>
      <c r="AC1227" s="14" t="s">
        <v>9013</v>
      </c>
    </row>
    <row r="1228" spans="1:29">
      <c r="A1228" s="16">
        <v>103113</v>
      </c>
      <c r="B1228" s="64" t="s">
        <v>2983</v>
      </c>
      <c r="C1228" s="43" t="s">
        <v>2984</v>
      </c>
      <c r="D1228" s="15">
        <f>VLOOKUP(E1228,finish!$A$1:$B$18,2,0)</f>
        <v>2</v>
      </c>
      <c r="E1228" s="18" t="s">
        <v>11</v>
      </c>
      <c r="F1228" s="15">
        <f>VLOOKUP(G1228,modules!$A$1:$B$10,2,0)</f>
        <v>6</v>
      </c>
      <c r="G1228" s="18" t="s">
        <v>7849</v>
      </c>
      <c r="H1228" s="15">
        <f>VLOOKUP(I1228,segments!$A$1:$B$9,2,0)</f>
        <v>5</v>
      </c>
      <c r="I1228" s="18" t="s">
        <v>7852</v>
      </c>
      <c r="J1228" s="15">
        <v>43</v>
      </c>
      <c r="K1228" s="27" t="s">
        <v>372</v>
      </c>
      <c r="L1228" s="16" t="s">
        <v>91</v>
      </c>
      <c r="M1228" s="15">
        <f>VLOOKUP(N1228,groups!$A$1:$B$113,2,1)</f>
        <v>190</v>
      </c>
      <c r="N1228" s="16" t="s">
        <v>484</v>
      </c>
      <c r="O1228" s="18">
        <v>35</v>
      </c>
      <c r="P1228" s="15">
        <f>VLOOKUP(Q1228,'seg2'!$A$1:$B$13,2,0)</f>
        <v>4</v>
      </c>
      <c r="Q1228" s="43" t="s">
        <v>32</v>
      </c>
      <c r="R1228" s="15">
        <f>VLOOKUP(S1228,'seg3'!$A$1:$B$9,2,0)</f>
        <v>4</v>
      </c>
      <c r="S1228" s="43" t="s">
        <v>32</v>
      </c>
      <c r="T1228" s="18">
        <v>84.4</v>
      </c>
      <c r="U1228" s="18">
        <v>84.4</v>
      </c>
      <c r="V1228" s="42" t="s">
        <v>33</v>
      </c>
      <c r="W1228" s="30" t="s">
        <v>959</v>
      </c>
      <c r="X1228" s="89"/>
      <c r="Y1228" s="18" t="s">
        <v>29</v>
      </c>
      <c r="Z1228" s="18">
        <v>17.3</v>
      </c>
      <c r="AA1228" s="16" t="s">
        <v>93</v>
      </c>
      <c r="AB1228" s="14" t="str">
        <f t="shared" si="19"/>
        <v>('103113','103113J','SHCS M16X2X35 ISO4762 CL12.9 F/T BLK','PC',43,6,4,4,5,2,190,'84.4','84.4','M16','35','51B37','17.3','15.50/15.55','NEED TO ANN','COIL 1ANNEAL &amp; 2DRAWN 51B37 15.53/15.56',''),</v>
      </c>
      <c r="AC1228" s="14" t="s">
        <v>9014</v>
      </c>
    </row>
    <row r="1229" spans="1:29">
      <c r="A1229" s="16">
        <v>125751</v>
      </c>
      <c r="B1229" s="64" t="s">
        <v>2062</v>
      </c>
      <c r="C1229" s="43" t="s">
        <v>2063</v>
      </c>
      <c r="D1229" s="15">
        <f>VLOOKUP(E1229,finish!$A$1:$B$18,2,0)</f>
        <v>2</v>
      </c>
      <c r="E1229" s="18" t="s">
        <v>11</v>
      </c>
      <c r="F1229" s="15">
        <f>VLOOKUP(G1229,modules!$A$1:$B$10,2,0)</f>
        <v>6</v>
      </c>
      <c r="G1229" s="18" t="s">
        <v>7849</v>
      </c>
      <c r="H1229" s="15">
        <f>VLOOKUP(I1229,segments!$A$1:$B$9,2,0)</f>
        <v>5</v>
      </c>
      <c r="I1229" s="18" t="s">
        <v>7852</v>
      </c>
      <c r="J1229" s="15">
        <v>43</v>
      </c>
      <c r="K1229" s="27" t="s">
        <v>372</v>
      </c>
      <c r="L1229" s="16" t="s">
        <v>91</v>
      </c>
      <c r="M1229" s="15">
        <f>VLOOKUP(N1229,groups!$A$1:$B$113,2,1)</f>
        <v>190</v>
      </c>
      <c r="N1229" s="16" t="s">
        <v>484</v>
      </c>
      <c r="O1229" s="18">
        <v>40</v>
      </c>
      <c r="P1229" s="15">
        <f>VLOOKUP(Q1229,'seg2'!$A$1:$B$13,2,0)</f>
        <v>4</v>
      </c>
      <c r="Q1229" s="43" t="s">
        <v>32</v>
      </c>
      <c r="R1229" s="15">
        <f>VLOOKUP(S1229,'seg3'!$A$1:$B$9,2,0)</f>
        <v>4</v>
      </c>
      <c r="S1229" s="43" t="s">
        <v>32</v>
      </c>
      <c r="T1229" s="18">
        <v>89.24</v>
      </c>
      <c r="U1229" s="18">
        <v>89.24</v>
      </c>
      <c r="V1229" s="42"/>
      <c r="W1229" s="30" t="s">
        <v>959</v>
      </c>
      <c r="X1229" s="89"/>
      <c r="Y1229" s="18" t="s">
        <v>29</v>
      </c>
      <c r="Z1229" s="18">
        <v>17.3</v>
      </c>
      <c r="AA1229" s="16" t="s">
        <v>93</v>
      </c>
      <c r="AB1229" s="14" t="str">
        <f t="shared" si="19"/>
        <v>('125751','125751J','SHCS M16X2X40 ISO4762 CL12.9 F/T BLK','PC',43,6,4,4,5,2,190,'89.24','89.24','M16','40','51B37','17.3','15.50/15.55','','COIL 1ANNEAL &amp; 2DRAWN 51B37 15.53/15.56',''),</v>
      </c>
      <c r="AC1229" s="14" t="s">
        <v>9015</v>
      </c>
    </row>
    <row r="1230" spans="1:29">
      <c r="A1230" s="16">
        <v>103115</v>
      </c>
      <c r="B1230" s="64" t="s">
        <v>1096</v>
      </c>
      <c r="C1230" s="43" t="s">
        <v>1097</v>
      </c>
      <c r="D1230" s="15">
        <f>VLOOKUP(E1230,finish!$A$1:$B$18,2,0)</f>
        <v>2</v>
      </c>
      <c r="E1230" s="18" t="s">
        <v>11</v>
      </c>
      <c r="F1230" s="15">
        <f>VLOOKUP(G1230,modules!$A$1:$B$10,2,0)</f>
        <v>6</v>
      </c>
      <c r="G1230" s="18" t="s">
        <v>7849</v>
      </c>
      <c r="H1230" s="15">
        <f>VLOOKUP(I1230,segments!$A$1:$B$9,2,0)</f>
        <v>3</v>
      </c>
      <c r="I1230" s="18" t="s">
        <v>7851</v>
      </c>
      <c r="J1230" s="15">
        <v>43</v>
      </c>
      <c r="K1230" s="27" t="s">
        <v>372</v>
      </c>
      <c r="L1230" s="16" t="s">
        <v>91</v>
      </c>
      <c r="M1230" s="15">
        <f>VLOOKUP(N1230,groups!$A$1:$B$113,2,1)</f>
        <v>190</v>
      </c>
      <c r="N1230" s="16" t="s">
        <v>484</v>
      </c>
      <c r="O1230" s="18">
        <v>45</v>
      </c>
      <c r="P1230" s="15">
        <f>VLOOKUP(Q1230,'seg2'!$A$1:$B$13,2,0)</f>
        <v>4</v>
      </c>
      <c r="Q1230" s="43" t="s">
        <v>32</v>
      </c>
      <c r="R1230" s="15">
        <f>VLOOKUP(S1230,'seg3'!$A$1:$B$9,2,0)</f>
        <v>4</v>
      </c>
      <c r="S1230" s="43" t="s">
        <v>32</v>
      </c>
      <c r="T1230" s="18">
        <v>97.6</v>
      </c>
      <c r="U1230" s="18">
        <v>97.6</v>
      </c>
      <c r="V1230" s="42" t="s">
        <v>33</v>
      </c>
      <c r="W1230" s="30" t="s">
        <v>959</v>
      </c>
      <c r="X1230" s="89"/>
      <c r="Y1230" s="18" t="s">
        <v>29</v>
      </c>
      <c r="Z1230" s="18">
        <v>17.3</v>
      </c>
      <c r="AA1230" s="16" t="s">
        <v>93</v>
      </c>
      <c r="AB1230" s="14" t="str">
        <f t="shared" si="19"/>
        <v>('103115','103115J','SHCS M16X2X45 ISO4762 CL12.9 F/T BLK','PC',43,6,4,4,3,2,190,'97.6','97.6','M16','45','51B37','17.3','15.50/15.55','NEED TO ANN','COIL 1ANNEAL &amp; 2DRAWN 51B37 15.53/15.56',''),</v>
      </c>
      <c r="AC1230" s="14" t="s">
        <v>9016</v>
      </c>
    </row>
    <row r="1231" spans="1:29">
      <c r="A1231" s="16">
        <v>112474</v>
      </c>
      <c r="B1231" s="64" t="s">
        <v>2985</v>
      </c>
      <c r="C1231" s="43" t="s">
        <v>2986</v>
      </c>
      <c r="D1231" s="15">
        <f>VLOOKUP(E1231,finish!$A$1:$B$18,2,0)</f>
        <v>2</v>
      </c>
      <c r="E1231" s="18" t="s">
        <v>11</v>
      </c>
      <c r="F1231" s="15">
        <f>VLOOKUP(G1231,modules!$A$1:$B$10,2,0)</f>
        <v>6</v>
      </c>
      <c r="G1231" s="18" t="s">
        <v>7849</v>
      </c>
      <c r="H1231" s="15">
        <f>VLOOKUP(I1231,segments!$A$1:$B$9,2,0)</f>
        <v>5</v>
      </c>
      <c r="I1231" s="18" t="s">
        <v>7852</v>
      </c>
      <c r="J1231" s="15">
        <v>43</v>
      </c>
      <c r="K1231" s="27" t="s">
        <v>372</v>
      </c>
      <c r="L1231" s="16" t="s">
        <v>91</v>
      </c>
      <c r="M1231" s="15">
        <f>VLOOKUP(N1231,groups!$A$1:$B$113,2,1)</f>
        <v>190</v>
      </c>
      <c r="N1231" s="16" t="s">
        <v>484</v>
      </c>
      <c r="O1231" s="18">
        <v>50</v>
      </c>
      <c r="P1231" s="15">
        <f>VLOOKUP(Q1231,'seg2'!$A$1:$B$13,2,0)</f>
        <v>4</v>
      </c>
      <c r="Q1231" s="43" t="s">
        <v>32</v>
      </c>
      <c r="R1231" s="15">
        <f>VLOOKUP(S1231,'seg3'!$A$1:$B$9,2,0)</f>
        <v>4</v>
      </c>
      <c r="S1231" s="43" t="s">
        <v>32</v>
      </c>
      <c r="T1231" s="18">
        <v>106</v>
      </c>
      <c r="U1231" s="18">
        <v>106</v>
      </c>
      <c r="V1231" s="42"/>
      <c r="W1231" s="30" t="s">
        <v>959</v>
      </c>
      <c r="X1231" s="89"/>
      <c r="Y1231" s="18" t="s">
        <v>29</v>
      </c>
      <c r="Z1231" s="18">
        <v>17.3</v>
      </c>
      <c r="AA1231" s="16" t="s">
        <v>93</v>
      </c>
      <c r="AB1231" s="14" t="str">
        <f t="shared" si="19"/>
        <v>('112474','112474J','SHCS M16X2X50 ISO4762 CL12.9 F/T BLK','PC',43,6,4,4,5,2,190,'106','106','M16','50','51B37','17.3','15.50/15.55','','COIL 1ANNEAL &amp; 2DRAWN 51B37 15.53/15.56',''),</v>
      </c>
      <c r="AC1231" s="14" t="s">
        <v>9017</v>
      </c>
    </row>
    <row r="1232" spans="1:29">
      <c r="A1232" s="16">
        <v>103117</v>
      </c>
      <c r="B1232" s="43" t="s">
        <v>2064</v>
      </c>
      <c r="C1232" s="43" t="s">
        <v>2065</v>
      </c>
      <c r="D1232" s="15">
        <f>VLOOKUP(E1232,finish!$A$1:$B$18,2,0)</f>
        <v>2</v>
      </c>
      <c r="E1232" s="18" t="s">
        <v>11</v>
      </c>
      <c r="F1232" s="15">
        <f>VLOOKUP(G1232,modules!$A$1:$B$10,2,0)</f>
        <v>6</v>
      </c>
      <c r="G1232" s="18" t="s">
        <v>7849</v>
      </c>
      <c r="H1232" s="15">
        <f>VLOOKUP(I1232,segments!$A$1:$B$9,2,0)</f>
        <v>5</v>
      </c>
      <c r="I1232" s="18" t="s">
        <v>7852</v>
      </c>
      <c r="J1232" s="15">
        <v>43</v>
      </c>
      <c r="K1232" s="27" t="s">
        <v>372</v>
      </c>
      <c r="L1232" s="16" t="s">
        <v>91</v>
      </c>
      <c r="M1232" s="15">
        <f>VLOOKUP(N1232,groups!$A$1:$B$113,2,1)</f>
        <v>190</v>
      </c>
      <c r="N1232" s="16" t="s">
        <v>484</v>
      </c>
      <c r="O1232" s="18">
        <v>55</v>
      </c>
      <c r="P1232" s="15">
        <f>VLOOKUP(Q1232,'seg2'!$A$1:$B$13,2,0)</f>
        <v>4</v>
      </c>
      <c r="Q1232" s="43" t="s">
        <v>32</v>
      </c>
      <c r="R1232" s="15">
        <f>VLOOKUP(S1232,'seg3'!$A$1:$B$9,2,0)</f>
        <v>4</v>
      </c>
      <c r="S1232" s="43" t="s">
        <v>32</v>
      </c>
      <c r="T1232" s="18">
        <v>114</v>
      </c>
      <c r="U1232" s="18">
        <v>114</v>
      </c>
      <c r="V1232" s="42"/>
      <c r="W1232" s="30" t="s">
        <v>959</v>
      </c>
      <c r="X1232" s="89"/>
      <c r="Y1232" s="18" t="s">
        <v>29</v>
      </c>
      <c r="Z1232" s="18">
        <v>17.3</v>
      </c>
      <c r="AA1232" s="16" t="s">
        <v>93</v>
      </c>
      <c r="AB1232" s="14" t="str">
        <f t="shared" si="19"/>
        <v>('103117','103117J','SHCS M16X2X55 ISO4762 CL12.9 F/T BLK','PC',43,6,4,4,5,2,190,'114','114','M16','55','51B37','17.3','15.50/15.55','','COIL 1ANNEAL &amp; 2DRAWN 51B37 15.53/15.56',''),</v>
      </c>
      <c r="AC1232" s="14" t="s">
        <v>8963</v>
      </c>
    </row>
    <row r="1233" spans="1:29">
      <c r="A1233" s="16">
        <v>112594</v>
      </c>
      <c r="B1233" s="64" t="s">
        <v>2066</v>
      </c>
      <c r="C1233" s="43" t="s">
        <v>2067</v>
      </c>
      <c r="D1233" s="15">
        <f>VLOOKUP(E1233,finish!$A$1:$B$18,2,0)</f>
        <v>2</v>
      </c>
      <c r="E1233" s="18" t="s">
        <v>11</v>
      </c>
      <c r="F1233" s="15">
        <f>VLOOKUP(G1233,modules!$A$1:$B$10,2,0)</f>
        <v>6</v>
      </c>
      <c r="G1233" s="18" t="s">
        <v>7849</v>
      </c>
      <c r="H1233" s="15">
        <f>VLOOKUP(I1233,segments!$A$1:$B$9,2,0)</f>
        <v>5</v>
      </c>
      <c r="I1233" s="18" t="s">
        <v>7852</v>
      </c>
      <c r="J1233" s="15">
        <v>43</v>
      </c>
      <c r="K1233" s="27" t="s">
        <v>372</v>
      </c>
      <c r="L1233" s="16" t="s">
        <v>91</v>
      </c>
      <c r="M1233" s="15">
        <f>VLOOKUP(N1233,groups!$A$1:$B$113,2,1)</f>
        <v>190</v>
      </c>
      <c r="N1233" s="16" t="s">
        <v>484</v>
      </c>
      <c r="O1233" s="18">
        <v>60</v>
      </c>
      <c r="P1233" s="15">
        <f>VLOOKUP(Q1233,'seg2'!$A$1:$B$13,2,0)</f>
        <v>4</v>
      </c>
      <c r="Q1233" s="43" t="s">
        <v>32</v>
      </c>
      <c r="R1233" s="15">
        <f>VLOOKUP(S1233,'seg3'!$A$1:$B$9,2,0)</f>
        <v>4</v>
      </c>
      <c r="S1233" s="43" t="s">
        <v>32</v>
      </c>
      <c r="T1233" s="18">
        <v>122</v>
      </c>
      <c r="U1233" s="18">
        <v>122</v>
      </c>
      <c r="V1233" s="42" t="s">
        <v>33</v>
      </c>
      <c r="W1233" s="30" t="s">
        <v>959</v>
      </c>
      <c r="X1233" s="89"/>
      <c r="Y1233" s="18" t="s">
        <v>29</v>
      </c>
      <c r="Z1233" s="18">
        <v>17.3</v>
      </c>
      <c r="AA1233" s="16" t="s">
        <v>93</v>
      </c>
      <c r="AB1233" s="14" t="str">
        <f t="shared" si="19"/>
        <v>('112594','112594J','SHCS M16X2X60 ISO4762 CL12.9 F/T BLK','PC',43,6,4,4,5,2,190,'122','122','M16','60','51B37','17.3','15.50/15.55','NEED TO ANN','COIL 1ANNEAL &amp; 2DRAWN 51B37 15.53/15.56',''),</v>
      </c>
      <c r="AC1233" s="14" t="s">
        <v>9018</v>
      </c>
    </row>
    <row r="1234" spans="1:29">
      <c r="A1234" s="16">
        <v>833985</v>
      </c>
      <c r="B1234" s="43" t="s">
        <v>3111</v>
      </c>
      <c r="C1234" s="43" t="s">
        <v>3112</v>
      </c>
      <c r="D1234" s="15">
        <f>VLOOKUP(E1234,finish!$A$1:$B$18,2,0)</f>
        <v>1</v>
      </c>
      <c r="E1234" s="18" t="s">
        <v>204</v>
      </c>
      <c r="F1234" s="15">
        <f>VLOOKUP(G1234,modules!$A$1:$B$10,2,0)</f>
        <v>6</v>
      </c>
      <c r="G1234" s="18" t="s">
        <v>7849</v>
      </c>
      <c r="H1234" s="15">
        <f>VLOOKUP(I1234,segments!$A$1:$B$9,2,0)</f>
        <v>3</v>
      </c>
      <c r="I1234" s="18" t="s">
        <v>7851</v>
      </c>
      <c r="J1234" s="15">
        <v>43</v>
      </c>
      <c r="K1234" s="27" t="s">
        <v>372</v>
      </c>
      <c r="L1234" s="16" t="s">
        <v>1355</v>
      </c>
      <c r="M1234" s="15">
        <f>VLOOKUP(N1234,groups!$A$1:$B$113,2,1)</f>
        <v>174</v>
      </c>
      <c r="N1234" s="16" t="s">
        <v>1508</v>
      </c>
      <c r="O1234" s="18">
        <v>57.5</v>
      </c>
      <c r="P1234" s="15">
        <f>VLOOKUP(Q1234,'seg2'!$A$1:$B$13,2,0)</f>
        <v>7</v>
      </c>
      <c r="Q1234" s="16" t="s">
        <v>43</v>
      </c>
      <c r="R1234" s="15">
        <f>VLOOKUP(S1234,'seg3'!$A$1:$B$9,2,0)</f>
        <v>4</v>
      </c>
      <c r="S1234" s="16" t="s">
        <v>32</v>
      </c>
      <c r="T1234" s="18">
        <v>91.5</v>
      </c>
      <c r="U1234" s="18">
        <v>91.5</v>
      </c>
      <c r="V1234" s="18"/>
      <c r="W1234" s="30" t="s">
        <v>1065</v>
      </c>
      <c r="X1234" s="89"/>
      <c r="Y1234" s="18" t="s">
        <v>29</v>
      </c>
      <c r="Z1234" s="18">
        <v>18.3</v>
      </c>
      <c r="AA1234" s="16" t="s">
        <v>93</v>
      </c>
      <c r="AB1234" s="14" t="str">
        <f t="shared" si="19"/>
        <v>('833985','833985J','PLOW BOLT 5/8X11UNCX57.50 DRG ZNP','PC',43,6,7,4,3,1,174,'91.5','91.5','5/8 UNC','57.5','51B37','18.3','15.50/15.55','','COIL2ANEAL&amp;2DRWN SCM435 15.53/15.56(ADAD',''),</v>
      </c>
      <c r="AC1234" s="14" t="s">
        <v>9019</v>
      </c>
    </row>
    <row r="1235" spans="1:29">
      <c r="A1235" s="16">
        <v>833007</v>
      </c>
      <c r="B1235" s="43" t="s">
        <v>3137</v>
      </c>
      <c r="C1235" s="43" t="s">
        <v>3138</v>
      </c>
      <c r="D1235" s="15">
        <f>VLOOKUP(E1235,finish!$A$1:$B$18,2,0)</f>
        <v>1</v>
      </c>
      <c r="E1235" s="18" t="s">
        <v>204</v>
      </c>
      <c r="F1235" s="15">
        <f>VLOOKUP(G1235,modules!$A$1:$B$10,2,0)</f>
        <v>1</v>
      </c>
      <c r="G1235" s="18" t="s">
        <v>7848</v>
      </c>
      <c r="H1235" s="15">
        <f>VLOOKUP(I1235,segments!$A$1:$B$9,2,0)</f>
        <v>1</v>
      </c>
      <c r="I1235" s="18" t="s">
        <v>7848</v>
      </c>
      <c r="J1235" s="15">
        <v>47</v>
      </c>
      <c r="K1235" s="27" t="s">
        <v>372</v>
      </c>
      <c r="L1235" s="16" t="s">
        <v>91</v>
      </c>
      <c r="M1235" s="15">
        <f>VLOOKUP(N1235,groups!$A$1:$B$113,2,1)</f>
        <v>153</v>
      </c>
      <c r="N1235" s="16" t="s">
        <v>107</v>
      </c>
      <c r="O1235" s="18">
        <v>60</v>
      </c>
      <c r="P1235" s="15">
        <f>VLOOKUP(Q1235,'seg2'!$A$1:$B$13,2,0)</f>
        <v>3</v>
      </c>
      <c r="Q1235" s="16" t="s">
        <v>20</v>
      </c>
      <c r="R1235" s="15">
        <f>VLOOKUP(S1235,'seg3'!$A$1:$B$9,2,0)</f>
        <v>3</v>
      </c>
      <c r="S1235" s="16" t="s">
        <v>21</v>
      </c>
      <c r="T1235" s="18">
        <v>119.37</v>
      </c>
      <c r="U1235" s="18">
        <v>119.37</v>
      </c>
      <c r="V1235" s="29"/>
      <c r="W1235" s="30" t="s">
        <v>2456</v>
      </c>
      <c r="X1235" s="89"/>
      <c r="Y1235" s="18" t="s">
        <v>17</v>
      </c>
      <c r="Z1235" s="18">
        <v>16</v>
      </c>
      <c r="AA1235" s="16" t="s">
        <v>3139</v>
      </c>
      <c r="AB1235" s="14" t="str">
        <f t="shared" si="19"/>
        <v>('833007','833007J','HHS M16X2X60 F/T CL10.9 ZNP 6V3303','PC',47,1,3,3,1,1,153,'119.37','119.37','M16','60','10B33','16','14.40/14.44','','COIL DIRECT DRAWN 10B33 14.41/14.44',''),</v>
      </c>
      <c r="AC1235" s="14" t="s">
        <v>9020</v>
      </c>
    </row>
    <row r="1236" spans="1:29">
      <c r="A1236" s="16">
        <v>832441</v>
      </c>
      <c r="B1236" s="43" t="s">
        <v>1353</v>
      </c>
      <c r="C1236" s="43" t="s">
        <v>1354</v>
      </c>
      <c r="D1236" s="15">
        <f>VLOOKUP(E1236,finish!$A$1:$B$18,2,0)</f>
        <v>1</v>
      </c>
      <c r="E1236" s="18" t="s">
        <v>204</v>
      </c>
      <c r="F1236" s="15">
        <f>VLOOKUP(G1236,modules!$A$1:$B$10,2,0)</f>
        <v>6</v>
      </c>
      <c r="G1236" s="18" t="s">
        <v>7849</v>
      </c>
      <c r="H1236" s="15">
        <f>VLOOKUP(I1236,segments!$A$1:$B$9,2,0)</f>
        <v>1</v>
      </c>
      <c r="I1236" s="18" t="s">
        <v>7848</v>
      </c>
      <c r="J1236" s="15">
        <v>43</v>
      </c>
      <c r="K1236" s="27" t="s">
        <v>372</v>
      </c>
      <c r="L1236" s="16" t="s">
        <v>1355</v>
      </c>
      <c r="M1236" s="15">
        <f>VLOOKUP(N1236,groups!$A$1:$B$113,2,1)</f>
        <v>125</v>
      </c>
      <c r="N1236" s="16" t="s">
        <v>1350</v>
      </c>
      <c r="O1236" s="18">
        <v>57.15</v>
      </c>
      <c r="P1236" s="15">
        <f>VLOOKUP(Q1236,'seg2'!$A$1:$B$13,2,0)</f>
        <v>7</v>
      </c>
      <c r="Q1236" s="16" t="s">
        <v>43</v>
      </c>
      <c r="R1236" s="15">
        <f>VLOOKUP(S1236,'seg3'!$A$1:$B$9,2,0)</f>
        <v>4</v>
      </c>
      <c r="S1236" s="16" t="s">
        <v>32</v>
      </c>
      <c r="T1236" s="18">
        <v>123</v>
      </c>
      <c r="U1236" s="18">
        <v>123</v>
      </c>
      <c r="V1236" s="18" t="s">
        <v>33</v>
      </c>
      <c r="W1236" s="30" t="s">
        <v>1033</v>
      </c>
      <c r="X1236" s="89"/>
      <c r="Y1236" s="18" t="s">
        <v>365</v>
      </c>
      <c r="Z1236" s="18">
        <v>17.3</v>
      </c>
      <c r="AA1236" s="16" t="s">
        <v>93</v>
      </c>
      <c r="AB1236" s="14" t="str">
        <f t="shared" si="19"/>
        <v>('832441','832441J','BI HEX 5/8-11UNCX57.15 GR11.9 ZNP 6M9149','PC',43,6,7,4,1,1,125,'123','123','5/8 UNC','57.15','SCM435','17.3','15.50/15.55','NEED TO ANN','COIL 1ANNEAL&amp;1DRAWNSCM-435 15.50/15.55',''),</v>
      </c>
      <c r="AC1236" s="14" t="s">
        <v>8946</v>
      </c>
    </row>
    <row r="1237" spans="1:29">
      <c r="A1237" s="16">
        <v>814840</v>
      </c>
      <c r="B1237" s="43" t="s">
        <v>3147</v>
      </c>
      <c r="C1237" s="43" t="s">
        <v>3148</v>
      </c>
      <c r="D1237" s="15">
        <f>VLOOKUP(E1237,finish!$A$1:$B$18,2,0)</f>
        <v>2</v>
      </c>
      <c r="E1237" s="18" t="s">
        <v>11</v>
      </c>
      <c r="F1237" s="15">
        <f>VLOOKUP(G1237,modules!$A$1:$B$10,2,0)</f>
        <v>1</v>
      </c>
      <c r="G1237" s="18" t="s">
        <v>7848</v>
      </c>
      <c r="H1237" s="15">
        <f>VLOOKUP(I1237,segments!$A$1:$B$9,2,0)</f>
        <v>1</v>
      </c>
      <c r="I1237" s="18" t="s">
        <v>7848</v>
      </c>
      <c r="J1237" s="15">
        <v>47</v>
      </c>
      <c r="K1237" s="27" t="s">
        <v>372</v>
      </c>
      <c r="L1237" s="16"/>
      <c r="M1237" s="15" t="s">
        <v>7949</v>
      </c>
      <c r="N1237" s="16"/>
      <c r="O1237" s="18"/>
      <c r="P1237" s="15">
        <f>VLOOKUP(Q1237,'seg2'!$A$1:$B$13,2,0)</f>
        <v>4</v>
      </c>
      <c r="Q1237" s="16" t="s">
        <v>32</v>
      </c>
      <c r="R1237" s="15">
        <f>VLOOKUP(S1237,'seg3'!$A$1:$B$9,2,0)</f>
        <v>4</v>
      </c>
      <c r="S1237" s="16" t="s">
        <v>32</v>
      </c>
      <c r="T1237" s="18">
        <v>186</v>
      </c>
      <c r="U1237" s="18">
        <v>186</v>
      </c>
      <c r="V1237" s="18"/>
      <c r="W1237" s="30" t="s">
        <v>1065</v>
      </c>
      <c r="X1237" s="89"/>
      <c r="Y1237" s="18" t="s">
        <v>365</v>
      </c>
      <c r="Z1237" s="18"/>
      <c r="AA1237" s="16"/>
      <c r="AB1237" s="14" t="str">
        <f t="shared" si="19"/>
        <v>('814840','814840J','SHCS M16X2X100 GR 12.9C H/T BLK','PC',47,1,4,4,1,2,null,'186','186','','','SCM435','','','','COIL2ANEAL&amp;2DRWN SCM435 15.53/15.56(ADAD',''),</v>
      </c>
      <c r="AC1237" s="14" t="s">
        <v>9021</v>
      </c>
    </row>
    <row r="1238" spans="1:29">
      <c r="A1238" s="16">
        <v>814841</v>
      </c>
      <c r="B1238" s="43" t="s">
        <v>3151</v>
      </c>
      <c r="C1238" s="43" t="s">
        <v>3152</v>
      </c>
      <c r="D1238" s="15">
        <f>VLOOKUP(E1238,finish!$A$1:$B$18,2,0)</f>
        <v>2</v>
      </c>
      <c r="E1238" s="18" t="s">
        <v>11</v>
      </c>
      <c r="F1238" s="15">
        <f>VLOOKUP(G1238,modules!$A$1:$B$10,2,0)</f>
        <v>1</v>
      </c>
      <c r="G1238" s="18" t="s">
        <v>7848</v>
      </c>
      <c r="H1238" s="15">
        <f>VLOOKUP(I1238,segments!$A$1:$B$9,2,0)</f>
        <v>1</v>
      </c>
      <c r="I1238" s="18" t="s">
        <v>7848</v>
      </c>
      <c r="J1238" s="15">
        <v>47</v>
      </c>
      <c r="K1238" s="27" t="s">
        <v>372</v>
      </c>
      <c r="L1238" s="16"/>
      <c r="M1238" s="15" t="s">
        <v>7949</v>
      </c>
      <c r="N1238" s="16"/>
      <c r="O1238" s="18"/>
      <c r="P1238" s="15">
        <f>VLOOKUP(Q1238,'seg2'!$A$1:$B$13,2,0)</f>
        <v>4</v>
      </c>
      <c r="Q1238" s="16" t="s">
        <v>32</v>
      </c>
      <c r="R1238" s="15">
        <f>VLOOKUP(S1238,'seg3'!$A$1:$B$9,2,0)</f>
        <v>4</v>
      </c>
      <c r="S1238" s="16" t="s">
        <v>32</v>
      </c>
      <c r="T1238" s="18">
        <v>218</v>
      </c>
      <c r="U1238" s="18">
        <v>218</v>
      </c>
      <c r="V1238" s="18"/>
      <c r="W1238" s="30" t="s">
        <v>1065</v>
      </c>
      <c r="X1238" s="89"/>
      <c r="Y1238" s="18" t="s">
        <v>365</v>
      </c>
      <c r="Z1238" s="18"/>
      <c r="AA1238" s="16"/>
      <c r="AB1238" s="14" t="str">
        <f t="shared" si="19"/>
        <v>('814841','814841J','SHCS M16X2X120 GR 12.9C H/T BLK','PC',47,1,4,4,1,2,null,'218','218','','','SCM435','','','','COIL2ANEAL&amp;2DRWN SCM435 15.53/15.56(ADAD',''),</v>
      </c>
      <c r="AC1238" s="14" t="s">
        <v>9022</v>
      </c>
    </row>
    <row r="1239" spans="1:29">
      <c r="A1239" s="16">
        <v>814859</v>
      </c>
      <c r="B1239" s="43" t="s">
        <v>3153</v>
      </c>
      <c r="C1239" s="43" t="s">
        <v>3154</v>
      </c>
      <c r="D1239" s="15">
        <f>VLOOKUP(E1239,finish!$A$1:$B$18,2,0)</f>
        <v>2</v>
      </c>
      <c r="E1239" s="18" t="s">
        <v>11</v>
      </c>
      <c r="F1239" s="15">
        <f>VLOOKUP(G1239,modules!$A$1:$B$10,2,0)</f>
        <v>1</v>
      </c>
      <c r="G1239" s="18" t="s">
        <v>7848</v>
      </c>
      <c r="H1239" s="15">
        <f>VLOOKUP(I1239,segments!$A$1:$B$9,2,0)</f>
        <v>1</v>
      </c>
      <c r="I1239" s="18" t="s">
        <v>7848</v>
      </c>
      <c r="J1239" s="15">
        <v>47</v>
      </c>
      <c r="K1239" s="27" t="s">
        <v>372</v>
      </c>
      <c r="L1239" s="16"/>
      <c r="M1239" s="15" t="s">
        <v>7949</v>
      </c>
      <c r="N1239" s="16"/>
      <c r="O1239" s="18"/>
      <c r="P1239" s="15">
        <f>VLOOKUP(Q1239,'seg2'!$A$1:$B$13,2,0)</f>
        <v>7</v>
      </c>
      <c r="Q1239" s="16" t="s">
        <v>43</v>
      </c>
      <c r="R1239" s="15">
        <f>VLOOKUP(S1239,'seg3'!$A$1:$B$9,2,0)</f>
        <v>4</v>
      </c>
      <c r="S1239" s="16" t="s">
        <v>32</v>
      </c>
      <c r="T1239" s="18">
        <v>197</v>
      </c>
      <c r="U1239" s="18">
        <v>197</v>
      </c>
      <c r="V1239" s="18"/>
      <c r="W1239" s="30" t="s">
        <v>1065</v>
      </c>
      <c r="X1239" s="89"/>
      <c r="Y1239" s="18" t="s">
        <v>365</v>
      </c>
      <c r="Z1239" s="18"/>
      <c r="AA1239" s="16"/>
      <c r="AB1239" s="14" t="str">
        <f t="shared" si="19"/>
        <v>('814859','814859J','DURLOK HFB M16X2X80 GR12.9C F/T BLK','PC',47,1,7,4,1,2,null,'197','197','','','SCM435','','','','COIL2ANEAL&amp;2DRWN SCM435 15.53/15.56(ADAD',''),</v>
      </c>
      <c r="AC1239" s="14" t="s">
        <v>9023</v>
      </c>
    </row>
    <row r="1240" spans="1:29">
      <c r="A1240" s="16">
        <v>833985</v>
      </c>
      <c r="B1240" s="43" t="s">
        <v>3111</v>
      </c>
      <c r="C1240" s="43" t="s">
        <v>3112</v>
      </c>
      <c r="D1240" s="15">
        <f>VLOOKUP(E1240,finish!$A$1:$B$18,2,0)</f>
        <v>1</v>
      </c>
      <c r="E1240" s="18" t="s">
        <v>204</v>
      </c>
      <c r="F1240" s="15">
        <f>VLOOKUP(G1240,modules!$A$1:$B$10,2,0)</f>
        <v>6</v>
      </c>
      <c r="G1240" s="18" t="s">
        <v>7849</v>
      </c>
      <c r="H1240" s="15">
        <f>VLOOKUP(I1240,segments!$A$1:$B$9,2,0)</f>
        <v>3</v>
      </c>
      <c r="I1240" s="18" t="s">
        <v>7851</v>
      </c>
      <c r="J1240" s="15">
        <v>43</v>
      </c>
      <c r="K1240" s="27" t="s">
        <v>372</v>
      </c>
      <c r="L1240" s="43" t="s">
        <v>1355</v>
      </c>
      <c r="M1240" s="15">
        <f>VLOOKUP(N1240,groups!$A$1:$B$113,2,1)</f>
        <v>174</v>
      </c>
      <c r="N1240" s="16" t="s">
        <v>1508</v>
      </c>
      <c r="O1240" s="18">
        <v>57.5</v>
      </c>
      <c r="P1240" s="15">
        <f>VLOOKUP(Q1240,'seg2'!$A$1:$B$13,2,0)</f>
        <v>7</v>
      </c>
      <c r="Q1240" s="16" t="s">
        <v>43</v>
      </c>
      <c r="R1240" s="15">
        <f>VLOOKUP(S1240,'seg3'!$A$1:$B$9,2,0)</f>
        <v>4</v>
      </c>
      <c r="S1240" s="16" t="s">
        <v>32</v>
      </c>
      <c r="T1240" s="18">
        <v>91.5</v>
      </c>
      <c r="U1240" s="18">
        <v>91.5</v>
      </c>
      <c r="V1240" s="18"/>
      <c r="W1240" s="30" t="s">
        <v>1065</v>
      </c>
      <c r="X1240" s="89"/>
      <c r="Y1240" s="18" t="s">
        <v>365</v>
      </c>
      <c r="Z1240" s="18">
        <v>18.3</v>
      </c>
      <c r="AA1240" s="16" t="s">
        <v>93</v>
      </c>
      <c r="AB1240" s="14" t="str">
        <f t="shared" si="19"/>
        <v>('833985','833985J','PLOW BOLT 5/8X11UNCX57.50 DRG ZNP','PC',43,6,7,4,3,1,174,'91.5','91.5','5/8 UNC','57.5','SCM435','18.3','15.50/15.55','','COIL2ANEAL&amp;2DRWN SCM435 15.53/15.56(ADAD',''),</v>
      </c>
      <c r="AC1240" s="14" t="s">
        <v>9024</v>
      </c>
    </row>
    <row r="1241" spans="1:29">
      <c r="A1241" s="16">
        <v>103155</v>
      </c>
      <c r="B1241" s="64" t="s">
        <v>3000</v>
      </c>
      <c r="C1241" s="43" t="s">
        <v>3001</v>
      </c>
      <c r="D1241" s="15">
        <f>VLOOKUP(E1241,finish!$A$1:$B$18,2,0)</f>
        <v>2</v>
      </c>
      <c r="E1241" s="18" t="s">
        <v>11</v>
      </c>
      <c r="F1241" s="15">
        <f>VLOOKUP(G1241,modules!$A$1:$B$10,2,0)</f>
        <v>6</v>
      </c>
      <c r="G1241" s="18" t="s">
        <v>7849</v>
      </c>
      <c r="H1241" s="15">
        <f>VLOOKUP(I1241,segments!$A$1:$B$9,2,0)</f>
        <v>5</v>
      </c>
      <c r="I1241" s="18" t="s">
        <v>7852</v>
      </c>
      <c r="J1241" s="15">
        <f>VLOOKUP(K1241,machines!$A$1:$B$72,2,0)</f>
        <v>63</v>
      </c>
      <c r="K1241" s="27" t="s">
        <v>109</v>
      </c>
      <c r="L1241" s="16" t="s">
        <v>114</v>
      </c>
      <c r="M1241" s="15">
        <f>VLOOKUP(N1241,groups!$A$1:$B$113,2,1)</f>
        <v>190</v>
      </c>
      <c r="N1241" s="16" t="s">
        <v>484</v>
      </c>
      <c r="O1241" s="18">
        <v>50</v>
      </c>
      <c r="P1241" s="15">
        <f>VLOOKUP(Q1241,'seg2'!$A$1:$B$13,2,0)</f>
        <v>4</v>
      </c>
      <c r="Q1241" s="43" t="s">
        <v>32</v>
      </c>
      <c r="R1241" s="15">
        <f>VLOOKUP(S1241,'seg3'!$A$1:$B$9,2,0)</f>
        <v>4</v>
      </c>
      <c r="S1241" s="43" t="s">
        <v>32</v>
      </c>
      <c r="T1241" s="18">
        <v>300</v>
      </c>
      <c r="U1241" s="18">
        <v>300</v>
      </c>
      <c r="V1241" s="18" t="s">
        <v>33</v>
      </c>
      <c r="W1241" s="30" t="s">
        <v>480</v>
      </c>
      <c r="X1241" s="89"/>
      <c r="Y1241" s="18" t="s">
        <v>29</v>
      </c>
      <c r="Z1241" s="18">
        <v>24</v>
      </c>
      <c r="AA1241" s="16" t="s">
        <v>452</v>
      </c>
      <c r="AB1241" s="14" t="str">
        <f t="shared" si="19"/>
        <v>('103155','103155J','SHCS M24X3X50 ISO4762 CL12.9 F/T BLK','PC',63,6,4,4,5,2,190,'300','300','M24','50','51B37','24','21.50/21.55','NEED TO ANN','COIL 2ANNEAL&amp;2DRAWN 51B37 21.50/21.53',''),</v>
      </c>
      <c r="AC1241" s="14" t="s">
        <v>9025</v>
      </c>
    </row>
    <row r="1242" spans="1:29">
      <c r="A1242" s="16">
        <v>103158</v>
      </c>
      <c r="B1242" s="64" t="s">
        <v>3002</v>
      </c>
      <c r="C1242" s="43" t="s">
        <v>3003</v>
      </c>
      <c r="D1242" s="15">
        <f>VLOOKUP(E1242,finish!$A$1:$B$18,2,0)</f>
        <v>2</v>
      </c>
      <c r="E1242" s="18" t="s">
        <v>11</v>
      </c>
      <c r="F1242" s="15">
        <f>VLOOKUP(G1242,modules!$A$1:$B$10,2,0)</f>
        <v>6</v>
      </c>
      <c r="G1242" s="18" t="s">
        <v>7849</v>
      </c>
      <c r="H1242" s="15">
        <f>VLOOKUP(I1242,segments!$A$1:$B$9,2,0)</f>
        <v>5</v>
      </c>
      <c r="I1242" s="18" t="s">
        <v>7852</v>
      </c>
      <c r="J1242" s="15">
        <f>VLOOKUP(K1242,machines!$A$1:$B$72,2,0)</f>
        <v>63</v>
      </c>
      <c r="K1242" s="27" t="s">
        <v>109</v>
      </c>
      <c r="L1242" s="16" t="s">
        <v>114</v>
      </c>
      <c r="M1242" s="15">
        <f>VLOOKUP(N1242,groups!$A$1:$B$113,2,1)</f>
        <v>190</v>
      </c>
      <c r="N1242" s="16" t="s">
        <v>484</v>
      </c>
      <c r="O1242" s="18">
        <v>60</v>
      </c>
      <c r="P1242" s="15">
        <f>VLOOKUP(Q1242,'seg2'!$A$1:$B$13,2,0)</f>
        <v>4</v>
      </c>
      <c r="Q1242" s="43" t="s">
        <v>32</v>
      </c>
      <c r="R1242" s="15">
        <f>VLOOKUP(S1242,'seg3'!$A$1:$B$9,2,0)</f>
        <v>4</v>
      </c>
      <c r="S1242" s="43" t="s">
        <v>32</v>
      </c>
      <c r="T1242" s="18">
        <v>323</v>
      </c>
      <c r="U1242" s="18">
        <v>323</v>
      </c>
      <c r="V1242" s="18" t="s">
        <v>33</v>
      </c>
      <c r="W1242" s="30" t="s">
        <v>480</v>
      </c>
      <c r="X1242" s="89"/>
      <c r="Y1242" s="18" t="s">
        <v>29</v>
      </c>
      <c r="Z1242" s="18">
        <v>24</v>
      </c>
      <c r="AA1242" s="16" t="s">
        <v>452</v>
      </c>
      <c r="AB1242" s="14" t="str">
        <f t="shared" si="19"/>
        <v>('103158','103158J','SHCS M24X3X60 ISO4762 CL12.9 F/T BLK','PC',63,6,4,4,5,2,190,'323','323','M24','60','51B37','24','21.50/21.55','NEED TO ANN','COIL 2ANNEAL&amp;2DRAWN 51B37 21.50/21.53',''),</v>
      </c>
      <c r="AC1242" s="14" t="s">
        <v>9026</v>
      </c>
    </row>
    <row r="1243" spans="1:29">
      <c r="A1243" s="16">
        <v>103159</v>
      </c>
      <c r="B1243" s="64" t="s">
        <v>3004</v>
      </c>
      <c r="C1243" s="43" t="s">
        <v>3005</v>
      </c>
      <c r="D1243" s="15">
        <f>VLOOKUP(E1243,finish!$A$1:$B$18,2,0)</f>
        <v>2</v>
      </c>
      <c r="E1243" s="18" t="s">
        <v>11</v>
      </c>
      <c r="F1243" s="15">
        <f>VLOOKUP(G1243,modules!$A$1:$B$10,2,0)</f>
        <v>6</v>
      </c>
      <c r="G1243" s="18" t="s">
        <v>7849</v>
      </c>
      <c r="H1243" s="15">
        <f>VLOOKUP(I1243,segments!$A$1:$B$9,2,0)</f>
        <v>5</v>
      </c>
      <c r="I1243" s="18" t="s">
        <v>7852</v>
      </c>
      <c r="J1243" s="15">
        <f>VLOOKUP(K1243,machines!$A$1:$B$72,2,0)</f>
        <v>63</v>
      </c>
      <c r="K1243" s="27" t="s">
        <v>109</v>
      </c>
      <c r="L1243" s="16" t="s">
        <v>114</v>
      </c>
      <c r="M1243" s="15">
        <f>VLOOKUP(N1243,groups!$A$1:$B$113,2,1)</f>
        <v>190</v>
      </c>
      <c r="N1243" s="16" t="s">
        <v>484</v>
      </c>
      <c r="O1243" s="18">
        <v>65</v>
      </c>
      <c r="P1243" s="15">
        <f>VLOOKUP(Q1243,'seg2'!$A$1:$B$13,2,0)</f>
        <v>4</v>
      </c>
      <c r="Q1243" s="43" t="s">
        <v>32</v>
      </c>
      <c r="R1243" s="15">
        <f>VLOOKUP(S1243,'seg3'!$A$1:$B$9,2,0)</f>
        <v>4</v>
      </c>
      <c r="S1243" s="43" t="s">
        <v>32</v>
      </c>
      <c r="T1243" s="18">
        <v>345</v>
      </c>
      <c r="U1243" s="18">
        <v>345</v>
      </c>
      <c r="V1243" s="18" t="s">
        <v>33</v>
      </c>
      <c r="W1243" s="30" t="s">
        <v>480</v>
      </c>
      <c r="X1243" s="89"/>
      <c r="Y1243" s="18" t="s">
        <v>29</v>
      </c>
      <c r="Z1243" s="18">
        <v>24</v>
      </c>
      <c r="AA1243" s="16" t="s">
        <v>452</v>
      </c>
      <c r="AB1243" s="14" t="str">
        <f t="shared" si="19"/>
        <v>('103159','103159J','SHCS M24X3X65 ISO4762 CL12.9 F/T BLK','PC',63,6,4,4,5,2,190,'345','345','M24','65','51B37','24','21.50/21.55','NEED TO ANN','COIL 2ANNEAL&amp;2DRAWN 51B37 21.50/21.53',''),</v>
      </c>
      <c r="AC1243" s="14" t="s">
        <v>9027</v>
      </c>
    </row>
    <row r="1244" spans="1:29">
      <c r="A1244" s="16">
        <v>103160</v>
      </c>
      <c r="B1244" s="64" t="s">
        <v>3006</v>
      </c>
      <c r="C1244" s="43" t="s">
        <v>3007</v>
      </c>
      <c r="D1244" s="15">
        <f>VLOOKUP(E1244,finish!$A$1:$B$18,2,0)</f>
        <v>2</v>
      </c>
      <c r="E1244" s="18" t="s">
        <v>11</v>
      </c>
      <c r="F1244" s="15">
        <f>VLOOKUP(G1244,modules!$A$1:$B$10,2,0)</f>
        <v>6</v>
      </c>
      <c r="G1244" s="18" t="s">
        <v>7849</v>
      </c>
      <c r="H1244" s="15">
        <f>VLOOKUP(I1244,segments!$A$1:$B$9,2,0)</f>
        <v>5</v>
      </c>
      <c r="I1244" s="18" t="s">
        <v>7852</v>
      </c>
      <c r="J1244" s="15">
        <f>VLOOKUP(K1244,machines!$A$1:$B$72,2,0)</f>
        <v>63</v>
      </c>
      <c r="K1244" s="27" t="s">
        <v>109</v>
      </c>
      <c r="L1244" s="16" t="s">
        <v>114</v>
      </c>
      <c r="M1244" s="15">
        <f>VLOOKUP(N1244,groups!$A$1:$B$113,2,1)</f>
        <v>190</v>
      </c>
      <c r="N1244" s="16" t="s">
        <v>484</v>
      </c>
      <c r="O1244" s="18">
        <v>70</v>
      </c>
      <c r="P1244" s="15">
        <f>VLOOKUP(Q1244,'seg2'!$A$1:$B$13,2,0)</f>
        <v>4</v>
      </c>
      <c r="Q1244" s="43" t="s">
        <v>32</v>
      </c>
      <c r="R1244" s="15">
        <f>VLOOKUP(S1244,'seg3'!$A$1:$B$9,2,0)</f>
        <v>4</v>
      </c>
      <c r="S1244" s="43" t="s">
        <v>32</v>
      </c>
      <c r="T1244" s="18">
        <v>353</v>
      </c>
      <c r="U1244" s="18">
        <v>353</v>
      </c>
      <c r="V1244" s="18" t="s">
        <v>33</v>
      </c>
      <c r="W1244" s="30" t="s">
        <v>480</v>
      </c>
      <c r="X1244" s="89"/>
      <c r="Y1244" s="18" t="s">
        <v>29</v>
      </c>
      <c r="Z1244" s="18">
        <v>24</v>
      </c>
      <c r="AA1244" s="16" t="s">
        <v>452</v>
      </c>
      <c r="AB1244" s="14" t="str">
        <f t="shared" si="19"/>
        <v>('103160','103160J','SHCS M24X3X70 ISO4762 CL12.9 F/T BLK','PC',63,6,4,4,5,2,190,'353','353','M24','70','51B37','24','21.50/21.55','NEED TO ANN','COIL 2ANNEAL&amp;2DRAWN 51B37 21.50/21.53',''),</v>
      </c>
      <c r="AC1244" s="14" t="s">
        <v>9028</v>
      </c>
    </row>
    <row r="1245" spans="1:29">
      <c r="A1245" s="16">
        <v>103161</v>
      </c>
      <c r="B1245" s="64" t="s">
        <v>3008</v>
      </c>
      <c r="C1245" s="43" t="s">
        <v>3009</v>
      </c>
      <c r="D1245" s="15">
        <f>VLOOKUP(E1245,finish!$A$1:$B$18,2,0)</f>
        <v>2</v>
      </c>
      <c r="E1245" s="18" t="s">
        <v>11</v>
      </c>
      <c r="F1245" s="15">
        <f>VLOOKUP(G1245,modules!$A$1:$B$10,2,0)</f>
        <v>6</v>
      </c>
      <c r="G1245" s="18" t="s">
        <v>7849</v>
      </c>
      <c r="H1245" s="15">
        <f>VLOOKUP(I1245,segments!$A$1:$B$9,2,0)</f>
        <v>5</v>
      </c>
      <c r="I1245" s="18" t="s">
        <v>7852</v>
      </c>
      <c r="J1245" s="15">
        <f>VLOOKUP(K1245,machines!$A$1:$B$72,2,0)</f>
        <v>63</v>
      </c>
      <c r="K1245" s="27" t="s">
        <v>109</v>
      </c>
      <c r="L1245" s="16" t="s">
        <v>114</v>
      </c>
      <c r="M1245" s="15">
        <f>VLOOKUP(N1245,groups!$A$1:$B$113,2,1)</f>
        <v>190</v>
      </c>
      <c r="N1245" s="16" t="s">
        <v>484</v>
      </c>
      <c r="O1245" s="18">
        <v>75</v>
      </c>
      <c r="P1245" s="15">
        <f>VLOOKUP(Q1245,'seg2'!$A$1:$B$13,2,0)</f>
        <v>4</v>
      </c>
      <c r="Q1245" s="43" t="s">
        <v>32</v>
      </c>
      <c r="R1245" s="15">
        <f>VLOOKUP(S1245,'seg3'!$A$1:$B$9,2,0)</f>
        <v>4</v>
      </c>
      <c r="S1245" s="43" t="s">
        <v>32</v>
      </c>
      <c r="T1245" s="18">
        <v>381</v>
      </c>
      <c r="U1245" s="18">
        <v>381</v>
      </c>
      <c r="V1245" s="18" t="s">
        <v>33</v>
      </c>
      <c r="W1245" s="30" t="s">
        <v>480</v>
      </c>
      <c r="X1245" s="89"/>
      <c r="Y1245" s="18" t="s">
        <v>29</v>
      </c>
      <c r="Z1245" s="18">
        <v>26</v>
      </c>
      <c r="AA1245" s="16" t="s">
        <v>479</v>
      </c>
      <c r="AB1245" s="14" t="str">
        <f t="shared" si="19"/>
        <v>('103161','103161J','SHCS M24X3X75 ISO4762 CL12.9 F/T BLK','PC',63,6,4,4,5,2,190,'381','381','M24','75','51B37','26','23.45/23.50','NEED TO ANN','COIL 2ANNEAL&amp;2DRAWN 51B37 21.50/21.53',''),</v>
      </c>
      <c r="AC1245" s="14" t="s">
        <v>9029</v>
      </c>
    </row>
    <row r="1246" spans="1:29">
      <c r="A1246" s="16">
        <v>103162</v>
      </c>
      <c r="B1246" s="64" t="s">
        <v>3010</v>
      </c>
      <c r="C1246" s="43" t="s">
        <v>3011</v>
      </c>
      <c r="D1246" s="15">
        <f>VLOOKUP(E1246,finish!$A$1:$B$18,2,0)</f>
        <v>2</v>
      </c>
      <c r="E1246" s="18" t="s">
        <v>11</v>
      </c>
      <c r="F1246" s="15">
        <f>VLOOKUP(G1246,modules!$A$1:$B$10,2,0)</f>
        <v>6</v>
      </c>
      <c r="G1246" s="18" t="s">
        <v>7849</v>
      </c>
      <c r="H1246" s="15">
        <f>VLOOKUP(I1246,segments!$A$1:$B$9,2,0)</f>
        <v>5</v>
      </c>
      <c r="I1246" s="18" t="s">
        <v>7852</v>
      </c>
      <c r="J1246" s="15">
        <f>VLOOKUP(K1246,machines!$A$1:$B$72,2,0)</f>
        <v>63</v>
      </c>
      <c r="K1246" s="27" t="s">
        <v>109</v>
      </c>
      <c r="L1246" s="16" t="s">
        <v>114</v>
      </c>
      <c r="M1246" s="15">
        <f>VLOOKUP(N1246,groups!$A$1:$B$113,2,1)</f>
        <v>190</v>
      </c>
      <c r="N1246" s="16" t="s">
        <v>484</v>
      </c>
      <c r="O1246" s="18">
        <v>80</v>
      </c>
      <c r="P1246" s="15">
        <f>VLOOKUP(Q1246,'seg2'!$A$1:$B$13,2,0)</f>
        <v>4</v>
      </c>
      <c r="Q1246" s="43" t="s">
        <v>32</v>
      </c>
      <c r="R1246" s="15">
        <f>VLOOKUP(S1246,'seg3'!$A$1:$B$9,2,0)</f>
        <v>4</v>
      </c>
      <c r="S1246" s="43" t="s">
        <v>32</v>
      </c>
      <c r="T1246" s="18">
        <v>381.9</v>
      </c>
      <c r="U1246" s="18">
        <v>381.9</v>
      </c>
      <c r="V1246" s="18" t="s">
        <v>33</v>
      </c>
      <c r="W1246" s="30" t="s">
        <v>480</v>
      </c>
      <c r="X1246" s="89"/>
      <c r="Y1246" s="18" t="s">
        <v>29</v>
      </c>
      <c r="Z1246" s="18">
        <v>26</v>
      </c>
      <c r="AA1246" s="16" t="s">
        <v>479</v>
      </c>
      <c r="AB1246" s="14" t="str">
        <f t="shared" si="19"/>
        <v>('103162','103162J','SHCS M24X3X80 ISO4762 CL12.9 F/T BLK','PC',63,6,4,4,5,2,190,'381.9','381.9','M24','80','51B37','26','23.45/23.50','NEED TO ANN','COIL 2ANNEAL&amp;2DRAWN 51B37 21.50/21.53',''),</v>
      </c>
      <c r="AC1246" s="14" t="s">
        <v>9030</v>
      </c>
    </row>
    <row r="1247" spans="1:29">
      <c r="A1247" s="16">
        <v>834076</v>
      </c>
      <c r="B1247" s="43" t="s">
        <v>3342</v>
      </c>
      <c r="C1247" s="43" t="s">
        <v>3343</v>
      </c>
      <c r="D1247" s="15">
        <f>VLOOKUP(E1247,finish!$A$1:$B$18,2,0)</f>
        <v>1</v>
      </c>
      <c r="E1247" s="18" t="s">
        <v>204</v>
      </c>
      <c r="F1247" s="15">
        <f>VLOOKUP(G1247,modules!$A$1:$B$10,2,0)</f>
        <v>6</v>
      </c>
      <c r="G1247" s="18" t="s">
        <v>7849</v>
      </c>
      <c r="H1247" s="15">
        <f>VLOOKUP(I1247,segments!$A$1:$B$9,2,0)</f>
        <v>3</v>
      </c>
      <c r="I1247" s="18" t="s">
        <v>7851</v>
      </c>
      <c r="J1247" s="15">
        <v>43</v>
      </c>
      <c r="K1247" s="27" t="s">
        <v>372</v>
      </c>
      <c r="L1247" s="43" t="s">
        <v>3344</v>
      </c>
      <c r="M1247" s="15">
        <f>VLOOKUP(N1247,groups!$A$1:$B$113,2,1)</f>
        <v>178</v>
      </c>
      <c r="N1247" s="16" t="s">
        <v>3118</v>
      </c>
      <c r="O1247" s="18">
        <v>54</v>
      </c>
      <c r="P1247" s="15">
        <f>VLOOKUP(Q1247,'seg2'!$A$1:$B$13,2,0)</f>
        <v>7</v>
      </c>
      <c r="Q1247" s="16" t="s">
        <v>43</v>
      </c>
      <c r="R1247" s="15">
        <f>VLOOKUP(S1247,'seg3'!$A$1:$B$9,2,0)</f>
        <v>4</v>
      </c>
      <c r="S1247" s="16" t="s">
        <v>32</v>
      </c>
      <c r="T1247" s="18">
        <v>115</v>
      </c>
      <c r="U1247" s="18">
        <v>115</v>
      </c>
      <c r="V1247" s="18"/>
      <c r="W1247" s="30" t="s">
        <v>3345</v>
      </c>
      <c r="X1247" s="89"/>
      <c r="Y1247" s="18" t="s">
        <v>365</v>
      </c>
      <c r="Z1247" s="18">
        <v>17.3</v>
      </c>
      <c r="AA1247" s="16" t="s">
        <v>93</v>
      </c>
      <c r="AB1247" s="14" t="str">
        <f t="shared" si="19"/>
        <v>('834076','834076J','SEGMENT BOLT 5/8X18UNFX54 DRG ZNP','PC',43,6,7,4,3,1,178,'115','115','5/8 UNF','54','SCM435','17.3','15.50/15.55','','COIL 1ANNEAL &amp; 1DRAWN SCM435 17.00/17.03',''),</v>
      </c>
      <c r="AC1247" s="14" t="s">
        <v>9031</v>
      </c>
    </row>
    <row r="1248" spans="1:29">
      <c r="A1248" s="16">
        <v>834073</v>
      </c>
      <c r="B1248" s="43" t="s">
        <v>3354</v>
      </c>
      <c r="C1248" s="43" t="s">
        <v>3355</v>
      </c>
      <c r="D1248" s="15">
        <f>VLOOKUP(E1248,finish!$A$1:$B$18,2,0)</f>
        <v>2</v>
      </c>
      <c r="E1248" s="18" t="s">
        <v>11</v>
      </c>
      <c r="F1248" s="15">
        <f>VLOOKUP(G1248,modules!$A$1:$B$10,2,0)</f>
        <v>6</v>
      </c>
      <c r="G1248" s="18" t="s">
        <v>7849</v>
      </c>
      <c r="H1248" s="15">
        <f>VLOOKUP(I1248,segments!$A$1:$B$9,2,0)</f>
        <v>3</v>
      </c>
      <c r="I1248" s="18" t="s">
        <v>7851</v>
      </c>
      <c r="J1248" s="15">
        <v>43</v>
      </c>
      <c r="K1248" s="27" t="s">
        <v>372</v>
      </c>
      <c r="L1248" s="43" t="s">
        <v>91</v>
      </c>
      <c r="M1248" s="15">
        <f>VLOOKUP(N1248,groups!$A$1:$B$113,2,1)</f>
        <v>222</v>
      </c>
      <c r="N1248" s="16" t="s">
        <v>435</v>
      </c>
      <c r="O1248" s="18">
        <v>73</v>
      </c>
      <c r="P1248" s="15">
        <f>VLOOKUP(Q1248,'seg2'!$A$1:$B$13,2,0)</f>
        <v>7</v>
      </c>
      <c r="Q1248" s="16" t="s">
        <v>43</v>
      </c>
      <c r="R1248" s="15">
        <f>VLOOKUP(S1248,'seg3'!$A$1:$B$9,2,0)</f>
        <v>4</v>
      </c>
      <c r="S1248" s="16" t="s">
        <v>32</v>
      </c>
      <c r="T1248" s="18">
        <v>218</v>
      </c>
      <c r="U1248" s="18">
        <v>218</v>
      </c>
      <c r="V1248" s="18"/>
      <c r="W1248" s="30" t="s">
        <v>3357</v>
      </c>
      <c r="X1248" s="89"/>
      <c r="Y1248" s="18" t="s">
        <v>365</v>
      </c>
      <c r="Z1248" s="18">
        <v>17.3</v>
      </c>
      <c r="AA1248" s="16" t="s">
        <v>3356</v>
      </c>
      <c r="AB1248" s="14" t="str">
        <f t="shared" si="19"/>
        <v>('834073','834073J','TRACK SHOE BOLT M16X1.5X73 DRG BLK','PC',43,6,7,4,3,2,222,'218','218','M16','73','SCM435','17.3','15.60/15.62','','COIL 2ANNEAL &amp; 2DRAWN SCM435 15.60/15.62',''),</v>
      </c>
      <c r="AC1248" s="14" t="s">
        <v>9032</v>
      </c>
    </row>
    <row r="1249" spans="1:29">
      <c r="A1249" s="16">
        <v>103123</v>
      </c>
      <c r="B1249" s="43" t="s">
        <v>1317</v>
      </c>
      <c r="C1249" s="43" t="s">
        <v>1318</v>
      </c>
      <c r="D1249" s="15">
        <f>VLOOKUP(E1249,finish!$A$1:$B$18,2,0)</f>
        <v>2</v>
      </c>
      <c r="E1249" s="18" t="s">
        <v>11</v>
      </c>
      <c r="F1249" s="15">
        <f>VLOOKUP(G1249,modules!$A$1:$B$10,2,0)</f>
        <v>6</v>
      </c>
      <c r="G1249" s="18" t="s">
        <v>7849</v>
      </c>
      <c r="H1249" s="15">
        <f>VLOOKUP(I1249,segments!$A$1:$B$9,2,0)</f>
        <v>4</v>
      </c>
      <c r="I1249" s="18" t="s">
        <v>7845</v>
      </c>
      <c r="J1249" s="15">
        <v>43</v>
      </c>
      <c r="K1249" s="27" t="s">
        <v>372</v>
      </c>
      <c r="L1249" s="16" t="s">
        <v>91</v>
      </c>
      <c r="M1249" s="15">
        <f>VLOOKUP(N1249,groups!$A$1:$B$113,2,1)</f>
        <v>189</v>
      </c>
      <c r="N1249" s="16" t="s">
        <v>467</v>
      </c>
      <c r="O1249" s="18">
        <v>100</v>
      </c>
      <c r="P1249" s="15">
        <f>VLOOKUP(Q1249,'seg2'!$A$1:$B$13,2,0)</f>
        <v>4</v>
      </c>
      <c r="Q1249" s="16" t="s">
        <v>32</v>
      </c>
      <c r="R1249" s="15">
        <f>VLOOKUP(S1249,'seg3'!$A$1:$B$9,2,0)</f>
        <v>4</v>
      </c>
      <c r="S1249" s="16" t="s">
        <v>32</v>
      </c>
      <c r="T1249" s="18">
        <v>186</v>
      </c>
      <c r="U1249" s="18">
        <v>186</v>
      </c>
      <c r="V1249" s="18"/>
      <c r="W1249" s="30" t="s">
        <v>959</v>
      </c>
      <c r="X1249" s="89"/>
      <c r="Y1249" s="18" t="s">
        <v>29</v>
      </c>
      <c r="Z1249" s="18">
        <v>17.3</v>
      </c>
      <c r="AA1249" s="16" t="s">
        <v>93</v>
      </c>
      <c r="AB1249" s="14" t="str">
        <f t="shared" si="19"/>
        <v>('103123','103123J','SHCS M16X2X100 ISO4762 CL12.9 H/T BLK','PC',43,6,4,4,4,2,189,'186','186','M16','100','51B37','17.3','15.50/15.55','','COIL 1ANNEAL &amp; 2DRAWN 51B37 15.53/15.56',''),</v>
      </c>
      <c r="AC1249" s="14" t="s">
        <v>8954</v>
      </c>
    </row>
    <row r="1250" spans="1:29">
      <c r="A1250" s="16">
        <v>625487</v>
      </c>
      <c r="B1250" s="43" t="s">
        <v>3419</v>
      </c>
      <c r="C1250" s="43" t="s">
        <v>3420</v>
      </c>
      <c r="D1250" s="15">
        <f>VLOOKUP(E1250,finish!$A$1:$B$18,2,0)</f>
        <v>2</v>
      </c>
      <c r="E1250" s="18" t="s">
        <v>11</v>
      </c>
      <c r="F1250" s="15">
        <f>VLOOKUP(G1250,modules!$A$1:$B$10,2,0)</f>
        <v>6</v>
      </c>
      <c r="G1250" s="18" t="s">
        <v>7849</v>
      </c>
      <c r="H1250" s="15">
        <f>VLOOKUP(I1250,segments!$A$1:$B$9,2,0)</f>
        <v>4</v>
      </c>
      <c r="I1250" s="18" t="s">
        <v>7845</v>
      </c>
      <c r="J1250" s="15">
        <v>43</v>
      </c>
      <c r="K1250" s="27" t="s">
        <v>372</v>
      </c>
      <c r="L1250" s="16" t="s">
        <v>91</v>
      </c>
      <c r="M1250" s="15">
        <f>VLOOKUP(N1250,groups!$A$1:$B$113,2,1)</f>
        <v>160</v>
      </c>
      <c r="N1250" s="16" t="s">
        <v>1305</v>
      </c>
      <c r="O1250" s="18">
        <v>50</v>
      </c>
      <c r="P1250" s="15">
        <f>VLOOKUP(Q1250,'seg2'!$A$1:$B$13,2,0)</f>
        <v>3</v>
      </c>
      <c r="Q1250" s="16" t="s">
        <v>20</v>
      </c>
      <c r="R1250" s="15">
        <f>VLOOKUP(S1250,'seg3'!$A$1:$B$9,2,0)</f>
        <v>3</v>
      </c>
      <c r="S1250" s="16" t="s">
        <v>21</v>
      </c>
      <c r="T1250" s="18">
        <v>120.6</v>
      </c>
      <c r="U1250" s="18">
        <v>120.6</v>
      </c>
      <c r="V1250" s="18"/>
      <c r="W1250" s="30" t="s">
        <v>2798</v>
      </c>
      <c r="X1250" s="89"/>
      <c r="Y1250" s="18" t="s">
        <v>17</v>
      </c>
      <c r="Z1250" s="25">
        <v>16</v>
      </c>
      <c r="AA1250" s="26" t="s">
        <v>93</v>
      </c>
      <c r="AB1250" s="14" t="str">
        <f t="shared" si="19"/>
        <v>('625487','625487J','HSSB M16X50 EN14399-4 CL10.9HV H/T BLK','PC',43,6,3,3,4,2,160,'120.6','120.6','M16','50','10B33','16','15.50/15.55','','COIL DIRECT DRWN  10B33M  15.53/15.56',''),</v>
      </c>
      <c r="AC1250" s="14" t="s">
        <v>9033</v>
      </c>
    </row>
    <row r="1251" spans="1:29">
      <c r="A1251" s="16">
        <v>625488</v>
      </c>
      <c r="B1251" s="43" t="s">
        <v>3421</v>
      </c>
      <c r="C1251" s="43" t="s">
        <v>3422</v>
      </c>
      <c r="D1251" s="15">
        <f>VLOOKUP(E1251,finish!$A$1:$B$18,2,0)</f>
        <v>2</v>
      </c>
      <c r="E1251" s="18" t="s">
        <v>11</v>
      </c>
      <c r="F1251" s="15">
        <f>VLOOKUP(G1251,modules!$A$1:$B$10,2,0)</f>
        <v>6</v>
      </c>
      <c r="G1251" s="18" t="s">
        <v>7849</v>
      </c>
      <c r="H1251" s="15">
        <f>VLOOKUP(I1251,segments!$A$1:$B$9,2,0)</f>
        <v>4</v>
      </c>
      <c r="I1251" s="18" t="s">
        <v>7845</v>
      </c>
      <c r="J1251" s="15">
        <v>43</v>
      </c>
      <c r="K1251" s="27" t="s">
        <v>372</v>
      </c>
      <c r="L1251" s="16" t="s">
        <v>91</v>
      </c>
      <c r="M1251" s="15">
        <f>VLOOKUP(N1251,groups!$A$1:$B$113,2,1)</f>
        <v>160</v>
      </c>
      <c r="N1251" s="16" t="s">
        <v>1305</v>
      </c>
      <c r="O1251" s="18">
        <v>55</v>
      </c>
      <c r="P1251" s="15">
        <f>VLOOKUP(Q1251,'seg2'!$A$1:$B$13,2,0)</f>
        <v>3</v>
      </c>
      <c r="Q1251" s="16" t="s">
        <v>20</v>
      </c>
      <c r="R1251" s="15">
        <f>VLOOKUP(S1251,'seg3'!$A$1:$B$9,2,0)</f>
        <v>3</v>
      </c>
      <c r="S1251" s="16" t="s">
        <v>21</v>
      </c>
      <c r="T1251" s="18">
        <v>128.30000000000001</v>
      </c>
      <c r="U1251" s="18">
        <v>128.30000000000001</v>
      </c>
      <c r="V1251" s="18"/>
      <c r="W1251" s="30" t="s">
        <v>2798</v>
      </c>
      <c r="X1251" s="89"/>
      <c r="Y1251" s="18" t="s">
        <v>17</v>
      </c>
      <c r="Z1251" s="25">
        <v>16</v>
      </c>
      <c r="AA1251" s="26" t="s">
        <v>93</v>
      </c>
      <c r="AB1251" s="14" t="str">
        <f t="shared" si="19"/>
        <v>('625488','625488J','HSSB M16X55 EN14399-4 CL10.9HV H/T BLK','PC',43,6,3,3,4,2,160,'128.3','128.3','M16','55','10B33','16','15.50/15.55','','COIL DIRECT DRWN  10B33M  15.53/15.56',''),</v>
      </c>
      <c r="AC1251" s="14" t="s">
        <v>9034</v>
      </c>
    </row>
    <row r="1252" spans="1:29">
      <c r="A1252" s="16">
        <v>625490</v>
      </c>
      <c r="B1252" s="43" t="s">
        <v>3423</v>
      </c>
      <c r="C1252" s="43" t="s">
        <v>3424</v>
      </c>
      <c r="D1252" s="15">
        <f>VLOOKUP(E1252,finish!$A$1:$B$18,2,0)</f>
        <v>2</v>
      </c>
      <c r="E1252" s="18" t="s">
        <v>11</v>
      </c>
      <c r="F1252" s="15">
        <f>VLOOKUP(G1252,modules!$A$1:$B$10,2,0)</f>
        <v>6</v>
      </c>
      <c r="G1252" s="18" t="s">
        <v>7849</v>
      </c>
      <c r="H1252" s="15">
        <f>VLOOKUP(I1252,segments!$A$1:$B$9,2,0)</f>
        <v>4</v>
      </c>
      <c r="I1252" s="18" t="s">
        <v>7845</v>
      </c>
      <c r="J1252" s="15">
        <v>43</v>
      </c>
      <c r="K1252" s="27" t="s">
        <v>372</v>
      </c>
      <c r="L1252" s="16" t="s">
        <v>91</v>
      </c>
      <c r="M1252" s="15">
        <f>VLOOKUP(N1252,groups!$A$1:$B$113,2,1)</f>
        <v>160</v>
      </c>
      <c r="N1252" s="16" t="s">
        <v>1305</v>
      </c>
      <c r="O1252" s="18">
        <v>65</v>
      </c>
      <c r="P1252" s="15">
        <f>VLOOKUP(Q1252,'seg2'!$A$1:$B$13,2,0)</f>
        <v>3</v>
      </c>
      <c r="Q1252" s="16" t="s">
        <v>20</v>
      </c>
      <c r="R1252" s="15">
        <f>VLOOKUP(S1252,'seg3'!$A$1:$B$9,2,0)</f>
        <v>3</v>
      </c>
      <c r="S1252" s="16" t="s">
        <v>21</v>
      </c>
      <c r="T1252" s="18">
        <v>143.69999999999999</v>
      </c>
      <c r="U1252" s="18">
        <v>143.69999999999999</v>
      </c>
      <c r="V1252" s="18"/>
      <c r="W1252" s="30" t="s">
        <v>2798</v>
      </c>
      <c r="X1252" s="89"/>
      <c r="Y1252" s="18" t="s">
        <v>17</v>
      </c>
      <c r="Z1252" s="25">
        <v>16</v>
      </c>
      <c r="AA1252" s="26" t="s">
        <v>93</v>
      </c>
      <c r="AB1252" s="14" t="str">
        <f t="shared" si="19"/>
        <v>('625490','625490J','HSSB M16X65 EN14399-4 CL10.9HV H/T BLK','PC',43,6,3,3,4,2,160,'143.7','143.7','M16','65','10B33','16','15.50/15.55','','COIL DIRECT DRWN  10B33M  15.53/15.56',''),</v>
      </c>
      <c r="AC1252" s="14" t="s">
        <v>9035</v>
      </c>
    </row>
    <row r="1253" spans="1:29">
      <c r="A1253" s="16">
        <v>618707</v>
      </c>
      <c r="B1253" s="16" t="s">
        <v>3474</v>
      </c>
      <c r="C1253" s="16" t="s">
        <v>3475</v>
      </c>
      <c r="D1253" s="15">
        <f>VLOOKUP(E1253,finish!$A$1:$B$18,2,0)</f>
        <v>7</v>
      </c>
      <c r="E1253" s="18" t="s">
        <v>493</v>
      </c>
      <c r="F1253" s="15">
        <f>VLOOKUP(G1253,modules!$A$1:$B$10,2,0)</f>
        <v>6</v>
      </c>
      <c r="G1253" s="18" t="s">
        <v>7849</v>
      </c>
      <c r="H1253" s="15">
        <f>VLOOKUP(I1253,segments!$A$1:$B$9,2,0)</f>
        <v>2</v>
      </c>
      <c r="I1253" s="18" t="s">
        <v>7847</v>
      </c>
      <c r="J1253" s="15">
        <v>43</v>
      </c>
      <c r="K1253" s="27" t="s">
        <v>372</v>
      </c>
      <c r="L1253" s="16" t="s">
        <v>91</v>
      </c>
      <c r="M1253" s="15">
        <f>VLOOKUP(N1253,groups!$A$1:$B$113,2,1)</f>
        <v>153</v>
      </c>
      <c r="N1253" s="16" t="s">
        <v>107</v>
      </c>
      <c r="O1253" s="18">
        <v>30</v>
      </c>
      <c r="P1253" s="15">
        <f>VLOOKUP(Q1253,'seg2'!$A$1:$B$13,2,0)</f>
        <v>3</v>
      </c>
      <c r="Q1253" s="16" t="s">
        <v>20</v>
      </c>
      <c r="R1253" s="15">
        <f>VLOOKUP(S1253,'seg3'!$A$1:$B$9,2,0)</f>
        <v>3</v>
      </c>
      <c r="S1253" s="16" t="s">
        <v>21</v>
      </c>
      <c r="T1253" s="16">
        <v>76.900000000000006</v>
      </c>
      <c r="U1253" s="16">
        <v>76.900000000000006</v>
      </c>
      <c r="V1253" s="18"/>
      <c r="W1253" s="30" t="s">
        <v>2456</v>
      </c>
      <c r="X1253" s="89"/>
      <c r="Y1253" s="18" t="s">
        <v>17</v>
      </c>
      <c r="Z1253" s="18">
        <v>16</v>
      </c>
      <c r="AA1253" s="16" t="s">
        <v>3139</v>
      </c>
      <c r="AB1253" s="14" t="str">
        <f t="shared" si="19"/>
        <v>('618707','618707J','HHB M16X2X30 ISO4017 CL8.8 FT HDG','PC',43,6,3,3,2,7,153,'76.9','76.9','M16','30','10B33','16','14.40/14.44','','COIL DIRECT DRAWN 10B33 14.41/14.44',''),</v>
      </c>
      <c r="AC1253" s="14" t="s">
        <v>9036</v>
      </c>
    </row>
    <row r="1254" spans="1:29">
      <c r="A1254" s="16">
        <v>823938</v>
      </c>
      <c r="B1254" s="43" t="s">
        <v>3484</v>
      </c>
      <c r="C1254" s="43" t="s">
        <v>3485</v>
      </c>
      <c r="D1254" s="15">
        <f>VLOOKUP(E1254,finish!$A$1:$B$18,2,0)</f>
        <v>6</v>
      </c>
      <c r="E1254" s="18" t="s">
        <v>136</v>
      </c>
      <c r="F1254" s="15">
        <f>VLOOKUP(G1254,modules!$A$1:$B$10,2,0)</f>
        <v>1</v>
      </c>
      <c r="G1254" s="18" t="s">
        <v>7848</v>
      </c>
      <c r="H1254" s="15">
        <f>VLOOKUP(I1254,segments!$A$1:$B$9,2,0)</f>
        <v>1</v>
      </c>
      <c r="I1254" s="18" t="s">
        <v>7848</v>
      </c>
      <c r="J1254" s="15">
        <v>47</v>
      </c>
      <c r="K1254" s="27" t="s">
        <v>372</v>
      </c>
      <c r="L1254" s="16" t="s">
        <v>91</v>
      </c>
      <c r="M1254" s="15">
        <f>VLOOKUP(N1254,groups!$A$1:$B$113,2,1)</f>
        <v>153</v>
      </c>
      <c r="N1254" s="16" t="s">
        <v>107</v>
      </c>
      <c r="O1254" s="18">
        <v>30</v>
      </c>
      <c r="P1254" s="15">
        <f>VLOOKUP(Q1254,'seg2'!$A$1:$B$13,2,0)</f>
        <v>3</v>
      </c>
      <c r="Q1254" s="16" t="s">
        <v>20</v>
      </c>
      <c r="R1254" s="15">
        <f>VLOOKUP(S1254,'seg3'!$A$1:$B$9,2,0)</f>
        <v>3</v>
      </c>
      <c r="S1254" s="16" t="s">
        <v>21</v>
      </c>
      <c r="T1254" s="18">
        <v>76.900000000000006</v>
      </c>
      <c r="U1254" s="18">
        <v>76.900000000000006</v>
      </c>
      <c r="V1254" s="29"/>
      <c r="W1254" s="30" t="s">
        <v>994</v>
      </c>
      <c r="X1254" s="89"/>
      <c r="Y1254" s="18" t="s">
        <v>17</v>
      </c>
      <c r="Z1254" s="18">
        <v>16</v>
      </c>
      <c r="AA1254" s="16" t="s">
        <v>3139</v>
      </c>
      <c r="AB1254" s="14" t="str">
        <f t="shared" si="19"/>
        <v>('823938','823938J','HEX HD SCREW M16X30 DRG CL8.8 YZ3','PC',47,1,3,3,1,6,153,'76.9','76.9','M16','30','10B33','16','14.40/14.44','','COIL DIRECT DRAWN 10B33 15.53/15.56',''),</v>
      </c>
      <c r="AC1254" s="14" t="s">
        <v>9037</v>
      </c>
    </row>
    <row r="1255" spans="1:29">
      <c r="A1255" s="16">
        <v>551586</v>
      </c>
      <c r="B1255" s="43" t="s">
        <v>3554</v>
      </c>
      <c r="C1255" s="43" t="s">
        <v>3555</v>
      </c>
      <c r="D1255" s="15">
        <f>VLOOKUP(E1255,finish!$A$1:$B$18,2,0)</f>
        <v>7</v>
      </c>
      <c r="E1255" s="18" t="s">
        <v>493</v>
      </c>
      <c r="F1255" s="15">
        <f>VLOOKUP(G1255,modules!$A$1:$B$10,2,0)</f>
        <v>6</v>
      </c>
      <c r="G1255" s="18" t="s">
        <v>7849</v>
      </c>
      <c r="H1255" s="15">
        <f>VLOOKUP(I1255,segments!$A$1:$B$9,2,0)</f>
        <v>3</v>
      </c>
      <c r="I1255" s="18" t="s">
        <v>7851</v>
      </c>
      <c r="J1255" s="15">
        <v>43</v>
      </c>
      <c r="K1255" s="27" t="s">
        <v>372</v>
      </c>
      <c r="L1255" s="16" t="s">
        <v>91</v>
      </c>
      <c r="M1255" s="15">
        <f>VLOOKUP(N1255,groups!$A$1:$B$113,2,1)</f>
        <v>152</v>
      </c>
      <c r="N1255" s="16" t="s">
        <v>16</v>
      </c>
      <c r="O1255" s="18">
        <v>120</v>
      </c>
      <c r="P1255" s="15">
        <f>VLOOKUP(Q1255,'seg2'!$A$1:$B$13,2,0)</f>
        <v>3</v>
      </c>
      <c r="Q1255" s="16" t="s">
        <v>20</v>
      </c>
      <c r="R1255" s="15">
        <f>VLOOKUP(S1255,'seg3'!$A$1:$B$9,2,0)</f>
        <v>4</v>
      </c>
      <c r="S1255" s="16" t="s">
        <v>32</v>
      </c>
      <c r="T1255" s="18">
        <v>535</v>
      </c>
      <c r="U1255" s="18">
        <v>535</v>
      </c>
      <c r="V1255" s="18"/>
      <c r="W1255" s="30" t="s">
        <v>3556</v>
      </c>
      <c r="X1255" s="89"/>
      <c r="Y1255" s="18" t="s">
        <v>29</v>
      </c>
      <c r="Z1255" s="18">
        <v>16</v>
      </c>
      <c r="AA1255" s="16" t="s">
        <v>93</v>
      </c>
      <c r="AB1255" s="14" t="str">
        <f t="shared" si="19"/>
        <v>('551586','551586J','HHB M16X2X120 ISO4014 CL10.9 HT HDG','PC',43,6,3,4,3,7,152,'535','535','M16','120','51B37','16','15.50/15.55','','COIL 1ANNEAL&amp;1DRAWN SCM435 15.53/15.56',''),</v>
      </c>
      <c r="AC1255" s="14" t="s">
        <v>9038</v>
      </c>
    </row>
    <row r="1256" spans="1:29">
      <c r="A1256" s="16">
        <v>551522</v>
      </c>
      <c r="B1256" s="43" t="s">
        <v>3557</v>
      </c>
      <c r="C1256" s="43" t="s">
        <v>3558</v>
      </c>
      <c r="D1256" s="15">
        <f>VLOOKUP(E1256,finish!$A$1:$B$18,2,0)</f>
        <v>7</v>
      </c>
      <c r="E1256" s="18" t="s">
        <v>493</v>
      </c>
      <c r="F1256" s="15">
        <f>VLOOKUP(G1256,modules!$A$1:$B$10,2,0)</f>
        <v>6</v>
      </c>
      <c r="G1256" s="18" t="s">
        <v>7849</v>
      </c>
      <c r="H1256" s="15">
        <f>VLOOKUP(I1256,segments!$A$1:$B$9,2,0)</f>
        <v>3</v>
      </c>
      <c r="I1256" s="18" t="s">
        <v>7851</v>
      </c>
      <c r="J1256" s="15">
        <v>43</v>
      </c>
      <c r="K1256" s="27" t="s">
        <v>372</v>
      </c>
      <c r="L1256" s="46" t="s">
        <v>91</v>
      </c>
      <c r="M1256" s="15">
        <f>VLOOKUP(N1256,groups!$A$1:$B$113,2,1)</f>
        <v>153</v>
      </c>
      <c r="N1256" s="46" t="s">
        <v>107</v>
      </c>
      <c r="O1256" s="45">
        <v>40</v>
      </c>
      <c r="P1256" s="15">
        <f>VLOOKUP(Q1256,'seg2'!$A$1:$B$13,2,0)</f>
        <v>3</v>
      </c>
      <c r="Q1256" s="16" t="s">
        <v>20</v>
      </c>
      <c r="R1256" s="15">
        <f>VLOOKUP(S1256,'seg3'!$A$1:$B$9,2,0)</f>
        <v>4</v>
      </c>
      <c r="S1256" s="16" t="s">
        <v>32</v>
      </c>
      <c r="T1256" s="18">
        <v>90.2</v>
      </c>
      <c r="U1256" s="18">
        <v>90.2</v>
      </c>
      <c r="V1256" s="18" t="s">
        <v>33</v>
      </c>
      <c r="W1256" s="30" t="s">
        <v>3559</v>
      </c>
      <c r="X1256" s="89"/>
      <c r="Y1256" s="45" t="s">
        <v>29</v>
      </c>
      <c r="Z1256" s="45">
        <v>16</v>
      </c>
      <c r="AA1256" s="46" t="s">
        <v>3139</v>
      </c>
      <c r="AB1256" s="14" t="str">
        <f t="shared" si="19"/>
        <v>('551522','551522J','HHB M16X2X40 ISO4017 CL10.9 FT HDG','PC',43,6,3,4,3,7,153,'90.2','90.2','M16','40','51B37','16','14.40/14.44','NEED TO ANN','COIL 1ANNEAL &amp; 1DRAWN SCM 435 14.41/14.4',''),</v>
      </c>
      <c r="AC1256" s="14" t="s">
        <v>9039</v>
      </c>
    </row>
    <row r="1257" spans="1:29">
      <c r="A1257" s="16">
        <v>830398</v>
      </c>
      <c r="B1257" s="43" t="s">
        <v>1411</v>
      </c>
      <c r="C1257" s="43" t="s">
        <v>3597</v>
      </c>
      <c r="D1257" s="15">
        <f>VLOOKUP(E1257,finish!$A$1:$B$18,2,0)</f>
        <v>8</v>
      </c>
      <c r="E1257" s="18" t="s">
        <v>47</v>
      </c>
      <c r="F1257" s="15">
        <f>VLOOKUP(G1257,modules!$A$1:$B$10,2,0)</f>
        <v>6</v>
      </c>
      <c r="G1257" s="18" t="s">
        <v>7849</v>
      </c>
      <c r="H1257" s="15">
        <f>VLOOKUP(I1257,segments!$A$1:$B$9,2,0)</f>
        <v>1</v>
      </c>
      <c r="I1257" s="18" t="s">
        <v>7848</v>
      </c>
      <c r="J1257" s="15">
        <v>43</v>
      </c>
      <c r="K1257" s="27" t="s">
        <v>372</v>
      </c>
      <c r="L1257" s="16" t="s">
        <v>1413</v>
      </c>
      <c r="M1257" s="15">
        <f>VLOOKUP(N1257,groups!$A$1:$B$113,2,1)</f>
        <v>156</v>
      </c>
      <c r="N1257" s="16" t="s">
        <v>725</v>
      </c>
      <c r="O1257" s="18">
        <v>6</v>
      </c>
      <c r="P1257" s="15">
        <f>VLOOKUP(Q1257,'seg2'!$A$1:$B$13,2,0)</f>
        <v>3</v>
      </c>
      <c r="Q1257" s="16" t="s">
        <v>20</v>
      </c>
      <c r="R1257" s="15">
        <f>VLOOKUP(S1257,'seg3'!$A$1:$B$9,2,0)</f>
        <v>3</v>
      </c>
      <c r="S1257" s="16" t="s">
        <v>21</v>
      </c>
      <c r="T1257" s="18">
        <v>166</v>
      </c>
      <c r="U1257" s="18">
        <v>166</v>
      </c>
      <c r="V1257" s="29"/>
      <c r="W1257" s="30" t="s">
        <v>1414</v>
      </c>
      <c r="X1257" s="89"/>
      <c r="Y1257" s="18" t="s">
        <v>17</v>
      </c>
      <c r="Z1257" s="18">
        <v>14</v>
      </c>
      <c r="AA1257" s="16" t="s">
        <v>30</v>
      </c>
      <c r="AB1257" s="14" t="str">
        <f t="shared" si="19"/>
        <v>('830398','830398J','HHB 1/2-13UNCX6 GR-5 CLEAR ZC3','PC',43,6,3,3,1,8,156,'166','166','1/2-13 UNC','6','10B33','14','12.41/12.45','','COIL DIRECT DRAWN 10B33M 12.41/12.45 MM',''),</v>
      </c>
      <c r="AC1257" s="14" t="s">
        <v>9040</v>
      </c>
    </row>
    <row r="1258" spans="1:29">
      <c r="A1258" s="16">
        <v>400198</v>
      </c>
      <c r="B1258" s="43" t="s">
        <v>3034</v>
      </c>
      <c r="C1258" s="43" t="s">
        <v>3035</v>
      </c>
      <c r="D1258" s="15">
        <f>VLOOKUP(E1258,finish!$A$1:$B$18,2,0)</f>
        <v>2</v>
      </c>
      <c r="E1258" s="18" t="s">
        <v>11</v>
      </c>
      <c r="F1258" s="15">
        <f>VLOOKUP(G1258,modules!$A$1:$B$10,2,0)</f>
        <v>6</v>
      </c>
      <c r="G1258" s="18" t="s">
        <v>7849</v>
      </c>
      <c r="H1258" s="15">
        <f>VLOOKUP(I1258,segments!$A$1:$B$9,2,0)</f>
        <v>5</v>
      </c>
      <c r="I1258" s="18" t="s">
        <v>7852</v>
      </c>
      <c r="J1258" s="15">
        <f>VLOOKUP(K1258,machines!$A$1:$B$72,2,0)</f>
        <v>63</v>
      </c>
      <c r="K1258" s="27" t="s">
        <v>109</v>
      </c>
      <c r="L1258" s="16" t="s">
        <v>602</v>
      </c>
      <c r="M1258" s="15">
        <f>VLOOKUP(N1258,groups!$A$1:$B$113,2,1)</f>
        <v>189</v>
      </c>
      <c r="N1258" s="16" t="s">
        <v>467</v>
      </c>
      <c r="O1258" s="18">
        <v>4</v>
      </c>
      <c r="P1258" s="15">
        <f>VLOOKUP(Q1258,'seg2'!$A$1:$B$13,2,0)</f>
        <v>4</v>
      </c>
      <c r="Q1258" s="43" t="s">
        <v>32</v>
      </c>
      <c r="R1258" s="15">
        <f>VLOOKUP(S1258,'seg3'!$A$1:$B$9,2,0)</f>
        <v>4</v>
      </c>
      <c r="S1258" s="43" t="s">
        <v>32</v>
      </c>
      <c r="T1258" s="18">
        <v>541.61</v>
      </c>
      <c r="U1258" s="18">
        <v>541.61</v>
      </c>
      <c r="V1258" s="18" t="s">
        <v>33</v>
      </c>
      <c r="W1258" s="30" t="s">
        <v>604</v>
      </c>
      <c r="X1258" s="89"/>
      <c r="Y1258" s="18" t="s">
        <v>29</v>
      </c>
      <c r="Z1258" s="18">
        <v>28</v>
      </c>
      <c r="AA1258" s="16" t="s">
        <v>603</v>
      </c>
      <c r="AB1258" s="14" t="str">
        <f t="shared" si="19"/>
        <v>('400198','400198J','SHCS 01XBSWX04 BS2470 H/T BLK','PC',63,6,4,4,5,2,189,'541.61','541.61','01 BSW','4','51B37','28','24.80/24.85','NEED TO ANN','COIL 2ANNEAL&amp;2DRAWN 51B37 24.95/25.00',''),</v>
      </c>
      <c r="AC1258" s="14" t="s">
        <v>9041</v>
      </c>
    </row>
    <row r="1259" spans="1:29">
      <c r="A1259" s="16">
        <v>834230</v>
      </c>
      <c r="B1259" s="43" t="s">
        <v>3600</v>
      </c>
      <c r="C1259" s="43" t="s">
        <v>3601</v>
      </c>
      <c r="D1259" s="15">
        <f>VLOOKUP(E1259,finish!$A$1:$B$18,2,0)</f>
        <v>1</v>
      </c>
      <c r="E1259" s="18" t="s">
        <v>204</v>
      </c>
      <c r="F1259" s="15">
        <f>VLOOKUP(G1259,modules!$A$1:$B$10,2,0)</f>
        <v>1</v>
      </c>
      <c r="G1259" s="18" t="s">
        <v>7848</v>
      </c>
      <c r="H1259" s="15">
        <f>VLOOKUP(I1259,segments!$A$1:$B$9,2,0)</f>
        <v>1</v>
      </c>
      <c r="I1259" s="18" t="s">
        <v>7848</v>
      </c>
      <c r="J1259" s="15">
        <v>47</v>
      </c>
      <c r="K1259" s="27" t="s">
        <v>372</v>
      </c>
      <c r="L1259" s="16" t="s">
        <v>91</v>
      </c>
      <c r="M1259" s="15">
        <f>VLOOKUP(N1259,groups!$A$1:$B$113,2,1)</f>
        <v>153</v>
      </c>
      <c r="N1259" s="16" t="s">
        <v>107</v>
      </c>
      <c r="O1259" s="18">
        <v>40</v>
      </c>
      <c r="P1259" s="15">
        <f>VLOOKUP(Q1259,'seg2'!$A$1:$B$13,2,0)</f>
        <v>3</v>
      </c>
      <c r="Q1259" s="16" t="s">
        <v>20</v>
      </c>
      <c r="R1259" s="15">
        <f>VLOOKUP(S1259,'seg3'!$A$1:$B$9,2,0)</f>
        <v>3</v>
      </c>
      <c r="S1259" s="16" t="s">
        <v>21</v>
      </c>
      <c r="T1259" s="18">
        <v>90.2</v>
      </c>
      <c r="U1259" s="18">
        <v>90.2</v>
      </c>
      <c r="V1259" s="18"/>
      <c r="W1259" s="30" t="s">
        <v>2456</v>
      </c>
      <c r="X1259" s="89"/>
      <c r="Y1259" s="18" t="s">
        <v>17</v>
      </c>
      <c r="Z1259" s="18">
        <v>16</v>
      </c>
      <c r="AA1259" s="16" t="s">
        <v>3139</v>
      </c>
      <c r="AB1259" s="14" t="str">
        <f t="shared" si="19"/>
        <v>('834230','834230J','HHS M16X2X40 CL10.9 FT ZNP 6V4429','PC',47,1,3,3,1,1,153,'90.2','90.2','M16','40','10B33','16','14.40/14.44','','COIL DIRECT DRAWN 10B33 14.41/14.44',''),</v>
      </c>
      <c r="AC1259" s="14" t="s">
        <v>9042</v>
      </c>
    </row>
    <row r="1260" spans="1:29">
      <c r="A1260" s="16">
        <v>170137</v>
      </c>
      <c r="B1260" s="64" t="s">
        <v>3644</v>
      </c>
      <c r="C1260" s="43" t="s">
        <v>3645</v>
      </c>
      <c r="D1260" s="15">
        <f>VLOOKUP(E1260,finish!$A$1:$B$18,2,0)</f>
        <v>2</v>
      </c>
      <c r="E1260" s="18" t="s">
        <v>11</v>
      </c>
      <c r="F1260" s="15">
        <f>VLOOKUP(G1260,modules!$A$1:$B$10,2,0)</f>
        <v>6</v>
      </c>
      <c r="G1260" s="18" t="s">
        <v>7849</v>
      </c>
      <c r="H1260" s="15">
        <f>VLOOKUP(I1260,segments!$A$1:$B$9,2,0)</f>
        <v>5</v>
      </c>
      <c r="I1260" s="18" t="s">
        <v>7852</v>
      </c>
      <c r="J1260" s="15">
        <v>43</v>
      </c>
      <c r="K1260" s="27" t="s">
        <v>372</v>
      </c>
      <c r="L1260" s="16" t="s">
        <v>121</v>
      </c>
      <c r="M1260" s="15">
        <f>VLOOKUP(N1260,groups!$A$1:$B$113,2,1)</f>
        <v>152</v>
      </c>
      <c r="N1260" s="16" t="s">
        <v>16</v>
      </c>
      <c r="O1260" s="18">
        <v>130</v>
      </c>
      <c r="P1260" s="15">
        <f>VLOOKUP(Q1260,'seg2'!$A$1:$B$13,2,0)</f>
        <v>3</v>
      </c>
      <c r="Q1260" s="16" t="s">
        <v>20</v>
      </c>
      <c r="R1260" s="15">
        <f>VLOOKUP(S1260,'seg3'!$A$1:$B$9,2,0)</f>
        <v>3</v>
      </c>
      <c r="S1260" s="16" t="s">
        <v>21</v>
      </c>
      <c r="T1260" s="18">
        <v>174</v>
      </c>
      <c r="U1260" s="18">
        <v>174</v>
      </c>
      <c r="V1260" s="18"/>
      <c r="W1260" s="30" t="s">
        <v>1871</v>
      </c>
      <c r="X1260" s="89"/>
      <c r="Y1260" s="18" t="s">
        <v>17</v>
      </c>
      <c r="Z1260" s="18">
        <v>14</v>
      </c>
      <c r="AA1260" s="16" t="s">
        <v>779</v>
      </c>
      <c r="AB1260" s="14" t="str">
        <f t="shared" si="19"/>
        <v>('170137','170137J','HHB M14X2X130 ISO4014 CL10.9 HT BLK','PC',43,6,3,3,5,2,152,'174','174','M14','130','10B33','14','13.50/13.55','','COIL DIRECT DRAWN AS 10B33M 13.55/13.58',''),</v>
      </c>
      <c r="AC1260" s="14" t="s">
        <v>9043</v>
      </c>
    </row>
    <row r="1261" spans="1:29">
      <c r="A1261" s="16">
        <v>404637</v>
      </c>
      <c r="B1261" s="43" t="s">
        <v>3038</v>
      </c>
      <c r="C1261" s="43" t="s">
        <v>3039</v>
      </c>
      <c r="D1261" s="15">
        <f>VLOOKUP(E1261,finish!$A$1:$B$18,2,0)</f>
        <v>2</v>
      </c>
      <c r="E1261" s="18" t="s">
        <v>11</v>
      </c>
      <c r="F1261" s="15">
        <f>VLOOKUP(G1261,modules!$A$1:$B$10,2,0)</f>
        <v>6</v>
      </c>
      <c r="G1261" s="18" t="s">
        <v>7849</v>
      </c>
      <c r="H1261" s="15">
        <f>VLOOKUP(I1261,segments!$A$1:$B$9,2,0)</f>
        <v>5</v>
      </c>
      <c r="I1261" s="18" t="s">
        <v>7852</v>
      </c>
      <c r="J1261" s="15">
        <f>VLOOKUP(K1261,machines!$A$1:$B$72,2,0)</f>
        <v>63</v>
      </c>
      <c r="K1261" s="27" t="s">
        <v>109</v>
      </c>
      <c r="L1261" s="16" t="s">
        <v>784</v>
      </c>
      <c r="M1261" s="15">
        <f>VLOOKUP(N1261,groups!$A$1:$B$113,2,1)</f>
        <v>190</v>
      </c>
      <c r="N1261" s="16" t="s">
        <v>484</v>
      </c>
      <c r="O1261" s="18" t="s">
        <v>1829</v>
      </c>
      <c r="P1261" s="15">
        <f>VLOOKUP(Q1261,'seg2'!$A$1:$B$13,2,0)</f>
        <v>4</v>
      </c>
      <c r="Q1261" s="43" t="s">
        <v>32</v>
      </c>
      <c r="R1261" s="15">
        <f>VLOOKUP(S1261,'seg3'!$A$1:$B$9,2,0)</f>
        <v>4</v>
      </c>
      <c r="S1261" s="43" t="s">
        <v>32</v>
      </c>
      <c r="T1261" s="18">
        <v>242.3</v>
      </c>
      <c r="U1261" s="18">
        <v>242.3</v>
      </c>
      <c r="V1261" s="18" t="s">
        <v>33</v>
      </c>
      <c r="W1261" s="30" t="s">
        <v>785</v>
      </c>
      <c r="X1261" s="89"/>
      <c r="Y1261" s="18" t="s">
        <v>29</v>
      </c>
      <c r="Z1261" s="18">
        <v>24</v>
      </c>
      <c r="AA1261" s="16" t="s">
        <v>452</v>
      </c>
      <c r="AB1261" s="14" t="str">
        <f t="shared" si="19"/>
        <v>('404637','404637J','SHCS 7/8XBSWX2.1/4 BS2470 F/T BLK','PC',63,6,4,4,5,2,190,'242.3','242.3','7/8 BSW','2.1/4','51B37','24','21.50/21.55','NEED TO ANN','COIL 2ANNEAL&amp;2DRAWN 51B37 21.85/21.90',''),</v>
      </c>
      <c r="AC1261" s="14" t="s">
        <v>9044</v>
      </c>
    </row>
    <row r="1262" spans="1:29">
      <c r="A1262" s="16">
        <v>400196</v>
      </c>
      <c r="B1262" s="43" t="s">
        <v>3040</v>
      </c>
      <c r="C1262" s="43" t="s">
        <v>3041</v>
      </c>
      <c r="D1262" s="15">
        <f>VLOOKUP(E1262,finish!$A$1:$B$18,2,0)</f>
        <v>2</v>
      </c>
      <c r="E1262" s="18" t="s">
        <v>11</v>
      </c>
      <c r="F1262" s="15">
        <f>VLOOKUP(G1262,modules!$A$1:$B$10,2,0)</f>
        <v>6</v>
      </c>
      <c r="G1262" s="18" t="s">
        <v>7849</v>
      </c>
      <c r="H1262" s="15">
        <f>VLOOKUP(I1262,segments!$A$1:$B$9,2,0)</f>
        <v>5</v>
      </c>
      <c r="I1262" s="18" t="s">
        <v>7852</v>
      </c>
      <c r="J1262" s="15">
        <f>VLOOKUP(K1262,machines!$A$1:$B$72,2,0)</f>
        <v>63</v>
      </c>
      <c r="K1262" s="27" t="s">
        <v>109</v>
      </c>
      <c r="L1262" s="16" t="s">
        <v>602</v>
      </c>
      <c r="M1262" s="15">
        <f>VLOOKUP(N1262,groups!$A$1:$B$113,2,1)</f>
        <v>190</v>
      </c>
      <c r="N1262" s="16" t="s">
        <v>484</v>
      </c>
      <c r="O1262" s="18">
        <v>3</v>
      </c>
      <c r="P1262" s="15">
        <f>VLOOKUP(Q1262,'seg2'!$A$1:$B$13,2,0)</f>
        <v>4</v>
      </c>
      <c r="Q1262" s="43" t="s">
        <v>32</v>
      </c>
      <c r="R1262" s="15">
        <f>VLOOKUP(S1262,'seg3'!$A$1:$B$9,2,0)</f>
        <v>4</v>
      </c>
      <c r="S1262" s="43" t="s">
        <v>32</v>
      </c>
      <c r="T1262" s="18">
        <v>431.2</v>
      </c>
      <c r="U1262" s="18">
        <v>431.2</v>
      </c>
      <c r="V1262" s="18" t="s">
        <v>33</v>
      </c>
      <c r="W1262" s="30" t="s">
        <v>604</v>
      </c>
      <c r="X1262" s="89"/>
      <c r="Y1262" s="18" t="s">
        <v>29</v>
      </c>
      <c r="Z1262" s="18">
        <v>28</v>
      </c>
      <c r="AA1262" s="16" t="s">
        <v>603</v>
      </c>
      <c r="AB1262" s="14" t="str">
        <f t="shared" si="19"/>
        <v>('400196','400196J','SHCS 01XBSWX03 BS2470 F/T BLK','PC',63,6,4,4,5,2,190,'431.2','431.2','01 BSW','3','51B37','28','24.80/24.85','NEED TO ANN','COIL 2ANNEAL&amp;2DRAWN 51B37 24.95/25.00',''),</v>
      </c>
      <c r="AC1262" s="14" t="s">
        <v>9045</v>
      </c>
    </row>
    <row r="1263" spans="1:29">
      <c r="A1263" s="16">
        <v>550708</v>
      </c>
      <c r="B1263" s="64" t="s">
        <v>3646</v>
      </c>
      <c r="C1263" s="43" t="s">
        <v>3647</v>
      </c>
      <c r="D1263" s="15">
        <f>VLOOKUP(E1263,finish!$A$1:$B$18,2,0)</f>
        <v>2</v>
      </c>
      <c r="E1263" s="18" t="s">
        <v>11</v>
      </c>
      <c r="F1263" s="15">
        <f>VLOOKUP(G1263,modules!$A$1:$B$10,2,0)</f>
        <v>6</v>
      </c>
      <c r="G1263" s="18" t="s">
        <v>7849</v>
      </c>
      <c r="H1263" s="15">
        <f>VLOOKUP(I1263,segments!$A$1:$B$9,2,0)</f>
        <v>5</v>
      </c>
      <c r="I1263" s="18" t="s">
        <v>7852</v>
      </c>
      <c r="J1263" s="15">
        <v>43</v>
      </c>
      <c r="K1263" s="27" t="s">
        <v>372</v>
      </c>
      <c r="L1263" s="16" t="s">
        <v>121</v>
      </c>
      <c r="M1263" s="15">
        <f>VLOOKUP(N1263,groups!$A$1:$B$113,2,1)</f>
        <v>153</v>
      </c>
      <c r="N1263" s="16" t="s">
        <v>107</v>
      </c>
      <c r="O1263" s="18">
        <v>150</v>
      </c>
      <c r="P1263" s="15">
        <f>VLOOKUP(Q1263,'seg2'!$A$1:$B$13,2,0)</f>
        <v>3</v>
      </c>
      <c r="Q1263" s="16" t="s">
        <v>20</v>
      </c>
      <c r="R1263" s="15">
        <f>VLOOKUP(S1263,'seg3'!$A$1:$B$9,2,0)</f>
        <v>3</v>
      </c>
      <c r="S1263" s="16" t="s">
        <v>21</v>
      </c>
      <c r="T1263" s="18">
        <v>177</v>
      </c>
      <c r="U1263" s="18">
        <v>177</v>
      </c>
      <c r="V1263" s="18"/>
      <c r="W1263" s="30" t="s">
        <v>3648</v>
      </c>
      <c r="X1263" s="89"/>
      <c r="Y1263" s="18" t="s">
        <v>17</v>
      </c>
      <c r="Z1263" s="18">
        <v>14</v>
      </c>
      <c r="AA1263" s="16" t="s">
        <v>2010</v>
      </c>
      <c r="AB1263" s="14" t="str">
        <f t="shared" si="19"/>
        <v>('550708','550708J','HHB M14X2X150 ISO4017 CL10.9 FT BLK','PC',43,6,3,3,5,2,153,'177','177','M14','150','10B33','14','12.42/12.45','','COIL DIRECT DRAWN AS 10B33M 12.40/12.43',''),</v>
      </c>
      <c r="AC1263" s="14" t="s">
        <v>9046</v>
      </c>
    </row>
    <row r="1264" spans="1:29">
      <c r="A1264" s="16">
        <v>613134</v>
      </c>
      <c r="B1264" s="64" t="s">
        <v>3652</v>
      </c>
      <c r="C1264" s="43" t="s">
        <v>3653</v>
      </c>
      <c r="D1264" s="15">
        <f>VLOOKUP(E1264,finish!$A$1:$B$18,2,0)</f>
        <v>2</v>
      </c>
      <c r="E1264" s="18" t="s">
        <v>11</v>
      </c>
      <c r="F1264" s="15">
        <f>VLOOKUP(G1264,modules!$A$1:$B$10,2,0)</f>
        <v>6</v>
      </c>
      <c r="G1264" s="18" t="s">
        <v>7849</v>
      </c>
      <c r="H1264" s="15">
        <f>VLOOKUP(I1264,segments!$A$1:$B$9,2,0)</f>
        <v>5</v>
      </c>
      <c r="I1264" s="18" t="s">
        <v>7852</v>
      </c>
      <c r="J1264" s="15">
        <v>43</v>
      </c>
      <c r="K1264" s="27" t="s">
        <v>372</v>
      </c>
      <c r="L1264" s="16" t="s">
        <v>91</v>
      </c>
      <c r="M1264" s="15">
        <f>VLOOKUP(N1264,groups!$A$1:$B$113,2,1)</f>
        <v>152</v>
      </c>
      <c r="N1264" s="16" t="s">
        <v>16</v>
      </c>
      <c r="O1264" s="18">
        <v>130</v>
      </c>
      <c r="P1264" s="15">
        <f>VLOOKUP(Q1264,'seg2'!$A$1:$B$13,2,0)</f>
        <v>3</v>
      </c>
      <c r="Q1264" s="16" t="s">
        <v>20</v>
      </c>
      <c r="R1264" s="15">
        <f>VLOOKUP(S1264,'seg3'!$A$1:$B$9,2,0)</f>
        <v>3</v>
      </c>
      <c r="S1264" s="16" t="s">
        <v>21</v>
      </c>
      <c r="T1264" s="18">
        <v>227.5</v>
      </c>
      <c r="U1264" s="18">
        <v>227.5</v>
      </c>
      <c r="V1264" s="18"/>
      <c r="W1264" s="30" t="s">
        <v>2798</v>
      </c>
      <c r="X1264" s="89"/>
      <c r="Y1264" s="18" t="s">
        <v>17</v>
      </c>
      <c r="Z1264" s="18">
        <v>16</v>
      </c>
      <c r="AA1264" s="16" t="s">
        <v>93</v>
      </c>
      <c r="AB1264" s="14" t="str">
        <f t="shared" si="19"/>
        <v>('613134','613134J','HHB M16X2X130 ISO4014 CL8.8 HT BLK','PC',43,6,3,3,5,2,152,'227.5','227.5','M16','130','10B33','16','15.50/15.55','','COIL DIRECT DRWN  10B33M  15.53/15.56',''),</v>
      </c>
      <c r="AC1264" s="14" t="s">
        <v>9047</v>
      </c>
    </row>
    <row r="1265" spans="1:29">
      <c r="A1265" s="16">
        <v>170142</v>
      </c>
      <c r="B1265" s="43" t="s">
        <v>3654</v>
      </c>
      <c r="C1265" s="43" t="s">
        <v>3655</v>
      </c>
      <c r="D1265" s="15">
        <f>VLOOKUP(E1265,finish!$A$1:$B$18,2,0)</f>
        <v>2</v>
      </c>
      <c r="E1265" s="18" t="s">
        <v>11</v>
      </c>
      <c r="F1265" s="15">
        <f>VLOOKUP(G1265,modules!$A$1:$B$10,2,0)</f>
        <v>6</v>
      </c>
      <c r="G1265" s="18" t="s">
        <v>7849</v>
      </c>
      <c r="H1265" s="15">
        <f>VLOOKUP(I1265,segments!$A$1:$B$9,2,0)</f>
        <v>5</v>
      </c>
      <c r="I1265" s="18" t="s">
        <v>7852</v>
      </c>
      <c r="J1265" s="15">
        <v>43</v>
      </c>
      <c r="K1265" s="27" t="s">
        <v>372</v>
      </c>
      <c r="L1265" s="16" t="s">
        <v>91</v>
      </c>
      <c r="M1265" s="15">
        <f>VLOOKUP(N1265,groups!$A$1:$B$113,2,1)</f>
        <v>153</v>
      </c>
      <c r="N1265" s="16" t="s">
        <v>107</v>
      </c>
      <c r="O1265" s="18">
        <v>20</v>
      </c>
      <c r="P1265" s="15">
        <f>VLOOKUP(Q1265,'seg2'!$A$1:$B$13,2,0)</f>
        <v>3</v>
      </c>
      <c r="Q1265" s="16" t="s">
        <v>20</v>
      </c>
      <c r="R1265" s="15">
        <f>VLOOKUP(S1265,'seg3'!$A$1:$B$9,2,0)</f>
        <v>3</v>
      </c>
      <c r="S1265" s="16" t="s">
        <v>21</v>
      </c>
      <c r="T1265" s="18">
        <v>63.5</v>
      </c>
      <c r="U1265" s="18">
        <v>63.5</v>
      </c>
      <c r="V1265" s="29"/>
      <c r="W1265" s="30" t="s">
        <v>3656</v>
      </c>
      <c r="X1265" s="89"/>
      <c r="Y1265" s="18" t="s">
        <v>17</v>
      </c>
      <c r="Z1265" s="18">
        <v>16</v>
      </c>
      <c r="AA1265" s="16" t="s">
        <v>3139</v>
      </c>
      <c r="AB1265" s="14" t="str">
        <f t="shared" si="19"/>
        <v>('170142','170142J','HHB M16X2X20 ISO4017 CL10.9 FT BLK','PC',43,6,3,3,5,2,153,'63.5','63.5','M16','20','10B33','16','14.40/14.44','','COIL DIRECT DRAWN AS 10B33M 14.41/14.44',''),</v>
      </c>
      <c r="AC1265" s="14" t="s">
        <v>9048</v>
      </c>
    </row>
    <row r="1266" spans="1:29">
      <c r="A1266" s="16">
        <v>103123</v>
      </c>
      <c r="B1266" s="64" t="s">
        <v>1317</v>
      </c>
      <c r="C1266" s="43" t="s">
        <v>3788</v>
      </c>
      <c r="D1266" s="15">
        <f>VLOOKUP(E1266,finish!$A$1:$B$18,2,0)</f>
        <v>2</v>
      </c>
      <c r="E1266" s="18" t="s">
        <v>11</v>
      </c>
      <c r="F1266" s="15">
        <f>VLOOKUP(G1266,modules!$A$1:$B$10,2,0)</f>
        <v>6</v>
      </c>
      <c r="G1266" s="18" t="s">
        <v>7849</v>
      </c>
      <c r="H1266" s="15">
        <f>VLOOKUP(I1266,segments!$A$1:$B$9,2,0)</f>
        <v>4</v>
      </c>
      <c r="I1266" s="18" t="s">
        <v>7845</v>
      </c>
      <c r="J1266" s="15">
        <v>43</v>
      </c>
      <c r="K1266" s="27" t="s">
        <v>372</v>
      </c>
      <c r="L1266" s="16" t="s">
        <v>91</v>
      </c>
      <c r="M1266" s="15">
        <f>VLOOKUP(N1266,groups!$A$1:$B$113,2,1)</f>
        <v>189</v>
      </c>
      <c r="N1266" s="16" t="s">
        <v>467</v>
      </c>
      <c r="O1266" s="18">
        <v>100</v>
      </c>
      <c r="P1266" s="15">
        <f>VLOOKUP(Q1266,'seg2'!$A$1:$B$13,2,0)</f>
        <v>4</v>
      </c>
      <c r="Q1266" s="16" t="s">
        <v>32</v>
      </c>
      <c r="R1266" s="15">
        <f>VLOOKUP(S1266,'seg3'!$A$1:$B$9,2,0)</f>
        <v>4</v>
      </c>
      <c r="S1266" s="16" t="s">
        <v>32</v>
      </c>
      <c r="T1266" s="18">
        <v>186</v>
      </c>
      <c r="U1266" s="18">
        <v>186</v>
      </c>
      <c r="V1266" s="42" t="s">
        <v>33</v>
      </c>
      <c r="W1266" s="30" t="s">
        <v>959</v>
      </c>
      <c r="X1266" s="89"/>
      <c r="Y1266" s="18" t="s">
        <v>29</v>
      </c>
      <c r="Z1266" s="18">
        <v>17.3</v>
      </c>
      <c r="AA1266" s="16" t="s">
        <v>93</v>
      </c>
      <c r="AB1266" s="14" t="str">
        <f t="shared" si="19"/>
        <v>('103123','103123J','SHCS M16X2X100 ISO4762 CL12.9 HT BLK','PC',43,6,4,4,4,2,189,'186','186','M16','100','51B37','17.3','15.50/15.55','NEED TO ANN','COIL 1ANNEAL &amp; 2DRAWN 51B37 15.53/15.56',''),</v>
      </c>
      <c r="AC1266" s="14" t="s">
        <v>9049</v>
      </c>
    </row>
    <row r="1267" spans="1:29">
      <c r="A1267" s="16">
        <v>103126</v>
      </c>
      <c r="B1267" s="64" t="s">
        <v>2040</v>
      </c>
      <c r="C1267" s="43" t="s">
        <v>3789</v>
      </c>
      <c r="D1267" s="15">
        <f>VLOOKUP(E1267,finish!$A$1:$B$18,2,0)</f>
        <v>2</v>
      </c>
      <c r="E1267" s="18" t="s">
        <v>11</v>
      </c>
      <c r="F1267" s="15">
        <f>VLOOKUP(G1267,modules!$A$1:$B$10,2,0)</f>
        <v>6</v>
      </c>
      <c r="G1267" s="18" t="s">
        <v>7849</v>
      </c>
      <c r="H1267" s="15">
        <f>VLOOKUP(I1267,segments!$A$1:$B$9,2,0)</f>
        <v>5</v>
      </c>
      <c r="I1267" s="18" t="s">
        <v>7852</v>
      </c>
      <c r="J1267" s="15">
        <v>43</v>
      </c>
      <c r="K1267" s="27" t="s">
        <v>372</v>
      </c>
      <c r="L1267" s="16" t="s">
        <v>91</v>
      </c>
      <c r="M1267" s="15">
        <f>VLOOKUP(N1267,groups!$A$1:$B$113,2,1)</f>
        <v>189</v>
      </c>
      <c r="N1267" s="16" t="s">
        <v>467</v>
      </c>
      <c r="O1267" s="18">
        <v>120</v>
      </c>
      <c r="P1267" s="15">
        <f>VLOOKUP(Q1267,'seg2'!$A$1:$B$13,2,0)</f>
        <v>4</v>
      </c>
      <c r="Q1267" s="16" t="s">
        <v>32</v>
      </c>
      <c r="R1267" s="15">
        <f>VLOOKUP(S1267,'seg3'!$A$1:$B$9,2,0)</f>
        <v>4</v>
      </c>
      <c r="S1267" s="16" t="s">
        <v>32</v>
      </c>
      <c r="T1267" s="18">
        <v>218</v>
      </c>
      <c r="U1267" s="18">
        <v>218</v>
      </c>
      <c r="V1267" s="42" t="s">
        <v>33</v>
      </c>
      <c r="W1267" s="30" t="s">
        <v>959</v>
      </c>
      <c r="X1267" s="89"/>
      <c r="Y1267" s="18" t="s">
        <v>29</v>
      </c>
      <c r="Z1267" s="18">
        <v>17.3</v>
      </c>
      <c r="AA1267" s="16" t="s">
        <v>93</v>
      </c>
      <c r="AB1267" s="14" t="str">
        <f t="shared" si="19"/>
        <v>('103126','103126J','SHCS M16X2X120 ISO4762 CL12.9 HT BLK','PC',43,6,4,4,5,2,189,'218','218','M16','120','51B37','17.3','15.50/15.55','NEED TO ANN','COIL 1ANNEAL &amp; 2DRAWN 51B37 15.53/15.56',''),</v>
      </c>
      <c r="AC1267" s="14" t="s">
        <v>9050</v>
      </c>
    </row>
    <row r="1268" spans="1:29">
      <c r="A1268" s="16">
        <v>103113</v>
      </c>
      <c r="B1268" s="64" t="s">
        <v>2983</v>
      </c>
      <c r="C1268" s="43" t="s">
        <v>3790</v>
      </c>
      <c r="D1268" s="15">
        <f>VLOOKUP(E1268,finish!$A$1:$B$18,2,0)</f>
        <v>2</v>
      </c>
      <c r="E1268" s="18" t="s">
        <v>11</v>
      </c>
      <c r="F1268" s="15">
        <f>VLOOKUP(G1268,modules!$A$1:$B$10,2,0)</f>
        <v>6</v>
      </c>
      <c r="G1268" s="18" t="s">
        <v>7849</v>
      </c>
      <c r="H1268" s="15">
        <f>VLOOKUP(I1268,segments!$A$1:$B$9,2,0)</f>
        <v>5</v>
      </c>
      <c r="I1268" s="18" t="s">
        <v>7852</v>
      </c>
      <c r="J1268" s="15">
        <v>43</v>
      </c>
      <c r="K1268" s="27" t="s">
        <v>372</v>
      </c>
      <c r="L1268" s="16" t="s">
        <v>91</v>
      </c>
      <c r="M1268" s="15">
        <f>VLOOKUP(N1268,groups!$A$1:$B$113,2,1)</f>
        <v>190</v>
      </c>
      <c r="N1268" s="16" t="s">
        <v>484</v>
      </c>
      <c r="O1268" s="18">
        <v>35</v>
      </c>
      <c r="P1268" s="15">
        <f>VLOOKUP(Q1268,'seg2'!$A$1:$B$13,2,0)</f>
        <v>4</v>
      </c>
      <c r="Q1268" s="16" t="s">
        <v>32</v>
      </c>
      <c r="R1268" s="15">
        <f>VLOOKUP(S1268,'seg3'!$A$1:$B$9,2,0)</f>
        <v>4</v>
      </c>
      <c r="S1268" s="16" t="s">
        <v>32</v>
      </c>
      <c r="T1268" s="18">
        <v>84.4</v>
      </c>
      <c r="U1268" s="18">
        <v>84.4</v>
      </c>
      <c r="V1268" s="42"/>
      <c r="W1268" s="30" t="s">
        <v>959</v>
      </c>
      <c r="X1268" s="89"/>
      <c r="Y1268" s="18" t="s">
        <v>29</v>
      </c>
      <c r="Z1268" s="18">
        <v>17.3</v>
      </c>
      <c r="AA1268" s="16" t="s">
        <v>93</v>
      </c>
      <c r="AB1268" s="14" t="str">
        <f t="shared" si="19"/>
        <v>('103113','103113J','SHCS M16X2X35 ISO4762 CL12.9 FT BLK','PC',43,6,4,4,5,2,190,'84.4','84.4','M16','35','51B37','17.3','15.50/15.55','','COIL 1ANNEAL &amp; 2DRAWN 51B37 15.53/15.56',''),</v>
      </c>
      <c r="AC1268" s="14" t="s">
        <v>9051</v>
      </c>
    </row>
    <row r="1269" spans="1:29">
      <c r="A1269" s="16">
        <v>125751</v>
      </c>
      <c r="B1269" s="64" t="s">
        <v>2062</v>
      </c>
      <c r="C1269" s="43" t="s">
        <v>3791</v>
      </c>
      <c r="D1269" s="15">
        <f>VLOOKUP(E1269,finish!$A$1:$B$18,2,0)</f>
        <v>2</v>
      </c>
      <c r="E1269" s="18" t="s">
        <v>11</v>
      </c>
      <c r="F1269" s="15">
        <f>VLOOKUP(G1269,modules!$A$1:$B$10,2,0)</f>
        <v>6</v>
      </c>
      <c r="G1269" s="18" t="s">
        <v>7849</v>
      </c>
      <c r="H1269" s="15">
        <f>VLOOKUP(I1269,segments!$A$1:$B$9,2,0)</f>
        <v>5</v>
      </c>
      <c r="I1269" s="18" t="s">
        <v>7852</v>
      </c>
      <c r="J1269" s="15">
        <v>43</v>
      </c>
      <c r="K1269" s="27" t="s">
        <v>372</v>
      </c>
      <c r="L1269" s="16" t="s">
        <v>91</v>
      </c>
      <c r="M1269" s="15">
        <f>VLOOKUP(N1269,groups!$A$1:$B$113,2,1)</f>
        <v>190</v>
      </c>
      <c r="N1269" s="16" t="s">
        <v>484</v>
      </c>
      <c r="O1269" s="18">
        <v>40</v>
      </c>
      <c r="P1269" s="15">
        <f>VLOOKUP(Q1269,'seg2'!$A$1:$B$13,2,0)</f>
        <v>4</v>
      </c>
      <c r="Q1269" s="16" t="s">
        <v>32</v>
      </c>
      <c r="R1269" s="15">
        <f>VLOOKUP(S1269,'seg3'!$A$1:$B$9,2,0)</f>
        <v>4</v>
      </c>
      <c r="S1269" s="16" t="s">
        <v>32</v>
      </c>
      <c r="T1269" s="18">
        <v>89.24</v>
      </c>
      <c r="U1269" s="18">
        <v>89.24</v>
      </c>
      <c r="V1269" s="42" t="s">
        <v>33</v>
      </c>
      <c r="W1269" s="30" t="s">
        <v>959</v>
      </c>
      <c r="X1269" s="89"/>
      <c r="Y1269" s="18" t="s">
        <v>29</v>
      </c>
      <c r="Z1269" s="18">
        <v>17.3</v>
      </c>
      <c r="AA1269" s="16" t="s">
        <v>93</v>
      </c>
      <c r="AB1269" s="14" t="str">
        <f t="shared" si="19"/>
        <v>('125751','125751J','SHCS M16X2X40 ISO4762 CL12.9 FT BLK','PC',43,6,4,4,5,2,190,'89.24','89.24','M16','40','51B37','17.3','15.50/15.55','NEED TO ANN','COIL 1ANNEAL &amp; 2DRAWN 51B37 15.53/15.56',''),</v>
      </c>
      <c r="AC1269" s="14" t="s">
        <v>9052</v>
      </c>
    </row>
    <row r="1270" spans="1:29">
      <c r="A1270" s="16">
        <v>112474</v>
      </c>
      <c r="B1270" s="43" t="s">
        <v>2985</v>
      </c>
      <c r="C1270" s="43" t="s">
        <v>3792</v>
      </c>
      <c r="D1270" s="15">
        <f>VLOOKUP(E1270,finish!$A$1:$B$18,2,0)</f>
        <v>2</v>
      </c>
      <c r="E1270" s="18" t="s">
        <v>11</v>
      </c>
      <c r="F1270" s="15">
        <f>VLOOKUP(G1270,modules!$A$1:$B$10,2,0)</f>
        <v>6</v>
      </c>
      <c r="G1270" s="18" t="s">
        <v>7849</v>
      </c>
      <c r="H1270" s="15">
        <f>VLOOKUP(I1270,segments!$A$1:$B$9,2,0)</f>
        <v>5</v>
      </c>
      <c r="I1270" s="18" t="s">
        <v>7852</v>
      </c>
      <c r="J1270" s="15">
        <v>43</v>
      </c>
      <c r="K1270" s="27" t="s">
        <v>372</v>
      </c>
      <c r="L1270" s="16" t="s">
        <v>91</v>
      </c>
      <c r="M1270" s="15">
        <f>VLOOKUP(N1270,groups!$A$1:$B$113,2,1)</f>
        <v>190</v>
      </c>
      <c r="N1270" s="16" t="s">
        <v>484</v>
      </c>
      <c r="O1270" s="18">
        <v>50</v>
      </c>
      <c r="P1270" s="15">
        <f>VLOOKUP(Q1270,'seg2'!$A$1:$B$13,2,0)</f>
        <v>4</v>
      </c>
      <c r="Q1270" s="16" t="s">
        <v>32</v>
      </c>
      <c r="R1270" s="15">
        <f>VLOOKUP(S1270,'seg3'!$A$1:$B$9,2,0)</f>
        <v>4</v>
      </c>
      <c r="S1270" s="16" t="s">
        <v>32</v>
      </c>
      <c r="T1270" s="18">
        <v>106</v>
      </c>
      <c r="U1270" s="18">
        <v>106</v>
      </c>
      <c r="V1270" s="42"/>
      <c r="W1270" s="30" t="s">
        <v>959</v>
      </c>
      <c r="X1270" s="89"/>
      <c r="Y1270" s="18" t="s">
        <v>29</v>
      </c>
      <c r="Z1270" s="18">
        <v>17.3</v>
      </c>
      <c r="AA1270" s="16" t="s">
        <v>93</v>
      </c>
      <c r="AB1270" s="14" t="str">
        <f t="shared" si="19"/>
        <v>('112474','112474J','SHCS M16X2X50 ISO4762 CL12.9 FT BLK','PC',43,6,4,4,5,2,190,'106','106','M16','50','51B37','17.3','15.50/15.55','','COIL 1ANNEAL &amp; 2DRAWN 51B37 15.53/15.56',''),</v>
      </c>
      <c r="AC1270" s="14" t="s">
        <v>9053</v>
      </c>
    </row>
    <row r="1271" spans="1:29">
      <c r="A1271" s="16">
        <v>112594</v>
      </c>
      <c r="B1271" s="43" t="s">
        <v>2066</v>
      </c>
      <c r="C1271" s="43" t="s">
        <v>3793</v>
      </c>
      <c r="D1271" s="15">
        <f>VLOOKUP(E1271,finish!$A$1:$B$18,2,0)</f>
        <v>2</v>
      </c>
      <c r="E1271" s="18" t="s">
        <v>11</v>
      </c>
      <c r="F1271" s="15">
        <f>VLOOKUP(G1271,modules!$A$1:$B$10,2,0)</f>
        <v>6</v>
      </c>
      <c r="G1271" s="18" t="s">
        <v>7849</v>
      </c>
      <c r="H1271" s="15">
        <f>VLOOKUP(I1271,segments!$A$1:$B$9,2,0)</f>
        <v>5</v>
      </c>
      <c r="I1271" s="18" t="s">
        <v>7852</v>
      </c>
      <c r="J1271" s="15">
        <v>43</v>
      </c>
      <c r="K1271" s="27" t="s">
        <v>372</v>
      </c>
      <c r="L1271" s="16" t="s">
        <v>91</v>
      </c>
      <c r="M1271" s="15">
        <f>VLOOKUP(N1271,groups!$A$1:$B$113,2,1)</f>
        <v>190</v>
      </c>
      <c r="N1271" s="16" t="s">
        <v>484</v>
      </c>
      <c r="O1271" s="18">
        <v>60</v>
      </c>
      <c r="P1271" s="15">
        <f>VLOOKUP(Q1271,'seg2'!$A$1:$B$13,2,0)</f>
        <v>4</v>
      </c>
      <c r="Q1271" s="16" t="s">
        <v>32</v>
      </c>
      <c r="R1271" s="15">
        <f>VLOOKUP(S1271,'seg3'!$A$1:$B$9,2,0)</f>
        <v>4</v>
      </c>
      <c r="S1271" s="16" t="s">
        <v>32</v>
      </c>
      <c r="T1271" s="18">
        <v>122</v>
      </c>
      <c r="U1271" s="18">
        <v>122</v>
      </c>
      <c r="V1271" s="42"/>
      <c r="W1271" s="30" t="s">
        <v>959</v>
      </c>
      <c r="X1271" s="89"/>
      <c r="Y1271" s="18" t="s">
        <v>29</v>
      </c>
      <c r="Z1271" s="18">
        <v>17.3</v>
      </c>
      <c r="AA1271" s="16" t="s">
        <v>93</v>
      </c>
      <c r="AB1271" s="14" t="str">
        <f t="shared" si="19"/>
        <v>('112594','112594J','SHCS M16X2X60 ISO4762 CL12.9 FT BLK','PC',43,6,4,4,5,2,190,'122','122','M16','60','51B37','17.3','15.50/15.55','','COIL 1ANNEAL &amp; 2DRAWN 51B37 15.53/15.56',''),</v>
      </c>
      <c r="AC1271" s="14" t="s">
        <v>9054</v>
      </c>
    </row>
    <row r="1272" spans="1:29">
      <c r="A1272" s="16">
        <v>103119</v>
      </c>
      <c r="B1272" s="43" t="s">
        <v>2070</v>
      </c>
      <c r="C1272" s="43" t="s">
        <v>3794</v>
      </c>
      <c r="D1272" s="15">
        <f>VLOOKUP(E1272,finish!$A$1:$B$18,2,0)</f>
        <v>2</v>
      </c>
      <c r="E1272" s="18" t="s">
        <v>11</v>
      </c>
      <c r="F1272" s="15">
        <f>VLOOKUP(G1272,modules!$A$1:$B$10,2,0)</f>
        <v>6</v>
      </c>
      <c r="G1272" s="18" t="s">
        <v>7849</v>
      </c>
      <c r="H1272" s="15">
        <f>VLOOKUP(I1272,segments!$A$1:$B$9,2,0)</f>
        <v>5</v>
      </c>
      <c r="I1272" s="18" t="s">
        <v>7852</v>
      </c>
      <c r="J1272" s="15">
        <v>43</v>
      </c>
      <c r="K1272" s="27" t="s">
        <v>372</v>
      </c>
      <c r="L1272" s="16" t="s">
        <v>91</v>
      </c>
      <c r="M1272" s="15">
        <f>VLOOKUP(N1272,groups!$A$1:$B$113,2,1)</f>
        <v>189</v>
      </c>
      <c r="N1272" s="16" t="s">
        <v>467</v>
      </c>
      <c r="O1272" s="18">
        <v>70</v>
      </c>
      <c r="P1272" s="15">
        <f>VLOOKUP(Q1272,'seg2'!$A$1:$B$13,2,0)</f>
        <v>4</v>
      </c>
      <c r="Q1272" s="16" t="s">
        <v>32</v>
      </c>
      <c r="R1272" s="15">
        <f>VLOOKUP(S1272,'seg3'!$A$1:$B$9,2,0)</f>
        <v>4</v>
      </c>
      <c r="S1272" s="16" t="s">
        <v>32</v>
      </c>
      <c r="T1272" s="18">
        <v>138</v>
      </c>
      <c r="U1272" s="18">
        <v>138</v>
      </c>
      <c r="V1272" s="42"/>
      <c r="W1272" s="30" t="s">
        <v>959</v>
      </c>
      <c r="X1272" s="89"/>
      <c r="Y1272" s="18" t="s">
        <v>29</v>
      </c>
      <c r="Z1272" s="18">
        <v>17.3</v>
      </c>
      <c r="AA1272" s="16" t="s">
        <v>93</v>
      </c>
      <c r="AB1272" s="14" t="str">
        <f t="shared" si="19"/>
        <v>('103119','103119J','SHCS M16X2X70 ISO4762 CL12.9 HT BLK','PC',43,6,4,4,5,2,189,'138','138','M16','70','51B37','17.3','15.50/15.55','','COIL 1ANNEAL &amp; 2DRAWN 51B37 15.53/15.56',''),</v>
      </c>
      <c r="AC1272" s="14" t="s">
        <v>9055</v>
      </c>
    </row>
    <row r="1273" spans="1:29">
      <c r="A1273" s="16">
        <v>125658</v>
      </c>
      <c r="B1273" s="43" t="s">
        <v>2074</v>
      </c>
      <c r="C1273" s="43" t="s">
        <v>3795</v>
      </c>
      <c r="D1273" s="15">
        <f>VLOOKUP(E1273,finish!$A$1:$B$18,2,0)</f>
        <v>2</v>
      </c>
      <c r="E1273" s="18" t="s">
        <v>11</v>
      </c>
      <c r="F1273" s="15">
        <f>VLOOKUP(G1273,modules!$A$1:$B$10,2,0)</f>
        <v>6</v>
      </c>
      <c r="G1273" s="18" t="s">
        <v>7849</v>
      </c>
      <c r="H1273" s="15">
        <f>VLOOKUP(I1273,segments!$A$1:$B$9,2,0)</f>
        <v>5</v>
      </c>
      <c r="I1273" s="18" t="s">
        <v>7852</v>
      </c>
      <c r="J1273" s="15">
        <v>43</v>
      </c>
      <c r="K1273" s="27" t="s">
        <v>372</v>
      </c>
      <c r="L1273" s="16" t="s">
        <v>91</v>
      </c>
      <c r="M1273" s="15">
        <f>VLOOKUP(N1273,groups!$A$1:$B$113,2,1)</f>
        <v>189</v>
      </c>
      <c r="N1273" s="16" t="s">
        <v>467</v>
      </c>
      <c r="O1273" s="18">
        <v>80</v>
      </c>
      <c r="P1273" s="15">
        <f>VLOOKUP(Q1273,'seg2'!$A$1:$B$13,2,0)</f>
        <v>4</v>
      </c>
      <c r="Q1273" s="16" t="s">
        <v>32</v>
      </c>
      <c r="R1273" s="15">
        <f>VLOOKUP(S1273,'seg3'!$A$1:$B$9,2,0)</f>
        <v>4</v>
      </c>
      <c r="S1273" s="16" t="s">
        <v>32</v>
      </c>
      <c r="T1273" s="18">
        <v>154</v>
      </c>
      <c r="U1273" s="18">
        <v>154</v>
      </c>
      <c r="V1273" s="42"/>
      <c r="W1273" s="30" t="s">
        <v>959</v>
      </c>
      <c r="X1273" s="89"/>
      <c r="Y1273" s="18" t="s">
        <v>29</v>
      </c>
      <c r="Z1273" s="18">
        <v>17.3</v>
      </c>
      <c r="AA1273" s="16" t="s">
        <v>93</v>
      </c>
      <c r="AB1273" s="14" t="str">
        <f t="shared" si="19"/>
        <v>('125658','125658J','SHCS M16X2X80 ISO4762 CL12.9 HT BLK','PC',43,6,4,4,5,2,189,'154','154','M16','80','51B37','17.3','15.50/15.55','','COIL 1ANNEAL &amp; 2DRAWN 51B37 15.53/15.56',''),</v>
      </c>
      <c r="AC1273" s="14" t="s">
        <v>9056</v>
      </c>
    </row>
    <row r="1274" spans="1:29">
      <c r="A1274" s="16">
        <v>103122</v>
      </c>
      <c r="B1274" s="43" t="s">
        <v>1315</v>
      </c>
      <c r="C1274" s="43" t="s">
        <v>3796</v>
      </c>
      <c r="D1274" s="15">
        <f>VLOOKUP(E1274,finish!$A$1:$B$18,2,0)</f>
        <v>2</v>
      </c>
      <c r="E1274" s="18" t="s">
        <v>11</v>
      </c>
      <c r="F1274" s="15">
        <f>VLOOKUP(G1274,modules!$A$1:$B$10,2,0)</f>
        <v>6</v>
      </c>
      <c r="G1274" s="18" t="s">
        <v>7849</v>
      </c>
      <c r="H1274" s="15">
        <f>VLOOKUP(I1274,segments!$A$1:$B$9,2,0)</f>
        <v>4</v>
      </c>
      <c r="I1274" s="18" t="s">
        <v>7845</v>
      </c>
      <c r="J1274" s="15">
        <v>43</v>
      </c>
      <c r="K1274" s="27" t="s">
        <v>372</v>
      </c>
      <c r="L1274" s="16" t="s">
        <v>91</v>
      </c>
      <c r="M1274" s="15">
        <f>VLOOKUP(N1274,groups!$A$1:$B$113,2,1)</f>
        <v>189</v>
      </c>
      <c r="N1274" s="16" t="s">
        <v>467</v>
      </c>
      <c r="O1274" s="18">
        <v>90</v>
      </c>
      <c r="P1274" s="15">
        <f>VLOOKUP(Q1274,'seg2'!$A$1:$B$13,2,0)</f>
        <v>4</v>
      </c>
      <c r="Q1274" s="16" t="s">
        <v>32</v>
      </c>
      <c r="R1274" s="15">
        <f>VLOOKUP(S1274,'seg3'!$A$1:$B$9,2,0)</f>
        <v>4</v>
      </c>
      <c r="S1274" s="16" t="s">
        <v>32</v>
      </c>
      <c r="T1274" s="18">
        <v>170</v>
      </c>
      <c r="U1274" s="18">
        <v>170</v>
      </c>
      <c r="V1274" s="42"/>
      <c r="W1274" s="30" t="s">
        <v>959</v>
      </c>
      <c r="X1274" s="89"/>
      <c r="Y1274" s="18" t="s">
        <v>29</v>
      </c>
      <c r="Z1274" s="18">
        <v>17.3</v>
      </c>
      <c r="AA1274" s="16" t="s">
        <v>93</v>
      </c>
      <c r="AB1274" s="14" t="str">
        <f t="shared" si="19"/>
        <v>('103122','103122J','SHCS M16X2X90 ISO4762 CL12.9 HT BLK','PC',43,6,4,4,4,2,189,'170','170','M16','90','51B37','17.3','15.50/15.55','','COIL 1ANNEAL &amp; 2DRAWN 51B37 15.53/15.56',''),</v>
      </c>
      <c r="AC1274" s="14" t="s">
        <v>9057</v>
      </c>
    </row>
    <row r="1275" spans="1:29">
      <c r="A1275" s="16">
        <v>5000226</v>
      </c>
      <c r="B1275" s="43" t="s">
        <v>3833</v>
      </c>
      <c r="C1275" s="43" t="s">
        <v>3834</v>
      </c>
      <c r="D1275" s="15">
        <f>VLOOKUP(E1275,finish!$A$1:$B$18,2,0)</f>
        <v>19</v>
      </c>
      <c r="E1275" s="18" t="s">
        <v>7861</v>
      </c>
      <c r="F1275" s="15">
        <f>VLOOKUP(G1275,modules!$A$1:$B$10,2,0)</f>
        <v>6</v>
      </c>
      <c r="G1275" s="18" t="s">
        <v>7849</v>
      </c>
      <c r="H1275" s="15">
        <f>VLOOKUP(I1275,segments!$A$1:$B$9,2,0)</f>
        <v>5</v>
      </c>
      <c r="I1275" s="18" t="s">
        <v>7852</v>
      </c>
      <c r="J1275" s="15">
        <v>43</v>
      </c>
      <c r="K1275" s="27" t="s">
        <v>372</v>
      </c>
      <c r="L1275" s="16" t="s">
        <v>91</v>
      </c>
      <c r="M1275" s="15">
        <f>VLOOKUP(N1275,groups!$A$1:$B$113,2,1)</f>
        <v>203</v>
      </c>
      <c r="N1275" s="16" t="s">
        <v>133</v>
      </c>
      <c r="O1275" s="18">
        <v>150</v>
      </c>
      <c r="P1275" s="15">
        <f>VLOOKUP(Q1275,'seg2'!$A$1:$B$13,2,0)</f>
        <v>12</v>
      </c>
      <c r="Q1275" s="16" t="s">
        <v>66</v>
      </c>
      <c r="R1275" s="15">
        <f>VLOOKUP(S1275,'seg3'!$A$1:$B$9,2,0)</f>
        <v>6</v>
      </c>
      <c r="S1275" s="16" t="s">
        <v>44</v>
      </c>
      <c r="T1275" s="18">
        <v>237</v>
      </c>
      <c r="U1275" s="18">
        <v>237</v>
      </c>
      <c r="V1275" s="29" t="s">
        <v>22</v>
      </c>
      <c r="W1275" s="30" t="s">
        <v>3835</v>
      </c>
      <c r="X1275" s="89"/>
      <c r="Y1275" s="18" t="s">
        <v>40</v>
      </c>
      <c r="Z1275" s="45">
        <v>16</v>
      </c>
      <c r="AA1275" s="46" t="s">
        <v>944</v>
      </c>
      <c r="AB1275" s="14" t="str">
        <f t="shared" si="19"/>
        <v>('5000226','5000226J','HHB M16X2X150 DIN933 GRA2-70 F/T EPO','PC',43,6,12,6,5,19,203,'237','237','M16','150','304L','16','14.35/14.40','READY','COIL POWDER DRWN SS304L A270 14.42/14.45',''),</v>
      </c>
      <c r="AC1275" s="14" t="s">
        <v>9058</v>
      </c>
    </row>
    <row r="1276" spans="1:29">
      <c r="A1276" s="16">
        <v>5000121</v>
      </c>
      <c r="B1276" s="43" t="s">
        <v>3838</v>
      </c>
      <c r="C1276" s="43" t="s">
        <v>3839</v>
      </c>
      <c r="D1276" s="15">
        <f>VLOOKUP(E1276,finish!$A$1:$B$18,2,0)</f>
        <v>19</v>
      </c>
      <c r="E1276" s="18" t="s">
        <v>7861</v>
      </c>
      <c r="F1276" s="15">
        <f>VLOOKUP(G1276,modules!$A$1:$B$10,2,0)</f>
        <v>6</v>
      </c>
      <c r="G1276" s="18" t="s">
        <v>7849</v>
      </c>
      <c r="H1276" s="15">
        <f>VLOOKUP(I1276,segments!$A$1:$B$9,2,0)</f>
        <v>5</v>
      </c>
      <c r="I1276" s="18" t="s">
        <v>7852</v>
      </c>
      <c r="J1276" s="15">
        <v>43</v>
      </c>
      <c r="K1276" s="27" t="s">
        <v>372</v>
      </c>
      <c r="L1276" s="16" t="s">
        <v>91</v>
      </c>
      <c r="M1276" s="15">
        <f>VLOOKUP(N1276,groups!$A$1:$B$113,2,1)</f>
        <v>203</v>
      </c>
      <c r="N1276" s="16" t="s">
        <v>133</v>
      </c>
      <c r="O1276" s="18">
        <v>25</v>
      </c>
      <c r="P1276" s="15">
        <f>VLOOKUP(Q1276,'seg2'!$A$1:$B$13,2,0)</f>
        <v>12</v>
      </c>
      <c r="Q1276" s="16" t="s">
        <v>66</v>
      </c>
      <c r="R1276" s="15">
        <f>VLOOKUP(S1276,'seg3'!$A$1:$B$9,2,0)</f>
        <v>6</v>
      </c>
      <c r="S1276" s="16" t="s">
        <v>44</v>
      </c>
      <c r="T1276" s="18">
        <v>70.2</v>
      </c>
      <c r="U1276" s="18">
        <v>70.2</v>
      </c>
      <c r="V1276" s="29" t="s">
        <v>22</v>
      </c>
      <c r="W1276" s="30" t="s">
        <v>3835</v>
      </c>
      <c r="X1276" s="89"/>
      <c r="Y1276" s="18" t="s">
        <v>40</v>
      </c>
      <c r="Z1276" s="45">
        <v>16</v>
      </c>
      <c r="AA1276" s="46" t="s">
        <v>944</v>
      </c>
      <c r="AB1276" s="14" t="str">
        <f t="shared" si="19"/>
        <v>('5000121','5000121J','HHB M16X2X25 DIN933 GRA2-70 F/T EPO','PC',43,6,12,6,5,19,203,'70.2','70.2','M16','25','304L','16','14.35/14.40','READY','COIL POWDER DRWN SS304L A270 14.42/14.45',''),</v>
      </c>
      <c r="AC1276" s="14" t="s">
        <v>9059</v>
      </c>
    </row>
    <row r="1277" spans="1:29">
      <c r="A1277" s="16">
        <v>125751</v>
      </c>
      <c r="B1277" s="43" t="s">
        <v>2062</v>
      </c>
      <c r="C1277" s="43" t="s">
        <v>3791</v>
      </c>
      <c r="D1277" s="15">
        <f>VLOOKUP(E1277,finish!$A$1:$B$18,2,0)</f>
        <v>2</v>
      </c>
      <c r="E1277" s="18" t="s">
        <v>11</v>
      </c>
      <c r="F1277" s="15">
        <f>VLOOKUP(G1277,modules!$A$1:$B$10,2,0)</f>
        <v>6</v>
      </c>
      <c r="G1277" s="18" t="s">
        <v>7849</v>
      </c>
      <c r="H1277" s="15">
        <f>VLOOKUP(I1277,segments!$A$1:$B$9,2,0)</f>
        <v>5</v>
      </c>
      <c r="I1277" s="18" t="s">
        <v>7852</v>
      </c>
      <c r="J1277" s="15">
        <v>43</v>
      </c>
      <c r="K1277" s="27" t="s">
        <v>372</v>
      </c>
      <c r="L1277" s="16" t="s">
        <v>91</v>
      </c>
      <c r="M1277" s="15">
        <f>VLOOKUP(N1277,groups!$A$1:$B$113,2,1)</f>
        <v>190</v>
      </c>
      <c r="N1277" s="16" t="s">
        <v>484</v>
      </c>
      <c r="O1277" s="18">
        <v>40</v>
      </c>
      <c r="P1277" s="15">
        <f>VLOOKUP(Q1277,'seg2'!$A$1:$B$13,2,0)</f>
        <v>4</v>
      </c>
      <c r="Q1277" s="16" t="s">
        <v>32</v>
      </c>
      <c r="R1277" s="15">
        <f>VLOOKUP(S1277,'seg3'!$A$1:$B$9,2,0)</f>
        <v>4</v>
      </c>
      <c r="S1277" s="16" t="s">
        <v>32</v>
      </c>
      <c r="T1277" s="18">
        <v>89.24</v>
      </c>
      <c r="U1277" s="18">
        <v>89.24</v>
      </c>
      <c r="V1277" s="42"/>
      <c r="W1277" s="30" t="s">
        <v>959</v>
      </c>
      <c r="X1277" s="89"/>
      <c r="Y1277" s="18" t="s">
        <v>29</v>
      </c>
      <c r="Z1277" s="18">
        <v>17.3</v>
      </c>
      <c r="AA1277" s="16" t="s">
        <v>93</v>
      </c>
      <c r="AB1277" s="14" t="str">
        <f t="shared" si="19"/>
        <v>('125751','125751J','SHCS M16X2X40 ISO4762 CL12.9 FT BLK','PC',43,6,4,4,5,2,190,'89.24','89.24','M16','40','51B37','17.3','15.50/15.55','','COIL 1ANNEAL &amp; 2DRAWN 51B37 15.53/15.56',''),</v>
      </c>
      <c r="AC1277" s="14" t="s">
        <v>9060</v>
      </c>
    </row>
    <row r="1278" spans="1:29">
      <c r="A1278" s="16">
        <v>103112</v>
      </c>
      <c r="B1278" s="43" t="s">
        <v>1480</v>
      </c>
      <c r="C1278" s="43" t="s">
        <v>3911</v>
      </c>
      <c r="D1278" s="15">
        <f>VLOOKUP(E1278,finish!$A$1:$B$18,2,0)</f>
        <v>2</v>
      </c>
      <c r="E1278" s="18" t="s">
        <v>11</v>
      </c>
      <c r="F1278" s="15">
        <f>VLOOKUP(G1278,modules!$A$1:$B$10,2,0)</f>
        <v>6</v>
      </c>
      <c r="G1278" s="18" t="s">
        <v>7849</v>
      </c>
      <c r="H1278" s="15">
        <f>VLOOKUP(I1278,segments!$A$1:$B$9,2,0)</f>
        <v>5</v>
      </c>
      <c r="I1278" s="18" t="s">
        <v>7852</v>
      </c>
      <c r="J1278" s="15">
        <v>43</v>
      </c>
      <c r="K1278" s="27" t="s">
        <v>372</v>
      </c>
      <c r="L1278" s="16" t="s">
        <v>91</v>
      </c>
      <c r="M1278" s="15">
        <f>VLOOKUP(N1278,groups!$A$1:$B$113,2,1)</f>
        <v>190</v>
      </c>
      <c r="N1278" s="16" t="s">
        <v>484</v>
      </c>
      <c r="O1278" s="18">
        <v>30</v>
      </c>
      <c r="P1278" s="15">
        <f>VLOOKUP(Q1278,'seg2'!$A$1:$B$13,2,0)</f>
        <v>4</v>
      </c>
      <c r="Q1278" s="16" t="s">
        <v>32</v>
      </c>
      <c r="R1278" s="15">
        <f>VLOOKUP(S1278,'seg3'!$A$1:$B$9,2,0)</f>
        <v>4</v>
      </c>
      <c r="S1278" s="16" t="s">
        <v>32</v>
      </c>
      <c r="T1278" s="18">
        <v>77.8</v>
      </c>
      <c r="U1278" s="18">
        <v>77.8</v>
      </c>
      <c r="V1278" s="42"/>
      <c r="W1278" s="30" t="s">
        <v>959</v>
      </c>
      <c r="X1278" s="89"/>
      <c r="Y1278" s="18" t="s">
        <v>29</v>
      </c>
      <c r="Z1278" s="18">
        <v>17.3</v>
      </c>
      <c r="AA1278" s="16" t="s">
        <v>93</v>
      </c>
      <c r="AB1278" s="14" t="str">
        <f t="shared" si="19"/>
        <v>('103112','103112J','SHCS M16X2X30 ISO4762 CL12.9 FT BLK','PC',43,6,4,4,5,2,190,'77.8','77.8','M16','30','51B37','17.3','15.50/15.55','','COIL 1ANNEAL &amp; 2DRAWN 51B37 15.53/15.56',''),</v>
      </c>
      <c r="AC1278" s="14" t="s">
        <v>9061</v>
      </c>
    </row>
    <row r="1279" spans="1:29">
      <c r="A1279" s="16">
        <v>103113</v>
      </c>
      <c r="B1279" s="43" t="s">
        <v>2983</v>
      </c>
      <c r="C1279" s="43" t="s">
        <v>3790</v>
      </c>
      <c r="D1279" s="15">
        <f>VLOOKUP(E1279,finish!$A$1:$B$18,2,0)</f>
        <v>2</v>
      </c>
      <c r="E1279" s="18" t="s">
        <v>11</v>
      </c>
      <c r="F1279" s="15">
        <f>VLOOKUP(G1279,modules!$A$1:$B$10,2,0)</f>
        <v>6</v>
      </c>
      <c r="G1279" s="18" t="s">
        <v>7849</v>
      </c>
      <c r="H1279" s="15">
        <f>VLOOKUP(I1279,segments!$A$1:$B$9,2,0)</f>
        <v>5</v>
      </c>
      <c r="I1279" s="18" t="s">
        <v>7852</v>
      </c>
      <c r="J1279" s="15">
        <v>43</v>
      </c>
      <c r="K1279" s="27" t="s">
        <v>372</v>
      </c>
      <c r="L1279" s="16" t="s">
        <v>91</v>
      </c>
      <c r="M1279" s="15">
        <f>VLOOKUP(N1279,groups!$A$1:$B$113,2,1)</f>
        <v>190</v>
      </c>
      <c r="N1279" s="16" t="s">
        <v>484</v>
      </c>
      <c r="O1279" s="18">
        <v>35</v>
      </c>
      <c r="P1279" s="15">
        <f>VLOOKUP(Q1279,'seg2'!$A$1:$B$13,2,0)</f>
        <v>4</v>
      </c>
      <c r="Q1279" s="16" t="s">
        <v>32</v>
      </c>
      <c r="R1279" s="15">
        <f>VLOOKUP(S1279,'seg3'!$A$1:$B$9,2,0)</f>
        <v>4</v>
      </c>
      <c r="S1279" s="16" t="s">
        <v>32</v>
      </c>
      <c r="T1279" s="18">
        <v>84.4</v>
      </c>
      <c r="U1279" s="18">
        <v>84.4</v>
      </c>
      <c r="V1279" s="42"/>
      <c r="W1279" s="30" t="s">
        <v>959</v>
      </c>
      <c r="X1279" s="89"/>
      <c r="Y1279" s="18" t="s">
        <v>29</v>
      </c>
      <c r="Z1279" s="18">
        <v>17.3</v>
      </c>
      <c r="AA1279" s="16" t="s">
        <v>93</v>
      </c>
      <c r="AB1279" s="14" t="str">
        <f t="shared" si="19"/>
        <v>('103113','103113J','SHCS M16X2X35 ISO4762 CL12.9 FT BLK','PC',43,6,4,4,5,2,190,'84.4','84.4','M16','35','51B37','17.3','15.50/15.55','','COIL 1ANNEAL &amp; 2DRAWN 51B37 15.53/15.56',''),</v>
      </c>
      <c r="AC1279" s="14" t="s">
        <v>9051</v>
      </c>
    </row>
    <row r="1280" spans="1:29">
      <c r="A1280" s="16">
        <v>103115</v>
      </c>
      <c r="B1280" s="43" t="s">
        <v>1096</v>
      </c>
      <c r="C1280" s="43" t="s">
        <v>3912</v>
      </c>
      <c r="D1280" s="15">
        <f>VLOOKUP(E1280,finish!$A$1:$B$18,2,0)</f>
        <v>2</v>
      </c>
      <c r="E1280" s="18" t="s">
        <v>11</v>
      </c>
      <c r="F1280" s="15">
        <f>VLOOKUP(G1280,modules!$A$1:$B$10,2,0)</f>
        <v>6</v>
      </c>
      <c r="G1280" s="18" t="s">
        <v>7849</v>
      </c>
      <c r="H1280" s="15">
        <f>VLOOKUP(I1280,segments!$A$1:$B$9,2,0)</f>
        <v>3</v>
      </c>
      <c r="I1280" s="18" t="s">
        <v>7851</v>
      </c>
      <c r="J1280" s="15">
        <v>43</v>
      </c>
      <c r="K1280" s="27" t="s">
        <v>372</v>
      </c>
      <c r="L1280" s="16" t="s">
        <v>91</v>
      </c>
      <c r="M1280" s="15">
        <f>VLOOKUP(N1280,groups!$A$1:$B$113,2,1)</f>
        <v>190</v>
      </c>
      <c r="N1280" s="16" t="s">
        <v>484</v>
      </c>
      <c r="O1280" s="18">
        <v>45</v>
      </c>
      <c r="P1280" s="15">
        <f>VLOOKUP(Q1280,'seg2'!$A$1:$B$13,2,0)</f>
        <v>4</v>
      </c>
      <c r="Q1280" s="16" t="s">
        <v>32</v>
      </c>
      <c r="R1280" s="15">
        <f>VLOOKUP(S1280,'seg3'!$A$1:$B$9,2,0)</f>
        <v>4</v>
      </c>
      <c r="S1280" s="16" t="s">
        <v>32</v>
      </c>
      <c r="T1280" s="18">
        <v>97.6</v>
      </c>
      <c r="U1280" s="18">
        <v>97.6</v>
      </c>
      <c r="V1280" s="42"/>
      <c r="W1280" s="30" t="s">
        <v>959</v>
      </c>
      <c r="X1280" s="89"/>
      <c r="Y1280" s="18" t="s">
        <v>29</v>
      </c>
      <c r="Z1280" s="18">
        <v>17.3</v>
      </c>
      <c r="AA1280" s="16" t="s">
        <v>93</v>
      </c>
      <c r="AB1280" s="14" t="str">
        <f t="shared" si="19"/>
        <v>('103115','103115J','SHCS M16X2X45 ISO4762 CL12.9 FT BLK','PC',43,6,4,4,3,2,190,'97.6','97.6','M16','45','51B37','17.3','15.50/15.55','','COIL 1ANNEAL &amp; 2DRAWN 51B37 15.53/15.56',''),</v>
      </c>
      <c r="AC1280" s="14" t="s">
        <v>9062</v>
      </c>
    </row>
    <row r="1281" spans="1:29">
      <c r="A1281" s="16">
        <v>112474</v>
      </c>
      <c r="B1281" s="43" t="s">
        <v>2985</v>
      </c>
      <c r="C1281" s="43" t="s">
        <v>3792</v>
      </c>
      <c r="D1281" s="15">
        <f>VLOOKUP(E1281,finish!$A$1:$B$18,2,0)</f>
        <v>2</v>
      </c>
      <c r="E1281" s="18" t="s">
        <v>11</v>
      </c>
      <c r="F1281" s="15">
        <f>VLOOKUP(G1281,modules!$A$1:$B$10,2,0)</f>
        <v>6</v>
      </c>
      <c r="G1281" s="18" t="s">
        <v>7849</v>
      </c>
      <c r="H1281" s="15">
        <f>VLOOKUP(I1281,segments!$A$1:$B$9,2,0)</f>
        <v>5</v>
      </c>
      <c r="I1281" s="18" t="s">
        <v>7852</v>
      </c>
      <c r="J1281" s="15">
        <v>43</v>
      </c>
      <c r="K1281" s="27" t="s">
        <v>372</v>
      </c>
      <c r="L1281" s="16" t="s">
        <v>91</v>
      </c>
      <c r="M1281" s="15">
        <f>VLOOKUP(N1281,groups!$A$1:$B$113,2,1)</f>
        <v>190</v>
      </c>
      <c r="N1281" s="16" t="s">
        <v>484</v>
      </c>
      <c r="O1281" s="18">
        <v>50</v>
      </c>
      <c r="P1281" s="15">
        <f>VLOOKUP(Q1281,'seg2'!$A$1:$B$13,2,0)</f>
        <v>4</v>
      </c>
      <c r="Q1281" s="16" t="s">
        <v>32</v>
      </c>
      <c r="R1281" s="15">
        <f>VLOOKUP(S1281,'seg3'!$A$1:$B$9,2,0)</f>
        <v>4</v>
      </c>
      <c r="S1281" s="16" t="s">
        <v>32</v>
      </c>
      <c r="T1281" s="18">
        <v>106</v>
      </c>
      <c r="U1281" s="18">
        <v>106</v>
      </c>
      <c r="V1281" s="42"/>
      <c r="W1281" s="30" t="s">
        <v>959</v>
      </c>
      <c r="X1281" s="89"/>
      <c r="Y1281" s="18" t="s">
        <v>29</v>
      </c>
      <c r="Z1281" s="18">
        <v>17.3</v>
      </c>
      <c r="AA1281" s="16" t="s">
        <v>93</v>
      </c>
      <c r="AB1281" s="14" t="str">
        <f t="shared" si="19"/>
        <v>('112474','112474J','SHCS M16X2X50 ISO4762 CL12.9 FT BLK','PC',43,6,4,4,5,2,190,'106','106','M16','50','51B37','17.3','15.50/15.55','','COIL 1ANNEAL &amp; 2DRAWN 51B37 15.53/15.56',''),</v>
      </c>
      <c r="AC1281" s="14" t="s">
        <v>9053</v>
      </c>
    </row>
    <row r="1282" spans="1:29">
      <c r="A1282" s="16">
        <v>112594</v>
      </c>
      <c r="B1282" s="43" t="s">
        <v>2066</v>
      </c>
      <c r="C1282" s="43" t="s">
        <v>3793</v>
      </c>
      <c r="D1282" s="15">
        <f>VLOOKUP(E1282,finish!$A$1:$B$18,2,0)</f>
        <v>2</v>
      </c>
      <c r="E1282" s="18" t="s">
        <v>11</v>
      </c>
      <c r="F1282" s="15">
        <f>VLOOKUP(G1282,modules!$A$1:$B$10,2,0)</f>
        <v>6</v>
      </c>
      <c r="G1282" s="18" t="s">
        <v>7849</v>
      </c>
      <c r="H1282" s="15">
        <f>VLOOKUP(I1282,segments!$A$1:$B$9,2,0)</f>
        <v>5</v>
      </c>
      <c r="I1282" s="18" t="s">
        <v>7852</v>
      </c>
      <c r="J1282" s="15">
        <v>43</v>
      </c>
      <c r="K1282" s="27" t="s">
        <v>372</v>
      </c>
      <c r="L1282" s="16" t="s">
        <v>91</v>
      </c>
      <c r="M1282" s="15">
        <f>VLOOKUP(N1282,groups!$A$1:$B$113,2,1)</f>
        <v>190</v>
      </c>
      <c r="N1282" s="16" t="s">
        <v>484</v>
      </c>
      <c r="O1282" s="18">
        <v>60</v>
      </c>
      <c r="P1282" s="15">
        <f>VLOOKUP(Q1282,'seg2'!$A$1:$B$13,2,0)</f>
        <v>4</v>
      </c>
      <c r="Q1282" s="16" t="s">
        <v>32</v>
      </c>
      <c r="R1282" s="15">
        <f>VLOOKUP(S1282,'seg3'!$A$1:$B$9,2,0)</f>
        <v>4</v>
      </c>
      <c r="S1282" s="16" t="s">
        <v>32</v>
      </c>
      <c r="T1282" s="18">
        <v>122</v>
      </c>
      <c r="U1282" s="18">
        <v>122</v>
      </c>
      <c r="V1282" s="42"/>
      <c r="W1282" s="30" t="s">
        <v>959</v>
      </c>
      <c r="X1282" s="89"/>
      <c r="Y1282" s="18" t="s">
        <v>29</v>
      </c>
      <c r="Z1282" s="18">
        <v>17.3</v>
      </c>
      <c r="AA1282" s="16" t="s">
        <v>93</v>
      </c>
      <c r="AB1282" s="14" t="str">
        <f t="shared" si="19"/>
        <v>('112594','112594J','SHCS M16X2X60 ISO4762 CL12.9 FT BLK','PC',43,6,4,4,5,2,190,'122','122','M16','60','51B37','17.3','15.50/15.55','','COIL 1ANNEAL &amp; 2DRAWN 51B37 15.53/15.56',''),</v>
      </c>
      <c r="AC1282" s="14" t="s">
        <v>9054</v>
      </c>
    </row>
    <row r="1283" spans="1:29">
      <c r="A1283" s="16" t="s">
        <v>3988</v>
      </c>
      <c r="B1283" s="64" t="s">
        <v>3989</v>
      </c>
      <c r="C1283" s="43" t="s">
        <v>3990</v>
      </c>
      <c r="D1283" s="15">
        <f>VLOOKUP(E1283,finish!$A$1:$B$18,2,0)</f>
        <v>2</v>
      </c>
      <c r="E1283" s="18" t="s">
        <v>11</v>
      </c>
      <c r="F1283" s="15">
        <f>VLOOKUP(G1283,modules!$A$1:$B$10,2,0)</f>
        <v>6</v>
      </c>
      <c r="G1283" s="18" t="s">
        <v>7849</v>
      </c>
      <c r="H1283" s="15">
        <f>VLOOKUP(I1283,segments!$A$1:$B$9,2,0)</f>
        <v>7</v>
      </c>
      <c r="I1283" s="18" t="s">
        <v>7853</v>
      </c>
      <c r="J1283" s="15">
        <v>43</v>
      </c>
      <c r="K1283" s="27" t="s">
        <v>372</v>
      </c>
      <c r="L1283" s="16" t="s">
        <v>121</v>
      </c>
      <c r="M1283" s="15">
        <f>VLOOKUP(N1283,groups!$A$1:$B$113,2,1)</f>
        <v>153</v>
      </c>
      <c r="N1283" s="16" t="s">
        <v>107</v>
      </c>
      <c r="O1283" s="18">
        <v>45</v>
      </c>
      <c r="P1283" s="15">
        <f>VLOOKUP(Q1283,'seg2'!$A$1:$B$13,2,0)</f>
        <v>3</v>
      </c>
      <c r="Q1283" s="16" t="s">
        <v>20</v>
      </c>
      <c r="R1283" s="15">
        <f>VLOOKUP(S1283,'seg3'!$A$1:$B$9,2,0)</f>
        <v>3</v>
      </c>
      <c r="S1283" s="16" t="s">
        <v>21</v>
      </c>
      <c r="T1283" s="18">
        <v>73</v>
      </c>
      <c r="U1283" s="18">
        <v>73</v>
      </c>
      <c r="V1283" s="18"/>
      <c r="W1283" s="30" t="s">
        <v>3991</v>
      </c>
      <c r="X1283" s="89"/>
      <c r="Y1283" s="18" t="s">
        <v>17</v>
      </c>
      <c r="Z1283" s="18">
        <v>14</v>
      </c>
      <c r="AA1283" s="16" t="s">
        <v>2010</v>
      </c>
      <c r="AB1283" s="14" t="str">
        <f t="shared" ref="AB1283:AB1346" si="20">CONCATENATE("('",A1283,"','",B1283,"','",C1283,"','PC',",J1283,",",F1283,",",P1283,",",R1283,",",H1283,",",D1283,",",M1283,",'",T1283,"','",U1283,"','",L1283,"','",O1283,"','",Y1283,"','",Z1283,"','",AA1283,"','",V1283,"','",W1283,"','",X1283,"'),")</f>
        <v>('DB616912','DB616912J','HHB M14X2X45 ISO4017 CL8.8 FT BLK','PC',43,6,3,3,7,2,153,'73','73','M14','45','10B33','14','12.42/12.45','','COIL DIRECT DRAWN 10B25 12.40/12.43',''),</v>
      </c>
      <c r="AC1283" s="14" t="s">
        <v>9063</v>
      </c>
    </row>
    <row r="1284" spans="1:29">
      <c r="A1284" s="16" t="s">
        <v>3992</v>
      </c>
      <c r="B1284" s="64" t="s">
        <v>3993</v>
      </c>
      <c r="C1284" s="43" t="s">
        <v>3994</v>
      </c>
      <c r="D1284" s="15">
        <f>VLOOKUP(E1284,finish!$A$1:$B$18,2,0)</f>
        <v>2</v>
      </c>
      <c r="E1284" s="18" t="s">
        <v>11</v>
      </c>
      <c r="F1284" s="15">
        <f>VLOOKUP(G1284,modules!$A$1:$B$10,2,0)</f>
        <v>6</v>
      </c>
      <c r="G1284" s="18" t="s">
        <v>7849</v>
      </c>
      <c r="H1284" s="15">
        <f>VLOOKUP(I1284,segments!$A$1:$B$9,2,0)</f>
        <v>7</v>
      </c>
      <c r="I1284" s="18" t="s">
        <v>7853</v>
      </c>
      <c r="J1284" s="15">
        <v>43</v>
      </c>
      <c r="K1284" s="27" t="s">
        <v>372</v>
      </c>
      <c r="L1284" s="16" t="s">
        <v>121</v>
      </c>
      <c r="M1284" s="15">
        <f>VLOOKUP(N1284,groups!$A$1:$B$113,2,1)</f>
        <v>153</v>
      </c>
      <c r="N1284" s="16" t="s">
        <v>107</v>
      </c>
      <c r="O1284" s="18">
        <v>60</v>
      </c>
      <c r="P1284" s="15">
        <f>VLOOKUP(Q1284,'seg2'!$A$1:$B$13,2,0)</f>
        <v>3</v>
      </c>
      <c r="Q1284" s="16" t="s">
        <v>20</v>
      </c>
      <c r="R1284" s="15">
        <f>VLOOKUP(S1284,'seg3'!$A$1:$B$9,2,0)</f>
        <v>3</v>
      </c>
      <c r="S1284" s="16" t="s">
        <v>21</v>
      </c>
      <c r="T1284" s="18">
        <v>83</v>
      </c>
      <c r="U1284" s="18">
        <v>83</v>
      </c>
      <c r="V1284" s="18"/>
      <c r="W1284" s="30" t="s">
        <v>3648</v>
      </c>
      <c r="X1284" s="89"/>
      <c r="Y1284" s="18" t="s">
        <v>17</v>
      </c>
      <c r="Z1284" s="18">
        <v>14</v>
      </c>
      <c r="AA1284" s="16" t="s">
        <v>2010</v>
      </c>
      <c r="AB1284" s="14" t="str">
        <f t="shared" si="20"/>
        <v>('DB616915','DB616915J','HHB M14X2X60 ISO4017 CL8.8 FT BLK','PC',43,6,3,3,7,2,153,'83','83','M14','60','10B33','14','12.42/12.45','','COIL DIRECT DRAWN AS 10B33M 12.40/12.43',''),</v>
      </c>
      <c r="AC1284" s="14" t="s">
        <v>9064</v>
      </c>
    </row>
    <row r="1285" spans="1:29">
      <c r="A1285" s="16">
        <v>103112</v>
      </c>
      <c r="B1285" s="43" t="s">
        <v>1480</v>
      </c>
      <c r="C1285" s="43" t="s">
        <v>3911</v>
      </c>
      <c r="D1285" s="15">
        <f>VLOOKUP(E1285,finish!$A$1:$B$18,2,0)</f>
        <v>2</v>
      </c>
      <c r="E1285" s="18" t="s">
        <v>11</v>
      </c>
      <c r="F1285" s="15">
        <f>VLOOKUP(G1285,modules!$A$1:$B$10,2,0)</f>
        <v>6</v>
      </c>
      <c r="G1285" s="18" t="s">
        <v>7849</v>
      </c>
      <c r="H1285" s="15">
        <f>VLOOKUP(I1285,segments!$A$1:$B$9,2,0)</f>
        <v>5</v>
      </c>
      <c r="I1285" s="18" t="s">
        <v>7852</v>
      </c>
      <c r="J1285" s="15">
        <v>43</v>
      </c>
      <c r="K1285" s="27" t="s">
        <v>372</v>
      </c>
      <c r="L1285" s="16" t="s">
        <v>91</v>
      </c>
      <c r="M1285" s="15">
        <f>VLOOKUP(N1285,groups!$A$1:$B$113,2,1)</f>
        <v>190</v>
      </c>
      <c r="N1285" s="16" t="s">
        <v>484</v>
      </c>
      <c r="O1285" s="18">
        <v>30</v>
      </c>
      <c r="P1285" s="15">
        <f>VLOOKUP(Q1285,'seg2'!$A$1:$B$13,2,0)</f>
        <v>4</v>
      </c>
      <c r="Q1285" s="16" t="s">
        <v>32</v>
      </c>
      <c r="R1285" s="15">
        <f>VLOOKUP(S1285,'seg3'!$A$1:$B$9,2,0)</f>
        <v>4</v>
      </c>
      <c r="S1285" s="16" t="s">
        <v>32</v>
      </c>
      <c r="T1285" s="18">
        <v>77.8</v>
      </c>
      <c r="U1285" s="18">
        <v>77.8</v>
      </c>
      <c r="V1285" s="42"/>
      <c r="W1285" s="30" t="s">
        <v>959</v>
      </c>
      <c r="X1285" s="89"/>
      <c r="Y1285" s="18" t="s">
        <v>29</v>
      </c>
      <c r="Z1285" s="18">
        <v>17.3</v>
      </c>
      <c r="AA1285" s="16" t="s">
        <v>93</v>
      </c>
      <c r="AB1285" s="14" t="str">
        <f t="shared" si="20"/>
        <v>('103112','103112J','SHCS M16X2X30 ISO4762 CL12.9 FT BLK','PC',43,6,4,4,5,2,190,'77.8','77.8','M16','30','51B37','17.3','15.50/15.55','','COIL 1ANNEAL &amp; 2DRAWN 51B37 15.53/15.56',''),</v>
      </c>
      <c r="AC1285" s="14" t="s">
        <v>9061</v>
      </c>
    </row>
    <row r="1286" spans="1:29">
      <c r="A1286" s="16">
        <v>171779</v>
      </c>
      <c r="B1286" s="43" t="s">
        <v>2129</v>
      </c>
      <c r="C1286" s="43" t="s">
        <v>2130</v>
      </c>
      <c r="D1286" s="15">
        <f>VLOOKUP(E1286,finish!$A$1:$B$18,2,0)</f>
        <v>2</v>
      </c>
      <c r="E1286" s="18" t="s">
        <v>11</v>
      </c>
      <c r="F1286" s="15" t="s">
        <v>7949</v>
      </c>
      <c r="G1286" s="18" t="s">
        <v>7855</v>
      </c>
      <c r="H1286" s="15">
        <f>VLOOKUP(I1286,segments!$A$1:$B$9,2,0)</f>
        <v>5</v>
      </c>
      <c r="I1286" s="18" t="s">
        <v>7852</v>
      </c>
      <c r="J1286" s="15">
        <f>VLOOKUP(K1286,machines!$A$1:$B$72,2,0)</f>
        <v>87</v>
      </c>
      <c r="K1286" s="18" t="s">
        <v>420</v>
      </c>
      <c r="L1286" s="16" t="s">
        <v>38</v>
      </c>
      <c r="M1286" s="15">
        <f>VLOOKUP(N1286,groups!$A$1:$B$113,2,1)</f>
        <v>193</v>
      </c>
      <c r="N1286" s="16" t="s">
        <v>417</v>
      </c>
      <c r="O1286" s="18" t="s">
        <v>52</v>
      </c>
      <c r="P1286" s="15">
        <f>VLOOKUP(Q1286,'seg2'!$A$1:$B$13,2,0)</f>
        <v>9</v>
      </c>
      <c r="Q1286" s="43" t="s">
        <v>421</v>
      </c>
      <c r="R1286" s="15">
        <f>VLOOKUP(S1286,'seg3'!$A$1:$B$9,2,0)</f>
        <v>8</v>
      </c>
      <c r="S1286" s="43" t="s">
        <v>422</v>
      </c>
      <c r="T1286" s="18">
        <v>0.89</v>
      </c>
      <c r="U1286" s="18">
        <v>0.89</v>
      </c>
      <c r="V1286" s="18"/>
      <c r="W1286" s="30" t="s">
        <v>2132</v>
      </c>
      <c r="X1286" s="89"/>
      <c r="Y1286" s="18" t="s">
        <v>418</v>
      </c>
      <c r="Z1286" s="18">
        <v>5.5</v>
      </c>
      <c r="AA1286" s="16" t="s">
        <v>2131</v>
      </c>
      <c r="AB1286" s="14" t="str">
        <f t="shared" si="20"/>
        <v>('171779','171779J','SPRING WASHER FLAT SEC TYPE-B M06 BLK','PC',87,null,9,8,5,2,193,'0.89','0.89','M06','-','HC6165','5.5','2.45/2.50','','COIL 3ANEAL &amp; 6DRWN HC6165  2.45/2.50',''),</v>
      </c>
      <c r="AC1286" s="14" t="s">
        <v>9065</v>
      </c>
    </row>
    <row r="1287" spans="1:29">
      <c r="A1287" s="16">
        <v>171780</v>
      </c>
      <c r="B1287" s="43" t="s">
        <v>2133</v>
      </c>
      <c r="C1287" s="43" t="s">
        <v>2134</v>
      </c>
      <c r="D1287" s="15">
        <f>VLOOKUP(E1287,finish!$A$1:$B$18,2,0)</f>
        <v>2</v>
      </c>
      <c r="E1287" s="18" t="s">
        <v>11</v>
      </c>
      <c r="F1287" s="15" t="s">
        <v>7949</v>
      </c>
      <c r="G1287" s="18" t="s">
        <v>7855</v>
      </c>
      <c r="H1287" s="15">
        <f>VLOOKUP(I1287,segments!$A$1:$B$9,2,0)</f>
        <v>5</v>
      </c>
      <c r="I1287" s="18" t="s">
        <v>7852</v>
      </c>
      <c r="J1287" s="15">
        <f>VLOOKUP(K1287,machines!$A$1:$B$72,2,0)</f>
        <v>87</v>
      </c>
      <c r="K1287" s="18" t="s">
        <v>420</v>
      </c>
      <c r="L1287" s="16" t="s">
        <v>15</v>
      </c>
      <c r="M1287" s="15">
        <f>VLOOKUP(N1287,groups!$A$1:$B$113,2,1)</f>
        <v>193</v>
      </c>
      <c r="N1287" s="16" t="s">
        <v>417</v>
      </c>
      <c r="O1287" s="18" t="s">
        <v>52</v>
      </c>
      <c r="P1287" s="15">
        <f>VLOOKUP(Q1287,'seg2'!$A$1:$B$13,2,0)</f>
        <v>9</v>
      </c>
      <c r="Q1287" s="43" t="s">
        <v>421</v>
      </c>
      <c r="R1287" s="15">
        <f>VLOOKUP(S1287,'seg3'!$A$1:$B$9,2,0)</f>
        <v>8</v>
      </c>
      <c r="S1287" s="43" t="s">
        <v>422</v>
      </c>
      <c r="T1287" s="18">
        <v>1.3</v>
      </c>
      <c r="U1287" s="18">
        <v>1.3</v>
      </c>
      <c r="V1287" s="29" t="s">
        <v>22</v>
      </c>
      <c r="W1287" s="30" t="s">
        <v>2136</v>
      </c>
      <c r="X1287" s="89"/>
      <c r="Y1287" s="18" t="s">
        <v>418</v>
      </c>
      <c r="Z1287" s="18">
        <v>5.5</v>
      </c>
      <c r="AA1287" s="16" t="s">
        <v>2135</v>
      </c>
      <c r="AB1287" s="14" t="str">
        <f t="shared" si="20"/>
        <v>('171780','171780J','SPRING WASHER FLAT SEC TYPE-B M08 BLK','PC',87,null,9,8,5,2,193,'1.3','1.3','M08','-','HC6165','5.5','2.90/2.95','READY','COIL 2 ANNEAL &amp; 5DRAWN HC6165 2.90/2.95',''),</v>
      </c>
      <c r="AC1287" s="14" t="s">
        <v>9066</v>
      </c>
    </row>
    <row r="1288" spans="1:29">
      <c r="A1288" s="16">
        <v>171781</v>
      </c>
      <c r="B1288" s="43" t="s">
        <v>3070</v>
      </c>
      <c r="C1288" s="43" t="s">
        <v>3071</v>
      </c>
      <c r="D1288" s="15">
        <f>VLOOKUP(E1288,finish!$A$1:$B$18,2,0)</f>
        <v>2</v>
      </c>
      <c r="E1288" s="18" t="s">
        <v>11</v>
      </c>
      <c r="F1288" s="15" t="s">
        <v>7949</v>
      </c>
      <c r="G1288" s="18" t="s">
        <v>7855</v>
      </c>
      <c r="H1288" s="15" t="s">
        <v>7949</v>
      </c>
      <c r="I1288" s="18" t="s">
        <v>7856</v>
      </c>
      <c r="J1288" s="15">
        <f>VLOOKUP(K1288,machines!$A$1:$B$72,2,0)</f>
        <v>85</v>
      </c>
      <c r="K1288" s="18" t="s">
        <v>607</v>
      </c>
      <c r="L1288" s="16" t="s">
        <v>61</v>
      </c>
      <c r="M1288" s="15">
        <f>VLOOKUP(N1288,groups!$A$1:$B$113,2,1)</f>
        <v>193</v>
      </c>
      <c r="N1288" s="16" t="s">
        <v>417</v>
      </c>
      <c r="O1288" s="18" t="s">
        <v>52</v>
      </c>
      <c r="P1288" s="15">
        <f>VLOOKUP(Q1288,'seg2'!$A$1:$B$13,2,0)</f>
        <v>9</v>
      </c>
      <c r="Q1288" s="43" t="s">
        <v>421</v>
      </c>
      <c r="R1288" s="15">
        <f>VLOOKUP(S1288,'seg3'!$A$1:$B$9,2,0)</f>
        <v>8</v>
      </c>
      <c r="S1288" s="43" t="s">
        <v>422</v>
      </c>
      <c r="T1288" s="18">
        <v>2.5299999999999998</v>
      </c>
      <c r="U1288" s="18">
        <v>2.5299999999999998</v>
      </c>
      <c r="V1288" s="18"/>
      <c r="W1288" s="30" t="s">
        <v>3073</v>
      </c>
      <c r="X1288" s="89"/>
      <c r="Y1288" s="18" t="s">
        <v>418</v>
      </c>
      <c r="Z1288" s="18">
        <v>5.5</v>
      </c>
      <c r="AA1288" s="16" t="s">
        <v>3072</v>
      </c>
      <c r="AB1288" s="14" t="str">
        <f t="shared" si="20"/>
        <v>('171781','171781J','SPRING WASHER FLAT SEC TYPE-B M10 BLK','PC',85,null,9,8,null,2,193,'2.53','2.53','M10','-','HC6165','5.5','3.40/3.50','','COIL 2 ANNEAL &amp; 5DRAWN HC6165 3.40/3.45',''),</v>
      </c>
      <c r="AC1288" s="14" t="s">
        <v>9067</v>
      </c>
    </row>
    <row r="1289" spans="1:29">
      <c r="A1289" s="16">
        <v>171792</v>
      </c>
      <c r="B1289" s="43" t="s">
        <v>3074</v>
      </c>
      <c r="C1289" s="43" t="s">
        <v>3075</v>
      </c>
      <c r="D1289" s="15">
        <f>VLOOKUP(E1289,finish!$A$1:$B$18,2,0)</f>
        <v>2</v>
      </c>
      <c r="E1289" s="18" t="s">
        <v>11</v>
      </c>
      <c r="F1289" s="15" t="s">
        <v>7949</v>
      </c>
      <c r="G1289" s="18" t="s">
        <v>7855</v>
      </c>
      <c r="H1289" s="15">
        <f>VLOOKUP(I1289,segments!$A$1:$B$9,2,0)</f>
        <v>5</v>
      </c>
      <c r="I1289" s="18" t="s">
        <v>7852</v>
      </c>
      <c r="J1289" s="15">
        <f>VLOOKUP(K1289,machines!$A$1:$B$72,2,0)</f>
        <v>87</v>
      </c>
      <c r="K1289" s="18" t="s">
        <v>420</v>
      </c>
      <c r="L1289" s="16" t="s">
        <v>179</v>
      </c>
      <c r="M1289" s="15">
        <f>VLOOKUP(N1289,groups!$A$1:$B$113,2,1)</f>
        <v>193</v>
      </c>
      <c r="N1289" s="16" t="s">
        <v>417</v>
      </c>
      <c r="O1289" s="18" t="s">
        <v>52</v>
      </c>
      <c r="P1289" s="15">
        <f>VLOOKUP(Q1289,'seg2'!$A$1:$B$13,2,0)</f>
        <v>9</v>
      </c>
      <c r="Q1289" s="43" t="s">
        <v>421</v>
      </c>
      <c r="R1289" s="15">
        <f>VLOOKUP(S1289,'seg3'!$A$1:$B$9,2,0)</f>
        <v>8</v>
      </c>
      <c r="S1289" s="43" t="s">
        <v>422</v>
      </c>
      <c r="T1289" s="18">
        <v>67.28</v>
      </c>
      <c r="U1289" s="18">
        <v>67.28</v>
      </c>
      <c r="V1289" s="18"/>
      <c r="W1289" s="30" t="s">
        <v>3076</v>
      </c>
      <c r="X1289" s="89"/>
      <c r="Y1289" s="18" t="s">
        <v>418</v>
      </c>
      <c r="Z1289" s="18">
        <v>10</v>
      </c>
      <c r="AA1289" s="16">
        <v>10</v>
      </c>
      <c r="AB1289" s="14" t="str">
        <f t="shared" si="20"/>
        <v>('171792','171792J','SPRING WASHER FLAT SEC TYPE-B M36 BLK','PC',87,null,9,8,5,2,193,'67.28','67.28','M36','-','HC6165','10','10','','COIL ROLLED HC6165 10MM',''),</v>
      </c>
      <c r="AC1289" s="14" t="s">
        <v>9068</v>
      </c>
    </row>
    <row r="1290" spans="1:29">
      <c r="A1290" s="16">
        <v>171763</v>
      </c>
      <c r="B1290" s="43" t="s">
        <v>3077</v>
      </c>
      <c r="C1290" s="43" t="s">
        <v>3078</v>
      </c>
      <c r="D1290" s="15">
        <f>VLOOKUP(E1290,finish!$A$1:$B$18,2,0)</f>
        <v>2</v>
      </c>
      <c r="E1290" s="18" t="s">
        <v>11</v>
      </c>
      <c r="F1290" s="15" t="s">
        <v>7949</v>
      </c>
      <c r="G1290" s="18" t="s">
        <v>7855</v>
      </c>
      <c r="H1290" s="15">
        <f>VLOOKUP(I1290,segments!$A$1:$B$9,2,0)</f>
        <v>5</v>
      </c>
      <c r="I1290" s="18" t="s">
        <v>7852</v>
      </c>
      <c r="J1290" s="15">
        <f>VLOOKUP(K1290,machines!$A$1:$B$72,2,0)</f>
        <v>87</v>
      </c>
      <c r="K1290" s="18" t="s">
        <v>420</v>
      </c>
      <c r="L1290" s="16" t="s">
        <v>61</v>
      </c>
      <c r="M1290" s="15">
        <f>VLOOKUP(N1290,groups!$A$1:$B$113,2,1)</f>
        <v>195</v>
      </c>
      <c r="N1290" s="16" t="s">
        <v>605</v>
      </c>
      <c r="O1290" s="18" t="s">
        <v>52</v>
      </c>
      <c r="P1290" s="15">
        <f>VLOOKUP(Q1290,'seg2'!$A$1:$B$13,2,0)</f>
        <v>9</v>
      </c>
      <c r="Q1290" s="43" t="s">
        <v>421</v>
      </c>
      <c r="R1290" s="15">
        <f>VLOOKUP(S1290,'seg3'!$A$1:$B$9,2,0)</f>
        <v>8</v>
      </c>
      <c r="S1290" s="43" t="s">
        <v>422</v>
      </c>
      <c r="T1290" s="18">
        <v>1.98</v>
      </c>
      <c r="U1290" s="18">
        <v>1.98</v>
      </c>
      <c r="V1290" s="18"/>
      <c r="W1290" s="30" t="s">
        <v>3080</v>
      </c>
      <c r="X1290" s="89"/>
      <c r="Y1290" s="18" t="s">
        <v>418</v>
      </c>
      <c r="Z1290" s="18">
        <v>5.5</v>
      </c>
      <c r="AA1290" s="16" t="s">
        <v>3079</v>
      </c>
      <c r="AB1290" s="14" t="str">
        <f t="shared" si="20"/>
        <v>('171763','171763J','SPRING WASHER SQUARE SECTION M10 BLK','PC',87,null,9,8,5,2,195,'1.98','1.98','M10','-','HC6165','5.5','3.20/3.25','','COIL 2 ANNEAL &amp; 5DRAWN HC6165 3.20/3.25',''),</v>
      </c>
      <c r="AC1290" s="14" t="s">
        <v>9069</v>
      </c>
    </row>
    <row r="1291" spans="1:29">
      <c r="A1291" s="16">
        <v>171768</v>
      </c>
      <c r="B1291" s="43" t="s">
        <v>3081</v>
      </c>
      <c r="C1291" s="43" t="s">
        <v>3082</v>
      </c>
      <c r="D1291" s="15">
        <f>VLOOKUP(E1291,finish!$A$1:$B$18,2,0)</f>
        <v>2</v>
      </c>
      <c r="E1291" s="18" t="s">
        <v>11</v>
      </c>
      <c r="F1291" s="15" t="s">
        <v>7949</v>
      </c>
      <c r="G1291" s="18" t="s">
        <v>7855</v>
      </c>
      <c r="H1291" s="15">
        <f>VLOOKUP(I1291,segments!$A$1:$B$9,2,0)</f>
        <v>5</v>
      </c>
      <c r="I1291" s="18" t="s">
        <v>7852</v>
      </c>
      <c r="J1291" s="15">
        <f>VLOOKUP(K1291,machines!$A$1:$B$72,2,0)</f>
        <v>85</v>
      </c>
      <c r="K1291" s="18" t="s">
        <v>607</v>
      </c>
      <c r="L1291" s="16" t="s">
        <v>126</v>
      </c>
      <c r="M1291" s="15">
        <f>VLOOKUP(N1291,groups!$A$1:$B$113,2,1)</f>
        <v>195</v>
      </c>
      <c r="N1291" s="16" t="s">
        <v>605</v>
      </c>
      <c r="O1291" s="18" t="s">
        <v>52</v>
      </c>
      <c r="P1291" s="15">
        <f>VLOOKUP(Q1291,'seg2'!$A$1:$B$13,2,0)</f>
        <v>9</v>
      </c>
      <c r="Q1291" s="43" t="s">
        <v>421</v>
      </c>
      <c r="R1291" s="15">
        <f>VLOOKUP(S1291,'seg3'!$A$1:$B$9,2,0)</f>
        <v>8</v>
      </c>
      <c r="S1291" s="43" t="s">
        <v>422</v>
      </c>
      <c r="T1291" s="18">
        <v>12.3</v>
      </c>
      <c r="U1291" s="18">
        <v>12.3</v>
      </c>
      <c r="V1291" s="18"/>
      <c r="W1291" s="30" t="s">
        <v>3084</v>
      </c>
      <c r="X1291" s="89"/>
      <c r="Y1291" s="18" t="s">
        <v>418</v>
      </c>
      <c r="Z1291" s="18">
        <v>7</v>
      </c>
      <c r="AA1291" s="16" t="s">
        <v>3083</v>
      </c>
      <c r="AB1291" s="14" t="str">
        <f t="shared" si="20"/>
        <v>('171768','171768J','SPRING WASHER SQUARE SECTION M20 BLK','PC',85,null,9,8,5,2,195,'12.3','12.3','M20','-','HC6165','7','5.70/5.75','','COIL 1 ANNEAL &amp; 2DRAWN HC6165 5.70/5.75',''),</v>
      </c>
      <c r="AC1291" s="14" t="s">
        <v>9070</v>
      </c>
    </row>
    <row r="1292" spans="1:29">
      <c r="A1292" s="16">
        <v>171770</v>
      </c>
      <c r="B1292" s="43" t="s">
        <v>3085</v>
      </c>
      <c r="C1292" s="43" t="s">
        <v>3086</v>
      </c>
      <c r="D1292" s="15">
        <f>VLOOKUP(E1292,finish!$A$1:$B$18,2,0)</f>
        <v>2</v>
      </c>
      <c r="E1292" s="18" t="s">
        <v>11</v>
      </c>
      <c r="F1292" s="15" t="s">
        <v>7949</v>
      </c>
      <c r="G1292" s="18" t="s">
        <v>7855</v>
      </c>
      <c r="H1292" s="15">
        <f>VLOOKUP(I1292,segments!$A$1:$B$9,2,0)</f>
        <v>5</v>
      </c>
      <c r="I1292" s="18" t="s">
        <v>7852</v>
      </c>
      <c r="J1292" s="15">
        <f>VLOOKUP(K1292,machines!$A$1:$B$72,2,0)</f>
        <v>85</v>
      </c>
      <c r="K1292" s="18" t="s">
        <v>607</v>
      </c>
      <c r="L1292" s="16" t="s">
        <v>114</v>
      </c>
      <c r="M1292" s="15">
        <f>VLOOKUP(N1292,groups!$A$1:$B$113,2,1)</f>
        <v>195</v>
      </c>
      <c r="N1292" s="16" t="s">
        <v>605</v>
      </c>
      <c r="O1292" s="18" t="s">
        <v>52</v>
      </c>
      <c r="P1292" s="15">
        <f>VLOOKUP(Q1292,'seg2'!$A$1:$B$13,2,0)</f>
        <v>9</v>
      </c>
      <c r="Q1292" s="43" t="s">
        <v>421</v>
      </c>
      <c r="R1292" s="15">
        <f>VLOOKUP(S1292,'seg3'!$A$1:$B$9,2,0)</f>
        <v>8</v>
      </c>
      <c r="S1292" s="43" t="s">
        <v>422</v>
      </c>
      <c r="T1292" s="18">
        <v>18.100000000000001</v>
      </c>
      <c r="U1292" s="18">
        <v>18.100000000000001</v>
      </c>
      <c r="V1292" s="18"/>
      <c r="W1292" s="30" t="s">
        <v>3088</v>
      </c>
      <c r="X1292" s="89"/>
      <c r="Y1292" s="18" t="s">
        <v>418</v>
      </c>
      <c r="Z1292" s="18">
        <v>8</v>
      </c>
      <c r="AA1292" s="16" t="s">
        <v>3087</v>
      </c>
      <c r="AB1292" s="14" t="str">
        <f t="shared" si="20"/>
        <v>('171770','171770J','SPRING WASHER SQUARE SECTION M24 BLK','PC',85,null,9,8,5,2,195,'18.1','18.1','M24','-','HC6165','8','6.30/6.35','','COIL 1 ANNEAL &amp; 2DRAWN HC6165 6.30/6.35',''),</v>
      </c>
      <c r="AC1292" s="14" t="s">
        <v>9071</v>
      </c>
    </row>
    <row r="1293" spans="1:29">
      <c r="A1293" s="16">
        <v>821952</v>
      </c>
      <c r="B1293" s="43" t="s">
        <v>4061</v>
      </c>
      <c r="C1293" s="43" t="s">
        <v>4062</v>
      </c>
      <c r="D1293" s="15">
        <f>VLOOKUP(E1293,finish!$A$1:$B$18,2,0)</f>
        <v>5</v>
      </c>
      <c r="E1293" s="18" t="s">
        <v>316</v>
      </c>
      <c r="F1293" s="15">
        <f>VLOOKUP(G1293,modules!$A$1:$B$10,2,0)</f>
        <v>6</v>
      </c>
      <c r="G1293" s="18" t="s">
        <v>7849</v>
      </c>
      <c r="H1293" s="15">
        <f>VLOOKUP(I1293,segments!$A$1:$B$9,2,0)</f>
        <v>3</v>
      </c>
      <c r="I1293" s="18" t="s">
        <v>7851</v>
      </c>
      <c r="J1293" s="15">
        <v>43</v>
      </c>
      <c r="K1293" s="27" t="s">
        <v>372</v>
      </c>
      <c r="L1293" s="43" t="s">
        <v>91</v>
      </c>
      <c r="M1293" s="15">
        <f>VLOOKUP(N1293,groups!$A$1:$B$113,2,1)</f>
        <v>190</v>
      </c>
      <c r="N1293" s="16" t="s">
        <v>484</v>
      </c>
      <c r="O1293" s="18">
        <v>40</v>
      </c>
      <c r="P1293" s="15">
        <f>VLOOKUP(Q1293,'seg2'!$A$1:$B$13,2,0)</f>
        <v>4</v>
      </c>
      <c r="Q1293" s="16" t="s">
        <v>32</v>
      </c>
      <c r="R1293" s="15">
        <f>VLOOKUP(S1293,'seg3'!$A$1:$B$9,2,0)</f>
        <v>4</v>
      </c>
      <c r="S1293" s="16" t="s">
        <v>32</v>
      </c>
      <c r="T1293" s="18">
        <v>91</v>
      </c>
      <c r="U1293" s="18">
        <v>91</v>
      </c>
      <c r="V1293" s="18"/>
      <c r="W1293" s="30" t="s">
        <v>959</v>
      </c>
      <c r="X1293" s="89"/>
      <c r="Y1293" s="18" t="s">
        <v>29</v>
      </c>
      <c r="Z1293" s="18">
        <v>17.3</v>
      </c>
      <c r="AA1293" s="16" t="s">
        <v>93</v>
      </c>
      <c r="AB1293" s="14" t="str">
        <f t="shared" si="20"/>
        <v>('821952','821952J','SHCS M16X2X40 ISO4762 CL12.9 FT ZFS','PC',43,6,4,4,3,5,190,'91','91','M16','40','51B37','17.3','15.50/15.55','','COIL 1ANNEAL &amp; 2DRAWN 51B37 15.53/15.56',''),</v>
      </c>
      <c r="AC1293" s="14" t="s">
        <v>9072</v>
      </c>
    </row>
    <row r="1294" spans="1:29">
      <c r="A1294" s="16">
        <v>551618</v>
      </c>
      <c r="B1294" s="43" t="s">
        <v>4065</v>
      </c>
      <c r="C1294" s="43" t="s">
        <v>4066</v>
      </c>
      <c r="D1294" s="15">
        <f>VLOOKUP(E1294,finish!$A$1:$B$18,2,0)</f>
        <v>7</v>
      </c>
      <c r="E1294" s="18" t="s">
        <v>493</v>
      </c>
      <c r="F1294" s="15">
        <f>VLOOKUP(G1294,modules!$A$1:$B$10,2,0)</f>
        <v>6</v>
      </c>
      <c r="G1294" s="18" t="s">
        <v>7849</v>
      </c>
      <c r="H1294" s="15">
        <f>VLOOKUP(I1294,segments!$A$1:$B$9,2,0)</f>
        <v>3</v>
      </c>
      <c r="I1294" s="18" t="s">
        <v>7851</v>
      </c>
      <c r="J1294" s="15">
        <v>43</v>
      </c>
      <c r="K1294" s="27" t="s">
        <v>372</v>
      </c>
      <c r="L1294" s="43" t="s">
        <v>91</v>
      </c>
      <c r="M1294" s="15">
        <f>VLOOKUP(N1294,groups!$A$1:$B$113,2,1)</f>
        <v>152</v>
      </c>
      <c r="N1294" s="16" t="s">
        <v>16</v>
      </c>
      <c r="O1294" s="18">
        <v>60</v>
      </c>
      <c r="P1294" s="15">
        <f>VLOOKUP(Q1294,'seg2'!$A$1:$B$13,2,0)</f>
        <v>3</v>
      </c>
      <c r="Q1294" s="16" t="s">
        <v>20</v>
      </c>
      <c r="R1294" s="15">
        <f>VLOOKUP(S1294,'seg3'!$A$1:$B$9,2,0)</f>
        <v>4</v>
      </c>
      <c r="S1294" s="16" t="s">
        <v>32</v>
      </c>
      <c r="T1294" s="18">
        <v>123</v>
      </c>
      <c r="U1294" s="18">
        <v>123</v>
      </c>
      <c r="V1294" s="18"/>
      <c r="W1294" s="30" t="s">
        <v>1033</v>
      </c>
      <c r="X1294" s="89"/>
      <c r="Y1294" s="18" t="s">
        <v>29</v>
      </c>
      <c r="Z1294" s="18">
        <v>16</v>
      </c>
      <c r="AA1294" s="16" t="s">
        <v>93</v>
      </c>
      <c r="AB1294" s="14" t="str">
        <f t="shared" si="20"/>
        <v>('551618','551618J','HHB M16X2X60 ISO4014 CL10.9 HT HDG','PC',43,6,3,4,3,7,152,'123','123','M16','60','51B37','16','15.50/15.55','','COIL 1ANNEAL&amp;1DRAWNSCM-435 15.50/15.55',''),</v>
      </c>
      <c r="AC1294" s="14" t="s">
        <v>9073</v>
      </c>
    </row>
    <row r="1295" spans="1:29">
      <c r="A1295" s="16">
        <v>551552</v>
      </c>
      <c r="B1295" s="43" t="s">
        <v>4067</v>
      </c>
      <c r="C1295" s="43" t="s">
        <v>4068</v>
      </c>
      <c r="D1295" s="15">
        <f>VLOOKUP(E1295,finish!$A$1:$B$18,2,0)</f>
        <v>7</v>
      </c>
      <c r="E1295" s="18" t="s">
        <v>493</v>
      </c>
      <c r="F1295" s="15">
        <f>VLOOKUP(G1295,modules!$A$1:$B$10,2,0)</f>
        <v>6</v>
      </c>
      <c r="G1295" s="18" t="s">
        <v>7849</v>
      </c>
      <c r="H1295" s="15">
        <f>VLOOKUP(I1295,segments!$A$1:$B$9,2,0)</f>
        <v>3</v>
      </c>
      <c r="I1295" s="18" t="s">
        <v>7851</v>
      </c>
      <c r="J1295" s="15">
        <v>43</v>
      </c>
      <c r="K1295" s="27" t="s">
        <v>372</v>
      </c>
      <c r="L1295" s="43" t="s">
        <v>121</v>
      </c>
      <c r="M1295" s="15">
        <f>VLOOKUP(N1295,groups!$A$1:$B$113,2,1)</f>
        <v>153</v>
      </c>
      <c r="N1295" s="16" t="s">
        <v>107</v>
      </c>
      <c r="O1295" s="18">
        <v>40</v>
      </c>
      <c r="P1295" s="15">
        <f>VLOOKUP(Q1295,'seg2'!$A$1:$B$13,2,0)</f>
        <v>3</v>
      </c>
      <c r="Q1295" s="16" t="s">
        <v>20</v>
      </c>
      <c r="R1295" s="15">
        <f>VLOOKUP(S1295,'seg3'!$A$1:$B$9,2,0)</f>
        <v>4</v>
      </c>
      <c r="S1295" s="16" t="s">
        <v>32</v>
      </c>
      <c r="T1295" s="18">
        <v>67.900000000000006</v>
      </c>
      <c r="U1295" s="18">
        <v>67.900000000000006</v>
      </c>
      <c r="V1295" s="18" t="s">
        <v>33</v>
      </c>
      <c r="W1295" s="30" t="s">
        <v>4069</v>
      </c>
      <c r="X1295" s="89"/>
      <c r="Y1295" s="18" t="s">
        <v>29</v>
      </c>
      <c r="Z1295" s="18">
        <v>14</v>
      </c>
      <c r="AA1295" s="16" t="s">
        <v>2010</v>
      </c>
      <c r="AB1295" s="14" t="str">
        <f t="shared" si="20"/>
        <v>('551552','551552J','HHB M14X2X40 ISO4017 CL10.9 FT HDG','PC',43,6,3,4,3,7,153,'67.9','67.9','M14','40','51B37','14','12.42/12.45','NEED TO ANN','COIL 2ANNEAL &amp; 2DRAWN SCM435 12.40/12.43',''),</v>
      </c>
      <c r="AC1295" s="14" t="s">
        <v>9074</v>
      </c>
    </row>
    <row r="1296" spans="1:29">
      <c r="A1296" s="16">
        <v>622223</v>
      </c>
      <c r="B1296" s="43" t="s">
        <v>4070</v>
      </c>
      <c r="C1296" s="43" t="s">
        <v>4071</v>
      </c>
      <c r="D1296" s="15">
        <f>VLOOKUP(E1296,finish!$A$1:$B$18,2,0)</f>
        <v>7</v>
      </c>
      <c r="E1296" s="18" t="s">
        <v>493</v>
      </c>
      <c r="F1296" s="15">
        <f>VLOOKUP(G1296,modules!$A$1:$B$10,2,0)</f>
        <v>6</v>
      </c>
      <c r="G1296" s="18" t="s">
        <v>7849</v>
      </c>
      <c r="H1296" s="15">
        <f>VLOOKUP(I1296,segments!$A$1:$B$9,2,0)</f>
        <v>3</v>
      </c>
      <c r="I1296" s="18" t="s">
        <v>7851</v>
      </c>
      <c r="J1296" s="15">
        <v>43</v>
      </c>
      <c r="K1296" s="27" t="s">
        <v>372</v>
      </c>
      <c r="L1296" s="43" t="s">
        <v>121</v>
      </c>
      <c r="M1296" s="15">
        <f>VLOOKUP(N1296,groups!$A$1:$B$113,2,1)</f>
        <v>153</v>
      </c>
      <c r="N1296" s="16" t="s">
        <v>107</v>
      </c>
      <c r="O1296" s="18">
        <v>50</v>
      </c>
      <c r="P1296" s="15">
        <f>VLOOKUP(Q1296,'seg2'!$A$1:$B$13,2,0)</f>
        <v>3</v>
      </c>
      <c r="Q1296" s="16" t="s">
        <v>20</v>
      </c>
      <c r="R1296" s="15">
        <f>VLOOKUP(S1296,'seg3'!$A$1:$B$9,2,0)</f>
        <v>4</v>
      </c>
      <c r="S1296" s="16" t="s">
        <v>32</v>
      </c>
      <c r="T1296" s="18">
        <v>79.457999999999998</v>
      </c>
      <c r="U1296" s="18">
        <v>79.457999999999998</v>
      </c>
      <c r="V1296" s="18" t="s">
        <v>33</v>
      </c>
      <c r="W1296" s="30" t="s">
        <v>4069</v>
      </c>
      <c r="X1296" s="89"/>
      <c r="Y1296" s="18" t="s">
        <v>29</v>
      </c>
      <c r="Z1296" s="18">
        <v>14</v>
      </c>
      <c r="AA1296" s="16" t="s">
        <v>2010</v>
      </c>
      <c r="AB1296" s="14" t="str">
        <f t="shared" si="20"/>
        <v>('622223','622223J','HHB M14X2X50 ISO4017 CL10.9 FT HDG','PC',43,6,3,4,3,7,153,'79.458','79.458','M14','50','51B37','14','12.42/12.45','NEED TO ANN','COIL 2ANNEAL &amp; 2DRAWN SCM435 12.40/12.43',''),</v>
      </c>
      <c r="AC1296" s="14" t="s">
        <v>9075</v>
      </c>
    </row>
    <row r="1297" spans="1:29">
      <c r="A1297" s="16">
        <v>551542</v>
      </c>
      <c r="B1297" s="43" t="s">
        <v>4072</v>
      </c>
      <c r="C1297" s="43" t="s">
        <v>4073</v>
      </c>
      <c r="D1297" s="15">
        <f>VLOOKUP(E1297,finish!$A$1:$B$18,2,0)</f>
        <v>7</v>
      </c>
      <c r="E1297" s="18" t="s">
        <v>493</v>
      </c>
      <c r="F1297" s="15">
        <f>VLOOKUP(G1297,modules!$A$1:$B$10,2,0)</f>
        <v>6</v>
      </c>
      <c r="G1297" s="18" t="s">
        <v>7849</v>
      </c>
      <c r="H1297" s="15">
        <f>VLOOKUP(I1297,segments!$A$1:$B$9,2,0)</f>
        <v>3</v>
      </c>
      <c r="I1297" s="18" t="s">
        <v>7851</v>
      </c>
      <c r="J1297" s="15">
        <v>43</v>
      </c>
      <c r="K1297" s="27" t="s">
        <v>372</v>
      </c>
      <c r="L1297" s="43" t="s">
        <v>91</v>
      </c>
      <c r="M1297" s="15">
        <f>VLOOKUP(N1297,groups!$A$1:$B$113,2,1)</f>
        <v>153</v>
      </c>
      <c r="N1297" s="16" t="s">
        <v>107</v>
      </c>
      <c r="O1297" s="18">
        <v>55</v>
      </c>
      <c r="P1297" s="15">
        <f>VLOOKUP(Q1297,'seg2'!$A$1:$B$13,2,0)</f>
        <v>3</v>
      </c>
      <c r="Q1297" s="16" t="s">
        <v>20</v>
      </c>
      <c r="R1297" s="15">
        <f>VLOOKUP(S1297,'seg3'!$A$1:$B$9,2,0)</f>
        <v>4</v>
      </c>
      <c r="S1297" s="16" t="s">
        <v>32</v>
      </c>
      <c r="T1297" s="18">
        <v>110</v>
      </c>
      <c r="U1297" s="18">
        <v>110</v>
      </c>
      <c r="V1297" s="18" t="s">
        <v>33</v>
      </c>
      <c r="W1297" s="30" t="s">
        <v>3559</v>
      </c>
      <c r="X1297" s="89"/>
      <c r="Y1297" s="18" t="s">
        <v>29</v>
      </c>
      <c r="Z1297" s="18">
        <v>16</v>
      </c>
      <c r="AA1297" s="16" t="s">
        <v>3139</v>
      </c>
      <c r="AB1297" s="14" t="str">
        <f t="shared" si="20"/>
        <v>('551542','551542J','HHB M16X2X55 ISO4017 CL10.9 FT HDG','PC',43,6,3,4,3,7,153,'110','110','M16','55','51B37','16','14.40/14.44','NEED TO ANN','COIL 1ANNEAL &amp; 1DRAWN SCM 435 14.41/14.4',''),</v>
      </c>
      <c r="AC1297" s="14" t="s">
        <v>9076</v>
      </c>
    </row>
    <row r="1298" spans="1:29">
      <c r="A1298" s="16">
        <v>551533</v>
      </c>
      <c r="B1298" s="43" t="s">
        <v>4074</v>
      </c>
      <c r="C1298" s="43" t="s">
        <v>4075</v>
      </c>
      <c r="D1298" s="15">
        <f>VLOOKUP(E1298,finish!$A$1:$B$18,2,0)</f>
        <v>7</v>
      </c>
      <c r="E1298" s="18" t="s">
        <v>493</v>
      </c>
      <c r="F1298" s="15">
        <f>VLOOKUP(G1298,modules!$A$1:$B$10,2,0)</f>
        <v>6</v>
      </c>
      <c r="G1298" s="18" t="s">
        <v>7849</v>
      </c>
      <c r="H1298" s="15">
        <f>VLOOKUP(I1298,segments!$A$1:$B$9,2,0)</f>
        <v>3</v>
      </c>
      <c r="I1298" s="18" t="s">
        <v>7851</v>
      </c>
      <c r="J1298" s="15">
        <v>43</v>
      </c>
      <c r="K1298" s="27" t="s">
        <v>372</v>
      </c>
      <c r="L1298" s="43" t="s">
        <v>91</v>
      </c>
      <c r="M1298" s="15">
        <f>VLOOKUP(N1298,groups!$A$1:$B$113,2,1)</f>
        <v>153</v>
      </c>
      <c r="N1298" s="16" t="s">
        <v>107</v>
      </c>
      <c r="O1298" s="18">
        <v>80</v>
      </c>
      <c r="P1298" s="15">
        <f>VLOOKUP(Q1298,'seg2'!$A$1:$B$13,2,0)</f>
        <v>3</v>
      </c>
      <c r="Q1298" s="16" t="s">
        <v>20</v>
      </c>
      <c r="R1298" s="15">
        <f>VLOOKUP(S1298,'seg3'!$A$1:$B$9,2,0)</f>
        <v>4</v>
      </c>
      <c r="S1298" s="16" t="s">
        <v>32</v>
      </c>
      <c r="T1298" s="18">
        <v>144</v>
      </c>
      <c r="U1298" s="18">
        <v>144</v>
      </c>
      <c r="V1298" s="18" t="s">
        <v>33</v>
      </c>
      <c r="W1298" s="30" t="s">
        <v>3559</v>
      </c>
      <c r="X1298" s="89"/>
      <c r="Y1298" s="18" t="s">
        <v>29</v>
      </c>
      <c r="Z1298" s="18">
        <v>16</v>
      </c>
      <c r="AA1298" s="16" t="s">
        <v>3139</v>
      </c>
      <c r="AB1298" s="14" t="str">
        <f t="shared" si="20"/>
        <v>('551533','551533J','HHB M16X2X80 ISO4017 CL10.9 FT HDG','PC',43,6,3,4,3,7,153,'144','144','M16','80','51B37','16','14.40/14.44','NEED TO ANN','COIL 1ANNEAL &amp; 1DRAWN SCM 435 14.41/14.4',''),</v>
      </c>
      <c r="AC1298" s="14" t="s">
        <v>9077</v>
      </c>
    </row>
    <row r="1299" spans="1:29">
      <c r="A1299" s="16">
        <v>552390</v>
      </c>
      <c r="B1299" s="43" t="s">
        <v>4333</v>
      </c>
      <c r="C1299" s="43" t="s">
        <v>4334</v>
      </c>
      <c r="D1299" s="15">
        <f>VLOOKUP(E1299,finish!$A$1:$B$18,2,0)</f>
        <v>2</v>
      </c>
      <c r="E1299" s="18" t="s">
        <v>11</v>
      </c>
      <c r="F1299" s="15">
        <f>VLOOKUP(G1299,modules!$A$1:$B$10,2,0)</f>
        <v>6</v>
      </c>
      <c r="G1299" s="18" t="s">
        <v>7849</v>
      </c>
      <c r="H1299" s="15">
        <f>VLOOKUP(I1299,segments!$A$1:$B$9,2,0)</f>
        <v>3</v>
      </c>
      <c r="I1299" s="18" t="s">
        <v>7851</v>
      </c>
      <c r="J1299" s="15">
        <v>43</v>
      </c>
      <c r="K1299" s="27" t="s">
        <v>372</v>
      </c>
      <c r="L1299" s="43" t="s">
        <v>1355</v>
      </c>
      <c r="M1299" s="15">
        <f>VLOOKUP(N1299,groups!$A$1:$B$113,2,1)</f>
        <v>212</v>
      </c>
      <c r="N1299" s="16" t="s">
        <v>4184</v>
      </c>
      <c r="O1299" s="18" t="s">
        <v>1859</v>
      </c>
      <c r="P1299" s="15">
        <f>VLOOKUP(Q1299,'seg2'!$A$1:$B$13,2,0)</f>
        <v>7</v>
      </c>
      <c r="Q1299" s="16" t="s">
        <v>43</v>
      </c>
      <c r="R1299" s="15">
        <f>VLOOKUP(S1299,'seg3'!$A$1:$B$9,2,0)</f>
        <v>4</v>
      </c>
      <c r="S1299" s="16" t="s">
        <v>32</v>
      </c>
      <c r="T1299" s="18">
        <v>114</v>
      </c>
      <c r="U1299" s="18">
        <v>114</v>
      </c>
      <c r="V1299" s="42" t="s">
        <v>33</v>
      </c>
      <c r="W1299" s="30" t="s">
        <v>3217</v>
      </c>
      <c r="X1299" s="89"/>
      <c r="Y1299" s="18" t="s">
        <v>3209</v>
      </c>
      <c r="Z1299" s="18">
        <v>16</v>
      </c>
      <c r="AA1299" s="16" t="s">
        <v>4335</v>
      </c>
      <c r="AB1299" s="14" t="str">
        <f t="shared" si="20"/>
        <v>('552390','552390J','STUD BOLT 5/8"XUNCX3.1/2" GRB7 BLK','PC',43,6,7,4,3,2,212,'114','114','5/8 UNC','3.1/2','4140B','16','14.16/14.19','NEED TO ANN','COIL 1ANNEAL &amp; 1DRAWN 4140B 14.16/14.19',''),</v>
      </c>
      <c r="AC1299" s="14" t="s">
        <v>9078</v>
      </c>
    </row>
    <row r="1300" spans="1:29">
      <c r="A1300" s="16">
        <v>791380</v>
      </c>
      <c r="B1300" s="43" t="s">
        <v>4336</v>
      </c>
      <c r="C1300" s="43" t="s">
        <v>4337</v>
      </c>
      <c r="D1300" s="15">
        <f>VLOOKUP(E1300,finish!$A$1:$B$18,2,0)</f>
        <v>2</v>
      </c>
      <c r="E1300" s="18" t="s">
        <v>11</v>
      </c>
      <c r="F1300" s="15">
        <f>VLOOKUP(G1300,modules!$A$1:$B$10,2,0)</f>
        <v>6</v>
      </c>
      <c r="G1300" s="18" t="s">
        <v>7849</v>
      </c>
      <c r="H1300" s="15">
        <f>VLOOKUP(I1300,segments!$A$1:$B$9,2,0)</f>
        <v>3</v>
      </c>
      <c r="I1300" s="18" t="s">
        <v>7851</v>
      </c>
      <c r="J1300" s="15">
        <v>43</v>
      </c>
      <c r="K1300" s="27" t="s">
        <v>372</v>
      </c>
      <c r="L1300" s="43" t="s">
        <v>1355</v>
      </c>
      <c r="M1300" s="15">
        <f>VLOOKUP(N1300,groups!$A$1:$B$113,2,1)</f>
        <v>212</v>
      </c>
      <c r="N1300" s="16" t="s">
        <v>4184</v>
      </c>
      <c r="O1300" s="18" t="s">
        <v>4274</v>
      </c>
      <c r="P1300" s="15">
        <f>VLOOKUP(Q1300,'seg2'!$A$1:$B$13,2,0)</f>
        <v>7</v>
      </c>
      <c r="Q1300" s="16" t="s">
        <v>43</v>
      </c>
      <c r="R1300" s="15">
        <f>VLOOKUP(S1300,'seg3'!$A$1:$B$9,2,0)</f>
        <v>4</v>
      </c>
      <c r="S1300" s="16" t="s">
        <v>32</v>
      </c>
      <c r="T1300" s="18">
        <v>128</v>
      </c>
      <c r="U1300" s="18">
        <v>128</v>
      </c>
      <c r="V1300" s="42" t="s">
        <v>33</v>
      </c>
      <c r="W1300" s="30" t="s">
        <v>4338</v>
      </c>
      <c r="X1300" s="89"/>
      <c r="Y1300" s="18" t="s">
        <v>3209</v>
      </c>
      <c r="Z1300" s="18">
        <v>16</v>
      </c>
      <c r="AA1300" s="16" t="s">
        <v>4335</v>
      </c>
      <c r="AB1300" s="14" t="str">
        <f t="shared" si="20"/>
        <v>('791380','791380J','STUD BOLT 5/8"XUNCX3.3/4" GRB7 BLK','PC',43,6,7,4,3,2,212,'128','128','5/8 UNC','3.3/4','4140B','16','14.16/14.19','NEED TO ANN','COIL 1ANNEAL&amp;1DRAWN A4140 14.21/14.24',''),</v>
      </c>
      <c r="AC1300" s="14" t="s">
        <v>9079</v>
      </c>
    </row>
    <row r="1301" spans="1:29">
      <c r="A1301" s="16">
        <v>820362</v>
      </c>
      <c r="B1301" s="43" t="s">
        <v>4339</v>
      </c>
      <c r="C1301" s="43" t="s">
        <v>4340</v>
      </c>
      <c r="D1301" s="15">
        <f>VLOOKUP(E1301,finish!$A$1:$B$18,2,0)</f>
        <v>2</v>
      </c>
      <c r="E1301" s="18" t="s">
        <v>11</v>
      </c>
      <c r="F1301" s="15">
        <f>VLOOKUP(G1301,modules!$A$1:$B$10,2,0)</f>
        <v>6</v>
      </c>
      <c r="G1301" s="18" t="s">
        <v>7849</v>
      </c>
      <c r="H1301" s="15">
        <f>VLOOKUP(I1301,segments!$A$1:$B$9,2,0)</f>
        <v>3</v>
      </c>
      <c r="I1301" s="18" t="s">
        <v>7851</v>
      </c>
      <c r="J1301" s="15">
        <v>43</v>
      </c>
      <c r="K1301" s="27" t="s">
        <v>372</v>
      </c>
      <c r="L1301" s="43" t="s">
        <v>1355</v>
      </c>
      <c r="M1301" s="15">
        <f>VLOOKUP(N1301,groups!$A$1:$B$113,2,1)</f>
        <v>212</v>
      </c>
      <c r="N1301" s="16" t="s">
        <v>4184</v>
      </c>
      <c r="O1301" s="18" t="s">
        <v>4262</v>
      </c>
      <c r="P1301" s="15">
        <f>VLOOKUP(Q1301,'seg2'!$A$1:$B$13,2,0)</f>
        <v>7</v>
      </c>
      <c r="Q1301" s="16" t="s">
        <v>43</v>
      </c>
      <c r="R1301" s="15">
        <f>VLOOKUP(S1301,'seg3'!$A$1:$B$9,2,0)</f>
        <v>4</v>
      </c>
      <c r="S1301" s="16" t="s">
        <v>32</v>
      </c>
      <c r="T1301" s="18">
        <v>108</v>
      </c>
      <c r="U1301" s="18">
        <v>108</v>
      </c>
      <c r="V1301" s="42" t="s">
        <v>33</v>
      </c>
      <c r="W1301" s="30" t="s">
        <v>3217</v>
      </c>
      <c r="X1301" s="89"/>
      <c r="Y1301" s="18" t="s">
        <v>3209</v>
      </c>
      <c r="Z1301" s="18">
        <v>16</v>
      </c>
      <c r="AA1301" s="16" t="s">
        <v>4335</v>
      </c>
      <c r="AB1301" s="14" t="str">
        <f t="shared" si="20"/>
        <v>('820362','820362J','STUD BOLT 5/8"XUNCX3.3/8" GRB7 BLK','PC',43,6,7,4,3,2,212,'108','108','5/8 UNC','3.3/8','4140B','16','14.16/14.19','NEED TO ANN','COIL 1ANNEAL &amp; 1DRAWN 4140B 14.16/14.19',''),</v>
      </c>
      <c r="AC1301" s="14" t="s">
        <v>9080</v>
      </c>
    </row>
    <row r="1302" spans="1:29">
      <c r="A1302" s="16">
        <v>794375</v>
      </c>
      <c r="B1302" s="43" t="s">
        <v>4341</v>
      </c>
      <c r="C1302" s="43" t="s">
        <v>4342</v>
      </c>
      <c r="D1302" s="15">
        <f>VLOOKUP(E1302,finish!$A$1:$B$18,2,0)</f>
        <v>2</v>
      </c>
      <c r="E1302" s="18" t="s">
        <v>11</v>
      </c>
      <c r="F1302" s="15">
        <f>VLOOKUP(G1302,modules!$A$1:$B$10,2,0)</f>
        <v>6</v>
      </c>
      <c r="G1302" s="18" t="s">
        <v>7849</v>
      </c>
      <c r="H1302" s="15">
        <f>VLOOKUP(I1302,segments!$A$1:$B$9,2,0)</f>
        <v>3</v>
      </c>
      <c r="I1302" s="18" t="s">
        <v>7851</v>
      </c>
      <c r="J1302" s="15">
        <v>43</v>
      </c>
      <c r="K1302" s="27" t="s">
        <v>372</v>
      </c>
      <c r="L1302" s="43" t="s">
        <v>1355</v>
      </c>
      <c r="M1302" s="15">
        <f>VLOOKUP(N1302,groups!$A$1:$B$113,2,1)</f>
        <v>212</v>
      </c>
      <c r="N1302" s="16" t="s">
        <v>4184</v>
      </c>
      <c r="O1302" s="18" t="s">
        <v>4343</v>
      </c>
      <c r="P1302" s="15">
        <f>VLOOKUP(Q1302,'seg2'!$A$1:$B$13,2,0)</f>
        <v>7</v>
      </c>
      <c r="Q1302" s="16" t="s">
        <v>43</v>
      </c>
      <c r="R1302" s="15">
        <f>VLOOKUP(S1302,'seg3'!$A$1:$B$9,2,0)</f>
        <v>4</v>
      </c>
      <c r="S1302" s="16" t="s">
        <v>32</v>
      </c>
      <c r="T1302" s="18">
        <v>120</v>
      </c>
      <c r="U1302" s="18">
        <v>120</v>
      </c>
      <c r="V1302" s="42" t="s">
        <v>33</v>
      </c>
      <c r="W1302" s="30" t="s">
        <v>3217</v>
      </c>
      <c r="X1302" s="89"/>
      <c r="Y1302" s="18" t="s">
        <v>3209</v>
      </c>
      <c r="Z1302" s="18">
        <v>16</v>
      </c>
      <c r="AA1302" s="16" t="s">
        <v>4335</v>
      </c>
      <c r="AB1302" s="14" t="str">
        <f t="shared" si="20"/>
        <v>('794375','794375J','STUD BOLT 5/8"XUNCX3.5/8" GRB7 BLK','PC',43,6,7,4,3,2,212,'120','120','5/8 UNC','3.5/8','4140B','16','14.16/14.19','NEED TO ANN','COIL 1ANNEAL &amp; 1DRAWN 4140B 14.16/14.19',''),</v>
      </c>
      <c r="AC1302" s="14" t="s">
        <v>9081</v>
      </c>
    </row>
    <row r="1303" spans="1:29">
      <c r="A1303" s="16">
        <v>552391</v>
      </c>
      <c r="B1303" s="43" t="s">
        <v>4344</v>
      </c>
      <c r="C1303" s="43" t="s">
        <v>4345</v>
      </c>
      <c r="D1303" s="15">
        <f>VLOOKUP(E1303,finish!$A$1:$B$18,2,0)</f>
        <v>2</v>
      </c>
      <c r="E1303" s="18" t="s">
        <v>11</v>
      </c>
      <c r="F1303" s="15">
        <f>VLOOKUP(G1303,modules!$A$1:$B$10,2,0)</f>
        <v>6</v>
      </c>
      <c r="G1303" s="18" t="s">
        <v>7849</v>
      </c>
      <c r="H1303" s="15">
        <f>VLOOKUP(I1303,segments!$A$1:$B$9,2,0)</f>
        <v>3</v>
      </c>
      <c r="I1303" s="18" t="s">
        <v>7851</v>
      </c>
      <c r="J1303" s="15">
        <v>43</v>
      </c>
      <c r="K1303" s="27" t="s">
        <v>372</v>
      </c>
      <c r="L1303" s="43" t="s">
        <v>1355</v>
      </c>
      <c r="M1303" s="15">
        <f>VLOOKUP(N1303,groups!$A$1:$B$113,2,1)</f>
        <v>212</v>
      </c>
      <c r="N1303" s="16" t="s">
        <v>4184</v>
      </c>
      <c r="O1303" s="18">
        <v>4</v>
      </c>
      <c r="P1303" s="15">
        <f>VLOOKUP(Q1303,'seg2'!$A$1:$B$13,2,0)</f>
        <v>7</v>
      </c>
      <c r="Q1303" s="16" t="s">
        <v>43</v>
      </c>
      <c r="R1303" s="15">
        <f>VLOOKUP(S1303,'seg3'!$A$1:$B$9,2,0)</f>
        <v>4</v>
      </c>
      <c r="S1303" s="16" t="s">
        <v>32</v>
      </c>
      <c r="T1303" s="18">
        <v>126</v>
      </c>
      <c r="U1303" s="18">
        <v>126</v>
      </c>
      <c r="V1303" s="42" t="s">
        <v>33</v>
      </c>
      <c r="W1303" s="30" t="s">
        <v>3217</v>
      </c>
      <c r="X1303" s="89"/>
      <c r="Y1303" s="18" t="s">
        <v>3209</v>
      </c>
      <c r="Z1303" s="18">
        <v>16</v>
      </c>
      <c r="AA1303" s="16" t="s">
        <v>4335</v>
      </c>
      <c r="AB1303" s="14" t="str">
        <f t="shared" si="20"/>
        <v>('552391','552391J','STUD BOLT 5/8"XUNCX4" GRB7 BLK','PC',43,6,7,4,3,2,212,'126','126','5/8 UNC','4','4140B','16','14.16/14.19','NEED TO ANN','COIL 1ANNEAL &amp; 1DRAWN 4140B 14.16/14.19',''),</v>
      </c>
      <c r="AC1303" s="14" t="s">
        <v>9082</v>
      </c>
    </row>
    <row r="1304" spans="1:29">
      <c r="A1304" s="16">
        <v>791379</v>
      </c>
      <c r="B1304" s="43" t="s">
        <v>4346</v>
      </c>
      <c r="C1304" s="43" t="s">
        <v>4347</v>
      </c>
      <c r="D1304" s="15">
        <f>VLOOKUP(E1304,finish!$A$1:$B$18,2,0)</f>
        <v>2</v>
      </c>
      <c r="E1304" s="18" t="s">
        <v>11</v>
      </c>
      <c r="F1304" s="15">
        <f>VLOOKUP(G1304,modules!$A$1:$B$10,2,0)</f>
        <v>6</v>
      </c>
      <c r="G1304" s="18" t="s">
        <v>7849</v>
      </c>
      <c r="H1304" s="15">
        <f>VLOOKUP(I1304,segments!$A$1:$B$9,2,0)</f>
        <v>3</v>
      </c>
      <c r="I1304" s="18" t="s">
        <v>7851</v>
      </c>
      <c r="J1304" s="15">
        <v>43</v>
      </c>
      <c r="K1304" s="27" t="s">
        <v>372</v>
      </c>
      <c r="L1304" s="43" t="s">
        <v>1355</v>
      </c>
      <c r="M1304" s="15">
        <f>VLOOKUP(N1304,groups!$A$1:$B$113,2,1)</f>
        <v>212</v>
      </c>
      <c r="N1304" s="16" t="s">
        <v>4184</v>
      </c>
      <c r="O1304" s="18" t="s">
        <v>4223</v>
      </c>
      <c r="P1304" s="15">
        <f>VLOOKUP(Q1304,'seg2'!$A$1:$B$13,2,0)</f>
        <v>7</v>
      </c>
      <c r="Q1304" s="16" t="s">
        <v>43</v>
      </c>
      <c r="R1304" s="15">
        <f>VLOOKUP(S1304,'seg3'!$A$1:$B$9,2,0)</f>
        <v>4</v>
      </c>
      <c r="S1304" s="16" t="s">
        <v>32</v>
      </c>
      <c r="T1304" s="18">
        <v>138</v>
      </c>
      <c r="U1304" s="18">
        <v>138</v>
      </c>
      <c r="V1304" s="42" t="s">
        <v>33</v>
      </c>
      <c r="W1304" s="30" t="s">
        <v>4338</v>
      </c>
      <c r="X1304" s="89"/>
      <c r="Y1304" s="18" t="s">
        <v>3209</v>
      </c>
      <c r="Z1304" s="18">
        <v>16</v>
      </c>
      <c r="AA1304" s="16" t="s">
        <v>4335</v>
      </c>
      <c r="AB1304" s="14" t="str">
        <f t="shared" si="20"/>
        <v>('791379','791379J','STUD BOLT 5/8"XUNCX4.1/4" GRB7 BLK','PC',43,6,7,4,3,2,212,'138','138','5/8 UNC','4.1/4','4140B','16','14.16/14.19','NEED TO ANN','COIL 1ANNEAL&amp;1DRAWN A4140 14.21/14.24',''),</v>
      </c>
      <c r="AC1304" s="14" t="s">
        <v>9083</v>
      </c>
    </row>
    <row r="1305" spans="1:29">
      <c r="A1305" s="16">
        <v>5001457</v>
      </c>
      <c r="B1305" s="43" t="s">
        <v>3107</v>
      </c>
      <c r="C1305" s="43" t="s">
        <v>3108</v>
      </c>
      <c r="D1305" s="15">
        <f>VLOOKUP(E1305,finish!$A$1:$B$18,2,0)</f>
        <v>19</v>
      </c>
      <c r="E1305" s="18" t="s">
        <v>7861</v>
      </c>
      <c r="F1305" s="15">
        <f>VLOOKUP(G1305,modules!$A$1:$B$10,2,0)</f>
        <v>7</v>
      </c>
      <c r="G1305" s="18" t="s">
        <v>68</v>
      </c>
      <c r="H1305" s="15">
        <f>VLOOKUP(I1305,segments!$A$1:$B$9,2,0)</f>
        <v>5</v>
      </c>
      <c r="I1305" s="18" t="s">
        <v>7852</v>
      </c>
      <c r="J1305" s="15">
        <v>90</v>
      </c>
      <c r="K1305" s="45" t="s">
        <v>2419</v>
      </c>
      <c r="L1305" s="16" t="s">
        <v>80</v>
      </c>
      <c r="M1305" s="15">
        <f>VLOOKUP(N1305,groups!$A$1:$B$113,2,1)</f>
        <v>218</v>
      </c>
      <c r="N1305" s="16" t="s">
        <v>2416</v>
      </c>
      <c r="O1305" s="18" t="s">
        <v>2417</v>
      </c>
      <c r="P1305" s="15">
        <f>VLOOKUP(Q1305,'seg2'!$A$1:$B$13,2,0)</f>
        <v>8</v>
      </c>
      <c r="Q1305" s="43" t="s">
        <v>222</v>
      </c>
      <c r="R1305" s="15">
        <f>VLOOKUP(S1305,'seg3'!$A$1:$B$9,2,0)</f>
        <v>7</v>
      </c>
      <c r="S1305" s="43" t="s">
        <v>222</v>
      </c>
      <c r="T1305" s="18">
        <v>714</v>
      </c>
      <c r="U1305" s="18">
        <v>714</v>
      </c>
      <c r="V1305" s="18" t="s">
        <v>33</v>
      </c>
      <c r="W1305" s="30" t="s">
        <v>3110</v>
      </c>
      <c r="X1305" s="89"/>
      <c r="Y1305" s="18" t="s">
        <v>40</v>
      </c>
      <c r="Z1305" s="25">
        <v>12</v>
      </c>
      <c r="AA1305" s="16" t="s">
        <v>3109</v>
      </c>
      <c r="AB1305" s="14" t="str">
        <f t="shared" si="20"/>
        <v>('5001457','5001457J','THREAD ROD M12X1MTR DIN975 GR.A2 EPO','PC',90,7,8,7,5,19,218,'714','714','M12','1 MTR','304L','12','10.69/10.72','NEED TO ANN','COIL POWDER DRWN SS304L A270 10.71/10.74',''),</v>
      </c>
      <c r="AC1305" s="14" t="s">
        <v>9084</v>
      </c>
    </row>
    <row r="1306" spans="1:29">
      <c r="A1306" s="16">
        <v>552393</v>
      </c>
      <c r="B1306" s="43" t="s">
        <v>4348</v>
      </c>
      <c r="C1306" s="43" t="s">
        <v>4349</v>
      </c>
      <c r="D1306" s="15">
        <f>VLOOKUP(E1306,finish!$A$1:$B$18,2,0)</f>
        <v>2</v>
      </c>
      <c r="E1306" s="18" t="s">
        <v>11</v>
      </c>
      <c r="F1306" s="15">
        <f>VLOOKUP(G1306,modules!$A$1:$B$10,2,0)</f>
        <v>6</v>
      </c>
      <c r="G1306" s="18" t="s">
        <v>7849</v>
      </c>
      <c r="H1306" s="15">
        <f>VLOOKUP(I1306,segments!$A$1:$B$9,2,0)</f>
        <v>3</v>
      </c>
      <c r="I1306" s="18" t="s">
        <v>7851</v>
      </c>
      <c r="J1306" s="15">
        <v>43</v>
      </c>
      <c r="K1306" s="27" t="s">
        <v>372</v>
      </c>
      <c r="L1306" s="43" t="s">
        <v>1355</v>
      </c>
      <c r="M1306" s="15">
        <f>VLOOKUP(N1306,groups!$A$1:$B$113,2,1)</f>
        <v>212</v>
      </c>
      <c r="N1306" s="16" t="s">
        <v>4184</v>
      </c>
      <c r="O1306" s="18" t="s">
        <v>3225</v>
      </c>
      <c r="P1306" s="15">
        <f>VLOOKUP(Q1306,'seg2'!$A$1:$B$13,2,0)</f>
        <v>7</v>
      </c>
      <c r="Q1306" s="16" t="s">
        <v>43</v>
      </c>
      <c r="R1306" s="15">
        <f>VLOOKUP(S1306,'seg3'!$A$1:$B$9,2,0)</f>
        <v>4</v>
      </c>
      <c r="S1306" s="16" t="s">
        <v>32</v>
      </c>
      <c r="T1306" s="18">
        <v>150</v>
      </c>
      <c r="U1306" s="18">
        <v>150</v>
      </c>
      <c r="V1306" s="42" t="s">
        <v>33</v>
      </c>
      <c r="W1306" s="30" t="s">
        <v>3217</v>
      </c>
      <c r="X1306" s="89"/>
      <c r="Y1306" s="18" t="s">
        <v>3209</v>
      </c>
      <c r="Z1306" s="18">
        <v>16</v>
      </c>
      <c r="AA1306" s="16" t="s">
        <v>4335</v>
      </c>
      <c r="AB1306" s="14" t="str">
        <f t="shared" si="20"/>
        <v>('552393','552393J','STUD BOLT 5/8"XUNCX4.3/4" GRB7 BLK','PC',43,6,7,4,3,2,212,'150','150','5/8 UNC','4.3/4','4140B','16','14.16/14.19','NEED TO ANN','COIL 1ANNEAL &amp; 1DRAWN 4140B 14.16/14.19',''),</v>
      </c>
      <c r="AC1306" s="14" t="s">
        <v>9085</v>
      </c>
    </row>
    <row r="1307" spans="1:29">
      <c r="A1307" s="16">
        <v>820314</v>
      </c>
      <c r="B1307" s="43" t="s">
        <v>4350</v>
      </c>
      <c r="C1307" s="43" t="s">
        <v>4351</v>
      </c>
      <c r="D1307" s="15">
        <f>VLOOKUP(E1307,finish!$A$1:$B$18,2,0)</f>
        <v>2</v>
      </c>
      <c r="E1307" s="18" t="s">
        <v>11</v>
      </c>
      <c r="F1307" s="15">
        <f>VLOOKUP(G1307,modules!$A$1:$B$10,2,0)</f>
        <v>6</v>
      </c>
      <c r="G1307" s="18" t="s">
        <v>7849</v>
      </c>
      <c r="H1307" s="15">
        <f>VLOOKUP(I1307,segments!$A$1:$B$9,2,0)</f>
        <v>3</v>
      </c>
      <c r="I1307" s="18" t="s">
        <v>7851</v>
      </c>
      <c r="J1307" s="15">
        <v>43</v>
      </c>
      <c r="K1307" s="27" t="s">
        <v>372</v>
      </c>
      <c r="L1307" s="43" t="s">
        <v>1355</v>
      </c>
      <c r="M1307" s="15">
        <f>VLOOKUP(N1307,groups!$A$1:$B$113,2,1)</f>
        <v>212</v>
      </c>
      <c r="N1307" s="16" t="s">
        <v>4184</v>
      </c>
      <c r="O1307" s="18" t="s">
        <v>4257</v>
      </c>
      <c r="P1307" s="15">
        <f>VLOOKUP(Q1307,'seg2'!$A$1:$B$13,2,0)</f>
        <v>7</v>
      </c>
      <c r="Q1307" s="16" t="s">
        <v>43</v>
      </c>
      <c r="R1307" s="15">
        <f>VLOOKUP(S1307,'seg3'!$A$1:$B$9,2,0)</f>
        <v>4</v>
      </c>
      <c r="S1307" s="16" t="s">
        <v>32</v>
      </c>
      <c r="T1307" s="18">
        <v>138</v>
      </c>
      <c r="U1307" s="18">
        <v>138</v>
      </c>
      <c r="V1307" s="42" t="s">
        <v>33</v>
      </c>
      <c r="W1307" s="30" t="s">
        <v>3217</v>
      </c>
      <c r="X1307" s="89"/>
      <c r="Y1307" s="18" t="s">
        <v>3209</v>
      </c>
      <c r="Z1307" s="18">
        <v>16</v>
      </c>
      <c r="AA1307" s="16" t="s">
        <v>4335</v>
      </c>
      <c r="AB1307" s="14" t="str">
        <f t="shared" si="20"/>
        <v>('820314','820314J','STUD BOLT 5/8"XUNCX4.3/8" GRB7 BLK','PC',43,6,7,4,3,2,212,'138','138','5/8 UNC','4.3/8','4140B','16','14.16/14.19','NEED TO ANN','COIL 1ANNEAL &amp; 1DRAWN 4140B 14.16/14.19',''),</v>
      </c>
      <c r="AC1307" s="14" t="s">
        <v>9086</v>
      </c>
    </row>
    <row r="1308" spans="1:29">
      <c r="A1308" s="16">
        <v>833988</v>
      </c>
      <c r="B1308" s="43" t="s">
        <v>3116</v>
      </c>
      <c r="C1308" s="43" t="s">
        <v>3117</v>
      </c>
      <c r="D1308" s="15">
        <f>VLOOKUP(E1308,finish!$A$1:$B$18,2,0)</f>
        <v>1</v>
      </c>
      <c r="E1308" s="18" t="s">
        <v>204</v>
      </c>
      <c r="F1308" s="15">
        <f>VLOOKUP(G1308,modules!$A$1:$B$10,2,0)</f>
        <v>6</v>
      </c>
      <c r="G1308" s="18" t="s">
        <v>7849</v>
      </c>
      <c r="H1308" s="15">
        <f>VLOOKUP(I1308,segments!$A$1:$B$9,2,0)</f>
        <v>3</v>
      </c>
      <c r="I1308" s="18" t="s">
        <v>7851</v>
      </c>
      <c r="J1308" s="15">
        <f>VLOOKUP(K1308,machines!$A$1:$B$72,2,0)</f>
        <v>63</v>
      </c>
      <c r="K1308" s="27" t="s">
        <v>109</v>
      </c>
      <c r="L1308" s="16" t="s">
        <v>98</v>
      </c>
      <c r="M1308" s="15">
        <f>VLOOKUP(N1308,groups!$A$1:$B$113,2,1)</f>
        <v>178</v>
      </c>
      <c r="N1308" s="16" t="s">
        <v>3118</v>
      </c>
      <c r="O1308" s="18">
        <v>70</v>
      </c>
      <c r="P1308" s="15">
        <f>VLOOKUP(Q1308,'seg2'!$A$1:$B$13,2,0)</f>
        <v>7</v>
      </c>
      <c r="Q1308" s="16" t="s">
        <v>43</v>
      </c>
      <c r="R1308" s="15">
        <f>VLOOKUP(S1308,'seg3'!$A$1:$B$9,2,0)</f>
        <v>4</v>
      </c>
      <c r="S1308" s="16" t="s">
        <v>32</v>
      </c>
      <c r="T1308" s="18">
        <v>325.39999999999998</v>
      </c>
      <c r="U1308" s="18">
        <v>325.39999999999998</v>
      </c>
      <c r="V1308" s="29" t="s">
        <v>33</v>
      </c>
      <c r="W1308" s="30" t="s">
        <v>3119</v>
      </c>
      <c r="X1308" s="89"/>
      <c r="Y1308" s="18" t="s">
        <v>29</v>
      </c>
      <c r="Z1308" s="45">
        <v>22</v>
      </c>
      <c r="AA1308" s="46" t="s">
        <v>100</v>
      </c>
      <c r="AB1308" s="14" t="str">
        <f t="shared" si="20"/>
        <v>('833988','833988J','SEGMENT BOLT M22X1.5X70 DRG ZNP','PC',63,6,7,4,3,1,178,'325.4','325.4','M22','70','51B37','22','21.45/21.50','NEED TO ANN','COIL 1ANNEAL &amp; 1DRAWN SCM435 22.60/22.65',''),</v>
      </c>
      <c r="AC1308" s="14" t="s">
        <v>9087</v>
      </c>
    </row>
    <row r="1309" spans="1:29">
      <c r="A1309" s="16">
        <v>552394</v>
      </c>
      <c r="B1309" s="43" t="s">
        <v>4352</v>
      </c>
      <c r="C1309" s="43" t="s">
        <v>4353</v>
      </c>
      <c r="D1309" s="15">
        <f>VLOOKUP(E1309,finish!$A$1:$B$18,2,0)</f>
        <v>2</v>
      </c>
      <c r="E1309" s="18" t="s">
        <v>11</v>
      </c>
      <c r="F1309" s="15">
        <f>VLOOKUP(G1309,modules!$A$1:$B$10,2,0)</f>
        <v>6</v>
      </c>
      <c r="G1309" s="18" t="s">
        <v>7849</v>
      </c>
      <c r="H1309" s="15">
        <f>VLOOKUP(I1309,segments!$A$1:$B$9,2,0)</f>
        <v>3</v>
      </c>
      <c r="I1309" s="18" t="s">
        <v>7851</v>
      </c>
      <c r="J1309" s="15">
        <v>43</v>
      </c>
      <c r="K1309" s="27" t="s">
        <v>372</v>
      </c>
      <c r="L1309" s="43" t="s">
        <v>1355</v>
      </c>
      <c r="M1309" s="15">
        <f>VLOOKUP(N1309,groups!$A$1:$B$113,2,1)</f>
        <v>212</v>
      </c>
      <c r="N1309" s="16" t="s">
        <v>4184</v>
      </c>
      <c r="O1309" s="18">
        <v>5</v>
      </c>
      <c r="P1309" s="15">
        <f>VLOOKUP(Q1309,'seg2'!$A$1:$B$13,2,0)</f>
        <v>7</v>
      </c>
      <c r="Q1309" s="16" t="s">
        <v>43</v>
      </c>
      <c r="R1309" s="15">
        <f>VLOOKUP(S1309,'seg3'!$A$1:$B$9,2,0)</f>
        <v>4</v>
      </c>
      <c r="S1309" s="16" t="s">
        <v>32</v>
      </c>
      <c r="T1309" s="18">
        <v>167</v>
      </c>
      <c r="U1309" s="18">
        <v>167</v>
      </c>
      <c r="V1309" s="42" t="s">
        <v>33</v>
      </c>
      <c r="W1309" s="30" t="s">
        <v>4338</v>
      </c>
      <c r="X1309" s="89"/>
      <c r="Y1309" s="18" t="s">
        <v>3209</v>
      </c>
      <c r="Z1309" s="18">
        <v>16</v>
      </c>
      <c r="AA1309" s="16" t="s">
        <v>4335</v>
      </c>
      <c r="AB1309" s="14" t="str">
        <f t="shared" si="20"/>
        <v>('552394','552394J','STUD BOLT 5/8"XUNCX5" GRB7 BLK','PC',43,6,7,4,3,2,212,'167','167','5/8 UNC','5','4140B','16','14.16/14.19','NEED TO ANN','COIL 1ANNEAL&amp;1DRAWN A4140 14.21/14.24',''),</v>
      </c>
      <c r="AC1309" s="14" t="s">
        <v>9088</v>
      </c>
    </row>
    <row r="1310" spans="1:29">
      <c r="A1310" s="16">
        <v>814521</v>
      </c>
      <c r="B1310" s="43" t="s">
        <v>4354</v>
      </c>
      <c r="C1310" s="43" t="s">
        <v>4355</v>
      </c>
      <c r="D1310" s="15">
        <f>VLOOKUP(E1310,finish!$A$1:$B$18,2,0)</f>
        <v>2</v>
      </c>
      <c r="E1310" s="18" t="s">
        <v>11</v>
      </c>
      <c r="F1310" s="15">
        <f>VLOOKUP(G1310,modules!$A$1:$B$10,2,0)</f>
        <v>6</v>
      </c>
      <c r="G1310" s="18" t="s">
        <v>7849</v>
      </c>
      <c r="H1310" s="15">
        <f>VLOOKUP(I1310,segments!$A$1:$B$9,2,0)</f>
        <v>3</v>
      </c>
      <c r="I1310" s="18" t="s">
        <v>7851</v>
      </c>
      <c r="J1310" s="15">
        <v>43</v>
      </c>
      <c r="K1310" s="27" t="s">
        <v>372</v>
      </c>
      <c r="L1310" s="43" t="s">
        <v>1355</v>
      </c>
      <c r="M1310" s="15">
        <f>VLOOKUP(N1310,groups!$A$1:$B$113,2,1)</f>
        <v>212</v>
      </c>
      <c r="N1310" s="16" t="s">
        <v>4184</v>
      </c>
      <c r="O1310" s="18" t="s">
        <v>3237</v>
      </c>
      <c r="P1310" s="15">
        <f>VLOOKUP(Q1310,'seg2'!$A$1:$B$13,2,0)</f>
        <v>7</v>
      </c>
      <c r="Q1310" s="16" t="s">
        <v>43</v>
      </c>
      <c r="R1310" s="15">
        <f>VLOOKUP(S1310,'seg3'!$A$1:$B$9,2,0)</f>
        <v>4</v>
      </c>
      <c r="S1310" s="16" t="s">
        <v>32</v>
      </c>
      <c r="T1310" s="18">
        <v>168</v>
      </c>
      <c r="U1310" s="18">
        <v>168</v>
      </c>
      <c r="V1310" s="42"/>
      <c r="W1310" s="30" t="s">
        <v>3217</v>
      </c>
      <c r="X1310" s="89"/>
      <c r="Y1310" s="18" t="s">
        <v>3209</v>
      </c>
      <c r="Z1310" s="18">
        <v>16</v>
      </c>
      <c r="AA1310" s="16" t="s">
        <v>4335</v>
      </c>
      <c r="AB1310" s="14" t="str">
        <f t="shared" si="20"/>
        <v>('814521','814521J','STUD BOLT 5/8"XUNCX5.1/4" GRB7 BLK','PC',43,6,7,4,3,2,212,'168','168','5/8 UNC','5.1/4','4140B','16','14.16/14.19','','COIL 1ANNEAL &amp; 1DRAWN 4140B 14.16/14.19',''),</v>
      </c>
      <c r="AC1310" s="14" t="s">
        <v>9089</v>
      </c>
    </row>
    <row r="1311" spans="1:29">
      <c r="A1311" s="16">
        <v>792729</v>
      </c>
      <c r="B1311" s="43" t="s">
        <v>4356</v>
      </c>
      <c r="C1311" s="43" t="s">
        <v>4357</v>
      </c>
      <c r="D1311" s="15">
        <f>VLOOKUP(E1311,finish!$A$1:$B$18,2,0)</f>
        <v>2</v>
      </c>
      <c r="E1311" s="18" t="s">
        <v>11</v>
      </c>
      <c r="F1311" s="15">
        <f>VLOOKUP(G1311,modules!$A$1:$B$10,2,0)</f>
        <v>6</v>
      </c>
      <c r="G1311" s="18" t="s">
        <v>7849</v>
      </c>
      <c r="H1311" s="15">
        <f>VLOOKUP(I1311,segments!$A$1:$B$9,2,0)</f>
        <v>3</v>
      </c>
      <c r="I1311" s="18" t="s">
        <v>7851</v>
      </c>
      <c r="J1311" s="15">
        <v>43</v>
      </c>
      <c r="K1311" s="27" t="s">
        <v>372</v>
      </c>
      <c r="L1311" s="43" t="s">
        <v>1355</v>
      </c>
      <c r="M1311" s="15">
        <f>VLOOKUP(N1311,groups!$A$1:$B$113,2,1)</f>
        <v>212</v>
      </c>
      <c r="N1311" s="16" t="s">
        <v>4184</v>
      </c>
      <c r="O1311" s="18" t="s">
        <v>3208</v>
      </c>
      <c r="P1311" s="15">
        <f>VLOOKUP(Q1311,'seg2'!$A$1:$B$13,2,0)</f>
        <v>7</v>
      </c>
      <c r="Q1311" s="16" t="s">
        <v>43</v>
      </c>
      <c r="R1311" s="15">
        <f>VLOOKUP(S1311,'seg3'!$A$1:$B$9,2,0)</f>
        <v>4</v>
      </c>
      <c r="S1311" s="16" t="s">
        <v>32</v>
      </c>
      <c r="T1311" s="18">
        <v>192</v>
      </c>
      <c r="U1311" s="18">
        <v>192</v>
      </c>
      <c r="V1311" s="42"/>
      <c r="W1311" s="30" t="s">
        <v>4338</v>
      </c>
      <c r="X1311" s="89"/>
      <c r="Y1311" s="18" t="s">
        <v>3209</v>
      </c>
      <c r="Z1311" s="18">
        <v>16</v>
      </c>
      <c r="AA1311" s="16" t="s">
        <v>4335</v>
      </c>
      <c r="AB1311" s="14" t="str">
        <f t="shared" si="20"/>
        <v>('792729','792729J','STUD BOLT 5/8"XUNCX5.3/4" GRB7 BLK','PC',43,6,7,4,3,2,212,'192','192','5/8 UNC','5.3/4','4140B','16','14.16/14.19','','COIL 1ANNEAL&amp;1DRAWN A4140 14.21/14.24',''),</v>
      </c>
      <c r="AC1311" s="14" t="s">
        <v>9090</v>
      </c>
    </row>
    <row r="1312" spans="1:29">
      <c r="A1312" s="16">
        <v>552398</v>
      </c>
      <c r="B1312" s="43" t="s">
        <v>4358</v>
      </c>
      <c r="C1312" s="43" t="s">
        <v>4359</v>
      </c>
      <c r="D1312" s="15">
        <f>VLOOKUP(E1312,finish!$A$1:$B$18,2,0)</f>
        <v>2</v>
      </c>
      <c r="E1312" s="18" t="s">
        <v>11</v>
      </c>
      <c r="F1312" s="15">
        <f>VLOOKUP(G1312,modules!$A$1:$B$10,2,0)</f>
        <v>6</v>
      </c>
      <c r="G1312" s="18" t="s">
        <v>7849</v>
      </c>
      <c r="H1312" s="15">
        <f>VLOOKUP(I1312,segments!$A$1:$B$9,2,0)</f>
        <v>3</v>
      </c>
      <c r="I1312" s="18" t="s">
        <v>7851</v>
      </c>
      <c r="J1312" s="15">
        <v>43</v>
      </c>
      <c r="K1312" s="18" t="s">
        <v>372</v>
      </c>
      <c r="L1312" s="43" t="s">
        <v>1355</v>
      </c>
      <c r="M1312" s="15">
        <f>VLOOKUP(N1312,groups!$A$1:$B$113,2,1)</f>
        <v>212</v>
      </c>
      <c r="N1312" s="16" t="s">
        <v>4184</v>
      </c>
      <c r="O1312" s="18">
        <v>7</v>
      </c>
      <c r="P1312" s="15">
        <f>VLOOKUP(Q1312,'seg2'!$A$1:$B$13,2,0)</f>
        <v>7</v>
      </c>
      <c r="Q1312" s="16" t="s">
        <v>43</v>
      </c>
      <c r="R1312" s="15">
        <f>VLOOKUP(S1312,'seg3'!$A$1:$B$9,2,0)</f>
        <v>4</v>
      </c>
      <c r="S1312" s="16" t="s">
        <v>32</v>
      </c>
      <c r="T1312" s="18">
        <v>227</v>
      </c>
      <c r="U1312" s="18">
        <v>227</v>
      </c>
      <c r="V1312" s="42"/>
      <c r="W1312" s="30" t="s">
        <v>3217</v>
      </c>
      <c r="X1312" s="89"/>
      <c r="Y1312" s="18" t="s">
        <v>3209</v>
      </c>
      <c r="Z1312" s="18">
        <v>16</v>
      </c>
      <c r="AA1312" s="16" t="s">
        <v>4335</v>
      </c>
      <c r="AB1312" s="14" t="str">
        <f t="shared" si="20"/>
        <v>('552398','552398J','STUD BOLT 5/8"XUNCX7" GRB7 BLK','PC',43,6,7,4,3,2,212,'227','227','5/8 UNC','7','4140B','16','14.16/14.19','','COIL 1ANNEAL &amp; 1DRAWN 4140B 14.16/14.19',''),</v>
      </c>
      <c r="AC1312" s="14" t="s">
        <v>9091</v>
      </c>
    </row>
    <row r="1313" spans="1:29">
      <c r="A1313" s="16">
        <v>552400</v>
      </c>
      <c r="B1313" s="43" t="s">
        <v>4360</v>
      </c>
      <c r="C1313" s="43" t="s">
        <v>4361</v>
      </c>
      <c r="D1313" s="15">
        <f>VLOOKUP(E1313,finish!$A$1:$B$18,2,0)</f>
        <v>2</v>
      </c>
      <c r="E1313" s="18" t="s">
        <v>11</v>
      </c>
      <c r="F1313" s="15">
        <f>VLOOKUP(G1313,modules!$A$1:$B$10,2,0)</f>
        <v>6</v>
      </c>
      <c r="G1313" s="18" t="s">
        <v>7849</v>
      </c>
      <c r="H1313" s="15">
        <f>VLOOKUP(I1313,segments!$A$1:$B$9,2,0)</f>
        <v>3</v>
      </c>
      <c r="I1313" s="18" t="s">
        <v>7851</v>
      </c>
      <c r="J1313" s="15">
        <v>43</v>
      </c>
      <c r="K1313" s="18" t="s">
        <v>372</v>
      </c>
      <c r="L1313" s="43" t="s">
        <v>1355</v>
      </c>
      <c r="M1313" s="15">
        <f>VLOOKUP(N1313,groups!$A$1:$B$113,2,1)</f>
        <v>212</v>
      </c>
      <c r="N1313" s="16" t="s">
        <v>4184</v>
      </c>
      <c r="O1313" s="18">
        <v>8</v>
      </c>
      <c r="P1313" s="15">
        <f>VLOOKUP(Q1313,'seg2'!$A$1:$B$13,2,0)</f>
        <v>7</v>
      </c>
      <c r="Q1313" s="16" t="s">
        <v>43</v>
      </c>
      <c r="R1313" s="15">
        <f>VLOOKUP(S1313,'seg3'!$A$1:$B$9,2,0)</f>
        <v>4</v>
      </c>
      <c r="S1313" s="16" t="s">
        <v>32</v>
      </c>
      <c r="T1313" s="18">
        <v>253</v>
      </c>
      <c r="U1313" s="18">
        <v>253</v>
      </c>
      <c r="V1313" s="42"/>
      <c r="W1313" s="30" t="s">
        <v>3217</v>
      </c>
      <c r="X1313" s="89"/>
      <c r="Y1313" s="18" t="s">
        <v>3209</v>
      </c>
      <c r="Z1313" s="18">
        <v>16</v>
      </c>
      <c r="AA1313" s="16" t="s">
        <v>4335</v>
      </c>
      <c r="AB1313" s="14" t="str">
        <f t="shared" si="20"/>
        <v>('552400','552400J','STUD BOLT 5/8"XUNCX8" GRB7 BLK','PC',43,6,7,4,3,2,212,'253','253','5/8 UNC','8','4140B','16','14.16/14.19','','COIL 1ANNEAL &amp; 1DRAWN 4140B 14.16/14.19',''),</v>
      </c>
      <c r="AC1313" s="14" t="s">
        <v>9092</v>
      </c>
    </row>
    <row r="1314" spans="1:29">
      <c r="A1314" s="16">
        <v>834340</v>
      </c>
      <c r="B1314" s="43" t="s">
        <v>4362</v>
      </c>
      <c r="C1314" s="43" t="s">
        <v>4363</v>
      </c>
      <c r="D1314" s="15">
        <f>VLOOKUP(E1314,finish!$A$1:$B$18,2,0)</f>
        <v>2</v>
      </c>
      <c r="E1314" s="18" t="s">
        <v>11</v>
      </c>
      <c r="F1314" s="15">
        <f>VLOOKUP(G1314,modules!$A$1:$B$10,2,0)</f>
        <v>6</v>
      </c>
      <c r="G1314" s="18" t="s">
        <v>7849</v>
      </c>
      <c r="H1314" s="15">
        <f>VLOOKUP(I1314,segments!$A$1:$B$9,2,0)</f>
        <v>3</v>
      </c>
      <c r="I1314" s="18" t="s">
        <v>7851</v>
      </c>
      <c r="J1314" s="15">
        <v>43</v>
      </c>
      <c r="K1314" s="18" t="s">
        <v>372</v>
      </c>
      <c r="L1314" s="43" t="s">
        <v>1355</v>
      </c>
      <c r="M1314" s="15">
        <f>VLOOKUP(N1314,groups!$A$1:$B$113,2,1)</f>
        <v>212</v>
      </c>
      <c r="N1314" s="16" t="s">
        <v>4184</v>
      </c>
      <c r="O1314" s="18">
        <v>11</v>
      </c>
      <c r="P1314" s="15">
        <f>VLOOKUP(Q1314,'seg2'!$A$1:$B$13,2,0)</f>
        <v>7</v>
      </c>
      <c r="Q1314" s="16" t="s">
        <v>43</v>
      </c>
      <c r="R1314" s="15">
        <f>VLOOKUP(S1314,'seg3'!$A$1:$B$9,2,0)</f>
        <v>4</v>
      </c>
      <c r="S1314" s="16" t="s">
        <v>32</v>
      </c>
      <c r="T1314" s="18">
        <v>360</v>
      </c>
      <c r="U1314" s="18">
        <v>360</v>
      </c>
      <c r="V1314" s="42"/>
      <c r="W1314" s="30" t="s">
        <v>3217</v>
      </c>
      <c r="X1314" s="89"/>
      <c r="Y1314" s="18" t="s">
        <v>3209</v>
      </c>
      <c r="Z1314" s="18">
        <v>16</v>
      </c>
      <c r="AA1314" s="16" t="s">
        <v>4335</v>
      </c>
      <c r="AB1314" s="14" t="str">
        <f t="shared" si="20"/>
        <v>('834340','834340J','STUD BOLT 5/8XUNCX11 GRB7 FT BLK','PC',43,6,7,4,3,2,212,'360','360','5/8 UNC','11','4140B','16','14.16/14.19','','COIL 1ANNEAL &amp; 1DRAWN 4140B 14.16/14.19',''),</v>
      </c>
      <c r="AC1314" s="14" t="s">
        <v>9093</v>
      </c>
    </row>
    <row r="1315" spans="1:29">
      <c r="A1315" s="16">
        <v>815936</v>
      </c>
      <c r="B1315" s="43" t="s">
        <v>3130</v>
      </c>
      <c r="C1315" s="43" t="s">
        <v>3131</v>
      </c>
      <c r="D1315" s="15" t="s">
        <v>7949</v>
      </c>
      <c r="E1315" s="18"/>
      <c r="F1315" s="15">
        <f>VLOOKUP(G1315,modules!$A$1:$B$10,2,0)</f>
        <v>2</v>
      </c>
      <c r="G1315" s="18" t="s">
        <v>46</v>
      </c>
      <c r="H1315" s="15">
        <f>VLOOKUP(I1315,segments!$A$1:$B$9,2,0)</f>
        <v>1</v>
      </c>
      <c r="I1315" s="18" t="s">
        <v>7848</v>
      </c>
      <c r="J1315" s="15">
        <f>VLOOKUP(K1315,machines!$A$1:$B$72,2,0)</f>
        <v>64</v>
      </c>
      <c r="K1315" s="27" t="s">
        <v>55</v>
      </c>
      <c r="L1315" s="16" t="s">
        <v>3132</v>
      </c>
      <c r="M1315" s="15">
        <f>VLOOKUP(N1315,groups!$A$1:$B$113,2,1)</f>
        <v>172</v>
      </c>
      <c r="N1315" s="16" t="s">
        <v>140</v>
      </c>
      <c r="O1315" s="18" t="s">
        <v>52</v>
      </c>
      <c r="P1315" s="15">
        <f>VLOOKUP(Q1315,'seg2'!$A$1:$B$13,2,0)</f>
        <v>2</v>
      </c>
      <c r="Q1315" s="16" t="s">
        <v>46</v>
      </c>
      <c r="R1315" s="15">
        <f>VLOOKUP(S1315,'seg3'!$A$1:$B$9,2,0)</f>
        <v>2</v>
      </c>
      <c r="S1315" s="16" t="s">
        <v>56</v>
      </c>
      <c r="T1315" s="18">
        <v>54.3</v>
      </c>
      <c r="U1315" s="18">
        <v>54.3</v>
      </c>
      <c r="V1315" s="18"/>
      <c r="W1315" s="30" t="s">
        <v>3134</v>
      </c>
      <c r="X1315" s="89"/>
      <c r="Y1315" s="18" t="s">
        <v>816</v>
      </c>
      <c r="Z1315" s="18" t="s">
        <v>3133</v>
      </c>
      <c r="AA1315" s="16" t="s">
        <v>3133</v>
      </c>
      <c r="AB1315" s="14" t="str">
        <f t="shared" si="20"/>
        <v>('815936','815936J','PLAIN WSR(HARD)Ø63.5X35.05X3.17 DR.93020','PC',64,2,2,2,1,null,172,'54.3','54.3','Ø63.5X35.05X3.17','-','10B35','130.0X3.20','130.0X3.20','','FLAT ROLLED 10B35 130.0X3.20',''),</v>
      </c>
      <c r="AC1315" s="14" t="s">
        <v>9094</v>
      </c>
    </row>
    <row r="1316" spans="1:29">
      <c r="A1316" s="16">
        <v>815916</v>
      </c>
      <c r="B1316" s="43" t="s">
        <v>2519</v>
      </c>
      <c r="C1316" s="43" t="s">
        <v>2520</v>
      </c>
      <c r="D1316" s="15" t="s">
        <v>7949</v>
      </c>
      <c r="E1316" s="18"/>
      <c r="F1316" s="15">
        <f>VLOOKUP(G1316,modules!$A$1:$B$10,2,0)</f>
        <v>6</v>
      </c>
      <c r="G1316" s="18" t="s">
        <v>7849</v>
      </c>
      <c r="H1316" s="15">
        <f>VLOOKUP(I1316,segments!$A$1:$B$9,2,0)</f>
        <v>1</v>
      </c>
      <c r="I1316" s="18" t="s">
        <v>7848</v>
      </c>
      <c r="J1316" s="15">
        <f>VLOOKUP(K1316,machines!$A$1:$B$72,2,0)</f>
        <v>62</v>
      </c>
      <c r="K1316" s="27" t="s">
        <v>101</v>
      </c>
      <c r="L1316" s="16" t="s">
        <v>364</v>
      </c>
      <c r="M1316" s="15">
        <f>VLOOKUP(N1316,groups!$A$1:$B$113,2,1)</f>
        <v>152</v>
      </c>
      <c r="N1316" s="16" t="s">
        <v>16</v>
      </c>
      <c r="O1316" s="18">
        <v>165.1</v>
      </c>
      <c r="P1316" s="15">
        <f>VLOOKUP(Q1316,'seg2'!$A$1:$B$13,2,0)</f>
        <v>3</v>
      </c>
      <c r="Q1316" s="16" t="s">
        <v>20</v>
      </c>
      <c r="R1316" s="15">
        <f>VLOOKUP(S1316,'seg3'!$A$1:$B$9,2,0)</f>
        <v>3</v>
      </c>
      <c r="S1316" s="16" t="s">
        <v>21</v>
      </c>
      <c r="T1316" s="18">
        <v>780.5</v>
      </c>
      <c r="U1316" s="18">
        <v>780.5</v>
      </c>
      <c r="V1316" s="18"/>
      <c r="W1316" s="30" t="s">
        <v>2518</v>
      </c>
      <c r="X1316" s="89"/>
      <c r="Y1316" s="18" t="s">
        <v>17</v>
      </c>
      <c r="Z1316" s="18">
        <v>26</v>
      </c>
      <c r="AA1316" s="16" t="s">
        <v>603</v>
      </c>
      <c r="AB1316" s="14" t="str">
        <f t="shared" si="20"/>
        <v>('815916','815916J','HEX HEAD BOLT 1"X8UNC X 165.1 DR.5B5473','PC',62,6,3,3,1,null,152,'780.5','780.5','01 UNC','165.1','10B33','26','24.80/24.85','','COIL DIRECT DRAWN 10B33 24.95/25.00',''),</v>
      </c>
      <c r="AC1316" s="14" t="s">
        <v>8755</v>
      </c>
    </row>
    <row r="1317" spans="1:29">
      <c r="A1317" s="16">
        <v>815920</v>
      </c>
      <c r="B1317" s="43" t="s">
        <v>3135</v>
      </c>
      <c r="C1317" s="43" t="s">
        <v>3136</v>
      </c>
      <c r="D1317" s="15">
        <f>VLOOKUP(E1317,finish!$A$1:$B$18,2,0)</f>
        <v>1</v>
      </c>
      <c r="E1317" s="18" t="s">
        <v>204</v>
      </c>
      <c r="F1317" s="15">
        <f>VLOOKUP(G1317,modules!$A$1:$B$10,2,0)</f>
        <v>6</v>
      </c>
      <c r="G1317" s="18" t="s">
        <v>7849</v>
      </c>
      <c r="H1317" s="15">
        <f>VLOOKUP(I1317,segments!$A$1:$B$9,2,0)</f>
        <v>1</v>
      </c>
      <c r="I1317" s="18" t="s">
        <v>7848</v>
      </c>
      <c r="J1317" s="15">
        <f>VLOOKUP(K1317,machines!$A$1:$B$72,2,0)</f>
        <v>63</v>
      </c>
      <c r="K1317" s="27" t="s">
        <v>109</v>
      </c>
      <c r="L1317" s="16" t="s">
        <v>364</v>
      </c>
      <c r="M1317" s="15">
        <f>VLOOKUP(N1317,groups!$A$1:$B$113,2,1)</f>
        <v>152</v>
      </c>
      <c r="N1317" s="16" t="s">
        <v>16</v>
      </c>
      <c r="O1317" s="18">
        <v>107.95</v>
      </c>
      <c r="P1317" s="15">
        <f>VLOOKUP(Q1317,'seg2'!$A$1:$B$13,2,0)</f>
        <v>3</v>
      </c>
      <c r="Q1317" s="16" t="s">
        <v>20</v>
      </c>
      <c r="R1317" s="15">
        <f>VLOOKUP(S1317,'seg3'!$A$1:$B$9,2,0)</f>
        <v>3</v>
      </c>
      <c r="S1317" s="16" t="s">
        <v>21</v>
      </c>
      <c r="T1317" s="18">
        <v>560</v>
      </c>
      <c r="U1317" s="18">
        <v>560</v>
      </c>
      <c r="V1317" s="18"/>
      <c r="W1317" s="30" t="s">
        <v>1134</v>
      </c>
      <c r="X1317" s="89"/>
      <c r="Y1317" s="18" t="s">
        <v>17</v>
      </c>
      <c r="Z1317" s="18"/>
      <c r="AA1317" s="16"/>
      <c r="AB1317" s="14" t="str">
        <f t="shared" si="20"/>
        <v>('815920','815920J','HEX HEAD BOLT 1"X8UNJCX107.95 ZNP 1D4640','PC',63,6,3,3,1,1,152,'560','560','01 UNC','107.95','10B33','','','','COIL 1ANNEAL&amp;1DRAWN SCM435 24.95/25.00',''),</v>
      </c>
      <c r="AC1317" s="14" t="s">
        <v>9095</v>
      </c>
    </row>
    <row r="1318" spans="1:29">
      <c r="A1318" s="16">
        <v>834344</v>
      </c>
      <c r="B1318" s="43" t="s">
        <v>4364</v>
      </c>
      <c r="C1318" s="43" t="s">
        <v>4365</v>
      </c>
      <c r="D1318" s="15">
        <f>VLOOKUP(E1318,finish!$A$1:$B$18,2,0)</f>
        <v>2</v>
      </c>
      <c r="E1318" s="18" t="s">
        <v>11</v>
      </c>
      <c r="F1318" s="15">
        <f>VLOOKUP(G1318,modules!$A$1:$B$10,2,0)</f>
        <v>6</v>
      </c>
      <c r="G1318" s="18" t="s">
        <v>7849</v>
      </c>
      <c r="H1318" s="15">
        <f>VLOOKUP(I1318,segments!$A$1:$B$9,2,0)</f>
        <v>3</v>
      </c>
      <c r="I1318" s="18" t="s">
        <v>7851</v>
      </c>
      <c r="J1318" s="15">
        <v>43</v>
      </c>
      <c r="K1318" s="18" t="s">
        <v>372</v>
      </c>
      <c r="L1318" s="43" t="s">
        <v>1355</v>
      </c>
      <c r="M1318" s="15">
        <f>VLOOKUP(N1318,groups!$A$1:$B$113,2,1)</f>
        <v>212</v>
      </c>
      <c r="N1318" s="16" t="s">
        <v>4184</v>
      </c>
      <c r="O1318" s="18" t="s">
        <v>4366</v>
      </c>
      <c r="P1318" s="15">
        <f>VLOOKUP(Q1318,'seg2'!$A$1:$B$13,2,0)</f>
        <v>7</v>
      </c>
      <c r="Q1318" s="16" t="s">
        <v>43</v>
      </c>
      <c r="R1318" s="15">
        <f>VLOOKUP(S1318,'seg3'!$A$1:$B$9,2,0)</f>
        <v>4</v>
      </c>
      <c r="S1318" s="16" t="s">
        <v>32</v>
      </c>
      <c r="T1318" s="18">
        <v>450</v>
      </c>
      <c r="U1318" s="18">
        <v>450</v>
      </c>
      <c r="V1318" s="42"/>
      <c r="W1318" s="30" t="s">
        <v>3217</v>
      </c>
      <c r="X1318" s="89"/>
      <c r="Y1318" s="18" t="s">
        <v>3209</v>
      </c>
      <c r="Z1318" s="18">
        <v>16</v>
      </c>
      <c r="AA1318" s="16" t="s">
        <v>4335</v>
      </c>
      <c r="AB1318" s="14" t="str">
        <f t="shared" si="20"/>
        <v>('834344','834344J','STUD BOLT 5/8XUNCX13.1/2 GRB7 FT BLK','PC',43,6,7,4,3,2,212,'450','450','5/8 UNC','13.1/2','4140B','16','14.16/14.19','','COIL 1ANNEAL &amp; 1DRAWN 4140B 14.16/14.19',''),</v>
      </c>
      <c r="AC1318" s="14" t="s">
        <v>9096</v>
      </c>
    </row>
    <row r="1319" spans="1:29">
      <c r="A1319" s="16">
        <v>791377</v>
      </c>
      <c r="B1319" s="43" t="s">
        <v>4367</v>
      </c>
      <c r="C1319" s="43" t="s">
        <v>4368</v>
      </c>
      <c r="D1319" s="15">
        <f>VLOOKUP(E1319,finish!$A$1:$B$18,2,0)</f>
        <v>2</v>
      </c>
      <c r="E1319" s="18" t="s">
        <v>11</v>
      </c>
      <c r="F1319" s="15">
        <f>VLOOKUP(G1319,modules!$A$1:$B$10,2,0)</f>
        <v>6</v>
      </c>
      <c r="G1319" s="18" t="s">
        <v>7849</v>
      </c>
      <c r="H1319" s="15">
        <f>VLOOKUP(I1319,segments!$A$1:$B$9,2,0)</f>
        <v>3</v>
      </c>
      <c r="I1319" s="18" t="s">
        <v>7851</v>
      </c>
      <c r="J1319" s="15">
        <v>43</v>
      </c>
      <c r="K1319" s="27" t="s">
        <v>372</v>
      </c>
      <c r="L1319" s="43" t="s">
        <v>1355</v>
      </c>
      <c r="M1319" s="15">
        <f>VLOOKUP(N1319,groups!$A$1:$B$113,2,1)</f>
        <v>212</v>
      </c>
      <c r="N1319" s="16" t="s">
        <v>4184</v>
      </c>
      <c r="O1319" s="18" t="s">
        <v>4369</v>
      </c>
      <c r="P1319" s="15">
        <f>VLOOKUP(Q1319,'seg2'!$A$1:$B$13,2,0)</f>
        <v>7</v>
      </c>
      <c r="Q1319" s="16" t="s">
        <v>43</v>
      </c>
      <c r="R1319" s="15">
        <f>VLOOKUP(S1319,'seg3'!$A$1:$B$9,2,0)</f>
        <v>4</v>
      </c>
      <c r="S1319" s="16" t="s">
        <v>32</v>
      </c>
      <c r="T1319" s="18">
        <v>108</v>
      </c>
      <c r="U1319" s="18">
        <v>108</v>
      </c>
      <c r="V1319" s="42"/>
      <c r="W1319" s="30" t="s">
        <v>4338</v>
      </c>
      <c r="X1319" s="89"/>
      <c r="Y1319" s="18" t="s">
        <v>3209</v>
      </c>
      <c r="Z1319" s="18">
        <v>16</v>
      </c>
      <c r="AA1319" s="16" t="s">
        <v>4335</v>
      </c>
      <c r="AB1319" s="14" t="str">
        <f t="shared" si="20"/>
        <v>('791377','791377J','STUD BOLT 5/8XUNCX3.1/4 GRB7 BLK','PC',43,6,7,4,3,2,212,'108','108','5/8 UNC','3.1/4','4140B','16','14.16/14.19','','COIL 1ANNEAL&amp;1DRAWN A4140 14.21/14.24',''),</v>
      </c>
      <c r="AC1319" s="14" t="s">
        <v>9097</v>
      </c>
    </row>
    <row r="1320" spans="1:29">
      <c r="A1320" s="16">
        <v>834386</v>
      </c>
      <c r="B1320" s="43" t="s">
        <v>4370</v>
      </c>
      <c r="C1320" s="43" t="s">
        <v>4371</v>
      </c>
      <c r="D1320" s="15">
        <f>VLOOKUP(E1320,finish!$A$1:$B$18,2,0)</f>
        <v>2</v>
      </c>
      <c r="E1320" s="18" t="s">
        <v>11</v>
      </c>
      <c r="F1320" s="15">
        <f>VLOOKUP(G1320,modules!$A$1:$B$10,2,0)</f>
        <v>6</v>
      </c>
      <c r="G1320" s="18" t="s">
        <v>7849</v>
      </c>
      <c r="H1320" s="15">
        <f>VLOOKUP(I1320,segments!$A$1:$B$9,2,0)</f>
        <v>3</v>
      </c>
      <c r="I1320" s="18" t="s">
        <v>7851</v>
      </c>
      <c r="J1320" s="15">
        <v>43</v>
      </c>
      <c r="K1320" s="18" t="s">
        <v>372</v>
      </c>
      <c r="L1320" s="43" t="s">
        <v>1355</v>
      </c>
      <c r="M1320" s="15">
        <f>VLOOKUP(N1320,groups!$A$1:$B$113,2,1)</f>
        <v>212</v>
      </c>
      <c r="N1320" s="16" t="s">
        <v>4184</v>
      </c>
      <c r="O1320" s="18" t="s">
        <v>4372</v>
      </c>
      <c r="P1320" s="15">
        <f>VLOOKUP(Q1320,'seg2'!$A$1:$B$13,2,0)</f>
        <v>7</v>
      </c>
      <c r="Q1320" s="16" t="s">
        <v>43</v>
      </c>
      <c r="R1320" s="15">
        <f>VLOOKUP(S1320,'seg3'!$A$1:$B$9,2,0)</f>
        <v>4</v>
      </c>
      <c r="S1320" s="16" t="s">
        <v>32</v>
      </c>
      <c r="T1320" s="18">
        <v>132</v>
      </c>
      <c r="U1320" s="18">
        <v>132</v>
      </c>
      <c r="V1320" s="42"/>
      <c r="W1320" s="30" t="s">
        <v>3217</v>
      </c>
      <c r="X1320" s="89"/>
      <c r="Y1320" s="18" t="s">
        <v>3209</v>
      </c>
      <c r="Z1320" s="18">
        <v>16</v>
      </c>
      <c r="AA1320" s="16" t="s">
        <v>4335</v>
      </c>
      <c r="AB1320" s="14" t="str">
        <f t="shared" si="20"/>
        <v>('834386','834386J','STUD BOLT 5/8XUNCX3.7/8 GRB7 FT BLK','PC',43,6,7,4,3,2,212,'132','132','5/8 UNC','3.7/8','4140B','16','14.16/14.19','','COIL 1ANNEAL &amp; 1DRAWN 4140B 14.16/14.19',''),</v>
      </c>
      <c r="AC1320" s="14" t="s">
        <v>9098</v>
      </c>
    </row>
    <row r="1321" spans="1:29">
      <c r="A1321" s="16">
        <v>552392</v>
      </c>
      <c r="B1321" s="43" t="s">
        <v>4373</v>
      </c>
      <c r="C1321" s="43" t="s">
        <v>4374</v>
      </c>
      <c r="D1321" s="15">
        <f>VLOOKUP(E1321,finish!$A$1:$B$18,2,0)</f>
        <v>2</v>
      </c>
      <c r="E1321" s="18" t="s">
        <v>11</v>
      </c>
      <c r="F1321" s="15">
        <f>VLOOKUP(G1321,modules!$A$1:$B$10,2,0)</f>
        <v>6</v>
      </c>
      <c r="G1321" s="18" t="s">
        <v>7849</v>
      </c>
      <c r="H1321" s="15">
        <f>VLOOKUP(I1321,segments!$A$1:$B$9,2,0)</f>
        <v>3</v>
      </c>
      <c r="I1321" s="18" t="s">
        <v>7851</v>
      </c>
      <c r="J1321" s="15">
        <v>43</v>
      </c>
      <c r="K1321" s="27" t="s">
        <v>372</v>
      </c>
      <c r="L1321" s="43" t="s">
        <v>1355</v>
      </c>
      <c r="M1321" s="15">
        <f>VLOOKUP(N1321,groups!$A$1:$B$113,2,1)</f>
        <v>212</v>
      </c>
      <c r="N1321" s="16" t="s">
        <v>4184</v>
      </c>
      <c r="O1321" s="18" t="s">
        <v>1866</v>
      </c>
      <c r="P1321" s="15">
        <f>VLOOKUP(Q1321,'seg2'!$A$1:$B$13,2,0)</f>
        <v>7</v>
      </c>
      <c r="Q1321" s="16" t="s">
        <v>43</v>
      </c>
      <c r="R1321" s="15">
        <f>VLOOKUP(S1321,'seg3'!$A$1:$B$9,2,0)</f>
        <v>4</v>
      </c>
      <c r="S1321" s="16" t="s">
        <v>32</v>
      </c>
      <c r="T1321" s="18">
        <v>138</v>
      </c>
      <c r="U1321" s="18">
        <v>138</v>
      </c>
      <c r="V1321" s="42"/>
      <c r="W1321" s="30" t="s">
        <v>3217</v>
      </c>
      <c r="X1321" s="89"/>
      <c r="Y1321" s="18" t="s">
        <v>3209</v>
      </c>
      <c r="Z1321" s="18">
        <v>16</v>
      </c>
      <c r="AA1321" s="16" t="s">
        <v>4335</v>
      </c>
      <c r="AB1321" s="14" t="str">
        <f t="shared" si="20"/>
        <v>('552392','552392J','STUD BOLT 5/8XUNCX4.1/2 GRB7 BLK','PC',43,6,7,4,3,2,212,'138','138','5/8 UNC','4.1/2','4140B','16','14.16/14.19','','COIL 1ANNEAL &amp; 1DRAWN 4140B 14.16/14.19',''),</v>
      </c>
      <c r="AC1321" s="14" t="s">
        <v>9099</v>
      </c>
    </row>
    <row r="1322" spans="1:29">
      <c r="A1322" s="16">
        <v>834384</v>
      </c>
      <c r="B1322" s="43" t="s">
        <v>4375</v>
      </c>
      <c r="C1322" s="43" t="s">
        <v>4376</v>
      </c>
      <c r="D1322" s="15">
        <f>VLOOKUP(E1322,finish!$A$1:$B$18,2,0)</f>
        <v>2</v>
      </c>
      <c r="E1322" s="18" t="s">
        <v>11</v>
      </c>
      <c r="F1322" s="15">
        <f>VLOOKUP(G1322,modules!$A$1:$B$10,2,0)</f>
        <v>6</v>
      </c>
      <c r="G1322" s="18" t="s">
        <v>7849</v>
      </c>
      <c r="H1322" s="15">
        <f>VLOOKUP(I1322,segments!$A$1:$B$9,2,0)</f>
        <v>3</v>
      </c>
      <c r="I1322" s="18" t="s">
        <v>7851</v>
      </c>
      <c r="J1322" s="15">
        <v>43</v>
      </c>
      <c r="K1322" s="27" t="s">
        <v>372</v>
      </c>
      <c r="L1322" s="43" t="s">
        <v>1355</v>
      </c>
      <c r="M1322" s="15">
        <f>VLOOKUP(N1322,groups!$A$1:$B$113,2,1)</f>
        <v>212</v>
      </c>
      <c r="N1322" s="16" t="s">
        <v>4184</v>
      </c>
      <c r="O1322" s="18" t="s">
        <v>4377</v>
      </c>
      <c r="P1322" s="15">
        <f>VLOOKUP(Q1322,'seg2'!$A$1:$B$13,2,0)</f>
        <v>7</v>
      </c>
      <c r="Q1322" s="16" t="s">
        <v>43</v>
      </c>
      <c r="R1322" s="15">
        <f>VLOOKUP(S1322,'seg3'!$A$1:$B$9,2,0)</f>
        <v>4</v>
      </c>
      <c r="S1322" s="16" t="s">
        <v>32</v>
      </c>
      <c r="T1322" s="18">
        <v>186</v>
      </c>
      <c r="U1322" s="18">
        <v>186</v>
      </c>
      <c r="V1322" s="42"/>
      <c r="W1322" s="30" t="s">
        <v>3217</v>
      </c>
      <c r="X1322" s="89"/>
      <c r="Y1322" s="18" t="s">
        <v>3209</v>
      </c>
      <c r="Z1322" s="18">
        <v>16</v>
      </c>
      <c r="AA1322" s="16" t="s">
        <v>4335</v>
      </c>
      <c r="AB1322" s="14" t="str">
        <f t="shared" si="20"/>
        <v>('834384','834384J','STUD BOLT 5/8XUNCX5.7/8 GRB7 FT BLK','PC',43,6,7,4,3,2,212,'186','186','5/8 UNC','5.7/8','4140B','16','14.16/14.19','','COIL 1ANNEAL &amp; 1DRAWN 4140B 14.16/14.19',''),</v>
      </c>
      <c r="AC1322" s="14" t="s">
        <v>9100</v>
      </c>
    </row>
    <row r="1323" spans="1:29">
      <c r="A1323" s="16">
        <v>823532</v>
      </c>
      <c r="B1323" s="43" t="s">
        <v>4378</v>
      </c>
      <c r="C1323" s="43" t="s">
        <v>4379</v>
      </c>
      <c r="D1323" s="15">
        <f>VLOOKUP(E1323,finish!$A$1:$B$18,2,0)</f>
        <v>2</v>
      </c>
      <c r="E1323" s="18" t="s">
        <v>11</v>
      </c>
      <c r="F1323" s="15">
        <f>VLOOKUP(G1323,modules!$A$1:$B$10,2,0)</f>
        <v>6</v>
      </c>
      <c r="G1323" s="18" t="s">
        <v>7849</v>
      </c>
      <c r="H1323" s="15">
        <f>VLOOKUP(I1323,segments!$A$1:$B$9,2,0)</f>
        <v>3</v>
      </c>
      <c r="I1323" s="18" t="s">
        <v>7851</v>
      </c>
      <c r="J1323" s="15">
        <v>43</v>
      </c>
      <c r="K1323" s="27" t="s">
        <v>372</v>
      </c>
      <c r="L1323" s="43" t="s">
        <v>1355</v>
      </c>
      <c r="M1323" s="15">
        <f>VLOOKUP(N1323,groups!$A$1:$B$113,2,1)</f>
        <v>212</v>
      </c>
      <c r="N1323" s="16" t="s">
        <v>4184</v>
      </c>
      <c r="O1323" s="18" t="s">
        <v>1839</v>
      </c>
      <c r="P1323" s="15">
        <f>VLOOKUP(Q1323,'seg2'!$A$1:$B$13,2,0)</f>
        <v>7</v>
      </c>
      <c r="Q1323" s="16" t="s">
        <v>43</v>
      </c>
      <c r="R1323" s="15">
        <f>VLOOKUP(S1323,'seg3'!$A$1:$B$9,2,0)</f>
        <v>4</v>
      </c>
      <c r="S1323" s="16" t="s">
        <v>32</v>
      </c>
      <c r="T1323" s="18">
        <v>215</v>
      </c>
      <c r="U1323" s="18">
        <v>215</v>
      </c>
      <c r="V1323" s="42"/>
      <c r="W1323" s="30" t="s">
        <v>3217</v>
      </c>
      <c r="X1323" s="89"/>
      <c r="Y1323" s="18" t="s">
        <v>3209</v>
      </c>
      <c r="Z1323" s="18">
        <v>16</v>
      </c>
      <c r="AA1323" s="16" t="s">
        <v>4335</v>
      </c>
      <c r="AB1323" s="14" t="str">
        <f t="shared" si="20"/>
        <v>('823532','823532J','STUD BOLT 5/8XUNCX6.1/2 GRB7 BLK','PC',43,6,7,4,3,2,212,'215','215','5/8 UNC','6.1/2','4140B','16','14.16/14.19','','COIL 1ANNEAL &amp; 1DRAWN 4140B 14.16/14.19',''),</v>
      </c>
      <c r="AC1323" s="14" t="s">
        <v>9101</v>
      </c>
    </row>
    <row r="1324" spans="1:29">
      <c r="A1324" s="16">
        <v>823533</v>
      </c>
      <c r="B1324" s="43" t="s">
        <v>4380</v>
      </c>
      <c r="C1324" s="43" t="s">
        <v>4381</v>
      </c>
      <c r="D1324" s="15">
        <f>VLOOKUP(E1324,finish!$A$1:$B$18,2,0)</f>
        <v>2</v>
      </c>
      <c r="E1324" s="18" t="s">
        <v>11</v>
      </c>
      <c r="F1324" s="15">
        <f>VLOOKUP(G1324,modules!$A$1:$B$10,2,0)</f>
        <v>6</v>
      </c>
      <c r="G1324" s="18" t="s">
        <v>7849</v>
      </c>
      <c r="H1324" s="15">
        <f>VLOOKUP(I1324,segments!$A$1:$B$9,2,0)</f>
        <v>3</v>
      </c>
      <c r="I1324" s="18" t="s">
        <v>7851</v>
      </c>
      <c r="J1324" s="15">
        <v>43</v>
      </c>
      <c r="K1324" s="18" t="s">
        <v>372</v>
      </c>
      <c r="L1324" s="43" t="s">
        <v>1355</v>
      </c>
      <c r="M1324" s="15">
        <f>VLOOKUP(N1324,groups!$A$1:$B$113,2,1)</f>
        <v>212</v>
      </c>
      <c r="N1324" s="16" t="s">
        <v>4184</v>
      </c>
      <c r="O1324" s="18" t="s">
        <v>4193</v>
      </c>
      <c r="P1324" s="15">
        <f>VLOOKUP(Q1324,'seg2'!$A$1:$B$13,2,0)</f>
        <v>7</v>
      </c>
      <c r="Q1324" s="16" t="s">
        <v>43</v>
      </c>
      <c r="R1324" s="15">
        <f>VLOOKUP(S1324,'seg3'!$A$1:$B$9,2,0)</f>
        <v>4</v>
      </c>
      <c r="S1324" s="16" t="s">
        <v>32</v>
      </c>
      <c r="T1324" s="18">
        <v>240</v>
      </c>
      <c r="U1324" s="18">
        <v>240</v>
      </c>
      <c r="V1324" s="42"/>
      <c r="W1324" s="30" t="s">
        <v>3217</v>
      </c>
      <c r="X1324" s="89"/>
      <c r="Y1324" s="18" t="s">
        <v>3209</v>
      </c>
      <c r="Z1324" s="18">
        <v>16</v>
      </c>
      <c r="AA1324" s="16" t="s">
        <v>4335</v>
      </c>
      <c r="AB1324" s="14" t="str">
        <f t="shared" si="20"/>
        <v>('823533','823533J','STUD BOLT 5/8XUNCX7.1/2 GRB7 BLK','PC',43,6,7,4,3,2,212,'240','240','5/8 UNC','7.1/2','4140B','16','14.16/14.19','','COIL 1ANNEAL &amp; 1DRAWN 4140B 14.16/14.19',''),</v>
      </c>
      <c r="AC1324" s="14" t="s">
        <v>9102</v>
      </c>
    </row>
    <row r="1325" spans="1:29">
      <c r="A1325" s="16">
        <v>834342</v>
      </c>
      <c r="B1325" s="43" t="s">
        <v>4382</v>
      </c>
      <c r="C1325" s="43" t="s">
        <v>4383</v>
      </c>
      <c r="D1325" s="15">
        <f>VLOOKUP(E1325,finish!$A$1:$B$18,2,0)</f>
        <v>2</v>
      </c>
      <c r="E1325" s="18" t="s">
        <v>11</v>
      </c>
      <c r="F1325" s="15">
        <f>VLOOKUP(G1325,modules!$A$1:$B$10,2,0)</f>
        <v>6</v>
      </c>
      <c r="G1325" s="18" t="s">
        <v>7849</v>
      </c>
      <c r="H1325" s="15">
        <f>VLOOKUP(I1325,segments!$A$1:$B$9,2,0)</f>
        <v>3</v>
      </c>
      <c r="I1325" s="18" t="s">
        <v>7851</v>
      </c>
      <c r="J1325" s="15">
        <v>43</v>
      </c>
      <c r="K1325" s="18" t="s">
        <v>372</v>
      </c>
      <c r="L1325" s="43" t="s">
        <v>1355</v>
      </c>
      <c r="M1325" s="15">
        <f>VLOOKUP(N1325,groups!$A$1:$B$113,2,1)</f>
        <v>212</v>
      </c>
      <c r="N1325" s="16" t="s">
        <v>4184</v>
      </c>
      <c r="O1325" s="18" t="s">
        <v>3255</v>
      </c>
      <c r="P1325" s="15">
        <f>VLOOKUP(Q1325,'seg2'!$A$1:$B$13,2,0)</f>
        <v>7</v>
      </c>
      <c r="Q1325" s="16" t="s">
        <v>43</v>
      </c>
      <c r="R1325" s="15">
        <f>VLOOKUP(S1325,'seg3'!$A$1:$B$9,2,0)</f>
        <v>4</v>
      </c>
      <c r="S1325" s="16" t="s">
        <v>32</v>
      </c>
      <c r="T1325" s="18">
        <v>260</v>
      </c>
      <c r="U1325" s="18">
        <v>260</v>
      </c>
      <c r="V1325" s="42"/>
      <c r="W1325" s="30" t="s">
        <v>3217</v>
      </c>
      <c r="X1325" s="89"/>
      <c r="Y1325" s="18" t="s">
        <v>3209</v>
      </c>
      <c r="Z1325" s="18">
        <v>16</v>
      </c>
      <c r="AA1325" s="16" t="s">
        <v>4335</v>
      </c>
      <c r="AB1325" s="14" t="str">
        <f t="shared" si="20"/>
        <v>('834342','834342J','STUD BOLT 5/8XUNCX7.3/4 GRB7 FT BLK','PC',43,6,7,4,3,2,212,'260','260','5/8 UNC','7.3/4','4140B','16','14.16/14.19','','COIL 1ANNEAL &amp; 1DRAWN 4140B 14.16/14.19',''),</v>
      </c>
      <c r="AC1325" s="14" t="s">
        <v>9103</v>
      </c>
    </row>
    <row r="1326" spans="1:29">
      <c r="A1326" s="16">
        <v>809676</v>
      </c>
      <c r="B1326" s="43" t="s">
        <v>4578</v>
      </c>
      <c r="C1326" s="43" t="s">
        <v>4579</v>
      </c>
      <c r="D1326" s="15">
        <f>VLOOKUP(E1326,finish!$A$1:$B$18,2,0)</f>
        <v>7</v>
      </c>
      <c r="E1326" s="18" t="s">
        <v>493</v>
      </c>
      <c r="F1326" s="15">
        <f>VLOOKUP(G1326,modules!$A$1:$B$10,2,0)</f>
        <v>6</v>
      </c>
      <c r="G1326" s="18" t="s">
        <v>7849</v>
      </c>
      <c r="H1326" s="15">
        <f>VLOOKUP(I1326,segments!$A$1:$B$9,2,0)</f>
        <v>3</v>
      </c>
      <c r="I1326" s="18" t="s">
        <v>7851</v>
      </c>
      <c r="J1326" s="15">
        <v>43</v>
      </c>
      <c r="K1326" s="27" t="s">
        <v>372</v>
      </c>
      <c r="L1326" s="43" t="s">
        <v>91</v>
      </c>
      <c r="M1326" s="15">
        <f>VLOOKUP(N1326,groups!$A$1:$B$113,2,1)</f>
        <v>153</v>
      </c>
      <c r="N1326" s="16" t="s">
        <v>107</v>
      </c>
      <c r="O1326" s="18">
        <v>130</v>
      </c>
      <c r="P1326" s="15">
        <f>VLOOKUP(Q1326,'seg2'!$A$1:$B$13,2,0)</f>
        <v>3</v>
      </c>
      <c r="Q1326" s="16" t="s">
        <v>20</v>
      </c>
      <c r="R1326" s="15">
        <f>VLOOKUP(S1326,'seg3'!$A$1:$B$9,2,0)</f>
        <v>3</v>
      </c>
      <c r="S1326" s="16" t="s">
        <v>21</v>
      </c>
      <c r="T1326" s="18">
        <v>230</v>
      </c>
      <c r="U1326" s="18">
        <v>230</v>
      </c>
      <c r="V1326" s="18"/>
      <c r="W1326" s="30" t="s">
        <v>3559</v>
      </c>
      <c r="X1326" s="89"/>
      <c r="Y1326" s="18" t="s">
        <v>29</v>
      </c>
      <c r="Z1326" s="18">
        <v>16</v>
      </c>
      <c r="AA1326" s="16" t="s">
        <v>3139</v>
      </c>
      <c r="AB1326" s="14" t="str">
        <f t="shared" si="20"/>
        <v>('809676','809676J','HHB M16X2X130 ISO4017 CL10.9 FT HDG','PC',43,6,3,3,3,7,153,'230','230','M16','130','51B37','16','14.40/14.44','','COIL 1ANNEAL &amp; 1DRAWN SCM 435 14.41/14.4',''),</v>
      </c>
      <c r="AC1326" s="14" t="s">
        <v>9104</v>
      </c>
    </row>
    <row r="1327" spans="1:29">
      <c r="A1327" s="16">
        <v>551523</v>
      </c>
      <c r="B1327" s="43" t="s">
        <v>4602</v>
      </c>
      <c r="C1327" s="43" t="s">
        <v>4603</v>
      </c>
      <c r="D1327" s="15">
        <f>VLOOKUP(E1327,finish!$A$1:$B$18,2,0)</f>
        <v>7</v>
      </c>
      <c r="E1327" s="18" t="s">
        <v>493</v>
      </c>
      <c r="F1327" s="15">
        <f>VLOOKUP(G1327,modules!$A$1:$B$10,2,0)</f>
        <v>6</v>
      </c>
      <c r="G1327" s="18" t="s">
        <v>7849</v>
      </c>
      <c r="H1327" s="15">
        <f>VLOOKUP(I1327,segments!$A$1:$B$9,2,0)</f>
        <v>2</v>
      </c>
      <c r="I1327" s="18" t="s">
        <v>7847</v>
      </c>
      <c r="J1327" s="15">
        <v>43</v>
      </c>
      <c r="K1327" s="27" t="s">
        <v>372</v>
      </c>
      <c r="L1327" s="16" t="s">
        <v>91</v>
      </c>
      <c r="M1327" s="15">
        <f>VLOOKUP(N1327,groups!$A$1:$B$113,2,1)</f>
        <v>153</v>
      </c>
      <c r="N1327" s="16" t="s">
        <v>107</v>
      </c>
      <c r="O1327" s="18">
        <v>50</v>
      </c>
      <c r="P1327" s="15">
        <f>VLOOKUP(Q1327,'seg2'!$A$1:$B$13,2,0)</f>
        <v>3</v>
      </c>
      <c r="Q1327" s="16" t="s">
        <v>20</v>
      </c>
      <c r="R1327" s="15">
        <f>VLOOKUP(S1327,'seg3'!$A$1:$B$9,2,0)</f>
        <v>4</v>
      </c>
      <c r="S1327" s="16" t="s">
        <v>32</v>
      </c>
      <c r="T1327" s="18">
        <v>103</v>
      </c>
      <c r="U1327" s="18">
        <v>103</v>
      </c>
      <c r="V1327" s="18" t="s">
        <v>33</v>
      </c>
      <c r="W1327" s="30" t="s">
        <v>3559</v>
      </c>
      <c r="X1327" s="89"/>
      <c r="Y1327" s="18" t="s">
        <v>29</v>
      </c>
      <c r="Z1327" s="18">
        <v>16</v>
      </c>
      <c r="AA1327" s="16" t="s">
        <v>3139</v>
      </c>
      <c r="AB1327" s="14" t="str">
        <f t="shared" si="20"/>
        <v>('551523','551523J','HHB M16X2X50 ISO4017 CL10.9 FT HDG','PC',43,6,3,4,2,7,153,'103','103','M16','50','51B37','16','14.40/14.44','NEED TO ANN','COIL 1ANNEAL &amp; 1DRAWN SCM 435 14.41/14.4',''),</v>
      </c>
      <c r="AC1327" s="14" t="s">
        <v>9105</v>
      </c>
    </row>
    <row r="1328" spans="1:29">
      <c r="A1328" s="16">
        <v>817881</v>
      </c>
      <c r="B1328" s="43" t="s">
        <v>4628</v>
      </c>
      <c r="C1328" s="43" t="s">
        <v>4629</v>
      </c>
      <c r="D1328" s="15">
        <f>VLOOKUP(E1328,finish!$A$1:$B$18,2,0)</f>
        <v>2</v>
      </c>
      <c r="E1328" s="18" t="s">
        <v>11</v>
      </c>
      <c r="F1328" s="15">
        <f>VLOOKUP(G1328,modules!$A$1:$B$10,2,0)</f>
        <v>1</v>
      </c>
      <c r="G1328" s="18" t="s">
        <v>7848</v>
      </c>
      <c r="H1328" s="15">
        <f>VLOOKUP(I1328,segments!$A$1:$B$9,2,0)</f>
        <v>1</v>
      </c>
      <c r="I1328" s="18" t="s">
        <v>7848</v>
      </c>
      <c r="J1328" s="15">
        <v>47</v>
      </c>
      <c r="K1328" s="27" t="s">
        <v>372</v>
      </c>
      <c r="L1328" s="43" t="s">
        <v>91</v>
      </c>
      <c r="M1328" s="15">
        <f>VLOOKUP(N1328,groups!$A$1:$B$113,2,1)</f>
        <v>152</v>
      </c>
      <c r="N1328" s="16" t="s">
        <v>16</v>
      </c>
      <c r="O1328" s="18">
        <v>150</v>
      </c>
      <c r="P1328" s="15">
        <f>VLOOKUP(Q1328,'seg2'!$A$1:$B$13,2,0)</f>
        <v>3</v>
      </c>
      <c r="Q1328" s="16" t="s">
        <v>20</v>
      </c>
      <c r="R1328" s="15">
        <f>VLOOKUP(S1328,'seg3'!$A$1:$B$9,2,0)</f>
        <v>3</v>
      </c>
      <c r="S1328" s="16" t="s">
        <v>21</v>
      </c>
      <c r="T1328" s="18">
        <v>318</v>
      </c>
      <c r="U1328" s="18">
        <v>318</v>
      </c>
      <c r="V1328" s="29"/>
      <c r="W1328" s="30" t="s">
        <v>994</v>
      </c>
      <c r="X1328" s="89"/>
      <c r="Y1328" s="18" t="s">
        <v>17</v>
      </c>
      <c r="Z1328" s="18">
        <v>16</v>
      </c>
      <c r="AA1328" s="26" t="s">
        <v>93</v>
      </c>
      <c r="AB1328" s="14" t="str">
        <f t="shared" si="20"/>
        <v>('817881','817881J','HHB M16X2X150 GR10.9 BLK DRG:4532229','PC',47,1,3,3,1,2,152,'318','318','M16','150','10B33','16','15.50/15.55','','COIL DIRECT DRAWN 10B33 15.53/15.56',''),</v>
      </c>
      <c r="AC1328" s="14" t="s">
        <v>9106</v>
      </c>
    </row>
    <row r="1329" spans="1:29">
      <c r="A1329" s="16">
        <v>826210</v>
      </c>
      <c r="B1329" s="43" t="s">
        <v>1049</v>
      </c>
      <c r="C1329" s="43" t="s">
        <v>4632</v>
      </c>
      <c r="D1329" s="15">
        <f>VLOOKUP(E1329,finish!$A$1:$B$18,2,0)</f>
        <v>1</v>
      </c>
      <c r="E1329" s="18" t="s">
        <v>204</v>
      </c>
      <c r="F1329" s="15">
        <f>VLOOKUP(G1329,modules!$A$1:$B$10,2,0)</f>
        <v>6</v>
      </c>
      <c r="G1329" s="18" t="s">
        <v>7849</v>
      </c>
      <c r="H1329" s="15">
        <f>VLOOKUP(I1329,segments!$A$1:$B$9,2,0)</f>
        <v>1</v>
      </c>
      <c r="I1329" s="18" t="s">
        <v>7848</v>
      </c>
      <c r="J1329" s="15">
        <v>43</v>
      </c>
      <c r="K1329" s="27" t="s">
        <v>372</v>
      </c>
      <c r="L1329" s="43" t="s">
        <v>91</v>
      </c>
      <c r="M1329" s="15">
        <f>VLOOKUP(N1329,groups!$A$1:$B$113,2,1)</f>
        <v>213</v>
      </c>
      <c r="N1329" s="16" t="s">
        <v>1051</v>
      </c>
      <c r="O1329" s="18">
        <v>120</v>
      </c>
      <c r="P1329" s="15">
        <f>VLOOKUP(Q1329,'seg2'!$A$1:$B$13,2,0)</f>
        <v>7</v>
      </c>
      <c r="Q1329" s="16" t="s">
        <v>43</v>
      </c>
      <c r="R1329" s="15">
        <f>VLOOKUP(S1329,'seg3'!$A$1:$B$9,2,0)</f>
        <v>4</v>
      </c>
      <c r="S1329" s="16" t="s">
        <v>32</v>
      </c>
      <c r="T1329" s="18">
        <v>157.5</v>
      </c>
      <c r="U1329" s="18">
        <v>157.5</v>
      </c>
      <c r="V1329" s="18" t="s">
        <v>33</v>
      </c>
      <c r="W1329" s="30" t="s">
        <v>1053</v>
      </c>
      <c r="X1329" s="89"/>
      <c r="Y1329" s="18" t="s">
        <v>365</v>
      </c>
      <c r="Z1329" s="18">
        <v>16</v>
      </c>
      <c r="AA1329" s="16" t="s">
        <v>1052</v>
      </c>
      <c r="AB1329" s="14" t="str">
        <f t="shared" si="20"/>
        <v>('826210','826210J','STUD F/T M16X2.0JX120 DRG ZNP3429452','PC',43,6,7,4,1,1,213,'157.5','157.5','M16','120','SCM435','16','14.53/14.55','NEED TO ANN','COIL 1ANNEAL &amp; 1DRAWN SCM435 14.53/14.55',''),</v>
      </c>
      <c r="AC1329" s="14" t="s">
        <v>9107</v>
      </c>
    </row>
    <row r="1330" spans="1:29">
      <c r="A1330" s="16">
        <v>817884</v>
      </c>
      <c r="B1330" s="43" t="s">
        <v>4651</v>
      </c>
      <c r="C1330" s="43" t="s">
        <v>4652</v>
      </c>
      <c r="D1330" s="15">
        <f>VLOOKUP(E1330,finish!$A$1:$B$18,2,0)</f>
        <v>1</v>
      </c>
      <c r="E1330" s="18" t="s">
        <v>204</v>
      </c>
      <c r="F1330" s="15">
        <f>VLOOKUP(G1330,modules!$A$1:$B$10,2,0)</f>
        <v>1</v>
      </c>
      <c r="G1330" s="18" t="s">
        <v>7848</v>
      </c>
      <c r="H1330" s="15">
        <f>VLOOKUP(I1330,segments!$A$1:$B$9,2,0)</f>
        <v>1</v>
      </c>
      <c r="I1330" s="18" t="s">
        <v>7848</v>
      </c>
      <c r="J1330" s="15">
        <v>47</v>
      </c>
      <c r="K1330" s="27" t="s">
        <v>372</v>
      </c>
      <c r="L1330" s="16" t="s">
        <v>1507</v>
      </c>
      <c r="M1330" s="15">
        <f>VLOOKUP(N1330,groups!$A$1:$B$113,2,1)</f>
        <v>152</v>
      </c>
      <c r="N1330" s="16" t="s">
        <v>16</v>
      </c>
      <c r="O1330" s="18">
        <v>95.25</v>
      </c>
      <c r="P1330" s="15">
        <f>VLOOKUP(Q1330,'seg2'!$A$1:$B$13,2,0)</f>
        <v>3</v>
      </c>
      <c r="Q1330" s="16" t="s">
        <v>20</v>
      </c>
      <c r="R1330" s="15">
        <f>VLOOKUP(S1330,'seg3'!$A$1:$B$9,2,0)</f>
        <v>4</v>
      </c>
      <c r="S1330" s="16" t="s">
        <v>32</v>
      </c>
      <c r="T1330" s="18">
        <v>220</v>
      </c>
      <c r="U1330" s="18">
        <v>220</v>
      </c>
      <c r="V1330" s="42"/>
      <c r="W1330" s="30" t="s">
        <v>4653</v>
      </c>
      <c r="X1330" s="89"/>
      <c r="Y1330" s="18" t="s">
        <v>365</v>
      </c>
      <c r="Z1330" s="18">
        <v>18.3</v>
      </c>
      <c r="AA1330" s="16" t="s">
        <v>93</v>
      </c>
      <c r="AB1330" s="14" t="str">
        <f t="shared" si="20"/>
        <v>('817884','817884J','HHB 5/8XUNJX95.25 ZNP DRG:9X6417','PC',47,1,3,4,1,1,152,'220','220','5/8 UNJC','95.25','SCM435','18.3','15.50/15.55','','COIL1ANEAL&amp;2DRWN SCM435 15.65/15.70(DAD)',''),</v>
      </c>
      <c r="AC1330" s="14" t="s">
        <v>9108</v>
      </c>
    </row>
    <row r="1331" spans="1:29">
      <c r="A1331" s="16">
        <v>814840</v>
      </c>
      <c r="B1331" s="43" t="s">
        <v>3147</v>
      </c>
      <c r="C1331" s="43" t="s">
        <v>3148</v>
      </c>
      <c r="D1331" s="15">
        <f>VLOOKUP(E1331,finish!$A$1:$B$18,2,0)</f>
        <v>2</v>
      </c>
      <c r="E1331" s="18" t="s">
        <v>11</v>
      </c>
      <c r="F1331" s="15">
        <f>VLOOKUP(G1331,modules!$A$1:$B$10,2,0)</f>
        <v>1</v>
      </c>
      <c r="G1331" s="18" t="s">
        <v>7848</v>
      </c>
      <c r="H1331" s="15">
        <f>VLOOKUP(I1331,segments!$A$1:$B$9,2,0)</f>
        <v>1</v>
      </c>
      <c r="I1331" s="18" t="s">
        <v>7848</v>
      </c>
      <c r="J1331" s="15">
        <v>47</v>
      </c>
      <c r="K1331" s="27" t="s">
        <v>372</v>
      </c>
      <c r="L1331" s="16" t="s">
        <v>91</v>
      </c>
      <c r="M1331" s="15">
        <f>VLOOKUP(N1331,groups!$A$1:$B$113,2,1)</f>
        <v>189</v>
      </c>
      <c r="N1331" s="16" t="s">
        <v>467</v>
      </c>
      <c r="O1331" s="18">
        <v>100</v>
      </c>
      <c r="P1331" s="15">
        <f>VLOOKUP(Q1331,'seg2'!$A$1:$B$13,2,0)</f>
        <v>4</v>
      </c>
      <c r="Q1331" s="16" t="s">
        <v>32</v>
      </c>
      <c r="R1331" s="15">
        <f>VLOOKUP(S1331,'seg3'!$A$1:$B$9,2,0)</f>
        <v>4</v>
      </c>
      <c r="S1331" s="16" t="s">
        <v>32</v>
      </c>
      <c r="T1331" s="18">
        <v>186</v>
      </c>
      <c r="U1331" s="18">
        <v>186</v>
      </c>
      <c r="V1331" s="42"/>
      <c r="W1331" s="30" t="s">
        <v>1065</v>
      </c>
      <c r="X1331" s="89"/>
      <c r="Y1331" s="18" t="s">
        <v>365</v>
      </c>
      <c r="Z1331" s="18">
        <v>18.3</v>
      </c>
      <c r="AA1331" s="16" t="s">
        <v>93</v>
      </c>
      <c r="AB1331" s="14" t="str">
        <f t="shared" si="20"/>
        <v>('814840','814840J','SHCS M16X2X100 GR 12.9C H/T BLK','PC',47,1,4,4,1,2,189,'186','186','M16','100','SCM435','18.3','15.50/15.55','','COIL2ANEAL&amp;2DRWN SCM435 15.53/15.56(ADAD',''),</v>
      </c>
      <c r="AC1331" s="14" t="s">
        <v>9109</v>
      </c>
    </row>
    <row r="1332" spans="1:29">
      <c r="A1332" s="16">
        <v>814852</v>
      </c>
      <c r="B1332" s="43" t="s">
        <v>4692</v>
      </c>
      <c r="C1332" s="43" t="s">
        <v>4693</v>
      </c>
      <c r="D1332" s="15">
        <f>VLOOKUP(E1332,finish!$A$1:$B$18,2,0)</f>
        <v>2</v>
      </c>
      <c r="E1332" s="18" t="s">
        <v>11</v>
      </c>
      <c r="F1332" s="15">
        <f>VLOOKUP(G1332,modules!$A$1:$B$10,2,0)</f>
        <v>1</v>
      </c>
      <c r="G1332" s="18" t="s">
        <v>7848</v>
      </c>
      <c r="H1332" s="15">
        <f>VLOOKUP(I1332,segments!$A$1:$B$9,2,0)</f>
        <v>1</v>
      </c>
      <c r="I1332" s="18" t="s">
        <v>7848</v>
      </c>
      <c r="J1332" s="15">
        <v>47</v>
      </c>
      <c r="K1332" s="27" t="s">
        <v>372</v>
      </c>
      <c r="L1332" s="43" t="s">
        <v>91</v>
      </c>
      <c r="M1332" s="15">
        <f>VLOOKUP(N1332,groups!$A$1:$B$113,2,1)</f>
        <v>136</v>
      </c>
      <c r="N1332" s="16" t="s">
        <v>1278</v>
      </c>
      <c r="O1332" s="18">
        <v>40</v>
      </c>
      <c r="P1332" s="15">
        <f>VLOOKUP(Q1332,'seg2'!$A$1:$B$13,2,0)</f>
        <v>7</v>
      </c>
      <c r="Q1332" s="16" t="s">
        <v>43</v>
      </c>
      <c r="R1332" s="15">
        <f>VLOOKUP(S1332,'seg3'!$A$1:$B$9,2,0)</f>
        <v>4</v>
      </c>
      <c r="S1332" s="16" t="s">
        <v>32</v>
      </c>
      <c r="T1332" s="18">
        <v>120</v>
      </c>
      <c r="U1332" s="18">
        <v>120</v>
      </c>
      <c r="V1332" s="42"/>
      <c r="W1332" s="30" t="s">
        <v>1065</v>
      </c>
      <c r="X1332" s="89"/>
      <c r="Y1332" s="18" t="s">
        <v>365</v>
      </c>
      <c r="Z1332" s="32">
        <v>18.3</v>
      </c>
      <c r="AA1332" s="16" t="s">
        <v>93</v>
      </c>
      <c r="AB1332" s="14" t="str">
        <f t="shared" si="20"/>
        <v>('814852','814852J','DURLOK HFB M16X2X40 GR12.9C F/T BLK','PC',47,1,7,4,1,2,136,'120','120','M16','40','SCM435','18.3','15.50/15.55','','COIL2ANEAL&amp;2DRWN SCM435 15.53/15.56(ADAD',''),</v>
      </c>
      <c r="AC1332" s="14" t="s">
        <v>9110</v>
      </c>
    </row>
    <row r="1333" spans="1:29">
      <c r="A1333" s="16">
        <v>814853</v>
      </c>
      <c r="B1333" s="43" t="s">
        <v>4694</v>
      </c>
      <c r="C1333" s="43" t="s">
        <v>4695</v>
      </c>
      <c r="D1333" s="15">
        <f>VLOOKUP(E1333,finish!$A$1:$B$18,2,0)</f>
        <v>2</v>
      </c>
      <c r="E1333" s="18" t="s">
        <v>11</v>
      </c>
      <c r="F1333" s="15">
        <f>VLOOKUP(G1333,modules!$A$1:$B$10,2,0)</f>
        <v>1</v>
      </c>
      <c r="G1333" s="18" t="s">
        <v>7848</v>
      </c>
      <c r="H1333" s="15">
        <f>VLOOKUP(I1333,segments!$A$1:$B$9,2,0)</f>
        <v>1</v>
      </c>
      <c r="I1333" s="18" t="s">
        <v>7848</v>
      </c>
      <c r="J1333" s="15">
        <v>47</v>
      </c>
      <c r="K1333" s="27" t="s">
        <v>372</v>
      </c>
      <c r="L1333" s="43" t="s">
        <v>91</v>
      </c>
      <c r="M1333" s="15">
        <f>VLOOKUP(N1333,groups!$A$1:$B$113,2,1)</f>
        <v>136</v>
      </c>
      <c r="N1333" s="16" t="s">
        <v>1278</v>
      </c>
      <c r="O1333" s="18">
        <v>50</v>
      </c>
      <c r="P1333" s="15">
        <f>VLOOKUP(Q1333,'seg2'!$A$1:$B$13,2,0)</f>
        <v>7</v>
      </c>
      <c r="Q1333" s="16" t="s">
        <v>43</v>
      </c>
      <c r="R1333" s="15">
        <f>VLOOKUP(S1333,'seg3'!$A$1:$B$9,2,0)</f>
        <v>4</v>
      </c>
      <c r="S1333" s="16" t="s">
        <v>32</v>
      </c>
      <c r="T1333" s="18">
        <v>131</v>
      </c>
      <c r="U1333" s="18">
        <v>131</v>
      </c>
      <c r="V1333" s="42"/>
      <c r="W1333" s="30" t="s">
        <v>1065</v>
      </c>
      <c r="X1333" s="89"/>
      <c r="Y1333" s="18" t="s">
        <v>365</v>
      </c>
      <c r="Z1333" s="32">
        <v>18.3</v>
      </c>
      <c r="AA1333" s="16" t="s">
        <v>93</v>
      </c>
      <c r="AB1333" s="14" t="str">
        <f t="shared" si="20"/>
        <v>('814853','814853J','DURLOK HFB M16X2X50 GR12.9C F/T BLK','PC',47,1,7,4,1,2,136,'131','131','M16','50','SCM435','18.3','15.50/15.55','','COIL2ANEAL&amp;2DRWN SCM435 15.53/15.56(ADAD',''),</v>
      </c>
      <c r="AC1333" s="14" t="s">
        <v>9111</v>
      </c>
    </row>
    <row r="1334" spans="1:29">
      <c r="A1334" s="16">
        <v>814854</v>
      </c>
      <c r="B1334" s="43" t="s">
        <v>1063</v>
      </c>
      <c r="C1334" s="43" t="s">
        <v>1064</v>
      </c>
      <c r="D1334" s="15">
        <f>VLOOKUP(E1334,finish!$A$1:$B$18,2,0)</f>
        <v>2</v>
      </c>
      <c r="E1334" s="18" t="s">
        <v>11</v>
      </c>
      <c r="F1334" s="15">
        <f>VLOOKUP(G1334,modules!$A$1:$B$10,2,0)</f>
        <v>6</v>
      </c>
      <c r="G1334" s="18" t="s">
        <v>7849</v>
      </c>
      <c r="H1334" s="15">
        <f>VLOOKUP(I1334,segments!$A$1:$B$9,2,0)</f>
        <v>1</v>
      </c>
      <c r="I1334" s="18" t="s">
        <v>7848</v>
      </c>
      <c r="J1334" s="15">
        <v>43</v>
      </c>
      <c r="K1334" s="27" t="s">
        <v>372</v>
      </c>
      <c r="L1334" s="43" t="s">
        <v>91</v>
      </c>
      <c r="M1334" s="15">
        <f>VLOOKUP(N1334,groups!$A$1:$B$113,2,1)</f>
        <v>136</v>
      </c>
      <c r="N1334" s="16" t="s">
        <v>563</v>
      </c>
      <c r="O1334" s="18">
        <v>60</v>
      </c>
      <c r="P1334" s="15">
        <f>VLOOKUP(Q1334,'seg2'!$A$1:$B$13,2,0)</f>
        <v>7</v>
      </c>
      <c r="Q1334" s="16" t="s">
        <v>43</v>
      </c>
      <c r="R1334" s="15">
        <f>VLOOKUP(S1334,'seg3'!$A$1:$B$9,2,0)</f>
        <v>4</v>
      </c>
      <c r="S1334" s="16" t="s">
        <v>32</v>
      </c>
      <c r="T1334" s="18">
        <v>144.12</v>
      </c>
      <c r="U1334" s="18">
        <v>144.12</v>
      </c>
      <c r="V1334" s="42"/>
      <c r="W1334" s="30" t="s">
        <v>1065</v>
      </c>
      <c r="X1334" s="89"/>
      <c r="Y1334" s="18" t="s">
        <v>365</v>
      </c>
      <c r="Z1334" s="18">
        <v>18.3</v>
      </c>
      <c r="AA1334" s="16" t="s">
        <v>93</v>
      </c>
      <c r="AB1334" s="14" t="str">
        <f t="shared" si="20"/>
        <v>('814854','814854J','DURLOK HFB M16X2X60 GR12.9C F/T BLK','PC',43,6,7,4,1,2,136,'144.12','144.12','M16','60','SCM435','18.3','15.50/15.55','','COIL2ANEAL&amp;2DRWN SCM435 15.53/15.56(ADAD',''),</v>
      </c>
      <c r="AC1334" s="14" t="s">
        <v>9112</v>
      </c>
    </row>
    <row r="1335" spans="1:29">
      <c r="A1335" s="16">
        <v>825823</v>
      </c>
      <c r="B1335" s="43" t="s">
        <v>4702</v>
      </c>
      <c r="C1335" s="43" t="s">
        <v>4703</v>
      </c>
      <c r="D1335" s="15">
        <f>VLOOKUP(E1335,finish!$A$1:$B$18,2,0)</f>
        <v>2</v>
      </c>
      <c r="E1335" s="18" t="s">
        <v>11</v>
      </c>
      <c r="F1335" s="15">
        <f>VLOOKUP(G1335,modules!$A$1:$B$10,2,0)</f>
        <v>1</v>
      </c>
      <c r="G1335" s="18" t="s">
        <v>7848</v>
      </c>
      <c r="H1335" s="15">
        <f>VLOOKUP(I1335,segments!$A$1:$B$9,2,0)</f>
        <v>1</v>
      </c>
      <c r="I1335" s="18" t="s">
        <v>7848</v>
      </c>
      <c r="J1335" s="15">
        <v>47</v>
      </c>
      <c r="K1335" s="27" t="s">
        <v>372</v>
      </c>
      <c r="L1335" s="16" t="s">
        <v>91</v>
      </c>
      <c r="M1335" s="15">
        <f>VLOOKUP(N1335,groups!$A$1:$B$113,2,1)</f>
        <v>212</v>
      </c>
      <c r="N1335" s="16" t="s">
        <v>1057</v>
      </c>
      <c r="O1335" s="18">
        <v>40</v>
      </c>
      <c r="P1335" s="15">
        <f>VLOOKUP(Q1335,'seg2'!$A$1:$B$13,2,0)</f>
        <v>7</v>
      </c>
      <c r="Q1335" s="16" t="s">
        <v>43</v>
      </c>
      <c r="R1335" s="15">
        <f>VLOOKUP(S1335,'seg3'!$A$1:$B$9,2,0)</f>
        <v>3</v>
      </c>
      <c r="S1335" s="16" t="s">
        <v>21</v>
      </c>
      <c r="T1335" s="18">
        <v>92.3</v>
      </c>
      <c r="U1335" s="18">
        <v>92.3</v>
      </c>
      <c r="V1335" s="29"/>
      <c r="W1335" s="30" t="s">
        <v>4705</v>
      </c>
      <c r="X1335" s="89"/>
      <c r="Y1335" s="18" t="s">
        <v>17</v>
      </c>
      <c r="Z1335" s="58">
        <v>18.3</v>
      </c>
      <c r="AA1335" s="16" t="s">
        <v>4704</v>
      </c>
      <c r="AB1335" s="14" t="str">
        <f t="shared" si="20"/>
        <v>('825823','825823J','STUD BOLT M16X2X40 B.SIDE CL8.8 BLK','PC',47,1,7,3,1,2,212,'92.3','92.3','M16','40','10B33','18.3','16.18/16.20','','COIL DIRECT DRWN 10B33M 16.05/16.10',''),</v>
      </c>
      <c r="AC1335" s="14" t="s">
        <v>9113</v>
      </c>
    </row>
    <row r="1336" spans="1:29">
      <c r="A1336" s="16">
        <v>819461</v>
      </c>
      <c r="B1336" s="43" t="s">
        <v>3174</v>
      </c>
      <c r="C1336" s="43" t="s">
        <v>3175</v>
      </c>
      <c r="D1336" s="15">
        <f>VLOOKUP(E1336,finish!$A$1:$B$18,2,0)</f>
        <v>7</v>
      </c>
      <c r="E1336" s="18" t="s">
        <v>493</v>
      </c>
      <c r="F1336" s="15" t="s">
        <v>7949</v>
      </c>
      <c r="G1336" s="18" t="s">
        <v>7855</v>
      </c>
      <c r="H1336" s="15">
        <f>VLOOKUP(I1336,segments!$A$1:$B$9,2,0)</f>
        <v>6</v>
      </c>
      <c r="I1336" s="18" t="s">
        <v>7850</v>
      </c>
      <c r="J1336" s="15">
        <f>VLOOKUP(K1336,machines!$A$1:$B$72,2,0)</f>
        <v>87</v>
      </c>
      <c r="K1336" s="18" t="s">
        <v>420</v>
      </c>
      <c r="L1336" s="43" t="s">
        <v>179</v>
      </c>
      <c r="M1336" s="15">
        <f>VLOOKUP(N1336,groups!$A$1:$B$113,2,1)</f>
        <v>193</v>
      </c>
      <c r="N1336" s="16" t="s">
        <v>417</v>
      </c>
      <c r="O1336" s="18" t="s">
        <v>52</v>
      </c>
      <c r="P1336" s="15">
        <f>VLOOKUP(Q1336,'seg2'!$A$1:$B$13,2,0)</f>
        <v>9</v>
      </c>
      <c r="Q1336" s="16" t="s">
        <v>421</v>
      </c>
      <c r="R1336" s="15">
        <f>VLOOKUP(S1336,'seg3'!$A$1:$B$9,2,0)</f>
        <v>8</v>
      </c>
      <c r="S1336" s="16" t="s">
        <v>422</v>
      </c>
      <c r="T1336" s="18">
        <v>67.28</v>
      </c>
      <c r="U1336" s="18">
        <v>67.28</v>
      </c>
      <c r="V1336" s="18"/>
      <c r="W1336" s="30" t="s">
        <v>3076</v>
      </c>
      <c r="X1336" s="89"/>
      <c r="Y1336" s="18" t="s">
        <v>418</v>
      </c>
      <c r="Z1336" s="18">
        <v>10</v>
      </c>
      <c r="AA1336" s="16">
        <v>10</v>
      </c>
      <c r="AB1336" s="14" t="str">
        <f t="shared" si="20"/>
        <v>('819461','819461J','SPRING WASHER FLAT SEC TYPE-B M36 HDG','PC',87,null,9,8,6,7,193,'67.28','67.28','M36','-','HC6165','10','10','','COIL ROLLED HC6165 10MM',''),</v>
      </c>
      <c r="AC1336" s="14" t="s">
        <v>9114</v>
      </c>
    </row>
    <row r="1337" spans="1:29">
      <c r="A1337" s="16">
        <v>551610</v>
      </c>
      <c r="B1337" s="43" t="s">
        <v>4708</v>
      </c>
      <c r="C1337" s="43" t="s">
        <v>4709</v>
      </c>
      <c r="D1337" s="15">
        <f>VLOOKUP(E1337,finish!$A$1:$B$18,2,0)</f>
        <v>7</v>
      </c>
      <c r="E1337" s="18" t="s">
        <v>493</v>
      </c>
      <c r="F1337" s="15">
        <f>VLOOKUP(G1337,modules!$A$1:$B$10,2,0)</f>
        <v>6</v>
      </c>
      <c r="G1337" s="18" t="s">
        <v>7849</v>
      </c>
      <c r="H1337" s="15">
        <f>VLOOKUP(I1337,segments!$A$1:$B$9,2,0)</f>
        <v>3</v>
      </c>
      <c r="I1337" s="18" t="s">
        <v>7851</v>
      </c>
      <c r="J1337" s="15">
        <v>43</v>
      </c>
      <c r="K1337" s="27" t="s">
        <v>372</v>
      </c>
      <c r="L1337" s="16" t="s">
        <v>91</v>
      </c>
      <c r="M1337" s="15">
        <f>VLOOKUP(N1337,groups!$A$1:$B$113,2,1)</f>
        <v>152</v>
      </c>
      <c r="N1337" s="16" t="s">
        <v>16</v>
      </c>
      <c r="O1337" s="18">
        <v>90</v>
      </c>
      <c r="P1337" s="15">
        <f>VLOOKUP(Q1337,'seg2'!$A$1:$B$13,2,0)</f>
        <v>3</v>
      </c>
      <c r="Q1337" s="16" t="s">
        <v>20</v>
      </c>
      <c r="R1337" s="15">
        <f>VLOOKUP(S1337,'seg3'!$A$1:$B$9,2,0)</f>
        <v>4</v>
      </c>
      <c r="S1337" s="16" t="s">
        <v>32</v>
      </c>
      <c r="T1337" s="18">
        <v>65.5</v>
      </c>
      <c r="U1337" s="18">
        <v>65.5</v>
      </c>
      <c r="V1337" s="18"/>
      <c r="W1337" s="30" t="s">
        <v>1065</v>
      </c>
      <c r="X1337" s="89"/>
      <c r="Y1337" s="18" t="s">
        <v>29</v>
      </c>
      <c r="Z1337" s="18">
        <v>16</v>
      </c>
      <c r="AA1337" s="16" t="s">
        <v>93</v>
      </c>
      <c r="AB1337" s="14" t="str">
        <f t="shared" si="20"/>
        <v>('551610','551610J','HHB M16X2X90 ISO4014 CL10.9 HT HDG','PC',43,6,3,4,3,7,152,'65.5','65.5','M16','90','51B37','16','15.50/15.55','','COIL2ANEAL&amp;2DRWN SCM435 15.53/15.56(ADAD',''),</v>
      </c>
      <c r="AC1337" s="14" t="s">
        <v>9115</v>
      </c>
    </row>
    <row r="1338" spans="1:29">
      <c r="A1338" s="16">
        <v>551543</v>
      </c>
      <c r="B1338" s="43" t="s">
        <v>4713</v>
      </c>
      <c r="C1338" s="43" t="s">
        <v>4714</v>
      </c>
      <c r="D1338" s="15">
        <f>VLOOKUP(E1338,finish!$A$1:$B$18,2,0)</f>
        <v>7</v>
      </c>
      <c r="E1338" s="18" t="s">
        <v>493</v>
      </c>
      <c r="F1338" s="15">
        <f>VLOOKUP(G1338,modules!$A$1:$B$10,2,0)</f>
        <v>6</v>
      </c>
      <c r="G1338" s="18" t="s">
        <v>7849</v>
      </c>
      <c r="H1338" s="15">
        <f>VLOOKUP(I1338,segments!$A$1:$B$9,2,0)</f>
        <v>3</v>
      </c>
      <c r="I1338" s="18" t="s">
        <v>7851</v>
      </c>
      <c r="J1338" s="15">
        <v>43</v>
      </c>
      <c r="K1338" s="27" t="s">
        <v>372</v>
      </c>
      <c r="L1338" s="16" t="s">
        <v>91</v>
      </c>
      <c r="M1338" s="15">
        <f>VLOOKUP(N1338,groups!$A$1:$B$113,2,1)</f>
        <v>153</v>
      </c>
      <c r="N1338" s="16" t="s">
        <v>107</v>
      </c>
      <c r="O1338" s="18">
        <v>75</v>
      </c>
      <c r="P1338" s="15">
        <f>VLOOKUP(Q1338,'seg2'!$A$1:$B$13,2,0)</f>
        <v>3</v>
      </c>
      <c r="Q1338" s="16" t="s">
        <v>20</v>
      </c>
      <c r="R1338" s="15">
        <f>VLOOKUP(S1338,'seg3'!$A$1:$B$9,2,0)</f>
        <v>4</v>
      </c>
      <c r="S1338" s="16" t="s">
        <v>32</v>
      </c>
      <c r="T1338" s="18">
        <v>137</v>
      </c>
      <c r="U1338" s="18">
        <v>137</v>
      </c>
      <c r="V1338" s="18" t="s">
        <v>33</v>
      </c>
      <c r="W1338" s="30" t="s">
        <v>3559</v>
      </c>
      <c r="X1338" s="89"/>
      <c r="Y1338" s="18" t="s">
        <v>29</v>
      </c>
      <c r="Z1338" s="18">
        <v>16</v>
      </c>
      <c r="AA1338" s="16" t="s">
        <v>3139</v>
      </c>
      <c r="AB1338" s="14" t="str">
        <f t="shared" si="20"/>
        <v>('551543','551543J','HHB M16X2X75 ISO4017 CL10.9 F/T HDG','PC',43,6,3,4,3,7,153,'137','137','M16','75','51B37','16','14.40/14.44','NEED TO ANN','COIL 1ANNEAL &amp; 1DRAWN SCM 435 14.41/14.4',''),</v>
      </c>
      <c r="AC1338" s="14" t="s">
        <v>9116</v>
      </c>
    </row>
    <row r="1339" spans="1:29">
      <c r="A1339" s="16">
        <v>833604</v>
      </c>
      <c r="B1339" s="43" t="s">
        <v>4720</v>
      </c>
      <c r="C1339" s="43" t="s">
        <v>4721</v>
      </c>
      <c r="D1339" s="15">
        <f>VLOOKUP(E1339,finish!$A$1:$B$18,2,0)</f>
        <v>5</v>
      </c>
      <c r="E1339" s="18" t="s">
        <v>316</v>
      </c>
      <c r="F1339" s="15">
        <f>VLOOKUP(G1339,modules!$A$1:$B$10,2,0)</f>
        <v>6</v>
      </c>
      <c r="G1339" s="18" t="s">
        <v>7849</v>
      </c>
      <c r="H1339" s="15">
        <f>VLOOKUP(I1339,segments!$A$1:$B$9,2,0)</f>
        <v>3</v>
      </c>
      <c r="I1339" s="18" t="s">
        <v>7851</v>
      </c>
      <c r="J1339" s="15">
        <v>43</v>
      </c>
      <c r="K1339" s="27" t="s">
        <v>372</v>
      </c>
      <c r="L1339" s="16" t="s">
        <v>91</v>
      </c>
      <c r="M1339" s="15">
        <f>VLOOKUP(N1339,groups!$A$1:$B$113,2,1)</f>
        <v>189</v>
      </c>
      <c r="N1339" s="16" t="s">
        <v>467</v>
      </c>
      <c r="O1339" s="18">
        <v>65</v>
      </c>
      <c r="P1339" s="15">
        <f>VLOOKUP(Q1339,'seg2'!$A$1:$B$13,2,0)</f>
        <v>4</v>
      </c>
      <c r="Q1339" s="16" t="s">
        <v>32</v>
      </c>
      <c r="R1339" s="15">
        <f>VLOOKUP(S1339,'seg3'!$A$1:$B$9,2,0)</f>
        <v>4</v>
      </c>
      <c r="S1339" s="16" t="s">
        <v>32</v>
      </c>
      <c r="T1339" s="18">
        <v>130</v>
      </c>
      <c r="U1339" s="18">
        <v>130</v>
      </c>
      <c r="V1339" s="42"/>
      <c r="W1339" s="30" t="s">
        <v>1065</v>
      </c>
      <c r="X1339" s="89"/>
      <c r="Y1339" s="45" t="s">
        <v>29</v>
      </c>
      <c r="Z1339" s="28">
        <v>17.3</v>
      </c>
      <c r="AA1339" s="46" t="s">
        <v>93</v>
      </c>
      <c r="AB1339" s="14" t="str">
        <f t="shared" si="20"/>
        <v>('833604','833604J','SHCS M16X2X65 ISO4762 CL12.9 HT ZFS','PC',43,6,4,4,3,5,189,'130','130','M16','65','51B37','17.3','15.50/15.55','','COIL2ANEAL&amp;2DRWN SCM435 15.53/15.56(ADAD',''),</v>
      </c>
      <c r="AC1339" s="14" t="s">
        <v>9117</v>
      </c>
    </row>
    <row r="1340" spans="1:29">
      <c r="A1340" s="16">
        <v>616937</v>
      </c>
      <c r="B1340" s="43" t="s">
        <v>4734</v>
      </c>
      <c r="C1340" s="43" t="s">
        <v>4735</v>
      </c>
      <c r="D1340" s="15">
        <f>VLOOKUP(E1340,finish!$A$1:$B$18,2,0)</f>
        <v>2</v>
      </c>
      <c r="E1340" s="18" t="s">
        <v>11</v>
      </c>
      <c r="F1340" s="15">
        <f>VLOOKUP(G1340,modules!$A$1:$B$10,2,0)</f>
        <v>6</v>
      </c>
      <c r="G1340" s="18" t="s">
        <v>7849</v>
      </c>
      <c r="H1340" s="15">
        <f>VLOOKUP(I1340,segments!$A$1:$B$9,2,0)</f>
        <v>3</v>
      </c>
      <c r="I1340" s="18" t="s">
        <v>7851</v>
      </c>
      <c r="J1340" s="15">
        <v>43</v>
      </c>
      <c r="K1340" s="27" t="s">
        <v>372</v>
      </c>
      <c r="L1340" s="16" t="s">
        <v>91</v>
      </c>
      <c r="M1340" s="15">
        <f>VLOOKUP(N1340,groups!$A$1:$B$113,2,1)</f>
        <v>153</v>
      </c>
      <c r="N1340" s="16" t="s">
        <v>107</v>
      </c>
      <c r="O1340" s="18">
        <v>30</v>
      </c>
      <c r="P1340" s="15">
        <f>VLOOKUP(Q1340,'seg2'!$A$1:$B$13,2,0)</f>
        <v>3</v>
      </c>
      <c r="Q1340" s="16" t="s">
        <v>20</v>
      </c>
      <c r="R1340" s="15">
        <f>VLOOKUP(S1340,'seg3'!$A$1:$B$9,2,0)</f>
        <v>3</v>
      </c>
      <c r="S1340" s="16" t="s">
        <v>21</v>
      </c>
      <c r="T1340" s="18">
        <v>75.5</v>
      </c>
      <c r="U1340" s="18">
        <v>75.5</v>
      </c>
      <c r="V1340" s="29"/>
      <c r="W1340" s="30" t="s">
        <v>3656</v>
      </c>
      <c r="X1340" s="89"/>
      <c r="Y1340" s="18" t="s">
        <v>17</v>
      </c>
      <c r="Z1340" s="18">
        <v>16</v>
      </c>
      <c r="AA1340" s="16" t="s">
        <v>3139</v>
      </c>
      <c r="AB1340" s="14" t="str">
        <f t="shared" si="20"/>
        <v>('616937','616937J','HHB M16X2X30 ISO4017 CL8.8 FT BLK','PC',43,6,3,3,3,2,153,'75.5','75.5','M16','30','10B33','16','14.40/14.44','','COIL DIRECT DRAWN AS 10B33M 14.41/14.44',''),</v>
      </c>
      <c r="AC1340" s="14" t="s">
        <v>9118</v>
      </c>
    </row>
    <row r="1341" spans="1:29">
      <c r="A1341" s="16">
        <v>616938</v>
      </c>
      <c r="B1341" s="43" t="s">
        <v>4736</v>
      </c>
      <c r="C1341" s="43" t="s">
        <v>4737</v>
      </c>
      <c r="D1341" s="15">
        <f>VLOOKUP(E1341,finish!$A$1:$B$18,2,0)</f>
        <v>2</v>
      </c>
      <c r="E1341" s="18" t="s">
        <v>11</v>
      </c>
      <c r="F1341" s="15">
        <f>VLOOKUP(G1341,modules!$A$1:$B$10,2,0)</f>
        <v>6</v>
      </c>
      <c r="G1341" s="18" t="s">
        <v>7849</v>
      </c>
      <c r="H1341" s="15">
        <f>VLOOKUP(I1341,segments!$A$1:$B$9,2,0)</f>
        <v>3</v>
      </c>
      <c r="I1341" s="18" t="s">
        <v>7851</v>
      </c>
      <c r="J1341" s="15">
        <v>43</v>
      </c>
      <c r="K1341" s="27" t="s">
        <v>372</v>
      </c>
      <c r="L1341" s="16" t="s">
        <v>91</v>
      </c>
      <c r="M1341" s="15">
        <f>VLOOKUP(N1341,groups!$A$1:$B$113,2,1)</f>
        <v>153</v>
      </c>
      <c r="N1341" s="16" t="s">
        <v>107</v>
      </c>
      <c r="O1341" s="18">
        <v>35</v>
      </c>
      <c r="P1341" s="15">
        <f>VLOOKUP(Q1341,'seg2'!$A$1:$B$13,2,0)</f>
        <v>3</v>
      </c>
      <c r="Q1341" s="16" t="s">
        <v>20</v>
      </c>
      <c r="R1341" s="15">
        <f>VLOOKUP(S1341,'seg3'!$A$1:$B$9,2,0)</f>
        <v>3</v>
      </c>
      <c r="S1341" s="16" t="s">
        <v>21</v>
      </c>
      <c r="T1341" s="18">
        <v>84</v>
      </c>
      <c r="U1341" s="18">
        <v>84</v>
      </c>
      <c r="V1341" s="18"/>
      <c r="W1341" s="30" t="s">
        <v>3656</v>
      </c>
      <c r="X1341" s="89"/>
      <c r="Y1341" s="18" t="s">
        <v>17</v>
      </c>
      <c r="Z1341" s="18">
        <v>16</v>
      </c>
      <c r="AA1341" s="16" t="s">
        <v>3139</v>
      </c>
      <c r="AB1341" s="14" t="str">
        <f t="shared" si="20"/>
        <v>('616938','616938J','HHB M16X2X35 ISO4017 CL8.8 FT BLK','PC',43,6,3,3,3,2,153,'84','84','M16','35','10B33','16','14.40/14.44','','COIL DIRECT DRAWN AS 10B33M 14.41/14.44',''),</v>
      </c>
      <c r="AC1341" s="14" t="s">
        <v>9119</v>
      </c>
    </row>
    <row r="1342" spans="1:29">
      <c r="A1342" s="16">
        <v>300002</v>
      </c>
      <c r="B1342" s="64" t="s">
        <v>4764</v>
      </c>
      <c r="C1342" s="43" t="s">
        <v>4765</v>
      </c>
      <c r="D1342" s="15">
        <f>VLOOKUP(E1342,finish!$A$1:$B$18,2,0)</f>
        <v>2</v>
      </c>
      <c r="E1342" s="18" t="s">
        <v>11</v>
      </c>
      <c r="F1342" s="15">
        <f>VLOOKUP(G1342,modules!$A$1:$B$10,2,0)</f>
        <v>6</v>
      </c>
      <c r="G1342" s="18" t="s">
        <v>7849</v>
      </c>
      <c r="H1342" s="15">
        <f>VLOOKUP(I1342,segments!$A$1:$B$9,2,0)</f>
        <v>2</v>
      </c>
      <c r="I1342" s="18" t="s">
        <v>7847</v>
      </c>
      <c r="J1342" s="15">
        <v>43</v>
      </c>
      <c r="K1342" s="27" t="s">
        <v>372</v>
      </c>
      <c r="L1342" s="16" t="s">
        <v>91</v>
      </c>
      <c r="M1342" s="15">
        <f>VLOOKUP(N1342,groups!$A$1:$B$113,2,1)</f>
        <v>160</v>
      </c>
      <c r="N1342" s="16" t="s">
        <v>1305</v>
      </c>
      <c r="O1342" s="18">
        <v>45</v>
      </c>
      <c r="P1342" s="15">
        <f>VLOOKUP(Q1342,'seg2'!$A$1:$B$13,2,0)</f>
        <v>3</v>
      </c>
      <c r="Q1342" s="16" t="s">
        <v>20</v>
      </c>
      <c r="R1342" s="15">
        <f>VLOOKUP(S1342,'seg3'!$A$1:$B$9,2,0)</f>
        <v>3</v>
      </c>
      <c r="S1342" s="16" t="s">
        <v>21</v>
      </c>
      <c r="T1342" s="18">
        <v>112.9</v>
      </c>
      <c r="U1342" s="18">
        <v>112.9</v>
      </c>
      <c r="V1342" s="18"/>
      <c r="W1342" s="30" t="s">
        <v>2798</v>
      </c>
      <c r="X1342" s="89"/>
      <c r="Y1342" s="18" t="s">
        <v>17</v>
      </c>
      <c r="Z1342" s="18">
        <v>16</v>
      </c>
      <c r="AA1342" s="16" t="s">
        <v>93</v>
      </c>
      <c r="AB1342" s="14" t="str">
        <f t="shared" si="20"/>
        <v>('300002','300002J','HSSB M16X2X45 IS3757 CL10.9S HT BLK','PC',43,6,3,3,2,2,160,'112.9','112.9','M16','45','10B33','16','15.50/15.55','','COIL DIRECT DRWN  10B33M  15.53/15.56',''),</v>
      </c>
      <c r="AC1342" s="14" t="s">
        <v>9120</v>
      </c>
    </row>
    <row r="1343" spans="1:29">
      <c r="A1343" s="16">
        <v>300010</v>
      </c>
      <c r="B1343" s="64" t="s">
        <v>4766</v>
      </c>
      <c r="C1343" s="43" t="s">
        <v>4767</v>
      </c>
      <c r="D1343" s="15">
        <f>VLOOKUP(E1343,finish!$A$1:$B$18,2,0)</f>
        <v>2</v>
      </c>
      <c r="E1343" s="18" t="s">
        <v>11</v>
      </c>
      <c r="F1343" s="15">
        <f>VLOOKUP(G1343,modules!$A$1:$B$10,2,0)</f>
        <v>6</v>
      </c>
      <c r="G1343" s="18" t="s">
        <v>7849</v>
      </c>
      <c r="H1343" s="15">
        <f>VLOOKUP(I1343,segments!$A$1:$B$9,2,0)</f>
        <v>2</v>
      </c>
      <c r="I1343" s="18" t="s">
        <v>7847</v>
      </c>
      <c r="J1343" s="15">
        <v>43</v>
      </c>
      <c r="K1343" s="27" t="s">
        <v>372</v>
      </c>
      <c r="L1343" s="16" t="s">
        <v>91</v>
      </c>
      <c r="M1343" s="15">
        <f>VLOOKUP(N1343,groups!$A$1:$B$113,2,1)</f>
        <v>160</v>
      </c>
      <c r="N1343" s="16" t="s">
        <v>1305</v>
      </c>
      <c r="O1343" s="18">
        <v>90</v>
      </c>
      <c r="P1343" s="15">
        <f>VLOOKUP(Q1343,'seg2'!$A$1:$B$13,2,0)</f>
        <v>3</v>
      </c>
      <c r="Q1343" s="16" t="s">
        <v>20</v>
      </c>
      <c r="R1343" s="15">
        <f>VLOOKUP(S1343,'seg3'!$A$1:$B$9,2,0)</f>
        <v>3</v>
      </c>
      <c r="S1343" s="16" t="s">
        <v>21</v>
      </c>
      <c r="T1343" s="18">
        <v>181.8</v>
      </c>
      <c r="U1343" s="18">
        <v>181.8</v>
      </c>
      <c r="V1343" s="18"/>
      <c r="W1343" s="30" t="s">
        <v>994</v>
      </c>
      <c r="X1343" s="89"/>
      <c r="Y1343" s="18" t="s">
        <v>17</v>
      </c>
      <c r="Z1343" s="18">
        <v>16</v>
      </c>
      <c r="AA1343" s="16" t="s">
        <v>93</v>
      </c>
      <c r="AB1343" s="14" t="str">
        <f t="shared" si="20"/>
        <v>('300010','300010J','HSSB M16X2X90 IS3757 CL10.9S HT BLK','PC',43,6,3,3,2,2,160,'181.8','181.8','M16','90','10B33','16','15.50/15.55','','COIL DIRECT DRAWN 10B33 15.53/15.56',''),</v>
      </c>
      <c r="AC1343" s="14" t="s">
        <v>9121</v>
      </c>
    </row>
    <row r="1344" spans="1:29">
      <c r="A1344" s="16">
        <v>300011</v>
      </c>
      <c r="B1344" s="64" t="s">
        <v>4768</v>
      </c>
      <c r="C1344" s="43" t="s">
        <v>4769</v>
      </c>
      <c r="D1344" s="15">
        <f>VLOOKUP(E1344,finish!$A$1:$B$18,2,0)</f>
        <v>2</v>
      </c>
      <c r="E1344" s="18" t="s">
        <v>11</v>
      </c>
      <c r="F1344" s="15">
        <f>VLOOKUP(G1344,modules!$A$1:$B$10,2,0)</f>
        <v>6</v>
      </c>
      <c r="G1344" s="18" t="s">
        <v>7849</v>
      </c>
      <c r="H1344" s="15">
        <f>VLOOKUP(I1344,segments!$A$1:$B$9,2,0)</f>
        <v>2</v>
      </c>
      <c r="I1344" s="18" t="s">
        <v>7847</v>
      </c>
      <c r="J1344" s="15">
        <v>43</v>
      </c>
      <c r="K1344" s="27" t="s">
        <v>372</v>
      </c>
      <c r="L1344" s="16" t="s">
        <v>91</v>
      </c>
      <c r="M1344" s="15">
        <f>VLOOKUP(N1344,groups!$A$1:$B$113,2,1)</f>
        <v>160</v>
      </c>
      <c r="N1344" s="16" t="s">
        <v>1305</v>
      </c>
      <c r="O1344" s="18">
        <v>100</v>
      </c>
      <c r="P1344" s="15">
        <f>VLOOKUP(Q1344,'seg2'!$A$1:$B$13,2,0)</f>
        <v>3</v>
      </c>
      <c r="Q1344" s="16" t="s">
        <v>20</v>
      </c>
      <c r="R1344" s="15">
        <f>VLOOKUP(S1344,'seg3'!$A$1:$B$9,2,0)</f>
        <v>3</v>
      </c>
      <c r="S1344" s="16" t="s">
        <v>21</v>
      </c>
      <c r="T1344" s="18">
        <v>197.2</v>
      </c>
      <c r="U1344" s="18">
        <v>197.2</v>
      </c>
      <c r="V1344" s="18"/>
      <c r="W1344" s="30" t="s">
        <v>2798</v>
      </c>
      <c r="X1344" s="89"/>
      <c r="Y1344" s="18" t="s">
        <v>17</v>
      </c>
      <c r="Z1344" s="18">
        <v>16</v>
      </c>
      <c r="AA1344" s="16" t="s">
        <v>93</v>
      </c>
      <c r="AB1344" s="14" t="str">
        <f t="shared" si="20"/>
        <v>('300011','300011J','HSSB M16X2X100 IS3757 CL10.9S HT BLK','PC',43,6,3,3,2,2,160,'197.2','197.2','M16','100','10B33','16','15.50/15.55','','COIL DIRECT DRWN  10B33M  15.53/15.56',''),</v>
      </c>
      <c r="AC1344" s="14" t="s">
        <v>9122</v>
      </c>
    </row>
    <row r="1345" spans="1:29">
      <c r="A1345" s="16">
        <v>825358</v>
      </c>
      <c r="B1345" s="43" t="s">
        <v>4791</v>
      </c>
      <c r="C1345" s="43" t="s">
        <v>4792</v>
      </c>
      <c r="D1345" s="15">
        <f>VLOOKUP(E1345,finish!$A$1:$B$18,2,0)</f>
        <v>6</v>
      </c>
      <c r="E1345" s="18" t="s">
        <v>136</v>
      </c>
      <c r="F1345" s="15">
        <f>VLOOKUP(G1345,modules!$A$1:$B$10,2,0)</f>
        <v>1</v>
      </c>
      <c r="G1345" s="18" t="s">
        <v>7848</v>
      </c>
      <c r="H1345" s="15">
        <f>VLOOKUP(I1345,segments!$A$1:$B$9,2,0)</f>
        <v>1</v>
      </c>
      <c r="I1345" s="18" t="s">
        <v>7848</v>
      </c>
      <c r="J1345" s="15">
        <v>47</v>
      </c>
      <c r="K1345" s="27" t="s">
        <v>372</v>
      </c>
      <c r="L1345" s="16" t="s">
        <v>91</v>
      </c>
      <c r="M1345" s="15">
        <f>VLOOKUP(N1345,groups!$A$1:$B$113,2,1)</f>
        <v>153</v>
      </c>
      <c r="N1345" s="16" t="s">
        <v>107</v>
      </c>
      <c r="O1345" s="18">
        <v>90</v>
      </c>
      <c r="P1345" s="15">
        <f>VLOOKUP(Q1345,'seg2'!$A$1:$B$13,2,0)</f>
        <v>3</v>
      </c>
      <c r="Q1345" s="16" t="s">
        <v>20</v>
      </c>
      <c r="R1345" s="15">
        <f>VLOOKUP(S1345,'seg3'!$A$1:$B$9,2,0)</f>
        <v>3</v>
      </c>
      <c r="S1345" s="16" t="s">
        <v>21</v>
      </c>
      <c r="T1345" s="18">
        <v>152</v>
      </c>
      <c r="U1345" s="18">
        <v>152</v>
      </c>
      <c r="V1345" s="18"/>
      <c r="W1345" s="30" t="s">
        <v>2456</v>
      </c>
      <c r="X1345" s="89"/>
      <c r="Y1345" s="18" t="s">
        <v>17</v>
      </c>
      <c r="Z1345" s="18">
        <v>16</v>
      </c>
      <c r="AA1345" s="16" t="s">
        <v>3139</v>
      </c>
      <c r="AB1345" s="14" t="str">
        <f t="shared" si="20"/>
        <v>('825358','825358J','HEX HD SCREW M16X90 DRG CL8.8 YZ3','PC',47,1,3,3,1,6,153,'152','152','M16','90','10B33','16','14.40/14.44','','COIL DIRECT DRAWN 10B33 14.41/14.44',''),</v>
      </c>
      <c r="AC1345" s="14" t="s">
        <v>9123</v>
      </c>
    </row>
    <row r="1346" spans="1:29">
      <c r="A1346" s="16">
        <v>815885</v>
      </c>
      <c r="B1346" s="43" t="s">
        <v>1505</v>
      </c>
      <c r="C1346" s="43" t="s">
        <v>4814</v>
      </c>
      <c r="D1346" s="15" t="s">
        <v>7949</v>
      </c>
      <c r="E1346" s="18"/>
      <c r="F1346" s="15">
        <f>VLOOKUP(G1346,modules!$A$1:$B$10,2,0)</f>
        <v>1</v>
      </c>
      <c r="G1346" s="18" t="s">
        <v>7848</v>
      </c>
      <c r="H1346" s="15">
        <f>VLOOKUP(I1346,segments!$A$1:$B$9,2,0)</f>
        <v>1</v>
      </c>
      <c r="I1346" s="18" t="s">
        <v>7848</v>
      </c>
      <c r="J1346" s="15">
        <v>47</v>
      </c>
      <c r="K1346" s="27" t="s">
        <v>372</v>
      </c>
      <c r="L1346" s="16" t="s">
        <v>1507</v>
      </c>
      <c r="M1346" s="15">
        <f>VLOOKUP(N1346,groups!$A$1:$B$113,2,1)</f>
        <v>174</v>
      </c>
      <c r="N1346" s="16" t="s">
        <v>1508</v>
      </c>
      <c r="O1346" s="18" t="s">
        <v>1509</v>
      </c>
      <c r="P1346" s="15">
        <f>VLOOKUP(Q1346,'seg2'!$A$1:$B$13,2,0)</f>
        <v>7</v>
      </c>
      <c r="Q1346" s="16" t="s">
        <v>43</v>
      </c>
      <c r="R1346" s="15">
        <f>VLOOKUP(S1346,'seg3'!$A$1:$B$9,2,0)</f>
        <v>4</v>
      </c>
      <c r="S1346" s="16" t="s">
        <v>32</v>
      </c>
      <c r="T1346" s="18">
        <v>127</v>
      </c>
      <c r="U1346" s="18">
        <v>127</v>
      </c>
      <c r="V1346" s="42"/>
      <c r="W1346" s="30" t="s">
        <v>1065</v>
      </c>
      <c r="X1346" s="89"/>
      <c r="Y1346" s="18" t="s">
        <v>365</v>
      </c>
      <c r="Z1346" s="18">
        <v>18.3</v>
      </c>
      <c r="AA1346" s="16" t="s">
        <v>93</v>
      </c>
      <c r="AB1346" s="14" t="str">
        <f t="shared" si="20"/>
        <v>('815885','815885J','PLOW BOLT 5/8X11 UNJC X 2 3/4 DR.4F3657','PC',47,1,7,4,1,null,174,'127','127','5/8 UNJC','2.3/4','SCM435','18.3','15.50/15.55','','COIL2ANEAL&amp;2DRWN SCM435 15.53/15.56(ADAD',''),</v>
      </c>
      <c r="AC1346" s="14" t="s">
        <v>9124</v>
      </c>
    </row>
    <row r="1347" spans="1:29">
      <c r="A1347" s="16">
        <v>823938</v>
      </c>
      <c r="B1347" s="43" t="s">
        <v>3484</v>
      </c>
      <c r="C1347" s="43" t="s">
        <v>3485</v>
      </c>
      <c r="D1347" s="15">
        <f>VLOOKUP(E1347,finish!$A$1:$B$18,2,0)</f>
        <v>6</v>
      </c>
      <c r="E1347" s="18" t="s">
        <v>136</v>
      </c>
      <c r="F1347" s="15">
        <f>VLOOKUP(G1347,modules!$A$1:$B$10,2,0)</f>
        <v>1</v>
      </c>
      <c r="G1347" s="18" t="s">
        <v>7848</v>
      </c>
      <c r="H1347" s="15">
        <f>VLOOKUP(I1347,segments!$A$1:$B$9,2,0)</f>
        <v>1</v>
      </c>
      <c r="I1347" s="18" t="s">
        <v>7848</v>
      </c>
      <c r="J1347" s="15">
        <v>47</v>
      </c>
      <c r="K1347" s="27" t="s">
        <v>372</v>
      </c>
      <c r="L1347" s="16" t="s">
        <v>91</v>
      </c>
      <c r="M1347" s="15">
        <f>VLOOKUP(N1347,groups!$A$1:$B$113,2,1)</f>
        <v>153</v>
      </c>
      <c r="N1347" s="16" t="s">
        <v>107</v>
      </c>
      <c r="O1347" s="18">
        <v>30</v>
      </c>
      <c r="P1347" s="15">
        <f>VLOOKUP(Q1347,'seg2'!$A$1:$B$13,2,0)</f>
        <v>3</v>
      </c>
      <c r="Q1347" s="16" t="s">
        <v>20</v>
      </c>
      <c r="R1347" s="15">
        <f>VLOOKUP(S1347,'seg3'!$A$1:$B$9,2,0)</f>
        <v>3</v>
      </c>
      <c r="S1347" s="16" t="s">
        <v>21</v>
      </c>
      <c r="T1347" s="18">
        <v>76.900000000000006</v>
      </c>
      <c r="U1347" s="18">
        <v>76.900000000000006</v>
      </c>
      <c r="V1347" s="29"/>
      <c r="W1347" s="30" t="s">
        <v>994</v>
      </c>
      <c r="X1347" s="89"/>
      <c r="Y1347" s="18" t="s">
        <v>17</v>
      </c>
      <c r="Z1347" s="18">
        <v>16</v>
      </c>
      <c r="AA1347" s="16" t="s">
        <v>3139</v>
      </c>
      <c r="AB1347" s="14" t="str">
        <f t="shared" ref="AB1347:AB1410" si="21">CONCATENATE("('",A1347,"','",B1347,"','",C1347,"','PC',",J1347,",",F1347,",",P1347,",",R1347,",",H1347,",",D1347,",",M1347,",'",T1347,"','",U1347,"','",L1347,"','",O1347,"','",Y1347,"','",Z1347,"','",AA1347,"','",V1347,"','",W1347,"','",X1347,"'),")</f>
        <v>('823938','823938J','HEX HD SCREW M16X30 DRG CL8.8 YZ3','PC',47,1,3,3,1,6,153,'76.9','76.9','M16','30','10B33','16','14.40/14.44','','COIL DIRECT DRAWN 10B33 15.53/15.56',''),</v>
      </c>
      <c r="AC1347" s="14" t="s">
        <v>9037</v>
      </c>
    </row>
    <row r="1348" spans="1:29">
      <c r="A1348" s="16">
        <v>825358</v>
      </c>
      <c r="B1348" s="43" t="s">
        <v>4791</v>
      </c>
      <c r="C1348" s="43" t="s">
        <v>4792</v>
      </c>
      <c r="D1348" s="15">
        <f>VLOOKUP(E1348,finish!$A$1:$B$18,2,0)</f>
        <v>6</v>
      </c>
      <c r="E1348" s="18" t="s">
        <v>136</v>
      </c>
      <c r="F1348" s="15">
        <f>VLOOKUP(G1348,modules!$A$1:$B$10,2,0)</f>
        <v>1</v>
      </c>
      <c r="G1348" s="18" t="s">
        <v>7848</v>
      </c>
      <c r="H1348" s="15">
        <f>VLOOKUP(I1348,segments!$A$1:$B$9,2,0)</f>
        <v>1</v>
      </c>
      <c r="I1348" s="18" t="s">
        <v>7848</v>
      </c>
      <c r="J1348" s="15">
        <v>47</v>
      </c>
      <c r="K1348" s="27" t="s">
        <v>372</v>
      </c>
      <c r="L1348" s="16" t="s">
        <v>91</v>
      </c>
      <c r="M1348" s="15">
        <f>VLOOKUP(N1348,groups!$A$1:$B$113,2,1)</f>
        <v>153</v>
      </c>
      <c r="N1348" s="16" t="s">
        <v>107</v>
      </c>
      <c r="O1348" s="18">
        <v>90</v>
      </c>
      <c r="P1348" s="15">
        <f>VLOOKUP(Q1348,'seg2'!$A$1:$B$13,2,0)</f>
        <v>3</v>
      </c>
      <c r="Q1348" s="16" t="s">
        <v>20</v>
      </c>
      <c r="R1348" s="15">
        <f>VLOOKUP(S1348,'seg3'!$A$1:$B$9,2,0)</f>
        <v>3</v>
      </c>
      <c r="S1348" s="16" t="s">
        <v>21</v>
      </c>
      <c r="T1348" s="18">
        <v>152</v>
      </c>
      <c r="U1348" s="18">
        <v>152</v>
      </c>
      <c r="V1348" s="29"/>
      <c r="W1348" s="30" t="s">
        <v>2456</v>
      </c>
      <c r="X1348" s="89"/>
      <c r="Y1348" s="18" t="s">
        <v>17</v>
      </c>
      <c r="Z1348" s="18">
        <v>16</v>
      </c>
      <c r="AA1348" s="16" t="s">
        <v>3139</v>
      </c>
      <c r="AB1348" s="14" t="str">
        <f t="shared" si="21"/>
        <v>('825358','825358J','HEX HD SCREW M16X90 DRG CL8.8 YZ3','PC',47,1,3,3,1,6,153,'152','152','M16','90','10B33','16','14.40/14.44','','COIL DIRECT DRAWN 10B33 14.41/14.44',''),</v>
      </c>
      <c r="AC1348" s="14" t="s">
        <v>9123</v>
      </c>
    </row>
    <row r="1349" spans="1:29">
      <c r="A1349" s="16">
        <v>821952</v>
      </c>
      <c r="B1349" s="64" t="s">
        <v>4061</v>
      </c>
      <c r="C1349" s="43" t="s">
        <v>4062</v>
      </c>
      <c r="D1349" s="15">
        <f>VLOOKUP(E1349,finish!$A$1:$B$18,2,0)</f>
        <v>5</v>
      </c>
      <c r="E1349" s="18" t="s">
        <v>316</v>
      </c>
      <c r="F1349" s="15">
        <f>VLOOKUP(G1349,modules!$A$1:$B$10,2,0)</f>
        <v>6</v>
      </c>
      <c r="G1349" s="18" t="s">
        <v>7849</v>
      </c>
      <c r="H1349" s="15">
        <f>VLOOKUP(I1349,segments!$A$1:$B$9,2,0)</f>
        <v>3</v>
      </c>
      <c r="I1349" s="18" t="s">
        <v>7851</v>
      </c>
      <c r="J1349" s="15">
        <v>43</v>
      </c>
      <c r="K1349" s="27" t="s">
        <v>372</v>
      </c>
      <c r="L1349" s="16" t="s">
        <v>91</v>
      </c>
      <c r="M1349" s="15">
        <f>VLOOKUP(N1349,groups!$A$1:$B$113,2,1)</f>
        <v>190</v>
      </c>
      <c r="N1349" s="16" t="s">
        <v>484</v>
      </c>
      <c r="O1349" s="18">
        <v>40</v>
      </c>
      <c r="P1349" s="15">
        <f>VLOOKUP(Q1349,'seg2'!$A$1:$B$13,2,0)</f>
        <v>4</v>
      </c>
      <c r="Q1349" s="16" t="s">
        <v>32</v>
      </c>
      <c r="R1349" s="15">
        <f>VLOOKUP(S1349,'seg3'!$A$1:$B$9,2,0)</f>
        <v>4</v>
      </c>
      <c r="S1349" s="16" t="s">
        <v>32</v>
      </c>
      <c r="T1349" s="18">
        <v>91</v>
      </c>
      <c r="U1349" s="18">
        <v>91</v>
      </c>
      <c r="V1349" s="42" t="s">
        <v>33</v>
      </c>
      <c r="W1349" s="30" t="s">
        <v>959</v>
      </c>
      <c r="X1349" s="89"/>
      <c r="Y1349" s="18" t="s">
        <v>29</v>
      </c>
      <c r="Z1349" s="18">
        <v>17.3</v>
      </c>
      <c r="AA1349" s="16" t="s">
        <v>93</v>
      </c>
      <c r="AB1349" s="14" t="str">
        <f t="shared" si="21"/>
        <v>('821952','821952J','SHCS M16X2X40 ISO4762 CL12.9 FT ZFS','PC',43,6,4,4,3,5,190,'91','91','M16','40','51B37','17.3','15.50/15.55','NEED TO ANN','COIL 1ANNEAL &amp; 2DRAWN 51B37 15.53/15.56',''),</v>
      </c>
      <c r="AC1349" s="14" t="s">
        <v>9125</v>
      </c>
    </row>
    <row r="1350" spans="1:29">
      <c r="A1350" s="16">
        <v>821953</v>
      </c>
      <c r="B1350" s="64" t="s">
        <v>2570</v>
      </c>
      <c r="C1350" s="43" t="s">
        <v>4839</v>
      </c>
      <c r="D1350" s="15">
        <f>VLOOKUP(E1350,finish!$A$1:$B$18,2,0)</f>
        <v>5</v>
      </c>
      <c r="E1350" s="18" t="s">
        <v>316</v>
      </c>
      <c r="F1350" s="15">
        <f>VLOOKUP(G1350,modules!$A$1:$B$10,2,0)</f>
        <v>6</v>
      </c>
      <c r="G1350" s="18" t="s">
        <v>7849</v>
      </c>
      <c r="H1350" s="15">
        <f>VLOOKUP(I1350,segments!$A$1:$B$9,2,0)</f>
        <v>3</v>
      </c>
      <c r="I1350" s="18" t="s">
        <v>7851</v>
      </c>
      <c r="J1350" s="15">
        <v>43</v>
      </c>
      <c r="K1350" s="27" t="s">
        <v>372</v>
      </c>
      <c r="L1350" s="16" t="s">
        <v>91</v>
      </c>
      <c r="M1350" s="15">
        <f>VLOOKUP(N1350,groups!$A$1:$B$113,2,1)</f>
        <v>190</v>
      </c>
      <c r="N1350" s="16" t="s">
        <v>484</v>
      </c>
      <c r="O1350" s="18">
        <v>45</v>
      </c>
      <c r="P1350" s="15">
        <f>VLOOKUP(Q1350,'seg2'!$A$1:$B$13,2,0)</f>
        <v>4</v>
      </c>
      <c r="Q1350" s="16" t="s">
        <v>32</v>
      </c>
      <c r="R1350" s="15">
        <f>VLOOKUP(S1350,'seg3'!$A$1:$B$9,2,0)</f>
        <v>4</v>
      </c>
      <c r="S1350" s="16" t="s">
        <v>32</v>
      </c>
      <c r="T1350" s="18">
        <v>97.6</v>
      </c>
      <c r="U1350" s="18">
        <v>97.6</v>
      </c>
      <c r="V1350" s="42"/>
      <c r="W1350" s="30" t="s">
        <v>959</v>
      </c>
      <c r="X1350" s="89"/>
      <c r="Y1350" s="18" t="s">
        <v>29</v>
      </c>
      <c r="Z1350" s="18">
        <v>17.3</v>
      </c>
      <c r="AA1350" s="16" t="s">
        <v>93</v>
      </c>
      <c r="AB1350" s="14" t="str">
        <f t="shared" si="21"/>
        <v>('821953','821953J','SHCS M16X2X45 ISO4762 CL12.9 FT ZFS','PC',43,6,4,4,3,5,190,'97.6','97.6','M16','45','51B37','17.3','15.50/15.55','','COIL 1ANNEAL &amp; 2DRAWN 51B37 15.53/15.56',''),</v>
      </c>
      <c r="AC1350" s="14" t="s">
        <v>9126</v>
      </c>
    </row>
    <row r="1351" spans="1:29">
      <c r="A1351" s="16">
        <v>821955</v>
      </c>
      <c r="B1351" s="64" t="s">
        <v>1224</v>
      </c>
      <c r="C1351" s="43" t="s">
        <v>4840</v>
      </c>
      <c r="D1351" s="15">
        <f>VLOOKUP(E1351,finish!$A$1:$B$18,2,0)</f>
        <v>5</v>
      </c>
      <c r="E1351" s="18" t="s">
        <v>316</v>
      </c>
      <c r="F1351" s="15">
        <f>VLOOKUP(G1351,modules!$A$1:$B$10,2,0)</f>
        <v>6</v>
      </c>
      <c r="G1351" s="18" t="s">
        <v>7849</v>
      </c>
      <c r="H1351" s="15">
        <f>VLOOKUP(I1351,segments!$A$1:$B$9,2,0)</f>
        <v>3</v>
      </c>
      <c r="I1351" s="18" t="s">
        <v>7851</v>
      </c>
      <c r="J1351" s="15">
        <v>43</v>
      </c>
      <c r="K1351" s="27" t="s">
        <v>372</v>
      </c>
      <c r="L1351" s="16" t="s">
        <v>91</v>
      </c>
      <c r="M1351" s="15">
        <f>VLOOKUP(N1351,groups!$A$1:$B$113,2,1)</f>
        <v>190</v>
      </c>
      <c r="N1351" s="16" t="s">
        <v>484</v>
      </c>
      <c r="O1351" s="18">
        <v>60</v>
      </c>
      <c r="P1351" s="15">
        <f>VLOOKUP(Q1351,'seg2'!$A$1:$B$13,2,0)</f>
        <v>4</v>
      </c>
      <c r="Q1351" s="16" t="s">
        <v>32</v>
      </c>
      <c r="R1351" s="15">
        <f>VLOOKUP(S1351,'seg3'!$A$1:$B$9,2,0)</f>
        <v>4</v>
      </c>
      <c r="S1351" s="16" t="s">
        <v>32</v>
      </c>
      <c r="T1351" s="18">
        <v>122</v>
      </c>
      <c r="U1351" s="18">
        <v>122</v>
      </c>
      <c r="V1351" s="42"/>
      <c r="W1351" s="30" t="s">
        <v>959</v>
      </c>
      <c r="X1351" s="89"/>
      <c r="Y1351" s="18" t="s">
        <v>29</v>
      </c>
      <c r="Z1351" s="18">
        <v>17.3</v>
      </c>
      <c r="AA1351" s="16" t="s">
        <v>93</v>
      </c>
      <c r="AB1351" s="14" t="str">
        <f t="shared" si="21"/>
        <v>('821955','821955J','SHCS M16X2X60 ISO4762 CL12.9 FT ZFS','PC',43,6,4,4,3,5,190,'122','122','M16','60','51B37','17.3','15.50/15.55','','COIL 1ANNEAL &amp; 2DRAWN 51B37 15.53/15.56',''),</v>
      </c>
      <c r="AC1351" s="14" t="s">
        <v>9127</v>
      </c>
    </row>
    <row r="1352" spans="1:29">
      <c r="A1352" s="16">
        <v>551594</v>
      </c>
      <c r="B1352" s="43" t="s">
        <v>4865</v>
      </c>
      <c r="C1352" s="43" t="s">
        <v>4866</v>
      </c>
      <c r="D1352" s="15">
        <f>VLOOKUP(E1352,finish!$A$1:$B$18,2,0)</f>
        <v>7</v>
      </c>
      <c r="E1352" s="18" t="s">
        <v>493</v>
      </c>
      <c r="F1352" s="15">
        <f>VLOOKUP(G1352,modules!$A$1:$B$10,2,0)</f>
        <v>6</v>
      </c>
      <c r="G1352" s="18" t="s">
        <v>7849</v>
      </c>
      <c r="H1352" s="15">
        <f>VLOOKUP(I1352,segments!$A$1:$B$9,2,0)</f>
        <v>3</v>
      </c>
      <c r="I1352" s="18" t="s">
        <v>7851</v>
      </c>
      <c r="J1352" s="15">
        <v>43</v>
      </c>
      <c r="K1352" s="27" t="s">
        <v>372</v>
      </c>
      <c r="L1352" s="16" t="s">
        <v>91</v>
      </c>
      <c r="M1352" s="15">
        <f>VLOOKUP(N1352,groups!$A$1:$B$113,2,1)</f>
        <v>152</v>
      </c>
      <c r="N1352" s="16" t="s">
        <v>16</v>
      </c>
      <c r="O1352" s="18">
        <v>65</v>
      </c>
      <c r="P1352" s="15">
        <f>VLOOKUP(Q1352,'seg2'!$A$1:$B$13,2,0)</f>
        <v>3</v>
      </c>
      <c r="Q1352" s="16" t="s">
        <v>20</v>
      </c>
      <c r="R1352" s="15">
        <f>VLOOKUP(S1352,'seg3'!$A$1:$B$9,2,0)</f>
        <v>4</v>
      </c>
      <c r="S1352" s="16" t="s">
        <v>32</v>
      </c>
      <c r="T1352" s="18">
        <v>131</v>
      </c>
      <c r="U1352" s="18">
        <v>131</v>
      </c>
      <c r="V1352" s="18" t="s">
        <v>33</v>
      </c>
      <c r="W1352" s="30" t="s">
        <v>1065</v>
      </c>
      <c r="X1352" s="89"/>
      <c r="Y1352" s="18" t="s">
        <v>29</v>
      </c>
      <c r="Z1352" s="18">
        <v>16</v>
      </c>
      <c r="AA1352" s="16" t="s">
        <v>93</v>
      </c>
      <c r="AB1352" s="14" t="str">
        <f t="shared" si="21"/>
        <v>('551594','551594J','HHB M16X2X65 ISO4014 CL10.9 HT HDG','PC',43,6,3,4,3,7,152,'131','131','M16','65','51B37','16','15.50/15.55','NEED TO ANN','COIL2ANEAL&amp;2DRWN SCM435 15.53/15.56(ADAD',''),</v>
      </c>
      <c r="AC1352" s="14" t="s">
        <v>9128</v>
      </c>
    </row>
    <row r="1353" spans="1:29">
      <c r="A1353" s="16">
        <v>834480</v>
      </c>
      <c r="B1353" s="43" t="s">
        <v>4871</v>
      </c>
      <c r="C1353" s="43" t="s">
        <v>4872</v>
      </c>
      <c r="D1353" s="15">
        <f>VLOOKUP(E1353,finish!$A$1:$B$18,2,0)</f>
        <v>2</v>
      </c>
      <c r="E1353" s="18" t="s">
        <v>11</v>
      </c>
      <c r="F1353" s="15">
        <f>VLOOKUP(G1353,modules!$A$1:$B$10,2,0)</f>
        <v>6</v>
      </c>
      <c r="G1353" s="18" t="s">
        <v>7849</v>
      </c>
      <c r="H1353" s="15">
        <f>VLOOKUP(I1353,segments!$A$1:$B$9,2,0)</f>
        <v>3</v>
      </c>
      <c r="I1353" s="18" t="s">
        <v>7851</v>
      </c>
      <c r="J1353" s="15">
        <v>43</v>
      </c>
      <c r="K1353" s="27" t="s">
        <v>372</v>
      </c>
      <c r="L1353" s="16" t="s">
        <v>91</v>
      </c>
      <c r="M1353" s="15">
        <f>VLOOKUP(N1353,groups!$A$1:$B$113,2,1)</f>
        <v>141</v>
      </c>
      <c r="N1353" s="16" t="s">
        <v>3332</v>
      </c>
      <c r="O1353" s="18">
        <v>75</v>
      </c>
      <c r="P1353" s="15">
        <f>VLOOKUP(Q1353,'seg2'!$A$1:$B$13,2,0)</f>
        <v>7</v>
      </c>
      <c r="Q1353" s="16" t="s">
        <v>43</v>
      </c>
      <c r="R1353" s="15">
        <f>VLOOKUP(S1353,'seg3'!$A$1:$B$9,2,0)</f>
        <v>4</v>
      </c>
      <c r="S1353" s="16" t="s">
        <v>32</v>
      </c>
      <c r="T1353" s="18">
        <v>197</v>
      </c>
      <c r="U1353" s="18">
        <v>197</v>
      </c>
      <c r="V1353" s="18" t="s">
        <v>33</v>
      </c>
      <c r="W1353" s="30"/>
      <c r="X1353" s="89"/>
      <c r="Y1353" s="18" t="s">
        <v>29</v>
      </c>
      <c r="Z1353" s="18">
        <v>17.3</v>
      </c>
      <c r="AA1353" s="16"/>
      <c r="AB1353" s="14" t="str">
        <f t="shared" si="21"/>
        <v>('834480','834480J','FLNG TRK SHOE BOLT M16X1.5X75 DRG BLK','PC',43,6,7,4,3,2,141,'197','197','M16','75','51B37','17.3','','NEED TO ANN','',''),</v>
      </c>
      <c r="AC1353" s="14" t="s">
        <v>9129</v>
      </c>
    </row>
    <row r="1354" spans="1:29">
      <c r="A1354" s="16">
        <v>552421</v>
      </c>
      <c r="B1354" s="43" t="s">
        <v>3218</v>
      </c>
      <c r="C1354" s="43" t="s">
        <v>3219</v>
      </c>
      <c r="D1354" s="15">
        <f>VLOOKUP(E1354,finish!$A$1:$B$18,2,0)</f>
        <v>2</v>
      </c>
      <c r="E1354" s="18" t="s">
        <v>11</v>
      </c>
      <c r="F1354" s="15">
        <f>VLOOKUP(G1354,modules!$A$1:$B$10,2,0)</f>
        <v>6</v>
      </c>
      <c r="G1354" s="18" t="s">
        <v>7849</v>
      </c>
      <c r="H1354" s="15">
        <f>VLOOKUP(I1354,segments!$A$1:$B$9,2,0)</f>
        <v>3</v>
      </c>
      <c r="I1354" s="18" t="s">
        <v>7851</v>
      </c>
      <c r="J1354" s="15">
        <f>VLOOKUP(K1354,machines!$A$1:$B$72,2,0)</f>
        <v>62</v>
      </c>
      <c r="K1354" s="27" t="s">
        <v>101</v>
      </c>
      <c r="L1354" s="16" t="s">
        <v>3220</v>
      </c>
      <c r="M1354" s="15">
        <f>VLOOKUP(N1354,groups!$A$1:$B$113,2,1)</f>
        <v>211</v>
      </c>
      <c r="N1354" s="16" t="s">
        <v>208</v>
      </c>
      <c r="O1354" s="18" t="s">
        <v>1866</v>
      </c>
      <c r="P1354" s="15">
        <f>VLOOKUP(Q1354,'seg2'!$A$1:$B$13,2,0)</f>
        <v>7</v>
      </c>
      <c r="Q1354" s="16" t="s">
        <v>43</v>
      </c>
      <c r="R1354" s="15">
        <f>VLOOKUP(S1354,'seg3'!$A$1:$B$9,2,0)</f>
        <v>4</v>
      </c>
      <c r="S1354" s="16" t="s">
        <v>32</v>
      </c>
      <c r="T1354" s="18">
        <v>282</v>
      </c>
      <c r="U1354" s="18">
        <v>282</v>
      </c>
      <c r="V1354" s="29"/>
      <c r="W1354" s="30" t="s">
        <v>3222</v>
      </c>
      <c r="X1354" s="89"/>
      <c r="Y1354" s="18" t="s">
        <v>3209</v>
      </c>
      <c r="Z1354" s="98">
        <v>22</v>
      </c>
      <c r="AA1354" s="99" t="s">
        <v>3221</v>
      </c>
      <c r="AB1354" s="14" t="str">
        <f t="shared" si="21"/>
        <v>('552421','552421J','STUD BOLT 7/8XUNCX4.1/2 GRB7 BLK','PC',62,6,7,4,3,2,211,'282','282','7/8 UN','4.1/2','4140B','22','20.18/20.21','','COIL 1ANNEAL &amp; 1DRAWN 4140B 20.17/20.20',''),</v>
      </c>
      <c r="AC1354" s="14" t="s">
        <v>9130</v>
      </c>
    </row>
    <row r="1355" spans="1:29">
      <c r="A1355" s="16">
        <v>552422</v>
      </c>
      <c r="B1355" s="43" t="s">
        <v>3223</v>
      </c>
      <c r="C1355" s="43" t="s">
        <v>3224</v>
      </c>
      <c r="D1355" s="15">
        <f>VLOOKUP(E1355,finish!$A$1:$B$18,2,0)</f>
        <v>2</v>
      </c>
      <c r="E1355" s="18" t="s">
        <v>11</v>
      </c>
      <c r="F1355" s="15">
        <f>VLOOKUP(G1355,modules!$A$1:$B$10,2,0)</f>
        <v>6</v>
      </c>
      <c r="G1355" s="18" t="s">
        <v>7849</v>
      </c>
      <c r="H1355" s="15">
        <f>VLOOKUP(I1355,segments!$A$1:$B$9,2,0)</f>
        <v>3</v>
      </c>
      <c r="I1355" s="18" t="s">
        <v>7851</v>
      </c>
      <c r="J1355" s="15">
        <f>VLOOKUP(K1355,machines!$A$1:$B$72,2,0)</f>
        <v>62</v>
      </c>
      <c r="K1355" s="27" t="s">
        <v>101</v>
      </c>
      <c r="L1355" s="16" t="s">
        <v>3220</v>
      </c>
      <c r="M1355" s="15">
        <f>VLOOKUP(N1355,groups!$A$1:$B$113,2,1)</f>
        <v>211</v>
      </c>
      <c r="N1355" s="16" t="s">
        <v>208</v>
      </c>
      <c r="O1355" s="18" t="s">
        <v>3225</v>
      </c>
      <c r="P1355" s="15">
        <f>VLOOKUP(Q1355,'seg2'!$A$1:$B$13,2,0)</f>
        <v>7</v>
      </c>
      <c r="Q1355" s="16" t="s">
        <v>43</v>
      </c>
      <c r="R1355" s="15">
        <f>VLOOKUP(S1355,'seg3'!$A$1:$B$9,2,0)</f>
        <v>4</v>
      </c>
      <c r="S1355" s="16" t="s">
        <v>32</v>
      </c>
      <c r="T1355" s="18">
        <v>308</v>
      </c>
      <c r="U1355" s="18">
        <v>308</v>
      </c>
      <c r="V1355" s="29"/>
      <c r="W1355" s="30" t="s">
        <v>3226</v>
      </c>
      <c r="X1355" s="89"/>
      <c r="Y1355" s="18" t="s">
        <v>3209</v>
      </c>
      <c r="Z1355" s="98">
        <v>22</v>
      </c>
      <c r="AA1355" s="99" t="s">
        <v>3221</v>
      </c>
      <c r="AB1355" s="14" t="str">
        <f t="shared" si="21"/>
        <v>('552422','552422J','STUD BOLT 7/8XUNCX4.3/4 GRB7 BLK','PC',62,6,7,4,3,2,211,'308','308','7/8 UN','4.3/4','4140B','22','20.18/20.21','','COIL 1ANNEAL&amp;1DRAWN A4140 20.21/20.24',''),</v>
      </c>
      <c r="AC1355" s="14" t="s">
        <v>9131</v>
      </c>
    </row>
    <row r="1356" spans="1:29">
      <c r="A1356" s="16">
        <v>552423</v>
      </c>
      <c r="B1356" s="43" t="s">
        <v>3227</v>
      </c>
      <c r="C1356" s="43" t="s">
        <v>3228</v>
      </c>
      <c r="D1356" s="15">
        <f>VLOOKUP(E1356,finish!$A$1:$B$18,2,0)</f>
        <v>2</v>
      </c>
      <c r="E1356" s="18" t="s">
        <v>11</v>
      </c>
      <c r="F1356" s="15">
        <f>VLOOKUP(G1356,modules!$A$1:$B$10,2,0)</f>
        <v>6</v>
      </c>
      <c r="G1356" s="18" t="s">
        <v>7849</v>
      </c>
      <c r="H1356" s="15">
        <f>VLOOKUP(I1356,segments!$A$1:$B$9,2,0)</f>
        <v>3</v>
      </c>
      <c r="I1356" s="18" t="s">
        <v>7851</v>
      </c>
      <c r="J1356" s="15">
        <f>VLOOKUP(K1356,machines!$A$1:$B$72,2,0)</f>
        <v>62</v>
      </c>
      <c r="K1356" s="27" t="s">
        <v>101</v>
      </c>
      <c r="L1356" s="16" t="s">
        <v>3220</v>
      </c>
      <c r="M1356" s="15">
        <f>VLOOKUP(N1356,groups!$A$1:$B$113,2,1)</f>
        <v>211</v>
      </c>
      <c r="N1356" s="16" t="s">
        <v>208</v>
      </c>
      <c r="O1356" s="18">
        <v>5</v>
      </c>
      <c r="P1356" s="15">
        <f>VLOOKUP(Q1356,'seg2'!$A$1:$B$13,2,0)</f>
        <v>7</v>
      </c>
      <c r="Q1356" s="16" t="s">
        <v>43</v>
      </c>
      <c r="R1356" s="15">
        <f>VLOOKUP(S1356,'seg3'!$A$1:$B$9,2,0)</f>
        <v>4</v>
      </c>
      <c r="S1356" s="16" t="s">
        <v>32</v>
      </c>
      <c r="T1356" s="18">
        <v>334</v>
      </c>
      <c r="U1356" s="18">
        <v>334</v>
      </c>
      <c r="V1356" s="29"/>
      <c r="W1356" s="30" t="s">
        <v>3229</v>
      </c>
      <c r="X1356" s="89"/>
      <c r="Y1356" s="18" t="s">
        <v>3209</v>
      </c>
      <c r="Z1356" s="98">
        <v>22</v>
      </c>
      <c r="AA1356" s="99" t="s">
        <v>3221</v>
      </c>
      <c r="AB1356" s="14" t="str">
        <f t="shared" si="21"/>
        <v>('552423','552423J','STUD BOLT 7/8XUNCX5 GRB7 BLK','PC',62,6,7,4,3,2,211,'334','334','7/8 UN','5','4140B','22','20.18/20.21','','COIL 1ANNEAL &amp; 1DRAWN 4140B 20.18/20.21',''),</v>
      </c>
      <c r="AC1356" s="14" t="s">
        <v>9132</v>
      </c>
    </row>
    <row r="1357" spans="1:29">
      <c r="A1357" s="16">
        <v>552426</v>
      </c>
      <c r="B1357" s="43" t="s">
        <v>3230</v>
      </c>
      <c r="C1357" s="43" t="s">
        <v>3231</v>
      </c>
      <c r="D1357" s="15">
        <f>VLOOKUP(E1357,finish!$A$1:$B$18,2,0)</f>
        <v>2</v>
      </c>
      <c r="E1357" s="18" t="s">
        <v>11</v>
      </c>
      <c r="F1357" s="15">
        <f>VLOOKUP(G1357,modules!$A$1:$B$10,2,0)</f>
        <v>6</v>
      </c>
      <c r="G1357" s="18" t="s">
        <v>7849</v>
      </c>
      <c r="H1357" s="15">
        <f>VLOOKUP(I1357,segments!$A$1:$B$9,2,0)</f>
        <v>3</v>
      </c>
      <c r="I1357" s="18" t="s">
        <v>7851</v>
      </c>
      <c r="J1357" s="15">
        <f>VLOOKUP(K1357,machines!$A$1:$B$72,2,0)</f>
        <v>62</v>
      </c>
      <c r="K1357" s="27" t="s">
        <v>101</v>
      </c>
      <c r="L1357" s="16" t="s">
        <v>3220</v>
      </c>
      <c r="M1357" s="15">
        <f>VLOOKUP(N1357,groups!$A$1:$B$113,2,1)</f>
        <v>211</v>
      </c>
      <c r="N1357" s="16" t="s">
        <v>208</v>
      </c>
      <c r="O1357" s="18" t="s">
        <v>1839</v>
      </c>
      <c r="P1357" s="15">
        <f>VLOOKUP(Q1357,'seg2'!$A$1:$B$13,2,0)</f>
        <v>7</v>
      </c>
      <c r="Q1357" s="16" t="s">
        <v>43</v>
      </c>
      <c r="R1357" s="15">
        <f>VLOOKUP(S1357,'seg3'!$A$1:$B$9,2,0)</f>
        <v>4</v>
      </c>
      <c r="S1357" s="16" t="s">
        <v>32</v>
      </c>
      <c r="T1357" s="18">
        <v>438</v>
      </c>
      <c r="U1357" s="18">
        <v>438</v>
      </c>
      <c r="V1357" s="29"/>
      <c r="W1357" s="30" t="s">
        <v>3222</v>
      </c>
      <c r="X1357" s="89"/>
      <c r="Y1357" s="18" t="s">
        <v>3209</v>
      </c>
      <c r="Z1357" s="98">
        <v>22</v>
      </c>
      <c r="AA1357" s="99" t="s">
        <v>3221</v>
      </c>
      <c r="AB1357" s="14" t="str">
        <f t="shared" si="21"/>
        <v>('552426','552426J','STUD BOLT 7/8XUNCX6.1/2 GRB7 BLK','PC',62,6,7,4,3,2,211,'438','438','7/8 UN','6.1/2','4140B','22','20.18/20.21','','COIL 1ANNEAL &amp; 1DRAWN 4140B 20.17/20.20',''),</v>
      </c>
      <c r="AC1357" s="14" t="s">
        <v>9133</v>
      </c>
    </row>
    <row r="1358" spans="1:29">
      <c r="A1358" s="16">
        <v>832504</v>
      </c>
      <c r="B1358" s="43" t="s">
        <v>4873</v>
      </c>
      <c r="C1358" s="43" t="s">
        <v>4874</v>
      </c>
      <c r="D1358" s="15">
        <f>VLOOKUP(E1358,finish!$A$1:$B$18,2,0)</f>
        <v>5</v>
      </c>
      <c r="E1358" s="18" t="s">
        <v>316</v>
      </c>
      <c r="F1358" s="15">
        <f>VLOOKUP(G1358,modules!$A$1:$B$10,2,0)</f>
        <v>6</v>
      </c>
      <c r="G1358" s="18" t="s">
        <v>7849</v>
      </c>
      <c r="H1358" s="15">
        <f>VLOOKUP(I1358,segments!$A$1:$B$9,2,0)</f>
        <v>3</v>
      </c>
      <c r="I1358" s="18" t="s">
        <v>7851</v>
      </c>
      <c r="J1358" s="15">
        <v>43</v>
      </c>
      <c r="K1358" s="27" t="s">
        <v>372</v>
      </c>
      <c r="L1358" s="16" t="s">
        <v>91</v>
      </c>
      <c r="M1358" s="15">
        <f>VLOOKUP(N1358,groups!$A$1:$B$113,2,1)</f>
        <v>160</v>
      </c>
      <c r="N1358" s="16" t="s">
        <v>1305</v>
      </c>
      <c r="O1358" s="18">
        <v>60</v>
      </c>
      <c r="P1358" s="15">
        <f>VLOOKUP(Q1358,'seg2'!$A$1:$B$13,2,0)</f>
        <v>3</v>
      </c>
      <c r="Q1358" s="16" t="s">
        <v>20</v>
      </c>
      <c r="R1358" s="15">
        <f>VLOOKUP(S1358,'seg3'!$A$1:$B$9,2,0)</f>
        <v>3</v>
      </c>
      <c r="S1358" s="16" t="s">
        <v>21</v>
      </c>
      <c r="T1358" s="18">
        <v>137</v>
      </c>
      <c r="U1358" s="18">
        <v>137</v>
      </c>
      <c r="V1358" s="18"/>
      <c r="W1358" s="30"/>
      <c r="X1358" s="89"/>
      <c r="Y1358" s="18" t="s">
        <v>17</v>
      </c>
      <c r="Z1358" s="18">
        <v>16</v>
      </c>
      <c r="AA1358" s="16" t="s">
        <v>93</v>
      </c>
      <c r="AB1358" s="14" t="str">
        <f t="shared" si="21"/>
        <v>('832504','832504J','HSSB M16X60 EN14399-3 CL10.9HR ZFS','PC',43,6,3,3,3,5,160,'137','137','M16','60','10B33','16','15.50/15.55','','',''),</v>
      </c>
      <c r="AC1358" s="14" t="s">
        <v>9134</v>
      </c>
    </row>
    <row r="1359" spans="1:29">
      <c r="A1359" s="16">
        <v>791371</v>
      </c>
      <c r="B1359" s="43" t="s">
        <v>3234</v>
      </c>
      <c r="C1359" s="43" t="s">
        <v>3235</v>
      </c>
      <c r="D1359" s="15">
        <f>VLOOKUP(E1359,finish!$A$1:$B$18,2,0)</f>
        <v>2</v>
      </c>
      <c r="E1359" s="18" t="s">
        <v>11</v>
      </c>
      <c r="F1359" s="15">
        <f>VLOOKUP(G1359,modules!$A$1:$B$10,2,0)</f>
        <v>6</v>
      </c>
      <c r="G1359" s="18" t="s">
        <v>7849</v>
      </c>
      <c r="H1359" s="15">
        <f>VLOOKUP(I1359,segments!$A$1:$B$9,2,0)</f>
        <v>3</v>
      </c>
      <c r="I1359" s="18" t="s">
        <v>7851</v>
      </c>
      <c r="J1359" s="15">
        <f>VLOOKUP(K1359,machines!$A$1:$B$72,2,0)</f>
        <v>62</v>
      </c>
      <c r="K1359" s="27" t="s">
        <v>101</v>
      </c>
      <c r="L1359" s="16" t="s">
        <v>3236</v>
      </c>
      <c r="M1359" s="15">
        <f>VLOOKUP(N1359,groups!$A$1:$B$113,2,1)</f>
        <v>211</v>
      </c>
      <c r="N1359" s="16" t="s">
        <v>208</v>
      </c>
      <c r="O1359" s="18" t="s">
        <v>3237</v>
      </c>
      <c r="P1359" s="15">
        <f>VLOOKUP(Q1359,'seg2'!$A$1:$B$13,2,0)</f>
        <v>7</v>
      </c>
      <c r="Q1359" s="16" t="s">
        <v>43</v>
      </c>
      <c r="R1359" s="15">
        <f>VLOOKUP(S1359,'seg3'!$A$1:$B$9,2,0)</f>
        <v>4</v>
      </c>
      <c r="S1359" s="16" t="s">
        <v>32</v>
      </c>
      <c r="T1359" s="18">
        <v>467</v>
      </c>
      <c r="U1359" s="18">
        <v>467</v>
      </c>
      <c r="V1359" s="29"/>
      <c r="W1359" s="30" t="s">
        <v>3239</v>
      </c>
      <c r="X1359" s="89"/>
      <c r="Y1359" s="18" t="s">
        <v>3209</v>
      </c>
      <c r="Z1359" s="98">
        <v>24</v>
      </c>
      <c r="AA1359" s="99" t="s">
        <v>3238</v>
      </c>
      <c r="AB1359" s="14" t="str">
        <f t="shared" si="21"/>
        <v>('791371','791371J','STUD BOLT 01XUNCX5.1/4 GRB7 BLK','PC',62,6,7,4,3,2,211,'467','467','01 UN','5.1/4','4140B','24','23.15/23.18','','COIL 1ANNEAL &amp; 1DRAWN 4140B 23.13/23.15',''),</v>
      </c>
      <c r="AC1359" s="14" t="s">
        <v>9135</v>
      </c>
    </row>
    <row r="1360" spans="1:29">
      <c r="A1360" s="16">
        <v>791372</v>
      </c>
      <c r="B1360" s="43" t="s">
        <v>3240</v>
      </c>
      <c r="C1360" s="43" t="s">
        <v>3241</v>
      </c>
      <c r="D1360" s="15">
        <f>VLOOKUP(E1360,finish!$A$1:$B$18,2,0)</f>
        <v>2</v>
      </c>
      <c r="E1360" s="18" t="s">
        <v>11</v>
      </c>
      <c r="F1360" s="15">
        <f>VLOOKUP(G1360,modules!$A$1:$B$10,2,0)</f>
        <v>6</v>
      </c>
      <c r="G1360" s="18" t="s">
        <v>7849</v>
      </c>
      <c r="H1360" s="15">
        <f>VLOOKUP(I1360,segments!$A$1:$B$9,2,0)</f>
        <v>3</v>
      </c>
      <c r="I1360" s="18" t="s">
        <v>7851</v>
      </c>
      <c r="J1360" s="15">
        <f>VLOOKUP(K1360,machines!$A$1:$B$72,2,0)</f>
        <v>62</v>
      </c>
      <c r="K1360" s="27" t="s">
        <v>101</v>
      </c>
      <c r="L1360" s="16" t="s">
        <v>3236</v>
      </c>
      <c r="M1360" s="15">
        <f>VLOOKUP(N1360,groups!$A$1:$B$113,2,1)</f>
        <v>211</v>
      </c>
      <c r="N1360" s="16" t="s">
        <v>208</v>
      </c>
      <c r="O1360" s="18" t="s">
        <v>3242</v>
      </c>
      <c r="P1360" s="15">
        <f>VLOOKUP(Q1360,'seg2'!$A$1:$B$13,2,0)</f>
        <v>7</v>
      </c>
      <c r="Q1360" s="16" t="s">
        <v>43</v>
      </c>
      <c r="R1360" s="15">
        <f>VLOOKUP(S1360,'seg3'!$A$1:$B$9,2,0)</f>
        <v>4</v>
      </c>
      <c r="S1360" s="16" t="s">
        <v>32</v>
      </c>
      <c r="T1360" s="18">
        <v>550</v>
      </c>
      <c r="U1360" s="18">
        <v>550</v>
      </c>
      <c r="V1360" s="29"/>
      <c r="W1360" s="30" t="s">
        <v>3243</v>
      </c>
      <c r="X1360" s="89"/>
      <c r="Y1360" s="18" t="s">
        <v>3209</v>
      </c>
      <c r="Z1360" s="98">
        <v>24</v>
      </c>
      <c r="AA1360" s="99" t="s">
        <v>3238</v>
      </c>
      <c r="AB1360" s="14" t="str">
        <f t="shared" si="21"/>
        <v>('791372','791372J','STUD BOLT 01XUNCX6.1/4 GRB7 BLK','PC',62,6,7,4,3,2,211,'550','550','01 UN','6.1/4','4140B','24','23.15/23.18','','COIL 1A&amp;1D  AISI-4140 23.15/23.18',''),</v>
      </c>
      <c r="AC1360" s="14" t="s">
        <v>9136</v>
      </c>
    </row>
    <row r="1361" spans="1:29">
      <c r="A1361" s="16">
        <v>814599</v>
      </c>
      <c r="B1361" s="43" t="s">
        <v>3244</v>
      </c>
      <c r="C1361" s="43" t="s">
        <v>3245</v>
      </c>
      <c r="D1361" s="15">
        <f>VLOOKUP(E1361,finish!$A$1:$B$18,2,0)</f>
        <v>2</v>
      </c>
      <c r="E1361" s="18" t="s">
        <v>11</v>
      </c>
      <c r="F1361" s="15">
        <f>VLOOKUP(G1361,modules!$A$1:$B$10,2,0)</f>
        <v>6</v>
      </c>
      <c r="G1361" s="18" t="s">
        <v>7849</v>
      </c>
      <c r="H1361" s="15">
        <f>VLOOKUP(I1361,segments!$A$1:$B$9,2,0)</f>
        <v>3</v>
      </c>
      <c r="I1361" s="18" t="s">
        <v>7851</v>
      </c>
      <c r="J1361" s="15">
        <f>VLOOKUP(K1361,machines!$A$1:$B$72,2,0)</f>
        <v>62</v>
      </c>
      <c r="K1361" s="27" t="s">
        <v>101</v>
      </c>
      <c r="L1361" s="16" t="s">
        <v>3236</v>
      </c>
      <c r="M1361" s="15">
        <f>VLOOKUP(N1361,groups!$A$1:$B$113,2,1)</f>
        <v>211</v>
      </c>
      <c r="N1361" s="16" t="s">
        <v>208</v>
      </c>
      <c r="O1361" s="18" t="s">
        <v>3246</v>
      </c>
      <c r="P1361" s="15">
        <f>VLOOKUP(Q1361,'seg2'!$A$1:$B$13,2,0)</f>
        <v>7</v>
      </c>
      <c r="Q1361" s="16" t="s">
        <v>43</v>
      </c>
      <c r="R1361" s="15">
        <f>VLOOKUP(S1361,'seg3'!$A$1:$B$9,2,0)</f>
        <v>4</v>
      </c>
      <c r="S1361" s="16" t="s">
        <v>32</v>
      </c>
      <c r="T1361" s="18">
        <v>570</v>
      </c>
      <c r="U1361" s="18">
        <v>570</v>
      </c>
      <c r="V1361" s="29"/>
      <c r="W1361" s="30" t="s">
        <v>3247</v>
      </c>
      <c r="X1361" s="89"/>
      <c r="Y1361" s="18" t="s">
        <v>3209</v>
      </c>
      <c r="Z1361" s="98">
        <v>24</v>
      </c>
      <c r="AA1361" s="99" t="s">
        <v>3238</v>
      </c>
      <c r="AB1361" s="14" t="str">
        <f t="shared" si="21"/>
        <v>('814599','814599J','STUD BOLT 01XUNCX6.3/4 GRB7 BLK','PC',62,6,7,4,3,2,211,'570','570','01 UN','6.3/4','4140B','24','23.15/23.18','','COIL 1ANNEAL &amp; 1DRAWN 4140B 23.15/23.18',''),</v>
      </c>
      <c r="AC1361" s="14" t="s">
        <v>9137</v>
      </c>
    </row>
    <row r="1362" spans="1:29">
      <c r="A1362" s="16">
        <v>552441</v>
      </c>
      <c r="B1362" s="43" t="s">
        <v>3248</v>
      </c>
      <c r="C1362" s="43" t="s">
        <v>3249</v>
      </c>
      <c r="D1362" s="15">
        <f>VLOOKUP(E1362,finish!$A$1:$B$18,2,0)</f>
        <v>2</v>
      </c>
      <c r="E1362" s="18" t="s">
        <v>11</v>
      </c>
      <c r="F1362" s="15">
        <f>VLOOKUP(G1362,modules!$A$1:$B$10,2,0)</f>
        <v>6</v>
      </c>
      <c r="G1362" s="18" t="s">
        <v>7849</v>
      </c>
      <c r="H1362" s="15">
        <f>VLOOKUP(I1362,segments!$A$1:$B$9,2,0)</f>
        <v>3</v>
      </c>
      <c r="I1362" s="18" t="s">
        <v>7851</v>
      </c>
      <c r="J1362" s="15">
        <f>VLOOKUP(K1362,machines!$A$1:$B$72,2,0)</f>
        <v>62</v>
      </c>
      <c r="K1362" s="27" t="s">
        <v>101</v>
      </c>
      <c r="L1362" s="16" t="s">
        <v>3236</v>
      </c>
      <c r="M1362" s="15">
        <f>VLOOKUP(N1362,groups!$A$1:$B$113,2,1)</f>
        <v>211</v>
      </c>
      <c r="N1362" s="16" t="s">
        <v>208</v>
      </c>
      <c r="O1362" s="18">
        <v>7</v>
      </c>
      <c r="P1362" s="15">
        <f>VLOOKUP(Q1362,'seg2'!$A$1:$B$13,2,0)</f>
        <v>7</v>
      </c>
      <c r="Q1362" s="16" t="s">
        <v>43</v>
      </c>
      <c r="R1362" s="15">
        <f>VLOOKUP(S1362,'seg3'!$A$1:$B$9,2,0)</f>
        <v>4</v>
      </c>
      <c r="S1362" s="16" t="s">
        <v>32</v>
      </c>
      <c r="T1362" s="18">
        <v>604</v>
      </c>
      <c r="U1362" s="18">
        <v>604</v>
      </c>
      <c r="V1362" s="29"/>
      <c r="W1362" s="30" t="s">
        <v>3239</v>
      </c>
      <c r="X1362" s="89"/>
      <c r="Y1362" s="18" t="s">
        <v>3209</v>
      </c>
      <c r="Z1362" s="98">
        <v>24</v>
      </c>
      <c r="AA1362" s="99" t="s">
        <v>3238</v>
      </c>
      <c r="AB1362" s="14" t="str">
        <f t="shared" si="21"/>
        <v>('552441','552441J','STUD BOLT 01XUNCX7 GRB7 BLK','PC',62,6,7,4,3,2,211,'604','604','01 UN','7','4140B','24','23.15/23.18','','COIL 1ANNEAL &amp; 1DRAWN 4140B 23.13/23.15',''),</v>
      </c>
      <c r="AC1362" s="14" t="s">
        <v>9138</v>
      </c>
    </row>
    <row r="1363" spans="1:29">
      <c r="A1363" s="16">
        <v>190820</v>
      </c>
      <c r="B1363" s="43" t="s">
        <v>4912</v>
      </c>
      <c r="C1363" s="43" t="s">
        <v>4913</v>
      </c>
      <c r="D1363" s="15">
        <f>VLOOKUP(E1363,finish!$A$1:$B$18,2,0)</f>
        <v>2</v>
      </c>
      <c r="E1363" s="18" t="s">
        <v>11</v>
      </c>
      <c r="F1363" s="15">
        <f>VLOOKUP(G1363,modules!$A$1:$B$10,2,0)</f>
        <v>6</v>
      </c>
      <c r="G1363" s="18" t="s">
        <v>7849</v>
      </c>
      <c r="H1363" s="15">
        <f>VLOOKUP(I1363,segments!$A$1:$B$9,2,0)</f>
        <v>3</v>
      </c>
      <c r="I1363" s="18" t="s">
        <v>7851</v>
      </c>
      <c r="J1363" s="15">
        <v>43</v>
      </c>
      <c r="K1363" s="27" t="s">
        <v>372</v>
      </c>
      <c r="L1363" s="16" t="s">
        <v>91</v>
      </c>
      <c r="M1363" s="15">
        <f>VLOOKUP(N1363,groups!$A$1:$B$113,2,1)</f>
        <v>136</v>
      </c>
      <c r="N1363" s="16" t="s">
        <v>563</v>
      </c>
      <c r="O1363" s="18">
        <v>45</v>
      </c>
      <c r="P1363" s="15">
        <f>VLOOKUP(Q1363,'seg2'!$A$1:$B$13,2,0)</f>
        <v>7</v>
      </c>
      <c r="Q1363" s="16" t="s">
        <v>43</v>
      </c>
      <c r="R1363" s="15">
        <f>VLOOKUP(S1363,'seg3'!$A$1:$B$9,2,0)</f>
        <v>4</v>
      </c>
      <c r="S1363" s="16" t="s">
        <v>32</v>
      </c>
      <c r="T1363" s="18">
        <v>142</v>
      </c>
      <c r="U1363" s="18">
        <v>142</v>
      </c>
      <c r="V1363" s="18" t="s">
        <v>33</v>
      </c>
      <c r="W1363" s="30" t="s">
        <v>1287</v>
      </c>
      <c r="X1363" s="89"/>
      <c r="Y1363" s="18" t="s">
        <v>29</v>
      </c>
      <c r="Z1363" s="18">
        <v>18.3</v>
      </c>
      <c r="AA1363" s="16" t="s">
        <v>93</v>
      </c>
      <c r="AB1363" s="14" t="str">
        <f t="shared" si="21"/>
        <v>('190820','190820J','DURLOK HFB M16X2X45 CL12.9 F/T BLK','PC',43,6,7,4,3,2,136,'142','142','M16','45','51B37','18.3','15.50/15.55','NEED TO ANN','COIL 1ANNEAL&amp;2DRAWN 51B37 15.65/15.70',''),</v>
      </c>
      <c r="AC1363" s="14" t="s">
        <v>9139</v>
      </c>
    </row>
    <row r="1364" spans="1:29">
      <c r="A1364" s="16">
        <v>190440</v>
      </c>
      <c r="B1364" s="43" t="s">
        <v>4914</v>
      </c>
      <c r="C1364" s="43" t="s">
        <v>4915</v>
      </c>
      <c r="D1364" s="15">
        <f>VLOOKUP(E1364,finish!$A$1:$B$18,2,0)</f>
        <v>2</v>
      </c>
      <c r="E1364" s="18" t="s">
        <v>11</v>
      </c>
      <c r="F1364" s="15">
        <f>VLOOKUP(G1364,modules!$A$1:$B$10,2,0)</f>
        <v>6</v>
      </c>
      <c r="G1364" s="18" t="s">
        <v>7849</v>
      </c>
      <c r="H1364" s="15">
        <f>VLOOKUP(I1364,segments!$A$1:$B$9,2,0)</f>
        <v>3</v>
      </c>
      <c r="I1364" s="18" t="s">
        <v>7851</v>
      </c>
      <c r="J1364" s="15">
        <v>43</v>
      </c>
      <c r="K1364" s="27" t="s">
        <v>372</v>
      </c>
      <c r="L1364" s="16" t="s">
        <v>91</v>
      </c>
      <c r="M1364" s="15">
        <f>VLOOKUP(N1364,groups!$A$1:$B$113,2,1)</f>
        <v>136</v>
      </c>
      <c r="N1364" s="16" t="s">
        <v>563</v>
      </c>
      <c r="O1364" s="18">
        <v>50</v>
      </c>
      <c r="P1364" s="15">
        <f>VLOOKUP(Q1364,'seg2'!$A$1:$B$13,2,0)</f>
        <v>7</v>
      </c>
      <c r="Q1364" s="16" t="s">
        <v>43</v>
      </c>
      <c r="R1364" s="15">
        <f>VLOOKUP(S1364,'seg3'!$A$1:$B$9,2,0)</f>
        <v>4</v>
      </c>
      <c r="S1364" s="16" t="s">
        <v>32</v>
      </c>
      <c r="T1364" s="18">
        <v>128</v>
      </c>
      <c r="U1364" s="18">
        <v>128</v>
      </c>
      <c r="V1364" s="18" t="s">
        <v>33</v>
      </c>
      <c r="W1364" s="30" t="s">
        <v>1287</v>
      </c>
      <c r="X1364" s="89"/>
      <c r="Y1364" s="18" t="s">
        <v>29</v>
      </c>
      <c r="Z1364" s="18">
        <v>18.3</v>
      </c>
      <c r="AA1364" s="16" t="s">
        <v>93</v>
      </c>
      <c r="AB1364" s="14" t="str">
        <f t="shared" si="21"/>
        <v>('190440','190440J','DURLOK HFB M16X2X50 CL12.9 F/T BLK','PC',43,6,7,4,3,2,136,'128','128','M16','50','51B37','18.3','15.50/15.55','NEED TO ANN','COIL 1ANNEAL&amp;2DRAWN 51B37 15.65/15.70',''),</v>
      </c>
      <c r="AC1364" s="14" t="s">
        <v>9140</v>
      </c>
    </row>
    <row r="1365" spans="1:29">
      <c r="A1365" s="16">
        <v>190450</v>
      </c>
      <c r="B1365" s="43" t="s">
        <v>4916</v>
      </c>
      <c r="C1365" s="43" t="s">
        <v>4917</v>
      </c>
      <c r="D1365" s="15">
        <f>VLOOKUP(E1365,finish!$A$1:$B$18,2,0)</f>
        <v>2</v>
      </c>
      <c r="E1365" s="18" t="s">
        <v>11</v>
      </c>
      <c r="F1365" s="15">
        <f>VLOOKUP(G1365,modules!$A$1:$B$10,2,0)</f>
        <v>6</v>
      </c>
      <c r="G1365" s="18" t="s">
        <v>7849</v>
      </c>
      <c r="H1365" s="15">
        <f>VLOOKUP(I1365,segments!$A$1:$B$9,2,0)</f>
        <v>3</v>
      </c>
      <c r="I1365" s="18" t="s">
        <v>7851</v>
      </c>
      <c r="J1365" s="15">
        <v>43</v>
      </c>
      <c r="K1365" s="27" t="s">
        <v>372</v>
      </c>
      <c r="L1365" s="16" t="s">
        <v>91</v>
      </c>
      <c r="M1365" s="15">
        <f>VLOOKUP(N1365,groups!$A$1:$B$113,2,1)</f>
        <v>136</v>
      </c>
      <c r="N1365" s="16" t="s">
        <v>563</v>
      </c>
      <c r="O1365" s="18">
        <v>60</v>
      </c>
      <c r="P1365" s="15">
        <f>VLOOKUP(Q1365,'seg2'!$A$1:$B$13,2,0)</f>
        <v>7</v>
      </c>
      <c r="Q1365" s="16" t="s">
        <v>43</v>
      </c>
      <c r="R1365" s="15">
        <f>VLOOKUP(S1365,'seg3'!$A$1:$B$9,2,0)</f>
        <v>4</v>
      </c>
      <c r="S1365" s="16" t="s">
        <v>32</v>
      </c>
      <c r="T1365" s="18">
        <v>144.12</v>
      </c>
      <c r="U1365" s="18">
        <v>144.12</v>
      </c>
      <c r="V1365" s="18" t="s">
        <v>33</v>
      </c>
      <c r="W1365" s="30" t="s">
        <v>1287</v>
      </c>
      <c r="X1365" s="89"/>
      <c r="Y1365" s="18" t="s">
        <v>29</v>
      </c>
      <c r="Z1365" s="18">
        <v>18.3</v>
      </c>
      <c r="AA1365" s="16" t="s">
        <v>93</v>
      </c>
      <c r="AB1365" s="14" t="str">
        <f t="shared" si="21"/>
        <v>('190450','190450J','DURLOK HFB M16X2X60 CL12.9 F/T BLK','PC',43,6,7,4,3,2,136,'144.12','144.12','M16','60','51B37','18.3','15.50/15.55','NEED TO ANN','COIL 1ANNEAL&amp;2DRAWN 51B37 15.65/15.70',''),</v>
      </c>
      <c r="AC1365" s="14" t="s">
        <v>9141</v>
      </c>
    </row>
    <row r="1366" spans="1:29">
      <c r="A1366" s="16">
        <v>190855</v>
      </c>
      <c r="B1366" s="43" t="s">
        <v>4918</v>
      </c>
      <c r="C1366" s="43" t="s">
        <v>4919</v>
      </c>
      <c r="D1366" s="15">
        <f>VLOOKUP(E1366,finish!$A$1:$B$18,2,0)</f>
        <v>2</v>
      </c>
      <c r="E1366" s="18" t="s">
        <v>11</v>
      </c>
      <c r="F1366" s="15">
        <f>VLOOKUP(G1366,modules!$A$1:$B$10,2,0)</f>
        <v>6</v>
      </c>
      <c r="G1366" s="18" t="s">
        <v>7849</v>
      </c>
      <c r="H1366" s="15">
        <f>VLOOKUP(I1366,segments!$A$1:$B$9,2,0)</f>
        <v>3</v>
      </c>
      <c r="I1366" s="18" t="s">
        <v>7851</v>
      </c>
      <c r="J1366" s="15">
        <v>43</v>
      </c>
      <c r="K1366" s="27" t="s">
        <v>372</v>
      </c>
      <c r="L1366" s="16" t="s">
        <v>91</v>
      </c>
      <c r="M1366" s="15">
        <f>VLOOKUP(N1366,groups!$A$1:$B$113,2,1)</f>
        <v>136</v>
      </c>
      <c r="N1366" s="16" t="s">
        <v>563</v>
      </c>
      <c r="O1366" s="18">
        <v>80</v>
      </c>
      <c r="P1366" s="15">
        <f>VLOOKUP(Q1366,'seg2'!$A$1:$B$13,2,0)</f>
        <v>7</v>
      </c>
      <c r="Q1366" s="16" t="s">
        <v>43</v>
      </c>
      <c r="R1366" s="15">
        <f>VLOOKUP(S1366,'seg3'!$A$1:$B$9,2,0)</f>
        <v>4</v>
      </c>
      <c r="S1366" s="16" t="s">
        <v>32</v>
      </c>
      <c r="T1366" s="18">
        <v>197</v>
      </c>
      <c r="U1366" s="18">
        <v>197</v>
      </c>
      <c r="V1366" s="18" t="s">
        <v>33</v>
      </c>
      <c r="W1366" s="30" t="s">
        <v>1287</v>
      </c>
      <c r="X1366" s="89"/>
      <c r="Y1366" s="18" t="s">
        <v>29</v>
      </c>
      <c r="Z1366" s="18">
        <v>18.3</v>
      </c>
      <c r="AA1366" s="16" t="s">
        <v>93</v>
      </c>
      <c r="AB1366" s="14" t="str">
        <f t="shared" si="21"/>
        <v>('190855','190855J','DURLOK HFB M16X2X80 CL12.9 F/T BLK','PC',43,6,7,4,3,2,136,'197','197','M16','80','51B37','18.3','15.50/15.55','NEED TO ANN','COIL 1ANNEAL&amp;2DRAWN 51B37 15.65/15.70',''),</v>
      </c>
      <c r="AC1366" s="14" t="s">
        <v>9142</v>
      </c>
    </row>
    <row r="1367" spans="1:29">
      <c r="A1367" s="16" t="s">
        <v>5040</v>
      </c>
      <c r="B1367" s="64" t="s">
        <v>5041</v>
      </c>
      <c r="C1367" s="43" t="s">
        <v>5042</v>
      </c>
      <c r="D1367" s="15">
        <f>VLOOKUP(E1367,finish!$A$1:$B$18,2,0)</f>
        <v>8</v>
      </c>
      <c r="E1367" s="18" t="s">
        <v>47</v>
      </c>
      <c r="F1367" s="15">
        <f>VLOOKUP(G1367,modules!$A$1:$B$10,2,0)</f>
        <v>6</v>
      </c>
      <c r="G1367" s="18" t="s">
        <v>7849</v>
      </c>
      <c r="H1367" s="15">
        <f>VLOOKUP(I1367,segments!$A$1:$B$9,2,0)</f>
        <v>2</v>
      </c>
      <c r="I1367" s="18" t="s">
        <v>7847</v>
      </c>
      <c r="J1367" s="15">
        <v>43</v>
      </c>
      <c r="K1367" s="27" t="s">
        <v>372</v>
      </c>
      <c r="L1367" s="16" t="s">
        <v>121</v>
      </c>
      <c r="M1367" s="15">
        <f>VLOOKUP(N1367,groups!$A$1:$B$113,2,1)</f>
        <v>153</v>
      </c>
      <c r="N1367" s="16" t="s">
        <v>107</v>
      </c>
      <c r="O1367" s="16">
        <v>40</v>
      </c>
      <c r="P1367" s="15">
        <f>VLOOKUP(Q1367,'seg2'!$A$1:$B$13,2,0)</f>
        <v>3</v>
      </c>
      <c r="Q1367" s="16" t="s">
        <v>20</v>
      </c>
      <c r="R1367" s="15">
        <f>VLOOKUP(S1367,'seg3'!$A$1:$B$9,2,0)</f>
        <v>3</v>
      </c>
      <c r="S1367" s="16" t="s">
        <v>21</v>
      </c>
      <c r="T1367" s="18">
        <v>65</v>
      </c>
      <c r="U1367" s="18">
        <v>65</v>
      </c>
      <c r="V1367" s="18"/>
      <c r="W1367" s="30" t="s">
        <v>3991</v>
      </c>
      <c r="X1367" s="89"/>
      <c r="Y1367" s="45" t="s">
        <v>17</v>
      </c>
      <c r="Z1367" s="45">
        <v>14</v>
      </c>
      <c r="AA1367" s="46" t="s">
        <v>2010</v>
      </c>
      <c r="AB1367" s="14" t="str">
        <f t="shared" si="21"/>
        <v>('DB617501','DB617501J','HHB M14X2X40 ISO4017 CL8.8 FT ZC3','PC',43,6,3,3,2,8,153,'65','65','M14','40','10B33','14','12.42/12.45','','COIL DIRECT DRAWN 10B25 12.40/12.43',''),</v>
      </c>
      <c r="AC1367" s="14" t="s">
        <v>9143</v>
      </c>
    </row>
    <row r="1368" spans="1:29">
      <c r="A1368" s="16">
        <v>550010</v>
      </c>
      <c r="B1368" s="43" t="s">
        <v>5091</v>
      </c>
      <c r="C1368" s="43" t="s">
        <v>5092</v>
      </c>
      <c r="D1368" s="15">
        <f>VLOOKUP(E1368,finish!$A$1:$B$18,2,0)</f>
        <v>2</v>
      </c>
      <c r="E1368" s="18" t="s">
        <v>11</v>
      </c>
      <c r="F1368" s="15">
        <f>VLOOKUP(G1368,modules!$A$1:$B$10,2,0)</f>
        <v>6</v>
      </c>
      <c r="G1368" s="18" t="s">
        <v>7849</v>
      </c>
      <c r="H1368" s="15">
        <f>VLOOKUP(I1368,segments!$A$1:$B$9,2,0)</f>
        <v>3</v>
      </c>
      <c r="I1368" s="18" t="s">
        <v>7851</v>
      </c>
      <c r="J1368" s="15">
        <v>43</v>
      </c>
      <c r="K1368" s="27" t="s">
        <v>372</v>
      </c>
      <c r="L1368" s="16" t="s">
        <v>91</v>
      </c>
      <c r="M1368" s="15">
        <f>VLOOKUP(N1368,groups!$A$1:$B$113,2,1)</f>
        <v>217</v>
      </c>
      <c r="N1368" s="16" t="s">
        <v>1227</v>
      </c>
      <c r="O1368" s="18">
        <v>45</v>
      </c>
      <c r="P1368" s="15">
        <f>VLOOKUP(Q1368,'seg2'!$A$1:$B$13,2,0)</f>
        <v>7</v>
      </c>
      <c r="Q1368" s="16" t="s">
        <v>43</v>
      </c>
      <c r="R1368" s="15">
        <f>VLOOKUP(S1368,'seg3'!$A$1:$B$9,2,0)</f>
        <v>4</v>
      </c>
      <c r="S1368" s="16" t="s">
        <v>32</v>
      </c>
      <c r="T1368" s="18">
        <v>120.4</v>
      </c>
      <c r="U1368" s="18">
        <v>120.4</v>
      </c>
      <c r="V1368" s="42"/>
      <c r="W1368" s="30" t="s">
        <v>5094</v>
      </c>
      <c r="X1368" s="89"/>
      <c r="Y1368" s="18" t="s">
        <v>365</v>
      </c>
      <c r="Z1368" s="18">
        <v>18.3</v>
      </c>
      <c r="AA1368" s="16" t="s">
        <v>5093</v>
      </c>
      <c r="AB1368" s="14" t="str">
        <f t="shared" si="21"/>
        <v>('550010','550010J','TCSB CUPHD M16X45 EN14399CL10.9 F/T BLK','PC',43,6,7,4,3,2,217,'120.4','120.4','M16','45','SCM435','18.3','14.36/14.38','','COIL 2ANNEAL &amp; 2DRAWN SCM435 14.36/14.38',''),</v>
      </c>
      <c r="AC1368" s="14" t="s">
        <v>9144</v>
      </c>
    </row>
    <row r="1369" spans="1:29">
      <c r="A1369" s="16">
        <v>550011</v>
      </c>
      <c r="B1369" s="43" t="s">
        <v>5095</v>
      </c>
      <c r="C1369" s="43" t="s">
        <v>5096</v>
      </c>
      <c r="D1369" s="15">
        <f>VLOOKUP(E1369,finish!$A$1:$B$18,2,0)</f>
        <v>2</v>
      </c>
      <c r="E1369" s="18" t="s">
        <v>11</v>
      </c>
      <c r="F1369" s="15">
        <f>VLOOKUP(G1369,modules!$A$1:$B$10,2,0)</f>
        <v>6</v>
      </c>
      <c r="G1369" s="18" t="s">
        <v>7849</v>
      </c>
      <c r="H1369" s="15">
        <f>VLOOKUP(I1369,segments!$A$1:$B$9,2,0)</f>
        <v>3</v>
      </c>
      <c r="I1369" s="18" t="s">
        <v>7851</v>
      </c>
      <c r="J1369" s="15">
        <v>43</v>
      </c>
      <c r="K1369" s="27" t="s">
        <v>372</v>
      </c>
      <c r="L1369" s="16" t="s">
        <v>91</v>
      </c>
      <c r="M1369" s="15">
        <f>VLOOKUP(N1369,groups!$A$1:$B$113,2,1)</f>
        <v>217</v>
      </c>
      <c r="N1369" s="16" t="s">
        <v>1227</v>
      </c>
      <c r="O1369" s="18">
        <v>50</v>
      </c>
      <c r="P1369" s="15">
        <f>VLOOKUP(Q1369,'seg2'!$A$1:$B$13,2,0)</f>
        <v>7</v>
      </c>
      <c r="Q1369" s="16" t="s">
        <v>43</v>
      </c>
      <c r="R1369" s="15">
        <f>VLOOKUP(S1369,'seg3'!$A$1:$B$9,2,0)</f>
        <v>4</v>
      </c>
      <c r="S1369" s="16" t="s">
        <v>32</v>
      </c>
      <c r="T1369" s="18">
        <v>127.3</v>
      </c>
      <c r="U1369" s="18">
        <v>127.3</v>
      </c>
      <c r="V1369" s="42"/>
      <c r="W1369" s="30" t="s">
        <v>5094</v>
      </c>
      <c r="X1369" s="89"/>
      <c r="Y1369" s="18" t="s">
        <v>365</v>
      </c>
      <c r="Z1369" s="18">
        <v>18.3</v>
      </c>
      <c r="AA1369" s="16" t="s">
        <v>5093</v>
      </c>
      <c r="AB1369" s="14" t="str">
        <f t="shared" si="21"/>
        <v>('550011','550011J','TCSB CUPHD M16X50 EN14399CL10.9 F/T BLK','PC',43,6,7,4,3,2,217,'127.3','127.3','M16','50','SCM435','18.3','14.36/14.38','','COIL 2ANNEAL &amp; 2DRAWN SCM435 14.36/14.38',''),</v>
      </c>
      <c r="AC1369" s="14" t="s">
        <v>9145</v>
      </c>
    </row>
    <row r="1370" spans="1:29">
      <c r="A1370" s="16">
        <v>829105</v>
      </c>
      <c r="B1370" s="43" t="s">
        <v>5144</v>
      </c>
      <c r="C1370" s="43" t="s">
        <v>5145</v>
      </c>
      <c r="D1370" s="15">
        <f>VLOOKUP(E1370,finish!$A$1:$B$18,2,0)</f>
        <v>2</v>
      </c>
      <c r="E1370" s="18" t="s">
        <v>11</v>
      </c>
      <c r="F1370" s="15">
        <f>VLOOKUP(G1370,modules!$A$1:$B$10,2,0)</f>
        <v>6</v>
      </c>
      <c r="G1370" s="18" t="s">
        <v>7849</v>
      </c>
      <c r="H1370" s="15">
        <f>VLOOKUP(I1370,segments!$A$1:$B$9,2,0)</f>
        <v>3</v>
      </c>
      <c r="I1370" s="18" t="s">
        <v>7851</v>
      </c>
      <c r="J1370" s="15">
        <v>43</v>
      </c>
      <c r="K1370" s="27" t="s">
        <v>372</v>
      </c>
      <c r="L1370" s="16" t="s">
        <v>91</v>
      </c>
      <c r="M1370" s="15">
        <f>VLOOKUP(N1370,groups!$A$1:$B$113,2,1)</f>
        <v>161</v>
      </c>
      <c r="N1370" s="16" t="s">
        <v>1594</v>
      </c>
      <c r="O1370" s="18">
        <v>65</v>
      </c>
      <c r="P1370" s="15">
        <f>VLOOKUP(Q1370,'seg2'!$A$1:$B$13,2,0)</f>
        <v>3</v>
      </c>
      <c r="Q1370" s="16" t="s">
        <v>20</v>
      </c>
      <c r="R1370" s="15">
        <f>VLOOKUP(S1370,'seg3'!$A$1:$B$9,2,0)</f>
        <v>3</v>
      </c>
      <c r="S1370" s="16" t="s">
        <v>21</v>
      </c>
      <c r="T1370" s="18">
        <v>145</v>
      </c>
      <c r="U1370" s="18">
        <v>145</v>
      </c>
      <c r="V1370" s="18"/>
      <c r="W1370" s="30" t="s">
        <v>3656</v>
      </c>
      <c r="X1370" s="89"/>
      <c r="Y1370" s="18" t="s">
        <v>17</v>
      </c>
      <c r="Z1370" s="18">
        <v>16</v>
      </c>
      <c r="AA1370" s="16" t="s">
        <v>3139</v>
      </c>
      <c r="AB1370" s="14" t="str">
        <f t="shared" si="21"/>
        <v>('829105','829105J','HSSB M16X2X65 IS3757 CL10.9S FT BLK','PC',43,6,3,3,3,2,161,'145','145','M16','65','10B33','16','14.40/14.44','','COIL DIRECT DRAWN AS 10B33M 14.41/14.44',''),</v>
      </c>
      <c r="AC1370" s="14" t="s">
        <v>9146</v>
      </c>
    </row>
    <row r="1371" spans="1:29">
      <c r="A1371" s="16">
        <v>552745</v>
      </c>
      <c r="B1371" s="43" t="s">
        <v>5146</v>
      </c>
      <c r="C1371" s="43" t="s">
        <v>5147</v>
      </c>
      <c r="D1371" s="15">
        <f>VLOOKUP(E1371,finish!$A$1:$B$18,2,0)</f>
        <v>2</v>
      </c>
      <c r="E1371" s="18" t="s">
        <v>11</v>
      </c>
      <c r="F1371" s="15">
        <f>VLOOKUP(G1371,modules!$A$1:$B$10,2,0)</f>
        <v>6</v>
      </c>
      <c r="G1371" s="18" t="s">
        <v>7849</v>
      </c>
      <c r="H1371" s="15">
        <f>VLOOKUP(I1371,segments!$A$1:$B$9,2,0)</f>
        <v>3</v>
      </c>
      <c r="I1371" s="18" t="s">
        <v>7851</v>
      </c>
      <c r="J1371" s="15">
        <v>43</v>
      </c>
      <c r="K1371" s="27" t="s">
        <v>372</v>
      </c>
      <c r="L1371" s="16" t="s">
        <v>91</v>
      </c>
      <c r="M1371" s="15">
        <f>VLOOKUP(N1371,groups!$A$1:$B$113,2,1)</f>
        <v>161</v>
      </c>
      <c r="N1371" s="16" t="s">
        <v>1594</v>
      </c>
      <c r="O1371" s="18">
        <v>75</v>
      </c>
      <c r="P1371" s="15">
        <f>VLOOKUP(Q1371,'seg2'!$A$1:$B$13,2,0)</f>
        <v>3</v>
      </c>
      <c r="Q1371" s="16" t="s">
        <v>20</v>
      </c>
      <c r="R1371" s="15">
        <f>VLOOKUP(S1371,'seg3'!$A$1:$B$9,2,0)</f>
        <v>3</v>
      </c>
      <c r="S1371" s="16" t="s">
        <v>21</v>
      </c>
      <c r="T1371" s="18">
        <v>160</v>
      </c>
      <c r="U1371" s="18">
        <v>160</v>
      </c>
      <c r="V1371" s="18"/>
      <c r="W1371" s="30" t="s">
        <v>3656</v>
      </c>
      <c r="X1371" s="89"/>
      <c r="Y1371" s="18" t="s">
        <v>17</v>
      </c>
      <c r="Z1371" s="18">
        <v>16</v>
      </c>
      <c r="AA1371" s="16" t="s">
        <v>3139</v>
      </c>
      <c r="AB1371" s="14" t="str">
        <f t="shared" si="21"/>
        <v>('552745','552745J','HSSB M16X2X75 IS3757 CL10.9S FT BLK','PC',43,6,3,3,3,2,161,'160','160','M16','75','10B33','16','14.40/14.44','','COIL DIRECT DRAWN AS 10B33M 14.41/14.44',''),</v>
      </c>
      <c r="AC1371" s="14" t="s">
        <v>9147</v>
      </c>
    </row>
    <row r="1372" spans="1:29">
      <c r="A1372" s="16">
        <v>300004</v>
      </c>
      <c r="B1372" s="64" t="s">
        <v>5182</v>
      </c>
      <c r="C1372" s="43" t="s">
        <v>5183</v>
      </c>
      <c r="D1372" s="15">
        <f>VLOOKUP(E1372,finish!$A$1:$B$18,2,0)</f>
        <v>2</v>
      </c>
      <c r="E1372" s="18" t="s">
        <v>11</v>
      </c>
      <c r="F1372" s="15">
        <f>VLOOKUP(G1372,modules!$A$1:$B$10,2,0)</f>
        <v>6</v>
      </c>
      <c r="G1372" s="18" t="s">
        <v>7849</v>
      </c>
      <c r="H1372" s="15" t="s">
        <v>7949</v>
      </c>
      <c r="I1372" s="18" t="s">
        <v>7859</v>
      </c>
      <c r="J1372" s="15">
        <v>43</v>
      </c>
      <c r="K1372" s="27" t="s">
        <v>372</v>
      </c>
      <c r="L1372" s="16" t="s">
        <v>91</v>
      </c>
      <c r="M1372" s="15">
        <f>VLOOKUP(N1372,groups!$A$1:$B$113,2,1)</f>
        <v>160</v>
      </c>
      <c r="N1372" s="16" t="s">
        <v>1305</v>
      </c>
      <c r="O1372" s="18">
        <v>55</v>
      </c>
      <c r="P1372" s="15">
        <f>VLOOKUP(Q1372,'seg2'!$A$1:$B$13,2,0)</f>
        <v>3</v>
      </c>
      <c r="Q1372" s="16" t="s">
        <v>20</v>
      </c>
      <c r="R1372" s="15">
        <f>VLOOKUP(S1372,'seg3'!$A$1:$B$9,2,0)</f>
        <v>3</v>
      </c>
      <c r="S1372" s="16" t="s">
        <v>21</v>
      </c>
      <c r="T1372" s="18">
        <v>120</v>
      </c>
      <c r="U1372" s="18">
        <v>120</v>
      </c>
      <c r="V1372" s="18"/>
      <c r="W1372" s="30" t="s">
        <v>2798</v>
      </c>
      <c r="X1372" s="89"/>
      <c r="Y1372" s="18" t="s">
        <v>17</v>
      </c>
      <c r="Z1372" s="18">
        <v>16</v>
      </c>
      <c r="AA1372" s="16" t="s">
        <v>93</v>
      </c>
      <c r="AB1372" s="14" t="str">
        <f t="shared" si="21"/>
        <v>('300004','300004J','HSSB M16X2X55 IS3757 CL10.9S HT BLK','PC',43,6,3,3,null,2,160,'120','120','M16','55','10B33','16','15.50/15.55','','COIL DIRECT DRWN  10B33M  15.53/15.56',''),</v>
      </c>
      <c r="AC1372" s="14" t="s">
        <v>9148</v>
      </c>
    </row>
    <row r="1373" spans="1:29">
      <c r="A1373" s="16" t="s">
        <v>2609</v>
      </c>
      <c r="B1373" s="43" t="s">
        <v>2610</v>
      </c>
      <c r="C1373" s="43" t="s">
        <v>2611</v>
      </c>
      <c r="D1373" s="15">
        <f>VLOOKUP(E1373,finish!$A$1:$B$18,2,0)</f>
        <v>2</v>
      </c>
      <c r="E1373" s="18" t="s">
        <v>11</v>
      </c>
      <c r="F1373" s="15">
        <f>VLOOKUP(G1373,modules!$A$1:$B$10,2,0)</f>
        <v>6</v>
      </c>
      <c r="G1373" s="18" t="s">
        <v>7849</v>
      </c>
      <c r="H1373" s="15">
        <f>VLOOKUP(I1373,segments!$A$1:$B$9,2,0)</f>
        <v>7</v>
      </c>
      <c r="I1373" s="18" t="s">
        <v>7853</v>
      </c>
      <c r="J1373" s="15">
        <f>VLOOKUP(K1373,machines!$A$1:$B$72,2,0)</f>
        <v>62</v>
      </c>
      <c r="K1373" s="27" t="s">
        <v>101</v>
      </c>
      <c r="L1373" s="16" t="s">
        <v>98</v>
      </c>
      <c r="M1373" s="15">
        <f>VLOOKUP(N1373,groups!$A$1:$B$113,2,1)</f>
        <v>153</v>
      </c>
      <c r="N1373" s="16" t="s">
        <v>107</v>
      </c>
      <c r="O1373" s="18">
        <v>55</v>
      </c>
      <c r="P1373" s="15">
        <f>VLOOKUP(Q1373,'seg2'!$A$1:$B$13,2,0)</f>
        <v>3</v>
      </c>
      <c r="Q1373" s="16" t="s">
        <v>20</v>
      </c>
      <c r="R1373" s="15">
        <f>VLOOKUP(S1373,'seg3'!$A$1:$B$9,2,0)</f>
        <v>3</v>
      </c>
      <c r="S1373" s="16" t="s">
        <v>21</v>
      </c>
      <c r="T1373" s="18">
        <v>232</v>
      </c>
      <c r="U1373" s="18">
        <v>232</v>
      </c>
      <c r="V1373" s="18"/>
      <c r="W1373" s="30" t="s">
        <v>2612</v>
      </c>
      <c r="X1373" s="89"/>
      <c r="Y1373" s="18" t="s">
        <v>17</v>
      </c>
      <c r="Z1373" s="18">
        <v>22</v>
      </c>
      <c r="AA1373" s="16" t="s">
        <v>108</v>
      </c>
      <c r="AB1373" s="14" t="str">
        <f t="shared" si="21"/>
        <v>('DB617030','DB617030J','HHB M22X2.5X55 ISO4017 CL8.8 F/T BLK','PC',62,6,3,3,7,2,153,'232','232','M22','55','10B33','22','20.00/20.05','','COIL DIRECT DRAWN 10B33 20.05/20.10',''),</v>
      </c>
      <c r="AC1373" s="14" t="s">
        <v>9149</v>
      </c>
    </row>
    <row r="1374" spans="1:29">
      <c r="A1374" s="16" t="s">
        <v>3282</v>
      </c>
      <c r="B1374" s="64" t="s">
        <v>3283</v>
      </c>
      <c r="C1374" s="43" t="s">
        <v>3284</v>
      </c>
      <c r="D1374" s="15">
        <f>VLOOKUP(E1374,finish!$A$1:$B$18,2,0)</f>
        <v>2</v>
      </c>
      <c r="E1374" s="18" t="s">
        <v>11</v>
      </c>
      <c r="F1374" s="15">
        <f>VLOOKUP(G1374,modules!$A$1:$B$10,2,0)</f>
        <v>6</v>
      </c>
      <c r="G1374" s="18" t="s">
        <v>7849</v>
      </c>
      <c r="H1374" s="15">
        <f>VLOOKUP(I1374,segments!$A$1:$B$9,2,0)</f>
        <v>7</v>
      </c>
      <c r="I1374" s="18" t="s">
        <v>7853</v>
      </c>
      <c r="J1374" s="15">
        <f>VLOOKUP(K1374,machines!$A$1:$B$72,2,0)</f>
        <v>63</v>
      </c>
      <c r="K1374" s="27" t="s">
        <v>109</v>
      </c>
      <c r="L1374" s="16" t="s">
        <v>114</v>
      </c>
      <c r="M1374" s="15">
        <f>VLOOKUP(N1374,groups!$A$1:$B$113,2,1)</f>
        <v>153</v>
      </c>
      <c r="N1374" s="16" t="s">
        <v>107</v>
      </c>
      <c r="O1374" s="18">
        <v>50</v>
      </c>
      <c r="P1374" s="15">
        <f>VLOOKUP(Q1374,'seg2'!$A$1:$B$13,2,0)</f>
        <v>3</v>
      </c>
      <c r="Q1374" s="16" t="s">
        <v>20</v>
      </c>
      <c r="R1374" s="15">
        <f>VLOOKUP(S1374,'seg3'!$A$1:$B$9,2,0)</f>
        <v>3</v>
      </c>
      <c r="S1374" s="16" t="s">
        <v>21</v>
      </c>
      <c r="T1374" s="18">
        <v>271</v>
      </c>
      <c r="U1374" s="18">
        <v>271</v>
      </c>
      <c r="V1374" s="18"/>
      <c r="W1374" s="30" t="s">
        <v>501</v>
      </c>
      <c r="X1374" s="89"/>
      <c r="Y1374" s="18" t="s">
        <v>17</v>
      </c>
      <c r="Z1374" s="18">
        <v>22</v>
      </c>
      <c r="AA1374" s="16" t="s">
        <v>100</v>
      </c>
      <c r="AB1374" s="14" t="str">
        <f t="shared" si="21"/>
        <v>('DB617060','DB617060J','HHB M24X3X50 ISO4017 CL8.8 F/T BLK','PC',63,6,3,3,7,2,153,'271','271','M24','50','10B33','22','21.45/21.50','','COIL DIRECT DRAWN AS 10B33M 21.65/21.70',''),</v>
      </c>
      <c r="AC1374" s="14" t="s">
        <v>9150</v>
      </c>
    </row>
    <row r="1375" spans="1:29">
      <c r="A1375" s="16">
        <v>618709</v>
      </c>
      <c r="B1375" s="43" t="s">
        <v>5193</v>
      </c>
      <c r="C1375" s="43" t="s">
        <v>5194</v>
      </c>
      <c r="D1375" s="15">
        <f>VLOOKUP(E1375,finish!$A$1:$B$18,2,0)</f>
        <v>7</v>
      </c>
      <c r="E1375" s="18" t="s">
        <v>493</v>
      </c>
      <c r="F1375" s="15">
        <f>VLOOKUP(G1375,modules!$A$1:$B$10,2,0)</f>
        <v>6</v>
      </c>
      <c r="G1375" s="18" t="s">
        <v>7849</v>
      </c>
      <c r="H1375" s="15">
        <f>VLOOKUP(I1375,segments!$A$1:$B$9,2,0)</f>
        <v>3</v>
      </c>
      <c r="I1375" s="18" t="s">
        <v>7851</v>
      </c>
      <c r="J1375" s="15">
        <v>43</v>
      </c>
      <c r="K1375" s="27" t="s">
        <v>372</v>
      </c>
      <c r="L1375" s="16" t="s">
        <v>91</v>
      </c>
      <c r="M1375" s="15">
        <f>VLOOKUP(N1375,groups!$A$1:$B$113,2,1)</f>
        <v>153</v>
      </c>
      <c r="N1375" s="16" t="s">
        <v>107</v>
      </c>
      <c r="O1375" s="18">
        <v>40</v>
      </c>
      <c r="P1375" s="15">
        <f>VLOOKUP(Q1375,'seg2'!$A$1:$B$13,2,0)</f>
        <v>3</v>
      </c>
      <c r="Q1375" s="16" t="s">
        <v>20</v>
      </c>
      <c r="R1375" s="15">
        <f>VLOOKUP(S1375,'seg3'!$A$1:$B$9,2,0)</f>
        <v>3</v>
      </c>
      <c r="S1375" s="16" t="s">
        <v>21</v>
      </c>
      <c r="T1375" s="18">
        <v>90.2</v>
      </c>
      <c r="U1375" s="18">
        <v>90.2</v>
      </c>
      <c r="V1375" s="18"/>
      <c r="W1375" s="30" t="s">
        <v>3656</v>
      </c>
      <c r="X1375" s="89"/>
      <c r="Y1375" s="18" t="s">
        <v>17</v>
      </c>
      <c r="Z1375" s="18">
        <v>16</v>
      </c>
      <c r="AA1375" s="16" t="s">
        <v>3139</v>
      </c>
      <c r="AB1375" s="14" t="str">
        <f t="shared" si="21"/>
        <v>('618709','618709J','HHB M16X2X40 ISO4017 CL8.8 FT HDG','PC',43,6,3,3,3,7,153,'90.2','90.2','M16','40','10B33','16','14.40/14.44','','COIL DIRECT DRAWN AS 10B33M 14.41/14.44',''),</v>
      </c>
      <c r="AC1375" s="14" t="s">
        <v>9151</v>
      </c>
    </row>
    <row r="1376" spans="1:29">
      <c r="A1376" s="16">
        <v>170124</v>
      </c>
      <c r="B1376" s="43" t="s">
        <v>5307</v>
      </c>
      <c r="C1376" s="43" t="s">
        <v>5308</v>
      </c>
      <c r="D1376" s="15">
        <f>VLOOKUP(E1376,finish!$A$1:$B$18,2,0)</f>
        <v>2</v>
      </c>
      <c r="E1376" s="18" t="s">
        <v>11</v>
      </c>
      <c r="F1376" s="15">
        <f>VLOOKUP(G1376,modules!$A$1:$B$10,2,0)</f>
        <v>6</v>
      </c>
      <c r="G1376" s="18" t="s">
        <v>7849</v>
      </c>
      <c r="H1376" s="15">
        <f>VLOOKUP(I1376,segments!$A$1:$B$9,2,0)</f>
        <v>5</v>
      </c>
      <c r="I1376" s="18" t="s">
        <v>7852</v>
      </c>
      <c r="J1376" s="15">
        <v>43</v>
      </c>
      <c r="K1376" s="27" t="s">
        <v>372</v>
      </c>
      <c r="L1376" s="46" t="s">
        <v>121</v>
      </c>
      <c r="M1376" s="15">
        <f>VLOOKUP(N1376,groups!$A$1:$B$113,2,1)</f>
        <v>153</v>
      </c>
      <c r="N1376" s="46" t="s">
        <v>107</v>
      </c>
      <c r="O1376" s="45">
        <v>40</v>
      </c>
      <c r="P1376" s="15">
        <f>VLOOKUP(Q1376,'seg2'!$A$1:$B$13,2,0)</f>
        <v>3</v>
      </c>
      <c r="Q1376" s="16" t="s">
        <v>20</v>
      </c>
      <c r="R1376" s="15">
        <f>VLOOKUP(S1376,'seg3'!$A$1:$B$9,2,0)</f>
        <v>3</v>
      </c>
      <c r="S1376" s="16" t="s">
        <v>21</v>
      </c>
      <c r="T1376" s="45">
        <v>64</v>
      </c>
      <c r="U1376" s="45">
        <v>64</v>
      </c>
      <c r="V1376" s="18"/>
      <c r="W1376" s="30" t="s">
        <v>3648</v>
      </c>
      <c r="X1376" s="89"/>
      <c r="Y1376" s="45" t="s">
        <v>17</v>
      </c>
      <c r="Z1376" s="45">
        <v>14</v>
      </c>
      <c r="AA1376" s="46" t="s">
        <v>2010</v>
      </c>
      <c r="AB1376" s="14" t="str">
        <f t="shared" si="21"/>
        <v>('170124','170124J','HHB M14X2X40 ISO4017 CL10.9 FT BLK','PC',43,6,3,3,5,2,153,'64','64','M14','40','10B33','14','12.42/12.45','','COIL DIRECT DRAWN AS 10B33M 12.40/12.43',''),</v>
      </c>
      <c r="AC1376" s="14" t="s">
        <v>9152</v>
      </c>
    </row>
    <row r="1377" spans="1:29">
      <c r="A1377" s="16">
        <v>616918</v>
      </c>
      <c r="B1377" s="64" t="s">
        <v>5309</v>
      </c>
      <c r="C1377" s="43" t="s">
        <v>5310</v>
      </c>
      <c r="D1377" s="15">
        <f>VLOOKUP(E1377,finish!$A$1:$B$18,2,0)</f>
        <v>2</v>
      </c>
      <c r="E1377" s="18" t="s">
        <v>11</v>
      </c>
      <c r="F1377" s="15">
        <f>VLOOKUP(G1377,modules!$A$1:$B$10,2,0)</f>
        <v>6</v>
      </c>
      <c r="G1377" s="18" t="s">
        <v>7849</v>
      </c>
      <c r="H1377" s="15">
        <f>VLOOKUP(I1377,segments!$A$1:$B$9,2,0)</f>
        <v>5</v>
      </c>
      <c r="I1377" s="18" t="s">
        <v>7852</v>
      </c>
      <c r="J1377" s="15">
        <v>43</v>
      </c>
      <c r="K1377" s="27" t="s">
        <v>372</v>
      </c>
      <c r="L1377" s="46" t="s">
        <v>121</v>
      </c>
      <c r="M1377" s="15">
        <f>VLOOKUP(N1377,groups!$A$1:$B$113,2,1)</f>
        <v>153</v>
      </c>
      <c r="N1377" s="46" t="s">
        <v>107</v>
      </c>
      <c r="O1377" s="45">
        <v>75</v>
      </c>
      <c r="P1377" s="15">
        <f>VLOOKUP(Q1377,'seg2'!$A$1:$B$13,2,0)</f>
        <v>3</v>
      </c>
      <c r="Q1377" s="16" t="s">
        <v>20</v>
      </c>
      <c r="R1377" s="15">
        <f>VLOOKUP(S1377,'seg3'!$A$1:$B$9,2,0)</f>
        <v>3</v>
      </c>
      <c r="S1377" s="16" t="s">
        <v>21</v>
      </c>
      <c r="T1377" s="45">
        <v>98</v>
      </c>
      <c r="U1377" s="45">
        <v>98</v>
      </c>
      <c r="V1377" s="18"/>
      <c r="W1377" s="30" t="s">
        <v>3648</v>
      </c>
      <c r="X1377" s="89"/>
      <c r="Y1377" s="45" t="s">
        <v>17</v>
      </c>
      <c r="Z1377" s="45">
        <v>14</v>
      </c>
      <c r="AA1377" s="46" t="s">
        <v>2010</v>
      </c>
      <c r="AB1377" s="14" t="str">
        <f t="shared" si="21"/>
        <v>('616918','616918J','HHB M14X2X75 ISO4017 CL8.8 FT BLK','PC',43,6,3,3,5,2,153,'98','98','M14','75','10B33','14','12.42/12.45','','COIL DIRECT DRAWN AS 10B33M 12.40/12.43',''),</v>
      </c>
      <c r="AC1377" s="14" t="s">
        <v>9153</v>
      </c>
    </row>
    <row r="1378" spans="1:29">
      <c r="A1378" s="16">
        <v>616919</v>
      </c>
      <c r="B1378" s="43" t="s">
        <v>5311</v>
      </c>
      <c r="C1378" s="43" t="s">
        <v>5312</v>
      </c>
      <c r="D1378" s="15">
        <f>VLOOKUP(E1378,finish!$A$1:$B$18,2,0)</f>
        <v>2</v>
      </c>
      <c r="E1378" s="18" t="s">
        <v>11</v>
      </c>
      <c r="F1378" s="15">
        <f>VLOOKUP(G1378,modules!$A$1:$B$10,2,0)</f>
        <v>6</v>
      </c>
      <c r="G1378" s="18" t="s">
        <v>7849</v>
      </c>
      <c r="H1378" s="15">
        <f>VLOOKUP(I1378,segments!$A$1:$B$9,2,0)</f>
        <v>5</v>
      </c>
      <c r="I1378" s="18" t="s">
        <v>7852</v>
      </c>
      <c r="J1378" s="15">
        <v>43</v>
      </c>
      <c r="K1378" s="27" t="s">
        <v>372</v>
      </c>
      <c r="L1378" s="46" t="s">
        <v>121</v>
      </c>
      <c r="M1378" s="15">
        <f>VLOOKUP(N1378,groups!$A$1:$B$113,2,1)</f>
        <v>153</v>
      </c>
      <c r="N1378" s="46" t="s">
        <v>107</v>
      </c>
      <c r="O1378" s="45">
        <v>80</v>
      </c>
      <c r="P1378" s="15">
        <f>VLOOKUP(Q1378,'seg2'!$A$1:$B$13,2,0)</f>
        <v>3</v>
      </c>
      <c r="Q1378" s="16" t="s">
        <v>20</v>
      </c>
      <c r="R1378" s="15">
        <f>VLOOKUP(S1378,'seg3'!$A$1:$B$9,2,0)</f>
        <v>3</v>
      </c>
      <c r="S1378" s="16" t="s">
        <v>21</v>
      </c>
      <c r="T1378" s="45">
        <v>107</v>
      </c>
      <c r="U1378" s="45">
        <v>107</v>
      </c>
      <c r="V1378" s="18"/>
      <c r="W1378" s="30"/>
      <c r="X1378" s="89"/>
      <c r="Y1378" s="45" t="s">
        <v>17</v>
      </c>
      <c r="Z1378" s="45">
        <v>14</v>
      </c>
      <c r="AA1378" s="46" t="s">
        <v>2010</v>
      </c>
      <c r="AB1378" s="14" t="str">
        <f t="shared" si="21"/>
        <v>('616919','616919J','HHB M14X2X80 ISO4017 CL8.8 FT BLK','PC',43,6,3,3,5,2,153,'107','107','M14','80','10B33','14','12.42/12.45','','',''),</v>
      </c>
      <c r="AC1378" s="14" t="s">
        <v>9154</v>
      </c>
    </row>
    <row r="1379" spans="1:29">
      <c r="A1379" s="16">
        <v>550703</v>
      </c>
      <c r="B1379" s="64" t="s">
        <v>5313</v>
      </c>
      <c r="C1379" s="43" t="s">
        <v>5314</v>
      </c>
      <c r="D1379" s="15">
        <f>VLOOKUP(E1379,finish!$A$1:$B$18,2,0)</f>
        <v>2</v>
      </c>
      <c r="E1379" s="18" t="s">
        <v>11</v>
      </c>
      <c r="F1379" s="15">
        <f>VLOOKUP(G1379,modules!$A$1:$B$10,2,0)</f>
        <v>6</v>
      </c>
      <c r="G1379" s="18" t="s">
        <v>7849</v>
      </c>
      <c r="H1379" s="15">
        <f>VLOOKUP(I1379,segments!$A$1:$B$9,2,0)</f>
        <v>5</v>
      </c>
      <c r="I1379" s="18" t="s">
        <v>7852</v>
      </c>
      <c r="J1379" s="15">
        <v>43</v>
      </c>
      <c r="K1379" s="27" t="s">
        <v>372</v>
      </c>
      <c r="L1379" s="46" t="s">
        <v>121</v>
      </c>
      <c r="M1379" s="15">
        <f>VLOOKUP(N1379,groups!$A$1:$B$113,2,1)</f>
        <v>153</v>
      </c>
      <c r="N1379" s="46" t="s">
        <v>107</v>
      </c>
      <c r="O1379" s="45">
        <v>100</v>
      </c>
      <c r="P1379" s="15">
        <f>VLOOKUP(Q1379,'seg2'!$A$1:$B$13,2,0)</f>
        <v>3</v>
      </c>
      <c r="Q1379" s="16" t="s">
        <v>20</v>
      </c>
      <c r="R1379" s="15">
        <f>VLOOKUP(S1379,'seg3'!$A$1:$B$9,2,0)</f>
        <v>3</v>
      </c>
      <c r="S1379" s="16" t="s">
        <v>21</v>
      </c>
      <c r="T1379" s="45">
        <v>124</v>
      </c>
      <c r="U1379" s="45">
        <v>124</v>
      </c>
      <c r="V1379" s="18"/>
      <c r="W1379" s="30" t="s">
        <v>3648</v>
      </c>
      <c r="X1379" s="89"/>
      <c r="Y1379" s="45" t="s">
        <v>17</v>
      </c>
      <c r="Z1379" s="45">
        <v>14</v>
      </c>
      <c r="AA1379" s="46" t="s">
        <v>2010</v>
      </c>
      <c r="AB1379" s="14" t="str">
        <f t="shared" si="21"/>
        <v>('550703','550703J','HHB M14X2X100 ISO4017 CL10.9 FT BLK','PC',43,6,3,3,5,2,153,'124','124','M14','100','10B33','14','12.42/12.45','','COIL DIRECT DRAWN AS 10B33M 12.40/12.43',''),</v>
      </c>
      <c r="AC1379" s="14" t="s">
        <v>9155</v>
      </c>
    </row>
    <row r="1380" spans="1:29">
      <c r="A1380" s="16">
        <v>170136</v>
      </c>
      <c r="B1380" s="64" t="s">
        <v>5315</v>
      </c>
      <c r="C1380" s="43" t="s">
        <v>5316</v>
      </c>
      <c r="D1380" s="15">
        <f>VLOOKUP(E1380,finish!$A$1:$B$18,2,0)</f>
        <v>2</v>
      </c>
      <c r="E1380" s="18" t="s">
        <v>11</v>
      </c>
      <c r="F1380" s="15">
        <f>VLOOKUP(G1380,modules!$A$1:$B$10,2,0)</f>
        <v>6</v>
      </c>
      <c r="G1380" s="18" t="s">
        <v>7849</v>
      </c>
      <c r="H1380" s="15">
        <f>VLOOKUP(I1380,segments!$A$1:$B$9,2,0)</f>
        <v>5</v>
      </c>
      <c r="I1380" s="18" t="s">
        <v>7852</v>
      </c>
      <c r="J1380" s="15">
        <v>43</v>
      </c>
      <c r="K1380" s="27" t="s">
        <v>372</v>
      </c>
      <c r="L1380" s="46" t="s">
        <v>121</v>
      </c>
      <c r="M1380" s="15">
        <f>VLOOKUP(N1380,groups!$A$1:$B$113,2,1)</f>
        <v>152</v>
      </c>
      <c r="N1380" s="46" t="s">
        <v>16</v>
      </c>
      <c r="O1380" s="45">
        <v>120</v>
      </c>
      <c r="P1380" s="15">
        <f>VLOOKUP(Q1380,'seg2'!$A$1:$B$13,2,0)</f>
        <v>3</v>
      </c>
      <c r="Q1380" s="16" t="s">
        <v>20</v>
      </c>
      <c r="R1380" s="15">
        <f>VLOOKUP(S1380,'seg3'!$A$1:$B$9,2,0)</f>
        <v>3</v>
      </c>
      <c r="S1380" s="16" t="s">
        <v>21</v>
      </c>
      <c r="T1380" s="45">
        <v>164</v>
      </c>
      <c r="U1380" s="45">
        <v>164</v>
      </c>
      <c r="V1380" s="18"/>
      <c r="W1380" s="30" t="s">
        <v>1871</v>
      </c>
      <c r="X1380" s="89"/>
      <c r="Y1380" s="18" t="s">
        <v>17</v>
      </c>
      <c r="Z1380" s="18">
        <v>14</v>
      </c>
      <c r="AA1380" s="16" t="s">
        <v>779</v>
      </c>
      <c r="AB1380" s="14" t="str">
        <f t="shared" si="21"/>
        <v>('170136','170136J','HHB M14X2X120 ISO4014 CL10.9 HT BLK','PC',43,6,3,3,5,2,152,'164','164','M14','120','10B33','14','13.50/13.55','','COIL DIRECT DRAWN AS 10B33M 13.55/13.58',''),</v>
      </c>
      <c r="AC1380" s="14" t="s">
        <v>9156</v>
      </c>
    </row>
    <row r="1381" spans="1:29">
      <c r="A1381" s="16">
        <v>170139</v>
      </c>
      <c r="B1381" s="64" t="s">
        <v>5317</v>
      </c>
      <c r="C1381" s="43" t="s">
        <v>5318</v>
      </c>
      <c r="D1381" s="15">
        <f>VLOOKUP(E1381,finish!$A$1:$B$18,2,0)</f>
        <v>2</v>
      </c>
      <c r="E1381" s="18" t="s">
        <v>11</v>
      </c>
      <c r="F1381" s="15">
        <f>VLOOKUP(G1381,modules!$A$1:$B$10,2,0)</f>
        <v>6</v>
      </c>
      <c r="G1381" s="18" t="s">
        <v>7849</v>
      </c>
      <c r="H1381" s="15">
        <f>VLOOKUP(I1381,segments!$A$1:$B$9,2,0)</f>
        <v>5</v>
      </c>
      <c r="I1381" s="18" t="s">
        <v>7852</v>
      </c>
      <c r="J1381" s="15">
        <v>43</v>
      </c>
      <c r="K1381" s="27" t="s">
        <v>372</v>
      </c>
      <c r="L1381" s="46" t="s">
        <v>121</v>
      </c>
      <c r="M1381" s="15">
        <f>VLOOKUP(N1381,groups!$A$1:$B$113,2,1)</f>
        <v>152</v>
      </c>
      <c r="N1381" s="46" t="s">
        <v>16</v>
      </c>
      <c r="O1381" s="45">
        <v>150</v>
      </c>
      <c r="P1381" s="15">
        <f>VLOOKUP(Q1381,'seg2'!$A$1:$B$13,2,0)</f>
        <v>3</v>
      </c>
      <c r="Q1381" s="16" t="s">
        <v>20</v>
      </c>
      <c r="R1381" s="15">
        <f>VLOOKUP(S1381,'seg3'!$A$1:$B$9,2,0)</f>
        <v>3</v>
      </c>
      <c r="S1381" s="16" t="s">
        <v>21</v>
      </c>
      <c r="T1381" s="45">
        <v>196</v>
      </c>
      <c r="U1381" s="45">
        <v>196</v>
      </c>
      <c r="V1381" s="18"/>
      <c r="W1381" s="30" t="s">
        <v>1871</v>
      </c>
      <c r="X1381" s="89"/>
      <c r="Y1381" s="18" t="s">
        <v>17</v>
      </c>
      <c r="Z1381" s="18">
        <v>14</v>
      </c>
      <c r="AA1381" s="16" t="s">
        <v>779</v>
      </c>
      <c r="AB1381" s="14" t="str">
        <f t="shared" si="21"/>
        <v>('170139','170139J','HHB M14X2X150 ISO4014 CL10.9 HT BLK','PC',43,6,3,3,5,2,152,'196','196','M14','150','10B33','14','13.50/13.55','','COIL DIRECT DRAWN AS 10B33M 13.55/13.58',''),</v>
      </c>
      <c r="AC1381" s="14" t="s">
        <v>9157</v>
      </c>
    </row>
    <row r="1382" spans="1:29">
      <c r="A1382" s="16">
        <v>170145</v>
      </c>
      <c r="B1382" s="43" t="s">
        <v>5319</v>
      </c>
      <c r="C1382" s="43" t="s">
        <v>5320</v>
      </c>
      <c r="D1382" s="15">
        <f>VLOOKUP(E1382,finish!$A$1:$B$18,2,0)</f>
        <v>2</v>
      </c>
      <c r="E1382" s="18" t="s">
        <v>11</v>
      </c>
      <c r="F1382" s="15">
        <f>VLOOKUP(G1382,modules!$A$1:$B$10,2,0)</f>
        <v>6</v>
      </c>
      <c r="G1382" s="18" t="s">
        <v>7849</v>
      </c>
      <c r="H1382" s="15">
        <f>VLOOKUP(I1382,segments!$A$1:$B$9,2,0)</f>
        <v>5</v>
      </c>
      <c r="I1382" s="18" t="s">
        <v>7852</v>
      </c>
      <c r="J1382" s="15">
        <v>43</v>
      </c>
      <c r="K1382" s="27" t="s">
        <v>372</v>
      </c>
      <c r="L1382" s="46" t="s">
        <v>91</v>
      </c>
      <c r="M1382" s="15">
        <f>VLOOKUP(N1382,groups!$A$1:$B$113,2,1)</f>
        <v>153</v>
      </c>
      <c r="N1382" s="46" t="s">
        <v>107</v>
      </c>
      <c r="O1382" s="45">
        <v>30</v>
      </c>
      <c r="P1382" s="15">
        <f>VLOOKUP(Q1382,'seg2'!$A$1:$B$13,2,0)</f>
        <v>3</v>
      </c>
      <c r="Q1382" s="16" t="s">
        <v>20</v>
      </c>
      <c r="R1382" s="15">
        <f>VLOOKUP(S1382,'seg3'!$A$1:$B$9,2,0)</f>
        <v>3</v>
      </c>
      <c r="S1382" s="16" t="s">
        <v>21</v>
      </c>
      <c r="T1382" s="45">
        <v>74</v>
      </c>
      <c r="U1382" s="45">
        <v>74</v>
      </c>
      <c r="V1382" s="29"/>
      <c r="W1382" s="30" t="s">
        <v>3656</v>
      </c>
      <c r="X1382" s="89"/>
      <c r="Y1382" s="45" t="s">
        <v>17</v>
      </c>
      <c r="Z1382" s="45">
        <v>16</v>
      </c>
      <c r="AA1382" s="46" t="s">
        <v>3139</v>
      </c>
      <c r="AB1382" s="14" t="str">
        <f t="shared" si="21"/>
        <v>('170145','170145J','HHB M16X2X30 ISO4017 CL10.9 FT BLK','PC',43,6,3,3,5,2,153,'74','74','M16','30','10B33','16','14.40/14.44','','COIL DIRECT DRAWN AS 10B33M 14.41/14.44',''),</v>
      </c>
      <c r="AC1382" s="14" t="s">
        <v>9158</v>
      </c>
    </row>
    <row r="1383" spans="1:29">
      <c r="A1383" s="16">
        <v>170146</v>
      </c>
      <c r="B1383" s="43" t="s">
        <v>5321</v>
      </c>
      <c r="C1383" s="43" t="s">
        <v>5322</v>
      </c>
      <c r="D1383" s="15">
        <f>VLOOKUP(E1383,finish!$A$1:$B$18,2,0)</f>
        <v>2</v>
      </c>
      <c r="E1383" s="18" t="s">
        <v>11</v>
      </c>
      <c r="F1383" s="15">
        <f>VLOOKUP(G1383,modules!$A$1:$B$10,2,0)</f>
        <v>6</v>
      </c>
      <c r="G1383" s="18" t="s">
        <v>7849</v>
      </c>
      <c r="H1383" s="15">
        <f>VLOOKUP(I1383,segments!$A$1:$B$9,2,0)</f>
        <v>5</v>
      </c>
      <c r="I1383" s="18" t="s">
        <v>7852</v>
      </c>
      <c r="J1383" s="15">
        <v>43</v>
      </c>
      <c r="K1383" s="27" t="s">
        <v>372</v>
      </c>
      <c r="L1383" s="46" t="s">
        <v>91</v>
      </c>
      <c r="M1383" s="15">
        <f>VLOOKUP(N1383,groups!$A$1:$B$113,2,1)</f>
        <v>153</v>
      </c>
      <c r="N1383" s="46" t="s">
        <v>107</v>
      </c>
      <c r="O1383" s="45">
        <v>35</v>
      </c>
      <c r="P1383" s="15">
        <f>VLOOKUP(Q1383,'seg2'!$A$1:$B$13,2,0)</f>
        <v>3</v>
      </c>
      <c r="Q1383" s="16" t="s">
        <v>20</v>
      </c>
      <c r="R1383" s="15">
        <f>VLOOKUP(S1383,'seg3'!$A$1:$B$9,2,0)</f>
        <v>3</v>
      </c>
      <c r="S1383" s="16" t="s">
        <v>21</v>
      </c>
      <c r="T1383" s="45">
        <v>81</v>
      </c>
      <c r="U1383" s="45">
        <v>81</v>
      </c>
      <c r="V1383" s="18"/>
      <c r="W1383" s="30" t="s">
        <v>3656</v>
      </c>
      <c r="X1383" s="89"/>
      <c r="Y1383" s="45" t="s">
        <v>17</v>
      </c>
      <c r="Z1383" s="45">
        <v>16</v>
      </c>
      <c r="AA1383" s="46" t="s">
        <v>3139</v>
      </c>
      <c r="AB1383" s="14" t="str">
        <f t="shared" si="21"/>
        <v>('170146','170146J','HHB M16X2X35 ISO4017 CL10.9 FT BLK','PC',43,6,3,3,5,2,153,'81','81','M16','35','10B33','16','14.40/14.44','','COIL DIRECT DRAWN AS 10B33M 14.41/14.44',''),</v>
      </c>
      <c r="AC1383" s="14" t="s">
        <v>9159</v>
      </c>
    </row>
    <row r="1384" spans="1:29">
      <c r="A1384" s="16">
        <v>170150</v>
      </c>
      <c r="B1384" s="43" t="s">
        <v>5323</v>
      </c>
      <c r="C1384" s="43" t="s">
        <v>5324</v>
      </c>
      <c r="D1384" s="15">
        <f>VLOOKUP(E1384,finish!$A$1:$B$18,2,0)</f>
        <v>2</v>
      </c>
      <c r="E1384" s="18" t="s">
        <v>11</v>
      </c>
      <c r="F1384" s="15">
        <f>VLOOKUP(G1384,modules!$A$1:$B$10,2,0)</f>
        <v>6</v>
      </c>
      <c r="G1384" s="18" t="s">
        <v>7849</v>
      </c>
      <c r="H1384" s="15">
        <f>VLOOKUP(I1384,segments!$A$1:$B$9,2,0)</f>
        <v>3</v>
      </c>
      <c r="I1384" s="18" t="s">
        <v>7851</v>
      </c>
      <c r="J1384" s="15">
        <v>43</v>
      </c>
      <c r="K1384" s="27" t="s">
        <v>372</v>
      </c>
      <c r="L1384" s="46" t="s">
        <v>91</v>
      </c>
      <c r="M1384" s="15">
        <f>VLOOKUP(N1384,groups!$A$1:$B$113,2,1)</f>
        <v>152</v>
      </c>
      <c r="N1384" s="46" t="s">
        <v>16</v>
      </c>
      <c r="O1384" s="45">
        <v>55</v>
      </c>
      <c r="P1384" s="15">
        <f>VLOOKUP(Q1384,'seg2'!$A$1:$B$13,2,0)</f>
        <v>3</v>
      </c>
      <c r="Q1384" s="16" t="s">
        <v>20</v>
      </c>
      <c r="R1384" s="15">
        <f>VLOOKUP(S1384,'seg3'!$A$1:$B$9,2,0)</f>
        <v>3</v>
      </c>
      <c r="S1384" s="16" t="s">
        <v>21</v>
      </c>
      <c r="T1384" s="45">
        <v>112</v>
      </c>
      <c r="U1384" s="45">
        <v>112</v>
      </c>
      <c r="V1384" s="18"/>
      <c r="W1384" s="30" t="s">
        <v>2798</v>
      </c>
      <c r="X1384" s="89"/>
      <c r="Y1384" s="45" t="s">
        <v>17</v>
      </c>
      <c r="Z1384" s="45">
        <v>16</v>
      </c>
      <c r="AA1384" s="46" t="s">
        <v>93</v>
      </c>
      <c r="AB1384" s="14" t="str">
        <f t="shared" si="21"/>
        <v>('170150','170150J','HHB M16X2X55 ISO4014 CL10.9 HT BLK','PC',43,6,3,3,3,2,152,'112','112','M16','55','10B33','16','15.50/15.55','','COIL DIRECT DRWN  10B33M  15.53/15.56',''),</v>
      </c>
      <c r="AC1384" s="14" t="s">
        <v>9160</v>
      </c>
    </row>
    <row r="1385" spans="1:29">
      <c r="A1385" s="16">
        <v>170151</v>
      </c>
      <c r="B1385" s="43" t="s">
        <v>5325</v>
      </c>
      <c r="C1385" s="43" t="s">
        <v>5326</v>
      </c>
      <c r="D1385" s="15">
        <f>VLOOKUP(E1385,finish!$A$1:$B$18,2,0)</f>
        <v>2</v>
      </c>
      <c r="E1385" s="18" t="s">
        <v>11</v>
      </c>
      <c r="F1385" s="15">
        <f>VLOOKUP(G1385,modules!$A$1:$B$10,2,0)</f>
        <v>6</v>
      </c>
      <c r="G1385" s="18" t="s">
        <v>7849</v>
      </c>
      <c r="H1385" s="15">
        <f>VLOOKUP(I1385,segments!$A$1:$B$9,2,0)</f>
        <v>5</v>
      </c>
      <c r="I1385" s="18" t="s">
        <v>7852</v>
      </c>
      <c r="J1385" s="15">
        <v>43</v>
      </c>
      <c r="K1385" s="27" t="s">
        <v>372</v>
      </c>
      <c r="L1385" s="46" t="s">
        <v>91</v>
      </c>
      <c r="M1385" s="15">
        <f>VLOOKUP(N1385,groups!$A$1:$B$113,2,1)</f>
        <v>152</v>
      </c>
      <c r="N1385" s="46" t="s">
        <v>16</v>
      </c>
      <c r="O1385" s="45">
        <v>60</v>
      </c>
      <c r="P1385" s="15">
        <f>VLOOKUP(Q1385,'seg2'!$A$1:$B$13,2,0)</f>
        <v>3</v>
      </c>
      <c r="Q1385" s="16" t="s">
        <v>20</v>
      </c>
      <c r="R1385" s="15">
        <f>VLOOKUP(S1385,'seg3'!$A$1:$B$9,2,0)</f>
        <v>3</v>
      </c>
      <c r="S1385" s="16" t="s">
        <v>21</v>
      </c>
      <c r="T1385" s="45">
        <v>120</v>
      </c>
      <c r="U1385" s="45">
        <v>120</v>
      </c>
      <c r="V1385" s="18"/>
      <c r="W1385" s="30" t="s">
        <v>2798</v>
      </c>
      <c r="X1385" s="89"/>
      <c r="Y1385" s="45" t="s">
        <v>17</v>
      </c>
      <c r="Z1385" s="45">
        <v>16</v>
      </c>
      <c r="AA1385" s="46" t="s">
        <v>93</v>
      </c>
      <c r="AB1385" s="14" t="str">
        <f t="shared" si="21"/>
        <v>('170151','170151J','HHB M16X2X60 ISO4014 CL10.9 HT BLK','PC',43,6,3,3,5,2,152,'120','120','M16','60','10B33','16','15.50/15.55','','COIL DIRECT DRWN  10B33M  15.53/15.56',''),</v>
      </c>
      <c r="AC1385" s="14" t="s">
        <v>9161</v>
      </c>
    </row>
    <row r="1386" spans="1:29">
      <c r="A1386" s="16">
        <v>170152</v>
      </c>
      <c r="B1386" s="43" t="s">
        <v>5327</v>
      </c>
      <c r="C1386" s="43" t="s">
        <v>5328</v>
      </c>
      <c r="D1386" s="15">
        <f>VLOOKUP(E1386,finish!$A$1:$B$18,2,0)</f>
        <v>2</v>
      </c>
      <c r="E1386" s="18" t="s">
        <v>11</v>
      </c>
      <c r="F1386" s="15">
        <f>VLOOKUP(G1386,modules!$A$1:$B$10,2,0)</f>
        <v>6</v>
      </c>
      <c r="G1386" s="18" t="s">
        <v>7849</v>
      </c>
      <c r="H1386" s="15">
        <f>VLOOKUP(I1386,segments!$A$1:$B$9,2,0)</f>
        <v>5</v>
      </c>
      <c r="I1386" s="18" t="s">
        <v>7852</v>
      </c>
      <c r="J1386" s="15">
        <v>43</v>
      </c>
      <c r="K1386" s="27" t="s">
        <v>372</v>
      </c>
      <c r="L1386" s="46" t="s">
        <v>91</v>
      </c>
      <c r="M1386" s="15">
        <f>VLOOKUP(N1386,groups!$A$1:$B$113,2,1)</f>
        <v>152</v>
      </c>
      <c r="N1386" s="46" t="s">
        <v>16</v>
      </c>
      <c r="O1386" s="45">
        <v>65</v>
      </c>
      <c r="P1386" s="15">
        <f>VLOOKUP(Q1386,'seg2'!$A$1:$B$13,2,0)</f>
        <v>3</v>
      </c>
      <c r="Q1386" s="16" t="s">
        <v>20</v>
      </c>
      <c r="R1386" s="15">
        <f>VLOOKUP(S1386,'seg3'!$A$1:$B$9,2,0)</f>
        <v>3</v>
      </c>
      <c r="S1386" s="16" t="s">
        <v>21</v>
      </c>
      <c r="T1386" s="45">
        <v>128</v>
      </c>
      <c r="U1386" s="45">
        <v>128</v>
      </c>
      <c r="V1386" s="18"/>
      <c r="W1386" s="30" t="s">
        <v>2798</v>
      </c>
      <c r="X1386" s="89"/>
      <c r="Y1386" s="45" t="s">
        <v>17</v>
      </c>
      <c r="Z1386" s="45">
        <v>16</v>
      </c>
      <c r="AA1386" s="46" t="s">
        <v>93</v>
      </c>
      <c r="AB1386" s="14" t="str">
        <f t="shared" si="21"/>
        <v>('170152','170152J','HHB M16X2X65 ISO4014 CL10.9 HT BLK','PC',43,6,3,3,5,2,152,'128','128','M16','65','10B33','16','15.50/15.55','','COIL DIRECT DRWN  10B33M  15.53/15.56',''),</v>
      </c>
      <c r="AC1386" s="14" t="s">
        <v>9162</v>
      </c>
    </row>
    <row r="1387" spans="1:29">
      <c r="A1387" s="16">
        <v>170156</v>
      </c>
      <c r="B1387" s="43" t="s">
        <v>5329</v>
      </c>
      <c r="C1387" s="43" t="s">
        <v>5330</v>
      </c>
      <c r="D1387" s="15">
        <f>VLOOKUP(E1387,finish!$A$1:$B$18,2,0)</f>
        <v>2</v>
      </c>
      <c r="E1387" s="18" t="s">
        <v>11</v>
      </c>
      <c r="F1387" s="15">
        <f>VLOOKUP(G1387,modules!$A$1:$B$10,2,0)</f>
        <v>6</v>
      </c>
      <c r="G1387" s="18" t="s">
        <v>7849</v>
      </c>
      <c r="H1387" s="15">
        <f>VLOOKUP(I1387,segments!$A$1:$B$9,2,0)</f>
        <v>3</v>
      </c>
      <c r="I1387" s="18" t="s">
        <v>7851</v>
      </c>
      <c r="J1387" s="15">
        <v>43</v>
      </c>
      <c r="K1387" s="27" t="s">
        <v>372</v>
      </c>
      <c r="L1387" s="46" t="s">
        <v>91</v>
      </c>
      <c r="M1387" s="15">
        <f>VLOOKUP(N1387,groups!$A$1:$B$113,2,1)</f>
        <v>152</v>
      </c>
      <c r="N1387" s="46" t="s">
        <v>16</v>
      </c>
      <c r="O1387" s="45">
        <v>90</v>
      </c>
      <c r="P1387" s="15">
        <f>VLOOKUP(Q1387,'seg2'!$A$1:$B$13,2,0)</f>
        <v>3</v>
      </c>
      <c r="Q1387" s="16" t="s">
        <v>20</v>
      </c>
      <c r="R1387" s="15">
        <f>VLOOKUP(S1387,'seg3'!$A$1:$B$9,2,0)</f>
        <v>3</v>
      </c>
      <c r="S1387" s="16" t="s">
        <v>21</v>
      </c>
      <c r="T1387" s="45">
        <v>167</v>
      </c>
      <c r="U1387" s="45">
        <v>167</v>
      </c>
      <c r="V1387" s="18"/>
      <c r="W1387" s="30" t="s">
        <v>2798</v>
      </c>
      <c r="X1387" s="89"/>
      <c r="Y1387" s="45" t="s">
        <v>17</v>
      </c>
      <c r="Z1387" s="45">
        <v>16</v>
      </c>
      <c r="AA1387" s="46" t="s">
        <v>93</v>
      </c>
      <c r="AB1387" s="14" t="str">
        <f t="shared" si="21"/>
        <v>('170156','170156J','HHB M16X2X90 ISO4014 CL10.9 HT BLK','PC',43,6,3,3,3,2,152,'167','167','M16','90','10B33','16','15.50/15.55','','COIL DIRECT DRWN  10B33M  15.53/15.56',''),</v>
      </c>
      <c r="AC1387" s="14" t="s">
        <v>9163</v>
      </c>
    </row>
    <row r="1388" spans="1:29">
      <c r="A1388" s="16">
        <v>170157</v>
      </c>
      <c r="B1388" s="43" t="s">
        <v>5331</v>
      </c>
      <c r="C1388" s="43" t="s">
        <v>5332</v>
      </c>
      <c r="D1388" s="15">
        <f>VLOOKUP(E1388,finish!$A$1:$B$18,2,0)</f>
        <v>2</v>
      </c>
      <c r="E1388" s="18" t="s">
        <v>11</v>
      </c>
      <c r="F1388" s="15">
        <f>VLOOKUP(G1388,modules!$A$1:$B$10,2,0)</f>
        <v>6</v>
      </c>
      <c r="G1388" s="18" t="s">
        <v>7849</v>
      </c>
      <c r="H1388" s="15">
        <f>VLOOKUP(I1388,segments!$A$1:$B$9,2,0)</f>
        <v>3</v>
      </c>
      <c r="I1388" s="18" t="s">
        <v>7851</v>
      </c>
      <c r="J1388" s="15">
        <v>43</v>
      </c>
      <c r="K1388" s="27" t="s">
        <v>372</v>
      </c>
      <c r="L1388" s="46" t="s">
        <v>91</v>
      </c>
      <c r="M1388" s="15">
        <f>VLOOKUP(N1388,groups!$A$1:$B$113,2,1)</f>
        <v>152</v>
      </c>
      <c r="N1388" s="46" t="s">
        <v>16</v>
      </c>
      <c r="O1388" s="45">
        <v>100</v>
      </c>
      <c r="P1388" s="15">
        <f>VLOOKUP(Q1388,'seg2'!$A$1:$B$13,2,0)</f>
        <v>3</v>
      </c>
      <c r="Q1388" s="16" t="s">
        <v>20</v>
      </c>
      <c r="R1388" s="15">
        <f>VLOOKUP(S1388,'seg3'!$A$1:$B$9,2,0)</f>
        <v>3</v>
      </c>
      <c r="S1388" s="16" t="s">
        <v>21</v>
      </c>
      <c r="T1388" s="45">
        <v>184</v>
      </c>
      <c r="U1388" s="45">
        <v>184</v>
      </c>
      <c r="V1388" s="18"/>
      <c r="W1388" s="30" t="s">
        <v>2798</v>
      </c>
      <c r="X1388" s="89"/>
      <c r="Y1388" s="45" t="s">
        <v>17</v>
      </c>
      <c r="Z1388" s="45">
        <v>16</v>
      </c>
      <c r="AA1388" s="46" t="s">
        <v>93</v>
      </c>
      <c r="AB1388" s="14" t="str">
        <f t="shared" si="21"/>
        <v>('170157','170157J','HHB M16X2X100 ISO4014 CL10.9 HT BLK','PC',43,6,3,3,3,2,152,'184','184','M16','100','10B33','16','15.50/15.55','','COIL DIRECT DRWN  10B33M  15.53/15.56',''),</v>
      </c>
      <c r="AC1388" s="14" t="s">
        <v>9164</v>
      </c>
    </row>
    <row r="1389" spans="1:29">
      <c r="A1389" s="16">
        <v>613131</v>
      </c>
      <c r="B1389" s="64" t="s">
        <v>5333</v>
      </c>
      <c r="C1389" s="43" t="s">
        <v>5334</v>
      </c>
      <c r="D1389" s="15">
        <f>VLOOKUP(E1389,finish!$A$1:$B$18,2,0)</f>
        <v>2</v>
      </c>
      <c r="E1389" s="18" t="s">
        <v>11</v>
      </c>
      <c r="F1389" s="15">
        <f>VLOOKUP(G1389,modules!$A$1:$B$10,2,0)</f>
        <v>6</v>
      </c>
      <c r="G1389" s="18" t="s">
        <v>7849</v>
      </c>
      <c r="H1389" s="15">
        <f>VLOOKUP(I1389,segments!$A$1:$B$9,2,0)</f>
        <v>5</v>
      </c>
      <c r="I1389" s="18" t="s">
        <v>7852</v>
      </c>
      <c r="J1389" s="15">
        <v>43</v>
      </c>
      <c r="K1389" s="27" t="s">
        <v>372</v>
      </c>
      <c r="L1389" s="46" t="s">
        <v>91</v>
      </c>
      <c r="M1389" s="15">
        <f>VLOOKUP(N1389,groups!$A$1:$B$113,2,1)</f>
        <v>152</v>
      </c>
      <c r="N1389" s="46" t="s">
        <v>16</v>
      </c>
      <c r="O1389" s="45">
        <v>100</v>
      </c>
      <c r="P1389" s="15">
        <f>VLOOKUP(Q1389,'seg2'!$A$1:$B$13,2,0)</f>
        <v>3</v>
      </c>
      <c r="Q1389" s="16" t="s">
        <v>20</v>
      </c>
      <c r="R1389" s="15">
        <f>VLOOKUP(S1389,'seg3'!$A$1:$B$9,2,0)</f>
        <v>3</v>
      </c>
      <c r="S1389" s="16" t="s">
        <v>21</v>
      </c>
      <c r="T1389" s="45">
        <v>181</v>
      </c>
      <c r="U1389" s="45">
        <v>181</v>
      </c>
      <c r="V1389" s="18"/>
      <c r="W1389" s="30" t="s">
        <v>2798</v>
      </c>
      <c r="X1389" s="89"/>
      <c r="Y1389" s="45" t="s">
        <v>17</v>
      </c>
      <c r="Z1389" s="45">
        <v>16</v>
      </c>
      <c r="AA1389" s="46" t="s">
        <v>93</v>
      </c>
      <c r="AB1389" s="14" t="str">
        <f t="shared" si="21"/>
        <v>('613131','613131J','HHB M16X2X100 ISO4014 CL8.8 HT BLK','PC',43,6,3,3,5,2,152,'181','181','M16','100','10B33','16','15.50/15.55','','COIL DIRECT DRWN  10B33M  15.53/15.56',''),</v>
      </c>
      <c r="AC1389" s="14" t="s">
        <v>9165</v>
      </c>
    </row>
    <row r="1390" spans="1:29">
      <c r="A1390" s="16" t="s">
        <v>3316</v>
      </c>
      <c r="B1390" s="43" t="s">
        <v>3317</v>
      </c>
      <c r="C1390" s="43" t="s">
        <v>3318</v>
      </c>
      <c r="D1390" s="15">
        <f>VLOOKUP(E1390,finish!$A$1:$B$18,2,0)</f>
        <v>8</v>
      </c>
      <c r="E1390" s="18" t="s">
        <v>47</v>
      </c>
      <c r="F1390" s="15">
        <f>VLOOKUP(G1390,modules!$A$1:$B$10,2,0)</f>
        <v>9</v>
      </c>
      <c r="G1390" s="18" t="s">
        <v>151</v>
      </c>
      <c r="H1390" s="15">
        <f>VLOOKUP(I1390,segments!$A$1:$B$9,2,0)</f>
        <v>1</v>
      </c>
      <c r="I1390" s="18" t="s">
        <v>7848</v>
      </c>
      <c r="J1390" s="15">
        <f>VLOOKUP(K1390,machines!$A$1:$B$72,2,0)</f>
        <v>88</v>
      </c>
      <c r="K1390" s="27" t="s">
        <v>7944</v>
      </c>
      <c r="L1390" s="16" t="s">
        <v>52</v>
      </c>
      <c r="M1390" s="15">
        <f>VLOOKUP(N1390,groups!$A$1:$B$113,2,1)</f>
        <v>127</v>
      </c>
      <c r="N1390" s="16" t="s">
        <v>147</v>
      </c>
      <c r="O1390" s="18" t="s">
        <v>52</v>
      </c>
      <c r="P1390" s="15">
        <f>VLOOKUP(Q1390,'seg2'!$A$1:$B$13,2,0)</f>
        <v>6</v>
      </c>
      <c r="Q1390" s="16" t="s">
        <v>151</v>
      </c>
      <c r="R1390" s="15">
        <f>VLOOKUP(S1390,'seg3'!$A$1:$B$9,2,0)</f>
        <v>5</v>
      </c>
      <c r="S1390" s="16" t="s">
        <v>151</v>
      </c>
      <c r="T1390" s="18">
        <v>18</v>
      </c>
      <c r="U1390" s="18">
        <v>18</v>
      </c>
      <c r="V1390" s="18"/>
      <c r="W1390" s="30" t="s">
        <v>164</v>
      </c>
      <c r="X1390" s="89"/>
      <c r="Y1390" s="18"/>
      <c r="Z1390" s="18"/>
      <c r="AA1390" s="16"/>
      <c r="AB1390" s="14" t="str">
        <f t="shared" si="21"/>
        <v>('UOTPT1010','UOTPT1010J','15.5X22XM10 CLIP ZC3+VINYL(OTP1)','PC',88,9,6,5,1,8,127,'18','18','-','-','','','','','GALVANISED COIL JS-SGCC 19 X 1.20 MM',''),</v>
      </c>
      <c r="AC1390" s="14" t="s">
        <v>9166</v>
      </c>
    </row>
    <row r="1391" spans="1:29">
      <c r="A1391" s="16" t="s">
        <v>3319</v>
      </c>
      <c r="B1391" s="43" t="s">
        <v>3320</v>
      </c>
      <c r="C1391" s="43" t="s">
        <v>3321</v>
      </c>
      <c r="D1391" s="15">
        <f>VLOOKUP(E1391,finish!$A$1:$B$18,2,0)</f>
        <v>8</v>
      </c>
      <c r="E1391" s="18" t="s">
        <v>47</v>
      </c>
      <c r="F1391" s="15">
        <f>VLOOKUP(G1391,modules!$A$1:$B$10,2,0)</f>
        <v>2</v>
      </c>
      <c r="G1391" s="18" t="s">
        <v>46</v>
      </c>
      <c r="H1391" s="15">
        <f>VLOOKUP(I1391,segments!$A$1:$B$9,2,0)</f>
        <v>1</v>
      </c>
      <c r="I1391" s="18" t="s">
        <v>7848</v>
      </c>
      <c r="J1391" s="15">
        <f>VLOOKUP(K1391,machines!$A$1:$B$72,2,0)</f>
        <v>64</v>
      </c>
      <c r="K1391" s="27" t="s">
        <v>55</v>
      </c>
      <c r="L1391" s="16" t="s">
        <v>52</v>
      </c>
      <c r="M1391" s="15">
        <f>VLOOKUP(N1391,groups!$A$1:$B$113,2,1)</f>
        <v>127</v>
      </c>
      <c r="N1391" s="16" t="s">
        <v>147</v>
      </c>
      <c r="O1391" s="18" t="s">
        <v>52</v>
      </c>
      <c r="P1391" s="15">
        <f>VLOOKUP(Q1391,'seg2'!$A$1:$B$13,2,0)</f>
        <v>2</v>
      </c>
      <c r="Q1391" s="16" t="s">
        <v>46</v>
      </c>
      <c r="R1391" s="15">
        <f>VLOOKUP(S1391,'seg3'!$A$1:$B$9,2,0)</f>
        <v>2</v>
      </c>
      <c r="S1391" s="16" t="s">
        <v>56</v>
      </c>
      <c r="T1391" s="18">
        <v>543</v>
      </c>
      <c r="U1391" s="18">
        <v>543</v>
      </c>
      <c r="V1391" s="18"/>
      <c r="W1391" s="30" t="s">
        <v>287</v>
      </c>
      <c r="X1391" s="89"/>
      <c r="Y1391" s="18"/>
      <c r="Z1391" s="18"/>
      <c r="AA1391" s="16"/>
      <c r="AB1391" s="14" t="str">
        <f t="shared" si="21"/>
        <v>('UCTT10003','UCTT10003J','R63.5X170 CLIP ZC3(CT1)','PC',64,2,2,2,1,8,127,'543','543','-','-','','','','','FLAT HOT ROLLED COIL IS 2062 38.0/5.0',''),</v>
      </c>
      <c r="AC1391" s="14" t="s">
        <v>9167</v>
      </c>
    </row>
    <row r="1392" spans="1:29">
      <c r="A1392" s="16" t="s">
        <v>3322</v>
      </c>
      <c r="B1392" s="43" t="s">
        <v>3323</v>
      </c>
      <c r="C1392" s="43" t="s">
        <v>3324</v>
      </c>
      <c r="D1392" s="15">
        <f>VLOOKUP(E1392,finish!$A$1:$B$18,2,0)</f>
        <v>8</v>
      </c>
      <c r="E1392" s="18" t="s">
        <v>47</v>
      </c>
      <c r="F1392" s="15">
        <f>VLOOKUP(G1392,modules!$A$1:$B$10,2,0)</f>
        <v>9</v>
      </c>
      <c r="G1392" s="18" t="s">
        <v>151</v>
      </c>
      <c r="H1392" s="15">
        <f>VLOOKUP(I1392,segments!$A$1:$B$9,2,0)</f>
        <v>1</v>
      </c>
      <c r="I1392" s="18" t="s">
        <v>7848</v>
      </c>
      <c r="J1392" s="15">
        <f>VLOOKUP(K1392,machines!$A$1:$B$72,2,0)</f>
        <v>88</v>
      </c>
      <c r="K1392" s="27" t="s">
        <v>7944</v>
      </c>
      <c r="L1392" s="16" t="s">
        <v>52</v>
      </c>
      <c r="M1392" s="15">
        <f>VLOOKUP(N1392,groups!$A$1:$B$113,2,1)</f>
        <v>127</v>
      </c>
      <c r="N1392" s="16" t="s">
        <v>147</v>
      </c>
      <c r="O1392" s="18" t="s">
        <v>52</v>
      </c>
      <c r="P1392" s="15">
        <f>VLOOKUP(Q1392,'seg2'!$A$1:$B$13,2,0)</f>
        <v>6</v>
      </c>
      <c r="Q1392" s="16" t="s">
        <v>151</v>
      </c>
      <c r="R1392" s="15">
        <f>VLOOKUP(S1392,'seg3'!$A$1:$B$9,2,0)</f>
        <v>5</v>
      </c>
      <c r="S1392" s="16" t="s">
        <v>151</v>
      </c>
      <c r="T1392" s="18">
        <v>342.2</v>
      </c>
      <c r="U1392" s="18">
        <v>342.2</v>
      </c>
      <c r="V1392" s="18"/>
      <c r="W1392" s="30" t="s">
        <v>3325</v>
      </c>
      <c r="X1392" s="89"/>
      <c r="Y1392" s="18"/>
      <c r="Z1392" s="18"/>
      <c r="AA1392" s="16"/>
      <c r="AB1392" s="14" t="str">
        <f t="shared" si="21"/>
        <v>('USTST10002','USTST10002J','R50.8X150 CLIP ZC3(STS1)','PC',88,9,6,5,1,8,127,'342.2','342.2','-','-','','','','','FLAT HOT ROLLED COIL IS 2062 32.0/5.0',''),</v>
      </c>
      <c r="AC1392" s="14" t="s">
        <v>9168</v>
      </c>
    </row>
    <row r="1393" spans="1:29">
      <c r="A1393" s="16">
        <v>815937</v>
      </c>
      <c r="B1393" s="43" t="s">
        <v>3326</v>
      </c>
      <c r="C1393" s="43" t="s">
        <v>3327</v>
      </c>
      <c r="D1393" s="15" t="s">
        <v>7949</v>
      </c>
      <c r="E1393" s="18"/>
      <c r="F1393" s="15">
        <f>VLOOKUP(G1393,modules!$A$1:$B$10,2,0)</f>
        <v>2</v>
      </c>
      <c r="G1393" s="18" t="s">
        <v>46</v>
      </c>
      <c r="H1393" s="15">
        <f>VLOOKUP(I1393,segments!$A$1:$B$9,2,0)</f>
        <v>1</v>
      </c>
      <c r="I1393" s="18" t="s">
        <v>7848</v>
      </c>
      <c r="J1393" s="15">
        <f>VLOOKUP(K1393,machines!$A$1:$B$72,2,0)</f>
        <v>64</v>
      </c>
      <c r="K1393" s="27" t="s">
        <v>55</v>
      </c>
      <c r="L1393" s="16">
        <v>76.2</v>
      </c>
      <c r="M1393" s="15">
        <f>VLOOKUP(N1393,groups!$A$1:$B$113,2,1)</f>
        <v>172</v>
      </c>
      <c r="N1393" s="16" t="s">
        <v>140</v>
      </c>
      <c r="O1393" s="18" t="s">
        <v>52</v>
      </c>
      <c r="P1393" s="15">
        <f>VLOOKUP(Q1393,'seg2'!$A$1:$B$13,2,0)</f>
        <v>2</v>
      </c>
      <c r="Q1393" s="16" t="s">
        <v>46</v>
      </c>
      <c r="R1393" s="15">
        <f>VLOOKUP(S1393,'seg3'!$A$1:$B$9,2,0)</f>
        <v>2</v>
      </c>
      <c r="S1393" s="16" t="s">
        <v>56</v>
      </c>
      <c r="T1393" s="18">
        <v>147.16</v>
      </c>
      <c r="U1393" s="18">
        <v>147.16</v>
      </c>
      <c r="V1393" s="18"/>
      <c r="W1393" s="30" t="s">
        <v>3329</v>
      </c>
      <c r="X1393" s="89"/>
      <c r="Y1393" s="18" t="s">
        <v>285</v>
      </c>
      <c r="Z1393" s="18" t="s">
        <v>3328</v>
      </c>
      <c r="AA1393" s="16" t="s">
        <v>3328</v>
      </c>
      <c r="AB1393" s="14" t="str">
        <f t="shared" si="21"/>
        <v>('815937','815937J','PLAIN WASHER  Ø76.2X45.25X6.35 DR.1D0503','PC',64,2,2,2,1,null,172,'147.16','147.16','76.2','-','IS-2062','85.0X6.35','85.0X6.35','','FLAT ROLLED IS 2062 85.0X6.35',''),</v>
      </c>
      <c r="AC1393" s="14" t="s">
        <v>9169</v>
      </c>
    </row>
    <row r="1394" spans="1:29">
      <c r="A1394" s="16">
        <v>170159</v>
      </c>
      <c r="B1394" s="43" t="s">
        <v>5335</v>
      </c>
      <c r="C1394" s="43" t="s">
        <v>5336</v>
      </c>
      <c r="D1394" s="15">
        <f>VLOOKUP(E1394,finish!$A$1:$B$18,2,0)</f>
        <v>2</v>
      </c>
      <c r="E1394" s="18" t="s">
        <v>11</v>
      </c>
      <c r="F1394" s="15">
        <f>VLOOKUP(G1394,modules!$A$1:$B$10,2,0)</f>
        <v>6</v>
      </c>
      <c r="G1394" s="18" t="s">
        <v>7849</v>
      </c>
      <c r="H1394" s="15">
        <f>VLOOKUP(I1394,segments!$A$1:$B$9,2,0)</f>
        <v>5</v>
      </c>
      <c r="I1394" s="18" t="s">
        <v>7852</v>
      </c>
      <c r="J1394" s="15">
        <v>43</v>
      </c>
      <c r="K1394" s="27" t="s">
        <v>372</v>
      </c>
      <c r="L1394" s="46" t="s">
        <v>91</v>
      </c>
      <c r="M1394" s="15">
        <f>VLOOKUP(N1394,groups!$A$1:$B$113,2,1)</f>
        <v>152</v>
      </c>
      <c r="N1394" s="46" t="s">
        <v>16</v>
      </c>
      <c r="O1394" s="45">
        <v>120</v>
      </c>
      <c r="P1394" s="15">
        <f>VLOOKUP(Q1394,'seg2'!$A$1:$B$13,2,0)</f>
        <v>3</v>
      </c>
      <c r="Q1394" s="16" t="s">
        <v>20</v>
      </c>
      <c r="R1394" s="15">
        <f>VLOOKUP(S1394,'seg3'!$A$1:$B$9,2,0)</f>
        <v>3</v>
      </c>
      <c r="S1394" s="16" t="s">
        <v>21</v>
      </c>
      <c r="T1394" s="45">
        <v>218</v>
      </c>
      <c r="U1394" s="45">
        <v>218</v>
      </c>
      <c r="V1394" s="18"/>
      <c r="W1394" s="30" t="s">
        <v>2798</v>
      </c>
      <c r="X1394" s="89"/>
      <c r="Y1394" s="45" t="s">
        <v>17</v>
      </c>
      <c r="Z1394" s="45">
        <v>16</v>
      </c>
      <c r="AA1394" s="46" t="s">
        <v>93</v>
      </c>
      <c r="AB1394" s="14" t="str">
        <f t="shared" si="21"/>
        <v>('170159','170159J','HHB M16X2X120 ISO4014 CL10.9 HT BLK','PC',43,6,3,3,5,2,152,'218','218','M16','120','10B33','16','15.50/15.55','','COIL DIRECT DRWN  10B33M  15.53/15.56',''),</v>
      </c>
      <c r="AC1394" s="14" t="s">
        <v>9170</v>
      </c>
    </row>
    <row r="1395" spans="1:29">
      <c r="A1395" s="16">
        <v>550721</v>
      </c>
      <c r="B1395" s="43" t="s">
        <v>5337</v>
      </c>
      <c r="C1395" s="43" t="s">
        <v>5338</v>
      </c>
      <c r="D1395" s="15">
        <f>VLOOKUP(E1395,finish!$A$1:$B$18,2,0)</f>
        <v>2</v>
      </c>
      <c r="E1395" s="18" t="s">
        <v>11</v>
      </c>
      <c r="F1395" s="15">
        <f>VLOOKUP(G1395,modules!$A$1:$B$10,2,0)</f>
        <v>6</v>
      </c>
      <c r="G1395" s="18" t="s">
        <v>7849</v>
      </c>
      <c r="H1395" s="15">
        <f>VLOOKUP(I1395,segments!$A$1:$B$9,2,0)</f>
        <v>5</v>
      </c>
      <c r="I1395" s="18" t="s">
        <v>7852</v>
      </c>
      <c r="J1395" s="15">
        <v>43</v>
      </c>
      <c r="K1395" s="27" t="s">
        <v>372</v>
      </c>
      <c r="L1395" s="46" t="s">
        <v>91</v>
      </c>
      <c r="M1395" s="15">
        <f>VLOOKUP(N1395,groups!$A$1:$B$113,2,1)</f>
        <v>153</v>
      </c>
      <c r="N1395" s="46" t="s">
        <v>107</v>
      </c>
      <c r="O1395" s="45">
        <v>120</v>
      </c>
      <c r="P1395" s="15">
        <f>VLOOKUP(Q1395,'seg2'!$A$1:$B$13,2,0)</f>
        <v>3</v>
      </c>
      <c r="Q1395" s="16" t="s">
        <v>20</v>
      </c>
      <c r="R1395" s="15">
        <f>VLOOKUP(S1395,'seg3'!$A$1:$B$9,2,0)</f>
        <v>3</v>
      </c>
      <c r="S1395" s="16" t="s">
        <v>21</v>
      </c>
      <c r="T1395" s="45">
        <v>195.1</v>
      </c>
      <c r="U1395" s="45">
        <v>195.1</v>
      </c>
      <c r="V1395" s="18"/>
      <c r="W1395" s="30" t="s">
        <v>3656</v>
      </c>
      <c r="X1395" s="89"/>
      <c r="Y1395" s="45" t="s">
        <v>17</v>
      </c>
      <c r="Z1395" s="45">
        <v>16</v>
      </c>
      <c r="AA1395" s="46" t="s">
        <v>3139</v>
      </c>
      <c r="AB1395" s="14" t="str">
        <f t="shared" si="21"/>
        <v>('550721','550721J','HHB M16X2X120 ISO4017 CL10.9 FT BLK','PC',43,6,3,3,5,2,153,'195.1','195.1','M16','120','10B33','16','14.40/14.44','','COIL DIRECT DRAWN AS 10B33M 14.41/14.44',''),</v>
      </c>
      <c r="AC1395" s="14" t="s">
        <v>9171</v>
      </c>
    </row>
    <row r="1396" spans="1:29">
      <c r="A1396" s="16">
        <v>832741</v>
      </c>
      <c r="B1396" s="43" t="s">
        <v>3337</v>
      </c>
      <c r="C1396" s="43" t="s">
        <v>3338</v>
      </c>
      <c r="D1396" s="15">
        <f>VLOOKUP(E1396,finish!$A$1:$B$18,2,0)</f>
        <v>2</v>
      </c>
      <c r="E1396" s="18" t="s">
        <v>11</v>
      </c>
      <c r="F1396" s="15">
        <f>VLOOKUP(G1396,modules!$A$1:$B$10,2,0)</f>
        <v>6</v>
      </c>
      <c r="G1396" s="18" t="s">
        <v>7849</v>
      </c>
      <c r="H1396" s="15">
        <f>VLOOKUP(I1396,segments!$A$1:$B$9,2,0)</f>
        <v>3</v>
      </c>
      <c r="I1396" s="18" t="s">
        <v>7851</v>
      </c>
      <c r="J1396" s="15">
        <f>VLOOKUP(K1396,machines!$A$1:$B$72,2,0)</f>
        <v>62</v>
      </c>
      <c r="K1396" s="27" t="s">
        <v>101</v>
      </c>
      <c r="L1396" s="43" t="s">
        <v>114</v>
      </c>
      <c r="M1396" s="15">
        <f>VLOOKUP(N1396,groups!$A$1:$B$113,2,1)</f>
        <v>141</v>
      </c>
      <c r="N1396" s="16" t="s">
        <v>3332</v>
      </c>
      <c r="O1396" s="18">
        <v>72</v>
      </c>
      <c r="P1396" s="15">
        <f>VLOOKUP(Q1396,'seg2'!$A$1:$B$13,2,0)</f>
        <v>7</v>
      </c>
      <c r="Q1396" s="16" t="s">
        <v>43</v>
      </c>
      <c r="R1396" s="15">
        <f>VLOOKUP(S1396,'seg3'!$A$1:$B$9,2,0)</f>
        <v>4</v>
      </c>
      <c r="S1396" s="16" t="s">
        <v>32</v>
      </c>
      <c r="T1396" s="18">
        <v>379.5</v>
      </c>
      <c r="U1396" s="18">
        <v>379.5</v>
      </c>
      <c r="V1396" s="18"/>
      <c r="W1396" s="30" t="s">
        <v>3340</v>
      </c>
      <c r="X1396" s="89"/>
      <c r="Y1396" s="18" t="s">
        <v>365</v>
      </c>
      <c r="Z1396" s="18">
        <v>26</v>
      </c>
      <c r="AA1396" s="16" t="s">
        <v>3339</v>
      </c>
      <c r="AB1396" s="14" t="str">
        <f t="shared" si="21"/>
        <v>('832741','832741J','FLNG TRK SHOE BOLT M24X1.5X72 CL12.9 BLK','PC',62,6,7,4,3,2,141,'379.5','379.5','M24','72','SCM435','26','23.70/23.73','','COIL 2ANNEAL &amp; 2DRAWN SCM435 23.70/23.73',''),</v>
      </c>
      <c r="AC1396" s="14" t="s">
        <v>9172</v>
      </c>
    </row>
    <row r="1397" spans="1:29">
      <c r="A1397" s="16">
        <v>170160</v>
      </c>
      <c r="B1397" s="43" t="s">
        <v>5339</v>
      </c>
      <c r="C1397" s="43" t="s">
        <v>5340</v>
      </c>
      <c r="D1397" s="15">
        <f>VLOOKUP(E1397,finish!$A$1:$B$18,2,0)</f>
        <v>2</v>
      </c>
      <c r="E1397" s="18" t="s">
        <v>11</v>
      </c>
      <c r="F1397" s="15">
        <f>VLOOKUP(G1397,modules!$A$1:$B$10,2,0)</f>
        <v>6</v>
      </c>
      <c r="G1397" s="18" t="s">
        <v>7849</v>
      </c>
      <c r="H1397" s="15">
        <f>VLOOKUP(I1397,segments!$A$1:$B$9,2,0)</f>
        <v>5</v>
      </c>
      <c r="I1397" s="18" t="s">
        <v>7852</v>
      </c>
      <c r="J1397" s="15">
        <v>43</v>
      </c>
      <c r="K1397" s="27" t="s">
        <v>372</v>
      </c>
      <c r="L1397" s="46" t="s">
        <v>91</v>
      </c>
      <c r="M1397" s="15">
        <f>VLOOKUP(N1397,groups!$A$1:$B$113,2,1)</f>
        <v>152</v>
      </c>
      <c r="N1397" s="46" t="s">
        <v>16</v>
      </c>
      <c r="O1397" s="45">
        <v>130</v>
      </c>
      <c r="P1397" s="15">
        <f>VLOOKUP(Q1397,'seg2'!$A$1:$B$13,2,0)</f>
        <v>3</v>
      </c>
      <c r="Q1397" s="16" t="s">
        <v>20</v>
      </c>
      <c r="R1397" s="15">
        <f>VLOOKUP(S1397,'seg3'!$A$1:$B$9,2,0)</f>
        <v>3</v>
      </c>
      <c r="S1397" s="16" t="s">
        <v>21</v>
      </c>
      <c r="T1397" s="45">
        <v>230</v>
      </c>
      <c r="U1397" s="45">
        <v>230</v>
      </c>
      <c r="V1397" s="42"/>
      <c r="W1397" s="30" t="s">
        <v>2798</v>
      </c>
      <c r="X1397" s="89"/>
      <c r="Y1397" s="45" t="s">
        <v>17</v>
      </c>
      <c r="Z1397" s="45">
        <v>16</v>
      </c>
      <c r="AA1397" s="46" t="s">
        <v>93</v>
      </c>
      <c r="AB1397" s="14" t="str">
        <f t="shared" si="21"/>
        <v>('170160','170160J','HHB M16X2X130 ISO4014 CL10.9 HT BLK','PC',43,6,3,3,5,2,152,'230','230','M16','130','10B33','16','15.50/15.55','','COIL DIRECT DRWN  10B33M  15.53/15.56',''),</v>
      </c>
      <c r="AC1397" s="14" t="s">
        <v>9173</v>
      </c>
    </row>
    <row r="1398" spans="1:29">
      <c r="A1398" s="16">
        <v>170161</v>
      </c>
      <c r="B1398" s="64" t="s">
        <v>2796</v>
      </c>
      <c r="C1398" s="43" t="s">
        <v>5341</v>
      </c>
      <c r="D1398" s="15">
        <f>VLOOKUP(E1398,finish!$A$1:$B$18,2,0)</f>
        <v>2</v>
      </c>
      <c r="E1398" s="18" t="s">
        <v>11</v>
      </c>
      <c r="F1398" s="15">
        <f>VLOOKUP(G1398,modules!$A$1:$B$10,2,0)</f>
        <v>6</v>
      </c>
      <c r="G1398" s="18" t="s">
        <v>7849</v>
      </c>
      <c r="H1398" s="15">
        <f>VLOOKUP(I1398,segments!$A$1:$B$9,2,0)</f>
        <v>5</v>
      </c>
      <c r="I1398" s="18" t="s">
        <v>7852</v>
      </c>
      <c r="J1398" s="15">
        <v>43</v>
      </c>
      <c r="K1398" s="27" t="s">
        <v>372</v>
      </c>
      <c r="L1398" s="46" t="s">
        <v>91</v>
      </c>
      <c r="M1398" s="15">
        <f>VLOOKUP(N1398,groups!$A$1:$B$113,2,1)</f>
        <v>152</v>
      </c>
      <c r="N1398" s="46" t="s">
        <v>16</v>
      </c>
      <c r="O1398" s="45">
        <v>140</v>
      </c>
      <c r="P1398" s="15">
        <f>VLOOKUP(Q1398,'seg2'!$A$1:$B$13,2,0)</f>
        <v>3</v>
      </c>
      <c r="Q1398" s="16" t="s">
        <v>20</v>
      </c>
      <c r="R1398" s="15">
        <f>VLOOKUP(S1398,'seg3'!$A$1:$B$9,2,0)</f>
        <v>3</v>
      </c>
      <c r="S1398" s="16" t="s">
        <v>21</v>
      </c>
      <c r="T1398" s="45">
        <v>246</v>
      </c>
      <c r="U1398" s="45">
        <v>246</v>
      </c>
      <c r="V1398" s="42"/>
      <c r="W1398" s="30" t="s">
        <v>2798</v>
      </c>
      <c r="X1398" s="89"/>
      <c r="Y1398" s="45" t="s">
        <v>17</v>
      </c>
      <c r="Z1398" s="45">
        <v>16</v>
      </c>
      <c r="AA1398" s="46" t="s">
        <v>93</v>
      </c>
      <c r="AB1398" s="14" t="str">
        <f t="shared" si="21"/>
        <v>('170161','170161J','HHB M16X2X140 ISO4014 CL10.9 HT BLK','PC',43,6,3,3,5,2,152,'246','246','M16','140','10B33','16','15.50/15.55','','COIL DIRECT DRWN  10B33M  15.53/15.56',''),</v>
      </c>
      <c r="AC1398" s="14" t="s">
        <v>9174</v>
      </c>
    </row>
    <row r="1399" spans="1:29">
      <c r="A1399" s="16">
        <v>616956</v>
      </c>
      <c r="B1399" s="64" t="s">
        <v>5342</v>
      </c>
      <c r="C1399" s="43" t="s">
        <v>5343</v>
      </c>
      <c r="D1399" s="15">
        <f>VLOOKUP(E1399,finish!$A$1:$B$18,2,0)</f>
        <v>2</v>
      </c>
      <c r="E1399" s="18" t="s">
        <v>11</v>
      </c>
      <c r="F1399" s="15">
        <f>VLOOKUP(G1399,modules!$A$1:$B$10,2,0)</f>
        <v>6</v>
      </c>
      <c r="G1399" s="18" t="s">
        <v>7849</v>
      </c>
      <c r="H1399" s="15">
        <f>VLOOKUP(I1399,segments!$A$1:$B$9,2,0)</f>
        <v>5</v>
      </c>
      <c r="I1399" s="18" t="s">
        <v>7852</v>
      </c>
      <c r="J1399" s="15">
        <v>43</v>
      </c>
      <c r="K1399" s="27" t="s">
        <v>372</v>
      </c>
      <c r="L1399" s="46" t="s">
        <v>91</v>
      </c>
      <c r="M1399" s="15">
        <f>VLOOKUP(N1399,groups!$A$1:$B$113,2,1)</f>
        <v>153</v>
      </c>
      <c r="N1399" s="46" t="s">
        <v>107</v>
      </c>
      <c r="O1399" s="45">
        <v>150</v>
      </c>
      <c r="P1399" s="15">
        <f>VLOOKUP(Q1399,'seg2'!$A$1:$B$13,2,0)</f>
        <v>3</v>
      </c>
      <c r="Q1399" s="16" t="s">
        <v>20</v>
      </c>
      <c r="R1399" s="15">
        <f>VLOOKUP(S1399,'seg3'!$A$1:$B$9,2,0)</f>
        <v>3</v>
      </c>
      <c r="S1399" s="16" t="s">
        <v>21</v>
      </c>
      <c r="T1399" s="45">
        <v>235</v>
      </c>
      <c r="U1399" s="45">
        <v>235</v>
      </c>
      <c r="V1399" s="18"/>
      <c r="W1399" s="30" t="s">
        <v>3656</v>
      </c>
      <c r="X1399" s="89"/>
      <c r="Y1399" s="45" t="s">
        <v>17</v>
      </c>
      <c r="Z1399" s="45">
        <v>16</v>
      </c>
      <c r="AA1399" s="46" t="s">
        <v>3139</v>
      </c>
      <c r="AB1399" s="14" t="str">
        <f t="shared" si="21"/>
        <v>('616956','616956J','HHB M16X2X150 ISO4017 CL8.8 FT BLK','PC',43,6,3,3,5,2,153,'235','235','M16','150','10B33','16','14.40/14.44','','COIL DIRECT DRAWN AS 10B33M 14.41/14.44',''),</v>
      </c>
      <c r="AC1399" s="14" t="s">
        <v>9175</v>
      </c>
    </row>
    <row r="1400" spans="1:29">
      <c r="A1400" s="16">
        <v>833988</v>
      </c>
      <c r="B1400" s="43" t="s">
        <v>3116</v>
      </c>
      <c r="C1400" s="43" t="s">
        <v>3117</v>
      </c>
      <c r="D1400" s="15">
        <f>VLOOKUP(E1400,finish!$A$1:$B$18,2,0)</f>
        <v>1</v>
      </c>
      <c r="E1400" s="18" t="s">
        <v>204</v>
      </c>
      <c r="F1400" s="15">
        <f>VLOOKUP(G1400,modules!$A$1:$B$10,2,0)</f>
        <v>6</v>
      </c>
      <c r="G1400" s="18" t="s">
        <v>7849</v>
      </c>
      <c r="H1400" s="15">
        <f>VLOOKUP(I1400,segments!$A$1:$B$9,2,0)</f>
        <v>3</v>
      </c>
      <c r="I1400" s="18" t="s">
        <v>7851</v>
      </c>
      <c r="J1400" s="15">
        <f>VLOOKUP(K1400,machines!$A$1:$B$72,2,0)</f>
        <v>63</v>
      </c>
      <c r="K1400" s="27" t="s">
        <v>109</v>
      </c>
      <c r="L1400" s="43" t="s">
        <v>98</v>
      </c>
      <c r="M1400" s="15">
        <f>VLOOKUP(N1400,groups!$A$1:$B$113,2,1)</f>
        <v>178</v>
      </c>
      <c r="N1400" s="16" t="s">
        <v>3118</v>
      </c>
      <c r="O1400" s="18">
        <v>70</v>
      </c>
      <c r="P1400" s="15">
        <f>VLOOKUP(Q1400,'seg2'!$A$1:$B$13,2,0)</f>
        <v>7</v>
      </c>
      <c r="Q1400" s="16" t="s">
        <v>43</v>
      </c>
      <c r="R1400" s="15">
        <f>VLOOKUP(S1400,'seg3'!$A$1:$B$9,2,0)</f>
        <v>4</v>
      </c>
      <c r="S1400" s="16" t="s">
        <v>32</v>
      </c>
      <c r="T1400" s="18">
        <v>325.39999999999998</v>
      </c>
      <c r="U1400" s="18">
        <v>325.39999999999998</v>
      </c>
      <c r="V1400" s="18"/>
      <c r="W1400" s="30" t="s">
        <v>3119</v>
      </c>
      <c r="X1400" s="89"/>
      <c r="Y1400" s="18" t="s">
        <v>365</v>
      </c>
      <c r="Z1400" s="18">
        <v>24</v>
      </c>
      <c r="AA1400" s="16" t="s">
        <v>3346</v>
      </c>
      <c r="AB1400" s="14" t="str">
        <f t="shared" si="21"/>
        <v>('833988','833988J','SEGMENT BOLT M22X1.5X70 DRG ZNP','PC',63,6,7,4,3,1,178,'325.4','325.4','M22','70','SCM435','24','22.60/22.65','','COIL 1ANNEAL &amp; 1DRAWN SCM435 22.60/22.65',''),</v>
      </c>
      <c r="AC1400" s="14" t="s">
        <v>9176</v>
      </c>
    </row>
    <row r="1401" spans="1:29">
      <c r="A1401" s="16">
        <v>551022</v>
      </c>
      <c r="B1401" s="43" t="s">
        <v>5547</v>
      </c>
      <c r="C1401" s="43" t="s">
        <v>5548</v>
      </c>
      <c r="D1401" s="15">
        <f>VLOOKUP(E1401,finish!$A$1:$B$18,2,0)</f>
        <v>2</v>
      </c>
      <c r="E1401" s="18" t="s">
        <v>11</v>
      </c>
      <c r="F1401" s="15">
        <f>VLOOKUP(G1401,modules!$A$1:$B$10,2,0)</f>
        <v>6</v>
      </c>
      <c r="G1401" s="18" t="s">
        <v>7849</v>
      </c>
      <c r="H1401" s="15">
        <f>VLOOKUP(I1401,segments!$A$1:$B$9,2,0)</f>
        <v>5</v>
      </c>
      <c r="I1401" s="18" t="s">
        <v>7852</v>
      </c>
      <c r="J1401" s="15">
        <v>43</v>
      </c>
      <c r="K1401" s="27" t="s">
        <v>372</v>
      </c>
      <c r="L1401" s="46" t="s">
        <v>1355</v>
      </c>
      <c r="M1401" s="15">
        <f>VLOOKUP(N1401,groups!$A$1:$B$113,2,1)</f>
        <v>153</v>
      </c>
      <c r="N1401" s="46" t="s">
        <v>107</v>
      </c>
      <c r="O1401" s="45" t="s">
        <v>1815</v>
      </c>
      <c r="P1401" s="15">
        <f>VLOOKUP(Q1401,'seg2'!$A$1:$B$13,2,0)</f>
        <v>3</v>
      </c>
      <c r="Q1401" s="16" t="s">
        <v>20</v>
      </c>
      <c r="R1401" s="15">
        <f>VLOOKUP(S1401,'seg3'!$A$1:$B$9,2,0)</f>
        <v>3</v>
      </c>
      <c r="S1401" s="16" t="s">
        <v>21</v>
      </c>
      <c r="T1401" s="45">
        <v>115</v>
      </c>
      <c r="U1401" s="45">
        <v>115</v>
      </c>
      <c r="V1401" s="29"/>
      <c r="W1401" s="30" t="s">
        <v>5549</v>
      </c>
      <c r="X1401" s="89"/>
      <c r="Y1401" s="45" t="s">
        <v>17</v>
      </c>
      <c r="Z1401" s="45">
        <v>16</v>
      </c>
      <c r="AA1401" s="46" t="s">
        <v>3139</v>
      </c>
      <c r="AB1401" s="14" t="str">
        <f t="shared" si="21"/>
        <v>('551022','551022J','HHB 5/8XUNCX2.1/2 B18.2.1 SAE8 FT BLK','PC',43,6,3,3,5,2,153,'115','115','5/8 UNC','2.1/2','10B33','16','14.40/14.44','','COIL DIRECT DRAWN 10B33M 15.65/15.70',''),</v>
      </c>
      <c r="AC1401" s="14" t="s">
        <v>9177</v>
      </c>
    </row>
    <row r="1402" spans="1:29">
      <c r="A1402" s="16">
        <v>833278</v>
      </c>
      <c r="B1402" s="43" t="s">
        <v>3350</v>
      </c>
      <c r="C1402" s="43" t="s">
        <v>3351</v>
      </c>
      <c r="D1402" s="15">
        <f>VLOOKUP(E1402,finish!$A$1:$B$18,2,0)</f>
        <v>2</v>
      </c>
      <c r="E1402" s="18" t="s">
        <v>11</v>
      </c>
      <c r="F1402" s="15">
        <f>VLOOKUP(G1402,modules!$A$1:$B$10,2,0)</f>
        <v>6</v>
      </c>
      <c r="G1402" s="18" t="s">
        <v>7849</v>
      </c>
      <c r="H1402" s="15">
        <f>VLOOKUP(I1402,segments!$A$1:$B$9,2,0)</f>
        <v>3</v>
      </c>
      <c r="I1402" s="18" t="s">
        <v>7851</v>
      </c>
      <c r="J1402" s="15">
        <f>VLOOKUP(K1402,machines!$A$1:$B$72,2,0)</f>
        <v>62</v>
      </c>
      <c r="K1402" s="27" t="s">
        <v>101</v>
      </c>
      <c r="L1402" s="43" t="s">
        <v>505</v>
      </c>
      <c r="M1402" s="15">
        <f>VLOOKUP(N1402,groups!$A$1:$B$113,2,1)</f>
        <v>222</v>
      </c>
      <c r="N1402" s="16" t="s">
        <v>435</v>
      </c>
      <c r="O1402" s="18">
        <v>2.66</v>
      </c>
      <c r="P1402" s="15">
        <f>VLOOKUP(Q1402,'seg2'!$A$1:$B$13,2,0)</f>
        <v>7</v>
      </c>
      <c r="Q1402" s="16" t="s">
        <v>43</v>
      </c>
      <c r="R1402" s="15">
        <f>VLOOKUP(S1402,'seg3'!$A$1:$B$9,2,0)</f>
        <v>4</v>
      </c>
      <c r="S1402" s="16" t="s">
        <v>32</v>
      </c>
      <c r="T1402" s="18">
        <v>310</v>
      </c>
      <c r="U1402" s="18">
        <v>310</v>
      </c>
      <c r="V1402" s="18"/>
      <c r="W1402" s="30" t="s">
        <v>3353</v>
      </c>
      <c r="X1402" s="89"/>
      <c r="Y1402" s="18" t="s">
        <v>365</v>
      </c>
      <c r="Z1402" s="18">
        <v>24</v>
      </c>
      <c r="AA1402" s="16" t="s">
        <v>3352</v>
      </c>
      <c r="AB1402" s="14" t="str">
        <f t="shared" si="21"/>
        <v>('833278','833278J','TRACK SHOE BOLT 7/8XUNFX2.66 CL12.9 BLK','PC',62,6,7,4,3,2,222,'310','310','7/8 UNF','2.66','SCM435','24','22.45/22.50','','COIL 1ANNEAL &amp; 1DRAWN SCM435 22.45/22.50',''),</v>
      </c>
      <c r="AC1402" s="14" t="s">
        <v>9178</v>
      </c>
    </row>
    <row r="1403" spans="1:29">
      <c r="A1403" s="16">
        <v>170428</v>
      </c>
      <c r="B1403" s="43" t="s">
        <v>5550</v>
      </c>
      <c r="C1403" s="43" t="s">
        <v>5551</v>
      </c>
      <c r="D1403" s="15">
        <f>VLOOKUP(E1403,finish!$A$1:$B$18,2,0)</f>
        <v>2</v>
      </c>
      <c r="E1403" s="18" t="s">
        <v>11</v>
      </c>
      <c r="F1403" s="15">
        <f>VLOOKUP(G1403,modules!$A$1:$B$10,2,0)</f>
        <v>6</v>
      </c>
      <c r="G1403" s="18" t="s">
        <v>7849</v>
      </c>
      <c r="H1403" s="15">
        <f>VLOOKUP(I1403,segments!$A$1:$B$9,2,0)</f>
        <v>5</v>
      </c>
      <c r="I1403" s="18" t="s">
        <v>7852</v>
      </c>
      <c r="J1403" s="15">
        <v>43</v>
      </c>
      <c r="K1403" s="27" t="s">
        <v>372</v>
      </c>
      <c r="L1403" s="46" t="s">
        <v>1355</v>
      </c>
      <c r="M1403" s="15">
        <f>VLOOKUP(N1403,groups!$A$1:$B$113,2,1)</f>
        <v>152</v>
      </c>
      <c r="N1403" s="46" t="s">
        <v>16</v>
      </c>
      <c r="O1403" s="45" t="s">
        <v>1829</v>
      </c>
      <c r="P1403" s="15">
        <f>VLOOKUP(Q1403,'seg2'!$A$1:$B$13,2,0)</f>
        <v>3</v>
      </c>
      <c r="Q1403" s="16" t="s">
        <v>20</v>
      </c>
      <c r="R1403" s="15">
        <f>VLOOKUP(S1403,'seg3'!$A$1:$B$9,2,0)</f>
        <v>3</v>
      </c>
      <c r="S1403" s="16" t="s">
        <v>21</v>
      </c>
      <c r="T1403" s="45">
        <v>111.2</v>
      </c>
      <c r="U1403" s="45">
        <v>111.2</v>
      </c>
      <c r="V1403" s="29"/>
      <c r="W1403" s="30" t="s">
        <v>2798</v>
      </c>
      <c r="X1403" s="89"/>
      <c r="Y1403" s="45" t="s">
        <v>17</v>
      </c>
      <c r="Z1403" s="45">
        <v>16</v>
      </c>
      <c r="AA1403" s="46" t="s">
        <v>93</v>
      </c>
      <c r="AB1403" s="14" t="str">
        <f t="shared" si="21"/>
        <v>('170428','170428J','HHB 5/8XUNCX2.1/4 B18.2.1 SAE8 HT BLK','PC',43,6,3,3,5,2,152,'111.2','111.2','5/8 UNC','2.1/4','10B33','16','15.50/15.55','','COIL DIRECT DRWN  10B33M  15.53/15.56',''),</v>
      </c>
      <c r="AC1403" s="14" t="s">
        <v>9179</v>
      </c>
    </row>
    <row r="1404" spans="1:29">
      <c r="A1404" s="16">
        <v>400164</v>
      </c>
      <c r="B1404" s="43" t="s">
        <v>5617</v>
      </c>
      <c r="C1404" s="43" t="s">
        <v>5618</v>
      </c>
      <c r="D1404" s="15">
        <f>VLOOKUP(E1404,finish!$A$1:$B$18,2,0)</f>
        <v>2</v>
      </c>
      <c r="E1404" s="18" t="s">
        <v>11</v>
      </c>
      <c r="F1404" s="15">
        <f>VLOOKUP(G1404,modules!$A$1:$B$10,2,0)</f>
        <v>6</v>
      </c>
      <c r="G1404" s="18" t="s">
        <v>7849</v>
      </c>
      <c r="H1404" s="15">
        <f>VLOOKUP(I1404,segments!$A$1:$B$9,2,0)</f>
        <v>5</v>
      </c>
      <c r="I1404" s="18" t="s">
        <v>7852</v>
      </c>
      <c r="J1404" s="15">
        <v>43</v>
      </c>
      <c r="K1404" s="27" t="s">
        <v>372</v>
      </c>
      <c r="L1404" s="46" t="s">
        <v>2026</v>
      </c>
      <c r="M1404" s="15">
        <f>VLOOKUP(N1404,groups!$A$1:$B$113,2,1)</f>
        <v>189</v>
      </c>
      <c r="N1404" s="46" t="s">
        <v>467</v>
      </c>
      <c r="O1404" s="45">
        <v>6</v>
      </c>
      <c r="P1404" s="15">
        <f>VLOOKUP(Q1404,'seg2'!$A$1:$B$13,2,0)</f>
        <v>4</v>
      </c>
      <c r="Q1404" s="16" t="s">
        <v>32</v>
      </c>
      <c r="R1404" s="15">
        <f>VLOOKUP(S1404,'seg3'!$A$1:$B$9,2,0)</f>
        <v>4</v>
      </c>
      <c r="S1404" s="16" t="s">
        <v>32</v>
      </c>
      <c r="T1404" s="45">
        <v>268.14</v>
      </c>
      <c r="U1404" s="45">
        <v>268.14</v>
      </c>
      <c r="V1404" s="42"/>
      <c r="W1404" s="30" t="s">
        <v>1287</v>
      </c>
      <c r="X1404" s="89"/>
      <c r="Y1404" s="45" t="s">
        <v>29</v>
      </c>
      <c r="Z1404" s="28">
        <v>17.3</v>
      </c>
      <c r="AA1404" s="46" t="s">
        <v>93</v>
      </c>
      <c r="AB1404" s="14" t="str">
        <f t="shared" si="21"/>
        <v>('400164','400164J','SHCS 5/8XBSWX06 BS2470 H/T BLK','PC',43,6,4,4,5,2,189,'268.14','268.14','5/8 BSW','6','51B37','17.3','15.50/15.55','','COIL 1ANNEAL&amp;2DRAWN 51B37 15.65/15.70',''),</v>
      </c>
      <c r="AC1404" s="14" t="s">
        <v>9180</v>
      </c>
    </row>
    <row r="1405" spans="1:29">
      <c r="A1405" s="16">
        <v>180103</v>
      </c>
      <c r="B1405" s="64" t="s">
        <v>5631</v>
      </c>
      <c r="C1405" s="43" t="s">
        <v>5632</v>
      </c>
      <c r="D1405" s="15">
        <f>VLOOKUP(E1405,finish!$A$1:$B$18,2,0)</f>
        <v>2</v>
      </c>
      <c r="E1405" s="18" t="s">
        <v>11</v>
      </c>
      <c r="F1405" s="15">
        <f>VLOOKUP(G1405,modules!$A$1:$B$10,2,0)</f>
        <v>6</v>
      </c>
      <c r="G1405" s="18" t="s">
        <v>7849</v>
      </c>
      <c r="H1405" s="15">
        <f>VLOOKUP(I1405,segments!$A$1:$B$9,2,0)</f>
        <v>5</v>
      </c>
      <c r="I1405" s="18" t="s">
        <v>7852</v>
      </c>
      <c r="J1405" s="15">
        <v>43</v>
      </c>
      <c r="K1405" s="27" t="s">
        <v>372</v>
      </c>
      <c r="L1405" s="46" t="s">
        <v>121</v>
      </c>
      <c r="M1405" s="15">
        <f>VLOOKUP(N1405,groups!$A$1:$B$113,2,1)</f>
        <v>189</v>
      </c>
      <c r="N1405" s="46" t="s">
        <v>467</v>
      </c>
      <c r="O1405" s="45">
        <v>140</v>
      </c>
      <c r="P1405" s="15">
        <f>VLOOKUP(Q1405,'seg2'!$A$1:$B$13,2,0)</f>
        <v>4</v>
      </c>
      <c r="Q1405" s="16" t="s">
        <v>32</v>
      </c>
      <c r="R1405" s="15">
        <f>VLOOKUP(S1405,'seg3'!$A$1:$B$9,2,0)</f>
        <v>4</v>
      </c>
      <c r="S1405" s="16" t="s">
        <v>32</v>
      </c>
      <c r="T1405" s="45">
        <v>180</v>
      </c>
      <c r="U1405" s="45">
        <v>180</v>
      </c>
      <c r="V1405" s="18"/>
      <c r="W1405" s="30" t="s">
        <v>780</v>
      </c>
      <c r="X1405" s="89"/>
      <c r="Y1405" s="18" t="s">
        <v>29</v>
      </c>
      <c r="Z1405" s="18">
        <v>16</v>
      </c>
      <c r="AA1405" s="16" t="s">
        <v>779</v>
      </c>
      <c r="AB1405" s="14" t="str">
        <f t="shared" si="21"/>
        <v>('180103','180103J','SHCS M14X2X140 ISO4762 CL12.9 HT BLK','PC',43,6,4,4,5,2,189,'180','180','M14','140','51B37','16','13.50/13.55','','COIL 1ANNEAL&amp;2DRAWN 51B37 13.55/13.58',''),</v>
      </c>
      <c r="AC1405" s="14" t="s">
        <v>9181</v>
      </c>
    </row>
    <row r="1406" spans="1:29">
      <c r="A1406" s="16">
        <v>180225</v>
      </c>
      <c r="B1406" s="64" t="s">
        <v>5633</v>
      </c>
      <c r="C1406" s="43" t="s">
        <v>5634</v>
      </c>
      <c r="D1406" s="15">
        <f>VLOOKUP(E1406,finish!$A$1:$B$18,2,0)</f>
        <v>2</v>
      </c>
      <c r="E1406" s="18" t="s">
        <v>11</v>
      </c>
      <c r="F1406" s="15">
        <f>VLOOKUP(G1406,modules!$A$1:$B$10,2,0)</f>
        <v>6</v>
      </c>
      <c r="G1406" s="18" t="s">
        <v>7849</v>
      </c>
      <c r="H1406" s="15">
        <f>VLOOKUP(I1406,segments!$A$1:$B$9,2,0)</f>
        <v>5</v>
      </c>
      <c r="I1406" s="18" t="s">
        <v>7852</v>
      </c>
      <c r="J1406" s="15">
        <v>43</v>
      </c>
      <c r="K1406" s="27" t="s">
        <v>372</v>
      </c>
      <c r="L1406" s="46" t="s">
        <v>121</v>
      </c>
      <c r="M1406" s="15">
        <f>VLOOKUP(N1406,groups!$A$1:$B$113,2,1)</f>
        <v>189</v>
      </c>
      <c r="N1406" s="46" t="s">
        <v>467</v>
      </c>
      <c r="O1406" s="45">
        <v>150</v>
      </c>
      <c r="P1406" s="15">
        <f>VLOOKUP(Q1406,'seg2'!$A$1:$B$13,2,0)</f>
        <v>4</v>
      </c>
      <c r="Q1406" s="16" t="s">
        <v>32</v>
      </c>
      <c r="R1406" s="15">
        <f>VLOOKUP(S1406,'seg3'!$A$1:$B$9,2,0)</f>
        <v>4</v>
      </c>
      <c r="S1406" s="16" t="s">
        <v>32</v>
      </c>
      <c r="T1406" s="45">
        <v>192</v>
      </c>
      <c r="U1406" s="45">
        <v>192</v>
      </c>
      <c r="V1406" s="18"/>
      <c r="W1406" s="30" t="s">
        <v>780</v>
      </c>
      <c r="X1406" s="89"/>
      <c r="Y1406" s="18" t="s">
        <v>29</v>
      </c>
      <c r="Z1406" s="18">
        <v>16</v>
      </c>
      <c r="AA1406" s="16" t="s">
        <v>779</v>
      </c>
      <c r="AB1406" s="14" t="str">
        <f t="shared" si="21"/>
        <v>('180225','180225J','SHCS M14X2X150 ISO4762 CL12.9 HT BLK','PC',43,6,4,4,5,2,189,'192','192','M14','150','51B37','16','13.50/13.55','','COIL 1ANNEAL&amp;2DRAWN 51B37 13.55/13.58',''),</v>
      </c>
      <c r="AC1406" s="14" t="s">
        <v>9182</v>
      </c>
    </row>
    <row r="1407" spans="1:29">
      <c r="A1407" s="16">
        <v>210003</v>
      </c>
      <c r="B1407" s="43" t="s">
        <v>2052</v>
      </c>
      <c r="C1407" s="43" t="s">
        <v>5635</v>
      </c>
      <c r="D1407" s="15">
        <f>VLOOKUP(E1407,finish!$A$1:$B$18,2,0)</f>
        <v>2</v>
      </c>
      <c r="E1407" s="18" t="s">
        <v>11</v>
      </c>
      <c r="F1407" s="15">
        <f>VLOOKUP(G1407,modules!$A$1:$B$10,2,0)</f>
        <v>6</v>
      </c>
      <c r="G1407" s="18" t="s">
        <v>7849</v>
      </c>
      <c r="H1407" s="15">
        <f>VLOOKUP(I1407,segments!$A$1:$B$9,2,0)</f>
        <v>5</v>
      </c>
      <c r="I1407" s="18" t="s">
        <v>7852</v>
      </c>
      <c r="J1407" s="15">
        <v>43</v>
      </c>
      <c r="K1407" s="27" t="s">
        <v>372</v>
      </c>
      <c r="L1407" s="46" t="s">
        <v>91</v>
      </c>
      <c r="M1407" s="15">
        <f>VLOOKUP(N1407,groups!$A$1:$B$113,2,1)</f>
        <v>190</v>
      </c>
      <c r="N1407" s="46" t="s">
        <v>484</v>
      </c>
      <c r="O1407" s="45">
        <v>20</v>
      </c>
      <c r="P1407" s="15">
        <f>VLOOKUP(Q1407,'seg2'!$A$1:$B$13,2,0)</f>
        <v>4</v>
      </c>
      <c r="Q1407" s="16" t="s">
        <v>32</v>
      </c>
      <c r="R1407" s="15">
        <f>VLOOKUP(S1407,'seg3'!$A$1:$B$9,2,0)</f>
        <v>4</v>
      </c>
      <c r="S1407" s="16" t="s">
        <v>32</v>
      </c>
      <c r="T1407" s="45">
        <v>64.8</v>
      </c>
      <c r="U1407" s="45">
        <v>64.8</v>
      </c>
      <c r="V1407" s="42"/>
      <c r="W1407" s="30" t="s">
        <v>959</v>
      </c>
      <c r="X1407" s="89"/>
      <c r="Y1407" s="45" t="s">
        <v>29</v>
      </c>
      <c r="Z1407" s="28">
        <v>17.3</v>
      </c>
      <c r="AA1407" s="46" t="s">
        <v>93</v>
      </c>
      <c r="AB1407" s="14" t="str">
        <f t="shared" si="21"/>
        <v>('210003','210003J','SHCS M16X2X20 ISO4762 CL12.9 FT BLK','PC',43,6,4,4,5,2,190,'64.8','64.8','M16','20','51B37','17.3','15.50/15.55','','COIL 1ANNEAL &amp; 2DRAWN 51B37 15.53/15.56',''),</v>
      </c>
      <c r="AC1407" s="14" t="s">
        <v>9183</v>
      </c>
    </row>
    <row r="1408" spans="1:29">
      <c r="A1408" s="16">
        <v>112474</v>
      </c>
      <c r="B1408" s="43" t="s">
        <v>2985</v>
      </c>
      <c r="C1408" s="43" t="s">
        <v>3792</v>
      </c>
      <c r="D1408" s="15">
        <f>VLOOKUP(E1408,finish!$A$1:$B$18,2,0)</f>
        <v>2</v>
      </c>
      <c r="E1408" s="18" t="s">
        <v>11</v>
      </c>
      <c r="F1408" s="15">
        <f>VLOOKUP(G1408,modules!$A$1:$B$10,2,0)</f>
        <v>6</v>
      </c>
      <c r="G1408" s="18" t="s">
        <v>7849</v>
      </c>
      <c r="H1408" s="15">
        <f>VLOOKUP(I1408,segments!$A$1:$B$9,2,0)</f>
        <v>5</v>
      </c>
      <c r="I1408" s="18" t="s">
        <v>7852</v>
      </c>
      <c r="J1408" s="15">
        <v>43</v>
      </c>
      <c r="K1408" s="27" t="s">
        <v>372</v>
      </c>
      <c r="L1408" s="46" t="s">
        <v>91</v>
      </c>
      <c r="M1408" s="15">
        <f>VLOOKUP(N1408,groups!$A$1:$B$113,2,1)</f>
        <v>190</v>
      </c>
      <c r="N1408" s="46" t="s">
        <v>484</v>
      </c>
      <c r="O1408" s="45">
        <v>50</v>
      </c>
      <c r="P1408" s="15">
        <f>VLOOKUP(Q1408,'seg2'!$A$1:$B$13,2,0)</f>
        <v>4</v>
      </c>
      <c r="Q1408" s="16" t="s">
        <v>32</v>
      </c>
      <c r="R1408" s="15">
        <f>VLOOKUP(S1408,'seg3'!$A$1:$B$9,2,0)</f>
        <v>4</v>
      </c>
      <c r="S1408" s="16" t="s">
        <v>32</v>
      </c>
      <c r="T1408" s="45">
        <v>106</v>
      </c>
      <c r="U1408" s="45">
        <v>106</v>
      </c>
      <c r="V1408" s="42"/>
      <c r="W1408" s="30" t="s">
        <v>959</v>
      </c>
      <c r="X1408" s="89"/>
      <c r="Y1408" s="45" t="s">
        <v>29</v>
      </c>
      <c r="Z1408" s="28">
        <v>17.3</v>
      </c>
      <c r="AA1408" s="46" t="s">
        <v>93</v>
      </c>
      <c r="AB1408" s="14" t="str">
        <f t="shared" si="21"/>
        <v>('112474','112474J','SHCS M16X2X50 ISO4762 CL12.9 FT BLK','PC',43,6,4,4,5,2,190,'106','106','M16','50','51B37','17.3','15.50/15.55','','COIL 1ANNEAL &amp; 2DRAWN 51B37 15.53/15.56',''),</v>
      </c>
      <c r="AC1408" s="14" t="s">
        <v>9053</v>
      </c>
    </row>
    <row r="1409" spans="1:29">
      <c r="A1409" s="16">
        <v>103117</v>
      </c>
      <c r="B1409" s="64" t="s">
        <v>2064</v>
      </c>
      <c r="C1409" s="43" t="s">
        <v>5636</v>
      </c>
      <c r="D1409" s="15">
        <f>VLOOKUP(E1409,finish!$A$1:$B$18,2,0)</f>
        <v>2</v>
      </c>
      <c r="E1409" s="18" t="s">
        <v>11</v>
      </c>
      <c r="F1409" s="15">
        <f>VLOOKUP(G1409,modules!$A$1:$B$10,2,0)</f>
        <v>6</v>
      </c>
      <c r="G1409" s="18" t="s">
        <v>7849</v>
      </c>
      <c r="H1409" s="15">
        <f>VLOOKUP(I1409,segments!$A$1:$B$9,2,0)</f>
        <v>5</v>
      </c>
      <c r="I1409" s="18" t="s">
        <v>7852</v>
      </c>
      <c r="J1409" s="15">
        <v>43</v>
      </c>
      <c r="K1409" s="27" t="s">
        <v>372</v>
      </c>
      <c r="L1409" s="46" t="s">
        <v>91</v>
      </c>
      <c r="M1409" s="15">
        <f>VLOOKUP(N1409,groups!$A$1:$B$113,2,1)</f>
        <v>190</v>
      </c>
      <c r="N1409" s="46" t="s">
        <v>484</v>
      </c>
      <c r="O1409" s="45">
        <v>55</v>
      </c>
      <c r="P1409" s="15">
        <f>VLOOKUP(Q1409,'seg2'!$A$1:$B$13,2,0)</f>
        <v>4</v>
      </c>
      <c r="Q1409" s="16" t="s">
        <v>32</v>
      </c>
      <c r="R1409" s="15">
        <f>VLOOKUP(S1409,'seg3'!$A$1:$B$9,2,0)</f>
        <v>4</v>
      </c>
      <c r="S1409" s="16" t="s">
        <v>32</v>
      </c>
      <c r="T1409" s="45">
        <v>114</v>
      </c>
      <c r="U1409" s="45">
        <v>114</v>
      </c>
      <c r="V1409" s="42" t="s">
        <v>33</v>
      </c>
      <c r="W1409" s="30" t="s">
        <v>959</v>
      </c>
      <c r="X1409" s="89"/>
      <c r="Y1409" s="45" t="s">
        <v>29</v>
      </c>
      <c r="Z1409" s="28">
        <v>17.3</v>
      </c>
      <c r="AA1409" s="46" t="s">
        <v>93</v>
      </c>
      <c r="AB1409" s="14" t="str">
        <f t="shared" si="21"/>
        <v>('103117','103117J','SHCS M16X2X55 ISO4762 CL12.9 FT BLK','PC',43,6,4,4,5,2,190,'114','114','M16','55','51B37','17.3','15.50/15.55','NEED TO ANN','COIL 1ANNEAL &amp; 2DRAWN 51B37 15.53/15.56',''),</v>
      </c>
      <c r="AC1409" s="14" t="s">
        <v>9184</v>
      </c>
    </row>
    <row r="1410" spans="1:29">
      <c r="A1410" s="16">
        <v>112594</v>
      </c>
      <c r="B1410" s="43" t="s">
        <v>2066</v>
      </c>
      <c r="C1410" s="43" t="s">
        <v>3793</v>
      </c>
      <c r="D1410" s="15">
        <f>VLOOKUP(E1410,finish!$A$1:$B$18,2,0)</f>
        <v>2</v>
      </c>
      <c r="E1410" s="18" t="s">
        <v>11</v>
      </c>
      <c r="F1410" s="15">
        <f>VLOOKUP(G1410,modules!$A$1:$B$10,2,0)</f>
        <v>6</v>
      </c>
      <c r="G1410" s="18" t="s">
        <v>7849</v>
      </c>
      <c r="H1410" s="15">
        <f>VLOOKUP(I1410,segments!$A$1:$B$9,2,0)</f>
        <v>5</v>
      </c>
      <c r="I1410" s="18" t="s">
        <v>7852</v>
      </c>
      <c r="J1410" s="15">
        <v>43</v>
      </c>
      <c r="K1410" s="27" t="s">
        <v>372</v>
      </c>
      <c r="L1410" s="46" t="s">
        <v>91</v>
      </c>
      <c r="M1410" s="15">
        <f>VLOOKUP(N1410,groups!$A$1:$B$113,2,1)</f>
        <v>190</v>
      </c>
      <c r="N1410" s="46" t="s">
        <v>484</v>
      </c>
      <c r="O1410" s="45">
        <v>60</v>
      </c>
      <c r="P1410" s="15">
        <f>VLOOKUP(Q1410,'seg2'!$A$1:$B$13,2,0)</f>
        <v>4</v>
      </c>
      <c r="Q1410" s="16" t="s">
        <v>32</v>
      </c>
      <c r="R1410" s="15">
        <f>VLOOKUP(S1410,'seg3'!$A$1:$B$9,2,0)</f>
        <v>4</v>
      </c>
      <c r="S1410" s="16" t="s">
        <v>32</v>
      </c>
      <c r="T1410" s="45">
        <v>122</v>
      </c>
      <c r="U1410" s="45">
        <v>122</v>
      </c>
      <c r="V1410" s="42"/>
      <c r="W1410" s="30" t="s">
        <v>959</v>
      </c>
      <c r="X1410" s="89"/>
      <c r="Y1410" s="45" t="s">
        <v>29</v>
      </c>
      <c r="Z1410" s="28">
        <v>17.3</v>
      </c>
      <c r="AA1410" s="46" t="s">
        <v>93</v>
      </c>
      <c r="AB1410" s="14" t="str">
        <f t="shared" si="21"/>
        <v>('112594','112594J','SHCS M16X2X60 ISO4762 CL12.9 FT BLK','PC',43,6,4,4,5,2,190,'122','122','M16','60','51B37','17.3','15.50/15.55','','COIL 1ANNEAL &amp; 2DRAWN 51B37 15.53/15.56',''),</v>
      </c>
      <c r="AC1410" s="14" t="s">
        <v>9054</v>
      </c>
    </row>
    <row r="1411" spans="1:29">
      <c r="A1411" s="16">
        <v>103118</v>
      </c>
      <c r="B1411" s="64" t="s">
        <v>2068</v>
      </c>
      <c r="C1411" s="43" t="s">
        <v>5637</v>
      </c>
      <c r="D1411" s="15">
        <f>VLOOKUP(E1411,finish!$A$1:$B$18,2,0)</f>
        <v>2</v>
      </c>
      <c r="E1411" s="18" t="s">
        <v>11</v>
      </c>
      <c r="F1411" s="15">
        <f>VLOOKUP(G1411,modules!$A$1:$B$10,2,0)</f>
        <v>6</v>
      </c>
      <c r="G1411" s="18" t="s">
        <v>7849</v>
      </c>
      <c r="H1411" s="15">
        <f>VLOOKUP(I1411,segments!$A$1:$B$9,2,0)</f>
        <v>5</v>
      </c>
      <c r="I1411" s="18" t="s">
        <v>7852</v>
      </c>
      <c r="J1411" s="15">
        <v>43</v>
      </c>
      <c r="K1411" s="27" t="s">
        <v>372</v>
      </c>
      <c r="L1411" s="46" t="s">
        <v>91</v>
      </c>
      <c r="M1411" s="15">
        <f>VLOOKUP(N1411,groups!$A$1:$B$113,2,1)</f>
        <v>189</v>
      </c>
      <c r="N1411" s="46" t="s">
        <v>467</v>
      </c>
      <c r="O1411" s="45">
        <v>65</v>
      </c>
      <c r="P1411" s="15">
        <f>VLOOKUP(Q1411,'seg2'!$A$1:$B$13,2,0)</f>
        <v>4</v>
      </c>
      <c r="Q1411" s="16" t="s">
        <v>32</v>
      </c>
      <c r="R1411" s="15">
        <f>VLOOKUP(S1411,'seg3'!$A$1:$B$9,2,0)</f>
        <v>4</v>
      </c>
      <c r="S1411" s="16" t="s">
        <v>32</v>
      </c>
      <c r="T1411" s="45">
        <v>130</v>
      </c>
      <c r="U1411" s="45">
        <v>130</v>
      </c>
      <c r="V1411" s="42"/>
      <c r="W1411" s="30" t="s">
        <v>959</v>
      </c>
      <c r="X1411" s="89"/>
      <c r="Y1411" s="45" t="s">
        <v>29</v>
      </c>
      <c r="Z1411" s="28">
        <v>17.3</v>
      </c>
      <c r="AA1411" s="46" t="s">
        <v>93</v>
      </c>
      <c r="AB1411" s="14" t="str">
        <f t="shared" ref="AB1411:AB1474" si="22">CONCATENATE("('",A1411,"','",B1411,"','",C1411,"','PC',",J1411,",",F1411,",",P1411,",",R1411,",",H1411,",",D1411,",",M1411,",'",T1411,"','",U1411,"','",L1411,"','",O1411,"','",Y1411,"','",Z1411,"','",AA1411,"','",V1411,"','",W1411,"','",X1411,"'),")</f>
        <v>('103118','103118J','SHCS M16X2X65 ISO4762 CL12.9 HT BLK','PC',43,6,4,4,5,2,189,'130','130','M16','65','51B37','17.3','15.50/15.55','','COIL 1ANNEAL &amp; 2DRAWN 51B37 15.53/15.56',''),</v>
      </c>
      <c r="AC1411" s="14" t="s">
        <v>9185</v>
      </c>
    </row>
    <row r="1412" spans="1:29">
      <c r="A1412" s="16">
        <v>103119</v>
      </c>
      <c r="B1412" s="64" t="s">
        <v>2070</v>
      </c>
      <c r="C1412" s="43" t="s">
        <v>3794</v>
      </c>
      <c r="D1412" s="15">
        <f>VLOOKUP(E1412,finish!$A$1:$B$18,2,0)</f>
        <v>2</v>
      </c>
      <c r="E1412" s="18" t="s">
        <v>11</v>
      </c>
      <c r="F1412" s="15">
        <f>VLOOKUP(G1412,modules!$A$1:$B$10,2,0)</f>
        <v>6</v>
      </c>
      <c r="G1412" s="18" t="s">
        <v>7849</v>
      </c>
      <c r="H1412" s="15">
        <f>VLOOKUP(I1412,segments!$A$1:$B$9,2,0)</f>
        <v>5</v>
      </c>
      <c r="I1412" s="18" t="s">
        <v>7852</v>
      </c>
      <c r="J1412" s="15">
        <v>43</v>
      </c>
      <c r="K1412" s="27" t="s">
        <v>372</v>
      </c>
      <c r="L1412" s="46" t="s">
        <v>91</v>
      </c>
      <c r="M1412" s="15">
        <f>VLOOKUP(N1412,groups!$A$1:$B$113,2,1)</f>
        <v>189</v>
      </c>
      <c r="N1412" s="46" t="s">
        <v>467</v>
      </c>
      <c r="O1412" s="45">
        <v>70</v>
      </c>
      <c r="P1412" s="15">
        <f>VLOOKUP(Q1412,'seg2'!$A$1:$B$13,2,0)</f>
        <v>4</v>
      </c>
      <c r="Q1412" s="16" t="s">
        <v>32</v>
      </c>
      <c r="R1412" s="15">
        <f>VLOOKUP(S1412,'seg3'!$A$1:$B$9,2,0)</f>
        <v>4</v>
      </c>
      <c r="S1412" s="16" t="s">
        <v>32</v>
      </c>
      <c r="T1412" s="45">
        <v>138</v>
      </c>
      <c r="U1412" s="45">
        <v>138</v>
      </c>
      <c r="V1412" s="42" t="s">
        <v>33</v>
      </c>
      <c r="W1412" s="30" t="s">
        <v>959</v>
      </c>
      <c r="X1412" s="89"/>
      <c r="Y1412" s="45" t="s">
        <v>29</v>
      </c>
      <c r="Z1412" s="28">
        <v>17.3</v>
      </c>
      <c r="AA1412" s="46" t="s">
        <v>93</v>
      </c>
      <c r="AB1412" s="14" t="str">
        <f t="shared" si="22"/>
        <v>('103119','103119J','SHCS M16X2X70 ISO4762 CL12.9 HT BLK','PC',43,6,4,4,5,2,189,'138','138','M16','70','51B37','17.3','15.50/15.55','NEED TO ANN','COIL 1ANNEAL &amp; 2DRAWN 51B37 15.53/15.56',''),</v>
      </c>
      <c r="AC1412" s="14" t="s">
        <v>9186</v>
      </c>
    </row>
    <row r="1413" spans="1:29">
      <c r="A1413" s="16">
        <v>103120</v>
      </c>
      <c r="B1413" s="43" t="s">
        <v>2072</v>
      </c>
      <c r="C1413" s="43" t="s">
        <v>5638</v>
      </c>
      <c r="D1413" s="15">
        <f>VLOOKUP(E1413,finish!$A$1:$B$18,2,0)</f>
        <v>2</v>
      </c>
      <c r="E1413" s="18" t="s">
        <v>11</v>
      </c>
      <c r="F1413" s="15">
        <f>VLOOKUP(G1413,modules!$A$1:$B$10,2,0)</f>
        <v>6</v>
      </c>
      <c r="G1413" s="18" t="s">
        <v>7849</v>
      </c>
      <c r="H1413" s="15">
        <f>VLOOKUP(I1413,segments!$A$1:$B$9,2,0)</f>
        <v>5</v>
      </c>
      <c r="I1413" s="18" t="s">
        <v>7852</v>
      </c>
      <c r="J1413" s="15">
        <v>43</v>
      </c>
      <c r="K1413" s="27" t="s">
        <v>372</v>
      </c>
      <c r="L1413" s="46" t="s">
        <v>91</v>
      </c>
      <c r="M1413" s="15">
        <f>VLOOKUP(N1413,groups!$A$1:$B$113,2,1)</f>
        <v>189</v>
      </c>
      <c r="N1413" s="46" t="s">
        <v>467</v>
      </c>
      <c r="O1413" s="45">
        <v>75</v>
      </c>
      <c r="P1413" s="15">
        <f>VLOOKUP(Q1413,'seg2'!$A$1:$B$13,2,0)</f>
        <v>4</v>
      </c>
      <c r="Q1413" s="16" t="s">
        <v>32</v>
      </c>
      <c r="R1413" s="15">
        <f>VLOOKUP(S1413,'seg3'!$A$1:$B$9,2,0)</f>
        <v>4</v>
      </c>
      <c r="S1413" s="16" t="s">
        <v>32</v>
      </c>
      <c r="T1413" s="45">
        <v>146</v>
      </c>
      <c r="U1413" s="45">
        <v>146</v>
      </c>
      <c r="V1413" s="42"/>
      <c r="W1413" s="30" t="s">
        <v>959</v>
      </c>
      <c r="X1413" s="89"/>
      <c r="Y1413" s="45" t="s">
        <v>29</v>
      </c>
      <c r="Z1413" s="28">
        <v>17.3</v>
      </c>
      <c r="AA1413" s="46" t="s">
        <v>93</v>
      </c>
      <c r="AB1413" s="14" t="str">
        <f t="shared" si="22"/>
        <v>('103120','103120J','SHCS M16X2X75 ISO4762 CL12.9 HT BLK','PC',43,6,4,4,5,2,189,'146','146','M16','75','51B37','17.3','15.50/15.55','','COIL 1ANNEAL &amp; 2DRAWN 51B37 15.53/15.56',''),</v>
      </c>
      <c r="AC1413" s="14" t="s">
        <v>9187</v>
      </c>
    </row>
    <row r="1414" spans="1:29">
      <c r="A1414" s="16">
        <v>125658</v>
      </c>
      <c r="B1414" s="43" t="s">
        <v>2074</v>
      </c>
      <c r="C1414" s="43" t="s">
        <v>3795</v>
      </c>
      <c r="D1414" s="15">
        <f>VLOOKUP(E1414,finish!$A$1:$B$18,2,0)</f>
        <v>2</v>
      </c>
      <c r="E1414" s="18" t="s">
        <v>11</v>
      </c>
      <c r="F1414" s="15">
        <f>VLOOKUP(G1414,modules!$A$1:$B$10,2,0)</f>
        <v>6</v>
      </c>
      <c r="G1414" s="18" t="s">
        <v>7849</v>
      </c>
      <c r="H1414" s="15">
        <f>VLOOKUP(I1414,segments!$A$1:$B$9,2,0)</f>
        <v>5</v>
      </c>
      <c r="I1414" s="18" t="s">
        <v>7852</v>
      </c>
      <c r="J1414" s="15">
        <v>43</v>
      </c>
      <c r="K1414" s="27" t="s">
        <v>372</v>
      </c>
      <c r="L1414" s="46" t="s">
        <v>91</v>
      </c>
      <c r="M1414" s="15">
        <f>VLOOKUP(N1414,groups!$A$1:$B$113,2,1)</f>
        <v>189</v>
      </c>
      <c r="N1414" s="46" t="s">
        <v>467</v>
      </c>
      <c r="O1414" s="45">
        <v>80</v>
      </c>
      <c r="P1414" s="15">
        <f>VLOOKUP(Q1414,'seg2'!$A$1:$B$13,2,0)</f>
        <v>4</v>
      </c>
      <c r="Q1414" s="16" t="s">
        <v>32</v>
      </c>
      <c r="R1414" s="15">
        <f>VLOOKUP(S1414,'seg3'!$A$1:$B$9,2,0)</f>
        <v>4</v>
      </c>
      <c r="S1414" s="16" t="s">
        <v>32</v>
      </c>
      <c r="T1414" s="45">
        <v>154</v>
      </c>
      <c r="U1414" s="45">
        <v>154</v>
      </c>
      <c r="V1414" s="42"/>
      <c r="W1414" s="30" t="s">
        <v>959</v>
      </c>
      <c r="X1414" s="89"/>
      <c r="Y1414" s="45" t="s">
        <v>29</v>
      </c>
      <c r="Z1414" s="28">
        <v>17.3</v>
      </c>
      <c r="AA1414" s="46" t="s">
        <v>93</v>
      </c>
      <c r="AB1414" s="14" t="str">
        <f t="shared" si="22"/>
        <v>('125658','125658J','SHCS M16X2X80 ISO4762 CL12.9 HT BLK','PC',43,6,4,4,5,2,189,'154','154','M16','80','51B37','17.3','15.50/15.55','','COIL 1ANNEAL &amp; 2DRAWN 51B37 15.53/15.56',''),</v>
      </c>
      <c r="AC1414" s="14" t="s">
        <v>9056</v>
      </c>
    </row>
    <row r="1415" spans="1:29">
      <c r="A1415" s="16">
        <v>103122</v>
      </c>
      <c r="B1415" s="64" t="s">
        <v>1315</v>
      </c>
      <c r="C1415" s="43" t="s">
        <v>3796</v>
      </c>
      <c r="D1415" s="15">
        <f>VLOOKUP(E1415,finish!$A$1:$B$18,2,0)</f>
        <v>2</v>
      </c>
      <c r="E1415" s="18" t="s">
        <v>11</v>
      </c>
      <c r="F1415" s="15">
        <f>VLOOKUP(G1415,modules!$A$1:$B$10,2,0)</f>
        <v>6</v>
      </c>
      <c r="G1415" s="18" t="s">
        <v>7849</v>
      </c>
      <c r="H1415" s="15">
        <f>VLOOKUP(I1415,segments!$A$1:$B$9,2,0)</f>
        <v>4</v>
      </c>
      <c r="I1415" s="18" t="s">
        <v>7845</v>
      </c>
      <c r="J1415" s="15">
        <v>43</v>
      </c>
      <c r="K1415" s="27" t="s">
        <v>372</v>
      </c>
      <c r="L1415" s="46" t="s">
        <v>91</v>
      </c>
      <c r="M1415" s="15">
        <f>VLOOKUP(N1415,groups!$A$1:$B$113,2,1)</f>
        <v>189</v>
      </c>
      <c r="N1415" s="46" t="s">
        <v>467</v>
      </c>
      <c r="O1415" s="45">
        <v>90</v>
      </c>
      <c r="P1415" s="15">
        <f>VLOOKUP(Q1415,'seg2'!$A$1:$B$13,2,0)</f>
        <v>4</v>
      </c>
      <c r="Q1415" s="16" t="s">
        <v>32</v>
      </c>
      <c r="R1415" s="15">
        <f>VLOOKUP(S1415,'seg3'!$A$1:$B$9,2,0)</f>
        <v>4</v>
      </c>
      <c r="S1415" s="16" t="s">
        <v>32</v>
      </c>
      <c r="T1415" s="45">
        <v>170</v>
      </c>
      <c r="U1415" s="45">
        <v>170</v>
      </c>
      <c r="V1415" s="42"/>
      <c r="W1415" s="30" t="s">
        <v>959</v>
      </c>
      <c r="X1415" s="89"/>
      <c r="Y1415" s="45" t="s">
        <v>29</v>
      </c>
      <c r="Z1415" s="28">
        <v>17.3</v>
      </c>
      <c r="AA1415" s="46" t="s">
        <v>93</v>
      </c>
      <c r="AB1415" s="14" t="str">
        <f t="shared" si="22"/>
        <v>('103122','103122J','SHCS M16X2X90 ISO4762 CL12.9 HT BLK','PC',43,6,4,4,4,2,189,'170','170','M16','90','51B37','17.3','15.50/15.55','','COIL 1ANNEAL &amp; 2DRAWN 51B37 15.53/15.56',''),</v>
      </c>
      <c r="AC1415" s="14" t="s">
        <v>9057</v>
      </c>
    </row>
    <row r="1416" spans="1:29">
      <c r="A1416" s="16">
        <v>103124</v>
      </c>
      <c r="B1416" s="43" t="s">
        <v>2038</v>
      </c>
      <c r="C1416" s="43" t="s">
        <v>5639</v>
      </c>
      <c r="D1416" s="15">
        <f>VLOOKUP(E1416,finish!$A$1:$B$18,2,0)</f>
        <v>2</v>
      </c>
      <c r="E1416" s="18" t="s">
        <v>11</v>
      </c>
      <c r="F1416" s="15">
        <f>VLOOKUP(G1416,modules!$A$1:$B$10,2,0)</f>
        <v>6</v>
      </c>
      <c r="G1416" s="18" t="s">
        <v>7849</v>
      </c>
      <c r="H1416" s="15">
        <f>VLOOKUP(I1416,segments!$A$1:$B$9,2,0)</f>
        <v>5</v>
      </c>
      <c r="I1416" s="18" t="s">
        <v>7852</v>
      </c>
      <c r="J1416" s="15">
        <v>43</v>
      </c>
      <c r="K1416" s="27" t="s">
        <v>372</v>
      </c>
      <c r="L1416" s="46" t="s">
        <v>91</v>
      </c>
      <c r="M1416" s="15">
        <f>VLOOKUP(N1416,groups!$A$1:$B$113,2,1)</f>
        <v>189</v>
      </c>
      <c r="N1416" s="46" t="s">
        <v>467</v>
      </c>
      <c r="O1416" s="45">
        <v>110</v>
      </c>
      <c r="P1416" s="15">
        <f>VLOOKUP(Q1416,'seg2'!$A$1:$B$13,2,0)</f>
        <v>4</v>
      </c>
      <c r="Q1416" s="16" t="s">
        <v>32</v>
      </c>
      <c r="R1416" s="15">
        <f>VLOOKUP(S1416,'seg3'!$A$1:$B$9,2,0)</f>
        <v>4</v>
      </c>
      <c r="S1416" s="16" t="s">
        <v>32</v>
      </c>
      <c r="T1416" s="45">
        <v>202</v>
      </c>
      <c r="U1416" s="45">
        <v>202</v>
      </c>
      <c r="V1416" s="42"/>
      <c r="W1416" s="30" t="s">
        <v>959</v>
      </c>
      <c r="X1416" s="89"/>
      <c r="Y1416" s="45" t="s">
        <v>29</v>
      </c>
      <c r="Z1416" s="28">
        <v>17.3</v>
      </c>
      <c r="AA1416" s="46" t="s">
        <v>93</v>
      </c>
      <c r="AB1416" s="14" t="str">
        <f t="shared" si="22"/>
        <v>('103124','103124J','SHCS M16X2X110 ISO4762 CL12.9 HT BLK','PC',43,6,4,4,5,2,189,'202','202','M16','110','51B37','17.3','15.50/15.55','','COIL 1ANNEAL &amp; 2DRAWN 51B37 15.53/15.56',''),</v>
      </c>
      <c r="AC1416" s="14" t="s">
        <v>9188</v>
      </c>
    </row>
    <row r="1417" spans="1:29">
      <c r="A1417" s="16">
        <v>103128</v>
      </c>
      <c r="B1417" s="64" t="s">
        <v>2044</v>
      </c>
      <c r="C1417" s="43" t="s">
        <v>5640</v>
      </c>
      <c r="D1417" s="15">
        <f>VLOOKUP(E1417,finish!$A$1:$B$18,2,0)</f>
        <v>2</v>
      </c>
      <c r="E1417" s="18" t="s">
        <v>11</v>
      </c>
      <c r="F1417" s="15">
        <f>VLOOKUP(G1417,modules!$A$1:$B$10,2,0)</f>
        <v>6</v>
      </c>
      <c r="G1417" s="18" t="s">
        <v>7849</v>
      </c>
      <c r="H1417" s="15">
        <f>VLOOKUP(I1417,segments!$A$1:$B$9,2,0)</f>
        <v>5</v>
      </c>
      <c r="I1417" s="18" t="s">
        <v>7852</v>
      </c>
      <c r="J1417" s="15">
        <v>43</v>
      </c>
      <c r="K1417" s="27" t="s">
        <v>372</v>
      </c>
      <c r="L1417" s="46" t="s">
        <v>91</v>
      </c>
      <c r="M1417" s="15">
        <f>VLOOKUP(N1417,groups!$A$1:$B$113,2,1)</f>
        <v>189</v>
      </c>
      <c r="N1417" s="46" t="s">
        <v>467</v>
      </c>
      <c r="O1417" s="45">
        <v>140</v>
      </c>
      <c r="P1417" s="15">
        <f>VLOOKUP(Q1417,'seg2'!$A$1:$B$13,2,0)</f>
        <v>4</v>
      </c>
      <c r="Q1417" s="16" t="s">
        <v>32</v>
      </c>
      <c r="R1417" s="15">
        <f>VLOOKUP(S1417,'seg3'!$A$1:$B$9,2,0)</f>
        <v>4</v>
      </c>
      <c r="S1417" s="16" t="s">
        <v>32</v>
      </c>
      <c r="T1417" s="45">
        <v>250</v>
      </c>
      <c r="U1417" s="45">
        <v>250</v>
      </c>
      <c r="V1417" s="42" t="s">
        <v>33</v>
      </c>
      <c r="W1417" s="30" t="s">
        <v>959</v>
      </c>
      <c r="X1417" s="89"/>
      <c r="Y1417" s="45" t="s">
        <v>29</v>
      </c>
      <c r="Z1417" s="28">
        <v>17.3</v>
      </c>
      <c r="AA1417" s="46" t="s">
        <v>93</v>
      </c>
      <c r="AB1417" s="14" t="str">
        <f t="shared" si="22"/>
        <v>('103128','103128J','SHCS M16X2X140 ISO4762 CL12.9 HT BLK','PC',43,6,4,4,5,2,189,'250','250','M16','140','51B37','17.3','15.50/15.55','NEED TO ANN','COIL 1ANNEAL &amp; 2DRAWN 51B37 15.53/15.56',''),</v>
      </c>
      <c r="AC1417" s="14" t="s">
        <v>9189</v>
      </c>
    </row>
    <row r="1418" spans="1:29">
      <c r="A1418" s="16">
        <v>5000314</v>
      </c>
      <c r="B1418" s="43" t="s">
        <v>5718</v>
      </c>
      <c r="C1418" s="43" t="s">
        <v>5719</v>
      </c>
      <c r="D1418" s="15">
        <f>VLOOKUP(E1418,finish!$A$1:$B$18,2,0)</f>
        <v>19</v>
      </c>
      <c r="E1418" s="18" t="s">
        <v>7861</v>
      </c>
      <c r="F1418" s="15">
        <f>VLOOKUP(G1418,modules!$A$1:$B$10,2,0)</f>
        <v>6</v>
      </c>
      <c r="G1418" s="18" t="s">
        <v>7849</v>
      </c>
      <c r="H1418" s="15">
        <f>VLOOKUP(I1418,segments!$A$1:$B$9,2,0)</f>
        <v>5</v>
      </c>
      <c r="I1418" s="18" t="s">
        <v>7852</v>
      </c>
      <c r="J1418" s="15">
        <v>43</v>
      </c>
      <c r="K1418" s="27" t="s">
        <v>372</v>
      </c>
      <c r="L1418" s="46" t="s">
        <v>121</v>
      </c>
      <c r="M1418" s="15">
        <f>VLOOKUP(N1418,groups!$A$1:$B$113,2,1)</f>
        <v>203</v>
      </c>
      <c r="N1418" s="46" t="s">
        <v>133</v>
      </c>
      <c r="O1418" s="45">
        <v>30</v>
      </c>
      <c r="P1418" s="15">
        <f>VLOOKUP(Q1418,'seg2'!$A$1:$B$13,2,0)</f>
        <v>12</v>
      </c>
      <c r="Q1418" s="16" t="s">
        <v>66</v>
      </c>
      <c r="R1418" s="15">
        <f>VLOOKUP(S1418,'seg3'!$A$1:$B$9,2,0)</f>
        <v>6</v>
      </c>
      <c r="S1418" s="16" t="s">
        <v>44</v>
      </c>
      <c r="T1418" s="45">
        <v>57.9</v>
      </c>
      <c r="U1418" s="45">
        <v>57.9</v>
      </c>
      <c r="V1418" s="18" t="s">
        <v>33</v>
      </c>
      <c r="W1418" s="30" t="s">
        <v>5720</v>
      </c>
      <c r="X1418" s="89"/>
      <c r="Y1418" s="45" t="s">
        <v>40</v>
      </c>
      <c r="Z1418" s="45">
        <v>14</v>
      </c>
      <c r="AA1418" s="46" t="s">
        <v>2010</v>
      </c>
      <c r="AB1418" s="14" t="str">
        <f t="shared" si="22"/>
        <v>('5000314','5000314J','HHB M14X2X30 DIN933 GRA2-70 F/T EPO','PC',43,6,12,6,5,19,203,'57.9','57.9','M14','30','304L','14','12.42/12.45','NEED TO ANN','COIL POWDER DRWN SS304L A270 12.42/12.45',''),</v>
      </c>
      <c r="AC1418" s="14" t="s">
        <v>9190</v>
      </c>
    </row>
    <row r="1419" spans="1:29">
      <c r="A1419" s="16">
        <v>5000844</v>
      </c>
      <c r="B1419" s="43" t="s">
        <v>2378</v>
      </c>
      <c r="C1419" s="43" t="s">
        <v>5753</v>
      </c>
      <c r="D1419" s="15">
        <f>VLOOKUP(E1419,finish!$A$1:$B$18,2,0)</f>
        <v>19</v>
      </c>
      <c r="E1419" s="18" t="s">
        <v>7861</v>
      </c>
      <c r="F1419" s="15">
        <f>VLOOKUP(G1419,modules!$A$1:$B$10,2,0)</f>
        <v>6</v>
      </c>
      <c r="G1419" s="18" t="s">
        <v>7849</v>
      </c>
      <c r="H1419" s="15">
        <f>VLOOKUP(I1419,segments!$A$1:$B$9,2,0)</f>
        <v>5</v>
      </c>
      <c r="I1419" s="18" t="s">
        <v>7852</v>
      </c>
      <c r="J1419" s="15">
        <v>43</v>
      </c>
      <c r="K1419" s="27" t="s">
        <v>372</v>
      </c>
      <c r="L1419" s="46" t="s">
        <v>91</v>
      </c>
      <c r="M1419" s="15">
        <f>VLOOKUP(N1419,groups!$A$1:$B$113,2,1)</f>
        <v>208</v>
      </c>
      <c r="N1419" s="46" t="s">
        <v>99</v>
      </c>
      <c r="O1419" s="45">
        <v>40</v>
      </c>
      <c r="P1419" s="15">
        <f>VLOOKUP(Q1419,'seg2'!$A$1:$B$13,2,0)</f>
        <v>11</v>
      </c>
      <c r="Q1419" s="16" t="s">
        <v>102</v>
      </c>
      <c r="R1419" s="15">
        <f>VLOOKUP(S1419,'seg3'!$A$1:$B$9,2,0)</f>
        <v>6</v>
      </c>
      <c r="S1419" s="16" t="s">
        <v>44</v>
      </c>
      <c r="T1419" s="45">
        <v>91</v>
      </c>
      <c r="U1419" s="45">
        <v>91</v>
      </c>
      <c r="V1419" s="29" t="s">
        <v>22</v>
      </c>
      <c r="W1419" s="30" t="s">
        <v>945</v>
      </c>
      <c r="X1419" s="89"/>
      <c r="Y1419" s="45" t="s">
        <v>40</v>
      </c>
      <c r="Z1419" s="45">
        <v>16</v>
      </c>
      <c r="AA1419" s="46" t="s">
        <v>944</v>
      </c>
      <c r="AB1419" s="14" t="str">
        <f t="shared" si="22"/>
        <v>('5000844','5000844J','SHCS M16X2X40 DIN912 CLA2-70 FT EPO','PC',43,6,11,6,5,19,208,'91','91','M16','40','304L','16','14.35/14.40','READY','COIL PWDR DRWN SS304CU2 A270 14.45-14.48',''),</v>
      </c>
      <c r="AC1419" s="14" t="s">
        <v>9191</v>
      </c>
    </row>
    <row r="1420" spans="1:29">
      <c r="A1420" s="16">
        <v>5000846</v>
      </c>
      <c r="B1420" s="43" t="s">
        <v>2384</v>
      </c>
      <c r="C1420" s="43" t="s">
        <v>5754</v>
      </c>
      <c r="D1420" s="15">
        <f>VLOOKUP(E1420,finish!$A$1:$B$18,2,0)</f>
        <v>19</v>
      </c>
      <c r="E1420" s="18" t="s">
        <v>7861</v>
      </c>
      <c r="F1420" s="15">
        <f>VLOOKUP(G1420,modules!$A$1:$B$10,2,0)</f>
        <v>6</v>
      </c>
      <c r="G1420" s="18" t="s">
        <v>7849</v>
      </c>
      <c r="H1420" s="15">
        <f>VLOOKUP(I1420,segments!$A$1:$B$9,2,0)</f>
        <v>5</v>
      </c>
      <c r="I1420" s="18" t="s">
        <v>7852</v>
      </c>
      <c r="J1420" s="15">
        <v>43</v>
      </c>
      <c r="K1420" s="27" t="s">
        <v>372</v>
      </c>
      <c r="L1420" s="46" t="s">
        <v>91</v>
      </c>
      <c r="M1420" s="15">
        <f>VLOOKUP(N1420,groups!$A$1:$B$113,2,1)</f>
        <v>208</v>
      </c>
      <c r="N1420" s="46" t="s">
        <v>99</v>
      </c>
      <c r="O1420" s="45">
        <v>50</v>
      </c>
      <c r="P1420" s="15">
        <f>VLOOKUP(Q1420,'seg2'!$A$1:$B$13,2,0)</f>
        <v>11</v>
      </c>
      <c r="Q1420" s="16" t="s">
        <v>102</v>
      </c>
      <c r="R1420" s="15">
        <f>VLOOKUP(S1420,'seg3'!$A$1:$B$9,2,0)</f>
        <v>6</v>
      </c>
      <c r="S1420" s="16" t="s">
        <v>44</v>
      </c>
      <c r="T1420" s="45">
        <v>106</v>
      </c>
      <c r="U1420" s="45">
        <v>106</v>
      </c>
      <c r="V1420" s="29" t="s">
        <v>22</v>
      </c>
      <c r="W1420" s="30" t="s">
        <v>945</v>
      </c>
      <c r="X1420" s="89"/>
      <c r="Y1420" s="45" t="s">
        <v>40</v>
      </c>
      <c r="Z1420" s="45">
        <v>16</v>
      </c>
      <c r="AA1420" s="46" t="s">
        <v>944</v>
      </c>
      <c r="AB1420" s="14" t="str">
        <f t="shared" si="22"/>
        <v>('5000846','5000846J','SHCS M16X2X50 DIN912 CLA2-70 FT EPO','PC',43,6,11,6,5,19,208,'106','106','M16','50','304L','16','14.35/14.40','READY','COIL PWDR DRWN SS304CU2 A270 14.45-14.48',''),</v>
      </c>
      <c r="AC1420" s="14" t="s">
        <v>9192</v>
      </c>
    </row>
    <row r="1421" spans="1:29">
      <c r="A1421" s="16">
        <v>5000852</v>
      </c>
      <c r="B1421" s="43" t="s">
        <v>5755</v>
      </c>
      <c r="C1421" s="43" t="s">
        <v>5756</v>
      </c>
      <c r="D1421" s="15">
        <f>VLOOKUP(E1421,finish!$A$1:$B$18,2,0)</f>
        <v>19</v>
      </c>
      <c r="E1421" s="18" t="s">
        <v>7861</v>
      </c>
      <c r="F1421" s="15">
        <f>VLOOKUP(G1421,modules!$A$1:$B$10,2,0)</f>
        <v>6</v>
      </c>
      <c r="G1421" s="18" t="s">
        <v>7849</v>
      </c>
      <c r="H1421" s="15">
        <f>VLOOKUP(I1421,segments!$A$1:$B$9,2,0)</f>
        <v>5</v>
      </c>
      <c r="I1421" s="18" t="s">
        <v>7852</v>
      </c>
      <c r="J1421" s="15">
        <v>43</v>
      </c>
      <c r="K1421" s="27" t="s">
        <v>372</v>
      </c>
      <c r="L1421" s="46" t="s">
        <v>91</v>
      </c>
      <c r="M1421" s="15">
        <f>VLOOKUP(N1421,groups!$A$1:$B$113,2,1)</f>
        <v>208</v>
      </c>
      <c r="N1421" s="46" t="s">
        <v>99</v>
      </c>
      <c r="O1421" s="45">
        <v>80</v>
      </c>
      <c r="P1421" s="15">
        <f>VLOOKUP(Q1421,'seg2'!$A$1:$B$13,2,0)</f>
        <v>11</v>
      </c>
      <c r="Q1421" s="16" t="s">
        <v>102</v>
      </c>
      <c r="R1421" s="15">
        <f>VLOOKUP(S1421,'seg3'!$A$1:$B$9,2,0)</f>
        <v>6</v>
      </c>
      <c r="S1421" s="16" t="s">
        <v>44</v>
      </c>
      <c r="T1421" s="45">
        <v>154</v>
      </c>
      <c r="U1421" s="45">
        <v>154</v>
      </c>
      <c r="V1421" s="29" t="s">
        <v>22</v>
      </c>
      <c r="W1421" s="30" t="s">
        <v>945</v>
      </c>
      <c r="X1421" s="89"/>
      <c r="Y1421" s="45" t="s">
        <v>40</v>
      </c>
      <c r="Z1421" s="45">
        <v>16</v>
      </c>
      <c r="AA1421" s="46" t="s">
        <v>944</v>
      </c>
      <c r="AB1421" s="14" t="str">
        <f t="shared" si="22"/>
        <v>('5000852','5000852J','SHCS M16X2X80 DIN912 CLA2-70 FT EPO','PC',43,6,11,6,5,19,208,'154','154','M16','80','304L','16','14.35/14.40','READY','COIL PWDR DRWN SS304CU2 A270 14.45-14.48',''),</v>
      </c>
      <c r="AC1421" s="14" t="s">
        <v>9193</v>
      </c>
    </row>
    <row r="1422" spans="1:29">
      <c r="A1422" s="16">
        <v>834594</v>
      </c>
      <c r="B1422" s="43" t="s">
        <v>5792</v>
      </c>
      <c r="C1422" s="43" t="s">
        <v>5793</v>
      </c>
      <c r="D1422" s="15">
        <f>VLOOKUP(E1422,finish!$A$1:$B$18,2,0)</f>
        <v>2</v>
      </c>
      <c r="E1422" s="18" t="s">
        <v>11</v>
      </c>
      <c r="F1422" s="15">
        <f>VLOOKUP(G1422,modules!$A$1:$B$10,2,0)</f>
        <v>6</v>
      </c>
      <c r="G1422" s="18" t="s">
        <v>7849</v>
      </c>
      <c r="H1422" s="15">
        <f>VLOOKUP(I1422,segments!$A$1:$B$9,2,0)</f>
        <v>5</v>
      </c>
      <c r="I1422" s="18" t="s">
        <v>7852</v>
      </c>
      <c r="J1422" s="15">
        <v>43</v>
      </c>
      <c r="K1422" s="27" t="s">
        <v>372</v>
      </c>
      <c r="L1422" s="16" t="s">
        <v>91</v>
      </c>
      <c r="M1422" s="15">
        <f>VLOOKUP(N1422,groups!$A$1:$B$113,2,1)</f>
        <v>190</v>
      </c>
      <c r="N1422" s="16" t="s">
        <v>484</v>
      </c>
      <c r="O1422" s="18">
        <v>65</v>
      </c>
      <c r="P1422" s="15">
        <f>VLOOKUP(Q1422,'seg2'!$A$1:$B$13,2,0)</f>
        <v>4</v>
      </c>
      <c r="Q1422" s="16" t="s">
        <v>32</v>
      </c>
      <c r="R1422" s="15">
        <f>VLOOKUP(S1422,'seg3'!$A$1:$B$9,2,0)</f>
        <v>4</v>
      </c>
      <c r="S1422" s="16" t="s">
        <v>32</v>
      </c>
      <c r="T1422" s="18">
        <v>130</v>
      </c>
      <c r="U1422" s="18">
        <v>130</v>
      </c>
      <c r="V1422" s="42"/>
      <c r="W1422" s="30"/>
      <c r="X1422" s="89"/>
      <c r="Y1422" s="45" t="s">
        <v>29</v>
      </c>
      <c r="Z1422" s="28">
        <v>17.3</v>
      </c>
      <c r="AA1422" s="46" t="s">
        <v>93</v>
      </c>
      <c r="AB1422" s="14" t="str">
        <f t="shared" si="22"/>
        <v>('834594','834594J','SHCS M16X2X65 ISO4762 CL12.9 FT BLK','PC',43,6,4,4,5,2,190,'130','130','M16','65','51B37','17.3','15.50/15.55','','',''),</v>
      </c>
      <c r="AC1422" s="14" t="s">
        <v>9194</v>
      </c>
    </row>
    <row r="1423" spans="1:29">
      <c r="A1423" s="16">
        <v>809216</v>
      </c>
      <c r="B1423" s="43" t="s">
        <v>5794</v>
      </c>
      <c r="C1423" s="43" t="s">
        <v>5795</v>
      </c>
      <c r="D1423" s="15">
        <f>VLOOKUP(E1423,finish!$A$1:$B$18,2,0)</f>
        <v>2</v>
      </c>
      <c r="E1423" s="18" t="s">
        <v>11</v>
      </c>
      <c r="F1423" s="15">
        <f>VLOOKUP(G1423,modules!$A$1:$B$10,2,0)</f>
        <v>6</v>
      </c>
      <c r="G1423" s="18" t="s">
        <v>7849</v>
      </c>
      <c r="H1423" s="15">
        <f>VLOOKUP(I1423,segments!$A$1:$B$9,2,0)</f>
        <v>5</v>
      </c>
      <c r="I1423" s="18" t="s">
        <v>7852</v>
      </c>
      <c r="J1423" s="15">
        <v>43</v>
      </c>
      <c r="K1423" s="27" t="s">
        <v>372</v>
      </c>
      <c r="L1423" s="16" t="s">
        <v>91</v>
      </c>
      <c r="M1423" s="15">
        <f>VLOOKUP(N1423,groups!$A$1:$B$113,2,1)</f>
        <v>190</v>
      </c>
      <c r="N1423" s="16" t="s">
        <v>484</v>
      </c>
      <c r="O1423" s="18">
        <v>70</v>
      </c>
      <c r="P1423" s="15">
        <f>VLOOKUP(Q1423,'seg2'!$A$1:$B$13,2,0)</f>
        <v>4</v>
      </c>
      <c r="Q1423" s="16" t="s">
        <v>32</v>
      </c>
      <c r="R1423" s="15">
        <f>VLOOKUP(S1423,'seg3'!$A$1:$B$9,2,0)</f>
        <v>4</v>
      </c>
      <c r="S1423" s="16" t="s">
        <v>32</v>
      </c>
      <c r="T1423" s="18">
        <v>130</v>
      </c>
      <c r="U1423" s="18">
        <v>130</v>
      </c>
      <c r="V1423" s="42"/>
      <c r="W1423" s="30" t="s">
        <v>959</v>
      </c>
      <c r="X1423" s="89"/>
      <c r="Y1423" s="45" t="s">
        <v>29</v>
      </c>
      <c r="Z1423" s="28">
        <v>17.3</v>
      </c>
      <c r="AA1423" s="46" t="s">
        <v>93</v>
      </c>
      <c r="AB1423" s="14" t="str">
        <f t="shared" si="22"/>
        <v>('809216','809216J','SHCS M16X2X70 ISO4762 CL12.9 FT BLK','PC',43,6,4,4,5,2,190,'130','130','M16','70','51B37','17.3','15.50/15.55','','COIL 1ANNEAL &amp; 2DRAWN 51B37 15.53/15.56',''),</v>
      </c>
      <c r="AC1423" s="14" t="s">
        <v>9195</v>
      </c>
    </row>
    <row r="1424" spans="1:29">
      <c r="A1424" s="16">
        <v>834595</v>
      </c>
      <c r="B1424" s="43" t="s">
        <v>5796</v>
      </c>
      <c r="C1424" s="43" t="s">
        <v>5797</v>
      </c>
      <c r="D1424" s="15">
        <f>VLOOKUP(E1424,finish!$A$1:$B$18,2,0)</f>
        <v>2</v>
      </c>
      <c r="E1424" s="18" t="s">
        <v>11</v>
      </c>
      <c r="F1424" s="15">
        <f>VLOOKUP(G1424,modules!$A$1:$B$10,2,0)</f>
        <v>6</v>
      </c>
      <c r="G1424" s="18" t="s">
        <v>7849</v>
      </c>
      <c r="H1424" s="15">
        <f>VLOOKUP(I1424,segments!$A$1:$B$9,2,0)</f>
        <v>5</v>
      </c>
      <c r="I1424" s="18" t="s">
        <v>7852</v>
      </c>
      <c r="J1424" s="15">
        <v>43</v>
      </c>
      <c r="K1424" s="27" t="s">
        <v>372</v>
      </c>
      <c r="L1424" s="16" t="s">
        <v>91</v>
      </c>
      <c r="M1424" s="15">
        <f>VLOOKUP(N1424,groups!$A$1:$B$113,2,1)</f>
        <v>190</v>
      </c>
      <c r="N1424" s="16" t="s">
        <v>484</v>
      </c>
      <c r="O1424" s="18">
        <v>75</v>
      </c>
      <c r="P1424" s="15">
        <f>VLOOKUP(Q1424,'seg2'!$A$1:$B$13,2,0)</f>
        <v>4</v>
      </c>
      <c r="Q1424" s="16" t="s">
        <v>32</v>
      </c>
      <c r="R1424" s="15">
        <f>VLOOKUP(S1424,'seg3'!$A$1:$B$9,2,0)</f>
        <v>4</v>
      </c>
      <c r="S1424" s="16" t="s">
        <v>32</v>
      </c>
      <c r="T1424" s="18">
        <v>146</v>
      </c>
      <c r="U1424" s="18">
        <v>146</v>
      </c>
      <c r="V1424" s="42"/>
      <c r="W1424" s="30"/>
      <c r="X1424" s="89"/>
      <c r="Y1424" s="45" t="s">
        <v>29</v>
      </c>
      <c r="Z1424" s="28">
        <v>17.3</v>
      </c>
      <c r="AA1424" s="46" t="s">
        <v>93</v>
      </c>
      <c r="AB1424" s="14" t="str">
        <f t="shared" si="22"/>
        <v>('834595','834595J','SHCS M16X2X75 ISO4762 CL12.9 FT BLK','PC',43,6,4,4,5,2,190,'146','146','M16','75','51B37','17.3','15.50/15.55','','',''),</v>
      </c>
      <c r="AC1424" s="14" t="s">
        <v>9196</v>
      </c>
    </row>
    <row r="1425" spans="1:29">
      <c r="A1425" s="16">
        <v>551837</v>
      </c>
      <c r="B1425" s="43" t="s">
        <v>5798</v>
      </c>
      <c r="C1425" s="43" t="s">
        <v>5799</v>
      </c>
      <c r="D1425" s="15">
        <f>VLOOKUP(E1425,finish!$A$1:$B$18,2,0)</f>
        <v>2</v>
      </c>
      <c r="E1425" s="18" t="s">
        <v>11</v>
      </c>
      <c r="F1425" s="15">
        <f>VLOOKUP(G1425,modules!$A$1:$B$10,2,0)</f>
        <v>6</v>
      </c>
      <c r="G1425" s="18" t="s">
        <v>7849</v>
      </c>
      <c r="H1425" s="15">
        <f>VLOOKUP(I1425,segments!$A$1:$B$9,2,0)</f>
        <v>5</v>
      </c>
      <c r="I1425" s="18" t="s">
        <v>7852</v>
      </c>
      <c r="J1425" s="15">
        <v>43</v>
      </c>
      <c r="K1425" s="27" t="s">
        <v>372</v>
      </c>
      <c r="L1425" s="16" t="s">
        <v>91</v>
      </c>
      <c r="M1425" s="15">
        <f>VLOOKUP(N1425,groups!$A$1:$B$113,2,1)</f>
        <v>190</v>
      </c>
      <c r="N1425" s="16" t="s">
        <v>484</v>
      </c>
      <c r="O1425" s="18">
        <v>80</v>
      </c>
      <c r="P1425" s="15">
        <f>VLOOKUP(Q1425,'seg2'!$A$1:$B$13,2,0)</f>
        <v>4</v>
      </c>
      <c r="Q1425" s="16" t="s">
        <v>32</v>
      </c>
      <c r="R1425" s="15">
        <f>VLOOKUP(S1425,'seg3'!$A$1:$B$9,2,0)</f>
        <v>4</v>
      </c>
      <c r="S1425" s="16" t="s">
        <v>32</v>
      </c>
      <c r="T1425" s="18">
        <v>154</v>
      </c>
      <c r="U1425" s="18">
        <v>154</v>
      </c>
      <c r="V1425" s="42"/>
      <c r="W1425" s="30"/>
      <c r="X1425" s="89"/>
      <c r="Y1425" s="45" t="s">
        <v>29</v>
      </c>
      <c r="Z1425" s="28">
        <v>17.3</v>
      </c>
      <c r="AA1425" s="46" t="s">
        <v>93</v>
      </c>
      <c r="AB1425" s="14" t="str">
        <f t="shared" si="22"/>
        <v>('551837','551837J','SHCS M16X2X80 ISO4762 CL12.9 FT BLK','PC',43,6,4,4,5,2,190,'154','154','M16','80','51B37','17.3','15.50/15.55','','',''),</v>
      </c>
      <c r="AC1425" s="14" t="s">
        <v>9197</v>
      </c>
    </row>
    <row r="1426" spans="1:29">
      <c r="A1426" s="16">
        <v>603161</v>
      </c>
      <c r="B1426" s="43" t="s">
        <v>3389</v>
      </c>
      <c r="C1426" s="43" t="s">
        <v>3390</v>
      </c>
      <c r="D1426" s="15">
        <f>VLOOKUP(E1426,finish!$A$1:$B$18,2,0)</f>
        <v>6</v>
      </c>
      <c r="E1426" s="18" t="s">
        <v>136</v>
      </c>
      <c r="F1426" s="15">
        <f>VLOOKUP(G1426,modules!$A$1:$B$10,2,0)</f>
        <v>6</v>
      </c>
      <c r="G1426" s="18" t="s">
        <v>7849</v>
      </c>
      <c r="H1426" s="15">
        <f>VLOOKUP(I1426,segments!$A$1:$B$9,2,0)</f>
        <v>4</v>
      </c>
      <c r="I1426" s="18" t="s">
        <v>7845</v>
      </c>
      <c r="J1426" s="15">
        <f>VLOOKUP(K1426,machines!$A$1:$B$72,2,0)</f>
        <v>62</v>
      </c>
      <c r="K1426" s="27" t="s">
        <v>101</v>
      </c>
      <c r="L1426" s="16" t="s">
        <v>114</v>
      </c>
      <c r="M1426" s="15">
        <f>VLOOKUP(N1426,groups!$A$1:$B$113,2,1)</f>
        <v>120</v>
      </c>
      <c r="N1426" s="16" t="s">
        <v>2755</v>
      </c>
      <c r="O1426" s="18">
        <v>135</v>
      </c>
      <c r="P1426" s="15">
        <f>VLOOKUP(Q1426,'seg2'!$A$1:$B$13,2,0)</f>
        <v>7</v>
      </c>
      <c r="Q1426" s="16" t="s">
        <v>43</v>
      </c>
      <c r="R1426" s="15">
        <f>VLOOKUP(S1426,'seg3'!$A$1:$B$9,2,0)</f>
        <v>3</v>
      </c>
      <c r="S1426" s="16" t="s">
        <v>21</v>
      </c>
      <c r="T1426" s="18">
        <v>518.4</v>
      </c>
      <c r="U1426" s="18">
        <v>518.4</v>
      </c>
      <c r="V1426" s="18"/>
      <c r="W1426" s="30" t="s">
        <v>3392</v>
      </c>
      <c r="X1426" s="89"/>
      <c r="Y1426" s="18" t="s">
        <v>17</v>
      </c>
      <c r="Z1426" s="18">
        <v>24</v>
      </c>
      <c r="AA1426" s="16" t="s">
        <v>3391</v>
      </c>
      <c r="AB1426" s="14" t="str">
        <f t="shared" si="22"/>
        <v>('603161','603161J','B.END STUD M24X135X91TLX24TL DRG YZ3','PC',62,6,7,3,4,6,120,'518.4','518.4','M24','135','10B33','24','21.82/21.84','','COIL DIRECT DRWN 10B33M 23.75/23.78',''),</v>
      </c>
      <c r="AC1426" s="14" t="s">
        <v>9198</v>
      </c>
    </row>
    <row r="1427" spans="1:29">
      <c r="A1427" s="16">
        <v>616459</v>
      </c>
      <c r="B1427" s="43" t="s">
        <v>5800</v>
      </c>
      <c r="C1427" s="43" t="s">
        <v>5801</v>
      </c>
      <c r="D1427" s="15">
        <f>VLOOKUP(E1427,finish!$A$1:$B$18,2,0)</f>
        <v>2</v>
      </c>
      <c r="E1427" s="18" t="s">
        <v>11</v>
      </c>
      <c r="F1427" s="15">
        <f>VLOOKUP(G1427,modules!$A$1:$B$10,2,0)</f>
        <v>6</v>
      </c>
      <c r="G1427" s="18" t="s">
        <v>7849</v>
      </c>
      <c r="H1427" s="15">
        <f>VLOOKUP(I1427,segments!$A$1:$B$9,2,0)</f>
        <v>5</v>
      </c>
      <c r="I1427" s="18" t="s">
        <v>7852</v>
      </c>
      <c r="J1427" s="15">
        <v>43</v>
      </c>
      <c r="K1427" s="27" t="s">
        <v>372</v>
      </c>
      <c r="L1427" s="16" t="s">
        <v>91</v>
      </c>
      <c r="M1427" s="15">
        <f>VLOOKUP(N1427,groups!$A$1:$B$113,2,1)</f>
        <v>190</v>
      </c>
      <c r="N1427" s="16" t="s">
        <v>484</v>
      </c>
      <c r="O1427" s="18">
        <v>90</v>
      </c>
      <c r="P1427" s="15">
        <f>VLOOKUP(Q1427,'seg2'!$A$1:$B$13,2,0)</f>
        <v>4</v>
      </c>
      <c r="Q1427" s="16" t="s">
        <v>32</v>
      </c>
      <c r="R1427" s="15">
        <f>VLOOKUP(S1427,'seg3'!$A$1:$B$9,2,0)</f>
        <v>4</v>
      </c>
      <c r="S1427" s="16" t="s">
        <v>32</v>
      </c>
      <c r="T1427" s="18">
        <v>166</v>
      </c>
      <c r="U1427" s="18">
        <v>166</v>
      </c>
      <c r="V1427" s="42"/>
      <c r="W1427" s="30" t="s">
        <v>1065</v>
      </c>
      <c r="X1427" s="89"/>
      <c r="Y1427" s="45" t="s">
        <v>29</v>
      </c>
      <c r="Z1427" s="28">
        <v>17.3</v>
      </c>
      <c r="AA1427" s="46" t="s">
        <v>93</v>
      </c>
      <c r="AB1427" s="14" t="str">
        <f t="shared" si="22"/>
        <v>('616459','616459J','SHCS M16X2X90 ISO4762 CL12.9 FT BLK','PC',43,6,4,4,5,2,190,'166','166','M16','90','51B37','17.3','15.50/15.55','','COIL2ANEAL&amp;2DRWN SCM435 15.53/15.56(ADAD',''),</v>
      </c>
      <c r="AC1427" s="14" t="s">
        <v>9199</v>
      </c>
    </row>
    <row r="1428" spans="1:29">
      <c r="A1428" s="16">
        <v>834596</v>
      </c>
      <c r="B1428" s="43" t="s">
        <v>5802</v>
      </c>
      <c r="C1428" s="43" t="s">
        <v>5803</v>
      </c>
      <c r="D1428" s="15">
        <f>VLOOKUP(E1428,finish!$A$1:$B$18,2,0)</f>
        <v>2</v>
      </c>
      <c r="E1428" s="18" t="s">
        <v>11</v>
      </c>
      <c r="F1428" s="15">
        <f>VLOOKUP(G1428,modules!$A$1:$B$10,2,0)</f>
        <v>6</v>
      </c>
      <c r="G1428" s="18" t="s">
        <v>7849</v>
      </c>
      <c r="H1428" s="15">
        <f>VLOOKUP(I1428,segments!$A$1:$B$9,2,0)</f>
        <v>5</v>
      </c>
      <c r="I1428" s="18" t="s">
        <v>7852</v>
      </c>
      <c r="J1428" s="15">
        <v>43</v>
      </c>
      <c r="K1428" s="27" t="s">
        <v>372</v>
      </c>
      <c r="L1428" s="16" t="s">
        <v>91</v>
      </c>
      <c r="M1428" s="15">
        <f>VLOOKUP(N1428,groups!$A$1:$B$113,2,1)</f>
        <v>190</v>
      </c>
      <c r="N1428" s="16" t="s">
        <v>484</v>
      </c>
      <c r="O1428" s="18">
        <v>100</v>
      </c>
      <c r="P1428" s="15">
        <f>VLOOKUP(Q1428,'seg2'!$A$1:$B$13,2,0)</f>
        <v>4</v>
      </c>
      <c r="Q1428" s="16" t="s">
        <v>32</v>
      </c>
      <c r="R1428" s="15">
        <f>VLOOKUP(S1428,'seg3'!$A$1:$B$9,2,0)</f>
        <v>4</v>
      </c>
      <c r="S1428" s="16" t="s">
        <v>32</v>
      </c>
      <c r="T1428" s="18">
        <v>186</v>
      </c>
      <c r="U1428" s="18">
        <v>186</v>
      </c>
      <c r="V1428" s="42"/>
      <c r="W1428" s="30"/>
      <c r="X1428" s="89"/>
      <c r="Y1428" s="45" t="s">
        <v>29</v>
      </c>
      <c r="Z1428" s="28">
        <v>17.3</v>
      </c>
      <c r="AA1428" s="46" t="s">
        <v>93</v>
      </c>
      <c r="AB1428" s="14" t="str">
        <f t="shared" si="22"/>
        <v>('834596','834596J','SHCS M16X2X100 ISO4762 CL12.9 FT BLK','PC',43,6,4,4,5,2,190,'186','186','M16','100','51B37','17.3','15.50/15.55','','',''),</v>
      </c>
      <c r="AC1428" s="14" t="s">
        <v>9200</v>
      </c>
    </row>
    <row r="1429" spans="1:29">
      <c r="A1429" s="16">
        <v>834597</v>
      </c>
      <c r="B1429" s="43" t="s">
        <v>5804</v>
      </c>
      <c r="C1429" s="43" t="s">
        <v>5805</v>
      </c>
      <c r="D1429" s="15">
        <f>VLOOKUP(E1429,finish!$A$1:$B$18,2,0)</f>
        <v>2</v>
      </c>
      <c r="E1429" s="18" t="s">
        <v>11</v>
      </c>
      <c r="F1429" s="15">
        <f>VLOOKUP(G1429,modules!$A$1:$B$10,2,0)</f>
        <v>6</v>
      </c>
      <c r="G1429" s="18" t="s">
        <v>7849</v>
      </c>
      <c r="H1429" s="15">
        <f>VLOOKUP(I1429,segments!$A$1:$B$9,2,0)</f>
        <v>5</v>
      </c>
      <c r="I1429" s="18" t="s">
        <v>7852</v>
      </c>
      <c r="J1429" s="15">
        <v>43</v>
      </c>
      <c r="K1429" s="27" t="s">
        <v>372</v>
      </c>
      <c r="L1429" s="16" t="s">
        <v>91</v>
      </c>
      <c r="M1429" s="15">
        <f>VLOOKUP(N1429,groups!$A$1:$B$113,2,1)</f>
        <v>190</v>
      </c>
      <c r="N1429" s="16" t="s">
        <v>484</v>
      </c>
      <c r="O1429" s="18">
        <v>110</v>
      </c>
      <c r="P1429" s="15">
        <f>VLOOKUP(Q1429,'seg2'!$A$1:$B$13,2,0)</f>
        <v>4</v>
      </c>
      <c r="Q1429" s="16" t="s">
        <v>32</v>
      </c>
      <c r="R1429" s="15">
        <f>VLOOKUP(S1429,'seg3'!$A$1:$B$9,2,0)</f>
        <v>4</v>
      </c>
      <c r="S1429" s="16" t="s">
        <v>32</v>
      </c>
      <c r="T1429" s="18">
        <v>202</v>
      </c>
      <c r="U1429" s="18">
        <v>202</v>
      </c>
      <c r="V1429" s="42"/>
      <c r="W1429" s="30"/>
      <c r="X1429" s="89"/>
      <c r="Y1429" s="45" t="s">
        <v>29</v>
      </c>
      <c r="Z1429" s="28">
        <v>17.3</v>
      </c>
      <c r="AA1429" s="46" t="s">
        <v>93</v>
      </c>
      <c r="AB1429" s="14" t="str">
        <f t="shared" si="22"/>
        <v>('834597','834597J','SHCS M16X2X110 ISO4762 CL12.9 FT BLK','PC',43,6,4,4,5,2,190,'202','202','M16','110','51B37','17.3','15.50/15.55','','',''),</v>
      </c>
      <c r="AC1429" s="14" t="s">
        <v>9201</v>
      </c>
    </row>
    <row r="1430" spans="1:29">
      <c r="A1430" s="16">
        <v>612608</v>
      </c>
      <c r="B1430" s="43" t="s">
        <v>3399</v>
      </c>
      <c r="C1430" s="43" t="s">
        <v>3400</v>
      </c>
      <c r="D1430" s="15">
        <f>VLOOKUP(E1430,finish!$A$1:$B$18,2,0)</f>
        <v>8</v>
      </c>
      <c r="E1430" s="18" t="s">
        <v>47</v>
      </c>
      <c r="F1430" s="15">
        <f>VLOOKUP(G1430,modules!$A$1:$B$10,2,0)</f>
        <v>2</v>
      </c>
      <c r="G1430" s="18" t="s">
        <v>46</v>
      </c>
      <c r="H1430" s="15">
        <f>VLOOKUP(I1430,segments!$A$1:$B$9,2,0)</f>
        <v>4</v>
      </c>
      <c r="I1430" s="18" t="s">
        <v>7845</v>
      </c>
      <c r="J1430" s="15">
        <f>VLOOKUP(K1430,machines!$A$1:$B$72,2,0)</f>
        <v>64</v>
      </c>
      <c r="K1430" s="27" t="s">
        <v>55</v>
      </c>
      <c r="L1430" s="16" t="s">
        <v>126</v>
      </c>
      <c r="M1430" s="15">
        <f>VLOOKUP(N1430,groups!$A$1:$B$113,2,1)</f>
        <v>172</v>
      </c>
      <c r="N1430" s="16" t="s">
        <v>140</v>
      </c>
      <c r="O1430" s="18" t="s">
        <v>52</v>
      </c>
      <c r="P1430" s="15">
        <f>VLOOKUP(Q1430,'seg2'!$A$1:$B$13,2,0)</f>
        <v>2</v>
      </c>
      <c r="Q1430" s="16" t="s">
        <v>46</v>
      </c>
      <c r="R1430" s="15">
        <f>VLOOKUP(S1430,'seg3'!$A$1:$B$9,2,0)</f>
        <v>2</v>
      </c>
      <c r="S1430" s="16" t="s">
        <v>56</v>
      </c>
      <c r="T1430" s="18">
        <v>17.2</v>
      </c>
      <c r="U1430" s="18">
        <v>17.2</v>
      </c>
      <c r="V1430" s="18"/>
      <c r="W1430" s="30" t="s">
        <v>2531</v>
      </c>
      <c r="X1430" s="89"/>
      <c r="Y1430" s="18" t="s">
        <v>285</v>
      </c>
      <c r="Z1430" s="18" t="s">
        <v>2530</v>
      </c>
      <c r="AA1430" s="16" t="s">
        <v>2530</v>
      </c>
      <c r="AB1430" s="14" t="str">
        <f t="shared" si="22"/>
        <v>('612608','612608J','PLAIN WASHER M20 DIN125A-1 HV140 ZC3','PC',64,2,2,2,4,8,172,'17.2','17.2','M20','-','IS-2062','212X3','212X3','','FLAT COLD ROLLED COIL  IS-2062 212X3.0',''),</v>
      </c>
      <c r="AC1430" s="14" t="s">
        <v>9202</v>
      </c>
    </row>
    <row r="1431" spans="1:29">
      <c r="A1431" s="16">
        <v>612610</v>
      </c>
      <c r="B1431" s="43" t="s">
        <v>3401</v>
      </c>
      <c r="C1431" s="43" t="s">
        <v>3402</v>
      </c>
      <c r="D1431" s="15">
        <f>VLOOKUP(E1431,finish!$A$1:$B$18,2,0)</f>
        <v>8</v>
      </c>
      <c r="E1431" s="18" t="s">
        <v>47</v>
      </c>
      <c r="F1431" s="15">
        <f>VLOOKUP(G1431,modules!$A$1:$B$10,2,0)</f>
        <v>2</v>
      </c>
      <c r="G1431" s="18" t="s">
        <v>46</v>
      </c>
      <c r="H1431" s="15">
        <f>VLOOKUP(I1431,segments!$A$1:$B$9,2,0)</f>
        <v>4</v>
      </c>
      <c r="I1431" s="18" t="s">
        <v>7845</v>
      </c>
      <c r="J1431" s="15">
        <f>VLOOKUP(K1431,machines!$A$1:$B$72,2,0)</f>
        <v>64</v>
      </c>
      <c r="K1431" s="27" t="s">
        <v>55</v>
      </c>
      <c r="L1431" s="16" t="s">
        <v>114</v>
      </c>
      <c r="M1431" s="15">
        <f>VLOOKUP(N1431,groups!$A$1:$B$113,2,1)</f>
        <v>172</v>
      </c>
      <c r="N1431" s="16" t="s">
        <v>140</v>
      </c>
      <c r="O1431" s="18" t="s">
        <v>52</v>
      </c>
      <c r="P1431" s="15">
        <f>VLOOKUP(Q1431,'seg2'!$A$1:$B$13,2,0)</f>
        <v>2</v>
      </c>
      <c r="Q1431" s="16" t="s">
        <v>46</v>
      </c>
      <c r="R1431" s="15">
        <f>VLOOKUP(S1431,'seg3'!$A$1:$B$9,2,0)</f>
        <v>2</v>
      </c>
      <c r="S1431" s="16" t="s">
        <v>56</v>
      </c>
      <c r="T1431" s="18">
        <v>27</v>
      </c>
      <c r="U1431" s="18">
        <v>27</v>
      </c>
      <c r="V1431" s="18"/>
      <c r="W1431" s="30" t="s">
        <v>1113</v>
      </c>
      <c r="X1431" s="89"/>
      <c r="Y1431" s="18" t="s">
        <v>285</v>
      </c>
      <c r="Z1431" s="18" t="s">
        <v>1112</v>
      </c>
      <c r="AA1431" s="16" t="s">
        <v>1112</v>
      </c>
      <c r="AB1431" s="14" t="str">
        <f t="shared" si="22"/>
        <v>('612610','612610J','PLAIN WASHER M24 DIN125A-1 HV140 ZC3','PC',64,2,2,2,4,8,172,'27','27','M24','-','IS-2062','210X4.0','210X4.0','','FLAT COLD ROLLED COIL  IS-2062 210X4.0',''),</v>
      </c>
      <c r="AC1431" s="14" t="s">
        <v>9203</v>
      </c>
    </row>
    <row r="1432" spans="1:29">
      <c r="A1432" s="16">
        <v>834598</v>
      </c>
      <c r="B1432" s="43" t="s">
        <v>5806</v>
      </c>
      <c r="C1432" s="43" t="s">
        <v>5807</v>
      </c>
      <c r="D1432" s="15">
        <f>VLOOKUP(E1432,finish!$A$1:$B$18,2,0)</f>
        <v>2</v>
      </c>
      <c r="E1432" s="18" t="s">
        <v>11</v>
      </c>
      <c r="F1432" s="15">
        <f>VLOOKUP(G1432,modules!$A$1:$B$10,2,0)</f>
        <v>6</v>
      </c>
      <c r="G1432" s="18" t="s">
        <v>7849</v>
      </c>
      <c r="H1432" s="15">
        <f>VLOOKUP(I1432,segments!$A$1:$B$9,2,0)</f>
        <v>5</v>
      </c>
      <c r="I1432" s="18" t="s">
        <v>7852</v>
      </c>
      <c r="J1432" s="15">
        <v>43</v>
      </c>
      <c r="K1432" s="27" t="s">
        <v>372</v>
      </c>
      <c r="L1432" s="16" t="s">
        <v>91</v>
      </c>
      <c r="M1432" s="15">
        <f>VLOOKUP(N1432,groups!$A$1:$B$113,2,1)</f>
        <v>190</v>
      </c>
      <c r="N1432" s="16" t="s">
        <v>484</v>
      </c>
      <c r="O1432" s="18">
        <v>120</v>
      </c>
      <c r="P1432" s="15">
        <f>VLOOKUP(Q1432,'seg2'!$A$1:$B$13,2,0)</f>
        <v>4</v>
      </c>
      <c r="Q1432" s="16" t="s">
        <v>32</v>
      </c>
      <c r="R1432" s="15">
        <f>VLOOKUP(S1432,'seg3'!$A$1:$B$9,2,0)</f>
        <v>4</v>
      </c>
      <c r="S1432" s="16" t="s">
        <v>32</v>
      </c>
      <c r="T1432" s="18">
        <v>218</v>
      </c>
      <c r="U1432" s="18">
        <v>218</v>
      </c>
      <c r="V1432" s="42"/>
      <c r="W1432" s="30"/>
      <c r="X1432" s="89"/>
      <c r="Y1432" s="45" t="s">
        <v>29</v>
      </c>
      <c r="Z1432" s="28">
        <v>17.3</v>
      </c>
      <c r="AA1432" s="46" t="s">
        <v>93</v>
      </c>
      <c r="AB1432" s="14" t="str">
        <f t="shared" si="22"/>
        <v>('834598','834598J','SHCS M16X2X120 ISO4762 CL12.9 FT BLK','PC',43,6,4,4,5,2,190,'218','218','M16','120','51B37','17.3','15.50/15.55','','',''),</v>
      </c>
      <c r="AC1432" s="14" t="s">
        <v>9204</v>
      </c>
    </row>
    <row r="1433" spans="1:29">
      <c r="A1433" s="16">
        <v>834144</v>
      </c>
      <c r="B1433" s="43" t="s">
        <v>3405</v>
      </c>
      <c r="C1433" s="43" t="s">
        <v>3406</v>
      </c>
      <c r="D1433" s="15">
        <f>VLOOKUP(E1433,finish!$A$1:$B$18,2,0)</f>
        <v>5</v>
      </c>
      <c r="E1433" s="18" t="s">
        <v>316</v>
      </c>
      <c r="F1433" s="15">
        <f>VLOOKUP(G1433,modules!$A$1:$B$10,2,0)</f>
        <v>6</v>
      </c>
      <c r="G1433" s="18" t="s">
        <v>7849</v>
      </c>
      <c r="H1433" s="15">
        <f>VLOOKUP(I1433,segments!$A$1:$B$9,2,0)</f>
        <v>3</v>
      </c>
      <c r="I1433" s="18" t="s">
        <v>7851</v>
      </c>
      <c r="J1433" s="15">
        <f>VLOOKUP(K1433,machines!$A$1:$B$72,2,0)</f>
        <v>63</v>
      </c>
      <c r="K1433" s="27" t="s">
        <v>109</v>
      </c>
      <c r="L1433" s="16" t="s">
        <v>602</v>
      </c>
      <c r="M1433" s="15">
        <f>VLOOKUP(N1433,groups!$A$1:$B$113,2,1)</f>
        <v>190</v>
      </c>
      <c r="N1433" s="16" t="s">
        <v>484</v>
      </c>
      <c r="O1433" s="18">
        <v>2</v>
      </c>
      <c r="P1433" s="15">
        <f>VLOOKUP(Q1433,'seg2'!$A$1:$B$13,2,0)</f>
        <v>4</v>
      </c>
      <c r="Q1433" s="16" t="s">
        <v>32</v>
      </c>
      <c r="R1433" s="15">
        <f>VLOOKUP(S1433,'seg3'!$A$1:$B$9,2,0)</f>
        <v>4</v>
      </c>
      <c r="S1433" s="16" t="s">
        <v>32</v>
      </c>
      <c r="T1433" s="18">
        <v>344.55</v>
      </c>
      <c r="U1433" s="18">
        <v>344.55</v>
      </c>
      <c r="V1433" s="18" t="s">
        <v>33</v>
      </c>
      <c r="W1433" s="30" t="s">
        <v>3407</v>
      </c>
      <c r="X1433" s="16"/>
      <c r="Y1433" s="18" t="s">
        <v>29</v>
      </c>
      <c r="Z1433" s="18">
        <v>28</v>
      </c>
      <c r="AA1433" s="16" t="s">
        <v>603</v>
      </c>
      <c r="AB1433" s="14" t="str">
        <f t="shared" si="22"/>
        <v>('834144','834144J','SHCS 01XBSWX02 BS2470 F/T ZFS','PC',63,6,4,4,3,5,190,'344.55','344.55','01 BSW','2','51B37','28','24.80/24.85','NEED TO ANN','COIL2ANEAL&amp;2DRWN SCM435 24.95/25.00(ADAD',''),</v>
      </c>
      <c r="AC1433" s="14" t="s">
        <v>9205</v>
      </c>
    </row>
    <row r="1434" spans="1:29">
      <c r="A1434" s="16">
        <v>400158</v>
      </c>
      <c r="B1434" s="43" t="s">
        <v>5808</v>
      </c>
      <c r="C1434" s="43" t="s">
        <v>5809</v>
      </c>
      <c r="D1434" s="15">
        <f>VLOOKUP(E1434,finish!$A$1:$B$18,2,0)</f>
        <v>2</v>
      </c>
      <c r="E1434" s="18" t="s">
        <v>11</v>
      </c>
      <c r="F1434" s="15">
        <f>VLOOKUP(G1434,modules!$A$1:$B$10,2,0)</f>
        <v>6</v>
      </c>
      <c r="G1434" s="18" t="s">
        <v>7849</v>
      </c>
      <c r="H1434" s="15">
        <f>VLOOKUP(I1434,segments!$A$1:$B$9,2,0)</f>
        <v>5</v>
      </c>
      <c r="I1434" s="18" t="s">
        <v>7852</v>
      </c>
      <c r="J1434" s="15">
        <v>43</v>
      </c>
      <c r="K1434" s="27" t="s">
        <v>372</v>
      </c>
      <c r="L1434" s="16" t="s">
        <v>2026</v>
      </c>
      <c r="M1434" s="15">
        <f>VLOOKUP(N1434,groups!$A$1:$B$113,2,1)</f>
        <v>189</v>
      </c>
      <c r="N1434" s="16" t="s">
        <v>467</v>
      </c>
      <c r="O1434" s="18">
        <v>3</v>
      </c>
      <c r="P1434" s="15">
        <f>VLOOKUP(Q1434,'seg2'!$A$1:$B$13,2,0)</f>
        <v>4</v>
      </c>
      <c r="Q1434" s="16" t="s">
        <v>32</v>
      </c>
      <c r="R1434" s="15">
        <f>VLOOKUP(S1434,'seg3'!$A$1:$B$9,2,0)</f>
        <v>4</v>
      </c>
      <c r="S1434" s="16" t="s">
        <v>32</v>
      </c>
      <c r="T1434" s="18">
        <v>139.66</v>
      </c>
      <c r="U1434" s="18">
        <v>139.66</v>
      </c>
      <c r="V1434" s="42"/>
      <c r="W1434" s="30" t="s">
        <v>1287</v>
      </c>
      <c r="X1434" s="16"/>
      <c r="Y1434" s="45" t="s">
        <v>29</v>
      </c>
      <c r="Z1434" s="28">
        <v>17.3</v>
      </c>
      <c r="AA1434" s="46" t="s">
        <v>93</v>
      </c>
      <c r="AB1434" s="14" t="str">
        <f t="shared" si="22"/>
        <v>('400158','400158J','SHCS 5/8XBSWX03 BS2470 H/T BLK','PC',43,6,4,4,5,2,189,'139.66','139.66','5/8 BSW','3','51B37','17.3','15.50/15.55','','COIL 1ANNEAL&amp;2DRAWN 51B37 15.65/15.70',''),</v>
      </c>
      <c r="AC1434" s="14" t="s">
        <v>9206</v>
      </c>
    </row>
    <row r="1435" spans="1:29">
      <c r="A1435" s="16">
        <v>400156</v>
      </c>
      <c r="B1435" s="43" t="s">
        <v>5810</v>
      </c>
      <c r="C1435" s="43" t="s">
        <v>5811</v>
      </c>
      <c r="D1435" s="15">
        <f>VLOOKUP(E1435,finish!$A$1:$B$18,2,0)</f>
        <v>2</v>
      </c>
      <c r="E1435" s="18" t="s">
        <v>11</v>
      </c>
      <c r="F1435" s="15">
        <f>VLOOKUP(G1435,modules!$A$1:$B$10,2,0)</f>
        <v>6</v>
      </c>
      <c r="G1435" s="18" t="s">
        <v>7849</v>
      </c>
      <c r="H1435" s="15">
        <f>VLOOKUP(I1435,segments!$A$1:$B$9,2,0)</f>
        <v>5</v>
      </c>
      <c r="I1435" s="18" t="s">
        <v>7852</v>
      </c>
      <c r="J1435" s="15">
        <v>43</v>
      </c>
      <c r="K1435" s="27" t="s">
        <v>372</v>
      </c>
      <c r="L1435" s="16" t="s">
        <v>2026</v>
      </c>
      <c r="M1435" s="15">
        <f>VLOOKUP(N1435,groups!$A$1:$B$113,2,1)</f>
        <v>189</v>
      </c>
      <c r="N1435" s="16" t="s">
        <v>467</v>
      </c>
      <c r="O1435" s="18" t="s">
        <v>1815</v>
      </c>
      <c r="P1435" s="15">
        <f>VLOOKUP(Q1435,'seg2'!$A$1:$B$13,2,0)</f>
        <v>4</v>
      </c>
      <c r="Q1435" s="16" t="s">
        <v>32</v>
      </c>
      <c r="R1435" s="15">
        <f>VLOOKUP(S1435,'seg3'!$A$1:$B$9,2,0)</f>
        <v>4</v>
      </c>
      <c r="S1435" s="16" t="s">
        <v>32</v>
      </c>
      <c r="T1435" s="18">
        <v>123.62</v>
      </c>
      <c r="U1435" s="18">
        <v>123.62</v>
      </c>
      <c r="V1435" s="42"/>
      <c r="W1435" s="30" t="s">
        <v>1287</v>
      </c>
      <c r="X1435" s="16"/>
      <c r="Y1435" s="45" t="s">
        <v>29</v>
      </c>
      <c r="Z1435" s="28">
        <v>17.3</v>
      </c>
      <c r="AA1435" s="46" t="s">
        <v>93</v>
      </c>
      <c r="AB1435" s="14" t="str">
        <f t="shared" si="22"/>
        <v>('400156','400156J','SHCS 5/8XBSWX2.1/2 BS2470 H/T BLK','PC',43,6,4,4,5,2,189,'123.62','123.62','5/8 BSW','2.1/2','51B37','17.3','15.50/15.55','','COIL 1ANNEAL&amp;2DRAWN 51B37 15.65/15.70',''),</v>
      </c>
      <c r="AC1435" s="14" t="s">
        <v>9207</v>
      </c>
    </row>
    <row r="1436" spans="1:29">
      <c r="A1436" s="16">
        <v>826452</v>
      </c>
      <c r="B1436" s="43" t="s">
        <v>5825</v>
      </c>
      <c r="C1436" s="43" t="s">
        <v>5826</v>
      </c>
      <c r="D1436" s="15">
        <f>VLOOKUP(E1436,finish!$A$1:$B$18,2,0)</f>
        <v>5</v>
      </c>
      <c r="E1436" s="18" t="s">
        <v>316</v>
      </c>
      <c r="F1436" s="15">
        <f>VLOOKUP(G1436,modules!$A$1:$B$10,2,0)</f>
        <v>1</v>
      </c>
      <c r="G1436" s="18" t="s">
        <v>7848</v>
      </c>
      <c r="H1436" s="15">
        <f>VLOOKUP(I1436,segments!$A$1:$B$9,2,0)</f>
        <v>1</v>
      </c>
      <c r="I1436" s="18" t="s">
        <v>7848</v>
      </c>
      <c r="J1436" s="15">
        <v>47</v>
      </c>
      <c r="K1436" s="27" t="s">
        <v>372</v>
      </c>
      <c r="L1436" s="16" t="s">
        <v>1355</v>
      </c>
      <c r="M1436" s="15">
        <f>VLOOKUP(N1436,groups!$A$1:$B$113,2,1)</f>
        <v>213</v>
      </c>
      <c r="N1436" s="16" t="s">
        <v>5827</v>
      </c>
      <c r="O1436" s="18">
        <v>75</v>
      </c>
      <c r="P1436" s="15">
        <f>VLOOKUP(Q1436,'seg2'!$A$1:$B$13,2,0)</f>
        <v>7</v>
      </c>
      <c r="Q1436" s="16" t="s">
        <v>43</v>
      </c>
      <c r="R1436" s="15">
        <f>VLOOKUP(S1436,'seg3'!$A$1:$B$9,2,0)</f>
        <v>3</v>
      </c>
      <c r="S1436" s="16" t="s">
        <v>21</v>
      </c>
      <c r="T1436" s="18">
        <v>109</v>
      </c>
      <c r="U1436" s="18">
        <v>109</v>
      </c>
      <c r="V1436" s="29"/>
      <c r="W1436" s="30" t="s">
        <v>5829</v>
      </c>
      <c r="X1436" s="16"/>
      <c r="Y1436" s="18" t="s">
        <v>17</v>
      </c>
      <c r="Z1436" s="18">
        <v>16</v>
      </c>
      <c r="AA1436" s="16" t="s">
        <v>5828</v>
      </c>
      <c r="AB1436" s="14" t="str">
        <f t="shared" si="22"/>
        <v>('826452','826452J','STUD FULLTHREAD 5/8XUNCX75 DRG ZFS6L7655','PC',47,1,7,3,1,5,213,'109','109','5/8 UNC','75','10B33','16','14.20/14.23','','COIL DIRECT DRAWN 10B33 14.20/14.23',''),</v>
      </c>
      <c r="AC1436" s="14" t="s">
        <v>9208</v>
      </c>
    </row>
    <row r="1437" spans="1:29">
      <c r="A1437" s="16">
        <v>834234</v>
      </c>
      <c r="B1437" s="43" t="s">
        <v>5842</v>
      </c>
      <c r="C1437" s="43" t="s">
        <v>5843</v>
      </c>
      <c r="D1437" s="15">
        <f>VLOOKUP(E1437,finish!$A$1:$B$18,2,0)</f>
        <v>1</v>
      </c>
      <c r="E1437" s="18" t="s">
        <v>204</v>
      </c>
      <c r="F1437" s="15">
        <f>VLOOKUP(G1437,modules!$A$1:$B$10,2,0)</f>
        <v>1</v>
      </c>
      <c r="G1437" s="18" t="s">
        <v>7848</v>
      </c>
      <c r="H1437" s="15">
        <f>VLOOKUP(I1437,segments!$A$1:$B$9,2,0)</f>
        <v>1</v>
      </c>
      <c r="I1437" s="18" t="s">
        <v>7848</v>
      </c>
      <c r="J1437" s="15">
        <v>47</v>
      </c>
      <c r="K1437" s="27" t="s">
        <v>372</v>
      </c>
      <c r="L1437" s="16" t="s">
        <v>91</v>
      </c>
      <c r="M1437" s="15">
        <f>VLOOKUP(N1437,groups!$A$1:$B$113,2,1)</f>
        <v>152</v>
      </c>
      <c r="N1437" s="16" t="s">
        <v>16</v>
      </c>
      <c r="O1437" s="18">
        <v>70</v>
      </c>
      <c r="P1437" s="15">
        <f>VLOOKUP(Q1437,'seg2'!$A$1:$B$13,2,0)</f>
        <v>3</v>
      </c>
      <c r="Q1437" s="16" t="s">
        <v>20</v>
      </c>
      <c r="R1437" s="15">
        <f>VLOOKUP(S1437,'seg3'!$A$1:$B$9,2,0)</f>
        <v>3</v>
      </c>
      <c r="S1437" s="16" t="s">
        <v>21</v>
      </c>
      <c r="T1437" s="18">
        <v>140.6</v>
      </c>
      <c r="U1437" s="18">
        <v>140.6</v>
      </c>
      <c r="V1437" s="18"/>
      <c r="W1437" s="30" t="s">
        <v>994</v>
      </c>
      <c r="X1437" s="16"/>
      <c r="Y1437" s="18" t="s">
        <v>17</v>
      </c>
      <c r="Z1437" s="18">
        <v>16</v>
      </c>
      <c r="AA1437" s="16" t="s">
        <v>93</v>
      </c>
      <c r="AB1437" s="14" t="str">
        <f t="shared" si="22"/>
        <v>('834234','834234J','HHB M16X2X70 CL10.9 HT ZNP 8T0357','PC',47,1,3,3,1,1,152,'140.6','140.6','M16','70','10B33','16','15.50/15.55','','COIL DIRECT DRAWN 10B33 15.53/15.56',''),</v>
      </c>
      <c r="AC1437" s="14" t="s">
        <v>9209</v>
      </c>
    </row>
    <row r="1438" spans="1:29">
      <c r="A1438" s="16">
        <v>832441</v>
      </c>
      <c r="B1438" s="43" t="s">
        <v>1353</v>
      </c>
      <c r="C1438" s="43" t="s">
        <v>1354</v>
      </c>
      <c r="D1438" s="15">
        <f>VLOOKUP(E1438,finish!$A$1:$B$18,2,0)</f>
        <v>1</v>
      </c>
      <c r="E1438" s="18" t="s">
        <v>204</v>
      </c>
      <c r="F1438" s="15">
        <f>VLOOKUP(G1438,modules!$A$1:$B$10,2,0)</f>
        <v>6</v>
      </c>
      <c r="G1438" s="18" t="s">
        <v>7849</v>
      </c>
      <c r="H1438" s="15">
        <f>VLOOKUP(I1438,segments!$A$1:$B$9,2,0)</f>
        <v>1</v>
      </c>
      <c r="I1438" s="18" t="s">
        <v>7848</v>
      </c>
      <c r="J1438" s="15">
        <v>43</v>
      </c>
      <c r="K1438" s="27" t="s">
        <v>372</v>
      </c>
      <c r="L1438" s="16" t="s">
        <v>1355</v>
      </c>
      <c r="M1438" s="15">
        <f>VLOOKUP(N1438,groups!$A$1:$B$113,2,1)</f>
        <v>125</v>
      </c>
      <c r="N1438" s="16" t="s">
        <v>1350</v>
      </c>
      <c r="O1438" s="18">
        <v>57.15</v>
      </c>
      <c r="P1438" s="15">
        <f>VLOOKUP(Q1438,'seg2'!$A$1:$B$13,2,0)</f>
        <v>7</v>
      </c>
      <c r="Q1438" s="16" t="s">
        <v>43</v>
      </c>
      <c r="R1438" s="15">
        <f>VLOOKUP(S1438,'seg3'!$A$1:$B$9,2,0)</f>
        <v>4</v>
      </c>
      <c r="S1438" s="16" t="s">
        <v>32</v>
      </c>
      <c r="T1438" s="18">
        <v>123</v>
      </c>
      <c r="U1438" s="18">
        <v>123</v>
      </c>
      <c r="V1438" s="42"/>
      <c r="W1438" s="30" t="s">
        <v>1033</v>
      </c>
      <c r="X1438" s="16"/>
      <c r="Y1438" s="18" t="s">
        <v>365</v>
      </c>
      <c r="Z1438" s="18">
        <v>17.3</v>
      </c>
      <c r="AA1438" s="16" t="s">
        <v>93</v>
      </c>
      <c r="AB1438" s="14" t="str">
        <f t="shared" si="22"/>
        <v>('832441','832441J','BI HEX 5/8-11UNCX57.15 GR11.9 ZNP 6M9149','PC',43,6,7,4,1,1,125,'123','123','5/8 UNC','57.15','SCM435','17.3','15.50/15.55','','COIL 1ANNEAL&amp;1DRAWNSCM-435 15.50/15.55',''),</v>
      </c>
      <c r="AC1438" s="14" t="s">
        <v>9210</v>
      </c>
    </row>
    <row r="1439" spans="1:29">
      <c r="A1439" s="16">
        <v>551618</v>
      </c>
      <c r="B1439" s="43" t="s">
        <v>4065</v>
      </c>
      <c r="C1439" s="43" t="s">
        <v>4066</v>
      </c>
      <c r="D1439" s="15">
        <f>VLOOKUP(E1439,finish!$A$1:$B$18,2,0)</f>
        <v>7</v>
      </c>
      <c r="E1439" s="18" t="s">
        <v>493</v>
      </c>
      <c r="F1439" s="15">
        <f>VLOOKUP(G1439,modules!$A$1:$B$10,2,0)</f>
        <v>6</v>
      </c>
      <c r="G1439" s="18" t="s">
        <v>7849</v>
      </c>
      <c r="H1439" s="15">
        <f>VLOOKUP(I1439,segments!$A$1:$B$9,2,0)</f>
        <v>3</v>
      </c>
      <c r="I1439" s="18" t="s">
        <v>7851</v>
      </c>
      <c r="J1439" s="15">
        <v>43</v>
      </c>
      <c r="K1439" s="27" t="s">
        <v>372</v>
      </c>
      <c r="L1439" s="16" t="s">
        <v>91</v>
      </c>
      <c r="M1439" s="15">
        <f>VLOOKUP(N1439,groups!$A$1:$B$113,2,1)</f>
        <v>152</v>
      </c>
      <c r="N1439" s="16" t="s">
        <v>16</v>
      </c>
      <c r="O1439" s="18">
        <v>60</v>
      </c>
      <c r="P1439" s="15">
        <f>VLOOKUP(Q1439,'seg2'!$A$1:$B$13,2,0)</f>
        <v>3</v>
      </c>
      <c r="Q1439" s="16" t="s">
        <v>20</v>
      </c>
      <c r="R1439" s="15">
        <f>VLOOKUP(S1439,'seg3'!$A$1:$B$9,2,0)</f>
        <v>4</v>
      </c>
      <c r="S1439" s="16" t="s">
        <v>32</v>
      </c>
      <c r="T1439" s="18">
        <v>123</v>
      </c>
      <c r="U1439" s="18">
        <v>123</v>
      </c>
      <c r="V1439" s="18" t="s">
        <v>33</v>
      </c>
      <c r="W1439" s="30" t="s">
        <v>1033</v>
      </c>
      <c r="X1439" s="16"/>
      <c r="Y1439" s="18" t="s">
        <v>29</v>
      </c>
      <c r="Z1439" s="18">
        <v>16</v>
      </c>
      <c r="AA1439" s="16" t="s">
        <v>93</v>
      </c>
      <c r="AB1439" s="14" t="str">
        <f t="shared" si="22"/>
        <v>('551618','551618J','HHB M16X2X60 ISO4014 CL10.9 HT HDG','PC',43,6,3,4,3,7,152,'123','123','M16','60','51B37','16','15.50/15.55','NEED TO ANN','COIL 1ANNEAL&amp;1DRAWNSCM-435 15.50/15.55',''),</v>
      </c>
      <c r="AC1439" s="14" t="s">
        <v>9211</v>
      </c>
    </row>
    <row r="1440" spans="1:29">
      <c r="A1440" s="16">
        <v>551594</v>
      </c>
      <c r="B1440" s="43" t="s">
        <v>4865</v>
      </c>
      <c r="C1440" s="43" t="s">
        <v>4866</v>
      </c>
      <c r="D1440" s="15">
        <f>VLOOKUP(E1440,finish!$A$1:$B$18,2,0)</f>
        <v>7</v>
      </c>
      <c r="E1440" s="18" t="s">
        <v>493</v>
      </c>
      <c r="F1440" s="15">
        <f>VLOOKUP(G1440,modules!$A$1:$B$10,2,0)</f>
        <v>6</v>
      </c>
      <c r="G1440" s="18" t="s">
        <v>7849</v>
      </c>
      <c r="H1440" s="15">
        <f>VLOOKUP(I1440,segments!$A$1:$B$9,2,0)</f>
        <v>3</v>
      </c>
      <c r="I1440" s="18" t="s">
        <v>7851</v>
      </c>
      <c r="J1440" s="15">
        <v>43</v>
      </c>
      <c r="K1440" s="27" t="s">
        <v>372</v>
      </c>
      <c r="L1440" s="16" t="s">
        <v>91</v>
      </c>
      <c r="M1440" s="15">
        <f>VLOOKUP(N1440,groups!$A$1:$B$113,2,1)</f>
        <v>152</v>
      </c>
      <c r="N1440" s="16" t="s">
        <v>16</v>
      </c>
      <c r="O1440" s="18">
        <v>65</v>
      </c>
      <c r="P1440" s="15">
        <f>VLOOKUP(Q1440,'seg2'!$A$1:$B$13,2,0)</f>
        <v>3</v>
      </c>
      <c r="Q1440" s="16" t="s">
        <v>20</v>
      </c>
      <c r="R1440" s="15">
        <f>VLOOKUP(S1440,'seg3'!$A$1:$B$9,2,0)</f>
        <v>4</v>
      </c>
      <c r="S1440" s="16" t="s">
        <v>32</v>
      </c>
      <c r="T1440" s="18">
        <v>131</v>
      </c>
      <c r="U1440" s="18">
        <v>131</v>
      </c>
      <c r="V1440" s="18" t="s">
        <v>33</v>
      </c>
      <c r="W1440" s="30" t="s">
        <v>1065</v>
      </c>
      <c r="X1440" s="16"/>
      <c r="Y1440" s="18" t="s">
        <v>29</v>
      </c>
      <c r="Z1440" s="18">
        <v>16</v>
      </c>
      <c r="AA1440" s="16" t="s">
        <v>93</v>
      </c>
      <c r="AB1440" s="14" t="str">
        <f t="shared" si="22"/>
        <v>('551594','551594J','HHB M16X2X65 ISO4014 CL10.9 HT HDG','PC',43,6,3,4,3,7,152,'131','131','M16','65','51B37','16','15.50/15.55','NEED TO ANN','COIL2ANEAL&amp;2DRWN SCM435 15.53/15.56(ADAD',''),</v>
      </c>
      <c r="AC1440" s="14" t="s">
        <v>9128</v>
      </c>
    </row>
    <row r="1441" spans="1:29">
      <c r="A1441" s="16">
        <v>551617</v>
      </c>
      <c r="B1441" s="43" t="s">
        <v>5869</v>
      </c>
      <c r="C1441" s="43" t="s">
        <v>5870</v>
      </c>
      <c r="D1441" s="15">
        <f>VLOOKUP(E1441,finish!$A$1:$B$18,2,0)</f>
        <v>7</v>
      </c>
      <c r="E1441" s="18" t="s">
        <v>493</v>
      </c>
      <c r="F1441" s="15">
        <f>VLOOKUP(G1441,modules!$A$1:$B$10,2,0)</f>
        <v>6</v>
      </c>
      <c r="G1441" s="18" t="s">
        <v>7849</v>
      </c>
      <c r="H1441" s="15">
        <f>VLOOKUP(I1441,segments!$A$1:$B$9,2,0)</f>
        <v>3</v>
      </c>
      <c r="I1441" s="18" t="s">
        <v>7851</v>
      </c>
      <c r="J1441" s="15">
        <v>43</v>
      </c>
      <c r="K1441" s="27" t="s">
        <v>372</v>
      </c>
      <c r="L1441" s="16" t="s">
        <v>91</v>
      </c>
      <c r="M1441" s="15">
        <f>VLOOKUP(N1441,groups!$A$1:$B$113,2,1)</f>
        <v>152</v>
      </c>
      <c r="N1441" s="16" t="s">
        <v>16</v>
      </c>
      <c r="O1441" s="18">
        <v>110</v>
      </c>
      <c r="P1441" s="15">
        <f>VLOOKUP(Q1441,'seg2'!$A$1:$B$13,2,0)</f>
        <v>3</v>
      </c>
      <c r="Q1441" s="16" t="s">
        <v>20</v>
      </c>
      <c r="R1441" s="15">
        <f>VLOOKUP(S1441,'seg3'!$A$1:$B$9,2,0)</f>
        <v>4</v>
      </c>
      <c r="S1441" s="16" t="s">
        <v>32</v>
      </c>
      <c r="T1441" s="18">
        <v>202</v>
      </c>
      <c r="U1441" s="18">
        <v>202</v>
      </c>
      <c r="V1441" s="18" t="s">
        <v>33</v>
      </c>
      <c r="W1441" s="30" t="s">
        <v>3556</v>
      </c>
      <c r="X1441" s="16"/>
      <c r="Y1441" s="18" t="s">
        <v>29</v>
      </c>
      <c r="Z1441" s="18">
        <v>16</v>
      </c>
      <c r="AA1441" s="16" t="s">
        <v>93</v>
      </c>
      <c r="AB1441" s="14" t="str">
        <f t="shared" si="22"/>
        <v>('551617','551617J','HHB M16X2X110 ISO4014 CL10.9 HT HDG','PC',43,6,3,4,3,7,152,'202','202','M16','110','51B37','16','15.50/15.55','NEED TO ANN','COIL 1ANNEAL&amp;1DRAWN SCM435 15.53/15.56',''),</v>
      </c>
      <c r="AC1441" s="14" t="s">
        <v>9212</v>
      </c>
    </row>
    <row r="1442" spans="1:29">
      <c r="A1442" s="16">
        <v>815392</v>
      </c>
      <c r="B1442" s="43" t="s">
        <v>5871</v>
      </c>
      <c r="C1442" s="43" t="s">
        <v>5872</v>
      </c>
      <c r="D1442" s="15">
        <f>VLOOKUP(E1442,finish!$A$1:$B$18,2,0)</f>
        <v>7</v>
      </c>
      <c r="E1442" s="18" t="s">
        <v>493</v>
      </c>
      <c r="F1442" s="15">
        <f>VLOOKUP(G1442,modules!$A$1:$B$10,2,0)</f>
        <v>6</v>
      </c>
      <c r="G1442" s="18" t="s">
        <v>7849</v>
      </c>
      <c r="H1442" s="15">
        <f>VLOOKUP(I1442,segments!$A$1:$B$9,2,0)</f>
        <v>3</v>
      </c>
      <c r="I1442" s="18" t="s">
        <v>7851</v>
      </c>
      <c r="J1442" s="15">
        <v>43</v>
      </c>
      <c r="K1442" s="27" t="s">
        <v>372</v>
      </c>
      <c r="L1442" s="16" t="s">
        <v>91</v>
      </c>
      <c r="M1442" s="15">
        <f>VLOOKUP(N1442,groups!$A$1:$B$113,2,1)</f>
        <v>153</v>
      </c>
      <c r="N1442" s="16" t="s">
        <v>107</v>
      </c>
      <c r="O1442" s="18">
        <v>35</v>
      </c>
      <c r="P1442" s="15">
        <f>VLOOKUP(Q1442,'seg2'!$A$1:$B$13,2,0)</f>
        <v>3</v>
      </c>
      <c r="Q1442" s="16" t="s">
        <v>20</v>
      </c>
      <c r="R1442" s="15">
        <f>VLOOKUP(S1442,'seg3'!$A$1:$B$9,2,0)</f>
        <v>4</v>
      </c>
      <c r="S1442" s="16" t="s">
        <v>32</v>
      </c>
      <c r="T1442" s="18">
        <v>83.5</v>
      </c>
      <c r="U1442" s="18">
        <v>83.5</v>
      </c>
      <c r="V1442" s="18" t="s">
        <v>33</v>
      </c>
      <c r="W1442" s="30" t="s">
        <v>3559</v>
      </c>
      <c r="X1442" s="16"/>
      <c r="Y1442" s="18" t="s">
        <v>29</v>
      </c>
      <c r="Z1442" s="18">
        <v>16</v>
      </c>
      <c r="AA1442" s="16" t="s">
        <v>3139</v>
      </c>
      <c r="AB1442" s="14" t="str">
        <f t="shared" si="22"/>
        <v>('815392','815392J','HHB M16X2X35 ISO4017 CL10.9 FT HDG','PC',43,6,3,4,3,7,153,'83.5','83.5','M16','35','51B37','16','14.40/14.44','NEED TO ANN','COIL 1ANNEAL &amp; 1DRAWN SCM 435 14.41/14.4',''),</v>
      </c>
      <c r="AC1442" s="14" t="s">
        <v>9213</v>
      </c>
    </row>
    <row r="1443" spans="1:29">
      <c r="A1443" s="16">
        <v>551522</v>
      </c>
      <c r="B1443" s="43" t="s">
        <v>3557</v>
      </c>
      <c r="C1443" s="43" t="s">
        <v>3558</v>
      </c>
      <c r="D1443" s="15">
        <f>VLOOKUP(E1443,finish!$A$1:$B$18,2,0)</f>
        <v>7</v>
      </c>
      <c r="E1443" s="18" t="s">
        <v>493</v>
      </c>
      <c r="F1443" s="15">
        <f>VLOOKUP(G1443,modules!$A$1:$B$10,2,0)</f>
        <v>6</v>
      </c>
      <c r="G1443" s="18" t="s">
        <v>7849</v>
      </c>
      <c r="H1443" s="15">
        <f>VLOOKUP(I1443,segments!$A$1:$B$9,2,0)</f>
        <v>3</v>
      </c>
      <c r="I1443" s="18" t="s">
        <v>7851</v>
      </c>
      <c r="J1443" s="15">
        <v>43</v>
      </c>
      <c r="K1443" s="27" t="s">
        <v>372</v>
      </c>
      <c r="L1443" s="16" t="s">
        <v>91</v>
      </c>
      <c r="M1443" s="15">
        <f>VLOOKUP(N1443,groups!$A$1:$B$113,2,1)</f>
        <v>153</v>
      </c>
      <c r="N1443" s="16" t="s">
        <v>107</v>
      </c>
      <c r="O1443" s="18">
        <v>40</v>
      </c>
      <c r="P1443" s="15">
        <f>VLOOKUP(Q1443,'seg2'!$A$1:$B$13,2,0)</f>
        <v>3</v>
      </c>
      <c r="Q1443" s="16" t="s">
        <v>20</v>
      </c>
      <c r="R1443" s="15">
        <f>VLOOKUP(S1443,'seg3'!$A$1:$B$9,2,0)</f>
        <v>4</v>
      </c>
      <c r="S1443" s="16" t="s">
        <v>32</v>
      </c>
      <c r="T1443" s="18">
        <v>90.2</v>
      </c>
      <c r="U1443" s="18">
        <v>90.2</v>
      </c>
      <c r="V1443" s="18" t="s">
        <v>33</v>
      </c>
      <c r="W1443" s="30" t="s">
        <v>3559</v>
      </c>
      <c r="X1443" s="16"/>
      <c r="Y1443" s="18" t="s">
        <v>29</v>
      </c>
      <c r="Z1443" s="18">
        <v>16</v>
      </c>
      <c r="AA1443" s="16" t="s">
        <v>3139</v>
      </c>
      <c r="AB1443" s="14" t="str">
        <f t="shared" si="22"/>
        <v>('551522','551522J','HHB M16X2X40 ISO4017 CL10.9 FT HDG','PC',43,6,3,4,3,7,153,'90.2','90.2','M16','40','51B37','16','14.40/14.44','NEED TO ANN','COIL 1ANNEAL &amp; 1DRAWN SCM 435 14.41/14.4',''),</v>
      </c>
      <c r="AC1443" s="14" t="s">
        <v>9039</v>
      </c>
    </row>
    <row r="1444" spans="1:29">
      <c r="A1444" s="16">
        <v>551565</v>
      </c>
      <c r="B1444" s="43" t="s">
        <v>5873</v>
      </c>
      <c r="C1444" s="43" t="s">
        <v>5874</v>
      </c>
      <c r="D1444" s="15">
        <f>VLOOKUP(E1444,finish!$A$1:$B$18,2,0)</f>
        <v>7</v>
      </c>
      <c r="E1444" s="18" t="s">
        <v>493</v>
      </c>
      <c r="F1444" s="15">
        <f>VLOOKUP(G1444,modules!$A$1:$B$10,2,0)</f>
        <v>6</v>
      </c>
      <c r="G1444" s="18" t="s">
        <v>7849</v>
      </c>
      <c r="H1444" s="15">
        <f>VLOOKUP(I1444,segments!$A$1:$B$9,2,0)</f>
        <v>3</v>
      </c>
      <c r="I1444" s="18" t="s">
        <v>7851</v>
      </c>
      <c r="J1444" s="15">
        <v>43</v>
      </c>
      <c r="K1444" s="27" t="s">
        <v>372</v>
      </c>
      <c r="L1444" s="16" t="s">
        <v>91</v>
      </c>
      <c r="M1444" s="15">
        <f>VLOOKUP(N1444,groups!$A$1:$B$113,2,1)</f>
        <v>153</v>
      </c>
      <c r="N1444" s="16" t="s">
        <v>107</v>
      </c>
      <c r="O1444" s="18">
        <v>45</v>
      </c>
      <c r="P1444" s="15">
        <f>VLOOKUP(Q1444,'seg2'!$A$1:$B$13,2,0)</f>
        <v>3</v>
      </c>
      <c r="Q1444" s="16" t="s">
        <v>20</v>
      </c>
      <c r="R1444" s="15">
        <f>VLOOKUP(S1444,'seg3'!$A$1:$B$9,2,0)</f>
        <v>4</v>
      </c>
      <c r="S1444" s="16" t="s">
        <v>32</v>
      </c>
      <c r="T1444" s="18">
        <v>97.1</v>
      </c>
      <c r="U1444" s="18">
        <v>97.1</v>
      </c>
      <c r="V1444" s="18" t="s">
        <v>33</v>
      </c>
      <c r="W1444" s="30" t="s">
        <v>3656</v>
      </c>
      <c r="X1444" s="16"/>
      <c r="Y1444" s="18" t="s">
        <v>29</v>
      </c>
      <c r="Z1444" s="18">
        <v>16</v>
      </c>
      <c r="AA1444" s="16" t="s">
        <v>3139</v>
      </c>
      <c r="AB1444" s="14" t="str">
        <f t="shared" si="22"/>
        <v>('551565','551565J','HHB M16X2X45 ISO4017 CL10.9 FT HDG','PC',43,6,3,4,3,7,153,'97.1','97.1','M16','45','51B37','16','14.40/14.44','NEED TO ANN','COIL DIRECT DRAWN AS 10B33M 14.41/14.44',''),</v>
      </c>
      <c r="AC1444" s="14" t="s">
        <v>9214</v>
      </c>
    </row>
    <row r="1445" spans="1:29">
      <c r="A1445" s="16">
        <v>551523</v>
      </c>
      <c r="B1445" s="43" t="s">
        <v>4602</v>
      </c>
      <c r="C1445" s="43" t="s">
        <v>4603</v>
      </c>
      <c r="D1445" s="15">
        <f>VLOOKUP(E1445,finish!$A$1:$B$18,2,0)</f>
        <v>7</v>
      </c>
      <c r="E1445" s="18" t="s">
        <v>493</v>
      </c>
      <c r="F1445" s="15">
        <f>VLOOKUP(G1445,modules!$A$1:$B$10,2,0)</f>
        <v>6</v>
      </c>
      <c r="G1445" s="18" t="s">
        <v>7849</v>
      </c>
      <c r="H1445" s="15">
        <f>VLOOKUP(I1445,segments!$A$1:$B$9,2,0)</f>
        <v>2</v>
      </c>
      <c r="I1445" s="18" t="s">
        <v>7847</v>
      </c>
      <c r="J1445" s="15">
        <v>43</v>
      </c>
      <c r="K1445" s="27" t="s">
        <v>372</v>
      </c>
      <c r="L1445" s="16" t="s">
        <v>91</v>
      </c>
      <c r="M1445" s="15">
        <f>VLOOKUP(N1445,groups!$A$1:$B$113,2,1)</f>
        <v>153</v>
      </c>
      <c r="N1445" s="16" t="s">
        <v>107</v>
      </c>
      <c r="O1445" s="18">
        <v>50</v>
      </c>
      <c r="P1445" s="15">
        <f>VLOOKUP(Q1445,'seg2'!$A$1:$B$13,2,0)</f>
        <v>3</v>
      </c>
      <c r="Q1445" s="16" t="s">
        <v>20</v>
      </c>
      <c r="R1445" s="15">
        <f>VLOOKUP(S1445,'seg3'!$A$1:$B$9,2,0)</f>
        <v>4</v>
      </c>
      <c r="S1445" s="16" t="s">
        <v>32</v>
      </c>
      <c r="T1445" s="18">
        <v>103</v>
      </c>
      <c r="U1445" s="18">
        <v>103</v>
      </c>
      <c r="V1445" s="18" t="s">
        <v>33</v>
      </c>
      <c r="W1445" s="30" t="s">
        <v>3559</v>
      </c>
      <c r="X1445" s="16"/>
      <c r="Y1445" s="18" t="s">
        <v>29</v>
      </c>
      <c r="Z1445" s="18">
        <v>16</v>
      </c>
      <c r="AA1445" s="16" t="s">
        <v>3139</v>
      </c>
      <c r="AB1445" s="14" t="str">
        <f t="shared" si="22"/>
        <v>('551523','551523J','HHB M16X2X50 ISO4017 CL10.9 FT HDG','PC',43,6,3,4,2,7,153,'103','103','M16','50','51B37','16','14.40/14.44','NEED TO ANN','COIL 1ANNEAL &amp; 1DRAWN SCM 435 14.41/14.4',''),</v>
      </c>
      <c r="AC1445" s="14" t="s">
        <v>9105</v>
      </c>
    </row>
    <row r="1446" spans="1:29">
      <c r="A1446" s="16">
        <v>820056</v>
      </c>
      <c r="B1446" s="43" t="s">
        <v>5875</v>
      </c>
      <c r="C1446" s="43" t="s">
        <v>5876</v>
      </c>
      <c r="D1446" s="15">
        <f>VLOOKUP(E1446,finish!$A$1:$B$18,2,0)</f>
        <v>7</v>
      </c>
      <c r="E1446" s="18" t="s">
        <v>493</v>
      </c>
      <c r="F1446" s="15">
        <f>VLOOKUP(G1446,modules!$A$1:$B$10,2,0)</f>
        <v>6</v>
      </c>
      <c r="G1446" s="18" t="s">
        <v>7849</v>
      </c>
      <c r="H1446" s="15">
        <f>VLOOKUP(I1446,segments!$A$1:$B$9,2,0)</f>
        <v>3</v>
      </c>
      <c r="I1446" s="18" t="s">
        <v>7851</v>
      </c>
      <c r="J1446" s="15">
        <v>43</v>
      </c>
      <c r="K1446" s="27" t="s">
        <v>372</v>
      </c>
      <c r="L1446" s="16" t="s">
        <v>91</v>
      </c>
      <c r="M1446" s="15">
        <f>VLOOKUP(N1446,groups!$A$1:$B$113,2,1)</f>
        <v>153</v>
      </c>
      <c r="N1446" s="16" t="s">
        <v>107</v>
      </c>
      <c r="O1446" s="18">
        <v>100</v>
      </c>
      <c r="P1446" s="15">
        <f>VLOOKUP(Q1446,'seg2'!$A$1:$B$13,2,0)</f>
        <v>3</v>
      </c>
      <c r="Q1446" s="16" t="s">
        <v>20</v>
      </c>
      <c r="R1446" s="15">
        <f>VLOOKUP(S1446,'seg3'!$A$1:$B$9,2,0)</f>
        <v>4</v>
      </c>
      <c r="S1446" s="16" t="s">
        <v>32</v>
      </c>
      <c r="T1446" s="18">
        <v>170</v>
      </c>
      <c r="U1446" s="18">
        <v>170</v>
      </c>
      <c r="V1446" s="18" t="s">
        <v>33</v>
      </c>
      <c r="W1446" s="30" t="s">
        <v>3559</v>
      </c>
      <c r="X1446" s="16"/>
      <c r="Y1446" s="18" t="s">
        <v>29</v>
      </c>
      <c r="Z1446" s="18">
        <v>16</v>
      </c>
      <c r="AA1446" s="16" t="s">
        <v>3139</v>
      </c>
      <c r="AB1446" s="14" t="str">
        <f t="shared" si="22"/>
        <v>('820056','820056J','HHB M16X2X100 ISO4017 CL10.9 FT HDG','PC',43,6,3,4,3,7,153,'170','170','M16','100','51B37','16','14.40/14.44','NEED TO ANN','COIL 1ANNEAL &amp; 1DRAWN SCM 435 14.41/14.4',''),</v>
      </c>
      <c r="AC1446" s="14" t="s">
        <v>9215</v>
      </c>
    </row>
    <row r="1447" spans="1:29">
      <c r="A1447" s="16">
        <v>628878</v>
      </c>
      <c r="B1447" s="43" t="s">
        <v>5882</v>
      </c>
      <c r="C1447" s="43" t="s">
        <v>5883</v>
      </c>
      <c r="D1447" s="15">
        <f>VLOOKUP(E1447,finish!$A$1:$B$18,2,0)</f>
        <v>7</v>
      </c>
      <c r="E1447" s="18" t="s">
        <v>493</v>
      </c>
      <c r="F1447" s="15">
        <f>VLOOKUP(G1447,modules!$A$1:$B$10,2,0)</f>
        <v>6</v>
      </c>
      <c r="G1447" s="18" t="s">
        <v>7849</v>
      </c>
      <c r="H1447" s="15">
        <f>VLOOKUP(I1447,segments!$A$1:$B$9,2,0)</f>
        <v>4</v>
      </c>
      <c r="I1447" s="18" t="s">
        <v>7845</v>
      </c>
      <c r="J1447" s="15">
        <v>43</v>
      </c>
      <c r="K1447" s="27" t="s">
        <v>372</v>
      </c>
      <c r="L1447" s="16" t="s">
        <v>91</v>
      </c>
      <c r="M1447" s="15">
        <f>VLOOKUP(N1447,groups!$A$1:$B$113,2,1)</f>
        <v>153</v>
      </c>
      <c r="N1447" s="16" t="s">
        <v>107</v>
      </c>
      <c r="O1447" s="18">
        <v>60</v>
      </c>
      <c r="P1447" s="15">
        <f>VLOOKUP(Q1447,'seg2'!$A$1:$B$13,2,0)</f>
        <v>3</v>
      </c>
      <c r="Q1447" s="16" t="s">
        <v>20</v>
      </c>
      <c r="R1447" s="15">
        <f>VLOOKUP(S1447,'seg3'!$A$1:$B$9,2,0)</f>
        <v>3</v>
      </c>
      <c r="S1447" s="16" t="s">
        <v>21</v>
      </c>
      <c r="T1447" s="18">
        <v>115</v>
      </c>
      <c r="U1447" s="18">
        <v>115</v>
      </c>
      <c r="V1447" s="18"/>
      <c r="W1447" s="30" t="s">
        <v>3656</v>
      </c>
      <c r="X1447" s="16"/>
      <c r="Y1447" s="18" t="s">
        <v>17</v>
      </c>
      <c r="Z1447" s="18">
        <v>16</v>
      </c>
      <c r="AA1447" s="16" t="s">
        <v>3139</v>
      </c>
      <c r="AB1447" s="14" t="str">
        <f t="shared" si="22"/>
        <v>('628878','628878J','HHB M16X2X60 ISO4017 CL8.8SB FT HDG','PC',43,6,3,3,4,7,153,'115','115','M16','60','10B33','16','14.40/14.44','','COIL DIRECT DRAWN AS 10B33M 14.41/14.44',''),</v>
      </c>
      <c r="AC1447" s="14" t="s">
        <v>9216</v>
      </c>
    </row>
    <row r="1448" spans="1:29">
      <c r="A1448" s="16">
        <v>629330</v>
      </c>
      <c r="B1448" s="43" t="s">
        <v>5895</v>
      </c>
      <c r="C1448" s="43" t="s">
        <v>5896</v>
      </c>
      <c r="D1448" s="15">
        <f>VLOOKUP(E1448,finish!$A$1:$B$18,2,0)</f>
        <v>7</v>
      </c>
      <c r="E1448" s="18" t="s">
        <v>493</v>
      </c>
      <c r="F1448" s="15">
        <f>VLOOKUP(G1448,modules!$A$1:$B$10,2,0)</f>
        <v>6</v>
      </c>
      <c r="G1448" s="18" t="s">
        <v>7849</v>
      </c>
      <c r="H1448" s="15">
        <f>VLOOKUP(I1448,segments!$A$1:$B$9,2,0)</f>
        <v>3</v>
      </c>
      <c r="I1448" s="18" t="s">
        <v>7851</v>
      </c>
      <c r="J1448" s="15">
        <v>43</v>
      </c>
      <c r="K1448" s="27" t="s">
        <v>372</v>
      </c>
      <c r="L1448" s="16" t="s">
        <v>91</v>
      </c>
      <c r="M1448" s="15">
        <f>VLOOKUP(N1448,groups!$A$1:$B$113,2,1)</f>
        <v>152</v>
      </c>
      <c r="N1448" s="16" t="s">
        <v>16</v>
      </c>
      <c r="O1448" s="18">
        <v>100</v>
      </c>
      <c r="P1448" s="15">
        <f>VLOOKUP(Q1448,'seg2'!$A$1:$B$13,2,0)</f>
        <v>3</v>
      </c>
      <c r="Q1448" s="16" t="s">
        <v>20</v>
      </c>
      <c r="R1448" s="15">
        <f>VLOOKUP(S1448,'seg3'!$A$1:$B$9,2,0)</f>
        <v>3</v>
      </c>
      <c r="S1448" s="16" t="s">
        <v>21</v>
      </c>
      <c r="T1448" s="18">
        <v>182</v>
      </c>
      <c r="U1448" s="18">
        <v>182</v>
      </c>
      <c r="V1448" s="18"/>
      <c r="W1448" s="30"/>
      <c r="X1448" s="16"/>
      <c r="Y1448" s="18" t="s">
        <v>17</v>
      </c>
      <c r="Z1448" s="18">
        <v>16</v>
      </c>
      <c r="AA1448" s="16" t="s">
        <v>93</v>
      </c>
      <c r="AB1448" s="14" t="str">
        <f t="shared" si="22"/>
        <v>('629330','629330J','HHB M16X2X100 ISO4014 CL8.8SB HT HDG','PC',43,6,3,3,3,7,152,'182','182','M16','100','10B33','16','15.50/15.55','','',''),</v>
      </c>
      <c r="AC1448" s="14" t="s">
        <v>9217</v>
      </c>
    </row>
    <row r="1449" spans="1:29">
      <c r="A1449" s="16">
        <v>170151</v>
      </c>
      <c r="B1449" s="43" t="s">
        <v>5325</v>
      </c>
      <c r="C1449" s="43" t="s">
        <v>5326</v>
      </c>
      <c r="D1449" s="15">
        <f>VLOOKUP(E1449,finish!$A$1:$B$18,2,0)</f>
        <v>2</v>
      </c>
      <c r="E1449" s="18" t="s">
        <v>11</v>
      </c>
      <c r="F1449" s="15">
        <f>VLOOKUP(G1449,modules!$A$1:$B$10,2,0)</f>
        <v>6</v>
      </c>
      <c r="G1449" s="18" t="s">
        <v>7849</v>
      </c>
      <c r="H1449" s="15">
        <f>VLOOKUP(I1449,segments!$A$1:$B$9,2,0)</f>
        <v>5</v>
      </c>
      <c r="I1449" s="18" t="s">
        <v>7852</v>
      </c>
      <c r="J1449" s="15">
        <v>43</v>
      </c>
      <c r="K1449" s="27" t="s">
        <v>372</v>
      </c>
      <c r="L1449" s="16" t="s">
        <v>91</v>
      </c>
      <c r="M1449" s="15">
        <f>VLOOKUP(N1449,groups!$A$1:$B$113,2,1)</f>
        <v>152</v>
      </c>
      <c r="N1449" s="16" t="s">
        <v>16</v>
      </c>
      <c r="O1449" s="18">
        <v>60</v>
      </c>
      <c r="P1449" s="15">
        <f>VLOOKUP(Q1449,'seg2'!$A$1:$B$13,2,0)</f>
        <v>3</v>
      </c>
      <c r="Q1449" s="16" t="s">
        <v>20</v>
      </c>
      <c r="R1449" s="15">
        <f>VLOOKUP(S1449,'seg3'!$A$1:$B$9,2,0)</f>
        <v>3</v>
      </c>
      <c r="S1449" s="16" t="s">
        <v>21</v>
      </c>
      <c r="T1449" s="18">
        <v>120</v>
      </c>
      <c r="U1449" s="18">
        <v>120</v>
      </c>
      <c r="V1449" s="42"/>
      <c r="W1449" s="30" t="s">
        <v>2798</v>
      </c>
      <c r="X1449" s="16"/>
      <c r="Y1449" s="18" t="s">
        <v>17</v>
      </c>
      <c r="Z1449" s="18">
        <v>16</v>
      </c>
      <c r="AA1449" s="16" t="s">
        <v>93</v>
      </c>
      <c r="AB1449" s="14" t="str">
        <f t="shared" si="22"/>
        <v>('170151','170151J','HHB M16X2X60 ISO4014 CL10.9 HT BLK','PC',43,6,3,3,5,2,152,'120','120','M16','60','10B33','16','15.50/15.55','','COIL DIRECT DRWN  10B33M  15.53/15.56',''),</v>
      </c>
      <c r="AC1449" s="14" t="s">
        <v>9161</v>
      </c>
    </row>
    <row r="1450" spans="1:29">
      <c r="A1450" s="16">
        <v>834160</v>
      </c>
      <c r="B1450" s="43" t="s">
        <v>3439</v>
      </c>
      <c r="C1450" s="43" t="s">
        <v>3440</v>
      </c>
      <c r="D1450" s="15">
        <f>VLOOKUP(E1450,finish!$A$1:$B$18,2,0)</f>
        <v>2</v>
      </c>
      <c r="E1450" s="18" t="s">
        <v>11</v>
      </c>
      <c r="F1450" s="15">
        <f>VLOOKUP(G1450,modules!$A$1:$B$10,2,0)</f>
        <v>6</v>
      </c>
      <c r="G1450" s="18" t="s">
        <v>7849</v>
      </c>
      <c r="H1450" s="15">
        <f>VLOOKUP(I1450,segments!$A$1:$B$9,2,0)</f>
        <v>4</v>
      </c>
      <c r="I1450" s="18" t="s">
        <v>7845</v>
      </c>
      <c r="J1450" s="15">
        <f>VLOOKUP(K1450,machines!$A$1:$B$72,2,0)</f>
        <v>62</v>
      </c>
      <c r="K1450" s="27" t="s">
        <v>101</v>
      </c>
      <c r="L1450" s="16" t="s">
        <v>98</v>
      </c>
      <c r="M1450" s="15">
        <f>VLOOKUP(N1450,groups!$A$1:$B$113,2,1)</f>
        <v>160</v>
      </c>
      <c r="N1450" s="16" t="s">
        <v>1305</v>
      </c>
      <c r="O1450" s="18">
        <v>60</v>
      </c>
      <c r="P1450" s="15">
        <f>VLOOKUP(Q1450,'seg2'!$A$1:$B$13,2,0)</f>
        <v>3</v>
      </c>
      <c r="Q1450" s="16" t="s">
        <v>20</v>
      </c>
      <c r="R1450" s="15">
        <f>VLOOKUP(S1450,'seg3'!$A$1:$B$9,2,0)</f>
        <v>3</v>
      </c>
      <c r="S1450" s="16" t="s">
        <v>21</v>
      </c>
      <c r="T1450" s="18">
        <v>285.12</v>
      </c>
      <c r="U1450" s="18">
        <v>285.12</v>
      </c>
      <c r="V1450" s="18"/>
      <c r="W1450" s="30" t="s">
        <v>3441</v>
      </c>
      <c r="X1450" s="16"/>
      <c r="Y1450" s="18" t="s">
        <v>17</v>
      </c>
      <c r="Z1450" s="18">
        <v>22</v>
      </c>
      <c r="AA1450" s="16" t="s">
        <v>100</v>
      </c>
      <c r="AB1450" s="14" t="str">
        <f t="shared" si="22"/>
        <v>('834160','834160J','HSSB M22X60 EN14399-4 CL10.9HV HT BLK','PC',62,6,3,3,4,2,160,'285.12','285.12','M22','60','10B33','22','21.45/21.50','','COIL DIRECT DRAWN 10B33 21.50/21.53',''),</v>
      </c>
      <c r="AC1450" s="14" t="s">
        <v>9218</v>
      </c>
    </row>
    <row r="1451" spans="1:29">
      <c r="A1451" s="16">
        <v>796687</v>
      </c>
      <c r="B1451" s="43" t="s">
        <v>3442</v>
      </c>
      <c r="C1451" s="43" t="s">
        <v>3443</v>
      </c>
      <c r="D1451" s="15">
        <f>VLOOKUP(E1451,finish!$A$1:$B$18,2,0)</f>
        <v>2</v>
      </c>
      <c r="E1451" s="18" t="s">
        <v>11</v>
      </c>
      <c r="F1451" s="15">
        <f>VLOOKUP(G1451,modules!$A$1:$B$10,2,0)</f>
        <v>6</v>
      </c>
      <c r="G1451" s="18" t="s">
        <v>7849</v>
      </c>
      <c r="H1451" s="15">
        <f>VLOOKUP(I1451,segments!$A$1:$B$9,2,0)</f>
        <v>4</v>
      </c>
      <c r="I1451" s="18" t="s">
        <v>7845</v>
      </c>
      <c r="J1451" s="15">
        <f>VLOOKUP(K1451,machines!$A$1:$B$72,2,0)</f>
        <v>62</v>
      </c>
      <c r="K1451" s="27" t="s">
        <v>101</v>
      </c>
      <c r="L1451" s="16" t="s">
        <v>98</v>
      </c>
      <c r="M1451" s="15">
        <f>VLOOKUP(N1451,groups!$A$1:$B$113,2,1)</f>
        <v>160</v>
      </c>
      <c r="N1451" s="16" t="s">
        <v>1305</v>
      </c>
      <c r="O1451" s="18">
        <v>65</v>
      </c>
      <c r="P1451" s="15">
        <f>VLOOKUP(Q1451,'seg2'!$A$1:$B$13,2,0)</f>
        <v>3</v>
      </c>
      <c r="Q1451" s="16" t="s">
        <v>20</v>
      </c>
      <c r="R1451" s="15">
        <f>VLOOKUP(S1451,'seg3'!$A$1:$B$9,2,0)</f>
        <v>3</v>
      </c>
      <c r="S1451" s="16" t="s">
        <v>21</v>
      </c>
      <c r="T1451" s="18">
        <v>296.2</v>
      </c>
      <c r="U1451" s="18">
        <v>296.2</v>
      </c>
      <c r="V1451" s="18"/>
      <c r="W1451" s="30" t="s">
        <v>1469</v>
      </c>
      <c r="X1451" s="16"/>
      <c r="Y1451" s="18" t="s">
        <v>17</v>
      </c>
      <c r="Z1451" s="18">
        <v>22</v>
      </c>
      <c r="AA1451" s="16" t="s">
        <v>100</v>
      </c>
      <c r="AB1451" s="14" t="str">
        <f t="shared" si="22"/>
        <v>('796687','796687J','HSSB M22X65 EN14399-4 CL10.9HV H/T BLK','PC',62,6,3,3,4,2,160,'296.2','296.2','M22','65','10B33','22','21.45/21.50','','COIL DIRECT DRAWN 10B33M 21.50/21.53',''),</v>
      </c>
      <c r="AC1451" s="14" t="s">
        <v>9219</v>
      </c>
    </row>
    <row r="1452" spans="1:29">
      <c r="A1452" s="16">
        <v>802278</v>
      </c>
      <c r="B1452" s="43" t="s">
        <v>3444</v>
      </c>
      <c r="C1452" s="43" t="s">
        <v>3445</v>
      </c>
      <c r="D1452" s="15">
        <f>VLOOKUP(E1452,finish!$A$1:$B$18,2,0)</f>
        <v>2</v>
      </c>
      <c r="E1452" s="18" t="s">
        <v>11</v>
      </c>
      <c r="F1452" s="15">
        <f>VLOOKUP(G1452,modules!$A$1:$B$10,2,0)</f>
        <v>6</v>
      </c>
      <c r="G1452" s="18" t="s">
        <v>7849</v>
      </c>
      <c r="H1452" s="15">
        <f>VLOOKUP(I1452,segments!$A$1:$B$9,2,0)</f>
        <v>4</v>
      </c>
      <c r="I1452" s="18" t="s">
        <v>7845</v>
      </c>
      <c r="J1452" s="15">
        <f>VLOOKUP(K1452,machines!$A$1:$B$72,2,0)</f>
        <v>62</v>
      </c>
      <c r="K1452" s="27" t="s">
        <v>101</v>
      </c>
      <c r="L1452" s="16" t="s">
        <v>98</v>
      </c>
      <c r="M1452" s="15">
        <f>VLOOKUP(N1452,groups!$A$1:$B$113,2,1)</f>
        <v>160</v>
      </c>
      <c r="N1452" s="16" t="s">
        <v>1305</v>
      </c>
      <c r="O1452" s="18">
        <v>70</v>
      </c>
      <c r="P1452" s="15">
        <f>VLOOKUP(Q1452,'seg2'!$A$1:$B$13,2,0)</f>
        <v>3</v>
      </c>
      <c r="Q1452" s="16" t="s">
        <v>20</v>
      </c>
      <c r="R1452" s="15">
        <f>VLOOKUP(S1452,'seg3'!$A$1:$B$9,2,0)</f>
        <v>3</v>
      </c>
      <c r="S1452" s="16" t="s">
        <v>21</v>
      </c>
      <c r="T1452" s="18">
        <v>311.31</v>
      </c>
      <c r="U1452" s="18">
        <v>311.31</v>
      </c>
      <c r="V1452" s="18"/>
      <c r="W1452" s="30" t="s">
        <v>1469</v>
      </c>
      <c r="X1452" s="16"/>
      <c r="Y1452" s="18" t="s">
        <v>17</v>
      </c>
      <c r="Z1452" s="18">
        <v>22</v>
      </c>
      <c r="AA1452" s="16" t="s">
        <v>100</v>
      </c>
      <c r="AB1452" s="14" t="str">
        <f t="shared" si="22"/>
        <v>('802278','802278J','HSSB M22X70 EN14399-4 CL10.9HV H/T BLK','PC',62,6,3,3,4,2,160,'311.31','311.31','M22','70','10B33','22','21.45/21.50','','COIL DIRECT DRAWN 10B33M 21.50/21.53',''),</v>
      </c>
      <c r="AC1452" s="14" t="s">
        <v>9220</v>
      </c>
    </row>
    <row r="1453" spans="1:29">
      <c r="A1453" s="16">
        <v>796690</v>
      </c>
      <c r="B1453" s="43" t="s">
        <v>3446</v>
      </c>
      <c r="C1453" s="43" t="s">
        <v>3447</v>
      </c>
      <c r="D1453" s="15">
        <f>VLOOKUP(E1453,finish!$A$1:$B$18,2,0)</f>
        <v>2</v>
      </c>
      <c r="E1453" s="18" t="s">
        <v>11</v>
      </c>
      <c r="F1453" s="15">
        <f>VLOOKUP(G1453,modules!$A$1:$B$10,2,0)</f>
        <v>6</v>
      </c>
      <c r="G1453" s="18" t="s">
        <v>7849</v>
      </c>
      <c r="H1453" s="15">
        <f>VLOOKUP(I1453,segments!$A$1:$B$9,2,0)</f>
        <v>4</v>
      </c>
      <c r="I1453" s="18" t="s">
        <v>7845</v>
      </c>
      <c r="J1453" s="15">
        <f>VLOOKUP(K1453,machines!$A$1:$B$72,2,0)</f>
        <v>62</v>
      </c>
      <c r="K1453" s="27" t="s">
        <v>101</v>
      </c>
      <c r="L1453" s="16" t="s">
        <v>98</v>
      </c>
      <c r="M1453" s="15">
        <f>VLOOKUP(N1453,groups!$A$1:$B$113,2,1)</f>
        <v>160</v>
      </c>
      <c r="N1453" s="16" t="s">
        <v>1305</v>
      </c>
      <c r="O1453" s="18">
        <v>75</v>
      </c>
      <c r="P1453" s="15">
        <f>VLOOKUP(Q1453,'seg2'!$A$1:$B$13,2,0)</f>
        <v>3</v>
      </c>
      <c r="Q1453" s="16" t="s">
        <v>20</v>
      </c>
      <c r="R1453" s="15">
        <f>VLOOKUP(S1453,'seg3'!$A$1:$B$9,2,0)</f>
        <v>3</v>
      </c>
      <c r="S1453" s="16" t="s">
        <v>21</v>
      </c>
      <c r="T1453" s="18">
        <v>326.3</v>
      </c>
      <c r="U1453" s="18">
        <v>326.3</v>
      </c>
      <c r="V1453" s="18"/>
      <c r="W1453" s="30" t="s">
        <v>1469</v>
      </c>
      <c r="X1453" s="16"/>
      <c r="Y1453" s="18" t="s">
        <v>17</v>
      </c>
      <c r="Z1453" s="18">
        <v>22</v>
      </c>
      <c r="AA1453" s="16" t="s">
        <v>100</v>
      </c>
      <c r="AB1453" s="14" t="str">
        <f t="shared" si="22"/>
        <v>('796690','796690J','HSSB M22X75 EN14399-4 CL10.9HV H/T BLK','PC',62,6,3,3,4,2,160,'326.3','326.3','M22','75','10B33','22','21.45/21.50','','COIL DIRECT DRAWN 10B33M 21.50/21.53',''),</v>
      </c>
      <c r="AC1453" s="14" t="s">
        <v>9221</v>
      </c>
    </row>
    <row r="1454" spans="1:29">
      <c r="A1454" s="16">
        <v>802280</v>
      </c>
      <c r="B1454" s="43" t="s">
        <v>3448</v>
      </c>
      <c r="C1454" s="43" t="s">
        <v>3449</v>
      </c>
      <c r="D1454" s="15">
        <f>VLOOKUP(E1454,finish!$A$1:$B$18,2,0)</f>
        <v>2</v>
      </c>
      <c r="E1454" s="18" t="s">
        <v>11</v>
      </c>
      <c r="F1454" s="15">
        <f>VLOOKUP(G1454,modules!$A$1:$B$10,2,0)</f>
        <v>6</v>
      </c>
      <c r="G1454" s="18" t="s">
        <v>7849</v>
      </c>
      <c r="H1454" s="15">
        <f>VLOOKUP(I1454,segments!$A$1:$B$9,2,0)</f>
        <v>4</v>
      </c>
      <c r="I1454" s="18" t="s">
        <v>7845</v>
      </c>
      <c r="J1454" s="15">
        <f>VLOOKUP(K1454,machines!$A$1:$B$72,2,0)</f>
        <v>62</v>
      </c>
      <c r="K1454" s="27" t="s">
        <v>101</v>
      </c>
      <c r="L1454" s="16" t="s">
        <v>98</v>
      </c>
      <c r="M1454" s="15">
        <f>VLOOKUP(N1454,groups!$A$1:$B$113,2,1)</f>
        <v>160</v>
      </c>
      <c r="N1454" s="16" t="s">
        <v>1305</v>
      </c>
      <c r="O1454" s="18">
        <v>90</v>
      </c>
      <c r="P1454" s="15">
        <f>VLOOKUP(Q1454,'seg2'!$A$1:$B$13,2,0)</f>
        <v>3</v>
      </c>
      <c r="Q1454" s="16" t="s">
        <v>20</v>
      </c>
      <c r="R1454" s="15">
        <f>VLOOKUP(S1454,'seg3'!$A$1:$B$9,2,0)</f>
        <v>3</v>
      </c>
      <c r="S1454" s="16" t="s">
        <v>21</v>
      </c>
      <c r="T1454" s="18">
        <v>370.74</v>
      </c>
      <c r="U1454" s="18">
        <v>370.74</v>
      </c>
      <c r="V1454" s="18"/>
      <c r="W1454" s="30" t="s">
        <v>1469</v>
      </c>
      <c r="X1454" s="16"/>
      <c r="Y1454" s="18" t="s">
        <v>17</v>
      </c>
      <c r="Z1454" s="18">
        <v>22</v>
      </c>
      <c r="AA1454" s="16" t="s">
        <v>100</v>
      </c>
      <c r="AB1454" s="14" t="str">
        <f t="shared" si="22"/>
        <v>('802280','802280J','HSSB M22X90 EN14399-4 CL10.9HV H/T BLK','PC',62,6,3,3,4,2,160,'370.74','370.74','M22','90','10B33','22','21.45/21.50','','COIL DIRECT DRAWN 10B33M 21.50/21.53',''),</v>
      </c>
      <c r="AC1454" s="14" t="s">
        <v>9222</v>
      </c>
    </row>
    <row r="1455" spans="1:29">
      <c r="A1455" s="16">
        <v>802281</v>
      </c>
      <c r="B1455" s="43" t="s">
        <v>3450</v>
      </c>
      <c r="C1455" s="43" t="s">
        <v>3451</v>
      </c>
      <c r="D1455" s="15">
        <f>VLOOKUP(E1455,finish!$A$1:$B$18,2,0)</f>
        <v>2</v>
      </c>
      <c r="E1455" s="18" t="s">
        <v>11</v>
      </c>
      <c r="F1455" s="15">
        <f>VLOOKUP(G1455,modules!$A$1:$B$10,2,0)</f>
        <v>6</v>
      </c>
      <c r="G1455" s="18" t="s">
        <v>7849</v>
      </c>
      <c r="H1455" s="15">
        <f>VLOOKUP(I1455,segments!$A$1:$B$9,2,0)</f>
        <v>4</v>
      </c>
      <c r="I1455" s="18" t="s">
        <v>7845</v>
      </c>
      <c r="J1455" s="15">
        <f>VLOOKUP(K1455,machines!$A$1:$B$72,2,0)</f>
        <v>62</v>
      </c>
      <c r="K1455" s="27" t="s">
        <v>101</v>
      </c>
      <c r="L1455" s="16" t="s">
        <v>98</v>
      </c>
      <c r="M1455" s="15">
        <f>VLOOKUP(N1455,groups!$A$1:$B$113,2,1)</f>
        <v>160</v>
      </c>
      <c r="N1455" s="16" t="s">
        <v>1305</v>
      </c>
      <c r="O1455" s="18">
        <v>100</v>
      </c>
      <c r="P1455" s="15">
        <f>VLOOKUP(Q1455,'seg2'!$A$1:$B$13,2,0)</f>
        <v>3</v>
      </c>
      <c r="Q1455" s="16" t="s">
        <v>20</v>
      </c>
      <c r="R1455" s="15">
        <f>VLOOKUP(S1455,'seg3'!$A$1:$B$9,2,0)</f>
        <v>3</v>
      </c>
      <c r="S1455" s="16" t="s">
        <v>21</v>
      </c>
      <c r="T1455" s="18">
        <v>392.9</v>
      </c>
      <c r="U1455" s="18">
        <v>392.9</v>
      </c>
      <c r="V1455" s="18"/>
      <c r="W1455" s="30" t="s">
        <v>1469</v>
      </c>
      <c r="X1455" s="16"/>
      <c r="Y1455" s="18" t="s">
        <v>17</v>
      </c>
      <c r="Z1455" s="18">
        <v>22</v>
      </c>
      <c r="AA1455" s="16" t="s">
        <v>100</v>
      </c>
      <c r="AB1455" s="14" t="str">
        <f t="shared" si="22"/>
        <v>('802281','802281J','HSSB M22X100 EN14399-4 CL10.9HV HT BLK','PC',62,6,3,3,4,2,160,'392.9','392.9','M22','100','10B33','22','21.45/21.50','','COIL DIRECT DRAWN 10B33M 21.50/21.53',''),</v>
      </c>
      <c r="AC1455" s="14" t="s">
        <v>9223</v>
      </c>
    </row>
    <row r="1456" spans="1:29">
      <c r="A1456" s="16">
        <v>802282</v>
      </c>
      <c r="B1456" s="43" t="s">
        <v>3452</v>
      </c>
      <c r="C1456" s="43" t="s">
        <v>3453</v>
      </c>
      <c r="D1456" s="15">
        <f>VLOOKUP(E1456,finish!$A$1:$B$18,2,0)</f>
        <v>2</v>
      </c>
      <c r="E1456" s="18" t="s">
        <v>11</v>
      </c>
      <c r="F1456" s="15">
        <f>VLOOKUP(G1456,modules!$A$1:$B$10,2,0)</f>
        <v>6</v>
      </c>
      <c r="G1456" s="18" t="s">
        <v>7849</v>
      </c>
      <c r="H1456" s="15">
        <f>VLOOKUP(I1456,segments!$A$1:$B$9,2,0)</f>
        <v>4</v>
      </c>
      <c r="I1456" s="18" t="s">
        <v>7845</v>
      </c>
      <c r="J1456" s="15">
        <f>VLOOKUP(K1456,machines!$A$1:$B$72,2,0)</f>
        <v>62</v>
      </c>
      <c r="K1456" s="27" t="s">
        <v>101</v>
      </c>
      <c r="L1456" s="16" t="s">
        <v>98</v>
      </c>
      <c r="M1456" s="15">
        <f>VLOOKUP(N1456,groups!$A$1:$B$113,2,1)</f>
        <v>160</v>
      </c>
      <c r="N1456" s="16" t="s">
        <v>1305</v>
      </c>
      <c r="O1456" s="18">
        <v>110</v>
      </c>
      <c r="P1456" s="15">
        <f>VLOOKUP(Q1456,'seg2'!$A$1:$B$13,2,0)</f>
        <v>3</v>
      </c>
      <c r="Q1456" s="16" t="s">
        <v>20</v>
      </c>
      <c r="R1456" s="15">
        <f>VLOOKUP(S1456,'seg3'!$A$1:$B$9,2,0)</f>
        <v>3</v>
      </c>
      <c r="S1456" s="16" t="s">
        <v>21</v>
      </c>
      <c r="T1456" s="18">
        <v>422.3</v>
      </c>
      <c r="U1456" s="18">
        <v>422.3</v>
      </c>
      <c r="V1456" s="18"/>
      <c r="W1456" s="30" t="s">
        <v>1469</v>
      </c>
      <c r="X1456" s="16"/>
      <c r="Y1456" s="18" t="s">
        <v>17</v>
      </c>
      <c r="Z1456" s="18">
        <v>22</v>
      </c>
      <c r="AA1456" s="16" t="s">
        <v>100</v>
      </c>
      <c r="AB1456" s="14" t="str">
        <f t="shared" si="22"/>
        <v>('802282','802282J','HSSB M22X110 EN14399-4 CL10.9HV HT BLK','PC',62,6,3,3,4,2,160,'422.3','422.3','M22','110','10B33','22','21.45/21.50','','COIL DIRECT DRAWN 10B33M 21.50/21.53',''),</v>
      </c>
      <c r="AC1456" s="14" t="s">
        <v>9224</v>
      </c>
    </row>
    <row r="1457" spans="1:29">
      <c r="A1457" s="16">
        <v>802283</v>
      </c>
      <c r="B1457" s="43" t="s">
        <v>3454</v>
      </c>
      <c r="C1457" s="43" t="s">
        <v>3455</v>
      </c>
      <c r="D1457" s="15">
        <f>VLOOKUP(E1457,finish!$A$1:$B$18,2,0)</f>
        <v>2</v>
      </c>
      <c r="E1457" s="18" t="s">
        <v>11</v>
      </c>
      <c r="F1457" s="15">
        <f>VLOOKUP(G1457,modules!$A$1:$B$10,2,0)</f>
        <v>6</v>
      </c>
      <c r="G1457" s="18" t="s">
        <v>7849</v>
      </c>
      <c r="H1457" s="15">
        <f>VLOOKUP(I1457,segments!$A$1:$B$9,2,0)</f>
        <v>4</v>
      </c>
      <c r="I1457" s="18" t="s">
        <v>7845</v>
      </c>
      <c r="J1457" s="15">
        <f>VLOOKUP(K1457,machines!$A$1:$B$72,2,0)</f>
        <v>62</v>
      </c>
      <c r="K1457" s="27" t="s">
        <v>101</v>
      </c>
      <c r="L1457" s="16" t="s">
        <v>98</v>
      </c>
      <c r="M1457" s="15">
        <f>VLOOKUP(N1457,groups!$A$1:$B$113,2,1)</f>
        <v>160</v>
      </c>
      <c r="N1457" s="16" t="s">
        <v>1305</v>
      </c>
      <c r="O1457" s="18">
        <v>120</v>
      </c>
      <c r="P1457" s="15">
        <f>VLOOKUP(Q1457,'seg2'!$A$1:$B$13,2,0)</f>
        <v>3</v>
      </c>
      <c r="Q1457" s="16" t="s">
        <v>20</v>
      </c>
      <c r="R1457" s="15">
        <f>VLOOKUP(S1457,'seg3'!$A$1:$B$9,2,0)</f>
        <v>3</v>
      </c>
      <c r="S1457" s="16" t="s">
        <v>21</v>
      </c>
      <c r="T1457" s="18">
        <v>459.02</v>
      </c>
      <c r="U1457" s="18">
        <v>459.02</v>
      </c>
      <c r="V1457" s="18"/>
      <c r="W1457" s="30" t="s">
        <v>1469</v>
      </c>
      <c r="X1457" s="16"/>
      <c r="Y1457" s="18" t="s">
        <v>17</v>
      </c>
      <c r="Z1457" s="18">
        <v>22</v>
      </c>
      <c r="AA1457" s="16" t="s">
        <v>100</v>
      </c>
      <c r="AB1457" s="14" t="str">
        <f t="shared" si="22"/>
        <v>('802283','802283J','HSSB M22X120 EN14399-4 CL10.9HV HT BLK','PC',62,6,3,3,4,2,160,'459.02','459.02','M22','120','10B33','22','21.45/21.50','','COIL DIRECT DRAWN 10B33M 21.50/21.53',''),</v>
      </c>
      <c r="AC1457" s="14" t="s">
        <v>9225</v>
      </c>
    </row>
    <row r="1458" spans="1:29">
      <c r="A1458" s="16">
        <v>627853</v>
      </c>
      <c r="B1458" s="43" t="s">
        <v>5941</v>
      </c>
      <c r="C1458" s="43" t="s">
        <v>5942</v>
      </c>
      <c r="D1458" s="15">
        <f>VLOOKUP(E1458,finish!$A$1:$B$18,2,0)</f>
        <v>2</v>
      </c>
      <c r="E1458" s="18" t="s">
        <v>11</v>
      </c>
      <c r="F1458" s="15">
        <f>VLOOKUP(G1458,modules!$A$1:$B$10,2,0)</f>
        <v>6</v>
      </c>
      <c r="G1458" s="18" t="s">
        <v>7849</v>
      </c>
      <c r="H1458" s="15">
        <f>VLOOKUP(I1458,segments!$A$1:$B$9,2,0)</f>
        <v>4</v>
      </c>
      <c r="I1458" s="18" t="s">
        <v>7845</v>
      </c>
      <c r="J1458" s="15">
        <v>43</v>
      </c>
      <c r="K1458" s="27" t="s">
        <v>372</v>
      </c>
      <c r="L1458" s="16" t="s">
        <v>91</v>
      </c>
      <c r="M1458" s="15">
        <f>VLOOKUP(N1458,groups!$A$1:$B$113,2,1)</f>
        <v>152</v>
      </c>
      <c r="N1458" s="16" t="s">
        <v>16</v>
      </c>
      <c r="O1458" s="18">
        <v>50</v>
      </c>
      <c r="P1458" s="15">
        <f>VLOOKUP(Q1458,'seg2'!$A$1:$B$13,2,0)</f>
        <v>3</v>
      </c>
      <c r="Q1458" s="16" t="s">
        <v>20</v>
      </c>
      <c r="R1458" s="15">
        <f>VLOOKUP(S1458,'seg3'!$A$1:$B$9,2,0)</f>
        <v>3</v>
      </c>
      <c r="S1458" s="16" t="s">
        <v>21</v>
      </c>
      <c r="T1458" s="18">
        <v>104.5</v>
      </c>
      <c r="U1458" s="18">
        <v>104.5</v>
      </c>
      <c r="V1458" s="29"/>
      <c r="W1458" s="30" t="s">
        <v>2798</v>
      </c>
      <c r="X1458" s="16"/>
      <c r="Y1458" s="18" t="s">
        <v>17</v>
      </c>
      <c r="Z1458" s="18">
        <v>16</v>
      </c>
      <c r="AA1458" s="16" t="s">
        <v>93</v>
      </c>
      <c r="AB1458" s="14" t="str">
        <f t="shared" si="22"/>
        <v>('627853','627853J','HHB M16X2X50 ISO4014 CL8.8 HT BLK','PC',43,6,3,3,4,2,152,'104.5','104.5','M16','50','10B33','16','15.50/15.55','','COIL DIRECT DRWN  10B33M  15.53/15.56',''),</v>
      </c>
      <c r="AC1458" s="14" t="s">
        <v>9226</v>
      </c>
    </row>
    <row r="1459" spans="1:29">
      <c r="A1459" s="16">
        <v>613123</v>
      </c>
      <c r="B1459" s="43" t="s">
        <v>5943</v>
      </c>
      <c r="C1459" s="43" t="s">
        <v>5944</v>
      </c>
      <c r="D1459" s="15">
        <f>VLOOKUP(E1459,finish!$A$1:$B$18,2,0)</f>
        <v>2</v>
      </c>
      <c r="E1459" s="18" t="s">
        <v>11</v>
      </c>
      <c r="F1459" s="15">
        <f>VLOOKUP(G1459,modules!$A$1:$B$10,2,0)</f>
        <v>6</v>
      </c>
      <c r="G1459" s="18" t="s">
        <v>7849</v>
      </c>
      <c r="H1459" s="15">
        <f>VLOOKUP(I1459,segments!$A$1:$B$9,2,0)</f>
        <v>4</v>
      </c>
      <c r="I1459" s="18" t="s">
        <v>7845</v>
      </c>
      <c r="J1459" s="15">
        <v>43</v>
      </c>
      <c r="K1459" s="27" t="s">
        <v>372</v>
      </c>
      <c r="L1459" s="16" t="s">
        <v>91</v>
      </c>
      <c r="M1459" s="15">
        <f>VLOOKUP(N1459,groups!$A$1:$B$113,2,1)</f>
        <v>152</v>
      </c>
      <c r="N1459" s="16" t="s">
        <v>16</v>
      </c>
      <c r="O1459" s="18">
        <v>60</v>
      </c>
      <c r="P1459" s="15">
        <f>VLOOKUP(Q1459,'seg2'!$A$1:$B$13,2,0)</f>
        <v>3</v>
      </c>
      <c r="Q1459" s="16" t="s">
        <v>20</v>
      </c>
      <c r="R1459" s="15">
        <f>VLOOKUP(S1459,'seg3'!$A$1:$B$9,2,0)</f>
        <v>3</v>
      </c>
      <c r="S1459" s="16" t="s">
        <v>21</v>
      </c>
      <c r="T1459" s="18">
        <v>121</v>
      </c>
      <c r="U1459" s="18">
        <v>121</v>
      </c>
      <c r="V1459" s="42"/>
      <c r="W1459" s="30" t="s">
        <v>2798</v>
      </c>
      <c r="X1459" s="16"/>
      <c r="Y1459" s="18" t="s">
        <v>17</v>
      </c>
      <c r="Z1459" s="18">
        <v>16</v>
      </c>
      <c r="AA1459" s="16" t="s">
        <v>93</v>
      </c>
      <c r="AB1459" s="14" t="str">
        <f t="shared" si="22"/>
        <v>('613123','613123J','HHB M16X2X60 ISO4014 CL8.8 HT BLK','PC',43,6,3,3,4,2,152,'121','121','M16','60','10B33','16','15.50/15.55','','COIL DIRECT DRWN  10B33M  15.53/15.56',''),</v>
      </c>
      <c r="AC1459" s="14" t="s">
        <v>9227</v>
      </c>
    </row>
    <row r="1460" spans="1:29">
      <c r="A1460" s="16">
        <v>613131</v>
      </c>
      <c r="B1460" s="43" t="s">
        <v>5333</v>
      </c>
      <c r="C1460" s="43" t="s">
        <v>5334</v>
      </c>
      <c r="D1460" s="15">
        <f>VLOOKUP(E1460,finish!$A$1:$B$18,2,0)</f>
        <v>2</v>
      </c>
      <c r="E1460" s="18" t="s">
        <v>11</v>
      </c>
      <c r="F1460" s="15">
        <f>VLOOKUP(G1460,modules!$A$1:$B$10,2,0)</f>
        <v>6</v>
      </c>
      <c r="G1460" s="18" t="s">
        <v>7849</v>
      </c>
      <c r="H1460" s="15">
        <f>VLOOKUP(I1460,segments!$A$1:$B$9,2,0)</f>
        <v>5</v>
      </c>
      <c r="I1460" s="18" t="s">
        <v>7852</v>
      </c>
      <c r="J1460" s="15">
        <v>43</v>
      </c>
      <c r="K1460" s="27" t="s">
        <v>372</v>
      </c>
      <c r="L1460" s="16" t="s">
        <v>91</v>
      </c>
      <c r="M1460" s="15">
        <f>VLOOKUP(N1460,groups!$A$1:$B$113,2,1)</f>
        <v>152</v>
      </c>
      <c r="N1460" s="16" t="s">
        <v>16</v>
      </c>
      <c r="O1460" s="18">
        <v>100</v>
      </c>
      <c r="P1460" s="15">
        <f>VLOOKUP(Q1460,'seg2'!$A$1:$B$13,2,0)</f>
        <v>3</v>
      </c>
      <c r="Q1460" s="16" t="s">
        <v>20</v>
      </c>
      <c r="R1460" s="15">
        <f>VLOOKUP(S1460,'seg3'!$A$1:$B$9,2,0)</f>
        <v>3</v>
      </c>
      <c r="S1460" s="16" t="s">
        <v>21</v>
      </c>
      <c r="T1460" s="18">
        <v>181</v>
      </c>
      <c r="U1460" s="18">
        <v>181</v>
      </c>
      <c r="V1460" s="18"/>
      <c r="W1460" s="30" t="s">
        <v>2798</v>
      </c>
      <c r="X1460" s="16"/>
      <c r="Y1460" s="18" t="s">
        <v>17</v>
      </c>
      <c r="Z1460" s="18">
        <v>16</v>
      </c>
      <c r="AA1460" s="16" t="s">
        <v>93</v>
      </c>
      <c r="AB1460" s="14" t="str">
        <f t="shared" si="22"/>
        <v>('613131','613131J','HHB M16X2X100 ISO4014 CL8.8 HT BLK','PC',43,6,3,3,5,2,152,'181','181','M16','100','10B33','16','15.50/15.55','','COIL DIRECT DRWN  10B33M  15.53/15.56',''),</v>
      </c>
      <c r="AC1460" s="14" t="s">
        <v>9165</v>
      </c>
    </row>
    <row r="1461" spans="1:29">
      <c r="A1461" s="16">
        <v>624847</v>
      </c>
      <c r="B1461" s="43" t="s">
        <v>5945</v>
      </c>
      <c r="C1461" s="43" t="s">
        <v>5946</v>
      </c>
      <c r="D1461" s="15">
        <f>VLOOKUP(E1461,finish!$A$1:$B$18,2,0)</f>
        <v>2</v>
      </c>
      <c r="E1461" s="18" t="s">
        <v>11</v>
      </c>
      <c r="F1461" s="15">
        <f>VLOOKUP(G1461,modules!$A$1:$B$10,2,0)</f>
        <v>6</v>
      </c>
      <c r="G1461" s="18" t="s">
        <v>7849</v>
      </c>
      <c r="H1461" s="15">
        <f>VLOOKUP(I1461,segments!$A$1:$B$9,2,0)</f>
        <v>4</v>
      </c>
      <c r="I1461" s="18" t="s">
        <v>7845</v>
      </c>
      <c r="J1461" s="15">
        <v>43</v>
      </c>
      <c r="K1461" s="27" t="s">
        <v>372</v>
      </c>
      <c r="L1461" s="16" t="s">
        <v>91</v>
      </c>
      <c r="M1461" s="15">
        <f>VLOOKUP(N1461,groups!$A$1:$B$113,2,1)</f>
        <v>152</v>
      </c>
      <c r="N1461" s="16" t="s">
        <v>16</v>
      </c>
      <c r="O1461" s="18">
        <v>280</v>
      </c>
      <c r="P1461" s="15">
        <f>VLOOKUP(Q1461,'seg2'!$A$1:$B$13,2,0)</f>
        <v>3</v>
      </c>
      <c r="Q1461" s="16" t="s">
        <v>20</v>
      </c>
      <c r="R1461" s="15">
        <f>VLOOKUP(S1461,'seg3'!$A$1:$B$9,2,0)</f>
        <v>3</v>
      </c>
      <c r="S1461" s="16" t="s">
        <v>21</v>
      </c>
      <c r="T1461" s="18">
        <v>470</v>
      </c>
      <c r="U1461" s="18">
        <v>470</v>
      </c>
      <c r="V1461" s="42"/>
      <c r="W1461" s="30" t="s">
        <v>2798</v>
      </c>
      <c r="X1461" s="16"/>
      <c r="Y1461" s="18" t="s">
        <v>17</v>
      </c>
      <c r="Z1461" s="18">
        <v>16</v>
      </c>
      <c r="AA1461" s="16" t="s">
        <v>93</v>
      </c>
      <c r="AB1461" s="14" t="str">
        <f t="shared" si="22"/>
        <v>('624847','624847J','HHB M16X2X280 ISO4014 CL8.8 HT BLK','PC',43,6,3,3,4,2,152,'470','470','M16','280','10B33','16','15.50/15.55','','COIL DIRECT DRWN  10B33M  15.53/15.56',''),</v>
      </c>
      <c r="AC1461" s="14" t="s">
        <v>9228</v>
      </c>
    </row>
    <row r="1462" spans="1:29">
      <c r="A1462" s="16">
        <v>616938</v>
      </c>
      <c r="B1462" s="43" t="s">
        <v>4736</v>
      </c>
      <c r="C1462" s="43" t="s">
        <v>4737</v>
      </c>
      <c r="D1462" s="15">
        <f>VLOOKUP(E1462,finish!$A$1:$B$18,2,0)</f>
        <v>2</v>
      </c>
      <c r="E1462" s="18" t="s">
        <v>11</v>
      </c>
      <c r="F1462" s="15">
        <f>VLOOKUP(G1462,modules!$A$1:$B$10,2,0)</f>
        <v>6</v>
      </c>
      <c r="G1462" s="18" t="s">
        <v>7849</v>
      </c>
      <c r="H1462" s="15">
        <f>VLOOKUP(I1462,segments!$A$1:$B$9,2,0)</f>
        <v>3</v>
      </c>
      <c r="I1462" s="18" t="s">
        <v>7851</v>
      </c>
      <c r="J1462" s="15">
        <v>43</v>
      </c>
      <c r="K1462" s="27" t="s">
        <v>372</v>
      </c>
      <c r="L1462" s="16" t="s">
        <v>91</v>
      </c>
      <c r="M1462" s="15">
        <f>VLOOKUP(N1462,groups!$A$1:$B$113,2,1)</f>
        <v>153</v>
      </c>
      <c r="N1462" s="16" t="s">
        <v>107</v>
      </c>
      <c r="O1462" s="18">
        <v>35</v>
      </c>
      <c r="P1462" s="15">
        <f>VLOOKUP(Q1462,'seg2'!$A$1:$B$13,2,0)</f>
        <v>3</v>
      </c>
      <c r="Q1462" s="16" t="s">
        <v>20</v>
      </c>
      <c r="R1462" s="15">
        <f>VLOOKUP(S1462,'seg3'!$A$1:$B$9,2,0)</f>
        <v>3</v>
      </c>
      <c r="S1462" s="16" t="s">
        <v>21</v>
      </c>
      <c r="T1462" s="18">
        <v>84</v>
      </c>
      <c r="U1462" s="18">
        <v>84</v>
      </c>
      <c r="V1462" s="29"/>
      <c r="W1462" s="30" t="s">
        <v>3656</v>
      </c>
      <c r="X1462" s="16"/>
      <c r="Y1462" s="18" t="s">
        <v>17</v>
      </c>
      <c r="Z1462" s="18">
        <v>16</v>
      </c>
      <c r="AA1462" s="16" t="s">
        <v>3139</v>
      </c>
      <c r="AB1462" s="14" t="str">
        <f t="shared" si="22"/>
        <v>('616938','616938J','HHB M16X2X35 ISO4017 CL8.8 FT BLK','PC',43,6,3,3,3,2,153,'84','84','M16','35','10B33','16','14.40/14.44','','COIL DIRECT DRAWN AS 10B33M 14.41/14.44',''),</v>
      </c>
      <c r="AC1462" s="14" t="s">
        <v>9119</v>
      </c>
    </row>
    <row r="1463" spans="1:29">
      <c r="A1463" s="16">
        <v>616941</v>
      </c>
      <c r="B1463" s="43" t="s">
        <v>5979</v>
      </c>
      <c r="C1463" s="43" t="s">
        <v>5980</v>
      </c>
      <c r="D1463" s="15">
        <f>VLOOKUP(E1463,finish!$A$1:$B$18,2,0)</f>
        <v>2</v>
      </c>
      <c r="E1463" s="18" t="s">
        <v>11</v>
      </c>
      <c r="F1463" s="15">
        <f>VLOOKUP(G1463,modules!$A$1:$B$10,2,0)</f>
        <v>6</v>
      </c>
      <c r="G1463" s="18" t="s">
        <v>7849</v>
      </c>
      <c r="H1463" s="15">
        <f>VLOOKUP(I1463,segments!$A$1:$B$9,2,0)</f>
        <v>3</v>
      </c>
      <c r="I1463" s="18" t="s">
        <v>7851</v>
      </c>
      <c r="J1463" s="15">
        <v>43</v>
      </c>
      <c r="K1463" s="27" t="s">
        <v>372</v>
      </c>
      <c r="L1463" s="16" t="s">
        <v>91</v>
      </c>
      <c r="M1463" s="15">
        <f>VLOOKUP(N1463,groups!$A$1:$B$113,2,1)</f>
        <v>153</v>
      </c>
      <c r="N1463" s="16" t="s">
        <v>107</v>
      </c>
      <c r="O1463" s="18">
        <v>50</v>
      </c>
      <c r="P1463" s="15">
        <f>VLOOKUP(Q1463,'seg2'!$A$1:$B$13,2,0)</f>
        <v>3</v>
      </c>
      <c r="Q1463" s="16" t="s">
        <v>20</v>
      </c>
      <c r="R1463" s="15">
        <f>VLOOKUP(S1463,'seg3'!$A$1:$B$9,2,0)</f>
        <v>3</v>
      </c>
      <c r="S1463" s="16" t="s">
        <v>21</v>
      </c>
      <c r="T1463" s="18">
        <v>103</v>
      </c>
      <c r="U1463" s="18">
        <v>103</v>
      </c>
      <c r="V1463" s="18"/>
      <c r="W1463" s="30" t="s">
        <v>3656</v>
      </c>
      <c r="X1463" s="16"/>
      <c r="Y1463" s="18" t="s">
        <v>17</v>
      </c>
      <c r="Z1463" s="18">
        <v>16</v>
      </c>
      <c r="AA1463" s="16" t="s">
        <v>3139</v>
      </c>
      <c r="AB1463" s="14" t="str">
        <f t="shared" si="22"/>
        <v>('616941','616941J','HHB M16X2X50 ISO4017 CL8.8 FT BLK','PC',43,6,3,3,3,2,153,'103','103','M16','50','10B33','16','14.40/14.44','','COIL DIRECT DRAWN AS 10B33M 14.41/14.44',''),</v>
      </c>
      <c r="AC1463" s="14" t="s">
        <v>9229</v>
      </c>
    </row>
    <row r="1464" spans="1:29">
      <c r="A1464" s="16">
        <v>616942</v>
      </c>
      <c r="B1464" s="43" t="s">
        <v>5981</v>
      </c>
      <c r="C1464" s="43" t="s">
        <v>5982</v>
      </c>
      <c r="D1464" s="15">
        <f>VLOOKUP(E1464,finish!$A$1:$B$18,2,0)</f>
        <v>2</v>
      </c>
      <c r="E1464" s="18" t="s">
        <v>11</v>
      </c>
      <c r="F1464" s="15">
        <f>VLOOKUP(G1464,modules!$A$1:$B$10,2,0)</f>
        <v>6</v>
      </c>
      <c r="G1464" s="18" t="s">
        <v>7849</v>
      </c>
      <c r="H1464" s="15">
        <f>VLOOKUP(I1464,segments!$A$1:$B$9,2,0)</f>
        <v>4</v>
      </c>
      <c r="I1464" s="18" t="s">
        <v>7845</v>
      </c>
      <c r="J1464" s="15">
        <v>43</v>
      </c>
      <c r="K1464" s="27" t="s">
        <v>372</v>
      </c>
      <c r="L1464" s="16" t="s">
        <v>91</v>
      </c>
      <c r="M1464" s="15">
        <f>VLOOKUP(N1464,groups!$A$1:$B$113,2,1)</f>
        <v>153</v>
      </c>
      <c r="N1464" s="16" t="s">
        <v>107</v>
      </c>
      <c r="O1464" s="18">
        <v>55</v>
      </c>
      <c r="P1464" s="15">
        <f>VLOOKUP(Q1464,'seg2'!$A$1:$B$13,2,0)</f>
        <v>3</v>
      </c>
      <c r="Q1464" s="16" t="s">
        <v>20</v>
      </c>
      <c r="R1464" s="15">
        <f>VLOOKUP(S1464,'seg3'!$A$1:$B$9,2,0)</f>
        <v>3</v>
      </c>
      <c r="S1464" s="16" t="s">
        <v>21</v>
      </c>
      <c r="T1464" s="18">
        <v>107.9</v>
      </c>
      <c r="U1464" s="18">
        <v>107.9</v>
      </c>
      <c r="V1464" s="18"/>
      <c r="W1464" s="30" t="s">
        <v>3656</v>
      </c>
      <c r="X1464" s="16"/>
      <c r="Y1464" s="18" t="s">
        <v>17</v>
      </c>
      <c r="Z1464" s="18">
        <v>16</v>
      </c>
      <c r="AA1464" s="16" t="s">
        <v>3139</v>
      </c>
      <c r="AB1464" s="14" t="str">
        <f t="shared" si="22"/>
        <v>('616942','616942J','HHB M16X2X55 ISO4017 CL8.8 FT BLK','PC',43,6,3,3,4,2,153,'107.9','107.9','M16','55','10B33','16','14.40/14.44','','COIL DIRECT DRAWN AS 10B33M 14.41/14.44',''),</v>
      </c>
      <c r="AC1464" s="14" t="s">
        <v>9230</v>
      </c>
    </row>
    <row r="1465" spans="1:29">
      <c r="A1465" s="16">
        <v>616943</v>
      </c>
      <c r="B1465" s="43" t="s">
        <v>5983</v>
      </c>
      <c r="C1465" s="43" t="s">
        <v>5984</v>
      </c>
      <c r="D1465" s="15">
        <f>VLOOKUP(E1465,finish!$A$1:$B$18,2,0)</f>
        <v>2</v>
      </c>
      <c r="E1465" s="18" t="s">
        <v>11</v>
      </c>
      <c r="F1465" s="15">
        <f>VLOOKUP(G1465,modules!$A$1:$B$10,2,0)</f>
        <v>6</v>
      </c>
      <c r="G1465" s="18" t="s">
        <v>7849</v>
      </c>
      <c r="H1465" s="15">
        <f>VLOOKUP(I1465,segments!$A$1:$B$9,2,0)</f>
        <v>3</v>
      </c>
      <c r="I1465" s="18" t="s">
        <v>7851</v>
      </c>
      <c r="J1465" s="15">
        <v>43</v>
      </c>
      <c r="K1465" s="27" t="s">
        <v>372</v>
      </c>
      <c r="L1465" s="16" t="s">
        <v>91</v>
      </c>
      <c r="M1465" s="15">
        <f>VLOOKUP(N1465,groups!$A$1:$B$113,2,1)</f>
        <v>153</v>
      </c>
      <c r="N1465" s="16" t="s">
        <v>107</v>
      </c>
      <c r="O1465" s="18">
        <v>60</v>
      </c>
      <c r="P1465" s="15">
        <f>VLOOKUP(Q1465,'seg2'!$A$1:$B$13,2,0)</f>
        <v>3</v>
      </c>
      <c r="Q1465" s="16" t="s">
        <v>20</v>
      </c>
      <c r="R1465" s="15">
        <f>VLOOKUP(S1465,'seg3'!$A$1:$B$9,2,0)</f>
        <v>3</v>
      </c>
      <c r="S1465" s="16" t="s">
        <v>21</v>
      </c>
      <c r="T1465" s="18">
        <v>116</v>
      </c>
      <c r="U1465" s="18">
        <v>116</v>
      </c>
      <c r="V1465" s="18"/>
      <c r="W1465" s="30" t="s">
        <v>3656</v>
      </c>
      <c r="X1465" s="16"/>
      <c r="Y1465" s="18" t="s">
        <v>17</v>
      </c>
      <c r="Z1465" s="18">
        <v>16</v>
      </c>
      <c r="AA1465" s="16" t="s">
        <v>3139</v>
      </c>
      <c r="AB1465" s="14" t="str">
        <f t="shared" si="22"/>
        <v>('616943','616943J','HHB M16X2X60 ISO4017 CL8.8 FT BLK','PC',43,6,3,3,3,2,153,'116','116','M16','60','10B33','16','14.40/14.44','','COIL DIRECT DRAWN AS 10B33M 14.41/14.44',''),</v>
      </c>
      <c r="AC1465" s="14" t="s">
        <v>9231</v>
      </c>
    </row>
    <row r="1466" spans="1:29">
      <c r="A1466" s="16">
        <v>616945</v>
      </c>
      <c r="B1466" s="43" t="s">
        <v>5985</v>
      </c>
      <c r="C1466" s="43" t="s">
        <v>5986</v>
      </c>
      <c r="D1466" s="15">
        <f>VLOOKUP(E1466,finish!$A$1:$B$18,2,0)</f>
        <v>2</v>
      </c>
      <c r="E1466" s="18" t="s">
        <v>11</v>
      </c>
      <c r="F1466" s="15">
        <f>VLOOKUP(G1466,modules!$A$1:$B$10,2,0)</f>
        <v>6</v>
      </c>
      <c r="G1466" s="18" t="s">
        <v>7849</v>
      </c>
      <c r="H1466" s="15">
        <f>VLOOKUP(I1466,segments!$A$1:$B$9,2,0)</f>
        <v>5</v>
      </c>
      <c r="I1466" s="18" t="s">
        <v>7852</v>
      </c>
      <c r="J1466" s="15">
        <v>43</v>
      </c>
      <c r="K1466" s="27" t="s">
        <v>372</v>
      </c>
      <c r="L1466" s="16" t="s">
        <v>91</v>
      </c>
      <c r="M1466" s="15">
        <f>VLOOKUP(N1466,groups!$A$1:$B$113,2,1)</f>
        <v>153</v>
      </c>
      <c r="N1466" s="16" t="s">
        <v>107</v>
      </c>
      <c r="O1466" s="18">
        <v>70</v>
      </c>
      <c r="P1466" s="15">
        <f>VLOOKUP(Q1466,'seg2'!$A$1:$B$13,2,0)</f>
        <v>3</v>
      </c>
      <c r="Q1466" s="16" t="s">
        <v>20</v>
      </c>
      <c r="R1466" s="15">
        <f>VLOOKUP(S1466,'seg3'!$A$1:$B$9,2,0)</f>
        <v>3</v>
      </c>
      <c r="S1466" s="16" t="s">
        <v>21</v>
      </c>
      <c r="T1466" s="18">
        <v>128</v>
      </c>
      <c r="U1466" s="18">
        <v>128</v>
      </c>
      <c r="V1466" s="18"/>
      <c r="W1466" s="30" t="s">
        <v>3656</v>
      </c>
      <c r="X1466" s="16"/>
      <c r="Y1466" s="18" t="s">
        <v>17</v>
      </c>
      <c r="Z1466" s="18">
        <v>16</v>
      </c>
      <c r="AA1466" s="16" t="s">
        <v>3139</v>
      </c>
      <c r="AB1466" s="14" t="str">
        <f t="shared" si="22"/>
        <v>('616945','616945J','HHB M16X2X70 ISO4017 CL8.8 FT BLK','PC',43,6,3,3,5,2,153,'128','128','M16','70','10B33','16','14.40/14.44','','COIL DIRECT DRAWN AS 10B33M 14.41/14.44',''),</v>
      </c>
      <c r="AC1466" s="14" t="s">
        <v>9232</v>
      </c>
    </row>
    <row r="1467" spans="1:29">
      <c r="A1467" s="16">
        <v>616947</v>
      </c>
      <c r="B1467" s="43" t="s">
        <v>5987</v>
      </c>
      <c r="C1467" s="43" t="s">
        <v>5988</v>
      </c>
      <c r="D1467" s="15">
        <f>VLOOKUP(E1467,finish!$A$1:$B$18,2,0)</f>
        <v>2</v>
      </c>
      <c r="E1467" s="18" t="s">
        <v>11</v>
      </c>
      <c r="F1467" s="15">
        <f>VLOOKUP(G1467,modules!$A$1:$B$10,2,0)</f>
        <v>6</v>
      </c>
      <c r="G1467" s="18" t="s">
        <v>7849</v>
      </c>
      <c r="H1467" s="15">
        <f>VLOOKUP(I1467,segments!$A$1:$B$9,2,0)</f>
        <v>4</v>
      </c>
      <c r="I1467" s="18" t="s">
        <v>7845</v>
      </c>
      <c r="J1467" s="15">
        <v>43</v>
      </c>
      <c r="K1467" s="27" t="s">
        <v>372</v>
      </c>
      <c r="L1467" s="16" t="s">
        <v>91</v>
      </c>
      <c r="M1467" s="15">
        <f>VLOOKUP(N1467,groups!$A$1:$B$113,2,1)</f>
        <v>153</v>
      </c>
      <c r="N1467" s="16" t="s">
        <v>107</v>
      </c>
      <c r="O1467" s="18">
        <v>80</v>
      </c>
      <c r="P1467" s="15">
        <f>VLOOKUP(Q1467,'seg2'!$A$1:$B$13,2,0)</f>
        <v>3</v>
      </c>
      <c r="Q1467" s="16" t="s">
        <v>20</v>
      </c>
      <c r="R1467" s="15">
        <f>VLOOKUP(S1467,'seg3'!$A$1:$B$9,2,0)</f>
        <v>3</v>
      </c>
      <c r="S1467" s="16" t="s">
        <v>21</v>
      </c>
      <c r="T1467" s="18">
        <v>141</v>
      </c>
      <c r="U1467" s="18">
        <v>141</v>
      </c>
      <c r="V1467" s="18"/>
      <c r="W1467" s="30" t="s">
        <v>3656</v>
      </c>
      <c r="X1467" s="16"/>
      <c r="Y1467" s="18" t="s">
        <v>17</v>
      </c>
      <c r="Z1467" s="18">
        <v>16</v>
      </c>
      <c r="AA1467" s="16" t="s">
        <v>3139</v>
      </c>
      <c r="AB1467" s="14" t="str">
        <f t="shared" si="22"/>
        <v>('616947','616947J','HHB M16X2X80 ISO4017 CL8.8 FT BLK','PC',43,6,3,3,4,2,153,'141','141','M16','80','10B33','16','14.40/14.44','','COIL DIRECT DRAWN AS 10B33M 14.41/14.44',''),</v>
      </c>
      <c r="AC1467" s="14" t="s">
        <v>9233</v>
      </c>
    </row>
    <row r="1468" spans="1:29">
      <c r="A1468" s="16">
        <v>616951</v>
      </c>
      <c r="B1468" s="43" t="s">
        <v>5989</v>
      </c>
      <c r="C1468" s="43" t="s">
        <v>5990</v>
      </c>
      <c r="D1468" s="15">
        <f>VLOOKUP(E1468,finish!$A$1:$B$18,2,0)</f>
        <v>2</v>
      </c>
      <c r="E1468" s="18" t="s">
        <v>11</v>
      </c>
      <c r="F1468" s="15">
        <f>VLOOKUP(G1468,modules!$A$1:$B$10,2,0)</f>
        <v>6</v>
      </c>
      <c r="G1468" s="18" t="s">
        <v>7849</v>
      </c>
      <c r="H1468" s="15">
        <f>VLOOKUP(I1468,segments!$A$1:$B$9,2,0)</f>
        <v>4</v>
      </c>
      <c r="I1468" s="18" t="s">
        <v>7845</v>
      </c>
      <c r="J1468" s="15">
        <v>43</v>
      </c>
      <c r="K1468" s="27" t="s">
        <v>372</v>
      </c>
      <c r="L1468" s="16" t="s">
        <v>91</v>
      </c>
      <c r="M1468" s="15">
        <f>VLOOKUP(N1468,groups!$A$1:$B$113,2,1)</f>
        <v>153</v>
      </c>
      <c r="N1468" s="16" t="s">
        <v>107</v>
      </c>
      <c r="O1468" s="18">
        <v>100</v>
      </c>
      <c r="P1468" s="15">
        <f>VLOOKUP(Q1468,'seg2'!$A$1:$B$13,2,0)</f>
        <v>3</v>
      </c>
      <c r="Q1468" s="16" t="s">
        <v>20</v>
      </c>
      <c r="R1468" s="15">
        <f>VLOOKUP(S1468,'seg3'!$A$1:$B$9,2,0)</f>
        <v>3</v>
      </c>
      <c r="S1468" s="16" t="s">
        <v>21</v>
      </c>
      <c r="T1468" s="18">
        <v>167</v>
      </c>
      <c r="U1468" s="18">
        <v>167</v>
      </c>
      <c r="V1468" s="18"/>
      <c r="W1468" s="30" t="s">
        <v>3656</v>
      </c>
      <c r="X1468" s="16"/>
      <c r="Y1468" s="18" t="s">
        <v>17</v>
      </c>
      <c r="Z1468" s="18">
        <v>16</v>
      </c>
      <c r="AA1468" s="16" t="s">
        <v>3139</v>
      </c>
      <c r="AB1468" s="14" t="str">
        <f t="shared" si="22"/>
        <v>('616951','616951J','HHB M16X2X100 ISO4017 CL8.8 FT BLK','PC',43,6,3,3,4,2,153,'167','167','M16','100','10B33','16','14.40/14.44','','COIL DIRECT DRAWN AS 10B33M 14.41/14.44',''),</v>
      </c>
      <c r="AC1468" s="14" t="s">
        <v>9234</v>
      </c>
    </row>
    <row r="1469" spans="1:29">
      <c r="A1469" s="16">
        <v>604454</v>
      </c>
      <c r="B1469" s="43" t="s">
        <v>6005</v>
      </c>
      <c r="C1469" s="43" t="s">
        <v>6006</v>
      </c>
      <c r="D1469" s="15">
        <f>VLOOKUP(E1469,finish!$A$1:$B$18,2,0)</f>
        <v>8</v>
      </c>
      <c r="E1469" s="18" t="s">
        <v>47</v>
      </c>
      <c r="F1469" s="15">
        <f>VLOOKUP(G1469,modules!$A$1:$B$10,2,0)</f>
        <v>6</v>
      </c>
      <c r="G1469" s="18" t="s">
        <v>7849</v>
      </c>
      <c r="H1469" s="15">
        <f>VLOOKUP(I1469,segments!$A$1:$B$9,2,0)</f>
        <v>4</v>
      </c>
      <c r="I1469" s="18" t="s">
        <v>7858</v>
      </c>
      <c r="J1469" s="15">
        <v>43</v>
      </c>
      <c r="K1469" s="27" t="s">
        <v>372</v>
      </c>
      <c r="L1469" s="16" t="s">
        <v>121</v>
      </c>
      <c r="M1469" s="15">
        <f>VLOOKUP(N1469,groups!$A$1:$B$113,2,1)</f>
        <v>153</v>
      </c>
      <c r="N1469" s="16" t="s">
        <v>107</v>
      </c>
      <c r="O1469" s="18">
        <v>20</v>
      </c>
      <c r="P1469" s="15">
        <f>VLOOKUP(Q1469,'seg2'!$A$1:$B$13,2,0)</f>
        <v>3</v>
      </c>
      <c r="Q1469" s="16" t="s">
        <v>20</v>
      </c>
      <c r="R1469" s="15">
        <f>VLOOKUP(S1469,'seg3'!$A$1:$B$9,2,0)</f>
        <v>3</v>
      </c>
      <c r="S1469" s="16" t="s">
        <v>21</v>
      </c>
      <c r="T1469" s="18">
        <v>48</v>
      </c>
      <c r="U1469" s="18">
        <v>48</v>
      </c>
      <c r="V1469" s="29" t="s">
        <v>22</v>
      </c>
      <c r="W1469" s="30" t="s">
        <v>3991</v>
      </c>
      <c r="X1469" s="16"/>
      <c r="Y1469" s="45" t="s">
        <v>17</v>
      </c>
      <c r="Z1469" s="45">
        <v>14</v>
      </c>
      <c r="AA1469" s="46" t="s">
        <v>2010</v>
      </c>
      <c r="AB1469" s="14" t="str">
        <f t="shared" si="22"/>
        <v>('604454','604454J','HHB M14X2X20 DIN933 CL8.8 FT ZC3','PC',43,6,3,3,4,8,153,'48','48','M14','20','10B33','14','12.42/12.45','READY','COIL DIRECT DRAWN 10B25 12.40/12.43',''),</v>
      </c>
      <c r="AC1469" s="14" t="s">
        <v>9235</v>
      </c>
    </row>
    <row r="1470" spans="1:29">
      <c r="A1470" s="16">
        <v>617523</v>
      </c>
      <c r="B1470" s="43" t="s">
        <v>6007</v>
      </c>
      <c r="C1470" s="43" t="s">
        <v>6008</v>
      </c>
      <c r="D1470" s="15">
        <f>VLOOKUP(E1470,finish!$A$1:$B$18,2,0)</f>
        <v>8</v>
      </c>
      <c r="E1470" s="18" t="s">
        <v>47</v>
      </c>
      <c r="F1470" s="15">
        <f>VLOOKUP(G1470,modules!$A$1:$B$10,2,0)</f>
        <v>6</v>
      </c>
      <c r="G1470" s="18" t="s">
        <v>7849</v>
      </c>
      <c r="H1470" s="15">
        <f>VLOOKUP(I1470,segments!$A$1:$B$9,2,0)</f>
        <v>4</v>
      </c>
      <c r="I1470" s="18" t="s">
        <v>7845</v>
      </c>
      <c r="J1470" s="15">
        <v>43</v>
      </c>
      <c r="K1470" s="27" t="s">
        <v>372</v>
      </c>
      <c r="L1470" s="16" t="s">
        <v>91</v>
      </c>
      <c r="M1470" s="15">
        <f>VLOOKUP(N1470,groups!$A$1:$B$113,2,1)</f>
        <v>153</v>
      </c>
      <c r="N1470" s="16" t="s">
        <v>107</v>
      </c>
      <c r="O1470" s="18">
        <v>20</v>
      </c>
      <c r="P1470" s="15">
        <f>VLOOKUP(Q1470,'seg2'!$A$1:$B$13,2,0)</f>
        <v>3</v>
      </c>
      <c r="Q1470" s="16" t="s">
        <v>20</v>
      </c>
      <c r="R1470" s="15">
        <f>VLOOKUP(S1470,'seg3'!$A$1:$B$9,2,0)</f>
        <v>3</v>
      </c>
      <c r="S1470" s="16" t="s">
        <v>21</v>
      </c>
      <c r="T1470" s="18">
        <v>63.5</v>
      </c>
      <c r="U1470" s="18">
        <v>63.5</v>
      </c>
      <c r="V1470" s="29"/>
      <c r="W1470" s="30" t="s">
        <v>6009</v>
      </c>
      <c r="X1470" s="16"/>
      <c r="Y1470" s="18" t="s">
        <v>17</v>
      </c>
      <c r="Z1470" s="18">
        <v>16</v>
      </c>
      <c r="AA1470" s="16" t="s">
        <v>3139</v>
      </c>
      <c r="AB1470" s="14" t="str">
        <f t="shared" si="22"/>
        <v>('617523','617523J','HHB M16X2X20 ISO4017 CL8.8 FT ZC3','PC',43,6,3,3,4,8,153,'63.5','63.5','M16','20','10B33','16','14.40/14.44','','COIL DIRECT DRAWN 10B25 14.41/14.44',''),</v>
      </c>
      <c r="AC1470" s="14" t="s">
        <v>9236</v>
      </c>
    </row>
    <row r="1471" spans="1:29">
      <c r="A1471" s="16">
        <v>617527</v>
      </c>
      <c r="B1471" s="43" t="s">
        <v>6010</v>
      </c>
      <c r="C1471" s="43" t="s">
        <v>6011</v>
      </c>
      <c r="D1471" s="15">
        <f>VLOOKUP(E1471,finish!$A$1:$B$18,2,0)</f>
        <v>8</v>
      </c>
      <c r="E1471" s="18" t="s">
        <v>47</v>
      </c>
      <c r="F1471" s="15">
        <f>VLOOKUP(G1471,modules!$A$1:$B$10,2,0)</f>
        <v>6</v>
      </c>
      <c r="G1471" s="18" t="s">
        <v>7849</v>
      </c>
      <c r="H1471" s="15">
        <f>VLOOKUP(I1471,segments!$A$1:$B$9,2,0)</f>
        <v>4</v>
      </c>
      <c r="I1471" s="18" t="s">
        <v>7845</v>
      </c>
      <c r="J1471" s="15">
        <v>43</v>
      </c>
      <c r="K1471" s="27" t="s">
        <v>372</v>
      </c>
      <c r="L1471" s="16" t="s">
        <v>91</v>
      </c>
      <c r="M1471" s="15">
        <f>VLOOKUP(N1471,groups!$A$1:$B$113,2,1)</f>
        <v>153</v>
      </c>
      <c r="N1471" s="16" t="s">
        <v>107</v>
      </c>
      <c r="O1471" s="18">
        <v>30</v>
      </c>
      <c r="P1471" s="15">
        <f>VLOOKUP(Q1471,'seg2'!$A$1:$B$13,2,0)</f>
        <v>3</v>
      </c>
      <c r="Q1471" s="16" t="s">
        <v>20</v>
      </c>
      <c r="R1471" s="15">
        <f>VLOOKUP(S1471,'seg3'!$A$1:$B$9,2,0)</f>
        <v>3</v>
      </c>
      <c r="S1471" s="16" t="s">
        <v>21</v>
      </c>
      <c r="T1471" s="18">
        <v>77</v>
      </c>
      <c r="U1471" s="18">
        <v>77</v>
      </c>
      <c r="V1471" s="29"/>
      <c r="W1471" s="30" t="s">
        <v>6009</v>
      </c>
      <c r="X1471" s="16"/>
      <c r="Y1471" s="18" t="s">
        <v>17</v>
      </c>
      <c r="Z1471" s="18">
        <v>16</v>
      </c>
      <c r="AA1471" s="16" t="s">
        <v>3139</v>
      </c>
      <c r="AB1471" s="14" t="str">
        <f t="shared" si="22"/>
        <v>('617527','617527J','HHB M16X2X30 ISO4017 CL8.8 FT ZC3','PC',43,6,3,3,4,8,153,'77','77','M16','30','10B33','16','14.40/14.44','','COIL DIRECT DRAWN 10B25 14.41/14.44',''),</v>
      </c>
      <c r="AC1471" s="14" t="s">
        <v>9237</v>
      </c>
    </row>
    <row r="1472" spans="1:29">
      <c r="A1472" s="16">
        <v>617528</v>
      </c>
      <c r="B1472" s="43" t="s">
        <v>6012</v>
      </c>
      <c r="C1472" s="43" t="s">
        <v>6013</v>
      </c>
      <c r="D1472" s="15">
        <f>VLOOKUP(E1472,finish!$A$1:$B$18,2,0)</f>
        <v>8</v>
      </c>
      <c r="E1472" s="101" t="s">
        <v>47</v>
      </c>
      <c r="F1472" s="15">
        <f>VLOOKUP(G1472,modules!$A$1:$B$10,2,0)</f>
        <v>6</v>
      </c>
      <c r="G1472" s="18" t="s">
        <v>7849</v>
      </c>
      <c r="H1472" s="15">
        <f>VLOOKUP(I1472,segments!$A$1:$B$9,2,0)</f>
        <v>4</v>
      </c>
      <c r="I1472" s="18" t="s">
        <v>7858</v>
      </c>
      <c r="J1472" s="15">
        <v>43</v>
      </c>
      <c r="K1472" s="27" t="s">
        <v>372</v>
      </c>
      <c r="L1472" s="16" t="s">
        <v>91</v>
      </c>
      <c r="M1472" s="15">
        <f>VLOOKUP(N1472,groups!$A$1:$B$113,2,1)</f>
        <v>153</v>
      </c>
      <c r="N1472" s="16" t="s">
        <v>107</v>
      </c>
      <c r="O1472" s="18">
        <v>35</v>
      </c>
      <c r="P1472" s="15">
        <f>VLOOKUP(Q1472,'seg2'!$A$1:$B$13,2,0)</f>
        <v>3</v>
      </c>
      <c r="Q1472" s="16" t="s">
        <v>20</v>
      </c>
      <c r="R1472" s="15">
        <f>VLOOKUP(S1472,'seg3'!$A$1:$B$9,2,0)</f>
        <v>3</v>
      </c>
      <c r="S1472" s="16" t="s">
        <v>21</v>
      </c>
      <c r="T1472" s="18">
        <v>83.5</v>
      </c>
      <c r="U1472" s="18">
        <v>83.5</v>
      </c>
      <c r="V1472" s="29"/>
      <c r="W1472" s="30" t="s">
        <v>3656</v>
      </c>
      <c r="X1472" s="16"/>
      <c r="Y1472" s="18" t="s">
        <v>17</v>
      </c>
      <c r="Z1472" s="18">
        <v>16</v>
      </c>
      <c r="AA1472" s="16" t="s">
        <v>3139</v>
      </c>
      <c r="AB1472" s="14" t="str">
        <f t="shared" si="22"/>
        <v>('617528','617528J','HHB M16X2X35 ISO4017 CL8.8 FT ZC3','PC',43,6,3,3,4,8,153,'83.5','83.5','M16','35','10B33','16','14.40/14.44','','COIL DIRECT DRAWN AS 10B33M 14.41/14.44',''),</v>
      </c>
      <c r="AC1472" s="14" t="s">
        <v>9238</v>
      </c>
    </row>
    <row r="1473" spans="1:29">
      <c r="A1473" s="16">
        <v>829620</v>
      </c>
      <c r="B1473" s="43" t="s">
        <v>3478</v>
      </c>
      <c r="C1473" s="43" t="s">
        <v>3479</v>
      </c>
      <c r="D1473" s="15">
        <f>VLOOKUP(E1473,finish!$A$1:$B$18,2,0)</f>
        <v>18</v>
      </c>
      <c r="E1473" s="16" t="s">
        <v>351</v>
      </c>
      <c r="F1473" s="15">
        <f>VLOOKUP(G1473,modules!$A$1:$B$10,2,0)</f>
        <v>6</v>
      </c>
      <c r="G1473" s="18" t="s">
        <v>7849</v>
      </c>
      <c r="H1473" s="15">
        <f>VLOOKUP(I1473,segments!$A$1:$B$9,2,0)</f>
        <v>4</v>
      </c>
      <c r="I1473" s="18" t="s">
        <v>7845</v>
      </c>
      <c r="J1473" s="15">
        <f>VLOOKUP(K1473,machines!$A$1:$B$72,2,0)</f>
        <v>62</v>
      </c>
      <c r="K1473" s="27" t="s">
        <v>101</v>
      </c>
      <c r="L1473" s="16" t="s">
        <v>114</v>
      </c>
      <c r="M1473" s="15">
        <f>VLOOKUP(N1473,groups!$A$1:$B$113,2,1)</f>
        <v>152</v>
      </c>
      <c r="N1473" s="16" t="s">
        <v>16</v>
      </c>
      <c r="O1473" s="18">
        <v>95</v>
      </c>
      <c r="P1473" s="15">
        <f>VLOOKUP(Q1473,'seg2'!$A$1:$B$13,2,0)</f>
        <v>3</v>
      </c>
      <c r="Q1473" s="16" t="s">
        <v>20</v>
      </c>
      <c r="R1473" s="15">
        <f>VLOOKUP(S1473,'seg3'!$A$1:$B$9,2,0)</f>
        <v>3</v>
      </c>
      <c r="S1473" s="16" t="s">
        <v>21</v>
      </c>
      <c r="T1473" s="18">
        <v>446</v>
      </c>
      <c r="U1473" s="18">
        <v>446</v>
      </c>
      <c r="V1473" s="29"/>
      <c r="W1473" s="30" t="s">
        <v>3481</v>
      </c>
      <c r="X1473" s="16"/>
      <c r="Y1473" s="18" t="s">
        <v>17</v>
      </c>
      <c r="Z1473" s="18">
        <v>24</v>
      </c>
      <c r="AA1473" s="16" t="s">
        <v>3480</v>
      </c>
      <c r="AB1473" s="14" t="str">
        <f t="shared" si="22"/>
        <v>('829620','829620J','HEX HEAD BOLT M24X95 CL8.8 H/T DRG S/C','PC',62,6,3,3,4,18,152,'446','446','M24','95','10B33','24','23.60/23.65','','COIL DIRECT DRAWN 10B33M 23.60/23.65',''),</v>
      </c>
      <c r="AC1473" s="14" t="s">
        <v>9239</v>
      </c>
    </row>
    <row r="1474" spans="1:29">
      <c r="A1474" s="16">
        <v>617529</v>
      </c>
      <c r="B1474" s="43" t="s">
        <v>6014</v>
      </c>
      <c r="C1474" s="43" t="s">
        <v>6015</v>
      </c>
      <c r="D1474" s="15">
        <f>VLOOKUP(E1474,finish!$A$1:$B$18,2,0)</f>
        <v>8</v>
      </c>
      <c r="E1474" s="18" t="s">
        <v>47</v>
      </c>
      <c r="F1474" s="15">
        <f>VLOOKUP(G1474,modules!$A$1:$B$10,2,0)</f>
        <v>6</v>
      </c>
      <c r="G1474" s="18" t="s">
        <v>7849</v>
      </c>
      <c r="H1474" s="15">
        <f>VLOOKUP(I1474,segments!$A$1:$B$9,2,0)</f>
        <v>3</v>
      </c>
      <c r="I1474" s="18" t="s">
        <v>7851</v>
      </c>
      <c r="J1474" s="15">
        <v>43</v>
      </c>
      <c r="K1474" s="27" t="s">
        <v>372</v>
      </c>
      <c r="L1474" s="16" t="s">
        <v>91</v>
      </c>
      <c r="M1474" s="15">
        <f>VLOOKUP(N1474,groups!$A$1:$B$113,2,1)</f>
        <v>153</v>
      </c>
      <c r="N1474" s="16" t="s">
        <v>107</v>
      </c>
      <c r="O1474" s="18">
        <v>40</v>
      </c>
      <c r="P1474" s="15">
        <f>VLOOKUP(Q1474,'seg2'!$A$1:$B$13,2,0)</f>
        <v>3</v>
      </c>
      <c r="Q1474" s="16" t="s">
        <v>20</v>
      </c>
      <c r="R1474" s="15">
        <f>VLOOKUP(S1474,'seg3'!$A$1:$B$9,2,0)</f>
        <v>3</v>
      </c>
      <c r="S1474" s="16" t="s">
        <v>21</v>
      </c>
      <c r="T1474" s="18">
        <v>89</v>
      </c>
      <c r="U1474" s="18">
        <v>89</v>
      </c>
      <c r="V1474" s="18"/>
      <c r="W1474" s="30" t="s">
        <v>3656</v>
      </c>
      <c r="X1474" s="16"/>
      <c r="Y1474" s="18" t="s">
        <v>17</v>
      </c>
      <c r="Z1474" s="18">
        <v>16</v>
      </c>
      <c r="AA1474" s="16" t="s">
        <v>3139</v>
      </c>
      <c r="AB1474" s="14" t="str">
        <f t="shared" si="22"/>
        <v>('617529','617529J','HHB M16X2X40 ISO4017 CL8.8 FT ZC3','PC',43,6,3,3,3,8,153,'89','89','M16','40','10B33','16','14.40/14.44','','COIL DIRECT DRAWN AS 10B33M 14.41/14.44',''),</v>
      </c>
      <c r="AC1474" s="14" t="s">
        <v>9240</v>
      </c>
    </row>
    <row r="1475" spans="1:29">
      <c r="A1475" s="16">
        <v>617531</v>
      </c>
      <c r="B1475" s="43" t="s">
        <v>6016</v>
      </c>
      <c r="C1475" s="43" t="s">
        <v>6017</v>
      </c>
      <c r="D1475" s="15">
        <f>VLOOKUP(E1475,finish!$A$1:$B$18,2,0)</f>
        <v>8</v>
      </c>
      <c r="E1475" s="18" t="s">
        <v>47</v>
      </c>
      <c r="F1475" s="15">
        <f>VLOOKUP(G1475,modules!$A$1:$B$10,2,0)</f>
        <v>6</v>
      </c>
      <c r="G1475" s="18" t="s">
        <v>7849</v>
      </c>
      <c r="H1475" s="15">
        <f>VLOOKUP(I1475,segments!$A$1:$B$9,2,0)</f>
        <v>3</v>
      </c>
      <c r="I1475" s="18" t="s">
        <v>7851</v>
      </c>
      <c r="J1475" s="15">
        <v>43</v>
      </c>
      <c r="K1475" s="27" t="s">
        <v>372</v>
      </c>
      <c r="L1475" s="16" t="s">
        <v>91</v>
      </c>
      <c r="M1475" s="15">
        <f>VLOOKUP(N1475,groups!$A$1:$B$113,2,1)</f>
        <v>153</v>
      </c>
      <c r="N1475" s="16" t="s">
        <v>107</v>
      </c>
      <c r="O1475" s="18">
        <v>50</v>
      </c>
      <c r="P1475" s="15">
        <f>VLOOKUP(Q1475,'seg2'!$A$1:$B$13,2,0)</f>
        <v>3</v>
      </c>
      <c r="Q1475" s="16" t="s">
        <v>20</v>
      </c>
      <c r="R1475" s="15">
        <f>VLOOKUP(S1475,'seg3'!$A$1:$B$9,2,0)</f>
        <v>3</v>
      </c>
      <c r="S1475" s="16" t="s">
        <v>21</v>
      </c>
      <c r="T1475" s="18">
        <v>101.6</v>
      </c>
      <c r="U1475" s="18">
        <v>101.6</v>
      </c>
      <c r="V1475" s="18"/>
      <c r="W1475" s="30" t="s">
        <v>3656</v>
      </c>
      <c r="X1475" s="16"/>
      <c r="Y1475" s="18" t="s">
        <v>17</v>
      </c>
      <c r="Z1475" s="18">
        <v>16</v>
      </c>
      <c r="AA1475" s="16" t="s">
        <v>3139</v>
      </c>
      <c r="AB1475" s="14" t="str">
        <f t="shared" ref="AB1475:AB1538" si="23">CONCATENATE("('",A1475,"','",B1475,"','",C1475,"','PC',",J1475,",",F1475,",",P1475,",",R1475,",",H1475,",",D1475,",",M1475,",'",T1475,"','",U1475,"','",L1475,"','",O1475,"','",Y1475,"','",Z1475,"','",AA1475,"','",V1475,"','",W1475,"','",X1475,"'),")</f>
        <v>('617531','617531J','HHB M16X2X50 ISO4017 CL8.8 FT ZC3','PC',43,6,3,3,3,8,153,'101.6','101.6','M16','50','10B33','16','14.40/14.44','','COIL DIRECT DRAWN AS 10B33M 14.41/14.44',''),</v>
      </c>
      <c r="AC1475" s="14" t="s">
        <v>9241</v>
      </c>
    </row>
    <row r="1476" spans="1:29">
      <c r="A1476" s="16">
        <v>627004</v>
      </c>
      <c r="B1476" s="43" t="s">
        <v>6018</v>
      </c>
      <c r="C1476" s="43" t="s">
        <v>6019</v>
      </c>
      <c r="D1476" s="15">
        <f>VLOOKUP(E1476,finish!$A$1:$B$18,2,0)</f>
        <v>8</v>
      </c>
      <c r="E1476" s="18" t="s">
        <v>47</v>
      </c>
      <c r="F1476" s="15">
        <f>VLOOKUP(G1476,modules!$A$1:$B$10,2,0)</f>
        <v>6</v>
      </c>
      <c r="G1476" s="18" t="s">
        <v>7849</v>
      </c>
      <c r="H1476" s="15">
        <f>VLOOKUP(I1476,segments!$A$1:$B$9,2,0)</f>
        <v>4</v>
      </c>
      <c r="I1476" s="18" t="s">
        <v>7845</v>
      </c>
      <c r="J1476" s="15">
        <v>43</v>
      </c>
      <c r="K1476" s="27" t="s">
        <v>372</v>
      </c>
      <c r="L1476" s="16" t="s">
        <v>91</v>
      </c>
      <c r="M1476" s="15">
        <f>VLOOKUP(N1476,groups!$A$1:$B$113,2,1)</f>
        <v>153</v>
      </c>
      <c r="N1476" s="16" t="s">
        <v>107</v>
      </c>
      <c r="O1476" s="18">
        <v>220</v>
      </c>
      <c r="P1476" s="15">
        <f>VLOOKUP(Q1476,'seg2'!$A$1:$B$13,2,0)</f>
        <v>3</v>
      </c>
      <c r="Q1476" s="16" t="s">
        <v>20</v>
      </c>
      <c r="R1476" s="15">
        <f>VLOOKUP(S1476,'seg3'!$A$1:$B$9,2,0)</f>
        <v>3</v>
      </c>
      <c r="S1476" s="16" t="s">
        <v>21</v>
      </c>
      <c r="T1476" s="18">
        <v>332</v>
      </c>
      <c r="U1476" s="18">
        <v>332</v>
      </c>
      <c r="V1476" s="29"/>
      <c r="W1476" s="30" t="s">
        <v>3656</v>
      </c>
      <c r="X1476" s="16"/>
      <c r="Y1476" s="18" t="s">
        <v>17</v>
      </c>
      <c r="Z1476" s="18">
        <v>16</v>
      </c>
      <c r="AA1476" s="16" t="s">
        <v>3139</v>
      </c>
      <c r="AB1476" s="14" t="str">
        <f t="shared" si="23"/>
        <v>('627004','627004J','HHB M16X2X220 ISO4017 CL8.8 FT ZC3','PC',43,6,3,3,4,8,153,'332','332','M16','220','10B33','16','14.40/14.44','','COIL DIRECT DRAWN AS 10B33M 14.41/14.44',''),</v>
      </c>
      <c r="AC1476" s="14" t="s">
        <v>9242</v>
      </c>
    </row>
    <row r="1477" spans="1:29">
      <c r="A1477" s="16">
        <v>552388</v>
      </c>
      <c r="B1477" s="43" t="s">
        <v>6047</v>
      </c>
      <c r="C1477" s="43" t="s">
        <v>6048</v>
      </c>
      <c r="D1477" s="15">
        <f>VLOOKUP(E1477,finish!$A$1:$B$18,2,0)</f>
        <v>2</v>
      </c>
      <c r="E1477" s="18" t="s">
        <v>11</v>
      </c>
      <c r="F1477" s="15">
        <f>VLOOKUP(G1477,modules!$A$1:$B$10,2,0)</f>
        <v>6</v>
      </c>
      <c r="G1477" s="18" t="s">
        <v>7849</v>
      </c>
      <c r="H1477" s="15">
        <f>VLOOKUP(I1477,segments!$A$1:$B$9,2,0)</f>
        <v>3</v>
      </c>
      <c r="I1477" s="18" t="s">
        <v>7851</v>
      </c>
      <c r="J1477" s="15">
        <v>43</v>
      </c>
      <c r="K1477" s="18" t="s">
        <v>372</v>
      </c>
      <c r="L1477" s="16" t="s">
        <v>1355</v>
      </c>
      <c r="M1477" s="15">
        <f>VLOOKUP(N1477,groups!$A$1:$B$113,2,1)</f>
        <v>213</v>
      </c>
      <c r="N1477" s="16" t="s">
        <v>6024</v>
      </c>
      <c r="O1477" s="16" t="s">
        <v>1509</v>
      </c>
      <c r="P1477" s="15">
        <f>VLOOKUP(Q1477,'seg2'!$A$1:$B$13,2,0)</f>
        <v>7</v>
      </c>
      <c r="Q1477" s="16" t="s">
        <v>43</v>
      </c>
      <c r="R1477" s="15">
        <f>VLOOKUP(S1477,'seg3'!$A$1:$B$9,2,0)</f>
        <v>4</v>
      </c>
      <c r="S1477" s="16" t="s">
        <v>32</v>
      </c>
      <c r="T1477" s="18">
        <v>90</v>
      </c>
      <c r="U1477" s="18">
        <v>90</v>
      </c>
      <c r="V1477" s="18"/>
      <c r="W1477" s="30"/>
      <c r="X1477" s="16"/>
      <c r="Y1477" s="18" t="s">
        <v>3209</v>
      </c>
      <c r="Z1477" s="18">
        <v>16</v>
      </c>
      <c r="AA1477" s="16" t="s">
        <v>3216</v>
      </c>
      <c r="AB1477" s="14" t="str">
        <f t="shared" si="23"/>
        <v>('552388','552388J','STUD BOLT 5/8XUNCX2.3/4 GRB7 FT BLK','PC',43,6,7,4,3,2,213,'90','90','5/8 UNC','2.3/4','4140B','16','14.25/14.27','','',''),</v>
      </c>
      <c r="AC1477" s="14" t="s">
        <v>9243</v>
      </c>
    </row>
    <row r="1478" spans="1:29">
      <c r="A1478" s="16">
        <v>552389</v>
      </c>
      <c r="B1478" s="43" t="s">
        <v>6049</v>
      </c>
      <c r="C1478" s="43" t="s">
        <v>6050</v>
      </c>
      <c r="D1478" s="15">
        <f>VLOOKUP(E1478,finish!$A$1:$B$18,2,0)</f>
        <v>2</v>
      </c>
      <c r="E1478" s="18" t="s">
        <v>11</v>
      </c>
      <c r="F1478" s="15">
        <f>VLOOKUP(G1478,modules!$A$1:$B$10,2,0)</f>
        <v>6</v>
      </c>
      <c r="G1478" s="18" t="s">
        <v>7849</v>
      </c>
      <c r="H1478" s="15">
        <f>VLOOKUP(I1478,segments!$A$1:$B$9,2,0)</f>
        <v>3</v>
      </c>
      <c r="I1478" s="18" t="s">
        <v>7851</v>
      </c>
      <c r="J1478" s="15">
        <v>43</v>
      </c>
      <c r="K1478" s="18" t="s">
        <v>372</v>
      </c>
      <c r="L1478" s="16" t="s">
        <v>1355</v>
      </c>
      <c r="M1478" s="15">
        <f>VLOOKUP(N1478,groups!$A$1:$B$113,2,1)</f>
        <v>213</v>
      </c>
      <c r="N1478" s="16" t="s">
        <v>6024</v>
      </c>
      <c r="O1478" s="16">
        <v>3</v>
      </c>
      <c r="P1478" s="15">
        <f>VLOOKUP(Q1478,'seg2'!$A$1:$B$13,2,0)</f>
        <v>7</v>
      </c>
      <c r="Q1478" s="16" t="s">
        <v>43</v>
      </c>
      <c r="R1478" s="15">
        <f>VLOOKUP(S1478,'seg3'!$A$1:$B$9,2,0)</f>
        <v>4</v>
      </c>
      <c r="S1478" s="16" t="s">
        <v>32</v>
      </c>
      <c r="T1478" s="18">
        <v>102</v>
      </c>
      <c r="U1478" s="18">
        <v>102</v>
      </c>
      <c r="V1478" s="18"/>
      <c r="W1478" s="43" t="s">
        <v>3217</v>
      </c>
      <c r="X1478" s="16"/>
      <c r="Y1478" s="18" t="s">
        <v>3209</v>
      </c>
      <c r="Z1478" s="18">
        <v>16</v>
      </c>
      <c r="AA1478" s="16" t="s">
        <v>3216</v>
      </c>
      <c r="AB1478" s="14" t="str">
        <f t="shared" si="23"/>
        <v>('552389','552389J','STUD BOLT 5/8XUNCX3 GRB7 FT BLK','PC',43,6,7,4,3,2,213,'102','102','5/8 UNC','3','4140B','16','14.25/14.27','','COIL 1ANNEAL &amp; 1DRAWN 4140B 14.16/14.19',''),</v>
      </c>
      <c r="AC1478" s="14" t="s">
        <v>9244</v>
      </c>
    </row>
    <row r="1479" spans="1:29">
      <c r="A1479" s="16">
        <v>791377</v>
      </c>
      <c r="B1479" s="43" t="s">
        <v>4367</v>
      </c>
      <c r="C1479" s="43" t="s">
        <v>6051</v>
      </c>
      <c r="D1479" s="15">
        <f>VLOOKUP(E1479,finish!$A$1:$B$18,2,0)</f>
        <v>2</v>
      </c>
      <c r="E1479" s="18" t="s">
        <v>11</v>
      </c>
      <c r="F1479" s="15">
        <f>VLOOKUP(G1479,modules!$A$1:$B$10,2,0)</f>
        <v>6</v>
      </c>
      <c r="G1479" s="18" t="s">
        <v>7849</v>
      </c>
      <c r="H1479" s="15">
        <f>VLOOKUP(I1479,segments!$A$1:$B$9,2,0)</f>
        <v>3</v>
      </c>
      <c r="I1479" s="18" t="s">
        <v>7851</v>
      </c>
      <c r="J1479" s="15">
        <v>43</v>
      </c>
      <c r="K1479" s="18" t="s">
        <v>372</v>
      </c>
      <c r="L1479" s="16" t="s">
        <v>1355</v>
      </c>
      <c r="M1479" s="15">
        <f>VLOOKUP(N1479,groups!$A$1:$B$113,2,1)</f>
        <v>213</v>
      </c>
      <c r="N1479" s="16" t="s">
        <v>6024</v>
      </c>
      <c r="O1479" s="16" t="s">
        <v>4369</v>
      </c>
      <c r="P1479" s="15">
        <f>VLOOKUP(Q1479,'seg2'!$A$1:$B$13,2,0)</f>
        <v>7</v>
      </c>
      <c r="Q1479" s="16" t="s">
        <v>43</v>
      </c>
      <c r="R1479" s="15">
        <f>VLOOKUP(S1479,'seg3'!$A$1:$B$9,2,0)</f>
        <v>4</v>
      </c>
      <c r="S1479" s="16" t="s">
        <v>32</v>
      </c>
      <c r="T1479" s="18">
        <v>108</v>
      </c>
      <c r="U1479" s="18">
        <v>108</v>
      </c>
      <c r="V1479" s="18"/>
      <c r="W1479" s="43" t="s">
        <v>4338</v>
      </c>
      <c r="X1479" s="16"/>
      <c r="Y1479" s="18" t="s">
        <v>3209</v>
      </c>
      <c r="Z1479" s="18">
        <v>16</v>
      </c>
      <c r="AA1479" s="16" t="s">
        <v>3216</v>
      </c>
      <c r="AB1479" s="14" t="str">
        <f t="shared" si="23"/>
        <v>('791377','791377J','STUD BOLT 5/8XUNCX3.1/4 GRB7 FT BLK','PC',43,6,7,4,3,2,213,'108','108','5/8 UNC','3.1/4','4140B','16','14.25/14.27','','COIL 1ANNEAL&amp;1DRAWN A4140 14.21/14.24',''),</v>
      </c>
      <c r="AC1479" s="14" t="s">
        <v>9245</v>
      </c>
    </row>
    <row r="1480" spans="1:29">
      <c r="A1480" s="16">
        <v>552390</v>
      </c>
      <c r="B1480" s="43" t="s">
        <v>4333</v>
      </c>
      <c r="C1480" s="43" t="s">
        <v>6052</v>
      </c>
      <c r="D1480" s="15">
        <f>VLOOKUP(E1480,finish!$A$1:$B$18,2,0)</f>
        <v>2</v>
      </c>
      <c r="E1480" s="18" t="s">
        <v>11</v>
      </c>
      <c r="F1480" s="15">
        <f>VLOOKUP(G1480,modules!$A$1:$B$10,2,0)</f>
        <v>6</v>
      </c>
      <c r="G1480" s="18" t="s">
        <v>7849</v>
      </c>
      <c r="H1480" s="15">
        <f>VLOOKUP(I1480,segments!$A$1:$B$9,2,0)</f>
        <v>3</v>
      </c>
      <c r="I1480" s="18" t="s">
        <v>7851</v>
      </c>
      <c r="J1480" s="15">
        <v>43</v>
      </c>
      <c r="K1480" s="18" t="s">
        <v>372</v>
      </c>
      <c r="L1480" s="16" t="s">
        <v>1355</v>
      </c>
      <c r="M1480" s="15">
        <f>VLOOKUP(N1480,groups!$A$1:$B$113,2,1)</f>
        <v>213</v>
      </c>
      <c r="N1480" s="16" t="s">
        <v>6024</v>
      </c>
      <c r="O1480" s="16" t="s">
        <v>1859</v>
      </c>
      <c r="P1480" s="15">
        <f>VLOOKUP(Q1480,'seg2'!$A$1:$B$13,2,0)</f>
        <v>7</v>
      </c>
      <c r="Q1480" s="16" t="s">
        <v>43</v>
      </c>
      <c r="R1480" s="15">
        <f>VLOOKUP(S1480,'seg3'!$A$1:$B$9,2,0)</f>
        <v>4</v>
      </c>
      <c r="S1480" s="16" t="s">
        <v>32</v>
      </c>
      <c r="T1480" s="18">
        <v>114</v>
      </c>
      <c r="U1480" s="18">
        <v>114</v>
      </c>
      <c r="V1480" s="42"/>
      <c r="W1480" s="43" t="s">
        <v>3217</v>
      </c>
      <c r="X1480" s="16"/>
      <c r="Y1480" s="18" t="s">
        <v>3209</v>
      </c>
      <c r="Z1480" s="18">
        <v>16</v>
      </c>
      <c r="AA1480" s="16" t="s">
        <v>4335</v>
      </c>
      <c r="AB1480" s="14" t="str">
        <f t="shared" si="23"/>
        <v>('552390','552390J','STUD BOLT 5/8XUNCX3.1/2 GRB7 FT BLK','PC',43,6,7,4,3,2,213,'114','114','5/8 UNC','3.1/2','4140B','16','14.16/14.19','','COIL 1ANNEAL &amp; 1DRAWN 4140B 14.16/14.19',''),</v>
      </c>
      <c r="AC1480" s="14" t="s">
        <v>9246</v>
      </c>
    </row>
    <row r="1481" spans="1:29">
      <c r="A1481" s="16">
        <v>791380</v>
      </c>
      <c r="B1481" s="43" t="s">
        <v>4336</v>
      </c>
      <c r="C1481" s="43" t="s">
        <v>6053</v>
      </c>
      <c r="D1481" s="15">
        <f>VLOOKUP(E1481,finish!$A$1:$B$18,2,0)</f>
        <v>2</v>
      </c>
      <c r="E1481" s="18" t="s">
        <v>11</v>
      </c>
      <c r="F1481" s="15">
        <f>VLOOKUP(G1481,modules!$A$1:$B$10,2,0)</f>
        <v>6</v>
      </c>
      <c r="G1481" s="18" t="s">
        <v>7849</v>
      </c>
      <c r="H1481" s="15">
        <f>VLOOKUP(I1481,segments!$A$1:$B$9,2,0)</f>
        <v>3</v>
      </c>
      <c r="I1481" s="18" t="s">
        <v>7851</v>
      </c>
      <c r="J1481" s="15">
        <v>43</v>
      </c>
      <c r="K1481" s="18" t="s">
        <v>372</v>
      </c>
      <c r="L1481" s="16" t="s">
        <v>1355</v>
      </c>
      <c r="M1481" s="15">
        <f>VLOOKUP(N1481,groups!$A$1:$B$113,2,1)</f>
        <v>213</v>
      </c>
      <c r="N1481" s="16" t="s">
        <v>6024</v>
      </c>
      <c r="O1481" s="16" t="s">
        <v>4274</v>
      </c>
      <c r="P1481" s="15">
        <f>VLOOKUP(Q1481,'seg2'!$A$1:$B$13,2,0)</f>
        <v>7</v>
      </c>
      <c r="Q1481" s="16" t="s">
        <v>43</v>
      </c>
      <c r="R1481" s="15">
        <f>VLOOKUP(S1481,'seg3'!$A$1:$B$9,2,0)</f>
        <v>4</v>
      </c>
      <c r="S1481" s="16" t="s">
        <v>32</v>
      </c>
      <c r="T1481" s="18">
        <v>128</v>
      </c>
      <c r="U1481" s="18">
        <v>128</v>
      </c>
      <c r="V1481" s="42"/>
      <c r="W1481" s="43" t="s">
        <v>4338</v>
      </c>
      <c r="X1481" s="16"/>
      <c r="Y1481" s="18" t="s">
        <v>3209</v>
      </c>
      <c r="Z1481" s="18">
        <v>16</v>
      </c>
      <c r="AA1481" s="16" t="s">
        <v>4335</v>
      </c>
      <c r="AB1481" s="14" t="str">
        <f t="shared" si="23"/>
        <v>('791380','791380J','STUD BOLT 5/8XUNCX3.3/4 GRB7 FT BLK','PC',43,6,7,4,3,2,213,'128','128','5/8 UNC','3.3/4','4140B','16','14.16/14.19','','COIL 1ANNEAL&amp;1DRAWN A4140 14.21/14.24',''),</v>
      </c>
      <c r="AC1481" s="14" t="s">
        <v>9247</v>
      </c>
    </row>
    <row r="1482" spans="1:29">
      <c r="A1482" s="16">
        <v>794375</v>
      </c>
      <c r="B1482" s="43" t="s">
        <v>4341</v>
      </c>
      <c r="C1482" s="43" t="s">
        <v>6054</v>
      </c>
      <c r="D1482" s="15">
        <f>VLOOKUP(E1482,finish!$A$1:$B$18,2,0)</f>
        <v>2</v>
      </c>
      <c r="E1482" s="18" t="s">
        <v>11</v>
      </c>
      <c r="F1482" s="15">
        <f>VLOOKUP(G1482,modules!$A$1:$B$10,2,0)</f>
        <v>6</v>
      </c>
      <c r="G1482" s="18" t="s">
        <v>7849</v>
      </c>
      <c r="H1482" s="15">
        <f>VLOOKUP(I1482,segments!$A$1:$B$9,2,0)</f>
        <v>3</v>
      </c>
      <c r="I1482" s="18" t="s">
        <v>7851</v>
      </c>
      <c r="J1482" s="15">
        <v>43</v>
      </c>
      <c r="K1482" s="18" t="s">
        <v>372</v>
      </c>
      <c r="L1482" s="16" t="s">
        <v>1355</v>
      </c>
      <c r="M1482" s="15">
        <f>VLOOKUP(N1482,groups!$A$1:$B$113,2,1)</f>
        <v>213</v>
      </c>
      <c r="N1482" s="16" t="s">
        <v>6024</v>
      </c>
      <c r="O1482" s="16" t="s">
        <v>4343</v>
      </c>
      <c r="P1482" s="15">
        <f>VLOOKUP(Q1482,'seg2'!$A$1:$B$13,2,0)</f>
        <v>7</v>
      </c>
      <c r="Q1482" s="16" t="s">
        <v>43</v>
      </c>
      <c r="R1482" s="15">
        <f>VLOOKUP(S1482,'seg3'!$A$1:$B$9,2,0)</f>
        <v>4</v>
      </c>
      <c r="S1482" s="16" t="s">
        <v>32</v>
      </c>
      <c r="T1482" s="18">
        <v>120</v>
      </c>
      <c r="U1482" s="18">
        <v>120</v>
      </c>
      <c r="V1482" s="42"/>
      <c r="W1482" s="43" t="s">
        <v>3217</v>
      </c>
      <c r="X1482" s="16"/>
      <c r="Y1482" s="18" t="s">
        <v>3209</v>
      </c>
      <c r="Z1482" s="18">
        <v>16</v>
      </c>
      <c r="AA1482" s="16" t="s">
        <v>4335</v>
      </c>
      <c r="AB1482" s="14" t="str">
        <f t="shared" si="23"/>
        <v>('794375','794375J','STUD BOLT 5/8XUNCX3.5/8 GRB7 FT BLK','PC',43,6,7,4,3,2,213,'120','120','5/8 UNC','3.5/8','4140B','16','14.16/14.19','','COIL 1ANNEAL &amp; 1DRAWN 4140B 14.16/14.19',''),</v>
      </c>
      <c r="AC1482" s="14" t="s">
        <v>9248</v>
      </c>
    </row>
    <row r="1483" spans="1:29">
      <c r="A1483" s="16">
        <v>828500</v>
      </c>
      <c r="B1483" s="43" t="s">
        <v>3500</v>
      </c>
      <c r="C1483" s="43" t="s">
        <v>3501</v>
      </c>
      <c r="D1483" s="15">
        <f>VLOOKUP(E1483,finish!$A$1:$B$18,2,0)</f>
        <v>2</v>
      </c>
      <c r="E1483" s="18" t="s">
        <v>11</v>
      </c>
      <c r="F1483" s="15">
        <f>VLOOKUP(G1483,modules!$A$1:$B$10,2,0)</f>
        <v>6</v>
      </c>
      <c r="G1483" s="18" t="s">
        <v>7849</v>
      </c>
      <c r="H1483" s="15">
        <f>VLOOKUP(I1483,segments!$A$1:$B$9,2,0)</f>
        <v>3</v>
      </c>
      <c r="I1483" s="18" t="s">
        <v>7851</v>
      </c>
      <c r="J1483" s="15">
        <f>VLOOKUP(K1483,machines!$A$1:$B$72,2,0)</f>
        <v>63</v>
      </c>
      <c r="K1483" s="27" t="s">
        <v>109</v>
      </c>
      <c r="L1483" s="16" t="s">
        <v>114</v>
      </c>
      <c r="M1483" s="15">
        <f>VLOOKUP(N1483,groups!$A$1:$B$113,2,1)</f>
        <v>215</v>
      </c>
      <c r="N1483" s="16" t="s">
        <v>1237</v>
      </c>
      <c r="O1483" s="18">
        <v>165</v>
      </c>
      <c r="P1483" s="15">
        <f>VLOOKUP(Q1483,'seg2'!$A$1:$B$13,2,0)</f>
        <v>7</v>
      </c>
      <c r="Q1483" s="16" t="s">
        <v>43</v>
      </c>
      <c r="R1483" s="15">
        <f>VLOOKUP(S1483,'seg3'!$A$1:$B$9,2,0)</f>
        <v>4</v>
      </c>
      <c r="S1483" s="16" t="s">
        <v>32</v>
      </c>
      <c r="T1483" s="18">
        <v>751.1</v>
      </c>
      <c r="U1483" s="18">
        <v>751.1</v>
      </c>
      <c r="V1483" s="42"/>
      <c r="W1483" s="30" t="s">
        <v>1009</v>
      </c>
      <c r="X1483" s="16"/>
      <c r="Y1483" s="18" t="s">
        <v>365</v>
      </c>
      <c r="Z1483" s="18">
        <v>26</v>
      </c>
      <c r="AA1483" s="16" t="s">
        <v>479</v>
      </c>
      <c r="AB1483" s="14" t="str">
        <f t="shared" si="23"/>
        <v>('828500','828500J','TCSB CUP HEAD M24X165 QAP CL10.9 H/T BLK','PC',63,6,7,4,3,2,215,'751.1','751.1','M24','165','SCM435','26','23.45/23.50','','COIL2ANEL&amp;2DRWN SCM435 23.50/23.53(ADAD)',''),</v>
      </c>
      <c r="AC1483" s="14" t="s">
        <v>9249</v>
      </c>
    </row>
    <row r="1484" spans="1:29">
      <c r="A1484" s="16">
        <v>828502</v>
      </c>
      <c r="B1484" s="43" t="s">
        <v>3502</v>
      </c>
      <c r="C1484" s="43" t="s">
        <v>3503</v>
      </c>
      <c r="D1484" s="15">
        <f>VLOOKUP(E1484,finish!$A$1:$B$18,2,0)</f>
        <v>2</v>
      </c>
      <c r="E1484" s="18" t="s">
        <v>11</v>
      </c>
      <c r="F1484" s="15">
        <f>VLOOKUP(G1484,modules!$A$1:$B$10,2,0)</f>
        <v>6</v>
      </c>
      <c r="G1484" s="18" t="s">
        <v>7849</v>
      </c>
      <c r="H1484" s="15">
        <f>VLOOKUP(I1484,segments!$A$1:$B$9,2,0)</f>
        <v>3</v>
      </c>
      <c r="I1484" s="18" t="s">
        <v>7851</v>
      </c>
      <c r="J1484" s="15">
        <f>VLOOKUP(K1484,machines!$A$1:$B$72,2,0)</f>
        <v>63</v>
      </c>
      <c r="K1484" s="27" t="s">
        <v>109</v>
      </c>
      <c r="L1484" s="16" t="s">
        <v>114</v>
      </c>
      <c r="M1484" s="15">
        <f>VLOOKUP(N1484,groups!$A$1:$B$113,2,1)</f>
        <v>215</v>
      </c>
      <c r="N1484" s="16" t="s">
        <v>1237</v>
      </c>
      <c r="O1484" s="18">
        <v>170</v>
      </c>
      <c r="P1484" s="15">
        <f>VLOOKUP(Q1484,'seg2'!$A$1:$B$13,2,0)</f>
        <v>7</v>
      </c>
      <c r="Q1484" s="16" t="s">
        <v>43</v>
      </c>
      <c r="R1484" s="15">
        <f>VLOOKUP(S1484,'seg3'!$A$1:$B$9,2,0)</f>
        <v>4</v>
      </c>
      <c r="S1484" s="16" t="s">
        <v>32</v>
      </c>
      <c r="T1484" s="18">
        <v>797</v>
      </c>
      <c r="U1484" s="18">
        <v>797</v>
      </c>
      <c r="V1484" s="42"/>
      <c r="W1484" s="30" t="s">
        <v>1009</v>
      </c>
      <c r="X1484" s="16"/>
      <c r="Y1484" s="18" t="s">
        <v>365</v>
      </c>
      <c r="Z1484" s="18">
        <v>26</v>
      </c>
      <c r="AA1484" s="16" t="s">
        <v>479</v>
      </c>
      <c r="AB1484" s="14" t="str">
        <f t="shared" si="23"/>
        <v>('828502','828502J','TCSB CUP HEAD M24X170 QAP CL10.9 H/T BLK','PC',63,6,7,4,3,2,215,'797','797','M24','170','SCM435','26','23.45/23.50','','COIL2ANEL&amp;2DRWN SCM435 23.50/23.53(ADAD)',''),</v>
      </c>
      <c r="AC1484" s="14" t="s">
        <v>9250</v>
      </c>
    </row>
    <row r="1485" spans="1:29">
      <c r="A1485" s="16">
        <v>828504</v>
      </c>
      <c r="B1485" s="43" t="s">
        <v>3504</v>
      </c>
      <c r="C1485" s="43" t="s">
        <v>3505</v>
      </c>
      <c r="D1485" s="15">
        <f>VLOOKUP(E1485,finish!$A$1:$B$18,2,0)</f>
        <v>2</v>
      </c>
      <c r="E1485" s="18" t="s">
        <v>11</v>
      </c>
      <c r="F1485" s="15">
        <f>VLOOKUP(G1485,modules!$A$1:$B$10,2,0)</f>
        <v>6</v>
      </c>
      <c r="G1485" s="18" t="s">
        <v>7849</v>
      </c>
      <c r="H1485" s="15">
        <f>VLOOKUP(I1485,segments!$A$1:$B$9,2,0)</f>
        <v>3</v>
      </c>
      <c r="I1485" s="18" t="s">
        <v>7851</v>
      </c>
      <c r="J1485" s="15">
        <f>VLOOKUP(K1485,machines!$A$1:$B$72,2,0)</f>
        <v>63</v>
      </c>
      <c r="K1485" s="27" t="s">
        <v>109</v>
      </c>
      <c r="L1485" s="16" t="s">
        <v>114</v>
      </c>
      <c r="M1485" s="15">
        <f>VLOOKUP(N1485,groups!$A$1:$B$113,2,1)</f>
        <v>215</v>
      </c>
      <c r="N1485" s="16" t="s">
        <v>1237</v>
      </c>
      <c r="O1485" s="18">
        <v>175</v>
      </c>
      <c r="P1485" s="15">
        <f>VLOOKUP(Q1485,'seg2'!$A$1:$B$13,2,0)</f>
        <v>7</v>
      </c>
      <c r="Q1485" s="16" t="s">
        <v>43</v>
      </c>
      <c r="R1485" s="15">
        <f>VLOOKUP(S1485,'seg3'!$A$1:$B$9,2,0)</f>
        <v>4</v>
      </c>
      <c r="S1485" s="16" t="s">
        <v>32</v>
      </c>
      <c r="T1485" s="18">
        <v>788.8</v>
      </c>
      <c r="U1485" s="18">
        <v>788.8</v>
      </c>
      <c r="V1485" s="42"/>
      <c r="W1485" s="30" t="s">
        <v>1009</v>
      </c>
      <c r="X1485" s="16"/>
      <c r="Y1485" s="18" t="s">
        <v>365</v>
      </c>
      <c r="Z1485" s="18">
        <v>26</v>
      </c>
      <c r="AA1485" s="16" t="s">
        <v>479</v>
      </c>
      <c r="AB1485" s="14" t="str">
        <f t="shared" si="23"/>
        <v>('828504','828504J','TCSB CUP HEAD M24X175 QAP CL10.9 H/T BLK','PC',63,6,7,4,3,2,215,'788.8','788.8','M24','175','SCM435','26','23.45/23.50','','COIL2ANEL&amp;2DRWN SCM435 23.50/23.53(ADAD)',''),</v>
      </c>
      <c r="AC1485" s="14" t="s">
        <v>9251</v>
      </c>
    </row>
    <row r="1486" spans="1:29">
      <c r="A1486" s="16">
        <v>834386</v>
      </c>
      <c r="B1486" s="43" t="s">
        <v>4370</v>
      </c>
      <c r="C1486" s="43" t="s">
        <v>4371</v>
      </c>
      <c r="D1486" s="15">
        <f>VLOOKUP(E1486,finish!$A$1:$B$18,2,0)</f>
        <v>2</v>
      </c>
      <c r="E1486" s="18" t="s">
        <v>11</v>
      </c>
      <c r="F1486" s="15">
        <f>VLOOKUP(G1486,modules!$A$1:$B$10,2,0)</f>
        <v>6</v>
      </c>
      <c r="G1486" s="18" t="s">
        <v>7849</v>
      </c>
      <c r="H1486" s="15">
        <f>VLOOKUP(I1486,segments!$A$1:$B$9,2,0)</f>
        <v>3</v>
      </c>
      <c r="I1486" s="18" t="s">
        <v>7851</v>
      </c>
      <c r="J1486" s="15">
        <v>43</v>
      </c>
      <c r="K1486" s="18" t="s">
        <v>372</v>
      </c>
      <c r="L1486" s="16" t="s">
        <v>1355</v>
      </c>
      <c r="M1486" s="15">
        <f>VLOOKUP(N1486,groups!$A$1:$B$113,2,1)</f>
        <v>213</v>
      </c>
      <c r="N1486" s="16" t="s">
        <v>6024</v>
      </c>
      <c r="O1486" s="16" t="s">
        <v>4372</v>
      </c>
      <c r="P1486" s="15">
        <f>VLOOKUP(Q1486,'seg2'!$A$1:$B$13,2,0)</f>
        <v>7</v>
      </c>
      <c r="Q1486" s="16" t="s">
        <v>43</v>
      </c>
      <c r="R1486" s="15">
        <f>VLOOKUP(S1486,'seg3'!$A$1:$B$9,2,0)</f>
        <v>4</v>
      </c>
      <c r="S1486" s="16" t="s">
        <v>32</v>
      </c>
      <c r="T1486" s="18">
        <v>132</v>
      </c>
      <c r="U1486" s="18">
        <v>132</v>
      </c>
      <c r="V1486" s="42"/>
      <c r="W1486" s="43" t="s">
        <v>3217</v>
      </c>
      <c r="X1486" s="16"/>
      <c r="Y1486" s="18" t="s">
        <v>3209</v>
      </c>
      <c r="Z1486" s="18">
        <v>16</v>
      </c>
      <c r="AA1486" s="16" t="s">
        <v>4335</v>
      </c>
      <c r="AB1486" s="14" t="str">
        <f t="shared" si="23"/>
        <v>('834386','834386J','STUD BOLT 5/8XUNCX3.7/8 GRB7 FT BLK','PC',43,6,7,4,3,2,213,'132','132','5/8 UNC','3.7/8','4140B','16','14.16/14.19','','COIL 1ANNEAL &amp; 1DRAWN 4140B 14.16/14.19',''),</v>
      </c>
      <c r="AC1486" s="14" t="s">
        <v>9252</v>
      </c>
    </row>
    <row r="1487" spans="1:29">
      <c r="A1487" s="16">
        <v>552391</v>
      </c>
      <c r="B1487" s="43" t="s">
        <v>4344</v>
      </c>
      <c r="C1487" s="43" t="s">
        <v>6055</v>
      </c>
      <c r="D1487" s="15">
        <f>VLOOKUP(E1487,finish!$A$1:$B$18,2,0)</f>
        <v>2</v>
      </c>
      <c r="E1487" s="18" t="s">
        <v>11</v>
      </c>
      <c r="F1487" s="15">
        <f>VLOOKUP(G1487,modules!$A$1:$B$10,2,0)</f>
        <v>6</v>
      </c>
      <c r="G1487" s="18" t="s">
        <v>7849</v>
      </c>
      <c r="H1487" s="15">
        <f>VLOOKUP(I1487,segments!$A$1:$B$9,2,0)</f>
        <v>3</v>
      </c>
      <c r="I1487" s="18" t="s">
        <v>7851</v>
      </c>
      <c r="J1487" s="15">
        <v>43</v>
      </c>
      <c r="K1487" s="18" t="s">
        <v>372</v>
      </c>
      <c r="L1487" s="16" t="s">
        <v>1355</v>
      </c>
      <c r="M1487" s="15">
        <f>VLOOKUP(N1487,groups!$A$1:$B$113,2,1)</f>
        <v>213</v>
      </c>
      <c r="N1487" s="16" t="s">
        <v>6024</v>
      </c>
      <c r="O1487" s="16">
        <v>4</v>
      </c>
      <c r="P1487" s="15">
        <f>VLOOKUP(Q1487,'seg2'!$A$1:$B$13,2,0)</f>
        <v>7</v>
      </c>
      <c r="Q1487" s="16" t="s">
        <v>43</v>
      </c>
      <c r="R1487" s="15">
        <f>VLOOKUP(S1487,'seg3'!$A$1:$B$9,2,0)</f>
        <v>4</v>
      </c>
      <c r="S1487" s="16" t="s">
        <v>32</v>
      </c>
      <c r="T1487" s="18">
        <v>126</v>
      </c>
      <c r="U1487" s="18">
        <v>126</v>
      </c>
      <c r="V1487" s="42"/>
      <c r="W1487" s="43" t="s">
        <v>3217</v>
      </c>
      <c r="X1487" s="16"/>
      <c r="Y1487" s="18" t="s">
        <v>3209</v>
      </c>
      <c r="Z1487" s="18">
        <v>16</v>
      </c>
      <c r="AA1487" s="16" t="s">
        <v>4335</v>
      </c>
      <c r="AB1487" s="14" t="str">
        <f t="shared" si="23"/>
        <v>('552391','552391J','STUD BOLT 5/8XUNCX4 GRB7 FT BLK','PC',43,6,7,4,3,2,213,'126','126','5/8 UNC','4','4140B','16','14.16/14.19','','COIL 1ANNEAL &amp; 1DRAWN 4140B 14.16/14.19',''),</v>
      </c>
      <c r="AC1487" s="14" t="s">
        <v>9253</v>
      </c>
    </row>
    <row r="1488" spans="1:29">
      <c r="A1488" s="16">
        <v>552392</v>
      </c>
      <c r="B1488" s="43" t="s">
        <v>4373</v>
      </c>
      <c r="C1488" s="43" t="s">
        <v>6056</v>
      </c>
      <c r="D1488" s="15">
        <f>VLOOKUP(E1488,finish!$A$1:$B$18,2,0)</f>
        <v>2</v>
      </c>
      <c r="E1488" s="18" t="s">
        <v>11</v>
      </c>
      <c r="F1488" s="15">
        <f>VLOOKUP(G1488,modules!$A$1:$B$10,2,0)</f>
        <v>6</v>
      </c>
      <c r="G1488" s="18" t="s">
        <v>7849</v>
      </c>
      <c r="H1488" s="15">
        <f>VLOOKUP(I1488,segments!$A$1:$B$9,2,0)</f>
        <v>3</v>
      </c>
      <c r="I1488" s="18" t="s">
        <v>7851</v>
      </c>
      <c r="J1488" s="15">
        <v>43</v>
      </c>
      <c r="K1488" s="18" t="s">
        <v>372</v>
      </c>
      <c r="L1488" s="16" t="s">
        <v>1355</v>
      </c>
      <c r="M1488" s="15">
        <f>VLOOKUP(N1488,groups!$A$1:$B$113,2,1)</f>
        <v>213</v>
      </c>
      <c r="N1488" s="16" t="s">
        <v>6024</v>
      </c>
      <c r="O1488" s="16" t="s">
        <v>1866</v>
      </c>
      <c r="P1488" s="15">
        <f>VLOOKUP(Q1488,'seg2'!$A$1:$B$13,2,0)</f>
        <v>7</v>
      </c>
      <c r="Q1488" s="16" t="s">
        <v>43</v>
      </c>
      <c r="R1488" s="15">
        <f>VLOOKUP(S1488,'seg3'!$A$1:$B$9,2,0)</f>
        <v>4</v>
      </c>
      <c r="S1488" s="16" t="s">
        <v>32</v>
      </c>
      <c r="T1488" s="18">
        <v>138</v>
      </c>
      <c r="U1488" s="18">
        <v>138</v>
      </c>
      <c r="V1488" s="18"/>
      <c r="W1488" s="43" t="s">
        <v>3217</v>
      </c>
      <c r="X1488" s="16"/>
      <c r="Y1488" s="18" t="s">
        <v>3209</v>
      </c>
      <c r="Z1488" s="18">
        <v>16</v>
      </c>
      <c r="AA1488" s="16" t="s">
        <v>3216</v>
      </c>
      <c r="AB1488" s="14" t="str">
        <f t="shared" si="23"/>
        <v>('552392','552392J','STUD BOLT 5/8XUNCX4.1/2 GRB7 FT BLK','PC',43,6,7,4,3,2,213,'138','138','5/8 UNC','4.1/2','4140B','16','14.25/14.27','','COIL 1ANNEAL &amp; 1DRAWN 4140B 14.16/14.19',''),</v>
      </c>
      <c r="AC1488" s="14" t="s">
        <v>9254</v>
      </c>
    </row>
    <row r="1489" spans="1:29">
      <c r="A1489" s="16">
        <v>552395</v>
      </c>
      <c r="B1489" s="43" t="s">
        <v>6057</v>
      </c>
      <c r="C1489" s="43" t="s">
        <v>6058</v>
      </c>
      <c r="D1489" s="15">
        <f>VLOOKUP(E1489,finish!$A$1:$B$18,2,0)</f>
        <v>2</v>
      </c>
      <c r="E1489" s="18" t="s">
        <v>11</v>
      </c>
      <c r="F1489" s="15">
        <f>VLOOKUP(G1489,modules!$A$1:$B$10,2,0)</f>
        <v>6</v>
      </c>
      <c r="G1489" s="18" t="s">
        <v>7849</v>
      </c>
      <c r="H1489" s="15">
        <f>VLOOKUP(I1489,segments!$A$1:$B$9,2,0)</f>
        <v>3</v>
      </c>
      <c r="I1489" s="18" t="s">
        <v>7851</v>
      </c>
      <c r="J1489" s="15">
        <v>43</v>
      </c>
      <c r="K1489" s="18" t="s">
        <v>372</v>
      </c>
      <c r="L1489" s="16" t="s">
        <v>1355</v>
      </c>
      <c r="M1489" s="15">
        <f>VLOOKUP(N1489,groups!$A$1:$B$113,2,1)</f>
        <v>213</v>
      </c>
      <c r="N1489" s="16" t="s">
        <v>6024</v>
      </c>
      <c r="O1489" s="16" t="s">
        <v>1832</v>
      </c>
      <c r="P1489" s="15">
        <f>VLOOKUP(Q1489,'seg2'!$A$1:$B$13,2,0)</f>
        <v>7</v>
      </c>
      <c r="Q1489" s="16" t="s">
        <v>43</v>
      </c>
      <c r="R1489" s="15">
        <f>VLOOKUP(S1489,'seg3'!$A$1:$B$9,2,0)</f>
        <v>4</v>
      </c>
      <c r="S1489" s="16" t="s">
        <v>32</v>
      </c>
      <c r="T1489" s="18">
        <v>174</v>
      </c>
      <c r="U1489" s="18">
        <v>174</v>
      </c>
      <c r="V1489" s="18"/>
      <c r="W1489" s="43" t="s">
        <v>3217</v>
      </c>
      <c r="X1489" s="16"/>
      <c r="Y1489" s="18" t="s">
        <v>3209</v>
      </c>
      <c r="Z1489" s="18">
        <v>16</v>
      </c>
      <c r="AA1489" s="16" t="s">
        <v>3216</v>
      </c>
      <c r="AB1489" s="14" t="str">
        <f t="shared" si="23"/>
        <v>('552395','552395J','STUD BOLT 5/8XUNCX5.1/2 GRB7 FT BLK','PC',43,6,7,4,3,2,213,'174','174','5/8 UNC','5.1/2','4140B','16','14.25/14.27','','COIL 1ANNEAL &amp; 1DRAWN 4140B 14.16/14.19',''),</v>
      </c>
      <c r="AC1489" s="14" t="s">
        <v>9255</v>
      </c>
    </row>
    <row r="1490" spans="1:29">
      <c r="A1490" s="16">
        <v>834384</v>
      </c>
      <c r="B1490" s="43" t="s">
        <v>4375</v>
      </c>
      <c r="C1490" s="43" t="s">
        <v>4376</v>
      </c>
      <c r="D1490" s="15">
        <f>VLOOKUP(E1490,finish!$A$1:$B$18,2,0)</f>
        <v>2</v>
      </c>
      <c r="E1490" s="18" t="s">
        <v>11</v>
      </c>
      <c r="F1490" s="15">
        <f>VLOOKUP(G1490,modules!$A$1:$B$10,2,0)</f>
        <v>6</v>
      </c>
      <c r="G1490" s="18" t="s">
        <v>7849</v>
      </c>
      <c r="H1490" s="15">
        <f>VLOOKUP(I1490,segments!$A$1:$B$9,2,0)</f>
        <v>3</v>
      </c>
      <c r="I1490" s="18" t="s">
        <v>7851</v>
      </c>
      <c r="J1490" s="15">
        <v>43</v>
      </c>
      <c r="K1490" s="18" t="s">
        <v>372</v>
      </c>
      <c r="L1490" s="16" t="s">
        <v>1355</v>
      </c>
      <c r="M1490" s="15">
        <f>VLOOKUP(N1490,groups!$A$1:$B$113,2,1)</f>
        <v>213</v>
      </c>
      <c r="N1490" s="16" t="s">
        <v>6024</v>
      </c>
      <c r="O1490" s="16" t="s">
        <v>4377</v>
      </c>
      <c r="P1490" s="15">
        <f>VLOOKUP(Q1490,'seg2'!$A$1:$B$13,2,0)</f>
        <v>7</v>
      </c>
      <c r="Q1490" s="16" t="s">
        <v>43</v>
      </c>
      <c r="R1490" s="15">
        <f>VLOOKUP(S1490,'seg3'!$A$1:$B$9,2,0)</f>
        <v>4</v>
      </c>
      <c r="S1490" s="16" t="s">
        <v>32</v>
      </c>
      <c r="T1490" s="18">
        <v>186</v>
      </c>
      <c r="U1490" s="18">
        <v>186</v>
      </c>
      <c r="V1490" s="42"/>
      <c r="W1490" s="43" t="s">
        <v>3217</v>
      </c>
      <c r="X1490" s="16"/>
      <c r="Y1490" s="18" t="s">
        <v>3209</v>
      </c>
      <c r="Z1490" s="18">
        <v>16</v>
      </c>
      <c r="AA1490" s="16" t="s">
        <v>4335</v>
      </c>
      <c r="AB1490" s="14" t="str">
        <f t="shared" si="23"/>
        <v>('834384','834384J','STUD BOLT 5/8XUNCX5.7/8 GRB7 FT BLK','PC',43,6,7,4,3,2,213,'186','186','5/8 UNC','5.7/8','4140B','16','14.16/14.19','','COIL 1ANNEAL &amp; 1DRAWN 4140B 14.16/14.19',''),</v>
      </c>
      <c r="AC1490" s="14" t="s">
        <v>9256</v>
      </c>
    </row>
    <row r="1491" spans="1:29">
      <c r="A1491" s="16">
        <v>552396</v>
      </c>
      <c r="B1491" s="43" t="s">
        <v>6059</v>
      </c>
      <c r="C1491" s="43" t="s">
        <v>6060</v>
      </c>
      <c r="D1491" s="15">
        <f>VLOOKUP(E1491,finish!$A$1:$B$18,2,0)</f>
        <v>2</v>
      </c>
      <c r="E1491" s="18" t="s">
        <v>11</v>
      </c>
      <c r="F1491" s="15">
        <f>VLOOKUP(G1491,modules!$A$1:$B$10,2,0)</f>
        <v>6</v>
      </c>
      <c r="G1491" s="18" t="s">
        <v>7849</v>
      </c>
      <c r="H1491" s="15">
        <f>VLOOKUP(I1491,segments!$A$1:$B$9,2,0)</f>
        <v>3</v>
      </c>
      <c r="I1491" s="18" t="s">
        <v>7851</v>
      </c>
      <c r="J1491" s="15">
        <v>43</v>
      </c>
      <c r="K1491" s="18" t="s">
        <v>372</v>
      </c>
      <c r="L1491" s="16" t="s">
        <v>1355</v>
      </c>
      <c r="M1491" s="15">
        <f>VLOOKUP(N1491,groups!$A$1:$B$113,2,1)</f>
        <v>213</v>
      </c>
      <c r="N1491" s="16" t="s">
        <v>6024</v>
      </c>
      <c r="O1491" s="16">
        <v>6</v>
      </c>
      <c r="P1491" s="15">
        <f>VLOOKUP(Q1491,'seg2'!$A$1:$B$13,2,0)</f>
        <v>7</v>
      </c>
      <c r="Q1491" s="16" t="s">
        <v>43</v>
      </c>
      <c r="R1491" s="15">
        <f>VLOOKUP(S1491,'seg3'!$A$1:$B$9,2,0)</f>
        <v>4</v>
      </c>
      <c r="S1491" s="16" t="s">
        <v>32</v>
      </c>
      <c r="T1491" s="18">
        <v>193</v>
      </c>
      <c r="U1491" s="18">
        <v>193</v>
      </c>
      <c r="V1491" s="42"/>
      <c r="W1491" s="43" t="s">
        <v>3217</v>
      </c>
      <c r="X1491" s="16"/>
      <c r="Y1491" s="18" t="s">
        <v>3209</v>
      </c>
      <c r="Z1491" s="18">
        <v>16</v>
      </c>
      <c r="AA1491" s="16" t="s">
        <v>4335</v>
      </c>
      <c r="AB1491" s="14" t="str">
        <f t="shared" si="23"/>
        <v>('552396','552396J','STUD BOLT 5/8XUNCX6 GRB7 FT BLK','PC',43,6,7,4,3,2,213,'193','193','5/8 UNC','6','4140B','16','14.16/14.19','','COIL 1ANNEAL &amp; 1DRAWN 4140B 14.16/14.19',''),</v>
      </c>
      <c r="AC1491" s="14" t="s">
        <v>9257</v>
      </c>
    </row>
    <row r="1492" spans="1:29">
      <c r="A1492" s="16">
        <v>552400</v>
      </c>
      <c r="B1492" s="43" t="s">
        <v>4360</v>
      </c>
      <c r="C1492" s="43" t="s">
        <v>6063</v>
      </c>
      <c r="D1492" s="15">
        <f>VLOOKUP(E1492,finish!$A$1:$B$18,2,0)</f>
        <v>2</v>
      </c>
      <c r="E1492" s="18" t="s">
        <v>11</v>
      </c>
      <c r="F1492" s="15">
        <f>VLOOKUP(G1492,modules!$A$1:$B$10,2,0)</f>
        <v>6</v>
      </c>
      <c r="G1492" s="18" t="s">
        <v>7849</v>
      </c>
      <c r="H1492" s="15">
        <f>VLOOKUP(I1492,segments!$A$1:$B$9,2,0)</f>
        <v>3</v>
      </c>
      <c r="I1492" s="18" t="s">
        <v>7851</v>
      </c>
      <c r="J1492" s="15">
        <v>43</v>
      </c>
      <c r="K1492" s="18" t="s">
        <v>372</v>
      </c>
      <c r="L1492" s="16" t="s">
        <v>1355</v>
      </c>
      <c r="M1492" s="15">
        <f>VLOOKUP(N1492,groups!$A$1:$B$113,2,1)</f>
        <v>213</v>
      </c>
      <c r="N1492" s="16" t="s">
        <v>6024</v>
      </c>
      <c r="O1492" s="16">
        <v>8</v>
      </c>
      <c r="P1492" s="15">
        <f>VLOOKUP(Q1492,'seg2'!$A$1:$B$13,2,0)</f>
        <v>7</v>
      </c>
      <c r="Q1492" s="16" t="s">
        <v>43</v>
      </c>
      <c r="R1492" s="15">
        <f>VLOOKUP(S1492,'seg3'!$A$1:$B$9,2,0)</f>
        <v>4</v>
      </c>
      <c r="S1492" s="16" t="s">
        <v>32</v>
      </c>
      <c r="T1492" s="18">
        <v>253</v>
      </c>
      <c r="U1492" s="18">
        <v>253</v>
      </c>
      <c r="V1492" s="42"/>
      <c r="W1492" s="43" t="s">
        <v>3217</v>
      </c>
      <c r="X1492" s="16"/>
      <c r="Y1492" s="18" t="s">
        <v>3209</v>
      </c>
      <c r="Z1492" s="18">
        <v>16</v>
      </c>
      <c r="AA1492" s="16" t="s">
        <v>4335</v>
      </c>
      <c r="AB1492" s="14" t="str">
        <f t="shared" si="23"/>
        <v>('552400','552400J','STUD BOLT 5/8XUNCX8 GRB7 FT BLK','PC',43,6,7,4,3,2,213,'253','253','5/8 UNC','8','4140B','16','14.16/14.19','','COIL 1ANNEAL &amp; 1DRAWN 4140B 14.16/14.19',''),</v>
      </c>
      <c r="AC1492" s="14" t="s">
        <v>9258</v>
      </c>
    </row>
    <row r="1493" spans="1:29">
      <c r="A1493" s="16">
        <v>823536</v>
      </c>
      <c r="B1493" s="43" t="s">
        <v>6064</v>
      </c>
      <c r="C1493" s="43" t="s">
        <v>6065</v>
      </c>
      <c r="D1493" s="15">
        <f>VLOOKUP(E1493,finish!$A$1:$B$18,2,0)</f>
        <v>2</v>
      </c>
      <c r="E1493" s="18" t="s">
        <v>11</v>
      </c>
      <c r="F1493" s="15">
        <f>VLOOKUP(G1493,modules!$A$1:$B$10,2,0)</f>
        <v>6</v>
      </c>
      <c r="G1493" s="18" t="s">
        <v>7849</v>
      </c>
      <c r="H1493" s="15">
        <f>VLOOKUP(I1493,segments!$A$1:$B$9,2,0)</f>
        <v>3</v>
      </c>
      <c r="I1493" s="18" t="s">
        <v>7851</v>
      </c>
      <c r="J1493" s="15">
        <v>43</v>
      </c>
      <c r="K1493" s="18" t="s">
        <v>372</v>
      </c>
      <c r="L1493" s="16" t="s">
        <v>1355</v>
      </c>
      <c r="M1493" s="15">
        <f>VLOOKUP(N1493,groups!$A$1:$B$113,2,1)</f>
        <v>213</v>
      </c>
      <c r="N1493" s="16" t="s">
        <v>6024</v>
      </c>
      <c r="O1493" s="16" t="s">
        <v>4199</v>
      </c>
      <c r="P1493" s="15">
        <f>VLOOKUP(Q1493,'seg2'!$A$1:$B$13,2,0)</f>
        <v>7</v>
      </c>
      <c r="Q1493" s="16" t="s">
        <v>43</v>
      </c>
      <c r="R1493" s="15">
        <f>VLOOKUP(S1493,'seg3'!$A$1:$B$9,2,0)</f>
        <v>4</v>
      </c>
      <c r="S1493" s="16" t="s">
        <v>32</v>
      </c>
      <c r="T1493" s="18">
        <v>303</v>
      </c>
      <c r="U1493" s="18">
        <v>303</v>
      </c>
      <c r="V1493" s="42"/>
      <c r="W1493" s="30"/>
      <c r="X1493" s="16"/>
      <c r="Y1493" s="18" t="s">
        <v>3209</v>
      </c>
      <c r="Z1493" s="18">
        <v>16</v>
      </c>
      <c r="AA1493" s="16" t="s">
        <v>4335</v>
      </c>
      <c r="AB1493" s="14" t="str">
        <f t="shared" si="23"/>
        <v>('823536','823536J','STUD BOLT 5/8XUNCX9.1/2 GRB7 FT BLK','PC',43,6,7,4,3,2,213,'303','303','5/8 UNC','9.1/2','4140B','16','14.16/14.19','','',''),</v>
      </c>
      <c r="AC1493" s="14" t="s">
        <v>9259</v>
      </c>
    </row>
    <row r="1494" spans="1:29">
      <c r="A1494" s="16">
        <v>791379</v>
      </c>
      <c r="B1494" s="43" t="s">
        <v>4346</v>
      </c>
      <c r="C1494" s="43" t="s">
        <v>6097</v>
      </c>
      <c r="D1494" s="15">
        <f>VLOOKUP(E1494,finish!$A$1:$B$18,2,0)</f>
        <v>2</v>
      </c>
      <c r="E1494" s="18" t="s">
        <v>11</v>
      </c>
      <c r="F1494" s="15">
        <f>VLOOKUP(G1494,modules!$A$1:$B$10,2,0)</f>
        <v>6</v>
      </c>
      <c r="G1494" s="18" t="s">
        <v>7849</v>
      </c>
      <c r="H1494" s="15">
        <f>VLOOKUP(I1494,segments!$A$1:$B$9,2,0)</f>
        <v>3</v>
      </c>
      <c r="I1494" s="18" t="s">
        <v>7851</v>
      </c>
      <c r="J1494" s="15">
        <v>43</v>
      </c>
      <c r="K1494" s="18" t="s">
        <v>372</v>
      </c>
      <c r="L1494" s="16" t="s">
        <v>1355</v>
      </c>
      <c r="M1494" s="15">
        <f>VLOOKUP(N1494,groups!$A$1:$B$113,2,1)</f>
        <v>213</v>
      </c>
      <c r="N1494" s="16" t="s">
        <v>6024</v>
      </c>
      <c r="O1494" s="16" t="s">
        <v>4223</v>
      </c>
      <c r="P1494" s="15">
        <f>VLOOKUP(Q1494,'seg2'!$A$1:$B$13,2,0)</f>
        <v>7</v>
      </c>
      <c r="Q1494" s="16" t="s">
        <v>43</v>
      </c>
      <c r="R1494" s="15">
        <f>VLOOKUP(S1494,'seg3'!$A$1:$B$9,2,0)</f>
        <v>4</v>
      </c>
      <c r="S1494" s="16" t="s">
        <v>32</v>
      </c>
      <c r="T1494" s="18">
        <v>138</v>
      </c>
      <c r="U1494" s="18">
        <v>138</v>
      </c>
      <c r="V1494" s="42"/>
      <c r="W1494" s="43" t="s">
        <v>4338</v>
      </c>
      <c r="X1494" s="16"/>
      <c r="Y1494" s="18" t="s">
        <v>3209</v>
      </c>
      <c r="Z1494" s="18">
        <v>16</v>
      </c>
      <c r="AA1494" s="16" t="s">
        <v>4335</v>
      </c>
      <c r="AB1494" s="14" t="str">
        <f t="shared" si="23"/>
        <v>('791379','791379J','STUD BOLT 5/8XUNCX4.1/4 GRB7 FT BLK','PC',43,6,7,4,3,2,213,'138','138','5/8 UNC','4.1/4','4140B','16','14.16/14.19','','COIL 1ANNEAL&amp;1DRAWN A4140 14.21/14.24',''),</v>
      </c>
      <c r="AC1494" s="14" t="s">
        <v>9260</v>
      </c>
    </row>
    <row r="1495" spans="1:29">
      <c r="A1495" s="16">
        <v>552394</v>
      </c>
      <c r="B1495" s="43" t="s">
        <v>4352</v>
      </c>
      <c r="C1495" s="43" t="s">
        <v>6098</v>
      </c>
      <c r="D1495" s="15">
        <f>VLOOKUP(E1495,finish!$A$1:$B$18,2,0)</f>
        <v>2</v>
      </c>
      <c r="E1495" s="18" t="s">
        <v>11</v>
      </c>
      <c r="F1495" s="15">
        <f>VLOOKUP(G1495,modules!$A$1:$B$10,2,0)</f>
        <v>6</v>
      </c>
      <c r="G1495" s="18" t="s">
        <v>7849</v>
      </c>
      <c r="H1495" s="15">
        <f>VLOOKUP(I1495,segments!$A$1:$B$9,2,0)</f>
        <v>3</v>
      </c>
      <c r="I1495" s="18" t="s">
        <v>7851</v>
      </c>
      <c r="J1495" s="15">
        <v>43</v>
      </c>
      <c r="K1495" s="18" t="s">
        <v>372</v>
      </c>
      <c r="L1495" s="16" t="s">
        <v>1355</v>
      </c>
      <c r="M1495" s="15">
        <f>VLOOKUP(N1495,groups!$A$1:$B$113,2,1)</f>
        <v>213</v>
      </c>
      <c r="N1495" s="16" t="s">
        <v>6024</v>
      </c>
      <c r="O1495" s="16">
        <v>5</v>
      </c>
      <c r="P1495" s="15">
        <f>VLOOKUP(Q1495,'seg2'!$A$1:$B$13,2,0)</f>
        <v>7</v>
      </c>
      <c r="Q1495" s="16" t="s">
        <v>43</v>
      </c>
      <c r="R1495" s="15">
        <f>VLOOKUP(S1495,'seg3'!$A$1:$B$9,2,0)</f>
        <v>4</v>
      </c>
      <c r="S1495" s="16" t="s">
        <v>32</v>
      </c>
      <c r="T1495" s="18">
        <v>167</v>
      </c>
      <c r="U1495" s="18">
        <v>167</v>
      </c>
      <c r="V1495" s="42"/>
      <c r="W1495" s="43" t="s">
        <v>4338</v>
      </c>
      <c r="X1495" s="16"/>
      <c r="Y1495" s="18" t="s">
        <v>3209</v>
      </c>
      <c r="Z1495" s="18">
        <v>16</v>
      </c>
      <c r="AA1495" s="16" t="s">
        <v>4335</v>
      </c>
      <c r="AB1495" s="14" t="str">
        <f t="shared" si="23"/>
        <v>('552394','552394J','STUD BOLT 5/8XUNCX5 GRB7 FT BLK','PC',43,6,7,4,3,2,213,'167','167','5/8 UNC','5','4140B','16','14.16/14.19','','COIL 1ANNEAL&amp;1DRAWN A4140 14.21/14.24',''),</v>
      </c>
      <c r="AC1495" s="14" t="s">
        <v>9261</v>
      </c>
    </row>
    <row r="1496" spans="1:29">
      <c r="A1496" s="16">
        <v>552017</v>
      </c>
      <c r="B1496" s="43" t="s">
        <v>6138</v>
      </c>
      <c r="C1496" s="43" t="s">
        <v>6139</v>
      </c>
      <c r="D1496" s="15">
        <f>VLOOKUP(E1496,finish!$A$1:$B$18,2,0)</f>
        <v>2</v>
      </c>
      <c r="E1496" s="18" t="s">
        <v>11</v>
      </c>
      <c r="F1496" s="15">
        <f>VLOOKUP(G1496,modules!$A$1:$B$10,2,0)</f>
        <v>6</v>
      </c>
      <c r="G1496" s="18" t="s">
        <v>7849</v>
      </c>
      <c r="H1496" s="15">
        <f>VLOOKUP(I1496,segments!$A$1:$B$9,2,0)</f>
        <v>3</v>
      </c>
      <c r="I1496" s="18" t="s">
        <v>7851</v>
      </c>
      <c r="J1496" s="15">
        <v>43</v>
      </c>
      <c r="K1496" s="18" t="s">
        <v>372</v>
      </c>
      <c r="L1496" s="16" t="s">
        <v>91</v>
      </c>
      <c r="M1496" s="15">
        <f>VLOOKUP(N1496,groups!$A$1:$B$113,2,1)</f>
        <v>213</v>
      </c>
      <c r="N1496" s="16" t="s">
        <v>6024</v>
      </c>
      <c r="O1496" s="16">
        <v>100</v>
      </c>
      <c r="P1496" s="15">
        <f>VLOOKUP(Q1496,'seg2'!$A$1:$B$13,2,0)</f>
        <v>7</v>
      </c>
      <c r="Q1496" s="16" t="s">
        <v>43</v>
      </c>
      <c r="R1496" s="15">
        <f>VLOOKUP(S1496,'seg3'!$A$1:$B$9,2,0)</f>
        <v>4</v>
      </c>
      <c r="S1496" s="16" t="s">
        <v>32</v>
      </c>
      <c r="T1496" s="18">
        <v>126.8</v>
      </c>
      <c r="U1496" s="18">
        <v>126.8</v>
      </c>
      <c r="V1496" s="42"/>
      <c r="W1496" s="30"/>
      <c r="X1496" s="16"/>
      <c r="Y1496" s="18" t="s">
        <v>3209</v>
      </c>
      <c r="Z1496" s="18">
        <v>16</v>
      </c>
      <c r="AA1496" s="16" t="s">
        <v>4335</v>
      </c>
      <c r="AB1496" s="14" t="str">
        <f t="shared" si="23"/>
        <v>('552017','552017J','STUD BOLT M16X2X100 GRB7 FT BLK','PC',43,6,7,4,3,2,213,'126.8','126.8','M16','100','4140B','16','14.16/14.19','','',''),</v>
      </c>
      <c r="AC1496" s="14" t="s">
        <v>9262</v>
      </c>
    </row>
    <row r="1497" spans="1:29">
      <c r="A1497" s="16">
        <v>820575</v>
      </c>
      <c r="B1497" s="43" t="s">
        <v>6158</v>
      </c>
      <c r="C1497" s="43" t="s">
        <v>6159</v>
      </c>
      <c r="D1497" s="15">
        <f>VLOOKUP(E1497,finish!$A$1:$B$18,2,0)</f>
        <v>2</v>
      </c>
      <c r="E1497" s="18" t="s">
        <v>11</v>
      </c>
      <c r="F1497" s="15">
        <f>VLOOKUP(G1497,modules!$A$1:$B$10,2,0)</f>
        <v>1</v>
      </c>
      <c r="G1497" s="18" t="s">
        <v>7848</v>
      </c>
      <c r="H1497" s="15">
        <f>VLOOKUP(I1497,segments!$A$1:$B$9,2,0)</f>
        <v>1</v>
      </c>
      <c r="I1497" s="18" t="s">
        <v>7848</v>
      </c>
      <c r="J1497" s="15">
        <v>47</v>
      </c>
      <c r="K1497" s="18" t="s">
        <v>372</v>
      </c>
      <c r="L1497" s="16" t="s">
        <v>121</v>
      </c>
      <c r="M1497" s="15">
        <f>VLOOKUP(N1497,groups!$A$1:$B$113,2,1)</f>
        <v>189</v>
      </c>
      <c r="N1497" s="16" t="s">
        <v>467</v>
      </c>
      <c r="O1497" s="16">
        <v>70</v>
      </c>
      <c r="P1497" s="15">
        <f>VLOOKUP(Q1497,'seg2'!$A$1:$B$13,2,0)</f>
        <v>4</v>
      </c>
      <c r="Q1497" s="16" t="s">
        <v>32</v>
      </c>
      <c r="R1497" s="15">
        <f>VLOOKUP(S1497,'seg3'!$A$1:$B$9,2,0)</f>
        <v>4</v>
      </c>
      <c r="S1497" s="16" t="s">
        <v>32</v>
      </c>
      <c r="T1497" s="18">
        <v>96</v>
      </c>
      <c r="U1497" s="18">
        <v>96</v>
      </c>
      <c r="V1497" s="18" t="s">
        <v>33</v>
      </c>
      <c r="W1497" s="43" t="s">
        <v>2552</v>
      </c>
      <c r="X1497" s="16"/>
      <c r="Y1497" s="18" t="s">
        <v>29</v>
      </c>
      <c r="Z1497" s="18">
        <v>16</v>
      </c>
      <c r="AA1497" s="16" t="s">
        <v>779</v>
      </c>
      <c r="AB1497" s="14" t="str">
        <f t="shared" si="23"/>
        <v>('820575','820575J','SHCS M14X2X70 GR 12.9 H/T BLK MBC1900119','PC',47,1,4,4,1,2,189,'96','96','M14','70','51B37','16','13.50/13.55','NEED TO ANN','COIL2ANEAL&amp;2DRWN SCM435 13.55/13.58',''),</v>
      </c>
      <c r="AC1497" s="14" t="s">
        <v>9263</v>
      </c>
    </row>
    <row r="1498" spans="1:29">
      <c r="A1498" s="16">
        <v>820571</v>
      </c>
      <c r="B1498" s="43" t="s">
        <v>6160</v>
      </c>
      <c r="C1498" s="43" t="s">
        <v>6161</v>
      </c>
      <c r="D1498" s="15">
        <f>VLOOKUP(E1498,finish!$A$1:$B$18,2,0)</f>
        <v>2</v>
      </c>
      <c r="E1498" s="18" t="s">
        <v>11</v>
      </c>
      <c r="F1498" s="15">
        <f>VLOOKUP(G1498,modules!$A$1:$B$10,2,0)</f>
        <v>1</v>
      </c>
      <c r="G1498" s="18" t="s">
        <v>7848</v>
      </c>
      <c r="H1498" s="15">
        <f>VLOOKUP(I1498,segments!$A$1:$B$9,2,0)</f>
        <v>1</v>
      </c>
      <c r="I1498" s="18" t="s">
        <v>7848</v>
      </c>
      <c r="J1498" s="15">
        <v>47</v>
      </c>
      <c r="K1498" s="18" t="s">
        <v>372</v>
      </c>
      <c r="L1498" s="16" t="s">
        <v>91</v>
      </c>
      <c r="M1498" s="15">
        <f>VLOOKUP(N1498,groups!$A$1:$B$113,2,1)</f>
        <v>189</v>
      </c>
      <c r="N1498" s="16" t="s">
        <v>467</v>
      </c>
      <c r="O1498" s="16">
        <v>90</v>
      </c>
      <c r="P1498" s="15">
        <f>VLOOKUP(Q1498,'seg2'!$A$1:$B$13,2,0)</f>
        <v>4</v>
      </c>
      <c r="Q1498" s="16" t="s">
        <v>32</v>
      </c>
      <c r="R1498" s="15">
        <f>VLOOKUP(S1498,'seg3'!$A$1:$B$9,2,0)</f>
        <v>4</v>
      </c>
      <c r="S1498" s="16" t="s">
        <v>32</v>
      </c>
      <c r="T1498" s="18">
        <v>170</v>
      </c>
      <c r="U1498" s="18">
        <v>170</v>
      </c>
      <c r="V1498" s="42"/>
      <c r="W1498" s="43" t="s">
        <v>1065</v>
      </c>
      <c r="X1498" s="16"/>
      <c r="Y1498" s="18" t="s">
        <v>29</v>
      </c>
      <c r="Z1498" s="18">
        <v>17.3</v>
      </c>
      <c r="AA1498" s="16" t="s">
        <v>93</v>
      </c>
      <c r="AB1498" s="14" t="str">
        <f t="shared" si="23"/>
        <v>('820571','820571J','SHCS M16X2X90 GR12.9 H/T BLK MBC1900110','PC',47,1,4,4,1,2,189,'170','170','M16','90','51B37','17.3','15.50/15.55','','COIL2ANEAL&amp;2DRWN SCM435 15.53/15.56(ADAD',''),</v>
      </c>
      <c r="AC1498" s="14" t="s">
        <v>9264</v>
      </c>
    </row>
    <row r="1499" spans="1:29">
      <c r="A1499" s="16">
        <v>823938</v>
      </c>
      <c r="B1499" s="43" t="s">
        <v>3484</v>
      </c>
      <c r="C1499" s="43" t="s">
        <v>3485</v>
      </c>
      <c r="D1499" s="15">
        <f>VLOOKUP(E1499,finish!$A$1:$B$18,2,0)</f>
        <v>6</v>
      </c>
      <c r="E1499" s="18" t="s">
        <v>136</v>
      </c>
      <c r="F1499" s="15">
        <f>VLOOKUP(G1499,modules!$A$1:$B$10,2,0)</f>
        <v>1</v>
      </c>
      <c r="G1499" s="18" t="s">
        <v>7848</v>
      </c>
      <c r="H1499" s="15">
        <f>VLOOKUP(I1499,segments!$A$1:$B$9,2,0)</f>
        <v>1</v>
      </c>
      <c r="I1499" s="18" t="s">
        <v>7848</v>
      </c>
      <c r="J1499" s="15">
        <v>47</v>
      </c>
      <c r="K1499" s="18" t="s">
        <v>372</v>
      </c>
      <c r="L1499" s="16" t="s">
        <v>91</v>
      </c>
      <c r="M1499" s="15">
        <f>VLOOKUP(N1499,groups!$A$1:$B$113,2,1)</f>
        <v>153</v>
      </c>
      <c r="N1499" s="16" t="s">
        <v>107</v>
      </c>
      <c r="O1499" s="16">
        <v>30</v>
      </c>
      <c r="P1499" s="15">
        <f>VLOOKUP(Q1499,'seg2'!$A$1:$B$13,2,0)</f>
        <v>3</v>
      </c>
      <c r="Q1499" s="16" t="s">
        <v>20</v>
      </c>
      <c r="R1499" s="15">
        <f>VLOOKUP(S1499,'seg3'!$A$1:$B$9,2,0)</f>
        <v>3</v>
      </c>
      <c r="S1499" s="16" t="s">
        <v>21</v>
      </c>
      <c r="T1499" s="18">
        <v>76.900000000000006</v>
      </c>
      <c r="U1499" s="18">
        <v>76.900000000000006</v>
      </c>
      <c r="V1499" s="29"/>
      <c r="W1499" s="43" t="s">
        <v>994</v>
      </c>
      <c r="X1499" s="16"/>
      <c r="Y1499" s="18" t="s">
        <v>17</v>
      </c>
      <c r="Z1499" s="18">
        <v>16</v>
      </c>
      <c r="AA1499" s="16" t="s">
        <v>3139</v>
      </c>
      <c r="AB1499" s="14" t="str">
        <f t="shared" si="23"/>
        <v>('823938','823938J','HEX HD SCREW M16X30 DRG CL8.8 YZ3','PC',47,1,3,3,1,6,153,'76.9','76.9','M16','30','10B33','16','14.40/14.44','','COIL DIRECT DRAWN 10B33 15.53/15.56',''),</v>
      </c>
      <c r="AC1499" s="14" t="s">
        <v>9037</v>
      </c>
    </row>
    <row r="1500" spans="1:29">
      <c r="A1500" s="16" t="s">
        <v>6263</v>
      </c>
      <c r="B1500" s="43" t="s">
        <v>6264</v>
      </c>
      <c r="C1500" s="43" t="s">
        <v>6265</v>
      </c>
      <c r="D1500" s="15">
        <f>VLOOKUP(E1500,finish!$A$1:$B$18,2,0)</f>
        <v>2</v>
      </c>
      <c r="E1500" s="18" t="s">
        <v>11</v>
      </c>
      <c r="F1500" s="15">
        <f>VLOOKUP(G1500,modules!$A$1:$B$10,2,0)</f>
        <v>6</v>
      </c>
      <c r="G1500" s="18" t="s">
        <v>7849</v>
      </c>
      <c r="H1500" s="15">
        <f>VLOOKUP(I1500,segments!$A$1:$B$9,2,0)</f>
        <v>7</v>
      </c>
      <c r="I1500" s="18" t="s">
        <v>7853</v>
      </c>
      <c r="J1500" s="15">
        <v>43</v>
      </c>
      <c r="K1500" s="27" t="s">
        <v>372</v>
      </c>
      <c r="L1500" s="16" t="s">
        <v>121</v>
      </c>
      <c r="M1500" s="15">
        <f>VLOOKUP(N1500,groups!$A$1:$B$113,2,1)</f>
        <v>152</v>
      </c>
      <c r="N1500" s="16" t="s">
        <v>16</v>
      </c>
      <c r="O1500" s="18">
        <v>100</v>
      </c>
      <c r="P1500" s="15">
        <f>VLOOKUP(Q1500,'seg2'!$A$1:$B$13,2,0)</f>
        <v>3</v>
      </c>
      <c r="Q1500" s="16" t="s">
        <v>20</v>
      </c>
      <c r="R1500" s="15">
        <f>VLOOKUP(S1500,'seg3'!$A$1:$B$9,2,0)</f>
        <v>3</v>
      </c>
      <c r="S1500" s="16" t="s">
        <v>21</v>
      </c>
      <c r="T1500" s="18">
        <v>139</v>
      </c>
      <c r="U1500" s="18">
        <v>139</v>
      </c>
      <c r="V1500" s="18"/>
      <c r="W1500" s="43" t="s">
        <v>1871</v>
      </c>
      <c r="X1500" s="16"/>
      <c r="Y1500" s="18" t="s">
        <v>17</v>
      </c>
      <c r="Z1500" s="18">
        <v>14</v>
      </c>
      <c r="AA1500" s="16" t="s">
        <v>779</v>
      </c>
      <c r="AB1500" s="14" t="str">
        <f t="shared" si="23"/>
        <v>('DB613117','DB613117J','HHB M14X2X100 ISO4014 CL8.8 HT BLK','PC',43,6,3,3,7,2,152,'139','139','M14','100','10B33','14','13.50/13.55','','COIL DIRECT DRAWN AS 10B33M 13.55/13.58',''),</v>
      </c>
      <c r="AC1500" s="14" t="s">
        <v>9265</v>
      </c>
    </row>
    <row r="1501" spans="1:29">
      <c r="A1501" s="16" t="s">
        <v>6324</v>
      </c>
      <c r="B1501" s="43" t="s">
        <v>6325</v>
      </c>
      <c r="C1501" s="43" t="s">
        <v>6326</v>
      </c>
      <c r="D1501" s="15">
        <f>VLOOKUP(E1501,finish!$A$1:$B$18,2,0)</f>
        <v>2</v>
      </c>
      <c r="E1501" s="18" t="s">
        <v>11</v>
      </c>
      <c r="F1501" s="15">
        <f>VLOOKUP(G1501,modules!$A$1:$B$10,2,0)</f>
        <v>6</v>
      </c>
      <c r="G1501" s="18" t="s">
        <v>7849</v>
      </c>
      <c r="H1501" s="15">
        <f>VLOOKUP(I1501,segments!$A$1:$B$9,2,0)</f>
        <v>7</v>
      </c>
      <c r="I1501" s="18" t="s">
        <v>7853</v>
      </c>
      <c r="J1501" s="15">
        <v>43</v>
      </c>
      <c r="K1501" s="27" t="s">
        <v>372</v>
      </c>
      <c r="L1501" s="16" t="s">
        <v>121</v>
      </c>
      <c r="M1501" s="15">
        <f>VLOOKUP(N1501,groups!$A$1:$B$113,2,1)</f>
        <v>153</v>
      </c>
      <c r="N1501" s="16" t="s">
        <v>107</v>
      </c>
      <c r="O1501" s="18">
        <v>30</v>
      </c>
      <c r="P1501" s="15">
        <f>VLOOKUP(Q1501,'seg2'!$A$1:$B$13,2,0)</f>
        <v>3</v>
      </c>
      <c r="Q1501" s="16" t="s">
        <v>20</v>
      </c>
      <c r="R1501" s="15">
        <f>VLOOKUP(S1501,'seg3'!$A$1:$B$9,2,0)</f>
        <v>3</v>
      </c>
      <c r="S1501" s="16" t="s">
        <v>21</v>
      </c>
      <c r="T1501" s="18">
        <v>54</v>
      </c>
      <c r="U1501" s="18">
        <v>54</v>
      </c>
      <c r="V1501" s="18"/>
      <c r="W1501" s="43" t="s">
        <v>3991</v>
      </c>
      <c r="X1501" s="16"/>
      <c r="Y1501" s="18" t="s">
        <v>17</v>
      </c>
      <c r="Z1501" s="18">
        <v>14</v>
      </c>
      <c r="AA1501" s="16" t="s">
        <v>2010</v>
      </c>
      <c r="AB1501" s="14" t="str">
        <f t="shared" si="23"/>
        <v>('DB616909','DB616909J','HHB M14X2X30 ISO4017 CL8.8 FT BLK','PC',43,6,3,3,7,2,153,'54','54','M14','30','10B33','14','12.42/12.45','','COIL DIRECT DRAWN 10B25 12.40/12.43',''),</v>
      </c>
      <c r="AC1501" s="14" t="s">
        <v>9266</v>
      </c>
    </row>
    <row r="1502" spans="1:29">
      <c r="A1502" s="16" t="s">
        <v>6327</v>
      </c>
      <c r="B1502" s="43" t="s">
        <v>6328</v>
      </c>
      <c r="C1502" s="43" t="s">
        <v>6329</v>
      </c>
      <c r="D1502" s="15">
        <f>VLOOKUP(E1502,finish!$A$1:$B$18,2,0)</f>
        <v>2</v>
      </c>
      <c r="E1502" s="18" t="s">
        <v>11</v>
      </c>
      <c r="F1502" s="15">
        <f>VLOOKUP(G1502,modules!$A$1:$B$10,2,0)</f>
        <v>6</v>
      </c>
      <c r="G1502" s="18" t="s">
        <v>7849</v>
      </c>
      <c r="H1502" s="15">
        <f>VLOOKUP(I1502,segments!$A$1:$B$9,2,0)</f>
        <v>7</v>
      </c>
      <c r="I1502" s="18" t="s">
        <v>7853</v>
      </c>
      <c r="J1502" s="15">
        <v>43</v>
      </c>
      <c r="K1502" s="18" t="s">
        <v>372</v>
      </c>
      <c r="L1502" s="16" t="s">
        <v>91</v>
      </c>
      <c r="M1502" s="15">
        <f>VLOOKUP(N1502,groups!$A$1:$B$113,2,1)</f>
        <v>153</v>
      </c>
      <c r="N1502" s="16" t="s">
        <v>107</v>
      </c>
      <c r="O1502" s="18">
        <v>110</v>
      </c>
      <c r="P1502" s="15">
        <f>VLOOKUP(Q1502,'seg2'!$A$1:$B$13,2,0)</f>
        <v>3</v>
      </c>
      <c r="Q1502" s="16" t="s">
        <v>20</v>
      </c>
      <c r="R1502" s="15">
        <f>VLOOKUP(S1502,'seg3'!$A$1:$B$9,2,0)</f>
        <v>3</v>
      </c>
      <c r="S1502" s="16" t="s">
        <v>21</v>
      </c>
      <c r="T1502" s="18">
        <v>180</v>
      </c>
      <c r="U1502" s="18">
        <v>180</v>
      </c>
      <c r="V1502" s="18"/>
      <c r="W1502" s="43" t="s">
        <v>6009</v>
      </c>
      <c r="X1502" s="16"/>
      <c r="Y1502" s="18" t="s">
        <v>17</v>
      </c>
      <c r="Z1502" s="18">
        <v>16</v>
      </c>
      <c r="AA1502" s="16" t="s">
        <v>3139</v>
      </c>
      <c r="AB1502" s="14" t="str">
        <f t="shared" si="23"/>
        <v>('DB616952','DB616952J','HHB M16X2X110 ISO4017 CL8.8 FT BLK','PC',43,6,3,3,7,2,153,'180','180','M16','110','10B33','16','14.40/14.44','','COIL DIRECT DRAWN 10B25 14.41/14.44',''),</v>
      </c>
      <c r="AC1502" s="14" t="s">
        <v>9267</v>
      </c>
    </row>
    <row r="1503" spans="1:29">
      <c r="A1503" s="16" t="s">
        <v>6330</v>
      </c>
      <c r="B1503" s="43" t="s">
        <v>6331</v>
      </c>
      <c r="C1503" s="43" t="s">
        <v>5343</v>
      </c>
      <c r="D1503" s="15">
        <f>VLOOKUP(E1503,finish!$A$1:$B$18,2,0)</f>
        <v>2</v>
      </c>
      <c r="E1503" s="18" t="s">
        <v>11</v>
      </c>
      <c r="F1503" s="15">
        <f>VLOOKUP(G1503,modules!$A$1:$B$10,2,0)</f>
        <v>6</v>
      </c>
      <c r="G1503" s="18" t="s">
        <v>7849</v>
      </c>
      <c r="H1503" s="15">
        <f>VLOOKUP(I1503,segments!$A$1:$B$9,2,0)</f>
        <v>7</v>
      </c>
      <c r="I1503" s="18" t="s">
        <v>7853</v>
      </c>
      <c r="J1503" s="15">
        <v>43</v>
      </c>
      <c r="K1503" s="18" t="s">
        <v>372</v>
      </c>
      <c r="L1503" s="16" t="s">
        <v>91</v>
      </c>
      <c r="M1503" s="15">
        <f>VLOOKUP(N1503,groups!$A$1:$B$113,2,1)</f>
        <v>153</v>
      </c>
      <c r="N1503" s="16" t="s">
        <v>107</v>
      </c>
      <c r="O1503" s="18">
        <v>150</v>
      </c>
      <c r="P1503" s="15">
        <f>VLOOKUP(Q1503,'seg2'!$A$1:$B$13,2,0)</f>
        <v>3</v>
      </c>
      <c r="Q1503" s="16" t="s">
        <v>20</v>
      </c>
      <c r="R1503" s="15">
        <f>VLOOKUP(S1503,'seg3'!$A$1:$B$9,2,0)</f>
        <v>3</v>
      </c>
      <c r="S1503" s="16" t="s">
        <v>21</v>
      </c>
      <c r="T1503" s="18">
        <v>235</v>
      </c>
      <c r="U1503" s="18">
        <v>235</v>
      </c>
      <c r="V1503" s="18"/>
      <c r="W1503" s="43" t="s">
        <v>6009</v>
      </c>
      <c r="X1503" s="16"/>
      <c r="Y1503" s="18" t="s">
        <v>17</v>
      </c>
      <c r="Z1503" s="18">
        <v>16</v>
      </c>
      <c r="AA1503" s="16" t="s">
        <v>3139</v>
      </c>
      <c r="AB1503" s="14" t="str">
        <f t="shared" si="23"/>
        <v>('DB616956','DB616956J','HHB M16X2X150 ISO4017 CL8.8 FT BLK','PC',43,6,3,3,7,2,153,'235','235','M16','150','10B33','16','14.40/14.44','','COIL DIRECT DRAWN 10B25 14.41/14.44',''),</v>
      </c>
      <c r="AC1503" s="14" t="s">
        <v>9268</v>
      </c>
    </row>
    <row r="1504" spans="1:29">
      <c r="A1504" s="16" t="s">
        <v>6332</v>
      </c>
      <c r="B1504" s="43" t="s">
        <v>6333</v>
      </c>
      <c r="C1504" s="43" t="s">
        <v>6334</v>
      </c>
      <c r="D1504" s="15">
        <f>VLOOKUP(E1504,finish!$A$1:$B$18,2,0)</f>
        <v>2</v>
      </c>
      <c r="E1504" s="18" t="s">
        <v>11</v>
      </c>
      <c r="F1504" s="15">
        <f>VLOOKUP(G1504,modules!$A$1:$B$10,2,0)</f>
        <v>6</v>
      </c>
      <c r="G1504" s="18" t="s">
        <v>7849</v>
      </c>
      <c r="H1504" s="15">
        <f>VLOOKUP(I1504,segments!$A$1:$B$9,2,0)</f>
        <v>7</v>
      </c>
      <c r="I1504" s="18" t="s">
        <v>7853</v>
      </c>
      <c r="J1504" s="15">
        <v>43</v>
      </c>
      <c r="K1504" s="18" t="s">
        <v>372</v>
      </c>
      <c r="L1504" s="16" t="s">
        <v>91</v>
      </c>
      <c r="M1504" s="15">
        <f>VLOOKUP(N1504,groups!$A$1:$B$113,2,1)</f>
        <v>153</v>
      </c>
      <c r="N1504" s="16" t="s">
        <v>107</v>
      </c>
      <c r="O1504" s="18">
        <v>200</v>
      </c>
      <c r="P1504" s="15">
        <f>VLOOKUP(Q1504,'seg2'!$A$1:$B$13,2,0)</f>
        <v>3</v>
      </c>
      <c r="Q1504" s="16" t="s">
        <v>20</v>
      </c>
      <c r="R1504" s="15">
        <f>VLOOKUP(S1504,'seg3'!$A$1:$B$9,2,0)</f>
        <v>3</v>
      </c>
      <c r="S1504" s="16" t="s">
        <v>21</v>
      </c>
      <c r="T1504" s="18">
        <v>302</v>
      </c>
      <c r="U1504" s="18">
        <v>302</v>
      </c>
      <c r="V1504" s="18"/>
      <c r="W1504" s="43" t="s">
        <v>6009</v>
      </c>
      <c r="X1504" s="16"/>
      <c r="Y1504" s="18" t="s">
        <v>17</v>
      </c>
      <c r="Z1504" s="18">
        <v>16</v>
      </c>
      <c r="AA1504" s="16" t="s">
        <v>3139</v>
      </c>
      <c r="AB1504" s="14" t="str">
        <f t="shared" si="23"/>
        <v>('DB624877','DB624877J','HHB M16X2X200 ISO4017 CL8.8 FT BLK','PC',43,6,3,3,7,2,153,'302','302','M16','200','10B33','16','14.40/14.44','','COIL DIRECT DRAWN 10B25 14.41/14.44',''),</v>
      </c>
      <c r="AC1504" s="14" t="s">
        <v>9269</v>
      </c>
    </row>
    <row r="1505" spans="1:29">
      <c r="A1505" s="16">
        <v>826142</v>
      </c>
      <c r="B1505" s="43" t="s">
        <v>6409</v>
      </c>
      <c r="C1505" s="43" t="s">
        <v>6410</v>
      </c>
      <c r="D1505" s="15">
        <f>VLOOKUP(E1505,finish!$A$1:$B$18,2,0)</f>
        <v>13</v>
      </c>
      <c r="E1505" s="18" t="s">
        <v>645</v>
      </c>
      <c r="F1505" s="15">
        <f>VLOOKUP(G1505,modules!$A$1:$B$10,2,0)</f>
        <v>6</v>
      </c>
      <c r="G1505" s="18" t="s">
        <v>7849</v>
      </c>
      <c r="H1505" s="15">
        <f>VLOOKUP(I1505,segments!$A$1:$B$9,2,0)</f>
        <v>3</v>
      </c>
      <c r="I1505" s="18" t="s">
        <v>7851</v>
      </c>
      <c r="J1505" s="15">
        <v>43</v>
      </c>
      <c r="K1505" s="18" t="s">
        <v>372</v>
      </c>
      <c r="L1505" s="16" t="s">
        <v>91</v>
      </c>
      <c r="M1505" s="15">
        <f>VLOOKUP(N1505,groups!$A$1:$B$113,2,1)</f>
        <v>153</v>
      </c>
      <c r="N1505" s="16" t="s">
        <v>107</v>
      </c>
      <c r="O1505" s="18">
        <v>45</v>
      </c>
      <c r="P1505" s="15">
        <f>VLOOKUP(Q1505,'seg2'!$A$1:$B$13,2,0)</f>
        <v>3</v>
      </c>
      <c r="Q1505" s="16" t="s">
        <v>20</v>
      </c>
      <c r="R1505" s="15">
        <f>VLOOKUP(S1505,'seg3'!$A$1:$B$9,2,0)</f>
        <v>3</v>
      </c>
      <c r="S1505" s="16" t="s">
        <v>21</v>
      </c>
      <c r="T1505" s="18">
        <v>97.1</v>
      </c>
      <c r="U1505" s="18">
        <v>97.1</v>
      </c>
      <c r="V1505" s="18"/>
      <c r="W1505" s="43" t="s">
        <v>3656</v>
      </c>
      <c r="X1505" s="16"/>
      <c r="Y1505" s="18" t="s">
        <v>17</v>
      </c>
      <c r="Z1505" s="18">
        <v>16</v>
      </c>
      <c r="AA1505" s="16" t="s">
        <v>3139</v>
      </c>
      <c r="AB1505" s="14" t="str">
        <f t="shared" si="23"/>
        <v>('826142','826142J','HHB M16X2X45 ISO4017 CL10.9 FT ZF9','PC',43,6,3,3,3,13,153,'97.1','97.1','M16','45','10B33','16','14.40/14.44','','COIL DIRECT DRAWN AS 10B33M 14.41/14.44',''),</v>
      </c>
      <c r="AC1505" s="14" t="s">
        <v>9270</v>
      </c>
    </row>
    <row r="1506" spans="1:29">
      <c r="A1506" s="16">
        <v>826143</v>
      </c>
      <c r="B1506" s="43" t="s">
        <v>6411</v>
      </c>
      <c r="C1506" s="43" t="s">
        <v>6412</v>
      </c>
      <c r="D1506" s="15">
        <f>VLOOKUP(E1506,finish!$A$1:$B$18,2,0)</f>
        <v>13</v>
      </c>
      <c r="E1506" s="18" t="s">
        <v>645</v>
      </c>
      <c r="F1506" s="15">
        <f>VLOOKUP(G1506,modules!$A$1:$B$10,2,0)</f>
        <v>6</v>
      </c>
      <c r="G1506" s="18" t="s">
        <v>7849</v>
      </c>
      <c r="H1506" s="15">
        <f>VLOOKUP(I1506,segments!$A$1:$B$9,2,0)</f>
        <v>3</v>
      </c>
      <c r="I1506" s="18" t="s">
        <v>7851</v>
      </c>
      <c r="J1506" s="15">
        <v>43</v>
      </c>
      <c r="K1506" s="18" t="s">
        <v>372</v>
      </c>
      <c r="L1506" s="16" t="s">
        <v>91</v>
      </c>
      <c r="M1506" s="15">
        <f>VLOOKUP(N1506,groups!$A$1:$B$113,2,1)</f>
        <v>153</v>
      </c>
      <c r="N1506" s="16" t="s">
        <v>107</v>
      </c>
      <c r="O1506" s="18">
        <v>50</v>
      </c>
      <c r="P1506" s="15">
        <f>VLOOKUP(Q1506,'seg2'!$A$1:$B$13,2,0)</f>
        <v>3</v>
      </c>
      <c r="Q1506" s="16" t="s">
        <v>20</v>
      </c>
      <c r="R1506" s="15">
        <f>VLOOKUP(S1506,'seg3'!$A$1:$B$9,2,0)</f>
        <v>3</v>
      </c>
      <c r="S1506" s="16" t="s">
        <v>21</v>
      </c>
      <c r="T1506" s="18">
        <v>103</v>
      </c>
      <c r="U1506" s="18">
        <v>103</v>
      </c>
      <c r="V1506" s="18"/>
      <c r="W1506" s="43" t="s">
        <v>3656</v>
      </c>
      <c r="X1506" s="16"/>
      <c r="Y1506" s="18" t="s">
        <v>17</v>
      </c>
      <c r="Z1506" s="18">
        <v>16</v>
      </c>
      <c r="AA1506" s="16" t="s">
        <v>3139</v>
      </c>
      <c r="AB1506" s="14" t="str">
        <f t="shared" si="23"/>
        <v>('826143','826143J','HHB M16X2X50 ISO4017 CL10.9 FT ZF9','PC',43,6,3,3,3,13,153,'103','103','M16','50','10B33','16','14.40/14.44','','COIL DIRECT DRAWN AS 10B33M 14.41/14.44',''),</v>
      </c>
      <c r="AC1506" s="14" t="s">
        <v>9271</v>
      </c>
    </row>
    <row r="1507" spans="1:29">
      <c r="A1507" s="16">
        <v>550010</v>
      </c>
      <c r="B1507" s="43" t="s">
        <v>5091</v>
      </c>
      <c r="C1507" s="43" t="s">
        <v>5092</v>
      </c>
      <c r="D1507" s="15">
        <f>VLOOKUP(E1507,finish!$A$1:$B$18,2,0)</f>
        <v>2</v>
      </c>
      <c r="E1507" s="18" t="s">
        <v>11</v>
      </c>
      <c r="F1507" s="15">
        <f>VLOOKUP(G1507,modules!$A$1:$B$10,2,0)</f>
        <v>6</v>
      </c>
      <c r="G1507" s="18" t="s">
        <v>7849</v>
      </c>
      <c r="H1507" s="15">
        <f>VLOOKUP(I1507,segments!$A$1:$B$9,2,0)</f>
        <v>3</v>
      </c>
      <c r="I1507" s="18" t="s">
        <v>7851</v>
      </c>
      <c r="J1507" s="15">
        <v>43</v>
      </c>
      <c r="K1507" s="18" t="s">
        <v>372</v>
      </c>
      <c r="L1507" s="16" t="s">
        <v>91</v>
      </c>
      <c r="M1507" s="15">
        <f>VLOOKUP(N1507,groups!$A$1:$B$113,2,1)</f>
        <v>217</v>
      </c>
      <c r="N1507" s="16" t="s">
        <v>1227</v>
      </c>
      <c r="O1507" s="18">
        <v>45</v>
      </c>
      <c r="P1507" s="15">
        <f>VLOOKUP(Q1507,'seg2'!$A$1:$B$13,2,0)</f>
        <v>7</v>
      </c>
      <c r="Q1507" s="16" t="s">
        <v>43</v>
      </c>
      <c r="R1507" s="15">
        <f>VLOOKUP(S1507,'seg3'!$A$1:$B$9,2,0)</f>
        <v>4</v>
      </c>
      <c r="S1507" s="16" t="s">
        <v>32</v>
      </c>
      <c r="T1507" s="18">
        <v>120.4</v>
      </c>
      <c r="U1507" s="18">
        <v>120.4</v>
      </c>
      <c r="V1507" s="42"/>
      <c r="W1507" s="43" t="s">
        <v>5094</v>
      </c>
      <c r="X1507" s="16"/>
      <c r="Y1507" s="18" t="s">
        <v>365</v>
      </c>
      <c r="Z1507" s="18">
        <v>18.3</v>
      </c>
      <c r="AA1507" s="16" t="s">
        <v>5093</v>
      </c>
      <c r="AB1507" s="14" t="str">
        <f t="shared" si="23"/>
        <v>('550010','550010J','TCSB CUPHD M16X45 EN14399CL10.9 F/T BLK','PC',43,6,7,4,3,2,217,'120.4','120.4','M16','45','SCM435','18.3','14.36/14.38','','COIL 2ANNEAL &amp; 2DRAWN SCM435 14.36/14.38',''),</v>
      </c>
      <c r="AC1507" s="14" t="s">
        <v>9144</v>
      </c>
    </row>
    <row r="1508" spans="1:29">
      <c r="A1508" s="16">
        <v>550011</v>
      </c>
      <c r="B1508" s="43" t="s">
        <v>5095</v>
      </c>
      <c r="C1508" s="43" t="s">
        <v>5096</v>
      </c>
      <c r="D1508" s="15">
        <f>VLOOKUP(E1508,finish!$A$1:$B$18,2,0)</f>
        <v>2</v>
      </c>
      <c r="E1508" s="18" t="s">
        <v>11</v>
      </c>
      <c r="F1508" s="15">
        <f>VLOOKUP(G1508,modules!$A$1:$B$10,2,0)</f>
        <v>6</v>
      </c>
      <c r="G1508" s="18" t="s">
        <v>7849</v>
      </c>
      <c r="H1508" s="15">
        <f>VLOOKUP(I1508,segments!$A$1:$B$9,2,0)</f>
        <v>3</v>
      </c>
      <c r="I1508" s="18" t="s">
        <v>7851</v>
      </c>
      <c r="J1508" s="15">
        <v>43</v>
      </c>
      <c r="K1508" s="18" t="s">
        <v>372</v>
      </c>
      <c r="L1508" s="16" t="s">
        <v>91</v>
      </c>
      <c r="M1508" s="15">
        <f>VLOOKUP(N1508,groups!$A$1:$B$113,2,1)</f>
        <v>217</v>
      </c>
      <c r="N1508" s="16" t="s">
        <v>1227</v>
      </c>
      <c r="O1508" s="18">
        <v>50</v>
      </c>
      <c r="P1508" s="15">
        <f>VLOOKUP(Q1508,'seg2'!$A$1:$B$13,2,0)</f>
        <v>7</v>
      </c>
      <c r="Q1508" s="16" t="s">
        <v>43</v>
      </c>
      <c r="R1508" s="15">
        <f>VLOOKUP(S1508,'seg3'!$A$1:$B$9,2,0)</f>
        <v>4</v>
      </c>
      <c r="S1508" s="16" t="s">
        <v>32</v>
      </c>
      <c r="T1508" s="18">
        <v>127.3</v>
      </c>
      <c r="U1508" s="18">
        <v>127.3</v>
      </c>
      <c r="V1508" s="42"/>
      <c r="W1508" s="43" t="s">
        <v>5094</v>
      </c>
      <c r="X1508" s="16"/>
      <c r="Y1508" s="18" t="s">
        <v>365</v>
      </c>
      <c r="Z1508" s="18">
        <v>18.3</v>
      </c>
      <c r="AA1508" s="16" t="s">
        <v>5093</v>
      </c>
      <c r="AB1508" s="14" t="str">
        <f t="shared" si="23"/>
        <v>('550011','550011J','TCSB CUPHD M16X50 EN14399CL10.9 F/T BLK','PC',43,6,7,4,3,2,217,'127.3','127.3','M16','50','SCM435','18.3','14.36/14.38','','COIL 2ANNEAL &amp; 2DRAWN SCM435 14.36/14.38',''),</v>
      </c>
      <c r="AC1508" s="14" t="s">
        <v>9145</v>
      </c>
    </row>
    <row r="1509" spans="1:29">
      <c r="A1509" s="16" t="s">
        <v>6416</v>
      </c>
      <c r="B1509" s="43" t="s">
        <v>6417</v>
      </c>
      <c r="C1509" s="43" t="s">
        <v>6017</v>
      </c>
      <c r="D1509" s="15">
        <f>VLOOKUP(E1509,finish!$A$1:$B$18,2,0)</f>
        <v>8</v>
      </c>
      <c r="E1509" s="18" t="s">
        <v>47</v>
      </c>
      <c r="F1509" s="15">
        <f>VLOOKUP(G1509,modules!$A$1:$B$10,2,0)</f>
        <v>6</v>
      </c>
      <c r="G1509" s="18" t="s">
        <v>7849</v>
      </c>
      <c r="H1509" s="15">
        <f>VLOOKUP(I1509,segments!$A$1:$B$9,2,0)</f>
        <v>2</v>
      </c>
      <c r="I1509" s="18" t="s">
        <v>7847</v>
      </c>
      <c r="J1509" s="15">
        <v>43</v>
      </c>
      <c r="K1509" s="18" t="s">
        <v>372</v>
      </c>
      <c r="L1509" s="16" t="s">
        <v>91</v>
      </c>
      <c r="M1509" s="15">
        <f>VLOOKUP(N1509,groups!$A$1:$B$113,2,1)</f>
        <v>153</v>
      </c>
      <c r="N1509" s="16" t="s">
        <v>107</v>
      </c>
      <c r="O1509" s="18">
        <v>50</v>
      </c>
      <c r="P1509" s="15">
        <f>VLOOKUP(Q1509,'seg2'!$A$1:$B$13,2,0)</f>
        <v>3</v>
      </c>
      <c r="Q1509" s="16" t="s">
        <v>20</v>
      </c>
      <c r="R1509" s="15">
        <f>VLOOKUP(S1509,'seg3'!$A$1:$B$9,2,0)</f>
        <v>3</v>
      </c>
      <c r="S1509" s="16" t="s">
        <v>21</v>
      </c>
      <c r="T1509" s="18">
        <v>102</v>
      </c>
      <c r="U1509" s="18">
        <v>102</v>
      </c>
      <c r="V1509" s="18"/>
      <c r="W1509" s="43" t="s">
        <v>6009</v>
      </c>
      <c r="X1509" s="16"/>
      <c r="Y1509" s="18" t="s">
        <v>17</v>
      </c>
      <c r="Z1509" s="18">
        <v>16</v>
      </c>
      <c r="AA1509" s="16" t="s">
        <v>3139</v>
      </c>
      <c r="AB1509" s="14" t="str">
        <f t="shared" si="23"/>
        <v>('DB617531','DB617531J','HHB M16X2X50 ISO4017 CL8.8 FT ZC3','PC',43,6,3,3,2,8,153,'102','102','M16','50','10B33','16','14.40/14.44','','COIL DIRECT DRAWN 10B25 14.41/14.44',''),</v>
      </c>
      <c r="AC1509" s="14" t="s">
        <v>9272</v>
      </c>
    </row>
    <row r="1510" spans="1:29">
      <c r="A1510" s="16">
        <v>819054</v>
      </c>
      <c r="B1510" s="43" t="s">
        <v>6420</v>
      </c>
      <c r="C1510" s="43" t="s">
        <v>6421</v>
      </c>
      <c r="D1510" s="15">
        <f>VLOOKUP(E1510,finish!$A$1:$B$18,2,0)</f>
        <v>5</v>
      </c>
      <c r="E1510" s="18" t="s">
        <v>316</v>
      </c>
      <c r="F1510" s="15">
        <f>VLOOKUP(G1510,modules!$A$1:$B$10,2,0)</f>
        <v>1</v>
      </c>
      <c r="G1510" s="18" t="s">
        <v>7848</v>
      </c>
      <c r="H1510" s="15">
        <f>VLOOKUP(I1510,segments!$A$1:$B$9,2,0)</f>
        <v>1</v>
      </c>
      <c r="I1510" s="18" t="s">
        <v>7848</v>
      </c>
      <c r="J1510" s="15">
        <v>47</v>
      </c>
      <c r="K1510" s="18" t="s">
        <v>372</v>
      </c>
      <c r="L1510" s="16" t="s">
        <v>91</v>
      </c>
      <c r="M1510" s="15">
        <f>VLOOKUP(N1510,groups!$A$1:$B$113,2,1)</f>
        <v>153</v>
      </c>
      <c r="N1510" s="16" t="s">
        <v>107</v>
      </c>
      <c r="O1510" s="18">
        <v>45</v>
      </c>
      <c r="P1510" s="15">
        <f>VLOOKUP(Q1510,'seg2'!$A$1:$B$13,2,0)</f>
        <v>3</v>
      </c>
      <c r="Q1510" s="16" t="s">
        <v>20</v>
      </c>
      <c r="R1510" s="15">
        <f>VLOOKUP(S1510,'seg3'!$A$1:$B$9,2,0)</f>
        <v>3</v>
      </c>
      <c r="S1510" s="16" t="s">
        <v>21</v>
      </c>
      <c r="T1510" s="18">
        <v>99</v>
      </c>
      <c r="U1510" s="18">
        <v>99</v>
      </c>
      <c r="V1510" s="18"/>
      <c r="W1510" s="43" t="s">
        <v>2798</v>
      </c>
      <c r="X1510" s="16"/>
      <c r="Y1510" s="18" t="s">
        <v>17</v>
      </c>
      <c r="Z1510" s="18">
        <v>16</v>
      </c>
      <c r="AA1510" s="16" t="s">
        <v>3139</v>
      </c>
      <c r="AB1510" s="14" t="str">
        <f t="shared" si="23"/>
        <v>('819054','819054J','HHS M16X2.0X45 8T7338 GR10.9 ZFS','PC',47,1,3,3,1,5,153,'99','99','M16','45','10B33','16','14.40/14.44','','COIL DIRECT DRWN  10B33M  15.53/15.56',''),</v>
      </c>
      <c r="AC1510" s="14" t="s">
        <v>9273</v>
      </c>
    </row>
    <row r="1511" spans="1:29">
      <c r="A1511" s="16">
        <v>833010</v>
      </c>
      <c r="B1511" s="43" t="s">
        <v>997</v>
      </c>
      <c r="C1511" s="43" t="s">
        <v>998</v>
      </c>
      <c r="D1511" s="15">
        <f>VLOOKUP(E1511,finish!$A$1:$B$18,2,0)</f>
        <v>5</v>
      </c>
      <c r="E1511" s="18" t="s">
        <v>316</v>
      </c>
      <c r="F1511" s="15">
        <f>VLOOKUP(G1511,modules!$A$1:$B$10,2,0)</f>
        <v>6</v>
      </c>
      <c r="G1511" s="18" t="s">
        <v>7849</v>
      </c>
      <c r="H1511" s="15">
        <f>VLOOKUP(I1511,segments!$A$1:$B$9,2,0)</f>
        <v>1</v>
      </c>
      <c r="I1511" s="18" t="s">
        <v>7848</v>
      </c>
      <c r="J1511" s="15">
        <v>43</v>
      </c>
      <c r="K1511" s="18" t="s">
        <v>372</v>
      </c>
      <c r="L1511" s="16" t="s">
        <v>91</v>
      </c>
      <c r="M1511" s="15">
        <f>VLOOKUP(N1511,groups!$A$1:$B$113,2,1)</f>
        <v>152</v>
      </c>
      <c r="N1511" s="16" t="s">
        <v>16</v>
      </c>
      <c r="O1511" s="18">
        <v>130</v>
      </c>
      <c r="P1511" s="15">
        <f>VLOOKUP(Q1511,'seg2'!$A$1:$B$13,2,0)</f>
        <v>3</v>
      </c>
      <c r="Q1511" s="16" t="s">
        <v>20</v>
      </c>
      <c r="R1511" s="15">
        <f>VLOOKUP(S1511,'seg3'!$A$1:$B$9,2,0)</f>
        <v>3</v>
      </c>
      <c r="S1511" s="16" t="s">
        <v>21</v>
      </c>
      <c r="T1511" s="18">
        <v>234</v>
      </c>
      <c r="U1511" s="18">
        <v>234</v>
      </c>
      <c r="V1511" s="18"/>
      <c r="W1511" s="43" t="s">
        <v>994</v>
      </c>
      <c r="X1511" s="16"/>
      <c r="Y1511" s="18" t="s">
        <v>17</v>
      </c>
      <c r="Z1511" s="18">
        <v>16</v>
      </c>
      <c r="AA1511" s="16" t="s">
        <v>93</v>
      </c>
      <c r="AB1511" s="14" t="str">
        <f t="shared" si="23"/>
        <v>('833010','833010J','HHB M16X2X130 H/T CL10.9 ZFS 7X2475','PC',43,6,3,3,1,5,152,'234','234','M16','130','10B33','16','15.50/15.55','','COIL DIRECT DRAWN 10B33 15.53/15.56',''),</v>
      </c>
      <c r="AC1511" s="14" t="s">
        <v>8920</v>
      </c>
    </row>
    <row r="1512" spans="1:29">
      <c r="A1512" s="16">
        <v>831158</v>
      </c>
      <c r="B1512" s="43" t="s">
        <v>6463</v>
      </c>
      <c r="C1512" s="43" t="s">
        <v>6464</v>
      </c>
      <c r="D1512" s="15">
        <f>VLOOKUP(E1512,finish!$A$1:$B$18,2,0)</f>
        <v>5</v>
      </c>
      <c r="E1512" s="18" t="s">
        <v>316</v>
      </c>
      <c r="F1512" s="15">
        <f>VLOOKUP(G1512,modules!$A$1:$B$10,2,0)</f>
        <v>1</v>
      </c>
      <c r="G1512" s="18" t="s">
        <v>7848</v>
      </c>
      <c r="H1512" s="15">
        <f>VLOOKUP(I1512,segments!$A$1:$B$9,2,0)</f>
        <v>1</v>
      </c>
      <c r="I1512" s="18" t="s">
        <v>7848</v>
      </c>
      <c r="J1512" s="15">
        <v>47</v>
      </c>
      <c r="K1512" s="18" t="s">
        <v>372</v>
      </c>
      <c r="L1512" s="16" t="s">
        <v>91</v>
      </c>
      <c r="M1512" s="15">
        <f>VLOOKUP(N1512,groups!$A$1:$B$113,2,1)</f>
        <v>152</v>
      </c>
      <c r="N1512" s="16" t="s">
        <v>16</v>
      </c>
      <c r="O1512" s="18">
        <v>60</v>
      </c>
      <c r="P1512" s="15">
        <f>VLOOKUP(Q1512,'seg2'!$A$1:$B$13,2,0)</f>
        <v>3</v>
      </c>
      <c r="Q1512" s="16" t="s">
        <v>20</v>
      </c>
      <c r="R1512" s="15">
        <f>VLOOKUP(S1512,'seg3'!$A$1:$B$9,2,0)</f>
        <v>4</v>
      </c>
      <c r="S1512" s="16" t="s">
        <v>32</v>
      </c>
      <c r="T1512" s="18">
        <v>120</v>
      </c>
      <c r="U1512" s="18">
        <v>120</v>
      </c>
      <c r="V1512" s="42"/>
      <c r="W1512" s="43" t="s">
        <v>6465</v>
      </c>
      <c r="X1512" s="16"/>
      <c r="Y1512" s="18" t="s">
        <v>365</v>
      </c>
      <c r="Z1512" s="18">
        <v>17.3</v>
      </c>
      <c r="AA1512" s="16" t="s">
        <v>93</v>
      </c>
      <c r="AB1512" s="14" t="str">
        <f t="shared" si="23"/>
        <v>('831158','831158J','HHB (SPL) MJ16X2x60 ZFS PH 11.9 D5065531','PC',47,1,3,4,1,5,152,'120','120','M16','60','SCM435','17.3','15.50/15.55','','COIL 1ANNEAL &amp; 1DRAWN SCM435 14.40/14.45',''),</v>
      </c>
      <c r="AC1512" s="14" t="s">
        <v>9274</v>
      </c>
    </row>
    <row r="1513" spans="1:29">
      <c r="A1513" s="16">
        <v>551446</v>
      </c>
      <c r="B1513" s="43" t="s">
        <v>6485</v>
      </c>
      <c r="C1513" s="43" t="s">
        <v>6486</v>
      </c>
      <c r="D1513" s="15">
        <f>VLOOKUP(E1513,finish!$A$1:$B$18,2,0)</f>
        <v>8</v>
      </c>
      <c r="E1513" s="18" t="s">
        <v>47</v>
      </c>
      <c r="F1513" s="15">
        <f>VLOOKUP(G1513,modules!$A$1:$B$10,2,0)</f>
        <v>6</v>
      </c>
      <c r="G1513" s="18" t="s">
        <v>7849</v>
      </c>
      <c r="H1513" s="15">
        <f>VLOOKUP(I1513,segments!$A$1:$B$9,2,0)</f>
        <v>3</v>
      </c>
      <c r="I1513" s="18" t="s">
        <v>7851</v>
      </c>
      <c r="J1513" s="15">
        <v>43</v>
      </c>
      <c r="K1513" s="27" t="s">
        <v>372</v>
      </c>
      <c r="L1513" s="16" t="s">
        <v>91</v>
      </c>
      <c r="M1513" s="15">
        <f>VLOOKUP(N1513,groups!$A$1:$B$113,2,1)</f>
        <v>153</v>
      </c>
      <c r="N1513" s="16" t="s">
        <v>107</v>
      </c>
      <c r="O1513" s="18">
        <v>50</v>
      </c>
      <c r="P1513" s="15">
        <f>VLOOKUP(Q1513,'seg2'!$A$1:$B$13,2,0)</f>
        <v>3</v>
      </c>
      <c r="Q1513" s="16" t="s">
        <v>20</v>
      </c>
      <c r="R1513" s="15">
        <f>VLOOKUP(S1513,'seg3'!$A$1:$B$9,2,0)</f>
        <v>3</v>
      </c>
      <c r="S1513" s="16" t="s">
        <v>21</v>
      </c>
      <c r="T1513" s="18">
        <v>102</v>
      </c>
      <c r="U1513" s="18">
        <v>102</v>
      </c>
      <c r="V1513" s="18"/>
      <c r="W1513" s="43" t="s">
        <v>3656</v>
      </c>
      <c r="X1513" s="16"/>
      <c r="Y1513" s="18" t="s">
        <v>17</v>
      </c>
      <c r="Z1513" s="18">
        <v>16</v>
      </c>
      <c r="AA1513" s="16" t="s">
        <v>3139</v>
      </c>
      <c r="AB1513" s="14" t="str">
        <f t="shared" si="23"/>
        <v>('551446','551446J','HHB M16X2X50 ISO4017 CL10.9 FT ZC3','PC',43,6,3,3,3,8,153,'102','102','M16','50','10B33','16','14.40/14.44','','COIL DIRECT DRAWN AS 10B33M 14.41/14.44',''),</v>
      </c>
      <c r="AC1513" s="14" t="s">
        <v>9275</v>
      </c>
    </row>
    <row r="1514" spans="1:29">
      <c r="A1514" s="16">
        <v>830600</v>
      </c>
      <c r="B1514" s="16" t="s">
        <v>6528</v>
      </c>
      <c r="C1514" s="16" t="s">
        <v>6529</v>
      </c>
      <c r="D1514" s="15">
        <f>VLOOKUP(E1514,finish!$A$1:$B$18,2,0)</f>
        <v>13</v>
      </c>
      <c r="E1514" s="18" t="s">
        <v>645</v>
      </c>
      <c r="F1514" s="15">
        <f>VLOOKUP(G1514,modules!$A$1:$B$10,2,0)</f>
        <v>6</v>
      </c>
      <c r="G1514" s="18" t="s">
        <v>7849</v>
      </c>
      <c r="H1514" s="15">
        <f>VLOOKUP(I1514,segments!$A$1:$B$9,2,0)</f>
        <v>3</v>
      </c>
      <c r="I1514" s="18" t="s">
        <v>7851</v>
      </c>
      <c r="J1514" s="15">
        <v>43</v>
      </c>
      <c r="K1514" s="18" t="s">
        <v>372</v>
      </c>
      <c r="L1514" s="16" t="s">
        <v>91</v>
      </c>
      <c r="M1514" s="15">
        <f>VLOOKUP(N1514,groups!$A$1:$B$113,2,1)</f>
        <v>147</v>
      </c>
      <c r="N1514" s="16" t="s">
        <v>6530</v>
      </c>
      <c r="O1514" s="18">
        <v>80</v>
      </c>
      <c r="P1514" s="15">
        <f>VLOOKUP(Q1514,'seg2'!$A$1:$B$13,2,0)</f>
        <v>3</v>
      </c>
      <c r="Q1514" s="16" t="s">
        <v>20</v>
      </c>
      <c r="R1514" s="15">
        <f>VLOOKUP(S1514,'seg3'!$A$1:$B$9,2,0)</f>
        <v>3</v>
      </c>
      <c r="S1514" s="16" t="s">
        <v>21</v>
      </c>
      <c r="T1514" s="18">
        <v>178.8</v>
      </c>
      <c r="U1514" s="18">
        <v>178.8</v>
      </c>
      <c r="V1514" s="42"/>
      <c r="W1514" s="30"/>
      <c r="X1514" s="16"/>
      <c r="Y1514" s="18" t="s">
        <v>17</v>
      </c>
      <c r="Z1514" s="18">
        <v>16</v>
      </c>
      <c r="AA1514" s="16" t="s">
        <v>93</v>
      </c>
      <c r="AB1514" s="14" t="str">
        <f t="shared" si="23"/>
        <v>('830600','830600J','HEX FIT BOLT M16X80 DIN609 CL10.9 ZF9','PC',43,6,3,3,3,13,147,'178.8','178.8','M16','80','10B33','16','15.50/15.55','','',''),</v>
      </c>
      <c r="AC1514" s="14" t="s">
        <v>9276</v>
      </c>
    </row>
    <row r="1515" spans="1:29">
      <c r="A1515" s="16">
        <v>580885</v>
      </c>
      <c r="B1515" s="43" t="s">
        <v>3564</v>
      </c>
      <c r="C1515" s="43" t="s">
        <v>3565</v>
      </c>
      <c r="D1515" s="15">
        <f>VLOOKUP(E1515,finish!$A$1:$B$18,2,0)</f>
        <v>7</v>
      </c>
      <c r="E1515" s="18" t="s">
        <v>493</v>
      </c>
      <c r="F1515" s="15">
        <f>VLOOKUP(G1515,modules!$A$1:$B$10,2,0)</f>
        <v>6</v>
      </c>
      <c r="G1515" s="18" t="s">
        <v>7849</v>
      </c>
      <c r="H1515" s="15">
        <f>VLOOKUP(I1515,segments!$A$1:$B$9,2,0)</f>
        <v>3</v>
      </c>
      <c r="I1515" s="18" t="s">
        <v>7851</v>
      </c>
      <c r="J1515" s="15">
        <f>VLOOKUP(K1515,machines!$A$1:$B$72,2,0)</f>
        <v>63</v>
      </c>
      <c r="K1515" s="27" t="s">
        <v>109</v>
      </c>
      <c r="L1515" s="16" t="s">
        <v>98</v>
      </c>
      <c r="M1515" s="15">
        <f>VLOOKUP(N1515,groups!$A$1:$B$113,2,1)</f>
        <v>160</v>
      </c>
      <c r="N1515" s="24" t="s">
        <v>1305</v>
      </c>
      <c r="O1515" s="18">
        <v>215</v>
      </c>
      <c r="P1515" s="15">
        <f>VLOOKUP(Q1515,'seg2'!$A$1:$B$13,2,0)</f>
        <v>3</v>
      </c>
      <c r="Q1515" s="16" t="s">
        <v>20</v>
      </c>
      <c r="R1515" s="15">
        <f>VLOOKUP(S1515,'seg3'!$A$1:$B$9,2,0)</f>
        <v>3</v>
      </c>
      <c r="S1515" s="16" t="s">
        <v>21</v>
      </c>
      <c r="T1515" s="18">
        <v>745</v>
      </c>
      <c r="U1515" s="18">
        <v>745</v>
      </c>
      <c r="V1515" s="18"/>
      <c r="W1515" s="30" t="s">
        <v>3441</v>
      </c>
      <c r="X1515" s="16"/>
      <c r="Y1515" s="18" t="s">
        <v>17</v>
      </c>
      <c r="Z1515" s="18">
        <v>22</v>
      </c>
      <c r="AA1515" s="16" t="s">
        <v>100</v>
      </c>
      <c r="AB1515" s="14" t="str">
        <f t="shared" si="23"/>
        <v>('580885','580885J','HSSB M22X215 EN14399-3 CL8.8HR HDG','PC',63,6,3,3,3,7,160,'745','745','M22','215','10B33','22','21.45/21.50','','COIL DIRECT DRAWN 10B33 21.50/21.53',''),</v>
      </c>
      <c r="AC1515" s="14" t="s">
        <v>9277</v>
      </c>
    </row>
    <row r="1516" spans="1:29">
      <c r="A1516" s="16">
        <v>826131</v>
      </c>
      <c r="B1516" s="43" t="s">
        <v>6531</v>
      </c>
      <c r="C1516" s="43" t="s">
        <v>6532</v>
      </c>
      <c r="D1516" s="15">
        <f>VLOOKUP(E1516,finish!$A$1:$B$18,2,0)</f>
        <v>13</v>
      </c>
      <c r="E1516" s="18" t="s">
        <v>645</v>
      </c>
      <c r="F1516" s="15">
        <f>VLOOKUP(G1516,modules!$A$1:$B$10,2,0)</f>
        <v>6</v>
      </c>
      <c r="G1516" s="18" t="s">
        <v>7849</v>
      </c>
      <c r="H1516" s="15">
        <f>VLOOKUP(I1516,segments!$A$1:$B$9,2,0)</f>
        <v>3</v>
      </c>
      <c r="I1516" s="18" t="s">
        <v>7851</v>
      </c>
      <c r="J1516" s="15">
        <v>43</v>
      </c>
      <c r="K1516" s="18" t="s">
        <v>372</v>
      </c>
      <c r="L1516" s="16" t="s">
        <v>91</v>
      </c>
      <c r="M1516" s="15">
        <f>VLOOKUP(N1516,groups!$A$1:$B$113,2,1)</f>
        <v>153</v>
      </c>
      <c r="N1516" s="16" t="s">
        <v>107</v>
      </c>
      <c r="O1516" s="18">
        <v>60</v>
      </c>
      <c r="P1516" s="15">
        <f>VLOOKUP(Q1516,'seg2'!$A$1:$B$13,2,0)</f>
        <v>3</v>
      </c>
      <c r="Q1516" s="16" t="s">
        <v>20</v>
      </c>
      <c r="R1516" s="15">
        <f>VLOOKUP(S1516,'seg3'!$A$1:$B$9,2,0)</f>
        <v>3</v>
      </c>
      <c r="S1516" s="16" t="s">
        <v>21</v>
      </c>
      <c r="T1516" s="18">
        <v>117</v>
      </c>
      <c r="U1516" s="18">
        <v>117</v>
      </c>
      <c r="V1516" s="18"/>
      <c r="W1516" s="43" t="s">
        <v>6009</v>
      </c>
      <c r="X1516" s="16"/>
      <c r="Y1516" s="18" t="s">
        <v>17</v>
      </c>
      <c r="Z1516" s="18">
        <v>16</v>
      </c>
      <c r="AA1516" s="16" t="s">
        <v>3139</v>
      </c>
      <c r="AB1516" s="14" t="str">
        <f t="shared" si="23"/>
        <v>('826131','826131J','HHB M16X2X60 ISO4017 CL8.8 FT ZF9','PC',43,6,3,3,3,13,153,'117','117','M16','60','10B33','16','14.40/14.44','','COIL DIRECT DRAWN 10B25 14.41/14.44',''),</v>
      </c>
      <c r="AC1516" s="14" t="s">
        <v>9278</v>
      </c>
    </row>
    <row r="1517" spans="1:29">
      <c r="A1517" s="16">
        <v>830207</v>
      </c>
      <c r="B1517" s="43" t="s">
        <v>6537</v>
      </c>
      <c r="C1517" s="43" t="s">
        <v>6538</v>
      </c>
      <c r="D1517" s="15">
        <f>VLOOKUP(E1517,finish!$A$1:$B$18,2,0)</f>
        <v>13</v>
      </c>
      <c r="E1517" s="18" t="s">
        <v>645</v>
      </c>
      <c r="F1517" s="15">
        <f>VLOOKUP(G1517,modules!$A$1:$B$10,2,0)</f>
        <v>6</v>
      </c>
      <c r="G1517" s="18" t="s">
        <v>7849</v>
      </c>
      <c r="H1517" s="15">
        <f>VLOOKUP(I1517,segments!$A$1:$B$9,2,0)</f>
        <v>3</v>
      </c>
      <c r="I1517" s="18" t="s">
        <v>7851</v>
      </c>
      <c r="J1517" s="15">
        <v>43</v>
      </c>
      <c r="K1517" s="27" t="s">
        <v>372</v>
      </c>
      <c r="L1517" s="16" t="s">
        <v>121</v>
      </c>
      <c r="M1517" s="15">
        <f>VLOOKUP(N1517,groups!$A$1:$B$113,2,1)</f>
        <v>152</v>
      </c>
      <c r="N1517" s="16" t="s">
        <v>16</v>
      </c>
      <c r="O1517" s="18">
        <v>60</v>
      </c>
      <c r="P1517" s="15">
        <f>VLOOKUP(Q1517,'seg2'!$A$1:$B$13,2,0)</f>
        <v>3</v>
      </c>
      <c r="Q1517" s="16" t="s">
        <v>20</v>
      </c>
      <c r="R1517" s="15">
        <f>VLOOKUP(S1517,'seg3'!$A$1:$B$9,2,0)</f>
        <v>3</v>
      </c>
      <c r="S1517" s="16" t="s">
        <v>21</v>
      </c>
      <c r="T1517" s="18">
        <v>94</v>
      </c>
      <c r="U1517" s="18">
        <v>94</v>
      </c>
      <c r="V1517" s="18"/>
      <c r="W1517" s="43" t="s">
        <v>1871</v>
      </c>
      <c r="X1517" s="16"/>
      <c r="Y1517" s="18" t="s">
        <v>17</v>
      </c>
      <c r="Z1517" s="18">
        <v>14</v>
      </c>
      <c r="AA1517" s="16" t="s">
        <v>779</v>
      </c>
      <c r="AB1517" s="14" t="str">
        <f t="shared" si="23"/>
        <v>('830207','830207J','HHB M14X2X60 ISO4014 CL10.9 HT ZF9','PC',43,6,3,3,3,13,152,'94','94','M14','60','10B33','14','13.50/13.55','','COIL DIRECT DRAWN AS 10B33M 13.55/13.58',''),</v>
      </c>
      <c r="AC1517" s="14" t="s">
        <v>9279</v>
      </c>
    </row>
    <row r="1518" spans="1:29">
      <c r="A1518" s="16">
        <v>830208</v>
      </c>
      <c r="B1518" s="43" t="s">
        <v>6539</v>
      </c>
      <c r="C1518" s="43" t="s">
        <v>6540</v>
      </c>
      <c r="D1518" s="15">
        <f>VLOOKUP(E1518,finish!$A$1:$B$18,2,0)</f>
        <v>13</v>
      </c>
      <c r="E1518" s="18" t="s">
        <v>645</v>
      </c>
      <c r="F1518" s="15">
        <f>VLOOKUP(G1518,modules!$A$1:$B$10,2,0)</f>
        <v>6</v>
      </c>
      <c r="G1518" s="18" t="s">
        <v>7849</v>
      </c>
      <c r="H1518" s="15">
        <f>VLOOKUP(I1518,segments!$A$1:$B$9,2,0)</f>
        <v>3</v>
      </c>
      <c r="I1518" s="18" t="s">
        <v>7851</v>
      </c>
      <c r="J1518" s="15">
        <v>43</v>
      </c>
      <c r="K1518" s="27" t="s">
        <v>372</v>
      </c>
      <c r="L1518" s="16" t="s">
        <v>121</v>
      </c>
      <c r="M1518" s="15">
        <f>VLOOKUP(N1518,groups!$A$1:$B$113,2,1)</f>
        <v>152</v>
      </c>
      <c r="N1518" s="16" t="s">
        <v>16</v>
      </c>
      <c r="O1518" s="18">
        <v>80</v>
      </c>
      <c r="P1518" s="15">
        <f>VLOOKUP(Q1518,'seg2'!$A$1:$B$13,2,0)</f>
        <v>3</v>
      </c>
      <c r="Q1518" s="16" t="s">
        <v>20</v>
      </c>
      <c r="R1518" s="15">
        <f>VLOOKUP(S1518,'seg3'!$A$1:$B$9,2,0)</f>
        <v>3</v>
      </c>
      <c r="S1518" s="16" t="s">
        <v>21</v>
      </c>
      <c r="T1518" s="18">
        <v>117</v>
      </c>
      <c r="U1518" s="18">
        <v>117</v>
      </c>
      <c r="V1518" s="18"/>
      <c r="W1518" s="43" t="s">
        <v>1871</v>
      </c>
      <c r="X1518" s="16"/>
      <c r="Y1518" s="18" t="s">
        <v>17</v>
      </c>
      <c r="Z1518" s="18">
        <v>14</v>
      </c>
      <c r="AA1518" s="16" t="s">
        <v>779</v>
      </c>
      <c r="AB1518" s="14" t="str">
        <f t="shared" si="23"/>
        <v>('830208','830208J','HHB M14X2X80 ISO4014 CL10.9 HT ZF9','PC',43,6,3,3,3,13,152,'117','117','M14','80','10B33','14','13.50/13.55','','COIL DIRECT DRAWN AS 10B33M 13.55/13.58',''),</v>
      </c>
      <c r="AC1518" s="14" t="s">
        <v>9280</v>
      </c>
    </row>
    <row r="1519" spans="1:29">
      <c r="A1519" s="16">
        <v>830206</v>
      </c>
      <c r="B1519" s="43" t="s">
        <v>6541</v>
      </c>
      <c r="C1519" s="43" t="s">
        <v>6542</v>
      </c>
      <c r="D1519" s="15">
        <f>VLOOKUP(E1519,finish!$A$1:$B$18,2,0)</f>
        <v>13</v>
      </c>
      <c r="E1519" s="18" t="s">
        <v>645</v>
      </c>
      <c r="F1519" s="15">
        <f>VLOOKUP(G1519,modules!$A$1:$B$10,2,0)</f>
        <v>6</v>
      </c>
      <c r="G1519" s="18" t="s">
        <v>7849</v>
      </c>
      <c r="H1519" s="15">
        <f>VLOOKUP(I1519,segments!$A$1:$B$9,2,0)</f>
        <v>3</v>
      </c>
      <c r="I1519" s="18" t="s">
        <v>7851</v>
      </c>
      <c r="J1519" s="15">
        <v>43</v>
      </c>
      <c r="K1519" s="27" t="s">
        <v>372</v>
      </c>
      <c r="L1519" s="16" t="s">
        <v>91</v>
      </c>
      <c r="M1519" s="15">
        <f>VLOOKUP(N1519,groups!$A$1:$B$113,2,1)</f>
        <v>152</v>
      </c>
      <c r="N1519" s="16" t="s">
        <v>16</v>
      </c>
      <c r="O1519" s="18">
        <v>60</v>
      </c>
      <c r="P1519" s="15">
        <f>VLOOKUP(Q1519,'seg2'!$A$1:$B$13,2,0)</f>
        <v>3</v>
      </c>
      <c r="Q1519" s="16" t="s">
        <v>20</v>
      </c>
      <c r="R1519" s="15">
        <f>VLOOKUP(S1519,'seg3'!$A$1:$B$9,2,0)</f>
        <v>3</v>
      </c>
      <c r="S1519" s="16" t="s">
        <v>21</v>
      </c>
      <c r="T1519" s="18">
        <v>118</v>
      </c>
      <c r="U1519" s="18">
        <v>118</v>
      </c>
      <c r="V1519" s="18"/>
      <c r="W1519" s="43" t="s">
        <v>2798</v>
      </c>
      <c r="X1519" s="16"/>
      <c r="Y1519" s="18" t="s">
        <v>17</v>
      </c>
      <c r="Z1519" s="18">
        <v>16</v>
      </c>
      <c r="AA1519" s="16" t="s">
        <v>93</v>
      </c>
      <c r="AB1519" s="14" t="str">
        <f t="shared" si="23"/>
        <v>('830206','830206J','HHB M16X2X60 ISO4014 CL10.9 HT ZF9','PC',43,6,3,3,3,13,152,'118','118','M16','60','10B33','16','15.50/15.55','','COIL DIRECT DRWN  10B33M  15.53/15.56',''),</v>
      </c>
      <c r="AC1519" s="14" t="s">
        <v>9281</v>
      </c>
    </row>
    <row r="1520" spans="1:29">
      <c r="A1520" s="16">
        <v>830205</v>
      </c>
      <c r="B1520" s="43" t="s">
        <v>6543</v>
      </c>
      <c r="C1520" s="43" t="s">
        <v>6544</v>
      </c>
      <c r="D1520" s="15">
        <f>VLOOKUP(E1520,finish!$A$1:$B$18,2,0)</f>
        <v>13</v>
      </c>
      <c r="E1520" s="18" t="s">
        <v>645</v>
      </c>
      <c r="F1520" s="15">
        <f>VLOOKUP(G1520,modules!$A$1:$B$10,2,0)</f>
        <v>6</v>
      </c>
      <c r="G1520" s="18" t="s">
        <v>7849</v>
      </c>
      <c r="H1520" s="15">
        <f>VLOOKUP(I1520,segments!$A$1:$B$9,2,0)</f>
        <v>3</v>
      </c>
      <c r="I1520" s="18" t="s">
        <v>7851</v>
      </c>
      <c r="J1520" s="15">
        <v>43</v>
      </c>
      <c r="K1520" s="27" t="s">
        <v>372</v>
      </c>
      <c r="L1520" s="16" t="s">
        <v>91</v>
      </c>
      <c r="M1520" s="15">
        <f>VLOOKUP(N1520,groups!$A$1:$B$113,2,1)</f>
        <v>152</v>
      </c>
      <c r="N1520" s="16" t="s">
        <v>16</v>
      </c>
      <c r="O1520" s="18">
        <v>70</v>
      </c>
      <c r="P1520" s="15">
        <f>VLOOKUP(Q1520,'seg2'!$A$1:$B$13,2,0)</f>
        <v>3</v>
      </c>
      <c r="Q1520" s="16" t="s">
        <v>20</v>
      </c>
      <c r="R1520" s="15">
        <f>VLOOKUP(S1520,'seg3'!$A$1:$B$9,2,0)</f>
        <v>3</v>
      </c>
      <c r="S1520" s="16" t="s">
        <v>21</v>
      </c>
      <c r="T1520" s="18">
        <v>133</v>
      </c>
      <c r="U1520" s="18">
        <v>133</v>
      </c>
      <c r="V1520" s="18"/>
      <c r="W1520" s="43" t="s">
        <v>2798</v>
      </c>
      <c r="X1520" s="16"/>
      <c r="Y1520" s="18" t="s">
        <v>17</v>
      </c>
      <c r="Z1520" s="18">
        <v>16</v>
      </c>
      <c r="AA1520" s="16" t="s">
        <v>93</v>
      </c>
      <c r="AB1520" s="14" t="str">
        <f t="shared" si="23"/>
        <v>('830205','830205J','HHB M16X2X70 ISO4014 CL10.9 HT ZF9','PC',43,6,3,3,3,13,152,'133','133','M16','70','10B33','16','15.50/15.55','','COIL DIRECT DRWN  10B33M  15.53/15.56',''),</v>
      </c>
      <c r="AC1520" s="14" t="s">
        <v>9282</v>
      </c>
    </row>
    <row r="1521" spans="1:29">
      <c r="A1521" s="16">
        <v>830204</v>
      </c>
      <c r="B1521" s="43" t="s">
        <v>6545</v>
      </c>
      <c r="C1521" s="43" t="s">
        <v>6546</v>
      </c>
      <c r="D1521" s="15">
        <f>VLOOKUP(E1521,finish!$A$1:$B$18,2,0)</f>
        <v>13</v>
      </c>
      <c r="E1521" s="18" t="s">
        <v>645</v>
      </c>
      <c r="F1521" s="15">
        <f>VLOOKUP(G1521,modules!$A$1:$B$10,2,0)</f>
        <v>6</v>
      </c>
      <c r="G1521" s="18" t="s">
        <v>7849</v>
      </c>
      <c r="H1521" s="15">
        <f>VLOOKUP(I1521,segments!$A$1:$B$9,2,0)</f>
        <v>3</v>
      </c>
      <c r="I1521" s="18" t="s">
        <v>7851</v>
      </c>
      <c r="J1521" s="15">
        <v>43</v>
      </c>
      <c r="K1521" s="27" t="s">
        <v>372</v>
      </c>
      <c r="L1521" s="16" t="s">
        <v>91</v>
      </c>
      <c r="M1521" s="15">
        <f>VLOOKUP(N1521,groups!$A$1:$B$113,2,1)</f>
        <v>152</v>
      </c>
      <c r="N1521" s="16" t="s">
        <v>16</v>
      </c>
      <c r="O1521" s="18">
        <v>100</v>
      </c>
      <c r="P1521" s="15">
        <f>VLOOKUP(Q1521,'seg2'!$A$1:$B$13,2,0)</f>
        <v>3</v>
      </c>
      <c r="Q1521" s="16" t="s">
        <v>20</v>
      </c>
      <c r="R1521" s="15">
        <f>VLOOKUP(S1521,'seg3'!$A$1:$B$9,2,0)</f>
        <v>3</v>
      </c>
      <c r="S1521" s="16" t="s">
        <v>21</v>
      </c>
      <c r="T1521" s="18">
        <v>180</v>
      </c>
      <c r="U1521" s="18">
        <v>180</v>
      </c>
      <c r="V1521" s="18"/>
      <c r="W1521" s="43" t="s">
        <v>2798</v>
      </c>
      <c r="X1521" s="16"/>
      <c r="Y1521" s="18" t="s">
        <v>17</v>
      </c>
      <c r="Z1521" s="18">
        <v>16</v>
      </c>
      <c r="AA1521" s="16" t="s">
        <v>93</v>
      </c>
      <c r="AB1521" s="14" t="str">
        <f t="shared" si="23"/>
        <v>('830204','830204J','HHB M16X2X100 ISO4014 CL10.9 HT ZF9','PC',43,6,3,3,3,13,152,'180','180','M16','100','10B33','16','15.50/15.55','','COIL DIRECT DRWN  10B33M  15.53/15.56',''),</v>
      </c>
      <c r="AC1521" s="14" t="s">
        <v>9283</v>
      </c>
    </row>
    <row r="1522" spans="1:29">
      <c r="A1522" s="16">
        <v>830202</v>
      </c>
      <c r="B1522" s="43" t="s">
        <v>6547</v>
      </c>
      <c r="C1522" s="43" t="s">
        <v>6548</v>
      </c>
      <c r="D1522" s="15">
        <f>VLOOKUP(E1522,finish!$A$1:$B$18,2,0)</f>
        <v>13</v>
      </c>
      <c r="E1522" s="18" t="s">
        <v>645</v>
      </c>
      <c r="F1522" s="15">
        <f>VLOOKUP(G1522,modules!$A$1:$B$10,2,0)</f>
        <v>6</v>
      </c>
      <c r="G1522" s="18" t="s">
        <v>7849</v>
      </c>
      <c r="H1522" s="15">
        <f>VLOOKUP(I1522,segments!$A$1:$B$9,2,0)</f>
        <v>3</v>
      </c>
      <c r="I1522" s="18" t="s">
        <v>7851</v>
      </c>
      <c r="J1522" s="15">
        <v>43</v>
      </c>
      <c r="K1522" s="27" t="s">
        <v>372</v>
      </c>
      <c r="L1522" s="16" t="s">
        <v>91</v>
      </c>
      <c r="M1522" s="15">
        <f>VLOOKUP(N1522,groups!$A$1:$B$113,2,1)</f>
        <v>152</v>
      </c>
      <c r="N1522" s="16" t="s">
        <v>16</v>
      </c>
      <c r="O1522" s="18">
        <v>130</v>
      </c>
      <c r="P1522" s="15">
        <f>VLOOKUP(Q1522,'seg2'!$A$1:$B$13,2,0)</f>
        <v>3</v>
      </c>
      <c r="Q1522" s="16" t="s">
        <v>20</v>
      </c>
      <c r="R1522" s="15">
        <f>VLOOKUP(S1522,'seg3'!$A$1:$B$9,2,0)</f>
        <v>3</v>
      </c>
      <c r="S1522" s="16" t="s">
        <v>21</v>
      </c>
      <c r="T1522" s="18">
        <v>230</v>
      </c>
      <c r="U1522" s="18">
        <v>230</v>
      </c>
      <c r="V1522" s="18"/>
      <c r="W1522" s="43" t="s">
        <v>2798</v>
      </c>
      <c r="X1522" s="16"/>
      <c r="Y1522" s="18" t="s">
        <v>17</v>
      </c>
      <c r="Z1522" s="18">
        <v>16</v>
      </c>
      <c r="AA1522" s="16" t="s">
        <v>93</v>
      </c>
      <c r="AB1522" s="14" t="str">
        <f t="shared" si="23"/>
        <v>('830202','830202J','HHB M16X2X130 ISO4014 CL10.9 HT ZF9','PC',43,6,3,3,3,13,152,'230','230','M16','130','10B33','16','15.50/15.55','','COIL DIRECT DRWN  10B33M  15.53/15.56',''),</v>
      </c>
      <c r="AC1522" s="14" t="s">
        <v>9284</v>
      </c>
    </row>
    <row r="1523" spans="1:29">
      <c r="A1523" s="16">
        <v>826142</v>
      </c>
      <c r="B1523" s="43" t="s">
        <v>6409</v>
      </c>
      <c r="C1523" s="43" t="s">
        <v>6410</v>
      </c>
      <c r="D1523" s="15">
        <f>VLOOKUP(E1523,finish!$A$1:$B$18,2,0)</f>
        <v>13</v>
      </c>
      <c r="E1523" s="18" t="s">
        <v>645</v>
      </c>
      <c r="F1523" s="15">
        <f>VLOOKUP(G1523,modules!$A$1:$B$10,2,0)</f>
        <v>6</v>
      </c>
      <c r="G1523" s="18" t="s">
        <v>7849</v>
      </c>
      <c r="H1523" s="15">
        <f>VLOOKUP(I1523,segments!$A$1:$B$9,2,0)</f>
        <v>3</v>
      </c>
      <c r="I1523" s="18" t="s">
        <v>7851</v>
      </c>
      <c r="J1523" s="15">
        <v>43</v>
      </c>
      <c r="K1523" s="18" t="s">
        <v>372</v>
      </c>
      <c r="L1523" s="16" t="s">
        <v>91</v>
      </c>
      <c r="M1523" s="15">
        <f>VLOOKUP(N1523,groups!$A$1:$B$113,2,1)</f>
        <v>153</v>
      </c>
      <c r="N1523" s="16" t="s">
        <v>107</v>
      </c>
      <c r="O1523" s="18">
        <v>45</v>
      </c>
      <c r="P1523" s="15">
        <f>VLOOKUP(Q1523,'seg2'!$A$1:$B$13,2,0)</f>
        <v>3</v>
      </c>
      <c r="Q1523" s="16" t="s">
        <v>20</v>
      </c>
      <c r="R1523" s="15">
        <f>VLOOKUP(S1523,'seg3'!$A$1:$B$9,2,0)</f>
        <v>3</v>
      </c>
      <c r="S1523" s="16" t="s">
        <v>21</v>
      </c>
      <c r="T1523" s="18">
        <v>97.1</v>
      </c>
      <c r="U1523" s="18">
        <v>97.1</v>
      </c>
      <c r="V1523" s="18"/>
      <c r="W1523" s="43" t="s">
        <v>3656</v>
      </c>
      <c r="X1523" s="16"/>
      <c r="Y1523" s="18" t="s">
        <v>17</v>
      </c>
      <c r="Z1523" s="18">
        <v>16</v>
      </c>
      <c r="AA1523" s="16" t="s">
        <v>3139</v>
      </c>
      <c r="AB1523" s="14" t="str">
        <f t="shared" si="23"/>
        <v>('826142','826142J','HHB M16X2X45 ISO4017 CL10.9 FT ZF9','PC',43,6,3,3,3,13,153,'97.1','97.1','M16','45','10B33','16','14.40/14.44','','COIL DIRECT DRAWN AS 10B33M 14.41/14.44',''),</v>
      </c>
      <c r="AC1523" s="14" t="s">
        <v>9270</v>
      </c>
    </row>
    <row r="1524" spans="1:29">
      <c r="A1524" s="16">
        <v>826143</v>
      </c>
      <c r="B1524" s="43" t="s">
        <v>6411</v>
      </c>
      <c r="C1524" s="43" t="s">
        <v>6412</v>
      </c>
      <c r="D1524" s="15">
        <f>VLOOKUP(E1524,finish!$A$1:$B$18,2,0)</f>
        <v>13</v>
      </c>
      <c r="E1524" s="18" t="s">
        <v>645</v>
      </c>
      <c r="F1524" s="15">
        <f>VLOOKUP(G1524,modules!$A$1:$B$10,2,0)</f>
        <v>6</v>
      </c>
      <c r="G1524" s="18" t="s">
        <v>7849</v>
      </c>
      <c r="H1524" s="15">
        <f>VLOOKUP(I1524,segments!$A$1:$B$9,2,0)</f>
        <v>3</v>
      </c>
      <c r="I1524" s="18" t="s">
        <v>7851</v>
      </c>
      <c r="J1524" s="15">
        <v>43</v>
      </c>
      <c r="K1524" s="18" t="s">
        <v>372</v>
      </c>
      <c r="L1524" s="16" t="s">
        <v>91</v>
      </c>
      <c r="M1524" s="15">
        <f>VLOOKUP(N1524,groups!$A$1:$B$113,2,1)</f>
        <v>153</v>
      </c>
      <c r="N1524" s="16" t="s">
        <v>107</v>
      </c>
      <c r="O1524" s="18">
        <v>50</v>
      </c>
      <c r="P1524" s="15">
        <f>VLOOKUP(Q1524,'seg2'!$A$1:$B$13,2,0)</f>
        <v>3</v>
      </c>
      <c r="Q1524" s="16" t="s">
        <v>20</v>
      </c>
      <c r="R1524" s="15">
        <f>VLOOKUP(S1524,'seg3'!$A$1:$B$9,2,0)</f>
        <v>3</v>
      </c>
      <c r="S1524" s="16" t="s">
        <v>21</v>
      </c>
      <c r="T1524" s="18">
        <v>103</v>
      </c>
      <c r="U1524" s="18">
        <v>103</v>
      </c>
      <c r="V1524" s="18"/>
      <c r="W1524" s="43" t="s">
        <v>3656</v>
      </c>
      <c r="X1524" s="16"/>
      <c r="Y1524" s="18" t="s">
        <v>17</v>
      </c>
      <c r="Z1524" s="18">
        <v>16</v>
      </c>
      <c r="AA1524" s="16" t="s">
        <v>3139</v>
      </c>
      <c r="AB1524" s="14" t="str">
        <f t="shared" si="23"/>
        <v>('826143','826143J','HHB M16X2X50 ISO4017 CL10.9 FT ZF9','PC',43,6,3,3,3,13,153,'103','103','M16','50','10B33','16','14.40/14.44','','COIL DIRECT DRAWN AS 10B33M 14.41/14.44',''),</v>
      </c>
      <c r="AC1524" s="14" t="s">
        <v>9271</v>
      </c>
    </row>
    <row r="1525" spans="1:29">
      <c r="A1525" s="16">
        <v>826144</v>
      </c>
      <c r="B1525" s="43" t="s">
        <v>6569</v>
      </c>
      <c r="C1525" s="43" t="s">
        <v>6570</v>
      </c>
      <c r="D1525" s="15">
        <f>VLOOKUP(E1525,finish!$A$1:$B$18,2,0)</f>
        <v>13</v>
      </c>
      <c r="E1525" s="18" t="s">
        <v>645</v>
      </c>
      <c r="F1525" s="15">
        <f>VLOOKUP(G1525,modules!$A$1:$B$10,2,0)</f>
        <v>6</v>
      </c>
      <c r="G1525" s="18" t="s">
        <v>7849</v>
      </c>
      <c r="H1525" s="15">
        <f>VLOOKUP(I1525,segments!$A$1:$B$9,2,0)</f>
        <v>3</v>
      </c>
      <c r="I1525" s="18" t="s">
        <v>7851</v>
      </c>
      <c r="J1525" s="15">
        <v>43</v>
      </c>
      <c r="K1525" s="18" t="s">
        <v>372</v>
      </c>
      <c r="L1525" s="16" t="s">
        <v>91</v>
      </c>
      <c r="M1525" s="15">
        <f>VLOOKUP(N1525,groups!$A$1:$B$113,2,1)</f>
        <v>153</v>
      </c>
      <c r="N1525" s="16" t="s">
        <v>107</v>
      </c>
      <c r="O1525" s="18">
        <v>80</v>
      </c>
      <c r="P1525" s="15">
        <f>VLOOKUP(Q1525,'seg2'!$A$1:$B$13,2,0)</f>
        <v>3</v>
      </c>
      <c r="Q1525" s="16" t="s">
        <v>20</v>
      </c>
      <c r="R1525" s="15">
        <f>VLOOKUP(S1525,'seg3'!$A$1:$B$9,2,0)</f>
        <v>3</v>
      </c>
      <c r="S1525" s="16" t="s">
        <v>21</v>
      </c>
      <c r="T1525" s="18">
        <v>144</v>
      </c>
      <c r="U1525" s="18">
        <v>144</v>
      </c>
      <c r="V1525" s="18"/>
      <c r="W1525" s="43" t="s">
        <v>3656</v>
      </c>
      <c r="X1525" s="16"/>
      <c r="Y1525" s="18" t="s">
        <v>17</v>
      </c>
      <c r="Z1525" s="18">
        <v>16</v>
      </c>
      <c r="AA1525" s="16" t="s">
        <v>3139</v>
      </c>
      <c r="AB1525" s="14" t="str">
        <f t="shared" si="23"/>
        <v>('826144','826144J','HHB M16X2X80 ISO4017 CL10.9 FT ZF9','PC',43,6,3,3,3,13,153,'144','144','M16','80','10B33','16','14.40/14.44','','COIL DIRECT DRAWN AS 10B33M 14.41/14.44',''),</v>
      </c>
      <c r="AC1525" s="14" t="s">
        <v>9285</v>
      </c>
    </row>
    <row r="1526" spans="1:29">
      <c r="A1526" s="16">
        <v>826141</v>
      </c>
      <c r="B1526" s="43" t="s">
        <v>6571</v>
      </c>
      <c r="C1526" s="43" t="s">
        <v>6572</v>
      </c>
      <c r="D1526" s="15">
        <f>VLOOKUP(E1526,finish!$A$1:$B$18,2,0)</f>
        <v>13</v>
      </c>
      <c r="E1526" s="18" t="s">
        <v>645</v>
      </c>
      <c r="F1526" s="15">
        <f>VLOOKUP(G1526,modules!$A$1:$B$10,2,0)</f>
        <v>6</v>
      </c>
      <c r="G1526" s="18" t="s">
        <v>7849</v>
      </c>
      <c r="H1526" s="15">
        <f>VLOOKUP(I1526,segments!$A$1:$B$9,2,0)</f>
        <v>3</v>
      </c>
      <c r="I1526" s="18" t="s">
        <v>7851</v>
      </c>
      <c r="J1526" s="15">
        <v>43</v>
      </c>
      <c r="K1526" s="18" t="s">
        <v>372</v>
      </c>
      <c r="L1526" s="16" t="s">
        <v>91</v>
      </c>
      <c r="M1526" s="15">
        <f>VLOOKUP(N1526,groups!$A$1:$B$113,2,1)</f>
        <v>153</v>
      </c>
      <c r="N1526" s="16" t="s">
        <v>107</v>
      </c>
      <c r="O1526" s="18">
        <v>120</v>
      </c>
      <c r="P1526" s="15">
        <f>VLOOKUP(Q1526,'seg2'!$A$1:$B$13,2,0)</f>
        <v>3</v>
      </c>
      <c r="Q1526" s="16" t="s">
        <v>20</v>
      </c>
      <c r="R1526" s="15">
        <f>VLOOKUP(S1526,'seg3'!$A$1:$B$9,2,0)</f>
        <v>3</v>
      </c>
      <c r="S1526" s="16" t="s">
        <v>21</v>
      </c>
      <c r="T1526" s="18">
        <v>197</v>
      </c>
      <c r="U1526" s="18">
        <v>197</v>
      </c>
      <c r="V1526" s="18"/>
      <c r="W1526" s="43" t="s">
        <v>3656</v>
      </c>
      <c r="X1526" s="16"/>
      <c r="Y1526" s="18" t="s">
        <v>17</v>
      </c>
      <c r="Z1526" s="18">
        <v>16</v>
      </c>
      <c r="AA1526" s="16" t="s">
        <v>3139</v>
      </c>
      <c r="AB1526" s="14" t="str">
        <f t="shared" si="23"/>
        <v>('826141','826141J','HHB M16X2X120 ISO4017 CL10.9 FT ZF9','PC',43,6,3,3,3,13,153,'197','197','M16','120','10B33','16','14.40/14.44','','COIL DIRECT DRAWN AS 10B33M 14.41/14.44',''),</v>
      </c>
      <c r="AC1526" s="14" t="s">
        <v>9286</v>
      </c>
    </row>
    <row r="1527" spans="1:29">
      <c r="A1527" s="16">
        <v>552390</v>
      </c>
      <c r="B1527" s="43" t="s">
        <v>4333</v>
      </c>
      <c r="C1527" s="43" t="s">
        <v>6052</v>
      </c>
      <c r="D1527" s="15">
        <f>VLOOKUP(E1527,finish!$A$1:$B$18,2,0)</f>
        <v>2</v>
      </c>
      <c r="E1527" s="18" t="s">
        <v>11</v>
      </c>
      <c r="F1527" s="15">
        <f>VLOOKUP(G1527,modules!$A$1:$B$10,2,0)</f>
        <v>6</v>
      </c>
      <c r="G1527" s="18" t="s">
        <v>7849</v>
      </c>
      <c r="H1527" s="15">
        <f>VLOOKUP(I1527,segments!$A$1:$B$9,2,0)</f>
        <v>3</v>
      </c>
      <c r="I1527" s="18" t="s">
        <v>7851</v>
      </c>
      <c r="J1527" s="15">
        <v>43</v>
      </c>
      <c r="K1527" s="18" t="s">
        <v>372</v>
      </c>
      <c r="L1527" s="16" t="s">
        <v>1355</v>
      </c>
      <c r="M1527" s="15">
        <f>VLOOKUP(N1527,groups!$A$1:$B$113,2,1)</f>
        <v>212</v>
      </c>
      <c r="N1527" s="16" t="s">
        <v>4184</v>
      </c>
      <c r="O1527" s="18" t="s">
        <v>1859</v>
      </c>
      <c r="P1527" s="15">
        <f>VLOOKUP(Q1527,'seg2'!$A$1:$B$13,2,0)</f>
        <v>7</v>
      </c>
      <c r="Q1527" s="16" t="s">
        <v>43</v>
      </c>
      <c r="R1527" s="15">
        <f>VLOOKUP(S1527,'seg3'!$A$1:$B$9,2,0)</f>
        <v>4</v>
      </c>
      <c r="S1527" s="16" t="s">
        <v>32</v>
      </c>
      <c r="T1527" s="18">
        <v>114</v>
      </c>
      <c r="U1527" s="18">
        <v>114</v>
      </c>
      <c r="V1527" s="42"/>
      <c r="W1527" s="43" t="s">
        <v>3217</v>
      </c>
      <c r="X1527" s="16"/>
      <c r="Y1527" s="18" t="s">
        <v>3209</v>
      </c>
      <c r="Z1527" s="18">
        <v>16</v>
      </c>
      <c r="AA1527" s="18" t="s">
        <v>4335</v>
      </c>
      <c r="AB1527" s="14" t="str">
        <f t="shared" si="23"/>
        <v>('552390','552390J','STUD BOLT 5/8XUNCX3.1/2 GRB7 FT BLK','PC',43,6,7,4,3,2,212,'114','114','5/8 UNC','3.1/2','4140B','16','14.16/14.19','','COIL 1ANNEAL &amp; 1DRAWN 4140B 14.16/14.19',''),</v>
      </c>
      <c r="AC1527" s="14" t="s">
        <v>9287</v>
      </c>
    </row>
    <row r="1528" spans="1:29">
      <c r="A1528" s="16">
        <v>552391</v>
      </c>
      <c r="B1528" s="43" t="s">
        <v>4344</v>
      </c>
      <c r="C1528" s="43" t="s">
        <v>6055</v>
      </c>
      <c r="D1528" s="15">
        <f>VLOOKUP(E1528,finish!$A$1:$B$18,2,0)</f>
        <v>2</v>
      </c>
      <c r="E1528" s="18" t="s">
        <v>11</v>
      </c>
      <c r="F1528" s="15">
        <f>VLOOKUP(G1528,modules!$A$1:$B$10,2,0)</f>
        <v>6</v>
      </c>
      <c r="G1528" s="18" t="s">
        <v>7849</v>
      </c>
      <c r="H1528" s="15">
        <f>VLOOKUP(I1528,segments!$A$1:$B$9,2,0)</f>
        <v>3</v>
      </c>
      <c r="I1528" s="18" t="s">
        <v>7851</v>
      </c>
      <c r="J1528" s="15">
        <v>43</v>
      </c>
      <c r="K1528" s="18" t="s">
        <v>372</v>
      </c>
      <c r="L1528" s="16" t="s">
        <v>1355</v>
      </c>
      <c r="M1528" s="15">
        <f>VLOOKUP(N1528,groups!$A$1:$B$113,2,1)</f>
        <v>212</v>
      </c>
      <c r="N1528" s="16" t="s">
        <v>4184</v>
      </c>
      <c r="O1528" s="18">
        <v>4</v>
      </c>
      <c r="P1528" s="15">
        <f>VLOOKUP(Q1528,'seg2'!$A$1:$B$13,2,0)</f>
        <v>7</v>
      </c>
      <c r="Q1528" s="16" t="s">
        <v>43</v>
      </c>
      <c r="R1528" s="15">
        <f>VLOOKUP(S1528,'seg3'!$A$1:$B$9,2,0)</f>
        <v>4</v>
      </c>
      <c r="S1528" s="16" t="s">
        <v>32</v>
      </c>
      <c r="T1528" s="18">
        <v>126</v>
      </c>
      <c r="U1528" s="18">
        <v>126</v>
      </c>
      <c r="V1528" s="42"/>
      <c r="W1528" s="43" t="s">
        <v>3217</v>
      </c>
      <c r="X1528" s="16"/>
      <c r="Y1528" s="18" t="s">
        <v>3209</v>
      </c>
      <c r="Z1528" s="18">
        <v>16</v>
      </c>
      <c r="AA1528" s="18" t="s">
        <v>4335</v>
      </c>
      <c r="AB1528" s="14" t="str">
        <f t="shared" si="23"/>
        <v>('552391','552391J','STUD BOLT 5/8XUNCX4 GRB7 FT BLK','PC',43,6,7,4,3,2,212,'126','126','5/8 UNC','4','4140B','16','14.16/14.19','','COIL 1ANNEAL &amp; 1DRAWN 4140B 14.16/14.19',''),</v>
      </c>
      <c r="AC1528" s="14" t="s">
        <v>9288</v>
      </c>
    </row>
    <row r="1529" spans="1:29">
      <c r="A1529" s="16">
        <v>552395</v>
      </c>
      <c r="B1529" s="43" t="s">
        <v>6057</v>
      </c>
      <c r="C1529" s="43" t="s">
        <v>6058</v>
      </c>
      <c r="D1529" s="15">
        <f>VLOOKUP(E1529,finish!$A$1:$B$18,2,0)</f>
        <v>2</v>
      </c>
      <c r="E1529" s="18" t="s">
        <v>11</v>
      </c>
      <c r="F1529" s="15">
        <f>VLOOKUP(G1529,modules!$A$1:$B$10,2,0)</f>
        <v>6</v>
      </c>
      <c r="G1529" s="18" t="s">
        <v>7849</v>
      </c>
      <c r="H1529" s="15">
        <f>VLOOKUP(I1529,segments!$A$1:$B$9,2,0)</f>
        <v>3</v>
      </c>
      <c r="I1529" s="18" t="s">
        <v>7851</v>
      </c>
      <c r="J1529" s="15">
        <v>43</v>
      </c>
      <c r="K1529" s="18" t="s">
        <v>372</v>
      </c>
      <c r="L1529" s="16" t="s">
        <v>1355</v>
      </c>
      <c r="M1529" s="15">
        <f>VLOOKUP(N1529,groups!$A$1:$B$113,2,1)</f>
        <v>213</v>
      </c>
      <c r="N1529" s="16" t="s">
        <v>6024</v>
      </c>
      <c r="O1529" s="18" t="s">
        <v>1832</v>
      </c>
      <c r="P1529" s="15">
        <f>VLOOKUP(Q1529,'seg2'!$A$1:$B$13,2,0)</f>
        <v>7</v>
      </c>
      <c r="Q1529" s="16" t="s">
        <v>43</v>
      </c>
      <c r="R1529" s="15">
        <f>VLOOKUP(S1529,'seg3'!$A$1:$B$9,2,0)</f>
        <v>4</v>
      </c>
      <c r="S1529" s="16" t="s">
        <v>32</v>
      </c>
      <c r="T1529" s="18">
        <v>174</v>
      </c>
      <c r="U1529" s="18">
        <v>174</v>
      </c>
      <c r="V1529" s="18"/>
      <c r="W1529" s="43" t="s">
        <v>3217</v>
      </c>
      <c r="X1529" s="16"/>
      <c r="Y1529" s="18" t="s">
        <v>3209</v>
      </c>
      <c r="Z1529" s="18">
        <v>16</v>
      </c>
      <c r="AA1529" s="18" t="s">
        <v>3216</v>
      </c>
      <c r="AB1529" s="14" t="str">
        <f t="shared" si="23"/>
        <v>('552395','552395J','STUD BOLT 5/8XUNCX5.1/2 GRB7 FT BLK','PC',43,6,7,4,3,2,213,'174','174','5/8 UNC','5.1/2','4140B','16','14.25/14.27','','COIL 1ANNEAL &amp; 1DRAWN 4140B 14.16/14.19',''),</v>
      </c>
      <c r="AC1529" s="14" t="s">
        <v>9255</v>
      </c>
    </row>
    <row r="1530" spans="1:29">
      <c r="A1530" s="16">
        <v>300010</v>
      </c>
      <c r="B1530" s="43" t="s">
        <v>4766</v>
      </c>
      <c r="C1530" s="43" t="s">
        <v>4767</v>
      </c>
      <c r="D1530" s="15">
        <f>VLOOKUP(E1530,finish!$A$1:$B$18,2,0)</f>
        <v>2</v>
      </c>
      <c r="E1530" s="18" t="s">
        <v>11</v>
      </c>
      <c r="F1530" s="15">
        <f>VLOOKUP(G1530,modules!$A$1:$B$10,2,0)</f>
        <v>6</v>
      </c>
      <c r="G1530" s="18" t="s">
        <v>7849</v>
      </c>
      <c r="H1530" s="15">
        <f>VLOOKUP(I1530,segments!$A$1:$B$9,2,0)</f>
        <v>2</v>
      </c>
      <c r="I1530" s="18" t="s">
        <v>7847</v>
      </c>
      <c r="J1530" s="15">
        <v>43</v>
      </c>
      <c r="K1530" s="18" t="s">
        <v>372</v>
      </c>
      <c r="L1530" s="16" t="s">
        <v>91</v>
      </c>
      <c r="M1530" s="15">
        <f>VLOOKUP(N1530,groups!$A$1:$B$113,2,1)</f>
        <v>160</v>
      </c>
      <c r="N1530" s="43" t="s">
        <v>1305</v>
      </c>
      <c r="O1530" s="18">
        <v>90</v>
      </c>
      <c r="P1530" s="15">
        <f>VLOOKUP(Q1530,'seg2'!$A$1:$B$13,2,0)</f>
        <v>3</v>
      </c>
      <c r="Q1530" s="16" t="s">
        <v>20</v>
      </c>
      <c r="R1530" s="15">
        <f>VLOOKUP(S1530,'seg3'!$A$1:$B$9,2,0)</f>
        <v>3</v>
      </c>
      <c r="S1530" s="16" t="s">
        <v>21</v>
      </c>
      <c r="T1530" s="18">
        <v>181.8</v>
      </c>
      <c r="U1530" s="18">
        <v>181.8</v>
      </c>
      <c r="V1530" s="42"/>
      <c r="W1530" s="43" t="s">
        <v>994</v>
      </c>
      <c r="X1530" s="16"/>
      <c r="Y1530" s="18" t="s">
        <v>17</v>
      </c>
      <c r="Z1530" s="18">
        <v>16</v>
      </c>
      <c r="AA1530" s="18" t="s">
        <v>93</v>
      </c>
      <c r="AB1530" s="14" t="str">
        <f t="shared" si="23"/>
        <v>('300010','300010J','HSSB M16X2X90 IS3757 CL10.9S HT BLK','PC',43,6,3,3,2,2,160,'181.8','181.8','M16','90','10B33','16','15.50/15.55','','COIL DIRECT DRAWN 10B33 15.53/15.56',''),</v>
      </c>
      <c r="AC1530" s="14" t="s">
        <v>9121</v>
      </c>
    </row>
    <row r="1531" spans="1:29">
      <c r="A1531" s="16">
        <v>833797</v>
      </c>
      <c r="B1531" s="43" t="s">
        <v>2434</v>
      </c>
      <c r="C1531" s="43" t="s">
        <v>2435</v>
      </c>
      <c r="D1531" s="15">
        <f>VLOOKUP(E1531,finish!$A$1:$B$18,2,0)</f>
        <v>7</v>
      </c>
      <c r="E1531" s="18" t="s">
        <v>493</v>
      </c>
      <c r="F1531" s="15">
        <f>VLOOKUP(G1531,modules!$A$1:$B$10,2,0)</f>
        <v>2</v>
      </c>
      <c r="G1531" s="18" t="s">
        <v>46</v>
      </c>
      <c r="H1531" s="15">
        <f>VLOOKUP(I1531,segments!$A$1:$B$9,2,0)</f>
        <v>3</v>
      </c>
      <c r="I1531" s="18" t="s">
        <v>7851</v>
      </c>
      <c r="J1531" s="15">
        <f>VLOOKUP(K1531,machines!$A$1:$B$72,2,0)</f>
        <v>64</v>
      </c>
      <c r="K1531" s="27" t="s">
        <v>55</v>
      </c>
      <c r="L1531" s="16" t="s">
        <v>114</v>
      </c>
      <c r="M1531" s="15">
        <f>VLOOKUP(N1531,groups!$A$1:$B$113,2,1)</f>
        <v>142</v>
      </c>
      <c r="N1531" s="16" t="s">
        <v>2436</v>
      </c>
      <c r="O1531" s="18" t="s">
        <v>52</v>
      </c>
      <c r="P1531" s="15">
        <f>VLOOKUP(Q1531,'seg2'!$A$1:$B$13,2,0)</f>
        <v>2</v>
      </c>
      <c r="Q1531" s="16" t="s">
        <v>46</v>
      </c>
      <c r="R1531" s="15">
        <f>VLOOKUP(S1531,'seg3'!$A$1:$B$9,2,0)</f>
        <v>2</v>
      </c>
      <c r="S1531" s="16" t="s">
        <v>56</v>
      </c>
      <c r="T1531" s="18">
        <v>30</v>
      </c>
      <c r="U1531" s="18">
        <v>30</v>
      </c>
      <c r="V1531" s="42"/>
      <c r="W1531" s="30" t="s">
        <v>2438</v>
      </c>
      <c r="X1531" s="16"/>
      <c r="Y1531" s="18" t="s">
        <v>53</v>
      </c>
      <c r="Z1531" s="18" t="s">
        <v>2437</v>
      </c>
      <c r="AA1531" s="16" t="s">
        <v>2437</v>
      </c>
      <c r="AB1531" s="14" t="str">
        <f t="shared" si="23"/>
        <v>('833797','833797J','H &amp; T WASHER M24 ISO7089 HV300 HDG','PC',64,2,2,2,3,7,142,'30','30','M24','-','C-45','166X4','166X4','','FLAT COLD ROLLED COIL C45 210X04',''),</v>
      </c>
      <c r="AC1531" s="14" t="s">
        <v>8720</v>
      </c>
    </row>
    <row r="1532" spans="1:29">
      <c r="A1532" s="16">
        <v>300011</v>
      </c>
      <c r="B1532" s="43" t="s">
        <v>4768</v>
      </c>
      <c r="C1532" s="43" t="s">
        <v>4769</v>
      </c>
      <c r="D1532" s="15">
        <f>VLOOKUP(E1532,finish!$A$1:$B$18,2,0)</f>
        <v>2</v>
      </c>
      <c r="E1532" s="18" t="s">
        <v>11</v>
      </c>
      <c r="F1532" s="15">
        <f>VLOOKUP(G1532,modules!$A$1:$B$10,2,0)</f>
        <v>6</v>
      </c>
      <c r="G1532" s="18" t="s">
        <v>7849</v>
      </c>
      <c r="H1532" s="15">
        <f>VLOOKUP(I1532,segments!$A$1:$B$9,2,0)</f>
        <v>2</v>
      </c>
      <c r="I1532" s="18" t="s">
        <v>7847</v>
      </c>
      <c r="J1532" s="15">
        <v>43</v>
      </c>
      <c r="K1532" s="18" t="s">
        <v>372</v>
      </c>
      <c r="L1532" s="16" t="s">
        <v>91</v>
      </c>
      <c r="M1532" s="15">
        <f>VLOOKUP(N1532,groups!$A$1:$B$113,2,1)</f>
        <v>160</v>
      </c>
      <c r="N1532" s="43" t="s">
        <v>1305</v>
      </c>
      <c r="O1532" s="18">
        <v>100</v>
      </c>
      <c r="P1532" s="15">
        <f>VLOOKUP(Q1532,'seg2'!$A$1:$B$13,2,0)</f>
        <v>3</v>
      </c>
      <c r="Q1532" s="16" t="s">
        <v>20</v>
      </c>
      <c r="R1532" s="15">
        <f>VLOOKUP(S1532,'seg3'!$A$1:$B$9,2,0)</f>
        <v>3</v>
      </c>
      <c r="S1532" s="16" t="s">
        <v>21</v>
      </c>
      <c r="T1532" s="18">
        <v>197.2</v>
      </c>
      <c r="U1532" s="18">
        <v>197.2</v>
      </c>
      <c r="V1532" s="42"/>
      <c r="W1532" s="43" t="s">
        <v>2798</v>
      </c>
      <c r="X1532" s="16"/>
      <c r="Y1532" s="18" t="s">
        <v>17</v>
      </c>
      <c r="Z1532" s="18">
        <v>16</v>
      </c>
      <c r="AA1532" s="18" t="s">
        <v>93</v>
      </c>
      <c r="AB1532" s="14" t="str">
        <f t="shared" si="23"/>
        <v>('300011','300011J','HSSB M16X2X100 IS3757 CL10.9S HT BLK','PC',43,6,3,3,2,2,160,'197.2','197.2','M16','100','10B33','16','15.50/15.55','','COIL DIRECT DRWN  10B33M  15.53/15.56',''),</v>
      </c>
      <c r="AC1532" s="14" t="s">
        <v>9122</v>
      </c>
    </row>
    <row r="1533" spans="1:29">
      <c r="A1533" s="16">
        <v>627853</v>
      </c>
      <c r="B1533" s="43" t="s">
        <v>5941</v>
      </c>
      <c r="C1533" s="43" t="s">
        <v>5942</v>
      </c>
      <c r="D1533" s="15">
        <f>VLOOKUP(E1533,finish!$A$1:$B$18,2,0)</f>
        <v>2</v>
      </c>
      <c r="E1533" s="18" t="s">
        <v>11</v>
      </c>
      <c r="F1533" s="15">
        <f>VLOOKUP(G1533,modules!$A$1:$B$10,2,0)</f>
        <v>6</v>
      </c>
      <c r="G1533" s="18" t="s">
        <v>7849</v>
      </c>
      <c r="H1533" s="15">
        <f>VLOOKUP(I1533,segments!$A$1:$B$9,2,0)</f>
        <v>4</v>
      </c>
      <c r="I1533" s="18" t="s">
        <v>7845</v>
      </c>
      <c r="J1533" s="15">
        <v>43</v>
      </c>
      <c r="K1533" s="18" t="s">
        <v>372</v>
      </c>
      <c r="L1533" s="43" t="s">
        <v>91</v>
      </c>
      <c r="M1533" s="15">
        <f>VLOOKUP(N1533,groups!$A$1:$B$113,2,1)</f>
        <v>152</v>
      </c>
      <c r="N1533" s="43" t="s">
        <v>16</v>
      </c>
      <c r="O1533" s="18">
        <v>50</v>
      </c>
      <c r="P1533" s="15">
        <f>VLOOKUP(Q1533,'seg2'!$A$1:$B$13,2,0)</f>
        <v>3</v>
      </c>
      <c r="Q1533" s="16" t="s">
        <v>20</v>
      </c>
      <c r="R1533" s="15">
        <f>VLOOKUP(S1533,'seg3'!$A$1:$B$9,2,0)</f>
        <v>3</v>
      </c>
      <c r="S1533" s="16" t="s">
        <v>21</v>
      </c>
      <c r="T1533" s="18">
        <v>104.5</v>
      </c>
      <c r="U1533" s="18">
        <v>104.5</v>
      </c>
      <c r="V1533" s="18"/>
      <c r="W1533" s="43" t="s">
        <v>2798</v>
      </c>
      <c r="X1533" s="16"/>
      <c r="Y1533" s="18" t="s">
        <v>17</v>
      </c>
      <c r="Z1533" s="18">
        <v>16</v>
      </c>
      <c r="AA1533" s="18" t="s">
        <v>93</v>
      </c>
      <c r="AB1533" s="14" t="str">
        <f t="shared" si="23"/>
        <v>('627853','627853J','HHB M16X2X50 ISO4014 CL8.8 HT BLK','PC',43,6,3,3,4,2,152,'104.5','104.5','M16','50','10B33','16','15.50/15.55','','COIL DIRECT DRWN  10B33M  15.53/15.56',''),</v>
      </c>
      <c r="AC1533" s="14" t="s">
        <v>9226</v>
      </c>
    </row>
    <row r="1534" spans="1:29">
      <c r="A1534" s="16">
        <v>616939</v>
      </c>
      <c r="B1534" s="43" t="s">
        <v>6759</v>
      </c>
      <c r="C1534" s="43" t="s">
        <v>6760</v>
      </c>
      <c r="D1534" s="15">
        <f>VLOOKUP(E1534,finish!$A$1:$B$18,2,0)</f>
        <v>2</v>
      </c>
      <c r="E1534" s="18" t="s">
        <v>11</v>
      </c>
      <c r="F1534" s="15">
        <f>VLOOKUP(G1534,modules!$A$1:$B$10,2,0)</f>
        <v>6</v>
      </c>
      <c r="G1534" s="18" t="s">
        <v>7849</v>
      </c>
      <c r="H1534" s="15">
        <f>VLOOKUP(I1534,segments!$A$1:$B$9,2,0)</f>
        <v>3</v>
      </c>
      <c r="I1534" s="18" t="s">
        <v>7851</v>
      </c>
      <c r="J1534" s="15">
        <v>43</v>
      </c>
      <c r="K1534" s="18" t="s">
        <v>372</v>
      </c>
      <c r="L1534" s="43" t="s">
        <v>91</v>
      </c>
      <c r="M1534" s="15">
        <f>VLOOKUP(N1534,groups!$A$1:$B$113,2,1)</f>
        <v>153</v>
      </c>
      <c r="N1534" s="43" t="s">
        <v>107</v>
      </c>
      <c r="O1534" s="18">
        <v>40</v>
      </c>
      <c r="P1534" s="15">
        <f>VLOOKUP(Q1534,'seg2'!$A$1:$B$13,2,0)</f>
        <v>3</v>
      </c>
      <c r="Q1534" s="16" t="s">
        <v>20</v>
      </c>
      <c r="R1534" s="15">
        <f>VLOOKUP(S1534,'seg3'!$A$1:$B$9,2,0)</f>
        <v>3</v>
      </c>
      <c r="S1534" s="16" t="s">
        <v>21</v>
      </c>
      <c r="T1534" s="18">
        <v>91</v>
      </c>
      <c r="U1534" s="18">
        <v>91</v>
      </c>
      <c r="V1534" s="42"/>
      <c r="W1534" s="43" t="s">
        <v>3656</v>
      </c>
      <c r="X1534" s="16"/>
      <c r="Y1534" s="18" t="s">
        <v>17</v>
      </c>
      <c r="Z1534" s="18">
        <v>16</v>
      </c>
      <c r="AA1534" s="18" t="s">
        <v>3139</v>
      </c>
      <c r="AB1534" s="14" t="str">
        <f t="shared" si="23"/>
        <v>('616939','616939J','HHB M16X2X40 ISO4017 CL8.8 FT BLK','PC',43,6,3,3,3,2,153,'91','91','M16','40','10B33','16','14.40/14.44','','COIL DIRECT DRAWN AS 10B33M 14.41/14.44',''),</v>
      </c>
      <c r="AC1534" s="14" t="s">
        <v>9289</v>
      </c>
    </row>
    <row r="1535" spans="1:29">
      <c r="A1535" s="16">
        <v>616940</v>
      </c>
      <c r="B1535" s="43" t="s">
        <v>6761</v>
      </c>
      <c r="C1535" s="43" t="s">
        <v>6762</v>
      </c>
      <c r="D1535" s="15">
        <f>VLOOKUP(E1535,finish!$A$1:$B$18,2,0)</f>
        <v>2</v>
      </c>
      <c r="E1535" s="18" t="s">
        <v>11</v>
      </c>
      <c r="F1535" s="15">
        <f>VLOOKUP(G1535,modules!$A$1:$B$10,2,0)</f>
        <v>6</v>
      </c>
      <c r="G1535" s="18" t="s">
        <v>7849</v>
      </c>
      <c r="H1535" s="15">
        <f>VLOOKUP(I1535,segments!$A$1:$B$9,2,0)</f>
        <v>3</v>
      </c>
      <c r="I1535" s="18" t="s">
        <v>7851</v>
      </c>
      <c r="J1535" s="15">
        <v>43</v>
      </c>
      <c r="K1535" s="18" t="s">
        <v>372</v>
      </c>
      <c r="L1535" s="43" t="s">
        <v>91</v>
      </c>
      <c r="M1535" s="15">
        <f>VLOOKUP(N1535,groups!$A$1:$B$113,2,1)</f>
        <v>153</v>
      </c>
      <c r="N1535" s="43" t="s">
        <v>107</v>
      </c>
      <c r="O1535" s="18">
        <v>45</v>
      </c>
      <c r="P1535" s="15">
        <f>VLOOKUP(Q1535,'seg2'!$A$1:$B$13,2,0)</f>
        <v>3</v>
      </c>
      <c r="Q1535" s="16" t="s">
        <v>20</v>
      </c>
      <c r="R1535" s="15">
        <f>VLOOKUP(S1535,'seg3'!$A$1:$B$9,2,0)</f>
        <v>3</v>
      </c>
      <c r="S1535" s="16" t="s">
        <v>21</v>
      </c>
      <c r="T1535" s="18">
        <v>97</v>
      </c>
      <c r="U1535" s="18">
        <v>97</v>
      </c>
      <c r="V1535" s="42"/>
      <c r="W1535" s="43" t="s">
        <v>3656</v>
      </c>
      <c r="X1535" s="16"/>
      <c r="Y1535" s="18" t="s">
        <v>17</v>
      </c>
      <c r="Z1535" s="18">
        <v>16</v>
      </c>
      <c r="AA1535" s="18" t="s">
        <v>6763</v>
      </c>
      <c r="AB1535" s="14" t="str">
        <f t="shared" si="23"/>
        <v>('616940','616940J','HHB M16X2X45 ISO4017 CL8.8 FT BLK','PC',43,6,3,3,3,2,153,'97','97','M16','45','10B33','16','14.40/14/44','','COIL DIRECT DRAWN AS 10B33M 14.41/14.44',''),</v>
      </c>
      <c r="AC1535" s="14" t="s">
        <v>9290</v>
      </c>
    </row>
    <row r="1536" spans="1:29">
      <c r="A1536" s="16">
        <v>616941</v>
      </c>
      <c r="B1536" s="43" t="s">
        <v>5979</v>
      </c>
      <c r="C1536" s="43" t="s">
        <v>5980</v>
      </c>
      <c r="D1536" s="15">
        <f>VLOOKUP(E1536,finish!$A$1:$B$18,2,0)</f>
        <v>2</v>
      </c>
      <c r="E1536" s="18" t="s">
        <v>11</v>
      </c>
      <c r="F1536" s="15">
        <f>VLOOKUP(G1536,modules!$A$1:$B$10,2,0)</f>
        <v>6</v>
      </c>
      <c r="G1536" s="18" t="s">
        <v>7849</v>
      </c>
      <c r="H1536" s="15">
        <f>VLOOKUP(I1536,segments!$A$1:$B$9,2,0)</f>
        <v>3</v>
      </c>
      <c r="I1536" s="18" t="s">
        <v>7851</v>
      </c>
      <c r="J1536" s="15">
        <v>43</v>
      </c>
      <c r="K1536" s="18" t="s">
        <v>372</v>
      </c>
      <c r="L1536" s="43" t="s">
        <v>91</v>
      </c>
      <c r="M1536" s="15">
        <f>VLOOKUP(N1536,groups!$A$1:$B$113,2,1)</f>
        <v>153</v>
      </c>
      <c r="N1536" s="43" t="s">
        <v>107</v>
      </c>
      <c r="O1536" s="18">
        <v>50</v>
      </c>
      <c r="P1536" s="15">
        <f>VLOOKUP(Q1536,'seg2'!$A$1:$B$13,2,0)</f>
        <v>3</v>
      </c>
      <c r="Q1536" s="16" t="s">
        <v>20</v>
      </c>
      <c r="R1536" s="15">
        <f>VLOOKUP(S1536,'seg3'!$A$1:$B$9,2,0)</f>
        <v>3</v>
      </c>
      <c r="S1536" s="16" t="s">
        <v>21</v>
      </c>
      <c r="T1536" s="18">
        <v>103</v>
      </c>
      <c r="U1536" s="18">
        <v>103</v>
      </c>
      <c r="V1536" s="42"/>
      <c r="W1536" s="43" t="s">
        <v>3656</v>
      </c>
      <c r="X1536" s="16"/>
      <c r="Y1536" s="18" t="s">
        <v>17</v>
      </c>
      <c r="Z1536" s="18">
        <v>16</v>
      </c>
      <c r="AA1536" s="18" t="s">
        <v>3139</v>
      </c>
      <c r="AB1536" s="14" t="str">
        <f t="shared" si="23"/>
        <v>('616941','616941J','HHB M16X2X50 ISO4017 CL8.8 FT BLK','PC',43,6,3,3,3,2,153,'103','103','M16','50','10B33','16','14.40/14.44','','COIL DIRECT DRAWN AS 10B33M 14.41/14.44',''),</v>
      </c>
      <c r="AC1536" s="14" t="s">
        <v>9229</v>
      </c>
    </row>
    <row r="1537" spans="1:29">
      <c r="A1537" s="16">
        <v>616943</v>
      </c>
      <c r="B1537" s="43" t="s">
        <v>5983</v>
      </c>
      <c r="C1537" s="43" t="s">
        <v>5984</v>
      </c>
      <c r="D1537" s="15">
        <f>VLOOKUP(E1537,finish!$A$1:$B$18,2,0)</f>
        <v>2</v>
      </c>
      <c r="E1537" s="18" t="s">
        <v>11</v>
      </c>
      <c r="F1537" s="15">
        <f>VLOOKUP(G1537,modules!$A$1:$B$10,2,0)</f>
        <v>6</v>
      </c>
      <c r="G1537" s="18" t="s">
        <v>7849</v>
      </c>
      <c r="H1537" s="15">
        <f>VLOOKUP(I1537,segments!$A$1:$B$9,2,0)</f>
        <v>3</v>
      </c>
      <c r="I1537" s="18" t="s">
        <v>7851</v>
      </c>
      <c r="J1537" s="15">
        <v>43</v>
      </c>
      <c r="K1537" s="18" t="s">
        <v>372</v>
      </c>
      <c r="L1537" s="43" t="s">
        <v>91</v>
      </c>
      <c r="M1537" s="15">
        <f>VLOOKUP(N1537,groups!$A$1:$B$113,2,1)</f>
        <v>153</v>
      </c>
      <c r="N1537" s="43" t="s">
        <v>107</v>
      </c>
      <c r="O1537" s="18">
        <v>60</v>
      </c>
      <c r="P1537" s="15">
        <f>VLOOKUP(Q1537,'seg2'!$A$1:$B$13,2,0)</f>
        <v>3</v>
      </c>
      <c r="Q1537" s="16" t="s">
        <v>20</v>
      </c>
      <c r="R1537" s="15">
        <f>VLOOKUP(S1537,'seg3'!$A$1:$B$9,2,0)</f>
        <v>3</v>
      </c>
      <c r="S1537" s="16" t="s">
        <v>21</v>
      </c>
      <c r="T1537" s="18">
        <v>116</v>
      </c>
      <c r="U1537" s="18">
        <v>116</v>
      </c>
      <c r="V1537" s="42"/>
      <c r="W1537" s="43" t="s">
        <v>3656</v>
      </c>
      <c r="X1537" s="16"/>
      <c r="Y1537" s="18" t="s">
        <v>17</v>
      </c>
      <c r="Z1537" s="18">
        <v>16</v>
      </c>
      <c r="AA1537" s="18" t="s">
        <v>3139</v>
      </c>
      <c r="AB1537" s="14" t="str">
        <f t="shared" si="23"/>
        <v>('616943','616943J','HHB M16X2X60 ISO4017 CL8.8 FT BLK','PC',43,6,3,3,3,2,153,'116','116','M16','60','10B33','16','14.40/14.44','','COIL DIRECT DRAWN AS 10B33M 14.41/14.44',''),</v>
      </c>
      <c r="AC1537" s="14" t="s">
        <v>9231</v>
      </c>
    </row>
    <row r="1538" spans="1:29">
      <c r="A1538" s="16">
        <v>170126</v>
      </c>
      <c r="B1538" s="43" t="s">
        <v>6843</v>
      </c>
      <c r="C1538" s="43" t="s">
        <v>6844</v>
      </c>
      <c r="D1538" s="15">
        <f>VLOOKUP(E1538,finish!$A$1:$B$18,2,0)</f>
        <v>2</v>
      </c>
      <c r="E1538" s="18" t="s">
        <v>11</v>
      </c>
      <c r="F1538" s="15">
        <f>VLOOKUP(G1538,modules!$A$1:$B$10,2,0)</f>
        <v>6</v>
      </c>
      <c r="G1538" s="18" t="s">
        <v>7849</v>
      </c>
      <c r="H1538" s="15">
        <f>VLOOKUP(I1538,segments!$A$1:$B$9,2,0)</f>
        <v>5</v>
      </c>
      <c r="I1538" s="18" t="s">
        <v>7852</v>
      </c>
      <c r="J1538" s="15">
        <v>43</v>
      </c>
      <c r="K1538" s="18" t="s">
        <v>372</v>
      </c>
      <c r="L1538" s="43" t="s">
        <v>121</v>
      </c>
      <c r="M1538" s="15">
        <f>VLOOKUP(N1538,groups!$A$1:$B$113,2,1)</f>
        <v>152</v>
      </c>
      <c r="N1538" s="43" t="s">
        <v>16</v>
      </c>
      <c r="O1538" s="18">
        <v>50</v>
      </c>
      <c r="P1538" s="15">
        <f>VLOOKUP(Q1538,'seg2'!$A$1:$B$13,2,0)</f>
        <v>3</v>
      </c>
      <c r="Q1538" s="16" t="s">
        <v>20</v>
      </c>
      <c r="R1538" s="15">
        <f>VLOOKUP(S1538,'seg3'!$A$1:$B$9,2,0)</f>
        <v>3</v>
      </c>
      <c r="S1538" s="16" t="s">
        <v>21</v>
      </c>
      <c r="T1538" s="18">
        <v>77</v>
      </c>
      <c r="U1538" s="18">
        <v>77</v>
      </c>
      <c r="V1538" s="18"/>
      <c r="W1538" s="43" t="s">
        <v>1871</v>
      </c>
      <c r="X1538" s="16"/>
      <c r="Y1538" s="18" t="s">
        <v>17</v>
      </c>
      <c r="Z1538" s="18">
        <v>14</v>
      </c>
      <c r="AA1538" s="18" t="s">
        <v>779</v>
      </c>
      <c r="AB1538" s="14" t="str">
        <f t="shared" si="23"/>
        <v>('170126','170126J','HHB M14X2X50 ISO4014 CL10.9 HT BLK','PC',43,6,3,3,5,2,152,'77','77','M14','50','10B33','14','13.50/13.55','','COIL DIRECT DRAWN AS 10B33M 13.55/13.58',''),</v>
      </c>
      <c r="AC1538" s="14" t="s">
        <v>9291</v>
      </c>
    </row>
    <row r="1539" spans="1:29">
      <c r="A1539" s="16">
        <v>170127</v>
      </c>
      <c r="B1539" s="43" t="s">
        <v>6845</v>
      </c>
      <c r="C1539" s="43" t="s">
        <v>6846</v>
      </c>
      <c r="D1539" s="15">
        <f>VLOOKUP(E1539,finish!$A$1:$B$18,2,0)</f>
        <v>2</v>
      </c>
      <c r="E1539" s="18" t="s">
        <v>11</v>
      </c>
      <c r="F1539" s="15">
        <f>VLOOKUP(G1539,modules!$A$1:$B$10,2,0)</f>
        <v>6</v>
      </c>
      <c r="G1539" s="18" t="s">
        <v>7849</v>
      </c>
      <c r="H1539" s="15">
        <f>VLOOKUP(I1539,segments!$A$1:$B$9,2,0)</f>
        <v>5</v>
      </c>
      <c r="I1539" s="18" t="s">
        <v>7852</v>
      </c>
      <c r="J1539" s="15">
        <v>43</v>
      </c>
      <c r="K1539" s="18" t="s">
        <v>372</v>
      </c>
      <c r="L1539" s="43" t="s">
        <v>121</v>
      </c>
      <c r="M1539" s="15">
        <f>VLOOKUP(N1539,groups!$A$1:$B$113,2,1)</f>
        <v>152</v>
      </c>
      <c r="N1539" s="43" t="s">
        <v>16</v>
      </c>
      <c r="O1539" s="18">
        <v>55</v>
      </c>
      <c r="P1539" s="15">
        <f>VLOOKUP(Q1539,'seg2'!$A$1:$B$13,2,0)</f>
        <v>3</v>
      </c>
      <c r="Q1539" s="16" t="s">
        <v>20</v>
      </c>
      <c r="R1539" s="15">
        <f>VLOOKUP(S1539,'seg3'!$A$1:$B$9,2,0)</f>
        <v>3</v>
      </c>
      <c r="S1539" s="16" t="s">
        <v>21</v>
      </c>
      <c r="T1539" s="18">
        <v>88.1</v>
      </c>
      <c r="U1539" s="18">
        <v>88.1</v>
      </c>
      <c r="V1539" s="42"/>
      <c r="W1539" s="43" t="s">
        <v>1871</v>
      </c>
      <c r="X1539" s="16"/>
      <c r="Y1539" s="18" t="s">
        <v>17</v>
      </c>
      <c r="Z1539" s="18">
        <v>14</v>
      </c>
      <c r="AA1539" s="18" t="s">
        <v>3651</v>
      </c>
      <c r="AB1539" s="14" t="str">
        <f t="shared" ref="AB1539:AB1602" si="24">CONCATENATE("('",A1539,"','",B1539,"','",C1539,"','PC',",J1539,",",F1539,",",P1539,",",R1539,",",H1539,",",D1539,",",M1539,",'",T1539,"','",U1539,"','",L1539,"','",O1539,"','",Y1539,"','",Z1539,"','",AA1539,"','",V1539,"','",W1539,"','",X1539,"'),")</f>
        <v>('170127','170127J','HHB M14X2X55 ISO4014 CL10.9 HT BLK','PC',43,6,3,3,5,2,152,'88.1','88.1','M14','55','10B33','14','13.55/13.58','','COIL DIRECT DRAWN AS 10B33M 13.55/13.58',''),</v>
      </c>
      <c r="AC1539" s="14" t="s">
        <v>9292</v>
      </c>
    </row>
    <row r="1540" spans="1:29">
      <c r="A1540" s="16">
        <v>170128</v>
      </c>
      <c r="B1540" s="43" t="s">
        <v>6847</v>
      </c>
      <c r="C1540" s="43" t="s">
        <v>6848</v>
      </c>
      <c r="D1540" s="15">
        <f>VLOOKUP(E1540,finish!$A$1:$B$18,2,0)</f>
        <v>2</v>
      </c>
      <c r="E1540" s="18" t="s">
        <v>11</v>
      </c>
      <c r="F1540" s="15">
        <f>VLOOKUP(G1540,modules!$A$1:$B$10,2,0)</f>
        <v>6</v>
      </c>
      <c r="G1540" s="18" t="s">
        <v>7849</v>
      </c>
      <c r="H1540" s="15">
        <f>VLOOKUP(I1540,segments!$A$1:$B$9,2,0)</f>
        <v>5</v>
      </c>
      <c r="I1540" s="18" t="s">
        <v>7852</v>
      </c>
      <c r="J1540" s="15">
        <v>43</v>
      </c>
      <c r="K1540" s="18" t="s">
        <v>372</v>
      </c>
      <c r="L1540" s="43" t="s">
        <v>121</v>
      </c>
      <c r="M1540" s="15">
        <f>VLOOKUP(N1540,groups!$A$1:$B$113,2,1)</f>
        <v>152</v>
      </c>
      <c r="N1540" s="43" t="s">
        <v>16</v>
      </c>
      <c r="O1540" s="18">
        <v>60</v>
      </c>
      <c r="P1540" s="15">
        <f>VLOOKUP(Q1540,'seg2'!$A$1:$B$13,2,0)</f>
        <v>3</v>
      </c>
      <c r="Q1540" s="16" t="s">
        <v>20</v>
      </c>
      <c r="R1540" s="15">
        <f>VLOOKUP(S1540,'seg3'!$A$1:$B$9,2,0)</f>
        <v>3</v>
      </c>
      <c r="S1540" s="16" t="s">
        <v>21</v>
      </c>
      <c r="T1540" s="18">
        <v>94.1</v>
      </c>
      <c r="U1540" s="18">
        <v>94.1</v>
      </c>
      <c r="V1540" s="42"/>
      <c r="W1540" s="43" t="s">
        <v>1871</v>
      </c>
      <c r="X1540" s="16"/>
      <c r="Y1540" s="18" t="s">
        <v>17</v>
      </c>
      <c r="Z1540" s="18">
        <v>14</v>
      </c>
      <c r="AA1540" s="18" t="s">
        <v>779</v>
      </c>
      <c r="AB1540" s="14" t="str">
        <f t="shared" si="24"/>
        <v>('170128','170128J','HHB M14X2X60 ISO4014 CL10.9 HT BLK','PC',43,6,3,3,5,2,152,'94.1','94.1','M14','60','10B33','14','13.50/13.55','','COIL DIRECT DRAWN AS 10B33M 13.55/13.58',''),</v>
      </c>
      <c r="AC1540" s="14" t="s">
        <v>9293</v>
      </c>
    </row>
    <row r="1541" spans="1:29">
      <c r="A1541" s="16">
        <v>170129</v>
      </c>
      <c r="B1541" s="43" t="s">
        <v>6849</v>
      </c>
      <c r="C1541" s="43" t="s">
        <v>6850</v>
      </c>
      <c r="D1541" s="15">
        <f>VLOOKUP(E1541,finish!$A$1:$B$18,2,0)</f>
        <v>2</v>
      </c>
      <c r="E1541" s="18" t="s">
        <v>11</v>
      </c>
      <c r="F1541" s="15">
        <f>VLOOKUP(G1541,modules!$A$1:$B$10,2,0)</f>
        <v>6</v>
      </c>
      <c r="G1541" s="18" t="s">
        <v>7849</v>
      </c>
      <c r="H1541" s="15">
        <f>VLOOKUP(I1541,segments!$A$1:$B$9,2,0)</f>
        <v>5</v>
      </c>
      <c r="I1541" s="18" t="s">
        <v>7852</v>
      </c>
      <c r="J1541" s="15">
        <v>43</v>
      </c>
      <c r="K1541" s="18" t="s">
        <v>372</v>
      </c>
      <c r="L1541" s="43" t="s">
        <v>121</v>
      </c>
      <c r="M1541" s="15">
        <f>VLOOKUP(N1541,groups!$A$1:$B$113,2,1)</f>
        <v>152</v>
      </c>
      <c r="N1541" s="43" t="s">
        <v>16</v>
      </c>
      <c r="O1541" s="18">
        <v>65</v>
      </c>
      <c r="P1541" s="15">
        <f>VLOOKUP(Q1541,'seg2'!$A$1:$B$13,2,0)</f>
        <v>3</v>
      </c>
      <c r="Q1541" s="16" t="s">
        <v>20</v>
      </c>
      <c r="R1541" s="15">
        <f>VLOOKUP(S1541,'seg3'!$A$1:$B$9,2,0)</f>
        <v>3</v>
      </c>
      <c r="S1541" s="16" t="s">
        <v>21</v>
      </c>
      <c r="T1541" s="18">
        <v>98.8</v>
      </c>
      <c r="U1541" s="18">
        <v>98.8</v>
      </c>
      <c r="V1541" s="42"/>
      <c r="W1541" s="43" t="s">
        <v>1871</v>
      </c>
      <c r="X1541" s="16"/>
      <c r="Y1541" s="18" t="s">
        <v>17</v>
      </c>
      <c r="Z1541" s="18">
        <v>14</v>
      </c>
      <c r="AA1541" s="18" t="s">
        <v>6851</v>
      </c>
      <c r="AB1541" s="14" t="str">
        <f t="shared" si="24"/>
        <v>('170129','170129J','HHB M14X2X65 ISO4014 CL10.9 HT BLK','PC',43,6,3,3,5,2,152,'98.8','98.8','M14','65','10B33','14','13.50/13.58','','COIL DIRECT DRAWN AS 10B33M 13.55/13.58',''),</v>
      </c>
      <c r="AC1541" s="14" t="s">
        <v>9294</v>
      </c>
    </row>
    <row r="1542" spans="1:29">
      <c r="A1542" s="16">
        <v>170130</v>
      </c>
      <c r="B1542" s="43" t="s">
        <v>6852</v>
      </c>
      <c r="C1542" s="43" t="s">
        <v>6853</v>
      </c>
      <c r="D1542" s="15">
        <f>VLOOKUP(E1542,finish!$A$1:$B$18,2,0)</f>
        <v>2</v>
      </c>
      <c r="E1542" s="18" t="s">
        <v>11</v>
      </c>
      <c r="F1542" s="15">
        <f>VLOOKUP(G1542,modules!$A$1:$B$10,2,0)</f>
        <v>6</v>
      </c>
      <c r="G1542" s="18" t="s">
        <v>7849</v>
      </c>
      <c r="H1542" s="15">
        <f>VLOOKUP(I1542,segments!$A$1:$B$9,2,0)</f>
        <v>5</v>
      </c>
      <c r="I1542" s="18" t="s">
        <v>7852</v>
      </c>
      <c r="J1542" s="15">
        <v>43</v>
      </c>
      <c r="K1542" s="18" t="s">
        <v>372</v>
      </c>
      <c r="L1542" s="43" t="s">
        <v>121</v>
      </c>
      <c r="M1542" s="15">
        <f>VLOOKUP(N1542,groups!$A$1:$B$113,2,1)</f>
        <v>152</v>
      </c>
      <c r="N1542" s="43" t="s">
        <v>16</v>
      </c>
      <c r="O1542" s="18">
        <v>70</v>
      </c>
      <c r="P1542" s="15">
        <f>VLOOKUP(Q1542,'seg2'!$A$1:$B$13,2,0)</f>
        <v>3</v>
      </c>
      <c r="Q1542" s="16" t="s">
        <v>20</v>
      </c>
      <c r="R1542" s="15">
        <f>VLOOKUP(S1542,'seg3'!$A$1:$B$9,2,0)</f>
        <v>3</v>
      </c>
      <c r="S1542" s="16" t="s">
        <v>21</v>
      </c>
      <c r="T1542" s="18">
        <v>99</v>
      </c>
      <c r="U1542" s="18">
        <v>99</v>
      </c>
      <c r="V1542" s="42"/>
      <c r="W1542" s="43" t="s">
        <v>1871</v>
      </c>
      <c r="X1542" s="16"/>
      <c r="Y1542" s="18" t="s">
        <v>17</v>
      </c>
      <c r="Z1542" s="18">
        <v>14</v>
      </c>
      <c r="AA1542" s="18" t="s">
        <v>779</v>
      </c>
      <c r="AB1542" s="14" t="str">
        <f t="shared" si="24"/>
        <v>('170130','170130J','HHB M14X2X70 ISO4014 CL10.9 HT BLK','PC',43,6,3,3,5,2,152,'99','99','M14','70','10B33','14','13.50/13.55','','COIL DIRECT DRAWN AS 10B33M 13.55/13.58',''),</v>
      </c>
      <c r="AC1542" s="14" t="s">
        <v>9295</v>
      </c>
    </row>
    <row r="1543" spans="1:29">
      <c r="A1543" s="16">
        <v>170131</v>
      </c>
      <c r="B1543" s="43" t="s">
        <v>6854</v>
      </c>
      <c r="C1543" s="43" t="s">
        <v>6855</v>
      </c>
      <c r="D1543" s="15">
        <f>VLOOKUP(E1543,finish!$A$1:$B$18,2,0)</f>
        <v>2</v>
      </c>
      <c r="E1543" s="18" t="s">
        <v>11</v>
      </c>
      <c r="F1543" s="15">
        <f>VLOOKUP(G1543,modules!$A$1:$B$10,2,0)</f>
        <v>6</v>
      </c>
      <c r="G1543" s="18" t="s">
        <v>7849</v>
      </c>
      <c r="H1543" s="15">
        <f>VLOOKUP(I1543,segments!$A$1:$B$9,2,0)</f>
        <v>3</v>
      </c>
      <c r="I1543" s="18" t="s">
        <v>7851</v>
      </c>
      <c r="J1543" s="15">
        <v>43</v>
      </c>
      <c r="K1543" s="18" t="s">
        <v>372</v>
      </c>
      <c r="L1543" s="43" t="s">
        <v>121</v>
      </c>
      <c r="M1543" s="15">
        <f>VLOOKUP(N1543,groups!$A$1:$B$113,2,1)</f>
        <v>152</v>
      </c>
      <c r="N1543" s="43" t="s">
        <v>16</v>
      </c>
      <c r="O1543" s="18">
        <v>75</v>
      </c>
      <c r="P1543" s="15">
        <f>VLOOKUP(Q1543,'seg2'!$A$1:$B$13,2,0)</f>
        <v>3</v>
      </c>
      <c r="Q1543" s="16" t="s">
        <v>20</v>
      </c>
      <c r="R1543" s="15">
        <f>VLOOKUP(S1543,'seg3'!$A$1:$B$9,2,0)</f>
        <v>3</v>
      </c>
      <c r="S1543" s="16" t="s">
        <v>21</v>
      </c>
      <c r="T1543" s="18">
        <v>104</v>
      </c>
      <c r="U1543" s="18">
        <v>104</v>
      </c>
      <c r="V1543" s="42"/>
      <c r="W1543" s="43" t="s">
        <v>1871</v>
      </c>
      <c r="X1543" s="16"/>
      <c r="Y1543" s="18" t="s">
        <v>17</v>
      </c>
      <c r="Z1543" s="18">
        <v>14</v>
      </c>
      <c r="AA1543" s="18" t="s">
        <v>779</v>
      </c>
      <c r="AB1543" s="14" t="str">
        <f t="shared" si="24"/>
        <v>('170131','170131J','HHB M14X2X75 ISO4014 CL10.9 HT BLK','PC',43,6,3,3,3,2,152,'104','104','M14','75','10B33','14','13.50/13.55','','COIL DIRECT DRAWN AS 10B33M 13.55/13.58',''),</v>
      </c>
      <c r="AC1543" s="14" t="s">
        <v>9296</v>
      </c>
    </row>
    <row r="1544" spans="1:29">
      <c r="A1544" s="16">
        <v>170132</v>
      </c>
      <c r="B1544" s="43" t="s">
        <v>6856</v>
      </c>
      <c r="C1544" s="43" t="s">
        <v>6857</v>
      </c>
      <c r="D1544" s="15">
        <f>VLOOKUP(E1544,finish!$A$1:$B$18,2,0)</f>
        <v>2</v>
      </c>
      <c r="E1544" s="18" t="s">
        <v>11</v>
      </c>
      <c r="F1544" s="15">
        <f>VLOOKUP(G1544,modules!$A$1:$B$10,2,0)</f>
        <v>6</v>
      </c>
      <c r="G1544" s="18" t="s">
        <v>7849</v>
      </c>
      <c r="H1544" s="15">
        <f>VLOOKUP(I1544,segments!$A$1:$B$9,2,0)</f>
        <v>5</v>
      </c>
      <c r="I1544" s="18" t="s">
        <v>7852</v>
      </c>
      <c r="J1544" s="15">
        <v>43</v>
      </c>
      <c r="K1544" s="18" t="s">
        <v>372</v>
      </c>
      <c r="L1544" s="43" t="s">
        <v>121</v>
      </c>
      <c r="M1544" s="15">
        <f>VLOOKUP(N1544,groups!$A$1:$B$113,2,1)</f>
        <v>152</v>
      </c>
      <c r="N1544" s="43" t="s">
        <v>16</v>
      </c>
      <c r="O1544" s="18">
        <v>80</v>
      </c>
      <c r="P1544" s="15">
        <f>VLOOKUP(Q1544,'seg2'!$A$1:$B$13,2,0)</f>
        <v>3</v>
      </c>
      <c r="Q1544" s="16" t="s">
        <v>20</v>
      </c>
      <c r="R1544" s="15">
        <f>VLOOKUP(S1544,'seg3'!$A$1:$B$9,2,0)</f>
        <v>3</v>
      </c>
      <c r="S1544" s="16" t="s">
        <v>21</v>
      </c>
      <c r="T1544" s="18">
        <v>117</v>
      </c>
      <c r="U1544" s="18">
        <v>117</v>
      </c>
      <c r="V1544" s="42"/>
      <c r="W1544" s="43" t="s">
        <v>1871</v>
      </c>
      <c r="X1544" s="16"/>
      <c r="Y1544" s="18" t="s">
        <v>17</v>
      </c>
      <c r="Z1544" s="18">
        <v>14</v>
      </c>
      <c r="AA1544" s="18" t="s">
        <v>3651</v>
      </c>
      <c r="AB1544" s="14" t="str">
        <f t="shared" si="24"/>
        <v>('170132','170132J','HHB M14X2X80 ISO4014 CL10.9 HT BLK','PC',43,6,3,3,5,2,152,'117','117','M14','80','10B33','14','13.55/13.58','','COIL DIRECT DRAWN AS 10B33M 13.55/13.58',''),</v>
      </c>
      <c r="AC1544" s="14" t="s">
        <v>9297</v>
      </c>
    </row>
    <row r="1545" spans="1:29">
      <c r="A1545" s="16">
        <v>170133</v>
      </c>
      <c r="B1545" s="43" t="s">
        <v>6858</v>
      </c>
      <c r="C1545" s="43" t="s">
        <v>6859</v>
      </c>
      <c r="D1545" s="15">
        <f>VLOOKUP(E1545,finish!$A$1:$B$18,2,0)</f>
        <v>2</v>
      </c>
      <c r="E1545" s="18" t="s">
        <v>11</v>
      </c>
      <c r="F1545" s="15">
        <f>VLOOKUP(G1545,modules!$A$1:$B$10,2,0)</f>
        <v>6</v>
      </c>
      <c r="G1545" s="18" t="s">
        <v>7849</v>
      </c>
      <c r="H1545" s="15">
        <f>VLOOKUP(I1545,segments!$A$1:$B$9,2,0)</f>
        <v>5</v>
      </c>
      <c r="I1545" s="18" t="s">
        <v>7852</v>
      </c>
      <c r="J1545" s="15">
        <v>43</v>
      </c>
      <c r="K1545" s="18" t="s">
        <v>372</v>
      </c>
      <c r="L1545" s="43" t="s">
        <v>121</v>
      </c>
      <c r="M1545" s="15">
        <f>VLOOKUP(N1545,groups!$A$1:$B$113,2,1)</f>
        <v>152</v>
      </c>
      <c r="N1545" s="43" t="s">
        <v>16</v>
      </c>
      <c r="O1545" s="18">
        <v>90</v>
      </c>
      <c r="P1545" s="15">
        <f>VLOOKUP(Q1545,'seg2'!$A$1:$B$13,2,0)</f>
        <v>3</v>
      </c>
      <c r="Q1545" s="16" t="s">
        <v>20</v>
      </c>
      <c r="R1545" s="15">
        <f>VLOOKUP(S1545,'seg3'!$A$1:$B$9,2,0)</f>
        <v>3</v>
      </c>
      <c r="S1545" s="16" t="s">
        <v>21</v>
      </c>
      <c r="T1545" s="18">
        <v>123</v>
      </c>
      <c r="U1545" s="18">
        <v>123</v>
      </c>
      <c r="V1545" s="42"/>
      <c r="W1545" s="43" t="s">
        <v>1871</v>
      </c>
      <c r="X1545" s="16"/>
      <c r="Y1545" s="18" t="s">
        <v>17</v>
      </c>
      <c r="Z1545" s="18">
        <v>14</v>
      </c>
      <c r="AA1545" s="18" t="s">
        <v>779</v>
      </c>
      <c r="AB1545" s="14" t="str">
        <f t="shared" si="24"/>
        <v>('170133','170133J','HHB M14X2X90 ISO4014 CL10.9 HT BLK','PC',43,6,3,3,5,2,152,'123','123','M14','90','10B33','14','13.50/13.55','','COIL DIRECT DRAWN AS 10B33M 13.55/13.58',''),</v>
      </c>
      <c r="AC1545" s="14" t="s">
        <v>9298</v>
      </c>
    </row>
    <row r="1546" spans="1:29">
      <c r="A1546" s="16">
        <v>170134</v>
      </c>
      <c r="B1546" s="43" t="s">
        <v>6860</v>
      </c>
      <c r="C1546" s="43" t="s">
        <v>6861</v>
      </c>
      <c r="D1546" s="15">
        <f>VLOOKUP(E1546,finish!$A$1:$B$18,2,0)</f>
        <v>2</v>
      </c>
      <c r="E1546" s="18" t="s">
        <v>11</v>
      </c>
      <c r="F1546" s="15">
        <f>VLOOKUP(G1546,modules!$A$1:$B$10,2,0)</f>
        <v>6</v>
      </c>
      <c r="G1546" s="18" t="s">
        <v>7849</v>
      </c>
      <c r="H1546" s="15">
        <f>VLOOKUP(I1546,segments!$A$1:$B$9,2,0)</f>
        <v>5</v>
      </c>
      <c r="I1546" s="18" t="s">
        <v>7852</v>
      </c>
      <c r="J1546" s="15">
        <v>43</v>
      </c>
      <c r="K1546" s="18" t="s">
        <v>372</v>
      </c>
      <c r="L1546" s="43" t="s">
        <v>121</v>
      </c>
      <c r="M1546" s="15">
        <f>VLOOKUP(N1546,groups!$A$1:$B$113,2,1)</f>
        <v>152</v>
      </c>
      <c r="N1546" s="43" t="s">
        <v>16</v>
      </c>
      <c r="O1546" s="18">
        <v>100</v>
      </c>
      <c r="P1546" s="15">
        <f>VLOOKUP(Q1546,'seg2'!$A$1:$B$13,2,0)</f>
        <v>3</v>
      </c>
      <c r="Q1546" s="16" t="s">
        <v>20</v>
      </c>
      <c r="R1546" s="15">
        <f>VLOOKUP(S1546,'seg3'!$A$1:$B$9,2,0)</f>
        <v>3</v>
      </c>
      <c r="S1546" s="16" t="s">
        <v>21</v>
      </c>
      <c r="T1546" s="18">
        <v>135</v>
      </c>
      <c r="U1546" s="18">
        <v>135</v>
      </c>
      <c r="V1546" s="42"/>
      <c r="W1546" s="43" t="s">
        <v>1871</v>
      </c>
      <c r="X1546" s="16"/>
      <c r="Y1546" s="18" t="s">
        <v>17</v>
      </c>
      <c r="Z1546" s="18">
        <v>14</v>
      </c>
      <c r="AA1546" s="18" t="s">
        <v>779</v>
      </c>
      <c r="AB1546" s="14" t="str">
        <f t="shared" si="24"/>
        <v>('170134','170134J','HHB M14X2X100 ISO4014 CL10.9 HT BLK','PC',43,6,3,3,5,2,152,'135','135','M14','100','10B33','14','13.50/13.55','','COIL DIRECT DRAWN AS 10B33M 13.55/13.58',''),</v>
      </c>
      <c r="AC1546" s="14" t="s">
        <v>9299</v>
      </c>
    </row>
    <row r="1547" spans="1:29">
      <c r="A1547" s="16">
        <v>170135</v>
      </c>
      <c r="B1547" s="43" t="s">
        <v>6862</v>
      </c>
      <c r="C1547" s="43" t="s">
        <v>6863</v>
      </c>
      <c r="D1547" s="15">
        <f>VLOOKUP(E1547,finish!$A$1:$B$18,2,0)</f>
        <v>2</v>
      </c>
      <c r="E1547" s="18" t="s">
        <v>11</v>
      </c>
      <c r="F1547" s="15">
        <f>VLOOKUP(G1547,modules!$A$1:$B$10,2,0)</f>
        <v>6</v>
      </c>
      <c r="G1547" s="18" t="s">
        <v>7849</v>
      </c>
      <c r="H1547" s="15">
        <f>VLOOKUP(I1547,segments!$A$1:$B$9,2,0)</f>
        <v>5</v>
      </c>
      <c r="I1547" s="18" t="s">
        <v>7852</v>
      </c>
      <c r="J1547" s="15">
        <v>43</v>
      </c>
      <c r="K1547" s="18" t="s">
        <v>372</v>
      </c>
      <c r="L1547" s="43" t="s">
        <v>121</v>
      </c>
      <c r="M1547" s="15">
        <f>VLOOKUP(N1547,groups!$A$1:$B$113,2,1)</f>
        <v>152</v>
      </c>
      <c r="N1547" s="43" t="s">
        <v>16</v>
      </c>
      <c r="O1547" s="18">
        <v>110</v>
      </c>
      <c r="P1547" s="15">
        <f>VLOOKUP(Q1547,'seg2'!$A$1:$B$13,2,0)</f>
        <v>3</v>
      </c>
      <c r="Q1547" s="16" t="s">
        <v>20</v>
      </c>
      <c r="R1547" s="15">
        <f>VLOOKUP(S1547,'seg3'!$A$1:$B$9,2,0)</f>
        <v>3</v>
      </c>
      <c r="S1547" s="16" t="s">
        <v>21</v>
      </c>
      <c r="T1547" s="18">
        <v>151</v>
      </c>
      <c r="U1547" s="18">
        <v>151</v>
      </c>
      <c r="V1547" s="42"/>
      <c r="W1547" s="43" t="s">
        <v>1871</v>
      </c>
      <c r="X1547" s="16"/>
      <c r="Y1547" s="18" t="s">
        <v>17</v>
      </c>
      <c r="Z1547" s="18">
        <v>14</v>
      </c>
      <c r="AA1547" s="18" t="s">
        <v>779</v>
      </c>
      <c r="AB1547" s="14" t="str">
        <f t="shared" si="24"/>
        <v>('170135','170135J','HHB M14X2X110 ISO4014 CL10.9 HT BLK','PC',43,6,3,3,5,2,152,'151','151','M14','110','10B33','14','13.50/13.55','','COIL DIRECT DRAWN AS 10B33M 13.55/13.58',''),</v>
      </c>
      <c r="AC1547" s="14" t="s">
        <v>9300</v>
      </c>
    </row>
    <row r="1548" spans="1:29">
      <c r="A1548" s="16">
        <v>550893</v>
      </c>
      <c r="B1548" s="43" t="s">
        <v>6864</v>
      </c>
      <c r="C1548" s="43" t="s">
        <v>6865</v>
      </c>
      <c r="D1548" s="15">
        <f>VLOOKUP(E1548,finish!$A$1:$B$18,2,0)</f>
        <v>2</v>
      </c>
      <c r="E1548" s="18" t="s">
        <v>11</v>
      </c>
      <c r="F1548" s="15">
        <f>VLOOKUP(G1548,modules!$A$1:$B$10,2,0)</f>
        <v>6</v>
      </c>
      <c r="G1548" s="18" t="s">
        <v>7849</v>
      </c>
      <c r="H1548" s="15">
        <f>VLOOKUP(I1548,segments!$A$1:$B$9,2,0)</f>
        <v>5</v>
      </c>
      <c r="I1548" s="18" t="s">
        <v>7852</v>
      </c>
      <c r="J1548" s="15">
        <v>43</v>
      </c>
      <c r="K1548" s="18" t="s">
        <v>372</v>
      </c>
      <c r="L1548" s="43" t="s">
        <v>91</v>
      </c>
      <c r="M1548" s="15">
        <f>VLOOKUP(N1548,groups!$A$1:$B$113,2,1)</f>
        <v>152</v>
      </c>
      <c r="N1548" s="43" t="s">
        <v>16</v>
      </c>
      <c r="O1548" s="18">
        <v>50</v>
      </c>
      <c r="P1548" s="15">
        <f>VLOOKUP(Q1548,'seg2'!$A$1:$B$13,2,0)</f>
        <v>3</v>
      </c>
      <c r="Q1548" s="16" t="s">
        <v>20</v>
      </c>
      <c r="R1548" s="15">
        <f>VLOOKUP(S1548,'seg3'!$A$1:$B$9,2,0)</f>
        <v>3</v>
      </c>
      <c r="S1548" s="16" t="s">
        <v>21</v>
      </c>
      <c r="T1548" s="18">
        <v>107.2</v>
      </c>
      <c r="U1548" s="18">
        <v>107.2</v>
      </c>
      <c r="V1548" s="42"/>
      <c r="W1548" s="43" t="s">
        <v>2798</v>
      </c>
      <c r="X1548" s="16"/>
      <c r="Y1548" s="18" t="s">
        <v>17</v>
      </c>
      <c r="Z1548" s="18">
        <v>16</v>
      </c>
      <c r="AA1548" s="18" t="s">
        <v>93</v>
      </c>
      <c r="AB1548" s="14" t="str">
        <f t="shared" si="24"/>
        <v>('550893','550893J','HHB M16X2X50 ISO4014 CL10.9 HT BLK','PC',43,6,3,3,5,2,152,'107.2','107.2','M16','50','10B33','16','15.50/15.55','','COIL DIRECT DRWN  10B33M  15.53/15.56',''),</v>
      </c>
      <c r="AC1548" s="14" t="s">
        <v>9301</v>
      </c>
    </row>
    <row r="1549" spans="1:29">
      <c r="A1549" s="16">
        <v>170150</v>
      </c>
      <c r="B1549" s="43" t="s">
        <v>5323</v>
      </c>
      <c r="C1549" s="43" t="s">
        <v>5324</v>
      </c>
      <c r="D1549" s="15">
        <f>VLOOKUP(E1549,finish!$A$1:$B$18,2,0)</f>
        <v>2</v>
      </c>
      <c r="E1549" s="18" t="s">
        <v>11</v>
      </c>
      <c r="F1549" s="15">
        <f>VLOOKUP(G1549,modules!$A$1:$B$10,2,0)</f>
        <v>6</v>
      </c>
      <c r="G1549" s="18" t="s">
        <v>7849</v>
      </c>
      <c r="H1549" s="15">
        <f>VLOOKUP(I1549,segments!$A$1:$B$9,2,0)</f>
        <v>3</v>
      </c>
      <c r="I1549" s="18" t="s">
        <v>7851</v>
      </c>
      <c r="J1549" s="15">
        <v>43</v>
      </c>
      <c r="K1549" s="18" t="s">
        <v>372</v>
      </c>
      <c r="L1549" s="43" t="s">
        <v>91</v>
      </c>
      <c r="M1549" s="15">
        <f>VLOOKUP(N1549,groups!$A$1:$B$113,2,1)</f>
        <v>152</v>
      </c>
      <c r="N1549" s="43" t="s">
        <v>16</v>
      </c>
      <c r="O1549" s="18">
        <v>55</v>
      </c>
      <c r="P1549" s="15">
        <f>VLOOKUP(Q1549,'seg2'!$A$1:$B$13,2,0)</f>
        <v>3</v>
      </c>
      <c r="Q1549" s="16" t="s">
        <v>20</v>
      </c>
      <c r="R1549" s="15">
        <f>VLOOKUP(S1549,'seg3'!$A$1:$B$9,2,0)</f>
        <v>3</v>
      </c>
      <c r="S1549" s="16" t="s">
        <v>21</v>
      </c>
      <c r="T1549" s="18">
        <v>112</v>
      </c>
      <c r="U1549" s="18">
        <v>112</v>
      </c>
      <c r="V1549" s="42"/>
      <c r="W1549" s="43" t="s">
        <v>2798</v>
      </c>
      <c r="X1549" s="16"/>
      <c r="Y1549" s="18" t="s">
        <v>17</v>
      </c>
      <c r="Z1549" s="18">
        <v>16</v>
      </c>
      <c r="AA1549" s="18" t="s">
        <v>93</v>
      </c>
      <c r="AB1549" s="14" t="str">
        <f t="shared" si="24"/>
        <v>('170150','170150J','HHB M16X2X55 ISO4014 CL10.9 HT BLK','PC',43,6,3,3,3,2,152,'112','112','M16','55','10B33','16','15.50/15.55','','COIL DIRECT DRWN  10B33M  15.53/15.56',''),</v>
      </c>
      <c r="AC1549" s="14" t="s">
        <v>9160</v>
      </c>
    </row>
    <row r="1550" spans="1:29">
      <c r="A1550" s="16">
        <v>170151</v>
      </c>
      <c r="B1550" s="43" t="s">
        <v>5325</v>
      </c>
      <c r="C1550" s="43" t="s">
        <v>5326</v>
      </c>
      <c r="D1550" s="15">
        <f>VLOOKUP(E1550,finish!$A$1:$B$18,2,0)</f>
        <v>2</v>
      </c>
      <c r="E1550" s="18" t="s">
        <v>11</v>
      </c>
      <c r="F1550" s="15">
        <f>VLOOKUP(G1550,modules!$A$1:$B$10,2,0)</f>
        <v>6</v>
      </c>
      <c r="G1550" s="18" t="s">
        <v>7849</v>
      </c>
      <c r="H1550" s="15">
        <f>VLOOKUP(I1550,segments!$A$1:$B$9,2,0)</f>
        <v>5</v>
      </c>
      <c r="I1550" s="18" t="s">
        <v>7852</v>
      </c>
      <c r="J1550" s="15">
        <v>43</v>
      </c>
      <c r="K1550" s="18" t="s">
        <v>372</v>
      </c>
      <c r="L1550" s="43" t="s">
        <v>91</v>
      </c>
      <c r="M1550" s="15">
        <f>VLOOKUP(N1550,groups!$A$1:$B$113,2,1)</f>
        <v>152</v>
      </c>
      <c r="N1550" s="43" t="s">
        <v>16</v>
      </c>
      <c r="O1550" s="18">
        <v>60</v>
      </c>
      <c r="P1550" s="15">
        <f>VLOOKUP(Q1550,'seg2'!$A$1:$B$13,2,0)</f>
        <v>3</v>
      </c>
      <c r="Q1550" s="16" t="s">
        <v>20</v>
      </c>
      <c r="R1550" s="15">
        <f>VLOOKUP(S1550,'seg3'!$A$1:$B$9,2,0)</f>
        <v>3</v>
      </c>
      <c r="S1550" s="16" t="s">
        <v>21</v>
      </c>
      <c r="T1550" s="18">
        <v>120</v>
      </c>
      <c r="U1550" s="18">
        <v>120</v>
      </c>
      <c r="V1550" s="42"/>
      <c r="W1550" s="43" t="s">
        <v>2798</v>
      </c>
      <c r="X1550" s="16"/>
      <c r="Y1550" s="18" t="s">
        <v>17</v>
      </c>
      <c r="Z1550" s="18">
        <v>16</v>
      </c>
      <c r="AA1550" s="18" t="s">
        <v>93</v>
      </c>
      <c r="AB1550" s="14" t="str">
        <f t="shared" si="24"/>
        <v>('170151','170151J','HHB M16X2X60 ISO4014 CL10.9 HT BLK','PC',43,6,3,3,5,2,152,'120','120','M16','60','10B33','16','15.50/15.55','','COIL DIRECT DRWN  10B33M  15.53/15.56',''),</v>
      </c>
      <c r="AC1550" s="14" t="s">
        <v>9161</v>
      </c>
    </row>
    <row r="1551" spans="1:29">
      <c r="A1551" s="16">
        <v>170152</v>
      </c>
      <c r="B1551" s="43" t="s">
        <v>5327</v>
      </c>
      <c r="C1551" s="43" t="s">
        <v>5328</v>
      </c>
      <c r="D1551" s="15">
        <f>VLOOKUP(E1551,finish!$A$1:$B$18,2,0)</f>
        <v>2</v>
      </c>
      <c r="E1551" s="18" t="s">
        <v>11</v>
      </c>
      <c r="F1551" s="15">
        <f>VLOOKUP(G1551,modules!$A$1:$B$10,2,0)</f>
        <v>6</v>
      </c>
      <c r="G1551" s="18" t="s">
        <v>7849</v>
      </c>
      <c r="H1551" s="15">
        <f>VLOOKUP(I1551,segments!$A$1:$B$9,2,0)</f>
        <v>5</v>
      </c>
      <c r="I1551" s="18" t="s">
        <v>7852</v>
      </c>
      <c r="J1551" s="15">
        <v>43</v>
      </c>
      <c r="K1551" s="18" t="s">
        <v>372</v>
      </c>
      <c r="L1551" s="43" t="s">
        <v>91</v>
      </c>
      <c r="M1551" s="15">
        <f>VLOOKUP(N1551,groups!$A$1:$B$113,2,1)</f>
        <v>152</v>
      </c>
      <c r="N1551" s="43" t="s">
        <v>16</v>
      </c>
      <c r="O1551" s="18">
        <v>65</v>
      </c>
      <c r="P1551" s="15">
        <f>VLOOKUP(Q1551,'seg2'!$A$1:$B$13,2,0)</f>
        <v>3</v>
      </c>
      <c r="Q1551" s="16" t="s">
        <v>20</v>
      </c>
      <c r="R1551" s="15">
        <f>VLOOKUP(S1551,'seg3'!$A$1:$B$9,2,0)</f>
        <v>3</v>
      </c>
      <c r="S1551" s="16" t="s">
        <v>21</v>
      </c>
      <c r="T1551" s="18">
        <v>128</v>
      </c>
      <c r="U1551" s="18">
        <v>128</v>
      </c>
      <c r="V1551" s="42"/>
      <c r="W1551" s="43" t="s">
        <v>2798</v>
      </c>
      <c r="X1551" s="16"/>
      <c r="Y1551" s="18" t="s">
        <v>17</v>
      </c>
      <c r="Z1551" s="18">
        <v>16</v>
      </c>
      <c r="AA1551" s="18" t="s">
        <v>93</v>
      </c>
      <c r="AB1551" s="14" t="str">
        <f t="shared" si="24"/>
        <v>('170152','170152J','HHB M16X2X65 ISO4014 CL10.9 HT BLK','PC',43,6,3,3,5,2,152,'128','128','M16','65','10B33','16','15.50/15.55','','COIL DIRECT DRWN  10B33M  15.53/15.56',''),</v>
      </c>
      <c r="AC1551" s="14" t="s">
        <v>9162</v>
      </c>
    </row>
    <row r="1552" spans="1:29">
      <c r="A1552" s="16">
        <v>170153</v>
      </c>
      <c r="B1552" s="43" t="s">
        <v>6866</v>
      </c>
      <c r="C1552" s="43" t="s">
        <v>6867</v>
      </c>
      <c r="D1552" s="15">
        <f>VLOOKUP(E1552,finish!$A$1:$B$18,2,0)</f>
        <v>2</v>
      </c>
      <c r="E1552" s="18" t="s">
        <v>11</v>
      </c>
      <c r="F1552" s="15">
        <f>VLOOKUP(G1552,modules!$A$1:$B$10,2,0)</f>
        <v>6</v>
      </c>
      <c r="G1552" s="18" t="s">
        <v>7849</v>
      </c>
      <c r="H1552" s="15">
        <f>VLOOKUP(I1552,segments!$A$1:$B$9,2,0)</f>
        <v>3</v>
      </c>
      <c r="I1552" s="18" t="s">
        <v>7851</v>
      </c>
      <c r="J1552" s="15">
        <v>43</v>
      </c>
      <c r="K1552" s="18" t="s">
        <v>372</v>
      </c>
      <c r="L1552" s="43" t="s">
        <v>91</v>
      </c>
      <c r="M1552" s="15">
        <f>VLOOKUP(N1552,groups!$A$1:$B$113,2,1)</f>
        <v>152</v>
      </c>
      <c r="N1552" s="43" t="s">
        <v>16</v>
      </c>
      <c r="O1552" s="18">
        <v>70</v>
      </c>
      <c r="P1552" s="15">
        <f>VLOOKUP(Q1552,'seg2'!$A$1:$B$13,2,0)</f>
        <v>3</v>
      </c>
      <c r="Q1552" s="16" t="s">
        <v>20</v>
      </c>
      <c r="R1552" s="15">
        <f>VLOOKUP(S1552,'seg3'!$A$1:$B$9,2,0)</f>
        <v>3</v>
      </c>
      <c r="S1552" s="16" t="s">
        <v>21</v>
      </c>
      <c r="T1552" s="18">
        <v>136</v>
      </c>
      <c r="U1552" s="18">
        <v>136</v>
      </c>
      <c r="V1552" s="42"/>
      <c r="W1552" s="43" t="s">
        <v>2798</v>
      </c>
      <c r="X1552" s="16"/>
      <c r="Y1552" s="18" t="s">
        <v>17</v>
      </c>
      <c r="Z1552" s="18">
        <v>16</v>
      </c>
      <c r="AA1552" s="18" t="s">
        <v>93</v>
      </c>
      <c r="AB1552" s="14" t="str">
        <f t="shared" si="24"/>
        <v>('170153','170153J','HHB M16X2X70 ISO4014 CL10.9 HT BLK','PC',43,6,3,3,3,2,152,'136','136','M16','70','10B33','16','15.50/15.55','','COIL DIRECT DRWN  10B33M  15.53/15.56',''),</v>
      </c>
      <c r="AC1552" s="14" t="s">
        <v>9302</v>
      </c>
    </row>
    <row r="1553" spans="1:29">
      <c r="A1553" s="16">
        <v>170155</v>
      </c>
      <c r="B1553" s="43" t="s">
        <v>6868</v>
      </c>
      <c r="C1553" s="43" t="s">
        <v>6869</v>
      </c>
      <c r="D1553" s="15">
        <f>VLOOKUP(E1553,finish!$A$1:$B$18,2,0)</f>
        <v>2</v>
      </c>
      <c r="E1553" s="18" t="s">
        <v>11</v>
      </c>
      <c r="F1553" s="15">
        <f>VLOOKUP(G1553,modules!$A$1:$B$10,2,0)</f>
        <v>6</v>
      </c>
      <c r="G1553" s="18" t="s">
        <v>7849</v>
      </c>
      <c r="H1553" s="15">
        <f>VLOOKUP(I1553,segments!$A$1:$B$9,2,0)</f>
        <v>5</v>
      </c>
      <c r="I1553" s="18" t="s">
        <v>7852</v>
      </c>
      <c r="J1553" s="15">
        <v>43</v>
      </c>
      <c r="K1553" s="18" t="s">
        <v>372</v>
      </c>
      <c r="L1553" s="43" t="s">
        <v>91</v>
      </c>
      <c r="M1553" s="15">
        <f>VLOOKUP(N1553,groups!$A$1:$B$113,2,1)</f>
        <v>152</v>
      </c>
      <c r="N1553" s="43" t="s">
        <v>16</v>
      </c>
      <c r="O1553" s="18">
        <v>80</v>
      </c>
      <c r="P1553" s="15">
        <f>VLOOKUP(Q1553,'seg2'!$A$1:$B$13,2,0)</f>
        <v>3</v>
      </c>
      <c r="Q1553" s="16" t="s">
        <v>20</v>
      </c>
      <c r="R1553" s="15">
        <f>VLOOKUP(S1553,'seg3'!$A$1:$B$9,2,0)</f>
        <v>3</v>
      </c>
      <c r="S1553" s="16" t="s">
        <v>21</v>
      </c>
      <c r="T1553" s="18">
        <v>151</v>
      </c>
      <c r="U1553" s="18">
        <v>151</v>
      </c>
      <c r="V1553" s="42"/>
      <c r="W1553" s="43" t="s">
        <v>2798</v>
      </c>
      <c r="X1553" s="16"/>
      <c r="Y1553" s="18" t="s">
        <v>17</v>
      </c>
      <c r="Z1553" s="18">
        <v>16</v>
      </c>
      <c r="AA1553" s="18" t="s">
        <v>93</v>
      </c>
      <c r="AB1553" s="14" t="str">
        <f t="shared" si="24"/>
        <v>('170155','170155J','HHB M16X2X80 ISO4014 CL10.9 HT BLK','PC',43,6,3,3,5,2,152,'151','151','M16','80','10B33','16','15.50/15.55','','COIL DIRECT DRWN  10B33M  15.53/15.56',''),</v>
      </c>
      <c r="AC1553" s="14" t="s">
        <v>9303</v>
      </c>
    </row>
    <row r="1554" spans="1:29">
      <c r="A1554" s="16">
        <v>170156</v>
      </c>
      <c r="B1554" s="43" t="s">
        <v>5329</v>
      </c>
      <c r="C1554" s="43" t="s">
        <v>5330</v>
      </c>
      <c r="D1554" s="15">
        <f>VLOOKUP(E1554,finish!$A$1:$B$18,2,0)</f>
        <v>2</v>
      </c>
      <c r="E1554" s="18" t="s">
        <v>11</v>
      </c>
      <c r="F1554" s="15">
        <f>VLOOKUP(G1554,modules!$A$1:$B$10,2,0)</f>
        <v>6</v>
      </c>
      <c r="G1554" s="18" t="s">
        <v>7849</v>
      </c>
      <c r="H1554" s="15">
        <f>VLOOKUP(I1554,segments!$A$1:$B$9,2,0)</f>
        <v>3</v>
      </c>
      <c r="I1554" s="18" t="s">
        <v>7851</v>
      </c>
      <c r="J1554" s="15">
        <v>43</v>
      </c>
      <c r="K1554" s="18" t="s">
        <v>372</v>
      </c>
      <c r="L1554" s="43" t="s">
        <v>91</v>
      </c>
      <c r="M1554" s="15">
        <f>VLOOKUP(N1554,groups!$A$1:$B$113,2,1)</f>
        <v>152</v>
      </c>
      <c r="N1554" s="43" t="s">
        <v>16</v>
      </c>
      <c r="O1554" s="18">
        <v>90</v>
      </c>
      <c r="P1554" s="15">
        <f>VLOOKUP(Q1554,'seg2'!$A$1:$B$13,2,0)</f>
        <v>3</v>
      </c>
      <c r="Q1554" s="16" t="s">
        <v>20</v>
      </c>
      <c r="R1554" s="15">
        <f>VLOOKUP(S1554,'seg3'!$A$1:$B$9,2,0)</f>
        <v>3</v>
      </c>
      <c r="S1554" s="16" t="s">
        <v>21</v>
      </c>
      <c r="T1554" s="18">
        <v>167</v>
      </c>
      <c r="U1554" s="18">
        <v>167</v>
      </c>
      <c r="V1554" s="42"/>
      <c r="W1554" s="43" t="s">
        <v>2798</v>
      </c>
      <c r="X1554" s="16"/>
      <c r="Y1554" s="18" t="s">
        <v>17</v>
      </c>
      <c r="Z1554" s="18">
        <v>16</v>
      </c>
      <c r="AA1554" s="18" t="s">
        <v>93</v>
      </c>
      <c r="AB1554" s="14" t="str">
        <f t="shared" si="24"/>
        <v>('170156','170156J','HHB M16X2X90 ISO4014 CL10.9 HT BLK','PC',43,6,3,3,3,2,152,'167','167','M16','90','10B33','16','15.50/15.55','','COIL DIRECT DRWN  10B33M  15.53/15.56',''),</v>
      </c>
      <c r="AC1554" s="14" t="s">
        <v>9163</v>
      </c>
    </row>
    <row r="1555" spans="1:29">
      <c r="A1555" s="16">
        <v>170157</v>
      </c>
      <c r="B1555" s="43" t="s">
        <v>5331</v>
      </c>
      <c r="C1555" s="43" t="s">
        <v>5332</v>
      </c>
      <c r="D1555" s="15">
        <f>VLOOKUP(E1555,finish!$A$1:$B$18,2,0)</f>
        <v>2</v>
      </c>
      <c r="E1555" s="18" t="s">
        <v>11</v>
      </c>
      <c r="F1555" s="15">
        <f>VLOOKUP(G1555,modules!$A$1:$B$10,2,0)</f>
        <v>6</v>
      </c>
      <c r="G1555" s="18" t="s">
        <v>7849</v>
      </c>
      <c r="H1555" s="15">
        <f>VLOOKUP(I1555,segments!$A$1:$B$9,2,0)</f>
        <v>3</v>
      </c>
      <c r="I1555" s="18" t="s">
        <v>7851</v>
      </c>
      <c r="J1555" s="15">
        <v>43</v>
      </c>
      <c r="K1555" s="18" t="s">
        <v>372</v>
      </c>
      <c r="L1555" s="43" t="s">
        <v>91</v>
      </c>
      <c r="M1555" s="15">
        <f>VLOOKUP(N1555,groups!$A$1:$B$113,2,1)</f>
        <v>152</v>
      </c>
      <c r="N1555" s="43" t="s">
        <v>16</v>
      </c>
      <c r="O1555" s="18">
        <v>100</v>
      </c>
      <c r="P1555" s="15">
        <f>VLOOKUP(Q1555,'seg2'!$A$1:$B$13,2,0)</f>
        <v>3</v>
      </c>
      <c r="Q1555" s="16" t="s">
        <v>20</v>
      </c>
      <c r="R1555" s="15">
        <f>VLOOKUP(S1555,'seg3'!$A$1:$B$9,2,0)</f>
        <v>3</v>
      </c>
      <c r="S1555" s="16" t="s">
        <v>21</v>
      </c>
      <c r="T1555" s="18">
        <v>184</v>
      </c>
      <c r="U1555" s="18">
        <v>184</v>
      </c>
      <c r="V1555" s="42"/>
      <c r="W1555" s="43" t="s">
        <v>2798</v>
      </c>
      <c r="X1555" s="16"/>
      <c r="Y1555" s="18" t="s">
        <v>17</v>
      </c>
      <c r="Z1555" s="18">
        <v>16</v>
      </c>
      <c r="AA1555" s="18" t="s">
        <v>93</v>
      </c>
      <c r="AB1555" s="14" t="str">
        <f t="shared" si="24"/>
        <v>('170157','170157J','HHB M16X2X100 ISO4014 CL10.9 HT BLK','PC',43,6,3,3,3,2,152,'184','184','M16','100','10B33','16','15.50/15.55','','COIL DIRECT DRWN  10B33M  15.53/15.56',''),</v>
      </c>
      <c r="AC1555" s="14" t="s">
        <v>9164</v>
      </c>
    </row>
    <row r="1556" spans="1:29">
      <c r="A1556" s="16">
        <v>170158</v>
      </c>
      <c r="B1556" s="43" t="s">
        <v>6870</v>
      </c>
      <c r="C1556" s="43" t="s">
        <v>6871</v>
      </c>
      <c r="D1556" s="15">
        <f>VLOOKUP(E1556,finish!$A$1:$B$18,2,0)</f>
        <v>2</v>
      </c>
      <c r="E1556" s="18" t="s">
        <v>11</v>
      </c>
      <c r="F1556" s="15">
        <f>VLOOKUP(G1556,modules!$A$1:$B$10,2,0)</f>
        <v>6</v>
      </c>
      <c r="G1556" s="18" t="s">
        <v>7849</v>
      </c>
      <c r="H1556" s="15">
        <f>VLOOKUP(I1556,segments!$A$1:$B$9,2,0)</f>
        <v>5</v>
      </c>
      <c r="I1556" s="18" t="s">
        <v>7852</v>
      </c>
      <c r="J1556" s="15">
        <v>43</v>
      </c>
      <c r="K1556" s="18" t="s">
        <v>372</v>
      </c>
      <c r="L1556" s="43" t="s">
        <v>91</v>
      </c>
      <c r="M1556" s="15">
        <f>VLOOKUP(N1556,groups!$A$1:$B$113,2,1)</f>
        <v>152</v>
      </c>
      <c r="N1556" s="43" t="s">
        <v>16</v>
      </c>
      <c r="O1556" s="18">
        <v>110</v>
      </c>
      <c r="P1556" s="15">
        <f>VLOOKUP(Q1556,'seg2'!$A$1:$B$13,2,0)</f>
        <v>3</v>
      </c>
      <c r="Q1556" s="16" t="s">
        <v>20</v>
      </c>
      <c r="R1556" s="15">
        <f>VLOOKUP(S1556,'seg3'!$A$1:$B$9,2,0)</f>
        <v>3</v>
      </c>
      <c r="S1556" s="16" t="s">
        <v>21</v>
      </c>
      <c r="T1556" s="18">
        <v>196</v>
      </c>
      <c r="U1556" s="18">
        <v>196</v>
      </c>
      <c r="V1556" s="42"/>
      <c r="W1556" s="43" t="s">
        <v>2798</v>
      </c>
      <c r="X1556" s="16"/>
      <c r="Y1556" s="18" t="s">
        <v>17</v>
      </c>
      <c r="Z1556" s="18">
        <v>16</v>
      </c>
      <c r="AA1556" s="18" t="s">
        <v>93</v>
      </c>
      <c r="AB1556" s="14" t="str">
        <f t="shared" si="24"/>
        <v>('170158','170158J','HHB M16X2X110 ISO4014 CL10.9 HT BLK','PC',43,6,3,3,5,2,152,'196','196','M16','110','10B33','16','15.50/15.55','','COIL DIRECT DRWN  10B33M  15.53/15.56',''),</v>
      </c>
      <c r="AC1556" s="14" t="s">
        <v>9304</v>
      </c>
    </row>
    <row r="1557" spans="1:29">
      <c r="A1557" s="16">
        <v>170159</v>
      </c>
      <c r="B1557" s="43" t="s">
        <v>5335</v>
      </c>
      <c r="C1557" s="43" t="s">
        <v>5336</v>
      </c>
      <c r="D1557" s="15">
        <f>VLOOKUP(E1557,finish!$A$1:$B$18,2,0)</f>
        <v>2</v>
      </c>
      <c r="E1557" s="18" t="s">
        <v>11</v>
      </c>
      <c r="F1557" s="15">
        <f>VLOOKUP(G1557,modules!$A$1:$B$10,2,0)</f>
        <v>6</v>
      </c>
      <c r="G1557" s="18" t="s">
        <v>7849</v>
      </c>
      <c r="H1557" s="15">
        <f>VLOOKUP(I1557,segments!$A$1:$B$9,2,0)</f>
        <v>5</v>
      </c>
      <c r="I1557" s="18" t="s">
        <v>7852</v>
      </c>
      <c r="J1557" s="15">
        <v>43</v>
      </c>
      <c r="K1557" s="18" t="s">
        <v>372</v>
      </c>
      <c r="L1557" s="43" t="s">
        <v>91</v>
      </c>
      <c r="M1557" s="15">
        <f>VLOOKUP(N1557,groups!$A$1:$B$113,2,1)</f>
        <v>152</v>
      </c>
      <c r="N1557" s="43" t="s">
        <v>16</v>
      </c>
      <c r="O1557" s="18">
        <v>120</v>
      </c>
      <c r="P1557" s="15">
        <f>VLOOKUP(Q1557,'seg2'!$A$1:$B$13,2,0)</f>
        <v>3</v>
      </c>
      <c r="Q1557" s="16" t="s">
        <v>20</v>
      </c>
      <c r="R1557" s="15">
        <f>VLOOKUP(S1557,'seg3'!$A$1:$B$9,2,0)</f>
        <v>3</v>
      </c>
      <c r="S1557" s="16" t="s">
        <v>21</v>
      </c>
      <c r="T1557" s="18">
        <v>218</v>
      </c>
      <c r="U1557" s="18">
        <v>218</v>
      </c>
      <c r="V1557" s="42"/>
      <c r="W1557" s="43" t="s">
        <v>2798</v>
      </c>
      <c r="X1557" s="16"/>
      <c r="Y1557" s="18" t="s">
        <v>17</v>
      </c>
      <c r="Z1557" s="18">
        <v>16</v>
      </c>
      <c r="AA1557" s="18" t="s">
        <v>93</v>
      </c>
      <c r="AB1557" s="14" t="str">
        <f t="shared" si="24"/>
        <v>('170159','170159J','HHB M16X2X120 ISO4014 CL10.9 HT BLK','PC',43,6,3,3,5,2,152,'218','218','M16','120','10B33','16','15.50/15.55','','COIL DIRECT DRWN  10B33M  15.53/15.56',''),</v>
      </c>
      <c r="AC1557" s="14" t="s">
        <v>9170</v>
      </c>
    </row>
    <row r="1558" spans="1:29">
      <c r="A1558" s="16">
        <v>170160</v>
      </c>
      <c r="B1558" s="43" t="s">
        <v>5339</v>
      </c>
      <c r="C1558" s="43" t="s">
        <v>5340</v>
      </c>
      <c r="D1558" s="15">
        <f>VLOOKUP(E1558,finish!$A$1:$B$18,2,0)</f>
        <v>2</v>
      </c>
      <c r="E1558" s="18" t="s">
        <v>11</v>
      </c>
      <c r="F1558" s="15">
        <f>VLOOKUP(G1558,modules!$A$1:$B$10,2,0)</f>
        <v>6</v>
      </c>
      <c r="G1558" s="18" t="s">
        <v>7849</v>
      </c>
      <c r="H1558" s="15">
        <f>VLOOKUP(I1558,segments!$A$1:$B$9,2,0)</f>
        <v>5</v>
      </c>
      <c r="I1558" s="18" t="s">
        <v>7852</v>
      </c>
      <c r="J1558" s="15">
        <v>43</v>
      </c>
      <c r="K1558" s="18" t="s">
        <v>372</v>
      </c>
      <c r="L1558" s="43" t="s">
        <v>91</v>
      </c>
      <c r="M1558" s="15">
        <f>VLOOKUP(N1558,groups!$A$1:$B$113,2,1)</f>
        <v>152</v>
      </c>
      <c r="N1558" s="43" t="s">
        <v>16</v>
      </c>
      <c r="O1558" s="18">
        <v>130</v>
      </c>
      <c r="P1558" s="15">
        <f>VLOOKUP(Q1558,'seg2'!$A$1:$B$13,2,0)</f>
        <v>3</v>
      </c>
      <c r="Q1558" s="16" t="s">
        <v>20</v>
      </c>
      <c r="R1558" s="15">
        <f>VLOOKUP(S1558,'seg3'!$A$1:$B$9,2,0)</f>
        <v>3</v>
      </c>
      <c r="S1558" s="16" t="s">
        <v>21</v>
      </c>
      <c r="T1558" s="18">
        <v>230</v>
      </c>
      <c r="U1558" s="18">
        <v>230</v>
      </c>
      <c r="V1558" s="42"/>
      <c r="W1558" s="43" t="s">
        <v>2798</v>
      </c>
      <c r="X1558" s="16"/>
      <c r="Y1558" s="18" t="s">
        <v>17</v>
      </c>
      <c r="Z1558" s="18">
        <v>16</v>
      </c>
      <c r="AA1558" s="18" t="s">
        <v>93</v>
      </c>
      <c r="AB1558" s="14" t="str">
        <f t="shared" si="24"/>
        <v>('170160','170160J','HHB M16X2X130 ISO4014 CL10.9 HT BLK','PC',43,6,3,3,5,2,152,'230','230','M16','130','10B33','16','15.50/15.55','','COIL DIRECT DRWN  10B33M  15.53/15.56',''),</v>
      </c>
      <c r="AC1558" s="14" t="s">
        <v>9173</v>
      </c>
    </row>
    <row r="1559" spans="1:29">
      <c r="A1559" s="16">
        <v>170161</v>
      </c>
      <c r="B1559" s="43" t="s">
        <v>2796</v>
      </c>
      <c r="C1559" s="43" t="s">
        <v>5341</v>
      </c>
      <c r="D1559" s="15">
        <f>VLOOKUP(E1559,finish!$A$1:$B$18,2,0)</f>
        <v>2</v>
      </c>
      <c r="E1559" s="18" t="s">
        <v>11</v>
      </c>
      <c r="F1559" s="15">
        <f>VLOOKUP(G1559,modules!$A$1:$B$10,2,0)</f>
        <v>6</v>
      </c>
      <c r="G1559" s="18" t="s">
        <v>7849</v>
      </c>
      <c r="H1559" s="15">
        <f>VLOOKUP(I1559,segments!$A$1:$B$9,2,0)</f>
        <v>5</v>
      </c>
      <c r="I1559" s="18" t="s">
        <v>7852</v>
      </c>
      <c r="J1559" s="15">
        <v>43</v>
      </c>
      <c r="K1559" s="18" t="s">
        <v>372</v>
      </c>
      <c r="L1559" s="43" t="s">
        <v>91</v>
      </c>
      <c r="M1559" s="15">
        <f>VLOOKUP(N1559,groups!$A$1:$B$113,2,1)</f>
        <v>152</v>
      </c>
      <c r="N1559" s="43" t="s">
        <v>16</v>
      </c>
      <c r="O1559" s="18">
        <v>140</v>
      </c>
      <c r="P1559" s="15">
        <f>VLOOKUP(Q1559,'seg2'!$A$1:$B$13,2,0)</f>
        <v>3</v>
      </c>
      <c r="Q1559" s="16" t="s">
        <v>20</v>
      </c>
      <c r="R1559" s="15">
        <f>VLOOKUP(S1559,'seg3'!$A$1:$B$9,2,0)</f>
        <v>3</v>
      </c>
      <c r="S1559" s="16" t="s">
        <v>21</v>
      </c>
      <c r="T1559" s="18">
        <v>246</v>
      </c>
      <c r="U1559" s="18">
        <v>246</v>
      </c>
      <c r="V1559" s="42"/>
      <c r="W1559" s="43" t="s">
        <v>2798</v>
      </c>
      <c r="X1559" s="16"/>
      <c r="Y1559" s="18" t="s">
        <v>17</v>
      </c>
      <c r="Z1559" s="18">
        <v>16</v>
      </c>
      <c r="AA1559" s="18" t="s">
        <v>93</v>
      </c>
      <c r="AB1559" s="14" t="str">
        <f t="shared" si="24"/>
        <v>('170161','170161J','HHB M16X2X140 ISO4014 CL10.9 HT BLK','PC',43,6,3,3,5,2,152,'246','246','M16','140','10B33','16','15.50/15.55','','COIL DIRECT DRWN  10B33M  15.53/15.56',''),</v>
      </c>
      <c r="AC1559" s="14" t="s">
        <v>9174</v>
      </c>
    </row>
    <row r="1560" spans="1:29">
      <c r="A1560" s="16">
        <v>170162</v>
      </c>
      <c r="B1560" s="43" t="s">
        <v>6872</v>
      </c>
      <c r="C1560" s="43" t="s">
        <v>6873</v>
      </c>
      <c r="D1560" s="15">
        <f>VLOOKUP(E1560,finish!$A$1:$B$18,2,0)</f>
        <v>2</v>
      </c>
      <c r="E1560" s="18" t="s">
        <v>11</v>
      </c>
      <c r="F1560" s="15">
        <f>VLOOKUP(G1560,modules!$A$1:$B$10,2,0)</f>
        <v>6</v>
      </c>
      <c r="G1560" s="18" t="s">
        <v>7849</v>
      </c>
      <c r="H1560" s="15">
        <f>VLOOKUP(I1560,segments!$A$1:$B$9,2,0)</f>
        <v>5</v>
      </c>
      <c r="I1560" s="18" t="s">
        <v>7852</v>
      </c>
      <c r="J1560" s="15">
        <v>43</v>
      </c>
      <c r="K1560" s="18" t="s">
        <v>372</v>
      </c>
      <c r="L1560" s="43" t="s">
        <v>91</v>
      </c>
      <c r="M1560" s="15">
        <f>VLOOKUP(N1560,groups!$A$1:$B$113,2,1)</f>
        <v>152</v>
      </c>
      <c r="N1560" s="43" t="s">
        <v>16</v>
      </c>
      <c r="O1560" s="18">
        <v>150</v>
      </c>
      <c r="P1560" s="15">
        <f>VLOOKUP(Q1560,'seg2'!$A$1:$B$13,2,0)</f>
        <v>3</v>
      </c>
      <c r="Q1560" s="16" t="s">
        <v>20</v>
      </c>
      <c r="R1560" s="15">
        <f>VLOOKUP(S1560,'seg3'!$A$1:$B$9,2,0)</f>
        <v>3</v>
      </c>
      <c r="S1560" s="16" t="s">
        <v>21</v>
      </c>
      <c r="T1560" s="18">
        <v>256</v>
      </c>
      <c r="U1560" s="18">
        <v>256</v>
      </c>
      <c r="V1560" s="42"/>
      <c r="W1560" s="43" t="s">
        <v>2798</v>
      </c>
      <c r="X1560" s="16"/>
      <c r="Y1560" s="18" t="s">
        <v>17</v>
      </c>
      <c r="Z1560" s="18">
        <v>16</v>
      </c>
      <c r="AA1560" s="18" t="s">
        <v>93</v>
      </c>
      <c r="AB1560" s="14" t="str">
        <f t="shared" si="24"/>
        <v>('170162','170162J','HHB M16X2X150 ISO4014 CL10.9 HT BLK','PC',43,6,3,3,5,2,152,'256','256','M16','150','10B33','16','15.50/15.55','','COIL DIRECT DRWN  10B33M  15.53/15.56',''),</v>
      </c>
      <c r="AC1560" s="14" t="s">
        <v>9305</v>
      </c>
    </row>
    <row r="1561" spans="1:29">
      <c r="A1561" s="16">
        <v>550705</v>
      </c>
      <c r="B1561" s="43" t="s">
        <v>7020</v>
      </c>
      <c r="C1561" s="43" t="s">
        <v>7021</v>
      </c>
      <c r="D1561" s="15">
        <f>VLOOKUP(E1561,finish!$A$1:$B$18,2,0)</f>
        <v>2</v>
      </c>
      <c r="E1561" s="18" t="s">
        <v>11</v>
      </c>
      <c r="F1561" s="15">
        <f>VLOOKUP(G1561,modules!$A$1:$B$10,2,0)</f>
        <v>6</v>
      </c>
      <c r="G1561" s="18" t="s">
        <v>7849</v>
      </c>
      <c r="H1561" s="15">
        <f>VLOOKUP(I1561,segments!$A$1:$B$9,2,0)</f>
        <v>5</v>
      </c>
      <c r="I1561" s="18" t="s">
        <v>7852</v>
      </c>
      <c r="J1561" s="15">
        <v>43</v>
      </c>
      <c r="K1561" s="18" t="s">
        <v>372</v>
      </c>
      <c r="L1561" s="43" t="s">
        <v>121</v>
      </c>
      <c r="M1561" s="15">
        <f>VLOOKUP(N1561,groups!$A$1:$B$113,2,1)</f>
        <v>153</v>
      </c>
      <c r="N1561" s="43" t="s">
        <v>107</v>
      </c>
      <c r="O1561" s="18">
        <v>120</v>
      </c>
      <c r="P1561" s="15">
        <f>VLOOKUP(Q1561,'seg2'!$A$1:$B$13,2,0)</f>
        <v>3</v>
      </c>
      <c r="Q1561" s="16" t="s">
        <v>20</v>
      </c>
      <c r="R1561" s="15">
        <f>VLOOKUP(S1561,'seg3'!$A$1:$B$9,2,0)</f>
        <v>3</v>
      </c>
      <c r="S1561" s="16" t="s">
        <v>21</v>
      </c>
      <c r="T1561" s="18">
        <v>140</v>
      </c>
      <c r="U1561" s="18">
        <v>140</v>
      </c>
      <c r="V1561" s="42"/>
      <c r="W1561" s="43" t="s">
        <v>3648</v>
      </c>
      <c r="X1561" s="16"/>
      <c r="Y1561" s="18" t="s">
        <v>17</v>
      </c>
      <c r="Z1561" s="18">
        <v>14</v>
      </c>
      <c r="AA1561" s="18" t="s">
        <v>2010</v>
      </c>
      <c r="AB1561" s="14" t="str">
        <f t="shared" si="24"/>
        <v>('550705','550705J','HHB M14X2X120 ISO4017 CL10.9 FT BLK','PC',43,6,3,3,5,2,153,'140','140','M14','120','10B33','14','12.42/12.45','','COIL DIRECT DRAWN AS 10B33M 12.40/12.43',''),</v>
      </c>
      <c r="AC1561" s="14" t="s">
        <v>9306</v>
      </c>
    </row>
    <row r="1562" spans="1:29">
      <c r="A1562" s="16">
        <v>170122</v>
      </c>
      <c r="B1562" s="43" t="s">
        <v>7022</v>
      </c>
      <c r="C1562" s="43" t="s">
        <v>7023</v>
      </c>
      <c r="D1562" s="15">
        <f>VLOOKUP(E1562,finish!$A$1:$B$18,2,0)</f>
        <v>2</v>
      </c>
      <c r="E1562" s="18" t="s">
        <v>11</v>
      </c>
      <c r="F1562" s="15">
        <f>VLOOKUP(G1562,modules!$A$1:$B$10,2,0)</f>
        <v>1</v>
      </c>
      <c r="G1562" s="18" t="s">
        <v>7848</v>
      </c>
      <c r="H1562" s="15">
        <f>VLOOKUP(I1562,segments!$A$1:$B$9,2,0)</f>
        <v>5</v>
      </c>
      <c r="I1562" s="18" t="s">
        <v>7852</v>
      </c>
      <c r="J1562" s="15">
        <v>47</v>
      </c>
      <c r="K1562" s="18" t="s">
        <v>372</v>
      </c>
      <c r="L1562" s="43" t="s">
        <v>121</v>
      </c>
      <c r="M1562" s="15">
        <f>VLOOKUP(N1562,groups!$A$1:$B$113,2,1)</f>
        <v>153</v>
      </c>
      <c r="N1562" s="43" t="s">
        <v>107</v>
      </c>
      <c r="O1562" s="18">
        <v>30</v>
      </c>
      <c r="P1562" s="15">
        <f>VLOOKUP(Q1562,'seg2'!$A$1:$B$13,2,0)</f>
        <v>3</v>
      </c>
      <c r="Q1562" s="16" t="s">
        <v>20</v>
      </c>
      <c r="R1562" s="15">
        <f>VLOOKUP(S1562,'seg3'!$A$1:$B$9,2,0)</f>
        <v>3</v>
      </c>
      <c r="S1562" s="16" t="s">
        <v>21</v>
      </c>
      <c r="T1562" s="18">
        <v>57.9</v>
      </c>
      <c r="U1562" s="18">
        <v>57.9</v>
      </c>
      <c r="V1562" s="42"/>
      <c r="W1562" s="43" t="s">
        <v>3648</v>
      </c>
      <c r="X1562" s="16"/>
      <c r="Y1562" s="18" t="s">
        <v>17</v>
      </c>
      <c r="Z1562" s="18">
        <v>14</v>
      </c>
      <c r="AA1562" s="18" t="s">
        <v>2010</v>
      </c>
      <c r="AB1562" s="14" t="str">
        <f t="shared" si="24"/>
        <v>('170122','170122J','HHB M14X2X30 ISO4017 CL10.9 FT BLK','PC',47,1,3,3,5,2,153,'57.9','57.9','M14','30','10B33','14','12.42/12.45','','COIL DIRECT DRAWN AS 10B33M 12.40/12.43',''),</v>
      </c>
      <c r="AC1562" s="14" t="s">
        <v>9307</v>
      </c>
    </row>
    <row r="1563" spans="1:29">
      <c r="A1563" s="16">
        <v>170124</v>
      </c>
      <c r="B1563" s="43" t="s">
        <v>5307</v>
      </c>
      <c r="C1563" s="43" t="s">
        <v>5308</v>
      </c>
      <c r="D1563" s="15">
        <f>VLOOKUP(E1563,finish!$A$1:$B$18,2,0)</f>
        <v>2</v>
      </c>
      <c r="E1563" s="18" t="s">
        <v>11</v>
      </c>
      <c r="F1563" s="15">
        <f>VLOOKUP(G1563,modules!$A$1:$B$10,2,0)</f>
        <v>6</v>
      </c>
      <c r="G1563" s="18" t="s">
        <v>7849</v>
      </c>
      <c r="H1563" s="15">
        <f>VLOOKUP(I1563,segments!$A$1:$B$9,2,0)</f>
        <v>5</v>
      </c>
      <c r="I1563" s="18" t="s">
        <v>7852</v>
      </c>
      <c r="J1563" s="15">
        <v>43</v>
      </c>
      <c r="K1563" s="18" t="s">
        <v>372</v>
      </c>
      <c r="L1563" s="43" t="s">
        <v>121</v>
      </c>
      <c r="M1563" s="15">
        <f>VLOOKUP(N1563,groups!$A$1:$B$113,2,1)</f>
        <v>153</v>
      </c>
      <c r="N1563" s="43" t="s">
        <v>107</v>
      </c>
      <c r="O1563" s="18">
        <v>40</v>
      </c>
      <c r="P1563" s="15">
        <f>VLOOKUP(Q1563,'seg2'!$A$1:$B$13,2,0)</f>
        <v>3</v>
      </c>
      <c r="Q1563" s="16" t="s">
        <v>20</v>
      </c>
      <c r="R1563" s="15">
        <f>VLOOKUP(S1563,'seg3'!$A$1:$B$9,2,0)</f>
        <v>3</v>
      </c>
      <c r="S1563" s="16" t="s">
        <v>21</v>
      </c>
      <c r="T1563" s="18">
        <v>64</v>
      </c>
      <c r="U1563" s="18">
        <v>64</v>
      </c>
      <c r="V1563" s="42"/>
      <c r="W1563" s="43" t="s">
        <v>3648</v>
      </c>
      <c r="X1563" s="16"/>
      <c r="Y1563" s="18" t="s">
        <v>17</v>
      </c>
      <c r="Z1563" s="18">
        <v>14</v>
      </c>
      <c r="AA1563" s="18" t="s">
        <v>2010</v>
      </c>
      <c r="AB1563" s="14" t="str">
        <f t="shared" si="24"/>
        <v>('170124','170124J','HHB M14X2X40 ISO4017 CL10.9 FT BLK','PC',43,6,3,3,5,2,153,'64','64','M14','40','10B33','14','12.42/12.45','','COIL DIRECT DRAWN AS 10B33M 12.40/12.43',''),</v>
      </c>
      <c r="AC1563" s="14" t="s">
        <v>9152</v>
      </c>
    </row>
    <row r="1564" spans="1:29">
      <c r="A1564" s="16">
        <v>170125</v>
      </c>
      <c r="B1564" s="43" t="s">
        <v>7024</v>
      </c>
      <c r="C1564" s="43" t="s">
        <v>7025</v>
      </c>
      <c r="D1564" s="15">
        <f>VLOOKUP(E1564,finish!$A$1:$B$18,2,0)</f>
        <v>2</v>
      </c>
      <c r="E1564" s="18" t="s">
        <v>11</v>
      </c>
      <c r="F1564" s="15">
        <f>VLOOKUP(G1564,modules!$A$1:$B$10,2,0)</f>
        <v>1</v>
      </c>
      <c r="G1564" s="18" t="s">
        <v>7848</v>
      </c>
      <c r="H1564" s="15">
        <f>VLOOKUP(I1564,segments!$A$1:$B$9,2,0)</f>
        <v>5</v>
      </c>
      <c r="I1564" s="18" t="s">
        <v>7852</v>
      </c>
      <c r="J1564" s="15">
        <v>47</v>
      </c>
      <c r="K1564" s="18" t="s">
        <v>372</v>
      </c>
      <c r="L1564" s="43" t="s">
        <v>121</v>
      </c>
      <c r="M1564" s="15">
        <f>VLOOKUP(N1564,groups!$A$1:$B$113,2,1)</f>
        <v>153</v>
      </c>
      <c r="N1564" s="43" t="s">
        <v>107</v>
      </c>
      <c r="O1564" s="18">
        <v>45</v>
      </c>
      <c r="P1564" s="15">
        <f>VLOOKUP(Q1564,'seg2'!$A$1:$B$13,2,0)</f>
        <v>3</v>
      </c>
      <c r="Q1564" s="16" t="s">
        <v>20</v>
      </c>
      <c r="R1564" s="15">
        <f>VLOOKUP(S1564,'seg3'!$A$1:$B$9,2,0)</f>
        <v>3</v>
      </c>
      <c r="S1564" s="16" t="s">
        <v>21</v>
      </c>
      <c r="T1564" s="18">
        <v>72.900000000000006</v>
      </c>
      <c r="U1564" s="18">
        <v>72.900000000000006</v>
      </c>
      <c r="V1564" s="42"/>
      <c r="W1564" s="43" t="s">
        <v>3648</v>
      </c>
      <c r="X1564" s="16"/>
      <c r="Y1564" s="18" t="s">
        <v>17</v>
      </c>
      <c r="Z1564" s="18">
        <v>14</v>
      </c>
      <c r="AA1564" s="18" t="s">
        <v>2010</v>
      </c>
      <c r="AB1564" s="14" t="str">
        <f t="shared" si="24"/>
        <v>('170125','170125J','HHB M14X2X45 ISO4017 CL10.9 FT BLK','PC',47,1,3,3,5,2,153,'72.9','72.9','M14','45','10B33','14','12.42/12.45','','COIL DIRECT DRAWN AS 10B33M 12.40/12.43',''),</v>
      </c>
      <c r="AC1564" s="14" t="s">
        <v>9308</v>
      </c>
    </row>
    <row r="1565" spans="1:29">
      <c r="A1565" s="16">
        <v>550695</v>
      </c>
      <c r="B1565" s="43" t="s">
        <v>7026</v>
      </c>
      <c r="C1565" s="43" t="s">
        <v>7027</v>
      </c>
      <c r="D1565" s="15">
        <f>VLOOKUP(E1565,finish!$A$1:$B$18,2,0)</f>
        <v>2</v>
      </c>
      <c r="E1565" s="18" t="s">
        <v>11</v>
      </c>
      <c r="F1565" s="15">
        <f>VLOOKUP(G1565,modules!$A$1:$B$10,2,0)</f>
        <v>1</v>
      </c>
      <c r="G1565" s="18" t="s">
        <v>7848</v>
      </c>
      <c r="H1565" s="15">
        <f>VLOOKUP(I1565,segments!$A$1:$B$9,2,0)</f>
        <v>5</v>
      </c>
      <c r="I1565" s="18" t="s">
        <v>7852</v>
      </c>
      <c r="J1565" s="15">
        <v>47</v>
      </c>
      <c r="K1565" s="18" t="s">
        <v>372</v>
      </c>
      <c r="L1565" s="43" t="s">
        <v>121</v>
      </c>
      <c r="M1565" s="15">
        <f>VLOOKUP(N1565,groups!$A$1:$B$113,2,1)</f>
        <v>153</v>
      </c>
      <c r="N1565" s="43" t="s">
        <v>107</v>
      </c>
      <c r="O1565" s="18">
        <v>50</v>
      </c>
      <c r="P1565" s="15">
        <f>VLOOKUP(Q1565,'seg2'!$A$1:$B$13,2,0)</f>
        <v>3</v>
      </c>
      <c r="Q1565" s="16" t="s">
        <v>20</v>
      </c>
      <c r="R1565" s="15">
        <f>VLOOKUP(S1565,'seg3'!$A$1:$B$9,2,0)</f>
        <v>3</v>
      </c>
      <c r="S1565" s="16" t="s">
        <v>21</v>
      </c>
      <c r="T1565" s="18">
        <v>74</v>
      </c>
      <c r="U1565" s="18">
        <v>74</v>
      </c>
      <c r="V1565" s="42"/>
      <c r="W1565" s="43" t="s">
        <v>3648</v>
      </c>
      <c r="X1565" s="16"/>
      <c r="Y1565" s="18" t="s">
        <v>17</v>
      </c>
      <c r="Z1565" s="18">
        <v>14</v>
      </c>
      <c r="AA1565" s="18" t="s">
        <v>2010</v>
      </c>
      <c r="AB1565" s="14" t="str">
        <f t="shared" si="24"/>
        <v>('550695','550695J','HHB M14X2X50 ISO4017 CL10.9 FT BLK','PC',47,1,3,3,5,2,153,'74','74','M14','50','10B33','14','12.42/12.45','','COIL DIRECT DRAWN AS 10B33M 12.40/12.43',''),</v>
      </c>
      <c r="AC1565" s="14" t="s">
        <v>9309</v>
      </c>
    </row>
    <row r="1566" spans="1:29">
      <c r="A1566" s="16">
        <v>550696</v>
      </c>
      <c r="B1566" s="43" t="s">
        <v>7028</v>
      </c>
      <c r="C1566" s="43" t="s">
        <v>7029</v>
      </c>
      <c r="D1566" s="15">
        <f>VLOOKUP(E1566,finish!$A$1:$B$18,2,0)</f>
        <v>2</v>
      </c>
      <c r="E1566" s="18" t="s">
        <v>11</v>
      </c>
      <c r="F1566" s="15">
        <f>VLOOKUP(G1566,modules!$A$1:$B$10,2,0)</f>
        <v>6</v>
      </c>
      <c r="G1566" s="18" t="s">
        <v>7849</v>
      </c>
      <c r="H1566" s="15">
        <f>VLOOKUP(I1566,segments!$A$1:$B$9,2,0)</f>
        <v>5</v>
      </c>
      <c r="I1566" s="18" t="s">
        <v>7852</v>
      </c>
      <c r="J1566" s="15">
        <v>43</v>
      </c>
      <c r="K1566" s="18" t="s">
        <v>372</v>
      </c>
      <c r="L1566" s="43" t="s">
        <v>121</v>
      </c>
      <c r="M1566" s="15">
        <f>VLOOKUP(N1566,groups!$A$1:$B$113,2,1)</f>
        <v>153</v>
      </c>
      <c r="N1566" s="43" t="s">
        <v>107</v>
      </c>
      <c r="O1566" s="18">
        <v>55</v>
      </c>
      <c r="P1566" s="15">
        <f>VLOOKUP(Q1566,'seg2'!$A$1:$B$13,2,0)</f>
        <v>3</v>
      </c>
      <c r="Q1566" s="16" t="s">
        <v>20</v>
      </c>
      <c r="R1566" s="15">
        <f>VLOOKUP(S1566,'seg3'!$A$1:$B$9,2,0)</f>
        <v>3</v>
      </c>
      <c r="S1566" s="16" t="s">
        <v>21</v>
      </c>
      <c r="T1566" s="18">
        <v>82.8</v>
      </c>
      <c r="U1566" s="18">
        <v>82.8</v>
      </c>
      <c r="V1566" s="42"/>
      <c r="W1566" s="43" t="s">
        <v>3648</v>
      </c>
      <c r="X1566" s="16"/>
      <c r="Y1566" s="18" t="s">
        <v>17</v>
      </c>
      <c r="Z1566" s="18">
        <v>14</v>
      </c>
      <c r="AA1566" s="18" t="s">
        <v>2010</v>
      </c>
      <c r="AB1566" s="14" t="str">
        <f t="shared" si="24"/>
        <v>('550696','550696J','HHB M14X2X55 ISO4017 CL10.9 FT BLK','PC',43,6,3,3,5,2,153,'82.8','82.8','M14','55','10B33','14','12.42/12.45','','COIL DIRECT DRAWN AS 10B33M 12.40/12.43',''),</v>
      </c>
      <c r="AC1566" s="14" t="s">
        <v>9310</v>
      </c>
    </row>
    <row r="1567" spans="1:29">
      <c r="A1567" s="16">
        <v>550697</v>
      </c>
      <c r="B1567" s="43" t="s">
        <v>7030</v>
      </c>
      <c r="C1567" s="43" t="s">
        <v>7031</v>
      </c>
      <c r="D1567" s="15">
        <f>VLOOKUP(E1567,finish!$A$1:$B$18,2,0)</f>
        <v>2</v>
      </c>
      <c r="E1567" s="18" t="s">
        <v>11</v>
      </c>
      <c r="F1567" s="15">
        <f>VLOOKUP(G1567,modules!$A$1:$B$10,2,0)</f>
        <v>1</v>
      </c>
      <c r="G1567" s="18" t="s">
        <v>7848</v>
      </c>
      <c r="H1567" s="15">
        <f>VLOOKUP(I1567,segments!$A$1:$B$9,2,0)</f>
        <v>5</v>
      </c>
      <c r="I1567" s="18" t="s">
        <v>7852</v>
      </c>
      <c r="J1567" s="15">
        <v>47</v>
      </c>
      <c r="K1567" s="18" t="s">
        <v>372</v>
      </c>
      <c r="L1567" s="43" t="s">
        <v>121</v>
      </c>
      <c r="M1567" s="15">
        <f>VLOOKUP(N1567,groups!$A$1:$B$113,2,1)</f>
        <v>153</v>
      </c>
      <c r="N1567" s="43" t="s">
        <v>107</v>
      </c>
      <c r="O1567" s="18">
        <v>60</v>
      </c>
      <c r="P1567" s="15">
        <f>VLOOKUP(Q1567,'seg2'!$A$1:$B$13,2,0)</f>
        <v>3</v>
      </c>
      <c r="Q1567" s="16" t="s">
        <v>20</v>
      </c>
      <c r="R1567" s="15">
        <f>VLOOKUP(S1567,'seg3'!$A$1:$B$9,2,0)</f>
        <v>3</v>
      </c>
      <c r="S1567" s="16" t="s">
        <v>21</v>
      </c>
      <c r="T1567" s="18">
        <v>87.8</v>
      </c>
      <c r="U1567" s="18">
        <v>87.8</v>
      </c>
      <c r="V1567" s="42"/>
      <c r="W1567" s="43" t="s">
        <v>3648</v>
      </c>
      <c r="X1567" s="16"/>
      <c r="Y1567" s="18" t="s">
        <v>17</v>
      </c>
      <c r="Z1567" s="18">
        <v>14</v>
      </c>
      <c r="AA1567" s="18" t="s">
        <v>2010</v>
      </c>
      <c r="AB1567" s="14" t="str">
        <f t="shared" si="24"/>
        <v>('550697','550697J','HHB M14X2X60 ISO4017 CL10.9 FT BLK','PC',47,1,3,3,5,2,153,'87.8','87.8','M14','60','10B33','14','12.42/12.45','','COIL DIRECT DRAWN AS 10B33M 12.40/12.43',''),</v>
      </c>
      <c r="AC1567" s="14" t="s">
        <v>9311</v>
      </c>
    </row>
    <row r="1568" spans="1:29">
      <c r="A1568" s="16">
        <v>550698</v>
      </c>
      <c r="B1568" s="43" t="s">
        <v>7032</v>
      </c>
      <c r="C1568" s="43" t="s">
        <v>7033</v>
      </c>
      <c r="D1568" s="15">
        <f>VLOOKUP(E1568,finish!$A$1:$B$18,2,0)</f>
        <v>2</v>
      </c>
      <c r="E1568" s="18" t="s">
        <v>11</v>
      </c>
      <c r="F1568" s="15">
        <f>VLOOKUP(G1568,modules!$A$1:$B$10,2,0)</f>
        <v>1</v>
      </c>
      <c r="G1568" s="18" t="s">
        <v>7848</v>
      </c>
      <c r="H1568" s="15">
        <f>VLOOKUP(I1568,segments!$A$1:$B$9,2,0)</f>
        <v>5</v>
      </c>
      <c r="I1568" s="18" t="s">
        <v>7852</v>
      </c>
      <c r="J1568" s="15">
        <v>47</v>
      </c>
      <c r="K1568" s="18" t="s">
        <v>372</v>
      </c>
      <c r="L1568" s="43" t="s">
        <v>121</v>
      </c>
      <c r="M1568" s="15">
        <f>VLOOKUP(N1568,groups!$A$1:$B$113,2,1)</f>
        <v>153</v>
      </c>
      <c r="N1568" s="43" t="s">
        <v>107</v>
      </c>
      <c r="O1568" s="18">
        <v>65</v>
      </c>
      <c r="P1568" s="15">
        <f>VLOOKUP(Q1568,'seg2'!$A$1:$B$13,2,0)</f>
        <v>3</v>
      </c>
      <c r="Q1568" s="16" t="s">
        <v>20</v>
      </c>
      <c r="R1568" s="15">
        <f>VLOOKUP(S1568,'seg3'!$A$1:$B$9,2,0)</f>
        <v>3</v>
      </c>
      <c r="S1568" s="16" t="s">
        <v>21</v>
      </c>
      <c r="T1568" s="18">
        <v>92.8</v>
      </c>
      <c r="U1568" s="18">
        <v>92.8</v>
      </c>
      <c r="V1568" s="42"/>
      <c r="W1568" s="43" t="s">
        <v>3648</v>
      </c>
      <c r="X1568" s="16"/>
      <c r="Y1568" s="18" t="s">
        <v>17</v>
      </c>
      <c r="Z1568" s="18">
        <v>14</v>
      </c>
      <c r="AA1568" s="18" t="s">
        <v>2010</v>
      </c>
      <c r="AB1568" s="14" t="str">
        <f t="shared" si="24"/>
        <v>('550698','550698J','HHB M14X2X65 ISO4017 CL10.9 FT BLK','PC',47,1,3,3,5,2,153,'92.8','92.8','M14','65','10B33','14','12.42/12.45','','COIL DIRECT DRAWN AS 10B33M 12.40/12.43',''),</v>
      </c>
      <c r="AC1568" s="14" t="s">
        <v>9312</v>
      </c>
    </row>
    <row r="1569" spans="1:29">
      <c r="A1569" s="16">
        <v>550699</v>
      </c>
      <c r="B1569" s="43" t="s">
        <v>7034</v>
      </c>
      <c r="C1569" s="43" t="s">
        <v>7035</v>
      </c>
      <c r="D1569" s="15">
        <f>VLOOKUP(E1569,finish!$A$1:$B$18,2,0)</f>
        <v>2</v>
      </c>
      <c r="E1569" s="18" t="s">
        <v>11</v>
      </c>
      <c r="F1569" s="15">
        <f>VLOOKUP(G1569,modules!$A$1:$B$10,2,0)</f>
        <v>6</v>
      </c>
      <c r="G1569" s="18" t="s">
        <v>7849</v>
      </c>
      <c r="H1569" s="15">
        <f>VLOOKUP(I1569,segments!$A$1:$B$9,2,0)</f>
        <v>5</v>
      </c>
      <c r="I1569" s="18" t="s">
        <v>7852</v>
      </c>
      <c r="J1569" s="15">
        <v>43</v>
      </c>
      <c r="K1569" s="18" t="s">
        <v>372</v>
      </c>
      <c r="L1569" s="43" t="s">
        <v>121</v>
      </c>
      <c r="M1569" s="15">
        <f>VLOOKUP(N1569,groups!$A$1:$B$113,2,1)</f>
        <v>153</v>
      </c>
      <c r="N1569" s="43" t="s">
        <v>107</v>
      </c>
      <c r="O1569" s="18">
        <v>70</v>
      </c>
      <c r="P1569" s="15">
        <f>VLOOKUP(Q1569,'seg2'!$A$1:$B$13,2,0)</f>
        <v>3</v>
      </c>
      <c r="Q1569" s="16" t="s">
        <v>20</v>
      </c>
      <c r="R1569" s="15">
        <f>VLOOKUP(S1569,'seg3'!$A$1:$B$9,2,0)</f>
        <v>3</v>
      </c>
      <c r="S1569" s="16" t="s">
        <v>21</v>
      </c>
      <c r="T1569" s="18">
        <v>97.9</v>
      </c>
      <c r="U1569" s="18">
        <v>97.9</v>
      </c>
      <c r="V1569" s="42"/>
      <c r="W1569" s="43" t="s">
        <v>3648</v>
      </c>
      <c r="X1569" s="16"/>
      <c r="Y1569" s="18" t="s">
        <v>17</v>
      </c>
      <c r="Z1569" s="18">
        <v>14</v>
      </c>
      <c r="AA1569" s="18" t="s">
        <v>2010</v>
      </c>
      <c r="AB1569" s="14" t="str">
        <f t="shared" si="24"/>
        <v>('550699','550699J','HHB M14X2X70 ISO4017 CL10.9 FT BLK','PC',43,6,3,3,5,2,153,'97.9','97.9','M14','70','10B33','14','12.42/12.45','','COIL DIRECT DRAWN AS 10B33M 12.40/12.43',''),</v>
      </c>
      <c r="AC1569" s="14" t="s">
        <v>9313</v>
      </c>
    </row>
    <row r="1570" spans="1:29">
      <c r="A1570" s="16">
        <v>550700</v>
      </c>
      <c r="B1570" s="43" t="s">
        <v>7036</v>
      </c>
      <c r="C1570" s="43" t="s">
        <v>7037</v>
      </c>
      <c r="D1570" s="15">
        <f>VLOOKUP(E1570,finish!$A$1:$B$18,2,0)</f>
        <v>2</v>
      </c>
      <c r="E1570" s="18" t="s">
        <v>11</v>
      </c>
      <c r="F1570" s="15">
        <f>VLOOKUP(G1570,modules!$A$1:$B$10,2,0)</f>
        <v>1</v>
      </c>
      <c r="G1570" s="18" t="s">
        <v>7848</v>
      </c>
      <c r="H1570" s="15">
        <f>VLOOKUP(I1570,segments!$A$1:$B$9,2,0)</f>
        <v>5</v>
      </c>
      <c r="I1570" s="18" t="s">
        <v>7852</v>
      </c>
      <c r="J1570" s="15">
        <v>47</v>
      </c>
      <c r="K1570" s="18" t="s">
        <v>372</v>
      </c>
      <c r="L1570" s="43" t="s">
        <v>121</v>
      </c>
      <c r="M1570" s="15">
        <f>VLOOKUP(N1570,groups!$A$1:$B$113,2,1)</f>
        <v>153</v>
      </c>
      <c r="N1570" s="43" t="s">
        <v>107</v>
      </c>
      <c r="O1570" s="18">
        <v>75</v>
      </c>
      <c r="P1570" s="15">
        <f>VLOOKUP(Q1570,'seg2'!$A$1:$B$13,2,0)</f>
        <v>3</v>
      </c>
      <c r="Q1570" s="16" t="s">
        <v>20</v>
      </c>
      <c r="R1570" s="15">
        <f>VLOOKUP(S1570,'seg3'!$A$1:$B$9,2,0)</f>
        <v>3</v>
      </c>
      <c r="S1570" s="16" t="s">
        <v>21</v>
      </c>
      <c r="T1570" s="18">
        <v>100</v>
      </c>
      <c r="U1570" s="18">
        <v>100</v>
      </c>
      <c r="V1570" s="42"/>
      <c r="W1570" s="43" t="s">
        <v>3648</v>
      </c>
      <c r="X1570" s="16"/>
      <c r="Y1570" s="18" t="s">
        <v>17</v>
      </c>
      <c r="Z1570" s="18">
        <v>14</v>
      </c>
      <c r="AA1570" s="18" t="s">
        <v>2010</v>
      </c>
      <c r="AB1570" s="14" t="str">
        <f t="shared" si="24"/>
        <v>('550700','550700J','HHB M14X2X75 ISO4017 CL10.9 FT BLK','PC',47,1,3,3,5,2,153,'100','100','M14','75','10B33','14','12.42/12.45','','COIL DIRECT DRAWN AS 10B33M 12.40/12.43',''),</v>
      </c>
      <c r="AC1570" s="14" t="s">
        <v>9314</v>
      </c>
    </row>
    <row r="1571" spans="1:29">
      <c r="A1571" s="16">
        <v>550719</v>
      </c>
      <c r="B1571" s="43" t="s">
        <v>7038</v>
      </c>
      <c r="C1571" s="43" t="s">
        <v>7039</v>
      </c>
      <c r="D1571" s="15">
        <f>VLOOKUP(E1571,finish!$A$1:$B$18,2,0)</f>
        <v>2</v>
      </c>
      <c r="E1571" s="18" t="s">
        <v>11</v>
      </c>
      <c r="F1571" s="15">
        <f>VLOOKUP(G1571,modules!$A$1:$B$10,2,0)</f>
        <v>6</v>
      </c>
      <c r="G1571" s="18" t="s">
        <v>7849</v>
      </c>
      <c r="H1571" s="15">
        <f>VLOOKUP(I1571,segments!$A$1:$B$9,2,0)</f>
        <v>5</v>
      </c>
      <c r="I1571" s="18" t="s">
        <v>7852</v>
      </c>
      <c r="J1571" s="15">
        <v>43</v>
      </c>
      <c r="K1571" s="18" t="s">
        <v>372</v>
      </c>
      <c r="L1571" s="43" t="s">
        <v>91</v>
      </c>
      <c r="M1571" s="15">
        <f>VLOOKUP(N1571,groups!$A$1:$B$113,2,1)</f>
        <v>153</v>
      </c>
      <c r="N1571" s="43" t="s">
        <v>107</v>
      </c>
      <c r="O1571" s="18">
        <v>100</v>
      </c>
      <c r="P1571" s="15">
        <f>VLOOKUP(Q1571,'seg2'!$A$1:$B$13,2,0)</f>
        <v>3</v>
      </c>
      <c r="Q1571" s="16" t="s">
        <v>20</v>
      </c>
      <c r="R1571" s="15">
        <f>VLOOKUP(S1571,'seg3'!$A$1:$B$9,2,0)</f>
        <v>3</v>
      </c>
      <c r="S1571" s="16" t="s">
        <v>21</v>
      </c>
      <c r="T1571" s="18">
        <v>168</v>
      </c>
      <c r="U1571" s="18">
        <v>168</v>
      </c>
      <c r="V1571" s="42"/>
      <c r="W1571" s="43" t="s">
        <v>3656</v>
      </c>
      <c r="X1571" s="16"/>
      <c r="Y1571" s="18" t="s">
        <v>17</v>
      </c>
      <c r="Z1571" s="18">
        <v>16</v>
      </c>
      <c r="AA1571" s="18" t="s">
        <v>3139</v>
      </c>
      <c r="AB1571" s="14" t="str">
        <f t="shared" si="24"/>
        <v>('550719','550719J','HHB M16X2X100 ISO4017 CL10.9 FT BLK','PC',43,6,3,3,5,2,153,'168','168','M16','100','10B33','16','14.40/14.44','','COIL DIRECT DRAWN AS 10B33M 14.41/14.44',''),</v>
      </c>
      <c r="AC1571" s="14" t="s">
        <v>9315</v>
      </c>
    </row>
    <row r="1572" spans="1:29">
      <c r="A1572" s="16">
        <v>550720</v>
      </c>
      <c r="B1572" s="43" t="s">
        <v>7040</v>
      </c>
      <c r="C1572" s="43" t="s">
        <v>7041</v>
      </c>
      <c r="D1572" s="15">
        <f>VLOOKUP(E1572,finish!$A$1:$B$18,2,0)</f>
        <v>2</v>
      </c>
      <c r="E1572" s="18" t="s">
        <v>11</v>
      </c>
      <c r="F1572" s="15">
        <f>VLOOKUP(G1572,modules!$A$1:$B$10,2,0)</f>
        <v>6</v>
      </c>
      <c r="G1572" s="18" t="s">
        <v>7849</v>
      </c>
      <c r="H1572" s="15">
        <f>VLOOKUP(I1572,segments!$A$1:$B$9,2,0)</f>
        <v>5</v>
      </c>
      <c r="I1572" s="18" t="s">
        <v>7852</v>
      </c>
      <c r="J1572" s="15">
        <v>43</v>
      </c>
      <c r="K1572" s="18" t="s">
        <v>372</v>
      </c>
      <c r="L1572" s="43" t="s">
        <v>91</v>
      </c>
      <c r="M1572" s="15">
        <f>VLOOKUP(N1572,groups!$A$1:$B$113,2,1)</f>
        <v>153</v>
      </c>
      <c r="N1572" s="43" t="s">
        <v>107</v>
      </c>
      <c r="O1572" s="18">
        <v>110</v>
      </c>
      <c r="P1572" s="15">
        <f>VLOOKUP(Q1572,'seg2'!$A$1:$B$13,2,0)</f>
        <v>3</v>
      </c>
      <c r="Q1572" s="16" t="s">
        <v>20</v>
      </c>
      <c r="R1572" s="15">
        <f>VLOOKUP(S1572,'seg3'!$A$1:$B$9,2,0)</f>
        <v>3</v>
      </c>
      <c r="S1572" s="16" t="s">
        <v>21</v>
      </c>
      <c r="T1572" s="18">
        <v>184</v>
      </c>
      <c r="U1572" s="18">
        <v>184</v>
      </c>
      <c r="V1572" s="42"/>
      <c r="W1572" s="43" t="s">
        <v>3656</v>
      </c>
      <c r="X1572" s="16"/>
      <c r="Y1572" s="18" t="s">
        <v>17</v>
      </c>
      <c r="Z1572" s="18">
        <v>16</v>
      </c>
      <c r="AA1572" s="18" t="s">
        <v>3139</v>
      </c>
      <c r="AB1572" s="14" t="str">
        <f t="shared" si="24"/>
        <v>('550720','550720J','HHB M16X2X110 ISO4017 CL10.9 FT BLK','PC',43,6,3,3,5,2,153,'184','184','M16','110','10B33','16','14.40/14.44','','COIL DIRECT DRAWN AS 10B33M 14.41/14.44',''),</v>
      </c>
      <c r="AC1572" s="14" t="s">
        <v>9316</v>
      </c>
    </row>
    <row r="1573" spans="1:29">
      <c r="A1573" s="16">
        <v>550721</v>
      </c>
      <c r="B1573" s="43" t="s">
        <v>5337</v>
      </c>
      <c r="C1573" s="43" t="s">
        <v>5338</v>
      </c>
      <c r="D1573" s="15">
        <f>VLOOKUP(E1573,finish!$A$1:$B$18,2,0)</f>
        <v>2</v>
      </c>
      <c r="E1573" s="18" t="s">
        <v>11</v>
      </c>
      <c r="F1573" s="15">
        <f>VLOOKUP(G1573,modules!$A$1:$B$10,2,0)</f>
        <v>6</v>
      </c>
      <c r="G1573" s="18" t="s">
        <v>7849</v>
      </c>
      <c r="H1573" s="15">
        <f>VLOOKUP(I1573,segments!$A$1:$B$9,2,0)</f>
        <v>5</v>
      </c>
      <c r="I1573" s="18" t="s">
        <v>7852</v>
      </c>
      <c r="J1573" s="15">
        <v>43</v>
      </c>
      <c r="K1573" s="18" t="s">
        <v>372</v>
      </c>
      <c r="L1573" s="43" t="s">
        <v>91</v>
      </c>
      <c r="M1573" s="15">
        <f>VLOOKUP(N1573,groups!$A$1:$B$113,2,1)</f>
        <v>153</v>
      </c>
      <c r="N1573" s="43" t="s">
        <v>107</v>
      </c>
      <c r="O1573" s="18">
        <v>120</v>
      </c>
      <c r="P1573" s="15">
        <f>VLOOKUP(Q1573,'seg2'!$A$1:$B$13,2,0)</f>
        <v>3</v>
      </c>
      <c r="Q1573" s="16" t="s">
        <v>20</v>
      </c>
      <c r="R1573" s="15">
        <f>VLOOKUP(S1573,'seg3'!$A$1:$B$9,2,0)</f>
        <v>3</v>
      </c>
      <c r="S1573" s="16" t="s">
        <v>21</v>
      </c>
      <c r="T1573" s="18">
        <v>195.1</v>
      </c>
      <c r="U1573" s="18">
        <v>195.1</v>
      </c>
      <c r="V1573" s="42"/>
      <c r="W1573" s="43" t="s">
        <v>3656</v>
      </c>
      <c r="X1573" s="16"/>
      <c r="Y1573" s="18" t="s">
        <v>17</v>
      </c>
      <c r="Z1573" s="18">
        <v>16</v>
      </c>
      <c r="AA1573" s="18" t="s">
        <v>3139</v>
      </c>
      <c r="AB1573" s="14" t="str">
        <f t="shared" si="24"/>
        <v>('550721','550721J','HHB M16X2X120 ISO4017 CL10.9 FT BLK','PC',43,6,3,3,5,2,153,'195.1','195.1','M16','120','10B33','16','14.40/14.44','','COIL DIRECT DRAWN AS 10B33M 14.41/14.44',''),</v>
      </c>
      <c r="AC1573" s="14" t="s">
        <v>9171</v>
      </c>
    </row>
    <row r="1574" spans="1:29">
      <c r="A1574" s="16">
        <v>550723</v>
      </c>
      <c r="B1574" s="43" t="s">
        <v>7042</v>
      </c>
      <c r="C1574" s="43" t="s">
        <v>7043</v>
      </c>
      <c r="D1574" s="15">
        <f>VLOOKUP(E1574,finish!$A$1:$B$18,2,0)</f>
        <v>2</v>
      </c>
      <c r="E1574" s="18" t="s">
        <v>11</v>
      </c>
      <c r="F1574" s="15">
        <f>VLOOKUP(G1574,modules!$A$1:$B$10,2,0)</f>
        <v>6</v>
      </c>
      <c r="G1574" s="18" t="s">
        <v>7849</v>
      </c>
      <c r="H1574" s="15">
        <f>VLOOKUP(I1574,segments!$A$1:$B$9,2,0)</f>
        <v>5</v>
      </c>
      <c r="I1574" s="18" t="s">
        <v>7852</v>
      </c>
      <c r="J1574" s="15">
        <v>43</v>
      </c>
      <c r="K1574" s="18" t="s">
        <v>372</v>
      </c>
      <c r="L1574" s="43" t="s">
        <v>91</v>
      </c>
      <c r="M1574" s="15">
        <f>VLOOKUP(N1574,groups!$A$1:$B$113,2,1)</f>
        <v>153</v>
      </c>
      <c r="N1574" s="43" t="s">
        <v>107</v>
      </c>
      <c r="O1574" s="18">
        <v>130</v>
      </c>
      <c r="P1574" s="15">
        <f>VLOOKUP(Q1574,'seg2'!$A$1:$B$13,2,0)</f>
        <v>3</v>
      </c>
      <c r="Q1574" s="16" t="s">
        <v>20</v>
      </c>
      <c r="R1574" s="15">
        <f>VLOOKUP(S1574,'seg3'!$A$1:$B$9,2,0)</f>
        <v>3</v>
      </c>
      <c r="S1574" s="16" t="s">
        <v>21</v>
      </c>
      <c r="T1574" s="18">
        <v>210</v>
      </c>
      <c r="U1574" s="18">
        <v>210</v>
      </c>
      <c r="V1574" s="42"/>
      <c r="W1574" s="43" t="s">
        <v>3656</v>
      </c>
      <c r="X1574" s="16"/>
      <c r="Y1574" s="18" t="s">
        <v>17</v>
      </c>
      <c r="Z1574" s="18">
        <v>16</v>
      </c>
      <c r="AA1574" s="18" t="s">
        <v>3139</v>
      </c>
      <c r="AB1574" s="14" t="str">
        <f t="shared" si="24"/>
        <v>('550723','550723J','HHB M16X2X130 ISO4017 CL10.9 FT BLK','PC',43,6,3,3,5,2,153,'210','210','M16','130','10B33','16','14.40/14.44','','COIL DIRECT DRAWN AS 10B33M 14.41/14.44',''),</v>
      </c>
      <c r="AC1574" s="14" t="s">
        <v>9317</v>
      </c>
    </row>
    <row r="1575" spans="1:29">
      <c r="A1575" s="16">
        <v>550725</v>
      </c>
      <c r="B1575" s="43" t="s">
        <v>7044</v>
      </c>
      <c r="C1575" s="43" t="s">
        <v>7045</v>
      </c>
      <c r="D1575" s="15">
        <f>VLOOKUP(E1575,finish!$A$1:$B$18,2,0)</f>
        <v>2</v>
      </c>
      <c r="E1575" s="18" t="s">
        <v>11</v>
      </c>
      <c r="F1575" s="15">
        <f>VLOOKUP(G1575,modules!$A$1:$B$10,2,0)</f>
        <v>6</v>
      </c>
      <c r="G1575" s="18" t="s">
        <v>7849</v>
      </c>
      <c r="H1575" s="15">
        <f>VLOOKUP(I1575,segments!$A$1:$B$9,2,0)</f>
        <v>5</v>
      </c>
      <c r="I1575" s="18" t="s">
        <v>7852</v>
      </c>
      <c r="J1575" s="15">
        <v>43</v>
      </c>
      <c r="K1575" s="18" t="s">
        <v>372</v>
      </c>
      <c r="L1575" s="43" t="s">
        <v>91</v>
      </c>
      <c r="M1575" s="15">
        <f>VLOOKUP(N1575,groups!$A$1:$B$113,2,1)</f>
        <v>153</v>
      </c>
      <c r="N1575" s="43" t="s">
        <v>107</v>
      </c>
      <c r="O1575" s="18">
        <v>150</v>
      </c>
      <c r="P1575" s="15">
        <f>VLOOKUP(Q1575,'seg2'!$A$1:$B$13,2,0)</f>
        <v>3</v>
      </c>
      <c r="Q1575" s="16" t="s">
        <v>20</v>
      </c>
      <c r="R1575" s="15">
        <f>VLOOKUP(S1575,'seg3'!$A$1:$B$9,2,0)</f>
        <v>3</v>
      </c>
      <c r="S1575" s="16" t="s">
        <v>21</v>
      </c>
      <c r="T1575" s="18">
        <v>235</v>
      </c>
      <c r="U1575" s="18">
        <v>235</v>
      </c>
      <c r="V1575" s="42"/>
      <c r="W1575" s="43" t="s">
        <v>3656</v>
      </c>
      <c r="X1575" s="16"/>
      <c r="Y1575" s="18" t="s">
        <v>17</v>
      </c>
      <c r="Z1575" s="18">
        <v>16</v>
      </c>
      <c r="AA1575" s="18" t="s">
        <v>3139</v>
      </c>
      <c r="AB1575" s="14" t="str">
        <f t="shared" si="24"/>
        <v>('550725','550725J','HHB M16X2X150 ISO4017 CL10.9 FT BLK','PC',43,6,3,3,5,2,153,'235','235','M16','150','10B33','16','14.40/14.44','','COIL DIRECT DRAWN AS 10B33M 14.41/14.44',''),</v>
      </c>
      <c r="AC1575" s="14" t="s">
        <v>9318</v>
      </c>
    </row>
    <row r="1576" spans="1:29">
      <c r="A1576" s="16">
        <v>170145</v>
      </c>
      <c r="B1576" s="43" t="s">
        <v>5319</v>
      </c>
      <c r="C1576" s="43" t="s">
        <v>5320</v>
      </c>
      <c r="D1576" s="15">
        <f>VLOOKUP(E1576,finish!$A$1:$B$18,2,0)</f>
        <v>2</v>
      </c>
      <c r="E1576" s="18" t="s">
        <v>11</v>
      </c>
      <c r="F1576" s="15">
        <f>VLOOKUP(G1576,modules!$A$1:$B$10,2,0)</f>
        <v>6</v>
      </c>
      <c r="G1576" s="18" t="s">
        <v>7849</v>
      </c>
      <c r="H1576" s="15">
        <f>VLOOKUP(I1576,segments!$A$1:$B$9,2,0)</f>
        <v>5</v>
      </c>
      <c r="I1576" s="18" t="s">
        <v>7852</v>
      </c>
      <c r="J1576" s="15">
        <v>43</v>
      </c>
      <c r="K1576" s="18" t="s">
        <v>372</v>
      </c>
      <c r="L1576" s="43" t="s">
        <v>91</v>
      </c>
      <c r="M1576" s="15">
        <f>VLOOKUP(N1576,groups!$A$1:$B$113,2,1)</f>
        <v>153</v>
      </c>
      <c r="N1576" s="43" t="s">
        <v>107</v>
      </c>
      <c r="O1576" s="18">
        <v>30</v>
      </c>
      <c r="P1576" s="15">
        <f>VLOOKUP(Q1576,'seg2'!$A$1:$B$13,2,0)</f>
        <v>3</v>
      </c>
      <c r="Q1576" s="16" t="s">
        <v>20</v>
      </c>
      <c r="R1576" s="15">
        <f>VLOOKUP(S1576,'seg3'!$A$1:$B$9,2,0)</f>
        <v>3</v>
      </c>
      <c r="S1576" s="16" t="s">
        <v>21</v>
      </c>
      <c r="T1576" s="18">
        <v>74</v>
      </c>
      <c r="U1576" s="18">
        <v>74</v>
      </c>
      <c r="V1576" s="42"/>
      <c r="W1576" s="43" t="s">
        <v>3656</v>
      </c>
      <c r="X1576" s="16"/>
      <c r="Y1576" s="18" t="s">
        <v>17</v>
      </c>
      <c r="Z1576" s="18">
        <v>16</v>
      </c>
      <c r="AA1576" s="18" t="s">
        <v>3139</v>
      </c>
      <c r="AB1576" s="14" t="str">
        <f t="shared" si="24"/>
        <v>('170145','170145J','HHB M16X2X30 ISO4017 CL10.9 FT BLK','PC',43,6,3,3,5,2,153,'74','74','M16','30','10B33','16','14.40/14.44','','COIL DIRECT DRAWN AS 10B33M 14.41/14.44',''),</v>
      </c>
      <c r="AC1576" s="14" t="s">
        <v>9158</v>
      </c>
    </row>
    <row r="1577" spans="1:29">
      <c r="A1577" s="16">
        <v>170147</v>
      </c>
      <c r="B1577" s="43" t="s">
        <v>7049</v>
      </c>
      <c r="C1577" s="43" t="s">
        <v>7050</v>
      </c>
      <c r="D1577" s="15">
        <f>VLOOKUP(E1577,finish!$A$1:$B$18,2,0)</f>
        <v>2</v>
      </c>
      <c r="E1577" s="18" t="s">
        <v>11</v>
      </c>
      <c r="F1577" s="15">
        <f>VLOOKUP(G1577,modules!$A$1:$B$10,2,0)</f>
        <v>6</v>
      </c>
      <c r="G1577" s="18" t="s">
        <v>7849</v>
      </c>
      <c r="H1577" s="15">
        <f>VLOOKUP(I1577,segments!$A$1:$B$9,2,0)</f>
        <v>5</v>
      </c>
      <c r="I1577" s="18" t="s">
        <v>7852</v>
      </c>
      <c r="J1577" s="15">
        <v>43</v>
      </c>
      <c r="K1577" s="18" t="s">
        <v>372</v>
      </c>
      <c r="L1577" s="43" t="s">
        <v>91</v>
      </c>
      <c r="M1577" s="15">
        <f>VLOOKUP(N1577,groups!$A$1:$B$113,2,1)</f>
        <v>153</v>
      </c>
      <c r="N1577" s="43" t="s">
        <v>107</v>
      </c>
      <c r="O1577" s="18">
        <v>40</v>
      </c>
      <c r="P1577" s="15">
        <f>VLOOKUP(Q1577,'seg2'!$A$1:$B$13,2,0)</f>
        <v>3</v>
      </c>
      <c r="Q1577" s="16" t="s">
        <v>20</v>
      </c>
      <c r="R1577" s="15">
        <f>VLOOKUP(S1577,'seg3'!$A$1:$B$9,2,0)</f>
        <v>3</v>
      </c>
      <c r="S1577" s="16" t="s">
        <v>21</v>
      </c>
      <c r="T1577" s="18">
        <v>90.2</v>
      </c>
      <c r="U1577" s="18">
        <v>90.2</v>
      </c>
      <c r="V1577" s="42"/>
      <c r="W1577" s="43" t="s">
        <v>3656</v>
      </c>
      <c r="X1577" s="16"/>
      <c r="Y1577" s="18" t="s">
        <v>17</v>
      </c>
      <c r="Z1577" s="18">
        <v>16</v>
      </c>
      <c r="AA1577" s="18" t="s">
        <v>3139</v>
      </c>
      <c r="AB1577" s="14" t="str">
        <f t="shared" si="24"/>
        <v>('170147','170147J','HHB M16X2X40 ISO4017 CL10.9 FT BLK','PC',43,6,3,3,5,2,153,'90.2','90.2','M16','40','10B33','16','14.40/14.44','','COIL DIRECT DRAWN AS 10B33M 14.41/14.44',''),</v>
      </c>
      <c r="AC1577" s="14" t="s">
        <v>9319</v>
      </c>
    </row>
    <row r="1578" spans="1:29">
      <c r="A1578" s="16">
        <v>170148</v>
      </c>
      <c r="B1578" s="43" t="s">
        <v>7051</v>
      </c>
      <c r="C1578" s="43" t="s">
        <v>7052</v>
      </c>
      <c r="D1578" s="15">
        <f>VLOOKUP(E1578,finish!$A$1:$B$18,2,0)</f>
        <v>2</v>
      </c>
      <c r="E1578" s="18" t="s">
        <v>11</v>
      </c>
      <c r="F1578" s="15">
        <f>VLOOKUP(G1578,modules!$A$1:$B$10,2,0)</f>
        <v>6</v>
      </c>
      <c r="G1578" s="18" t="s">
        <v>7849</v>
      </c>
      <c r="H1578" s="15">
        <f>VLOOKUP(I1578,segments!$A$1:$B$9,2,0)</f>
        <v>5</v>
      </c>
      <c r="I1578" s="18" t="s">
        <v>7852</v>
      </c>
      <c r="J1578" s="15">
        <v>43</v>
      </c>
      <c r="K1578" s="18" t="s">
        <v>372</v>
      </c>
      <c r="L1578" s="43" t="s">
        <v>91</v>
      </c>
      <c r="M1578" s="15">
        <f>VLOOKUP(N1578,groups!$A$1:$B$113,2,1)</f>
        <v>153</v>
      </c>
      <c r="N1578" s="43" t="s">
        <v>107</v>
      </c>
      <c r="O1578" s="18">
        <v>45</v>
      </c>
      <c r="P1578" s="15">
        <f>VLOOKUP(Q1578,'seg2'!$A$1:$B$13,2,0)</f>
        <v>3</v>
      </c>
      <c r="Q1578" s="16" t="s">
        <v>20</v>
      </c>
      <c r="R1578" s="15">
        <f>VLOOKUP(S1578,'seg3'!$A$1:$B$9,2,0)</f>
        <v>3</v>
      </c>
      <c r="S1578" s="16" t="s">
        <v>21</v>
      </c>
      <c r="T1578" s="18">
        <v>97.1</v>
      </c>
      <c r="U1578" s="18">
        <v>97.1</v>
      </c>
      <c r="V1578" s="42"/>
      <c r="W1578" s="43" t="s">
        <v>3656</v>
      </c>
      <c r="X1578" s="16"/>
      <c r="Y1578" s="18" t="s">
        <v>17</v>
      </c>
      <c r="Z1578" s="18">
        <v>16</v>
      </c>
      <c r="AA1578" s="18" t="s">
        <v>3139</v>
      </c>
      <c r="AB1578" s="14" t="str">
        <f t="shared" si="24"/>
        <v>('170148','170148J','HHB M16X2X45 ISO4017 CL10.9 FT BLK','PC',43,6,3,3,5,2,153,'97.1','97.1','M16','45','10B33','16','14.40/14.44','','COIL DIRECT DRAWN AS 10B33M 14.41/14.44',''),</v>
      </c>
      <c r="AC1578" s="14" t="s">
        <v>9320</v>
      </c>
    </row>
    <row r="1579" spans="1:29">
      <c r="A1579" s="16">
        <v>550788</v>
      </c>
      <c r="B1579" s="64" t="s">
        <v>3688</v>
      </c>
      <c r="C1579" s="43" t="s">
        <v>3689</v>
      </c>
      <c r="D1579" s="15">
        <f>VLOOKUP(E1579,finish!$A$1:$B$18,2,0)</f>
        <v>2</v>
      </c>
      <c r="E1579" s="18" t="s">
        <v>11</v>
      </c>
      <c r="F1579" s="15">
        <f>VLOOKUP(G1579,modules!$A$1:$B$10,2,0)</f>
        <v>6</v>
      </c>
      <c r="G1579" s="18" t="s">
        <v>7849</v>
      </c>
      <c r="H1579" s="15">
        <f>VLOOKUP(I1579,segments!$A$1:$B$9,2,0)</f>
        <v>5</v>
      </c>
      <c r="I1579" s="18" t="s">
        <v>7852</v>
      </c>
      <c r="J1579" s="15">
        <f>VLOOKUP(K1579,machines!$A$1:$B$72,2,0)</f>
        <v>63</v>
      </c>
      <c r="K1579" s="27" t="s">
        <v>109</v>
      </c>
      <c r="L1579" s="16" t="s">
        <v>98</v>
      </c>
      <c r="M1579" s="15">
        <f>VLOOKUP(N1579,groups!$A$1:$B$113,2,1)</f>
        <v>153</v>
      </c>
      <c r="N1579" s="16" t="s">
        <v>107</v>
      </c>
      <c r="O1579" s="18">
        <v>160</v>
      </c>
      <c r="P1579" s="15">
        <f>VLOOKUP(Q1579,'seg2'!$A$1:$B$13,2,0)</f>
        <v>3</v>
      </c>
      <c r="Q1579" s="16" t="s">
        <v>20</v>
      </c>
      <c r="R1579" s="15">
        <f>VLOOKUP(S1579,'seg3'!$A$1:$B$9,2,0)</f>
        <v>3</v>
      </c>
      <c r="S1579" s="16" t="s">
        <v>21</v>
      </c>
      <c r="T1579" s="18">
        <v>514.33000000000004</v>
      </c>
      <c r="U1579" s="18">
        <v>514.33000000000004</v>
      </c>
      <c r="V1579" s="18"/>
      <c r="W1579" s="30" t="s">
        <v>110</v>
      </c>
      <c r="X1579" s="16"/>
      <c r="Y1579" s="18" t="s">
        <v>17</v>
      </c>
      <c r="Z1579" s="18">
        <v>22</v>
      </c>
      <c r="AA1579" s="16" t="s">
        <v>108</v>
      </c>
      <c r="AB1579" s="14" t="str">
        <f t="shared" si="24"/>
        <v>('550788','550788J','HHB M22X2.5X160 ISO4017 CL10.9 FT BLK','PC',63,6,3,3,5,2,153,'514.33','514.33','M22','160','10B33','22','20.00/20.05','','COIL DIRECT DRAWN 10B33M 20.05/20.10',''),</v>
      </c>
      <c r="AC1579" s="14" t="s">
        <v>9321</v>
      </c>
    </row>
    <row r="1580" spans="1:29">
      <c r="A1580" s="16">
        <v>170231</v>
      </c>
      <c r="B1580" s="64" t="s">
        <v>3690</v>
      </c>
      <c r="C1580" s="43" t="s">
        <v>3691</v>
      </c>
      <c r="D1580" s="15">
        <f>VLOOKUP(E1580,finish!$A$1:$B$18,2,0)</f>
        <v>2</v>
      </c>
      <c r="E1580" s="18" t="s">
        <v>11</v>
      </c>
      <c r="F1580" s="15">
        <f>VLOOKUP(G1580,modules!$A$1:$B$10,2,0)</f>
        <v>6</v>
      </c>
      <c r="G1580" s="18" t="s">
        <v>7849</v>
      </c>
      <c r="H1580" s="15">
        <f>VLOOKUP(I1580,segments!$A$1:$B$9,2,0)</f>
        <v>5</v>
      </c>
      <c r="I1580" s="18" t="s">
        <v>7852</v>
      </c>
      <c r="J1580" s="15">
        <f>VLOOKUP(K1580,machines!$A$1:$B$72,2,0)</f>
        <v>62</v>
      </c>
      <c r="K1580" s="27" t="s">
        <v>101</v>
      </c>
      <c r="L1580" s="16" t="s">
        <v>98</v>
      </c>
      <c r="M1580" s="15">
        <f>VLOOKUP(N1580,groups!$A$1:$B$113,2,1)</f>
        <v>152</v>
      </c>
      <c r="N1580" s="16" t="s">
        <v>16</v>
      </c>
      <c r="O1580" s="18">
        <v>200</v>
      </c>
      <c r="P1580" s="15">
        <f>VLOOKUP(Q1580,'seg2'!$A$1:$B$13,2,0)</f>
        <v>3</v>
      </c>
      <c r="Q1580" s="16" t="s">
        <v>20</v>
      </c>
      <c r="R1580" s="15">
        <f>VLOOKUP(S1580,'seg3'!$A$1:$B$9,2,0)</f>
        <v>3</v>
      </c>
      <c r="S1580" s="16" t="s">
        <v>21</v>
      </c>
      <c r="T1580" s="18">
        <v>675.8</v>
      </c>
      <c r="U1580" s="18">
        <v>675.8</v>
      </c>
      <c r="V1580" s="29"/>
      <c r="W1580" s="30" t="s">
        <v>1469</v>
      </c>
      <c r="X1580" s="16"/>
      <c r="Y1580" s="18" t="s">
        <v>17</v>
      </c>
      <c r="Z1580" s="18">
        <v>22</v>
      </c>
      <c r="AA1580" s="16" t="s">
        <v>100</v>
      </c>
      <c r="AB1580" s="14" t="str">
        <f t="shared" si="24"/>
        <v>('170231','170231J','HHB M22X2.5X200 ISO4014 CL10.9 HT BLK','PC',62,6,3,3,5,2,152,'675.8','675.8','M22','200','10B33','22','21.45/21.50','','COIL DIRECT DRAWN 10B33M 21.50/21.53',''),</v>
      </c>
      <c r="AC1580" s="14" t="s">
        <v>9322</v>
      </c>
    </row>
    <row r="1581" spans="1:29">
      <c r="A1581" s="16">
        <v>170232</v>
      </c>
      <c r="B1581" s="43" t="s">
        <v>1467</v>
      </c>
      <c r="C1581" s="43" t="s">
        <v>3692</v>
      </c>
      <c r="D1581" s="15">
        <f>VLOOKUP(E1581,finish!$A$1:$B$18,2,0)</f>
        <v>2</v>
      </c>
      <c r="E1581" s="18" t="s">
        <v>11</v>
      </c>
      <c r="F1581" s="15">
        <f>VLOOKUP(G1581,modules!$A$1:$B$10,2,0)</f>
        <v>6</v>
      </c>
      <c r="G1581" s="18" t="s">
        <v>7849</v>
      </c>
      <c r="H1581" s="15">
        <f>VLOOKUP(I1581,segments!$A$1:$B$9,2,0)</f>
        <v>5</v>
      </c>
      <c r="I1581" s="18" t="s">
        <v>7852</v>
      </c>
      <c r="J1581" s="15">
        <f>VLOOKUP(K1581,machines!$A$1:$B$72,2,0)</f>
        <v>62</v>
      </c>
      <c r="K1581" s="27" t="s">
        <v>101</v>
      </c>
      <c r="L1581" s="16" t="s">
        <v>98</v>
      </c>
      <c r="M1581" s="15">
        <f>VLOOKUP(N1581,groups!$A$1:$B$113,2,1)</f>
        <v>152</v>
      </c>
      <c r="N1581" s="16" t="s">
        <v>16</v>
      </c>
      <c r="O1581" s="18">
        <v>220</v>
      </c>
      <c r="P1581" s="15">
        <f>VLOOKUP(Q1581,'seg2'!$A$1:$B$13,2,0)</f>
        <v>3</v>
      </c>
      <c r="Q1581" s="16" t="s">
        <v>20</v>
      </c>
      <c r="R1581" s="15">
        <f>VLOOKUP(S1581,'seg3'!$A$1:$B$9,2,0)</f>
        <v>3</v>
      </c>
      <c r="S1581" s="16" t="s">
        <v>21</v>
      </c>
      <c r="T1581" s="18">
        <v>729.4</v>
      </c>
      <c r="U1581" s="18">
        <v>729.4</v>
      </c>
      <c r="V1581" s="18"/>
      <c r="W1581" s="30" t="s">
        <v>1469</v>
      </c>
      <c r="X1581" s="16"/>
      <c r="Y1581" s="18" t="s">
        <v>17</v>
      </c>
      <c r="Z1581" s="18">
        <v>22</v>
      </c>
      <c r="AA1581" s="16" t="s">
        <v>100</v>
      </c>
      <c r="AB1581" s="14" t="str">
        <f t="shared" si="24"/>
        <v>('170232','170232J','HHB M22X2.5X220 ISO4014 CL10.9 HT BLK','PC',62,6,3,3,5,2,152,'729.4','729.4','M22','220','10B33','22','21.45/21.50','','COIL DIRECT DRAWN 10B33M 21.50/21.53',''),</v>
      </c>
      <c r="AC1581" s="14" t="s">
        <v>9323</v>
      </c>
    </row>
    <row r="1582" spans="1:29">
      <c r="A1582" s="16">
        <v>550777</v>
      </c>
      <c r="B1582" s="64" t="s">
        <v>1932</v>
      </c>
      <c r="C1582" s="43" t="s">
        <v>3693</v>
      </c>
      <c r="D1582" s="15">
        <f>VLOOKUP(E1582,finish!$A$1:$B$18,2,0)</f>
        <v>2</v>
      </c>
      <c r="E1582" s="18" t="s">
        <v>11</v>
      </c>
      <c r="F1582" s="15">
        <f>VLOOKUP(G1582,modules!$A$1:$B$10,2,0)</f>
        <v>6</v>
      </c>
      <c r="G1582" s="18" t="s">
        <v>7849</v>
      </c>
      <c r="H1582" s="15">
        <f>VLOOKUP(I1582,segments!$A$1:$B$9,2,0)</f>
        <v>5</v>
      </c>
      <c r="I1582" s="18" t="s">
        <v>7852</v>
      </c>
      <c r="J1582" s="15">
        <f>VLOOKUP(K1582,machines!$A$1:$B$72,2,0)</f>
        <v>63</v>
      </c>
      <c r="K1582" s="27" t="s">
        <v>109</v>
      </c>
      <c r="L1582" s="16" t="s">
        <v>98</v>
      </c>
      <c r="M1582" s="15">
        <f>VLOOKUP(N1582,groups!$A$1:$B$113,2,1)</f>
        <v>153</v>
      </c>
      <c r="N1582" s="16" t="s">
        <v>107</v>
      </c>
      <c r="O1582" s="18">
        <v>70</v>
      </c>
      <c r="P1582" s="15">
        <f>VLOOKUP(Q1582,'seg2'!$A$1:$B$13,2,0)</f>
        <v>3</v>
      </c>
      <c r="Q1582" s="16" t="s">
        <v>20</v>
      </c>
      <c r="R1582" s="15">
        <f>VLOOKUP(S1582,'seg3'!$A$1:$B$9,2,0)</f>
        <v>3</v>
      </c>
      <c r="S1582" s="16" t="s">
        <v>21</v>
      </c>
      <c r="T1582" s="18">
        <v>286.91000000000003</v>
      </c>
      <c r="U1582" s="18">
        <v>286.91000000000003</v>
      </c>
      <c r="V1582" s="18"/>
      <c r="W1582" s="30" t="s">
        <v>110</v>
      </c>
      <c r="X1582" s="16"/>
      <c r="Y1582" s="18" t="s">
        <v>17</v>
      </c>
      <c r="Z1582" s="18">
        <v>22</v>
      </c>
      <c r="AA1582" s="16" t="s">
        <v>108</v>
      </c>
      <c r="AB1582" s="14" t="str">
        <f t="shared" si="24"/>
        <v>('550777','550777J','HHB M22X2.5X70 ISO4017 CL10.9 FT BLK','PC',63,6,3,3,5,2,153,'286.91','286.91','M22','70','10B33','22','20.00/20.05','','COIL DIRECT DRAWN 10B33M 20.05/20.10',''),</v>
      </c>
      <c r="AC1582" s="14" t="s">
        <v>9324</v>
      </c>
    </row>
    <row r="1583" spans="1:29">
      <c r="A1583" s="16">
        <v>550778</v>
      </c>
      <c r="B1583" s="64" t="s">
        <v>3694</v>
      </c>
      <c r="C1583" s="43" t="s">
        <v>3695</v>
      </c>
      <c r="D1583" s="15">
        <f>VLOOKUP(E1583,finish!$A$1:$B$18,2,0)</f>
        <v>2</v>
      </c>
      <c r="E1583" s="18" t="s">
        <v>11</v>
      </c>
      <c r="F1583" s="15">
        <f>VLOOKUP(G1583,modules!$A$1:$B$10,2,0)</f>
        <v>6</v>
      </c>
      <c r="G1583" s="18" t="s">
        <v>7849</v>
      </c>
      <c r="H1583" s="15">
        <f>VLOOKUP(I1583,segments!$A$1:$B$9,2,0)</f>
        <v>5</v>
      </c>
      <c r="I1583" s="18" t="s">
        <v>7852</v>
      </c>
      <c r="J1583" s="15">
        <f>VLOOKUP(K1583,machines!$A$1:$B$72,2,0)</f>
        <v>63</v>
      </c>
      <c r="K1583" s="27" t="s">
        <v>109</v>
      </c>
      <c r="L1583" s="16" t="s">
        <v>98</v>
      </c>
      <c r="M1583" s="15">
        <f>VLOOKUP(N1583,groups!$A$1:$B$113,2,1)</f>
        <v>153</v>
      </c>
      <c r="N1583" s="16" t="s">
        <v>107</v>
      </c>
      <c r="O1583" s="18">
        <v>75</v>
      </c>
      <c r="P1583" s="15">
        <f>VLOOKUP(Q1583,'seg2'!$A$1:$B$13,2,0)</f>
        <v>3</v>
      </c>
      <c r="Q1583" s="16" t="s">
        <v>20</v>
      </c>
      <c r="R1583" s="15">
        <f>VLOOKUP(S1583,'seg3'!$A$1:$B$9,2,0)</f>
        <v>3</v>
      </c>
      <c r="S1583" s="16" t="s">
        <v>21</v>
      </c>
      <c r="T1583" s="18">
        <v>299.54000000000002</v>
      </c>
      <c r="U1583" s="18">
        <v>299.54000000000002</v>
      </c>
      <c r="V1583" s="18"/>
      <c r="W1583" s="30" t="s">
        <v>110</v>
      </c>
      <c r="X1583" s="16"/>
      <c r="Y1583" s="18" t="s">
        <v>17</v>
      </c>
      <c r="Z1583" s="18">
        <v>22</v>
      </c>
      <c r="AA1583" s="16" t="s">
        <v>108</v>
      </c>
      <c r="AB1583" s="14" t="str">
        <f t="shared" si="24"/>
        <v>('550778','550778J','HHB M22X2.5X75 ISO4017 CL10.9 FT BLK','PC',63,6,3,3,5,2,153,'299.54','299.54','M22','75','10B33','22','20.00/20.05','','COIL DIRECT DRAWN 10B33M 20.05/20.10',''),</v>
      </c>
      <c r="AC1583" s="14" t="s">
        <v>9325</v>
      </c>
    </row>
    <row r="1584" spans="1:29">
      <c r="A1584" s="16">
        <v>550779</v>
      </c>
      <c r="B1584" s="64" t="s">
        <v>3696</v>
      </c>
      <c r="C1584" s="43" t="s">
        <v>3697</v>
      </c>
      <c r="D1584" s="15">
        <f>VLOOKUP(E1584,finish!$A$1:$B$18,2,0)</f>
        <v>2</v>
      </c>
      <c r="E1584" s="18" t="s">
        <v>11</v>
      </c>
      <c r="F1584" s="15">
        <f>VLOOKUP(G1584,modules!$A$1:$B$10,2,0)</f>
        <v>6</v>
      </c>
      <c r="G1584" s="18" t="s">
        <v>7849</v>
      </c>
      <c r="H1584" s="15">
        <f>VLOOKUP(I1584,segments!$A$1:$B$9,2,0)</f>
        <v>5</v>
      </c>
      <c r="I1584" s="18" t="s">
        <v>7852</v>
      </c>
      <c r="J1584" s="15">
        <f>VLOOKUP(K1584,machines!$A$1:$B$72,2,0)</f>
        <v>62</v>
      </c>
      <c r="K1584" s="27" t="s">
        <v>101</v>
      </c>
      <c r="L1584" s="16" t="s">
        <v>98</v>
      </c>
      <c r="M1584" s="15">
        <f>VLOOKUP(N1584,groups!$A$1:$B$113,2,1)</f>
        <v>153</v>
      </c>
      <c r="N1584" s="16" t="s">
        <v>107</v>
      </c>
      <c r="O1584" s="18">
        <v>80</v>
      </c>
      <c r="P1584" s="15">
        <f>VLOOKUP(Q1584,'seg2'!$A$1:$B$13,2,0)</f>
        <v>3</v>
      </c>
      <c r="Q1584" s="16" t="s">
        <v>20</v>
      </c>
      <c r="R1584" s="15">
        <f>VLOOKUP(S1584,'seg3'!$A$1:$B$9,2,0)</f>
        <v>3</v>
      </c>
      <c r="S1584" s="16" t="s">
        <v>21</v>
      </c>
      <c r="T1584" s="18">
        <v>312.18</v>
      </c>
      <c r="U1584" s="18">
        <v>312.18</v>
      </c>
      <c r="V1584" s="18"/>
      <c r="W1584" s="30" t="s">
        <v>110</v>
      </c>
      <c r="X1584" s="16"/>
      <c r="Y1584" s="18" t="s">
        <v>17</v>
      </c>
      <c r="Z1584" s="18">
        <v>22</v>
      </c>
      <c r="AA1584" s="16" t="s">
        <v>108</v>
      </c>
      <c r="AB1584" s="14" t="str">
        <f t="shared" si="24"/>
        <v>('550779','550779J','HHB M22X2.5X80 ISO4017 CL10.9 FT BLK','PC',62,6,3,3,5,2,153,'312.18','312.18','M22','80','10B33','22','20.00/20.05','','COIL DIRECT DRAWN 10B33M 20.05/20.10',''),</v>
      </c>
      <c r="AC1584" s="14" t="s">
        <v>9326</v>
      </c>
    </row>
    <row r="1585" spans="1:29">
      <c r="A1585" s="16">
        <v>550795</v>
      </c>
      <c r="B1585" s="64" t="s">
        <v>3698</v>
      </c>
      <c r="C1585" s="43" t="s">
        <v>3699</v>
      </c>
      <c r="D1585" s="15">
        <f>VLOOKUP(E1585,finish!$A$1:$B$18,2,0)</f>
        <v>2</v>
      </c>
      <c r="E1585" s="18" t="s">
        <v>11</v>
      </c>
      <c r="F1585" s="15">
        <f>VLOOKUP(G1585,modules!$A$1:$B$10,2,0)</f>
        <v>6</v>
      </c>
      <c r="G1585" s="18" t="s">
        <v>7849</v>
      </c>
      <c r="H1585" s="15">
        <f>VLOOKUP(I1585,segments!$A$1:$B$9,2,0)</f>
        <v>5</v>
      </c>
      <c r="I1585" s="18" t="s">
        <v>7852</v>
      </c>
      <c r="J1585" s="15">
        <f>VLOOKUP(K1585,machines!$A$1:$B$72,2,0)</f>
        <v>63</v>
      </c>
      <c r="K1585" s="27" t="s">
        <v>109</v>
      </c>
      <c r="L1585" s="16" t="s">
        <v>114</v>
      </c>
      <c r="M1585" s="15">
        <f>VLOOKUP(N1585,groups!$A$1:$B$113,2,1)</f>
        <v>153</v>
      </c>
      <c r="N1585" s="16" t="s">
        <v>107</v>
      </c>
      <c r="O1585" s="18">
        <v>100</v>
      </c>
      <c r="P1585" s="15">
        <f>VLOOKUP(Q1585,'seg2'!$A$1:$B$13,2,0)</f>
        <v>3</v>
      </c>
      <c r="Q1585" s="16" t="s">
        <v>20</v>
      </c>
      <c r="R1585" s="15">
        <f>VLOOKUP(S1585,'seg3'!$A$1:$B$9,2,0)</f>
        <v>3</v>
      </c>
      <c r="S1585" s="16" t="s">
        <v>21</v>
      </c>
      <c r="T1585" s="18">
        <v>420.2</v>
      </c>
      <c r="U1585" s="18">
        <v>420.2</v>
      </c>
      <c r="V1585" s="18"/>
      <c r="W1585" s="30" t="s">
        <v>501</v>
      </c>
      <c r="X1585" s="16"/>
      <c r="Y1585" s="18" t="s">
        <v>17</v>
      </c>
      <c r="Z1585" s="18">
        <v>22</v>
      </c>
      <c r="AA1585" s="16" t="s">
        <v>100</v>
      </c>
      <c r="AB1585" s="14" t="str">
        <f t="shared" si="24"/>
        <v>('550795','550795J','HHB M24X3X100 ISO4017 CL10.9 FT BLK','PC',63,6,3,3,5,2,153,'420.2','420.2','M24','100','10B33','22','21.45/21.50','','COIL DIRECT DRAWN AS 10B33M 21.65/21.70',''),</v>
      </c>
      <c r="AC1585" s="14" t="s">
        <v>9327</v>
      </c>
    </row>
    <row r="1586" spans="1:29">
      <c r="A1586" s="16">
        <v>170149</v>
      </c>
      <c r="B1586" s="43" t="s">
        <v>7053</v>
      </c>
      <c r="C1586" s="43" t="s">
        <v>7054</v>
      </c>
      <c r="D1586" s="15">
        <f>VLOOKUP(E1586,finish!$A$1:$B$18,2,0)</f>
        <v>2</v>
      </c>
      <c r="E1586" s="18" t="s">
        <v>11</v>
      </c>
      <c r="F1586" s="15">
        <f>VLOOKUP(G1586,modules!$A$1:$B$10,2,0)</f>
        <v>6</v>
      </c>
      <c r="G1586" s="18" t="s">
        <v>7849</v>
      </c>
      <c r="H1586" s="15">
        <f>VLOOKUP(I1586,segments!$A$1:$B$9,2,0)</f>
        <v>5</v>
      </c>
      <c r="I1586" s="18" t="s">
        <v>7852</v>
      </c>
      <c r="J1586" s="15">
        <v>43</v>
      </c>
      <c r="K1586" s="18" t="s">
        <v>372</v>
      </c>
      <c r="L1586" s="43" t="s">
        <v>91</v>
      </c>
      <c r="M1586" s="15">
        <f>VLOOKUP(N1586,groups!$A$1:$B$113,2,1)</f>
        <v>153</v>
      </c>
      <c r="N1586" s="43" t="s">
        <v>107</v>
      </c>
      <c r="O1586" s="18">
        <v>50</v>
      </c>
      <c r="P1586" s="15">
        <f>VLOOKUP(Q1586,'seg2'!$A$1:$B$13,2,0)</f>
        <v>3</v>
      </c>
      <c r="Q1586" s="16" t="s">
        <v>20</v>
      </c>
      <c r="R1586" s="15">
        <f>VLOOKUP(S1586,'seg3'!$A$1:$B$9,2,0)</f>
        <v>3</v>
      </c>
      <c r="S1586" s="16" t="s">
        <v>21</v>
      </c>
      <c r="T1586" s="18">
        <v>103</v>
      </c>
      <c r="U1586" s="18">
        <v>103</v>
      </c>
      <c r="V1586" s="42"/>
      <c r="W1586" s="43" t="s">
        <v>3656</v>
      </c>
      <c r="X1586" s="16"/>
      <c r="Y1586" s="18" t="s">
        <v>17</v>
      </c>
      <c r="Z1586" s="18">
        <v>16</v>
      </c>
      <c r="AA1586" s="18" t="s">
        <v>3139</v>
      </c>
      <c r="AB1586" s="14" t="str">
        <f t="shared" si="24"/>
        <v>('170149','170149J','HHB M16X2X50 ISO4017 CL10.9 FT BLK','PC',43,6,3,3,5,2,153,'103','103','M16','50','10B33','16','14.40/14.44','','COIL DIRECT DRAWN AS 10B33M 14.41/14.44',''),</v>
      </c>
      <c r="AC1586" s="14" t="s">
        <v>9328</v>
      </c>
    </row>
    <row r="1587" spans="1:29">
      <c r="A1587" s="16">
        <v>550711</v>
      </c>
      <c r="B1587" s="43" t="s">
        <v>7055</v>
      </c>
      <c r="C1587" s="43" t="s">
        <v>7056</v>
      </c>
      <c r="D1587" s="15">
        <f>VLOOKUP(E1587,finish!$A$1:$B$18,2,0)</f>
        <v>2</v>
      </c>
      <c r="E1587" s="18" t="s">
        <v>11</v>
      </c>
      <c r="F1587" s="15">
        <f>VLOOKUP(G1587,modules!$A$1:$B$10,2,0)</f>
        <v>6</v>
      </c>
      <c r="G1587" s="18" t="s">
        <v>7849</v>
      </c>
      <c r="H1587" s="15">
        <f>VLOOKUP(I1587,segments!$A$1:$B$9,2,0)</f>
        <v>5</v>
      </c>
      <c r="I1587" s="18" t="s">
        <v>7852</v>
      </c>
      <c r="J1587" s="15">
        <v>43</v>
      </c>
      <c r="K1587" s="18" t="s">
        <v>372</v>
      </c>
      <c r="L1587" s="43" t="s">
        <v>91</v>
      </c>
      <c r="M1587" s="15">
        <f>VLOOKUP(N1587,groups!$A$1:$B$113,2,1)</f>
        <v>153</v>
      </c>
      <c r="N1587" s="43" t="s">
        <v>107</v>
      </c>
      <c r="O1587" s="18">
        <v>55</v>
      </c>
      <c r="P1587" s="15">
        <f>VLOOKUP(Q1587,'seg2'!$A$1:$B$13,2,0)</f>
        <v>3</v>
      </c>
      <c r="Q1587" s="16" t="s">
        <v>20</v>
      </c>
      <c r="R1587" s="15">
        <f>VLOOKUP(S1587,'seg3'!$A$1:$B$9,2,0)</f>
        <v>3</v>
      </c>
      <c r="S1587" s="16" t="s">
        <v>21</v>
      </c>
      <c r="T1587" s="18">
        <v>110</v>
      </c>
      <c r="U1587" s="18">
        <v>110</v>
      </c>
      <c r="V1587" s="42"/>
      <c r="W1587" s="43" t="s">
        <v>3656</v>
      </c>
      <c r="X1587" s="16"/>
      <c r="Y1587" s="18" t="s">
        <v>17</v>
      </c>
      <c r="Z1587" s="18">
        <v>16</v>
      </c>
      <c r="AA1587" s="18" t="s">
        <v>3139</v>
      </c>
      <c r="AB1587" s="14" t="str">
        <f t="shared" si="24"/>
        <v>('550711','550711J','HHB M16X2X55 ISO4017 CL10.9 FT BLK','PC',43,6,3,3,5,2,153,'110','110','M16','55','10B33','16','14.40/14.44','','COIL DIRECT DRAWN AS 10B33M 14.41/14.44',''),</v>
      </c>
      <c r="AC1587" s="14" t="s">
        <v>9329</v>
      </c>
    </row>
    <row r="1588" spans="1:29">
      <c r="A1588" s="16">
        <v>170237</v>
      </c>
      <c r="B1588" s="64" t="s">
        <v>3702</v>
      </c>
      <c r="C1588" s="43" t="s">
        <v>3703</v>
      </c>
      <c r="D1588" s="15">
        <f>VLOOKUP(E1588,finish!$A$1:$B$18,2,0)</f>
        <v>2</v>
      </c>
      <c r="E1588" s="18" t="s">
        <v>11</v>
      </c>
      <c r="F1588" s="15">
        <f>VLOOKUP(G1588,modules!$A$1:$B$10,2,0)</f>
        <v>6</v>
      </c>
      <c r="G1588" s="18" t="s">
        <v>7849</v>
      </c>
      <c r="H1588" s="15">
        <f>VLOOKUP(I1588,segments!$A$1:$B$9,2,0)</f>
        <v>5</v>
      </c>
      <c r="I1588" s="18" t="s">
        <v>7852</v>
      </c>
      <c r="J1588" s="15">
        <f>VLOOKUP(K1588,machines!$A$1:$B$72,2,0)</f>
        <v>63</v>
      </c>
      <c r="K1588" s="27" t="s">
        <v>109</v>
      </c>
      <c r="L1588" s="16" t="s">
        <v>114</v>
      </c>
      <c r="M1588" s="15">
        <f>VLOOKUP(N1588,groups!$A$1:$B$113,2,1)</f>
        <v>153</v>
      </c>
      <c r="N1588" s="16" t="s">
        <v>107</v>
      </c>
      <c r="O1588" s="18">
        <v>50</v>
      </c>
      <c r="P1588" s="15">
        <f>VLOOKUP(Q1588,'seg2'!$A$1:$B$13,2,0)</f>
        <v>3</v>
      </c>
      <c r="Q1588" s="16" t="s">
        <v>20</v>
      </c>
      <c r="R1588" s="15">
        <f>VLOOKUP(S1588,'seg3'!$A$1:$B$9,2,0)</f>
        <v>3</v>
      </c>
      <c r="S1588" s="16" t="s">
        <v>21</v>
      </c>
      <c r="T1588" s="18">
        <v>274</v>
      </c>
      <c r="U1588" s="18">
        <v>274</v>
      </c>
      <c r="V1588" s="29"/>
      <c r="W1588" s="30" t="s">
        <v>501</v>
      </c>
      <c r="X1588" s="16"/>
      <c r="Y1588" s="18" t="s">
        <v>17</v>
      </c>
      <c r="Z1588" s="18">
        <v>22</v>
      </c>
      <c r="AA1588" s="16" t="s">
        <v>100</v>
      </c>
      <c r="AB1588" s="14" t="str">
        <f t="shared" si="24"/>
        <v>('170237','170237J','HHB M24X3X50 ISO4017 CL10.9 FT BLK','PC',63,6,3,3,5,2,153,'274','274','M24','50','10B33','22','21.45/21.50','','COIL DIRECT DRAWN AS 10B33M 21.65/21.70',''),</v>
      </c>
      <c r="AC1588" s="14" t="s">
        <v>9330</v>
      </c>
    </row>
    <row r="1589" spans="1:29">
      <c r="A1589" s="16">
        <v>170238</v>
      </c>
      <c r="B1589" s="64" t="s">
        <v>3704</v>
      </c>
      <c r="C1589" s="43" t="s">
        <v>3705</v>
      </c>
      <c r="D1589" s="15">
        <f>VLOOKUP(E1589,finish!$A$1:$B$18,2,0)</f>
        <v>2</v>
      </c>
      <c r="E1589" s="18" t="s">
        <v>11</v>
      </c>
      <c r="F1589" s="15">
        <f>VLOOKUP(G1589,modules!$A$1:$B$10,2,0)</f>
        <v>6</v>
      </c>
      <c r="G1589" s="18" t="s">
        <v>7849</v>
      </c>
      <c r="H1589" s="15">
        <f>VLOOKUP(I1589,segments!$A$1:$B$9,2,0)</f>
        <v>5</v>
      </c>
      <c r="I1589" s="18" t="s">
        <v>7852</v>
      </c>
      <c r="J1589" s="15">
        <f>VLOOKUP(K1589,machines!$A$1:$B$72,2,0)</f>
        <v>63</v>
      </c>
      <c r="K1589" s="27" t="s">
        <v>109</v>
      </c>
      <c r="L1589" s="16" t="s">
        <v>114</v>
      </c>
      <c r="M1589" s="15">
        <f>VLOOKUP(N1589,groups!$A$1:$B$113,2,1)</f>
        <v>153</v>
      </c>
      <c r="N1589" s="16" t="s">
        <v>107</v>
      </c>
      <c r="O1589" s="18">
        <v>55</v>
      </c>
      <c r="P1589" s="15">
        <f>VLOOKUP(Q1589,'seg2'!$A$1:$B$13,2,0)</f>
        <v>3</v>
      </c>
      <c r="Q1589" s="16" t="s">
        <v>20</v>
      </c>
      <c r="R1589" s="15">
        <f>VLOOKUP(S1589,'seg3'!$A$1:$B$9,2,0)</f>
        <v>3</v>
      </c>
      <c r="S1589" s="16" t="s">
        <v>21</v>
      </c>
      <c r="T1589" s="18">
        <v>289</v>
      </c>
      <c r="U1589" s="18">
        <v>289</v>
      </c>
      <c r="V1589" s="42"/>
      <c r="W1589" s="30" t="s">
        <v>501</v>
      </c>
      <c r="X1589" s="16"/>
      <c r="Y1589" s="18" t="s">
        <v>17</v>
      </c>
      <c r="Z1589" s="18">
        <v>22</v>
      </c>
      <c r="AA1589" s="16" t="s">
        <v>100</v>
      </c>
      <c r="AB1589" s="14" t="str">
        <f t="shared" si="24"/>
        <v>('170238','170238J','HHB M24X3X55 ISO4017 CL10.9 FT BLK','PC',63,6,3,3,5,2,153,'289','289','M24','55','10B33','22','21.45/21.50','','COIL DIRECT DRAWN AS 10B33M 21.65/21.70',''),</v>
      </c>
      <c r="AC1589" s="14" t="s">
        <v>9331</v>
      </c>
    </row>
    <row r="1590" spans="1:29">
      <c r="A1590" s="16">
        <v>617062</v>
      </c>
      <c r="B1590" s="64" t="s">
        <v>3706</v>
      </c>
      <c r="C1590" s="43" t="s">
        <v>3707</v>
      </c>
      <c r="D1590" s="15">
        <f>VLOOKUP(E1590,finish!$A$1:$B$18,2,0)</f>
        <v>2</v>
      </c>
      <c r="E1590" s="18" t="s">
        <v>11</v>
      </c>
      <c r="F1590" s="15">
        <f>VLOOKUP(G1590,modules!$A$1:$B$10,2,0)</f>
        <v>6</v>
      </c>
      <c r="G1590" s="18" t="s">
        <v>7849</v>
      </c>
      <c r="H1590" s="15">
        <f>VLOOKUP(I1590,segments!$A$1:$B$9,2,0)</f>
        <v>5</v>
      </c>
      <c r="I1590" s="18" t="s">
        <v>7852</v>
      </c>
      <c r="J1590" s="15">
        <f>VLOOKUP(K1590,machines!$A$1:$B$72,2,0)</f>
        <v>63</v>
      </c>
      <c r="K1590" s="27" t="s">
        <v>109</v>
      </c>
      <c r="L1590" s="16" t="s">
        <v>114</v>
      </c>
      <c r="M1590" s="15">
        <f>VLOOKUP(N1590,groups!$A$1:$B$113,2,1)</f>
        <v>153</v>
      </c>
      <c r="N1590" s="16" t="s">
        <v>107</v>
      </c>
      <c r="O1590" s="18">
        <v>60</v>
      </c>
      <c r="P1590" s="15">
        <f>VLOOKUP(Q1590,'seg2'!$A$1:$B$13,2,0)</f>
        <v>3</v>
      </c>
      <c r="Q1590" s="16" t="s">
        <v>20</v>
      </c>
      <c r="R1590" s="15">
        <f>VLOOKUP(S1590,'seg3'!$A$1:$B$9,2,0)</f>
        <v>3</v>
      </c>
      <c r="S1590" s="16" t="s">
        <v>21</v>
      </c>
      <c r="T1590" s="18">
        <v>300.2</v>
      </c>
      <c r="U1590" s="18">
        <v>300.2</v>
      </c>
      <c r="V1590" s="42"/>
      <c r="W1590" s="30" t="s">
        <v>501</v>
      </c>
      <c r="X1590" s="16"/>
      <c r="Y1590" s="18" t="s">
        <v>17</v>
      </c>
      <c r="Z1590" s="18">
        <v>22</v>
      </c>
      <c r="AA1590" s="16" t="s">
        <v>100</v>
      </c>
      <c r="AB1590" s="14" t="str">
        <f t="shared" si="24"/>
        <v>('617062','617062J','HHB M24X3X60 ISO4017 CL8.8 FT BLK','PC',63,6,3,3,5,2,153,'300.2','300.2','M24','60','10B33','22','21.45/21.50','','COIL DIRECT DRAWN AS 10B33M 21.65/21.70',''),</v>
      </c>
      <c r="AC1590" s="14" t="s">
        <v>9332</v>
      </c>
    </row>
    <row r="1591" spans="1:29">
      <c r="A1591" s="16">
        <v>550712</v>
      </c>
      <c r="B1591" s="43" t="s">
        <v>7057</v>
      </c>
      <c r="C1591" s="43" t="s">
        <v>7058</v>
      </c>
      <c r="D1591" s="15">
        <f>VLOOKUP(E1591,finish!$A$1:$B$18,2,0)</f>
        <v>2</v>
      </c>
      <c r="E1591" s="18" t="s">
        <v>11</v>
      </c>
      <c r="F1591" s="15">
        <f>VLOOKUP(G1591,modules!$A$1:$B$10,2,0)</f>
        <v>6</v>
      </c>
      <c r="G1591" s="18" t="s">
        <v>7849</v>
      </c>
      <c r="H1591" s="15">
        <f>VLOOKUP(I1591,segments!$A$1:$B$9,2,0)</f>
        <v>5</v>
      </c>
      <c r="I1591" s="18" t="s">
        <v>7852</v>
      </c>
      <c r="J1591" s="15">
        <v>43</v>
      </c>
      <c r="K1591" s="18" t="s">
        <v>372</v>
      </c>
      <c r="L1591" s="43" t="s">
        <v>91</v>
      </c>
      <c r="M1591" s="15">
        <f>VLOOKUP(N1591,groups!$A$1:$B$113,2,1)</f>
        <v>153</v>
      </c>
      <c r="N1591" s="43" t="s">
        <v>107</v>
      </c>
      <c r="O1591" s="18">
        <v>60</v>
      </c>
      <c r="P1591" s="15">
        <f>VLOOKUP(Q1591,'seg2'!$A$1:$B$13,2,0)</f>
        <v>3</v>
      </c>
      <c r="Q1591" s="16" t="s">
        <v>20</v>
      </c>
      <c r="R1591" s="15">
        <f>VLOOKUP(S1591,'seg3'!$A$1:$B$9,2,0)</f>
        <v>3</v>
      </c>
      <c r="S1591" s="16" t="s">
        <v>21</v>
      </c>
      <c r="T1591" s="18">
        <v>114</v>
      </c>
      <c r="U1591" s="18">
        <v>114</v>
      </c>
      <c r="V1591" s="42"/>
      <c r="W1591" s="43" t="s">
        <v>3656</v>
      </c>
      <c r="X1591" s="16"/>
      <c r="Y1591" s="18" t="s">
        <v>17</v>
      </c>
      <c r="Z1591" s="18">
        <v>16</v>
      </c>
      <c r="AA1591" s="18" t="s">
        <v>3139</v>
      </c>
      <c r="AB1591" s="14" t="str">
        <f t="shared" si="24"/>
        <v>('550712','550712J','HHB M16X2X60 ISO4017 CL10.9 FT BLK','PC',43,6,3,3,5,2,153,'114','114','M16','60','10B33','16','14.40/14.44','','COIL DIRECT DRAWN AS 10B33M 14.41/14.44',''),</v>
      </c>
      <c r="AC1591" s="14" t="s">
        <v>9333</v>
      </c>
    </row>
    <row r="1592" spans="1:29">
      <c r="A1592" s="16">
        <v>550713</v>
      </c>
      <c r="B1592" s="43" t="s">
        <v>7059</v>
      </c>
      <c r="C1592" s="43" t="s">
        <v>7060</v>
      </c>
      <c r="D1592" s="15">
        <f>VLOOKUP(E1592,finish!$A$1:$B$18,2,0)</f>
        <v>2</v>
      </c>
      <c r="E1592" s="18" t="s">
        <v>11</v>
      </c>
      <c r="F1592" s="15">
        <f>VLOOKUP(G1592,modules!$A$1:$B$10,2,0)</f>
        <v>6</v>
      </c>
      <c r="G1592" s="18" t="s">
        <v>7849</v>
      </c>
      <c r="H1592" s="15">
        <f>VLOOKUP(I1592,segments!$A$1:$B$9,2,0)</f>
        <v>5</v>
      </c>
      <c r="I1592" s="18" t="s">
        <v>7852</v>
      </c>
      <c r="J1592" s="15">
        <v>43</v>
      </c>
      <c r="K1592" s="18" t="s">
        <v>372</v>
      </c>
      <c r="L1592" s="43" t="s">
        <v>91</v>
      </c>
      <c r="M1592" s="15">
        <f>VLOOKUP(N1592,groups!$A$1:$B$113,2,1)</f>
        <v>153</v>
      </c>
      <c r="N1592" s="43" t="s">
        <v>107</v>
      </c>
      <c r="O1592" s="18">
        <v>65</v>
      </c>
      <c r="P1592" s="15">
        <f>VLOOKUP(Q1592,'seg2'!$A$1:$B$13,2,0)</f>
        <v>3</v>
      </c>
      <c r="Q1592" s="16" t="s">
        <v>20</v>
      </c>
      <c r="R1592" s="15">
        <f>VLOOKUP(S1592,'seg3'!$A$1:$B$9,2,0)</f>
        <v>3</v>
      </c>
      <c r="S1592" s="16" t="s">
        <v>21</v>
      </c>
      <c r="T1592" s="18">
        <v>121</v>
      </c>
      <c r="U1592" s="18">
        <v>121</v>
      </c>
      <c r="V1592" s="42"/>
      <c r="W1592" s="43" t="s">
        <v>3656</v>
      </c>
      <c r="X1592" s="16"/>
      <c r="Y1592" s="18" t="s">
        <v>17</v>
      </c>
      <c r="Z1592" s="18">
        <v>16</v>
      </c>
      <c r="AA1592" s="18" t="s">
        <v>3139</v>
      </c>
      <c r="AB1592" s="14" t="str">
        <f t="shared" si="24"/>
        <v>('550713','550713J','HHB M16X2X65 ISO4017 CL10.9 FT BLK','PC',43,6,3,3,5,2,153,'121','121','M16','65','10B33','16','14.40/14.44','','COIL DIRECT DRAWN AS 10B33M 14.41/14.44',''),</v>
      </c>
      <c r="AC1592" s="14" t="s">
        <v>9334</v>
      </c>
    </row>
    <row r="1593" spans="1:29">
      <c r="A1593" s="16">
        <v>550714</v>
      </c>
      <c r="B1593" s="43" t="s">
        <v>7061</v>
      </c>
      <c r="C1593" s="43" t="s">
        <v>7062</v>
      </c>
      <c r="D1593" s="15">
        <f>VLOOKUP(E1593,finish!$A$1:$B$18,2,0)</f>
        <v>2</v>
      </c>
      <c r="E1593" s="18" t="s">
        <v>11</v>
      </c>
      <c r="F1593" s="15">
        <f>VLOOKUP(G1593,modules!$A$1:$B$10,2,0)</f>
        <v>6</v>
      </c>
      <c r="G1593" s="18" t="s">
        <v>7849</v>
      </c>
      <c r="H1593" s="15">
        <f>VLOOKUP(I1593,segments!$A$1:$B$9,2,0)</f>
        <v>5</v>
      </c>
      <c r="I1593" s="18" t="s">
        <v>7852</v>
      </c>
      <c r="J1593" s="15">
        <v>43</v>
      </c>
      <c r="K1593" s="18" t="s">
        <v>372</v>
      </c>
      <c r="L1593" s="43" t="s">
        <v>91</v>
      </c>
      <c r="M1593" s="15">
        <f>VLOOKUP(N1593,groups!$A$1:$B$113,2,1)</f>
        <v>153</v>
      </c>
      <c r="N1593" s="43" t="s">
        <v>107</v>
      </c>
      <c r="O1593" s="18">
        <v>70</v>
      </c>
      <c r="P1593" s="15">
        <f>VLOOKUP(Q1593,'seg2'!$A$1:$B$13,2,0)</f>
        <v>3</v>
      </c>
      <c r="Q1593" s="16" t="s">
        <v>20</v>
      </c>
      <c r="R1593" s="15">
        <f>VLOOKUP(S1593,'seg3'!$A$1:$B$9,2,0)</f>
        <v>3</v>
      </c>
      <c r="S1593" s="16" t="s">
        <v>21</v>
      </c>
      <c r="T1593" s="18">
        <v>127</v>
      </c>
      <c r="U1593" s="18">
        <v>127</v>
      </c>
      <c r="V1593" s="42"/>
      <c r="W1593" s="43" t="s">
        <v>3656</v>
      </c>
      <c r="X1593" s="16"/>
      <c r="Y1593" s="18" t="s">
        <v>17</v>
      </c>
      <c r="Z1593" s="18">
        <v>16</v>
      </c>
      <c r="AA1593" s="18" t="s">
        <v>3139</v>
      </c>
      <c r="AB1593" s="14" t="str">
        <f t="shared" si="24"/>
        <v>('550714','550714J','HHB M16X2X70 ISO4017 CL10.9 FT BLK','PC',43,6,3,3,5,2,153,'127','127','M16','70','10B33','16','14.40/14.44','','COIL DIRECT DRAWN AS 10B33M 14.41/14.44',''),</v>
      </c>
      <c r="AC1593" s="14" t="s">
        <v>9335</v>
      </c>
    </row>
    <row r="1594" spans="1:29">
      <c r="A1594" s="16">
        <v>550715</v>
      </c>
      <c r="B1594" s="43" t="s">
        <v>7063</v>
      </c>
      <c r="C1594" s="43" t="s">
        <v>7064</v>
      </c>
      <c r="D1594" s="15">
        <f>VLOOKUP(E1594,finish!$A$1:$B$18,2,0)</f>
        <v>2</v>
      </c>
      <c r="E1594" s="18" t="s">
        <v>11</v>
      </c>
      <c r="F1594" s="15">
        <f>VLOOKUP(G1594,modules!$A$1:$B$10,2,0)</f>
        <v>6</v>
      </c>
      <c r="G1594" s="18" t="s">
        <v>7849</v>
      </c>
      <c r="H1594" s="15">
        <f>VLOOKUP(I1594,segments!$A$1:$B$9,2,0)</f>
        <v>5</v>
      </c>
      <c r="I1594" s="18" t="s">
        <v>7852</v>
      </c>
      <c r="J1594" s="15">
        <v>43</v>
      </c>
      <c r="K1594" s="18" t="s">
        <v>372</v>
      </c>
      <c r="L1594" s="43" t="s">
        <v>91</v>
      </c>
      <c r="M1594" s="15">
        <f>VLOOKUP(N1594,groups!$A$1:$B$113,2,1)</f>
        <v>153</v>
      </c>
      <c r="N1594" s="43" t="s">
        <v>107</v>
      </c>
      <c r="O1594" s="18">
        <v>75</v>
      </c>
      <c r="P1594" s="15">
        <f>VLOOKUP(Q1594,'seg2'!$A$1:$B$13,2,0)</f>
        <v>3</v>
      </c>
      <c r="Q1594" s="16" t="s">
        <v>20</v>
      </c>
      <c r="R1594" s="15">
        <f>VLOOKUP(S1594,'seg3'!$A$1:$B$9,2,0)</f>
        <v>3</v>
      </c>
      <c r="S1594" s="16" t="s">
        <v>21</v>
      </c>
      <c r="T1594" s="18">
        <v>135</v>
      </c>
      <c r="U1594" s="18">
        <v>135</v>
      </c>
      <c r="V1594" s="42"/>
      <c r="W1594" s="43" t="s">
        <v>3656</v>
      </c>
      <c r="X1594" s="16"/>
      <c r="Y1594" s="18" t="s">
        <v>17</v>
      </c>
      <c r="Z1594" s="18">
        <v>16</v>
      </c>
      <c r="AA1594" s="18" t="s">
        <v>3139</v>
      </c>
      <c r="AB1594" s="14" t="str">
        <f t="shared" si="24"/>
        <v>('550715','550715J','HHB M16X2X75 ISO4017 CL10.9 FT BLK','PC',43,6,3,3,5,2,153,'135','135','M16','75','10B33','16','14.40/14.44','','COIL DIRECT DRAWN AS 10B33M 14.41/14.44',''),</v>
      </c>
      <c r="AC1594" s="14" t="s">
        <v>9336</v>
      </c>
    </row>
    <row r="1595" spans="1:29">
      <c r="A1595" s="16">
        <v>550716</v>
      </c>
      <c r="B1595" s="43" t="s">
        <v>7065</v>
      </c>
      <c r="C1595" s="43" t="s">
        <v>7066</v>
      </c>
      <c r="D1595" s="15">
        <f>VLOOKUP(E1595,finish!$A$1:$B$18,2,0)</f>
        <v>2</v>
      </c>
      <c r="E1595" s="18" t="s">
        <v>11</v>
      </c>
      <c r="F1595" s="15">
        <f>VLOOKUP(G1595,modules!$A$1:$B$10,2,0)</f>
        <v>6</v>
      </c>
      <c r="G1595" s="18" t="s">
        <v>7849</v>
      </c>
      <c r="H1595" s="15">
        <f>VLOOKUP(I1595,segments!$A$1:$B$9,2,0)</f>
        <v>5</v>
      </c>
      <c r="I1595" s="18" t="s">
        <v>7852</v>
      </c>
      <c r="J1595" s="15">
        <v>43</v>
      </c>
      <c r="K1595" s="18" t="s">
        <v>372</v>
      </c>
      <c r="L1595" s="43" t="s">
        <v>91</v>
      </c>
      <c r="M1595" s="15">
        <f>VLOOKUP(N1595,groups!$A$1:$B$113,2,1)</f>
        <v>153</v>
      </c>
      <c r="N1595" s="43" t="s">
        <v>107</v>
      </c>
      <c r="O1595" s="18">
        <v>80</v>
      </c>
      <c r="P1595" s="15">
        <f>VLOOKUP(Q1595,'seg2'!$A$1:$B$13,2,0)</f>
        <v>3</v>
      </c>
      <c r="Q1595" s="16" t="s">
        <v>20</v>
      </c>
      <c r="R1595" s="15">
        <f>VLOOKUP(S1595,'seg3'!$A$1:$B$9,2,0)</f>
        <v>3</v>
      </c>
      <c r="S1595" s="16" t="s">
        <v>21</v>
      </c>
      <c r="T1595" s="18">
        <v>142</v>
      </c>
      <c r="U1595" s="18">
        <v>142</v>
      </c>
      <c r="V1595" s="42"/>
      <c r="W1595" s="43" t="s">
        <v>3656</v>
      </c>
      <c r="X1595" s="16"/>
      <c r="Y1595" s="18" t="s">
        <v>17</v>
      </c>
      <c r="Z1595" s="18">
        <v>16</v>
      </c>
      <c r="AA1595" s="18" t="s">
        <v>3139</v>
      </c>
      <c r="AB1595" s="14" t="str">
        <f t="shared" si="24"/>
        <v>('550716','550716J','HHB M16X2X80 ISO4017 CL10.9 FT BLK','PC',43,6,3,3,5,2,153,'142','142','M16','80','10B33','16','14.40/14.44','','COIL DIRECT DRAWN AS 10B33M 14.41/14.44',''),</v>
      </c>
      <c r="AC1595" s="14" t="s">
        <v>9337</v>
      </c>
    </row>
    <row r="1596" spans="1:29">
      <c r="A1596" s="16">
        <v>550718</v>
      </c>
      <c r="B1596" s="43" t="s">
        <v>7067</v>
      </c>
      <c r="C1596" s="43" t="s">
        <v>7068</v>
      </c>
      <c r="D1596" s="15">
        <f>VLOOKUP(E1596,finish!$A$1:$B$18,2,0)</f>
        <v>2</v>
      </c>
      <c r="E1596" s="18" t="s">
        <v>11</v>
      </c>
      <c r="F1596" s="15">
        <f>VLOOKUP(G1596,modules!$A$1:$B$10,2,0)</f>
        <v>6</v>
      </c>
      <c r="G1596" s="18" t="s">
        <v>7849</v>
      </c>
      <c r="H1596" s="15">
        <f>VLOOKUP(I1596,segments!$A$1:$B$9,2,0)</f>
        <v>5</v>
      </c>
      <c r="I1596" s="18" t="s">
        <v>7852</v>
      </c>
      <c r="J1596" s="15">
        <v>43</v>
      </c>
      <c r="K1596" s="18" t="s">
        <v>372</v>
      </c>
      <c r="L1596" s="43" t="s">
        <v>91</v>
      </c>
      <c r="M1596" s="15">
        <f>VLOOKUP(N1596,groups!$A$1:$B$113,2,1)</f>
        <v>153</v>
      </c>
      <c r="N1596" s="43" t="s">
        <v>107</v>
      </c>
      <c r="O1596" s="18">
        <v>90</v>
      </c>
      <c r="P1596" s="15">
        <f>VLOOKUP(Q1596,'seg2'!$A$1:$B$13,2,0)</f>
        <v>3</v>
      </c>
      <c r="Q1596" s="16" t="s">
        <v>20</v>
      </c>
      <c r="R1596" s="15">
        <f>VLOOKUP(S1596,'seg3'!$A$1:$B$9,2,0)</f>
        <v>3</v>
      </c>
      <c r="S1596" s="16" t="s">
        <v>21</v>
      </c>
      <c r="T1596" s="18">
        <v>154</v>
      </c>
      <c r="U1596" s="18">
        <v>154</v>
      </c>
      <c r="V1596" s="42"/>
      <c r="W1596" s="43" t="s">
        <v>3656</v>
      </c>
      <c r="X1596" s="16"/>
      <c r="Y1596" s="18" t="s">
        <v>17</v>
      </c>
      <c r="Z1596" s="18">
        <v>16</v>
      </c>
      <c r="AA1596" s="18" t="s">
        <v>3139</v>
      </c>
      <c r="AB1596" s="14" t="str">
        <f t="shared" si="24"/>
        <v>('550718','550718J','HHB M16X2X90 ISO4017 CL10.9 FT BLK','PC',43,6,3,3,5,2,153,'154','154','M16','90','10B33','16','14.40/14.44','','COIL DIRECT DRAWN AS 10B33M 14.41/14.44',''),</v>
      </c>
      <c r="AC1596" s="14" t="s">
        <v>9338</v>
      </c>
    </row>
    <row r="1597" spans="1:29">
      <c r="A1597" s="16">
        <v>170427</v>
      </c>
      <c r="B1597" s="43" t="s">
        <v>7137</v>
      </c>
      <c r="C1597" s="43" t="s">
        <v>7138</v>
      </c>
      <c r="D1597" s="15">
        <f>VLOOKUP(E1597,finish!$A$1:$B$18,2,0)</f>
        <v>2</v>
      </c>
      <c r="E1597" s="18" t="s">
        <v>11</v>
      </c>
      <c r="F1597" s="15">
        <f>VLOOKUP(G1597,modules!$A$1:$B$10,2,0)</f>
        <v>1</v>
      </c>
      <c r="G1597" s="18" t="s">
        <v>7848</v>
      </c>
      <c r="H1597" s="15">
        <f>VLOOKUP(I1597,segments!$A$1:$B$9,2,0)</f>
        <v>5</v>
      </c>
      <c r="I1597" s="18" t="s">
        <v>7852</v>
      </c>
      <c r="J1597" s="15">
        <v>47</v>
      </c>
      <c r="K1597" s="18" t="s">
        <v>372</v>
      </c>
      <c r="L1597" s="43" t="s">
        <v>1355</v>
      </c>
      <c r="M1597" s="15">
        <f>VLOOKUP(N1597,groups!$A$1:$B$113,2,1)</f>
        <v>152</v>
      </c>
      <c r="N1597" s="43" t="s">
        <v>16</v>
      </c>
      <c r="O1597" s="18">
        <v>2</v>
      </c>
      <c r="P1597" s="15">
        <f>VLOOKUP(Q1597,'seg2'!$A$1:$B$13,2,0)</f>
        <v>3</v>
      </c>
      <c r="Q1597" s="16" t="s">
        <v>20</v>
      </c>
      <c r="R1597" s="15">
        <f>VLOOKUP(S1597,'seg3'!$A$1:$B$9,2,0)</f>
        <v>3</v>
      </c>
      <c r="S1597" s="16" t="s">
        <v>21</v>
      </c>
      <c r="T1597" s="18">
        <v>102</v>
      </c>
      <c r="U1597" s="18">
        <v>102</v>
      </c>
      <c r="V1597" s="42"/>
      <c r="W1597" s="43" t="s">
        <v>2798</v>
      </c>
      <c r="X1597" s="16"/>
      <c r="Y1597" s="18" t="s">
        <v>17</v>
      </c>
      <c r="Z1597" s="18">
        <v>16</v>
      </c>
      <c r="AA1597" s="18" t="s">
        <v>93</v>
      </c>
      <c r="AB1597" s="14" t="str">
        <f t="shared" si="24"/>
        <v>('170427','170427J','HHB 5/8XUNCX2 B18.2.1 SAE8 HT BLK','PC',47,1,3,3,5,2,152,'102','102','5/8 UNC','2','10B33','16','15.50/15.55','','COIL DIRECT DRWN  10B33M  15.53/15.56',''),</v>
      </c>
      <c r="AC1597" s="14" t="s">
        <v>9339</v>
      </c>
    </row>
    <row r="1598" spans="1:29">
      <c r="A1598" s="16">
        <v>170431</v>
      </c>
      <c r="B1598" s="43" t="s">
        <v>7139</v>
      </c>
      <c r="C1598" s="43" t="s">
        <v>7140</v>
      </c>
      <c r="D1598" s="15">
        <f>VLOOKUP(E1598,finish!$A$1:$B$18,2,0)</f>
        <v>2</v>
      </c>
      <c r="E1598" s="18" t="s">
        <v>11</v>
      </c>
      <c r="F1598" s="15">
        <f>VLOOKUP(G1598,modules!$A$1:$B$10,2,0)</f>
        <v>6</v>
      </c>
      <c r="G1598" s="18" t="s">
        <v>7849</v>
      </c>
      <c r="H1598" s="15">
        <f>VLOOKUP(I1598,segments!$A$1:$B$9,2,0)</f>
        <v>5</v>
      </c>
      <c r="I1598" s="18" t="s">
        <v>7852</v>
      </c>
      <c r="J1598" s="15">
        <v>43</v>
      </c>
      <c r="K1598" s="18" t="s">
        <v>372</v>
      </c>
      <c r="L1598" s="43" t="s">
        <v>1355</v>
      </c>
      <c r="M1598" s="15">
        <f>VLOOKUP(N1598,groups!$A$1:$B$113,2,1)</f>
        <v>152</v>
      </c>
      <c r="N1598" s="43" t="s">
        <v>16</v>
      </c>
      <c r="O1598" s="18">
        <v>3</v>
      </c>
      <c r="P1598" s="15">
        <f>VLOOKUP(Q1598,'seg2'!$A$1:$B$13,2,0)</f>
        <v>3</v>
      </c>
      <c r="Q1598" s="16" t="s">
        <v>20</v>
      </c>
      <c r="R1598" s="15">
        <f>VLOOKUP(S1598,'seg3'!$A$1:$B$9,2,0)</f>
        <v>3</v>
      </c>
      <c r="S1598" s="16" t="s">
        <v>21</v>
      </c>
      <c r="T1598" s="18">
        <v>139</v>
      </c>
      <c r="U1598" s="18">
        <v>139</v>
      </c>
      <c r="V1598" s="42"/>
      <c r="W1598" s="43" t="s">
        <v>2798</v>
      </c>
      <c r="X1598" s="16"/>
      <c r="Y1598" s="18" t="s">
        <v>17</v>
      </c>
      <c r="Z1598" s="18">
        <v>16</v>
      </c>
      <c r="AA1598" s="18" t="s">
        <v>93</v>
      </c>
      <c r="AB1598" s="14" t="str">
        <f t="shared" si="24"/>
        <v>('170431','170431J','HHB 5/8XUNCX3 B18.2.1 SAE8 HT BLK','PC',43,6,3,3,5,2,152,'139','139','5/8 UNC','3','10B33','16','15.50/15.55','','COIL DIRECT DRWN  10B33M  15.53/15.56',''),</v>
      </c>
      <c r="AC1598" s="14" t="s">
        <v>9340</v>
      </c>
    </row>
    <row r="1599" spans="1:29">
      <c r="A1599" s="16">
        <v>170435</v>
      </c>
      <c r="B1599" s="43" t="s">
        <v>7141</v>
      </c>
      <c r="C1599" s="43" t="s">
        <v>7142</v>
      </c>
      <c r="D1599" s="15">
        <f>VLOOKUP(E1599,finish!$A$1:$B$18,2,0)</f>
        <v>2</v>
      </c>
      <c r="E1599" s="18" t="s">
        <v>11</v>
      </c>
      <c r="F1599" s="15">
        <f>VLOOKUP(G1599,modules!$A$1:$B$10,2,0)</f>
        <v>6</v>
      </c>
      <c r="G1599" s="18" t="s">
        <v>7849</v>
      </c>
      <c r="H1599" s="15">
        <f>VLOOKUP(I1599,segments!$A$1:$B$9,2,0)</f>
        <v>5</v>
      </c>
      <c r="I1599" s="18" t="s">
        <v>7852</v>
      </c>
      <c r="J1599" s="15">
        <v>43</v>
      </c>
      <c r="K1599" s="18" t="s">
        <v>372</v>
      </c>
      <c r="L1599" s="43" t="s">
        <v>1355</v>
      </c>
      <c r="M1599" s="15">
        <f>VLOOKUP(N1599,groups!$A$1:$B$113,2,1)</f>
        <v>152</v>
      </c>
      <c r="N1599" s="43" t="s">
        <v>16</v>
      </c>
      <c r="O1599" s="18">
        <v>4</v>
      </c>
      <c r="P1599" s="15">
        <f>VLOOKUP(Q1599,'seg2'!$A$1:$B$13,2,0)</f>
        <v>3</v>
      </c>
      <c r="Q1599" s="16" t="s">
        <v>20</v>
      </c>
      <c r="R1599" s="15">
        <f>VLOOKUP(S1599,'seg3'!$A$1:$B$9,2,0)</f>
        <v>3</v>
      </c>
      <c r="S1599" s="16" t="s">
        <v>21</v>
      </c>
      <c r="T1599" s="18">
        <v>177</v>
      </c>
      <c r="U1599" s="18">
        <v>177</v>
      </c>
      <c r="V1599" s="42"/>
      <c r="W1599" s="43" t="s">
        <v>2798</v>
      </c>
      <c r="X1599" s="16"/>
      <c r="Y1599" s="18" t="s">
        <v>17</v>
      </c>
      <c r="Z1599" s="18">
        <v>16</v>
      </c>
      <c r="AA1599" s="18" t="s">
        <v>93</v>
      </c>
      <c r="AB1599" s="14" t="str">
        <f t="shared" si="24"/>
        <v>('170435','170435J','HHB 5/8XUNCX4 B18.2.1 SAE8 HT BLK','PC',43,6,3,3,5,2,152,'177','177','5/8 UNC','4','10B33','16','15.50/15.55','','COIL DIRECT DRWN  10B33M  15.53/15.56',''),</v>
      </c>
      <c r="AC1599" s="14" t="s">
        <v>9341</v>
      </c>
    </row>
    <row r="1600" spans="1:29">
      <c r="A1600" s="16">
        <v>170438</v>
      </c>
      <c r="B1600" s="43" t="s">
        <v>7143</v>
      </c>
      <c r="C1600" s="43" t="s">
        <v>7144</v>
      </c>
      <c r="D1600" s="15">
        <f>VLOOKUP(E1600,finish!$A$1:$B$18,2,0)</f>
        <v>2</v>
      </c>
      <c r="E1600" s="18" t="s">
        <v>11</v>
      </c>
      <c r="F1600" s="15">
        <f>VLOOKUP(G1600,modules!$A$1:$B$10,2,0)</f>
        <v>6</v>
      </c>
      <c r="G1600" s="18" t="s">
        <v>7849</v>
      </c>
      <c r="H1600" s="15">
        <f>VLOOKUP(I1600,segments!$A$1:$B$9,2,0)</f>
        <v>5</v>
      </c>
      <c r="I1600" s="18" t="s">
        <v>7852</v>
      </c>
      <c r="J1600" s="15">
        <v>43</v>
      </c>
      <c r="K1600" s="18" t="s">
        <v>372</v>
      </c>
      <c r="L1600" s="43" t="s">
        <v>1355</v>
      </c>
      <c r="M1600" s="15">
        <f>VLOOKUP(N1600,groups!$A$1:$B$113,2,1)</f>
        <v>152</v>
      </c>
      <c r="N1600" s="43" t="s">
        <v>16</v>
      </c>
      <c r="O1600" s="18">
        <v>5</v>
      </c>
      <c r="P1600" s="15">
        <f>VLOOKUP(Q1600,'seg2'!$A$1:$B$13,2,0)</f>
        <v>3</v>
      </c>
      <c r="Q1600" s="16" t="s">
        <v>20</v>
      </c>
      <c r="R1600" s="15">
        <f>VLOOKUP(S1600,'seg3'!$A$1:$B$9,2,0)</f>
        <v>3</v>
      </c>
      <c r="S1600" s="16" t="s">
        <v>21</v>
      </c>
      <c r="T1600" s="18">
        <v>221.01</v>
      </c>
      <c r="U1600" s="18">
        <v>221.01</v>
      </c>
      <c r="V1600" s="42"/>
      <c r="W1600" s="43" t="s">
        <v>2798</v>
      </c>
      <c r="X1600" s="16"/>
      <c r="Y1600" s="18" t="s">
        <v>17</v>
      </c>
      <c r="Z1600" s="18">
        <v>16</v>
      </c>
      <c r="AA1600" s="18" t="s">
        <v>93</v>
      </c>
      <c r="AB1600" s="14" t="str">
        <f t="shared" si="24"/>
        <v>('170438','170438J','HHB 5/8XUNCX5 B18.2.1 SAE8 HT BLK','PC',43,6,3,3,5,2,152,'221.01','221.01','5/8 UNC','5','10B33','16','15.50/15.55','','COIL DIRECT DRWN  10B33M  15.53/15.56',''),</v>
      </c>
      <c r="AC1600" s="14" t="s">
        <v>9342</v>
      </c>
    </row>
    <row r="1601" spans="1:29">
      <c r="A1601" s="16">
        <v>170429</v>
      </c>
      <c r="B1601" s="43" t="s">
        <v>7151</v>
      </c>
      <c r="C1601" s="43" t="s">
        <v>7152</v>
      </c>
      <c r="D1601" s="15">
        <f>VLOOKUP(E1601,finish!$A$1:$B$18,2,0)</f>
        <v>2</v>
      </c>
      <c r="E1601" s="18" t="s">
        <v>11</v>
      </c>
      <c r="F1601" s="15">
        <f>VLOOKUP(G1601,modules!$A$1:$B$10,2,0)</f>
        <v>1</v>
      </c>
      <c r="G1601" s="18" t="s">
        <v>7848</v>
      </c>
      <c r="H1601" s="15">
        <f>VLOOKUP(I1601,segments!$A$1:$B$9,2,0)</f>
        <v>5</v>
      </c>
      <c r="I1601" s="18" t="s">
        <v>7852</v>
      </c>
      <c r="J1601" s="15">
        <v>47</v>
      </c>
      <c r="K1601" s="18" t="s">
        <v>372</v>
      </c>
      <c r="L1601" s="43" t="s">
        <v>1355</v>
      </c>
      <c r="M1601" s="15">
        <f>VLOOKUP(N1601,groups!$A$1:$B$113,2,1)</f>
        <v>152</v>
      </c>
      <c r="N1601" s="43" t="s">
        <v>16</v>
      </c>
      <c r="O1601" s="18" t="s">
        <v>1815</v>
      </c>
      <c r="P1601" s="15">
        <f>VLOOKUP(Q1601,'seg2'!$A$1:$B$13,2,0)</f>
        <v>3</v>
      </c>
      <c r="Q1601" s="16" t="s">
        <v>20</v>
      </c>
      <c r="R1601" s="15">
        <f>VLOOKUP(S1601,'seg3'!$A$1:$B$9,2,0)</f>
        <v>3</v>
      </c>
      <c r="S1601" s="16" t="s">
        <v>21</v>
      </c>
      <c r="T1601" s="18">
        <v>120</v>
      </c>
      <c r="U1601" s="18">
        <v>120</v>
      </c>
      <c r="V1601" s="42"/>
      <c r="W1601" s="43" t="s">
        <v>2798</v>
      </c>
      <c r="X1601" s="16"/>
      <c r="Y1601" s="18" t="s">
        <v>17</v>
      </c>
      <c r="Z1601" s="18">
        <v>16</v>
      </c>
      <c r="AA1601" s="18" t="s">
        <v>93</v>
      </c>
      <c r="AB1601" s="14" t="str">
        <f t="shared" si="24"/>
        <v>('170429','170429J','HHB 5/8XUNCX2.1/2 B18.2.1 SAE8 HT BLK','PC',47,1,3,3,5,2,152,'120','120','5/8 UNC','2.1/2','10B33','16','15.50/15.55','','COIL DIRECT DRWN  10B33M  15.53/15.56',''),</v>
      </c>
      <c r="AC1601" s="14" t="s">
        <v>9343</v>
      </c>
    </row>
    <row r="1602" spans="1:29">
      <c r="A1602" s="16">
        <v>170423</v>
      </c>
      <c r="B1602" s="43" t="s">
        <v>7182</v>
      </c>
      <c r="C1602" s="43" t="s">
        <v>7183</v>
      </c>
      <c r="D1602" s="15">
        <f>VLOOKUP(E1602,finish!$A$1:$B$18,2,0)</f>
        <v>2</v>
      </c>
      <c r="E1602" s="18" t="s">
        <v>11</v>
      </c>
      <c r="F1602" s="15">
        <f>VLOOKUP(G1602,modules!$A$1:$B$10,2,0)</f>
        <v>6</v>
      </c>
      <c r="G1602" s="18" t="s">
        <v>7849</v>
      </c>
      <c r="H1602" s="15">
        <f>VLOOKUP(I1602,segments!$A$1:$B$9,2,0)</f>
        <v>5</v>
      </c>
      <c r="I1602" s="18" t="s">
        <v>7852</v>
      </c>
      <c r="J1602" s="15">
        <v>43</v>
      </c>
      <c r="K1602" s="18" t="s">
        <v>372</v>
      </c>
      <c r="L1602" s="43" t="s">
        <v>1355</v>
      </c>
      <c r="M1602" s="15">
        <f>VLOOKUP(N1602,groups!$A$1:$B$113,2,1)</f>
        <v>153</v>
      </c>
      <c r="N1602" s="43" t="s">
        <v>107</v>
      </c>
      <c r="O1602" s="18">
        <v>1</v>
      </c>
      <c r="P1602" s="15">
        <f>VLOOKUP(Q1602,'seg2'!$A$1:$B$13,2,0)</f>
        <v>3</v>
      </c>
      <c r="Q1602" s="16" t="s">
        <v>20</v>
      </c>
      <c r="R1602" s="15">
        <f>VLOOKUP(S1602,'seg3'!$A$1:$B$9,2,0)</f>
        <v>3</v>
      </c>
      <c r="S1602" s="16" t="s">
        <v>21</v>
      </c>
      <c r="T1602" s="18">
        <v>68.83</v>
      </c>
      <c r="U1602" s="18">
        <v>68.83</v>
      </c>
      <c r="V1602" s="42"/>
      <c r="W1602" s="43" t="s">
        <v>5549</v>
      </c>
      <c r="X1602" s="16"/>
      <c r="Y1602" s="18" t="s">
        <v>17</v>
      </c>
      <c r="Z1602" s="18">
        <v>16</v>
      </c>
      <c r="AA1602" s="18" t="s">
        <v>7184</v>
      </c>
      <c r="AB1602" s="14" t="str">
        <f t="shared" si="24"/>
        <v>('170423','170423J','HHB 5/8XUNCX1 B18.2.1 SAE8 FT BLK','PC',43,6,3,3,5,2,153,'68.83','68.83','5/8 UNC','1','10B33','16','14.05/14.10','','COIL DIRECT DRAWN 10B33M 15.65/15.70',''),</v>
      </c>
      <c r="AC1602" s="14" t="s">
        <v>9344</v>
      </c>
    </row>
    <row r="1603" spans="1:29">
      <c r="A1603" s="16">
        <v>551020</v>
      </c>
      <c r="B1603" s="43" t="s">
        <v>7185</v>
      </c>
      <c r="C1603" s="43" t="s">
        <v>7186</v>
      </c>
      <c r="D1603" s="15">
        <f>VLOOKUP(E1603,finish!$A$1:$B$18,2,0)</f>
        <v>2</v>
      </c>
      <c r="E1603" s="18" t="s">
        <v>11</v>
      </c>
      <c r="F1603" s="15">
        <f>VLOOKUP(G1603,modules!$A$1:$B$10,2,0)</f>
        <v>6</v>
      </c>
      <c r="G1603" s="18" t="s">
        <v>7849</v>
      </c>
      <c r="H1603" s="15">
        <f>VLOOKUP(I1603,segments!$A$1:$B$9,2,0)</f>
        <v>5</v>
      </c>
      <c r="I1603" s="18" t="s">
        <v>7852</v>
      </c>
      <c r="J1603" s="15">
        <v>43</v>
      </c>
      <c r="K1603" s="18" t="s">
        <v>372</v>
      </c>
      <c r="L1603" s="43" t="s">
        <v>1355</v>
      </c>
      <c r="M1603" s="15">
        <f>VLOOKUP(N1603,groups!$A$1:$B$113,2,1)</f>
        <v>153</v>
      </c>
      <c r="N1603" s="43" t="s">
        <v>107</v>
      </c>
      <c r="O1603" s="18">
        <v>2</v>
      </c>
      <c r="P1603" s="15">
        <f>VLOOKUP(Q1603,'seg2'!$A$1:$B$13,2,0)</f>
        <v>3</v>
      </c>
      <c r="Q1603" s="16" t="s">
        <v>20</v>
      </c>
      <c r="R1603" s="15">
        <f>VLOOKUP(S1603,'seg3'!$A$1:$B$9,2,0)</f>
        <v>3</v>
      </c>
      <c r="S1603" s="16" t="s">
        <v>21</v>
      </c>
      <c r="T1603" s="18">
        <v>113</v>
      </c>
      <c r="U1603" s="18">
        <v>113</v>
      </c>
      <c r="V1603" s="42"/>
      <c r="W1603" s="43" t="s">
        <v>5549</v>
      </c>
      <c r="X1603" s="16"/>
      <c r="Y1603" s="18" t="s">
        <v>17</v>
      </c>
      <c r="Z1603" s="18">
        <v>16</v>
      </c>
      <c r="AA1603" s="18" t="s">
        <v>2915</v>
      </c>
      <c r="AB1603" s="14" t="str">
        <f t="shared" ref="AB1603:AB1666" si="25">CONCATENATE("('",A1603,"','",B1603,"','",C1603,"','PC',",J1603,",",F1603,",",P1603,",",R1603,",",H1603,",",D1603,",",M1603,",'",T1603,"','",U1603,"','",L1603,"','",O1603,"','",Y1603,"','",Z1603,"','",AA1603,"','",V1603,"','",W1603,"','",X1603,"'),")</f>
        <v>('551020','551020J','HHB 5/8XUNCX2 B18.2.1 SAE8 FT BLK','PC',43,6,3,3,5,2,153,'113','113','5/8 UNC','2','10B33','16','14.10/14.05','','COIL DIRECT DRAWN 10B33M 15.65/15.70',''),</v>
      </c>
      <c r="AC1603" s="14" t="s">
        <v>9345</v>
      </c>
    </row>
    <row r="1604" spans="1:29">
      <c r="A1604" s="16">
        <v>551023</v>
      </c>
      <c r="B1604" s="43" t="s">
        <v>7187</v>
      </c>
      <c r="C1604" s="43" t="s">
        <v>7188</v>
      </c>
      <c r="D1604" s="15">
        <f>VLOOKUP(E1604,finish!$A$1:$B$18,2,0)</f>
        <v>2</v>
      </c>
      <c r="E1604" s="18" t="s">
        <v>11</v>
      </c>
      <c r="F1604" s="15">
        <f>VLOOKUP(G1604,modules!$A$1:$B$10,2,0)</f>
        <v>6</v>
      </c>
      <c r="G1604" s="18" t="s">
        <v>7849</v>
      </c>
      <c r="H1604" s="15">
        <f>VLOOKUP(I1604,segments!$A$1:$B$9,2,0)</f>
        <v>5</v>
      </c>
      <c r="I1604" s="18" t="s">
        <v>7852</v>
      </c>
      <c r="J1604" s="15">
        <v>43</v>
      </c>
      <c r="K1604" s="18" t="s">
        <v>372</v>
      </c>
      <c r="L1604" s="43" t="s">
        <v>1355</v>
      </c>
      <c r="M1604" s="15">
        <f>VLOOKUP(N1604,groups!$A$1:$B$113,2,1)</f>
        <v>153</v>
      </c>
      <c r="N1604" s="43" t="s">
        <v>107</v>
      </c>
      <c r="O1604" s="18">
        <v>3</v>
      </c>
      <c r="P1604" s="15">
        <f>VLOOKUP(Q1604,'seg2'!$A$1:$B$13,2,0)</f>
        <v>3</v>
      </c>
      <c r="Q1604" s="16" t="s">
        <v>20</v>
      </c>
      <c r="R1604" s="15">
        <f>VLOOKUP(S1604,'seg3'!$A$1:$B$9,2,0)</f>
        <v>3</v>
      </c>
      <c r="S1604" s="16" t="s">
        <v>21</v>
      </c>
      <c r="T1604" s="18">
        <v>130</v>
      </c>
      <c r="U1604" s="18">
        <v>130</v>
      </c>
      <c r="V1604" s="42"/>
      <c r="W1604" s="43" t="s">
        <v>5549</v>
      </c>
      <c r="X1604" s="16"/>
      <c r="Y1604" s="18" t="s">
        <v>17</v>
      </c>
      <c r="Z1604" s="18">
        <v>16</v>
      </c>
      <c r="AA1604" s="18" t="s">
        <v>2915</v>
      </c>
      <c r="AB1604" s="14" t="str">
        <f t="shared" si="25"/>
        <v>('551023','551023J','HHB 5/8XUNCX3 B18.2.1 SAE8 FT BLK','PC',43,6,3,3,5,2,153,'130','130','5/8 UNC','3','10B33','16','14.10/14.05','','COIL DIRECT DRAWN 10B33M 15.65/15.70',''),</v>
      </c>
      <c r="AC1604" s="14" t="s">
        <v>9346</v>
      </c>
    </row>
    <row r="1605" spans="1:29">
      <c r="A1605" s="16">
        <v>551026</v>
      </c>
      <c r="B1605" s="43" t="s">
        <v>7189</v>
      </c>
      <c r="C1605" s="43" t="s">
        <v>7190</v>
      </c>
      <c r="D1605" s="15">
        <f>VLOOKUP(E1605,finish!$A$1:$B$18,2,0)</f>
        <v>2</v>
      </c>
      <c r="E1605" s="18" t="s">
        <v>11</v>
      </c>
      <c r="F1605" s="15">
        <f>VLOOKUP(G1605,modules!$A$1:$B$10,2,0)</f>
        <v>6</v>
      </c>
      <c r="G1605" s="18" t="s">
        <v>7849</v>
      </c>
      <c r="H1605" s="15">
        <f>VLOOKUP(I1605,segments!$A$1:$B$9,2,0)</f>
        <v>5</v>
      </c>
      <c r="I1605" s="18" t="s">
        <v>7852</v>
      </c>
      <c r="J1605" s="15">
        <v>43</v>
      </c>
      <c r="K1605" s="18" t="s">
        <v>372</v>
      </c>
      <c r="L1605" s="43" t="s">
        <v>1355</v>
      </c>
      <c r="M1605" s="15">
        <f>VLOOKUP(N1605,groups!$A$1:$B$113,2,1)</f>
        <v>153</v>
      </c>
      <c r="N1605" s="43" t="s">
        <v>107</v>
      </c>
      <c r="O1605" s="18">
        <v>4</v>
      </c>
      <c r="P1605" s="15">
        <f>VLOOKUP(Q1605,'seg2'!$A$1:$B$13,2,0)</f>
        <v>3</v>
      </c>
      <c r="Q1605" s="16" t="s">
        <v>20</v>
      </c>
      <c r="R1605" s="15">
        <f>VLOOKUP(S1605,'seg3'!$A$1:$B$9,2,0)</f>
        <v>3</v>
      </c>
      <c r="S1605" s="16" t="s">
        <v>21</v>
      </c>
      <c r="T1605" s="18">
        <v>166.9</v>
      </c>
      <c r="U1605" s="18">
        <v>166.9</v>
      </c>
      <c r="V1605" s="42"/>
      <c r="W1605" s="43" t="s">
        <v>5549</v>
      </c>
      <c r="X1605" s="16"/>
      <c r="Y1605" s="18" t="s">
        <v>17</v>
      </c>
      <c r="Z1605" s="18">
        <v>16</v>
      </c>
      <c r="AA1605" s="18" t="s">
        <v>2915</v>
      </c>
      <c r="AB1605" s="14" t="str">
        <f t="shared" si="25"/>
        <v>('551026','551026J','HHB 5/8XUNCX4 B18.2.1 SAE8 FT BLK','PC',43,6,3,3,5,2,153,'166.9','166.9','5/8 UNC','4','10B33','16','14.10/14.05','','COIL DIRECT DRAWN 10B33M 15.65/15.70',''),</v>
      </c>
      <c r="AC1605" s="14" t="s">
        <v>9347</v>
      </c>
    </row>
    <row r="1606" spans="1:29">
      <c r="A1606" s="16">
        <v>170425</v>
      </c>
      <c r="B1606" s="43" t="s">
        <v>7192</v>
      </c>
      <c r="C1606" s="43" t="s">
        <v>7193</v>
      </c>
      <c r="D1606" s="15">
        <f>VLOOKUP(E1606,finish!$A$1:$B$18,2,0)</f>
        <v>2</v>
      </c>
      <c r="E1606" s="18" t="s">
        <v>11</v>
      </c>
      <c r="F1606" s="15">
        <f>VLOOKUP(G1606,modules!$A$1:$B$10,2,0)</f>
        <v>6</v>
      </c>
      <c r="G1606" s="18" t="s">
        <v>7849</v>
      </c>
      <c r="H1606" s="15">
        <f>VLOOKUP(I1606,segments!$A$1:$B$9,2,0)</f>
        <v>5</v>
      </c>
      <c r="I1606" s="18" t="s">
        <v>7852</v>
      </c>
      <c r="J1606" s="15">
        <v>43</v>
      </c>
      <c r="K1606" s="18" t="s">
        <v>372</v>
      </c>
      <c r="L1606" s="43" t="s">
        <v>1355</v>
      </c>
      <c r="M1606" s="15">
        <f>VLOOKUP(N1606,groups!$A$1:$B$113,2,1)</f>
        <v>153</v>
      </c>
      <c r="N1606" s="43" t="s">
        <v>107</v>
      </c>
      <c r="O1606" s="18" t="s">
        <v>512</v>
      </c>
      <c r="P1606" s="15">
        <f>VLOOKUP(Q1606,'seg2'!$A$1:$B$13,2,0)</f>
        <v>3</v>
      </c>
      <c r="Q1606" s="16" t="s">
        <v>20</v>
      </c>
      <c r="R1606" s="15">
        <f>VLOOKUP(S1606,'seg3'!$A$1:$B$9,2,0)</f>
        <v>3</v>
      </c>
      <c r="S1606" s="16" t="s">
        <v>21</v>
      </c>
      <c r="T1606" s="18">
        <v>83</v>
      </c>
      <c r="U1606" s="18">
        <v>83</v>
      </c>
      <c r="V1606" s="42"/>
      <c r="W1606" s="43" t="s">
        <v>5549</v>
      </c>
      <c r="X1606" s="16"/>
      <c r="Y1606" s="18" t="s">
        <v>17</v>
      </c>
      <c r="Z1606" s="18">
        <v>16</v>
      </c>
      <c r="AA1606" s="18" t="s">
        <v>7184</v>
      </c>
      <c r="AB1606" s="14" t="str">
        <f t="shared" si="25"/>
        <v>('170425','170425J','HHB 5/8XUNCX1.1/2 B18.2.1 SAE8 FT BLK','PC',43,6,3,3,5,2,153,'83','83','5/8 UNC','1.1/2','10B33','16','14.05/14.10','','COIL DIRECT DRAWN 10B33M 15.65/15.70',''),</v>
      </c>
      <c r="AC1606" s="14" t="s">
        <v>9348</v>
      </c>
    </row>
    <row r="1607" spans="1:29">
      <c r="A1607" s="16">
        <v>170424</v>
      </c>
      <c r="B1607" s="43" t="s">
        <v>7194</v>
      </c>
      <c r="C1607" s="43" t="s">
        <v>7195</v>
      </c>
      <c r="D1607" s="15">
        <f>VLOOKUP(E1607,finish!$A$1:$B$18,2,0)</f>
        <v>2</v>
      </c>
      <c r="E1607" s="18" t="s">
        <v>11</v>
      </c>
      <c r="F1607" s="15">
        <f>VLOOKUP(G1607,modules!$A$1:$B$10,2,0)</f>
        <v>6</v>
      </c>
      <c r="G1607" s="18" t="s">
        <v>7849</v>
      </c>
      <c r="H1607" s="15">
        <f>VLOOKUP(I1607,segments!$A$1:$B$9,2,0)</f>
        <v>5</v>
      </c>
      <c r="I1607" s="18" t="s">
        <v>7852</v>
      </c>
      <c r="J1607" s="15">
        <v>43</v>
      </c>
      <c r="K1607" s="18" t="s">
        <v>372</v>
      </c>
      <c r="L1607" s="43" t="s">
        <v>1355</v>
      </c>
      <c r="M1607" s="15">
        <f>VLOOKUP(N1607,groups!$A$1:$B$113,2,1)</f>
        <v>153</v>
      </c>
      <c r="N1607" s="43" t="s">
        <v>107</v>
      </c>
      <c r="O1607" s="18" t="s">
        <v>1820</v>
      </c>
      <c r="P1607" s="15">
        <f>VLOOKUP(Q1607,'seg2'!$A$1:$B$13,2,0)</f>
        <v>3</v>
      </c>
      <c r="Q1607" s="16" t="s">
        <v>20</v>
      </c>
      <c r="R1607" s="15">
        <f>VLOOKUP(S1607,'seg3'!$A$1:$B$9,2,0)</f>
        <v>3</v>
      </c>
      <c r="S1607" s="16" t="s">
        <v>21</v>
      </c>
      <c r="T1607" s="18">
        <v>76.86</v>
      </c>
      <c r="U1607" s="18">
        <v>76.86</v>
      </c>
      <c r="V1607" s="42"/>
      <c r="W1607" s="43" t="s">
        <v>5549</v>
      </c>
      <c r="X1607" s="16"/>
      <c r="Y1607" s="18" t="s">
        <v>17</v>
      </c>
      <c r="Z1607" s="18">
        <v>16</v>
      </c>
      <c r="AA1607" s="18" t="s">
        <v>93</v>
      </c>
      <c r="AB1607" s="14" t="str">
        <f t="shared" si="25"/>
        <v>('170424','170424J','HHB 5/8XUNCX1.1/4 B18.2.1 SAE8 FT BLK','PC',43,6,3,3,5,2,153,'76.86','76.86','5/8 UNC','1.1/4','10B33','16','15.50/15.55','','COIL DIRECT DRAWN 10B33M 15.65/15.70',''),</v>
      </c>
      <c r="AC1607" s="14" t="s">
        <v>9349</v>
      </c>
    </row>
    <row r="1608" spans="1:29">
      <c r="A1608" s="16">
        <v>551022</v>
      </c>
      <c r="B1608" s="43" t="s">
        <v>5547</v>
      </c>
      <c r="C1608" s="43" t="s">
        <v>5548</v>
      </c>
      <c r="D1608" s="15">
        <f>VLOOKUP(E1608,finish!$A$1:$B$18,2,0)</f>
        <v>2</v>
      </c>
      <c r="E1608" s="18" t="s">
        <v>11</v>
      </c>
      <c r="F1608" s="15">
        <f>VLOOKUP(G1608,modules!$A$1:$B$10,2,0)</f>
        <v>6</v>
      </c>
      <c r="G1608" s="18" t="s">
        <v>7849</v>
      </c>
      <c r="H1608" s="15">
        <f>VLOOKUP(I1608,segments!$A$1:$B$9,2,0)</f>
        <v>5</v>
      </c>
      <c r="I1608" s="18" t="s">
        <v>7852</v>
      </c>
      <c r="J1608" s="15">
        <v>43</v>
      </c>
      <c r="K1608" s="18" t="s">
        <v>372</v>
      </c>
      <c r="L1608" s="43" t="s">
        <v>1355</v>
      </c>
      <c r="M1608" s="15">
        <f>VLOOKUP(N1608,groups!$A$1:$B$113,2,1)</f>
        <v>153</v>
      </c>
      <c r="N1608" s="43" t="s">
        <v>107</v>
      </c>
      <c r="O1608" s="18" t="s">
        <v>1815</v>
      </c>
      <c r="P1608" s="15">
        <f>VLOOKUP(Q1608,'seg2'!$A$1:$B$13,2,0)</f>
        <v>3</v>
      </c>
      <c r="Q1608" s="16" t="s">
        <v>20</v>
      </c>
      <c r="R1608" s="15">
        <f>VLOOKUP(S1608,'seg3'!$A$1:$B$9,2,0)</f>
        <v>3</v>
      </c>
      <c r="S1608" s="16" t="s">
        <v>21</v>
      </c>
      <c r="T1608" s="18">
        <v>115</v>
      </c>
      <c r="U1608" s="18">
        <v>115</v>
      </c>
      <c r="V1608" s="42"/>
      <c r="W1608" s="43" t="s">
        <v>5549</v>
      </c>
      <c r="X1608" s="16"/>
      <c r="Y1608" s="18" t="s">
        <v>17</v>
      </c>
      <c r="Z1608" s="18">
        <v>16</v>
      </c>
      <c r="AA1608" s="18" t="s">
        <v>3139</v>
      </c>
      <c r="AB1608" s="14" t="str">
        <f t="shared" si="25"/>
        <v>('551022','551022J','HHB 5/8XUNCX2.1/2 B18.2.1 SAE8 FT BLK','PC',43,6,3,3,5,2,153,'115','115','5/8 UNC','2.1/2','10B33','16','14.40/14.44','','COIL DIRECT DRAWN 10B33M 15.65/15.70',''),</v>
      </c>
      <c r="AC1608" s="14" t="s">
        <v>9177</v>
      </c>
    </row>
    <row r="1609" spans="1:29">
      <c r="A1609" s="16">
        <v>103118</v>
      </c>
      <c r="B1609" s="43" t="s">
        <v>2068</v>
      </c>
      <c r="C1609" s="43" t="s">
        <v>5637</v>
      </c>
      <c r="D1609" s="15">
        <f>VLOOKUP(E1609,finish!$A$1:$B$18,2,0)</f>
        <v>2</v>
      </c>
      <c r="E1609" s="18" t="s">
        <v>11</v>
      </c>
      <c r="F1609" s="15">
        <f>VLOOKUP(G1609,modules!$A$1:$B$10,2,0)</f>
        <v>6</v>
      </c>
      <c r="G1609" s="18" t="s">
        <v>7849</v>
      </c>
      <c r="H1609" s="15">
        <f>VLOOKUP(I1609,segments!$A$1:$B$9,2,0)</f>
        <v>5</v>
      </c>
      <c r="I1609" s="18" t="s">
        <v>7852</v>
      </c>
      <c r="J1609" s="15">
        <v>43</v>
      </c>
      <c r="K1609" s="18" t="s">
        <v>372</v>
      </c>
      <c r="L1609" s="43" t="s">
        <v>91</v>
      </c>
      <c r="M1609" s="15">
        <f>VLOOKUP(N1609,groups!$A$1:$B$113,2,1)</f>
        <v>189</v>
      </c>
      <c r="N1609" s="43" t="s">
        <v>467</v>
      </c>
      <c r="O1609" s="18">
        <v>65</v>
      </c>
      <c r="P1609" s="15">
        <f>VLOOKUP(Q1609,'seg2'!$A$1:$B$13,2,0)</f>
        <v>4</v>
      </c>
      <c r="Q1609" s="16" t="s">
        <v>32</v>
      </c>
      <c r="R1609" s="15">
        <f>VLOOKUP(S1609,'seg3'!$A$1:$B$9,2,0)</f>
        <v>4</v>
      </c>
      <c r="S1609" s="16" t="s">
        <v>32</v>
      </c>
      <c r="T1609" s="18">
        <v>130</v>
      </c>
      <c r="U1609" s="18">
        <v>130</v>
      </c>
      <c r="V1609" s="42"/>
      <c r="W1609" s="43" t="s">
        <v>959</v>
      </c>
      <c r="X1609" s="16"/>
      <c r="Y1609" s="18" t="s">
        <v>29</v>
      </c>
      <c r="Z1609" s="18">
        <v>17.3</v>
      </c>
      <c r="AA1609" s="18" t="s">
        <v>93</v>
      </c>
      <c r="AB1609" s="14" t="str">
        <f t="shared" si="25"/>
        <v>('103118','103118J','SHCS M16X2X65 ISO4762 CL12.9 HT BLK','PC',43,6,4,4,5,2,189,'130','130','M16','65','51B37','17.3','15.50/15.55','','COIL 1ANNEAL &amp; 2DRAWN 51B37 15.53/15.56',''),</v>
      </c>
      <c r="AC1609" s="14" t="s">
        <v>9185</v>
      </c>
    </row>
    <row r="1610" spans="1:29">
      <c r="A1610" s="16">
        <v>103119</v>
      </c>
      <c r="B1610" s="43" t="s">
        <v>2070</v>
      </c>
      <c r="C1610" s="43" t="s">
        <v>3794</v>
      </c>
      <c r="D1610" s="15">
        <f>VLOOKUP(E1610,finish!$A$1:$B$18,2,0)</f>
        <v>2</v>
      </c>
      <c r="E1610" s="18" t="s">
        <v>11</v>
      </c>
      <c r="F1610" s="15">
        <f>VLOOKUP(G1610,modules!$A$1:$B$10,2,0)</f>
        <v>6</v>
      </c>
      <c r="G1610" s="18" t="s">
        <v>7849</v>
      </c>
      <c r="H1610" s="15">
        <f>VLOOKUP(I1610,segments!$A$1:$B$9,2,0)</f>
        <v>5</v>
      </c>
      <c r="I1610" s="18" t="s">
        <v>7852</v>
      </c>
      <c r="J1610" s="15">
        <v>43</v>
      </c>
      <c r="K1610" s="18" t="s">
        <v>372</v>
      </c>
      <c r="L1610" s="43" t="s">
        <v>91</v>
      </c>
      <c r="M1610" s="15">
        <f>VLOOKUP(N1610,groups!$A$1:$B$113,2,1)</f>
        <v>189</v>
      </c>
      <c r="N1610" s="43" t="s">
        <v>467</v>
      </c>
      <c r="O1610" s="18">
        <v>70</v>
      </c>
      <c r="P1610" s="15">
        <f>VLOOKUP(Q1610,'seg2'!$A$1:$B$13,2,0)</f>
        <v>4</v>
      </c>
      <c r="Q1610" s="16" t="s">
        <v>32</v>
      </c>
      <c r="R1610" s="15">
        <f>VLOOKUP(S1610,'seg3'!$A$1:$B$9,2,0)</f>
        <v>4</v>
      </c>
      <c r="S1610" s="16" t="s">
        <v>32</v>
      </c>
      <c r="T1610" s="18">
        <v>138</v>
      </c>
      <c r="U1610" s="18">
        <v>138</v>
      </c>
      <c r="V1610" s="42"/>
      <c r="W1610" s="43" t="s">
        <v>959</v>
      </c>
      <c r="X1610" s="16"/>
      <c r="Y1610" s="18" t="s">
        <v>29</v>
      </c>
      <c r="Z1610" s="18">
        <v>17.3</v>
      </c>
      <c r="AA1610" s="18" t="s">
        <v>93</v>
      </c>
      <c r="AB1610" s="14" t="str">
        <f t="shared" si="25"/>
        <v>('103119','103119J','SHCS M16X2X70 ISO4762 CL12.9 HT BLK','PC',43,6,4,4,5,2,189,'138','138','M16','70','51B37','17.3','15.50/15.55','','COIL 1ANNEAL &amp; 2DRAWN 51B37 15.53/15.56',''),</v>
      </c>
      <c r="AC1610" s="14" t="s">
        <v>9055</v>
      </c>
    </row>
    <row r="1611" spans="1:29">
      <c r="A1611" s="16">
        <v>103120</v>
      </c>
      <c r="B1611" s="43" t="s">
        <v>2072</v>
      </c>
      <c r="C1611" s="43" t="s">
        <v>5638</v>
      </c>
      <c r="D1611" s="15">
        <f>VLOOKUP(E1611,finish!$A$1:$B$18,2,0)</f>
        <v>2</v>
      </c>
      <c r="E1611" s="18" t="s">
        <v>11</v>
      </c>
      <c r="F1611" s="15">
        <f>VLOOKUP(G1611,modules!$A$1:$B$10,2,0)</f>
        <v>6</v>
      </c>
      <c r="G1611" s="18" t="s">
        <v>7849</v>
      </c>
      <c r="H1611" s="15">
        <f>VLOOKUP(I1611,segments!$A$1:$B$9,2,0)</f>
        <v>5</v>
      </c>
      <c r="I1611" s="18" t="s">
        <v>7852</v>
      </c>
      <c r="J1611" s="15">
        <v>43</v>
      </c>
      <c r="K1611" s="18" t="s">
        <v>372</v>
      </c>
      <c r="L1611" s="43" t="s">
        <v>91</v>
      </c>
      <c r="M1611" s="15">
        <f>VLOOKUP(N1611,groups!$A$1:$B$113,2,1)</f>
        <v>189</v>
      </c>
      <c r="N1611" s="43" t="s">
        <v>467</v>
      </c>
      <c r="O1611" s="18">
        <v>75</v>
      </c>
      <c r="P1611" s="15">
        <f>VLOOKUP(Q1611,'seg2'!$A$1:$B$13,2,0)</f>
        <v>4</v>
      </c>
      <c r="Q1611" s="16" t="s">
        <v>32</v>
      </c>
      <c r="R1611" s="15">
        <f>VLOOKUP(S1611,'seg3'!$A$1:$B$9,2,0)</f>
        <v>4</v>
      </c>
      <c r="S1611" s="16" t="s">
        <v>32</v>
      </c>
      <c r="T1611" s="18">
        <v>146</v>
      </c>
      <c r="U1611" s="18">
        <v>146</v>
      </c>
      <c r="V1611" s="42"/>
      <c r="W1611" s="43" t="s">
        <v>959</v>
      </c>
      <c r="X1611" s="16"/>
      <c r="Y1611" s="18" t="s">
        <v>29</v>
      </c>
      <c r="Z1611" s="18">
        <v>17.3</v>
      </c>
      <c r="AA1611" s="18" t="s">
        <v>93</v>
      </c>
      <c r="AB1611" s="14" t="str">
        <f t="shared" si="25"/>
        <v>('103120','103120J','SHCS M16X2X75 ISO4762 CL12.9 HT BLK','PC',43,6,4,4,5,2,189,'146','146','M16','75','51B37','17.3','15.50/15.55','','COIL 1ANNEAL &amp; 2DRAWN 51B37 15.53/15.56',''),</v>
      </c>
      <c r="AC1611" s="14" t="s">
        <v>9187</v>
      </c>
    </row>
    <row r="1612" spans="1:29">
      <c r="A1612" s="16">
        <v>125658</v>
      </c>
      <c r="B1612" s="43" t="s">
        <v>2074</v>
      </c>
      <c r="C1612" s="43" t="s">
        <v>3795</v>
      </c>
      <c r="D1612" s="15">
        <f>VLOOKUP(E1612,finish!$A$1:$B$18,2,0)</f>
        <v>2</v>
      </c>
      <c r="E1612" s="18" t="s">
        <v>11</v>
      </c>
      <c r="F1612" s="15">
        <f>VLOOKUP(G1612,modules!$A$1:$B$10,2,0)</f>
        <v>6</v>
      </c>
      <c r="G1612" s="18" t="s">
        <v>7849</v>
      </c>
      <c r="H1612" s="15">
        <f>VLOOKUP(I1612,segments!$A$1:$B$9,2,0)</f>
        <v>5</v>
      </c>
      <c r="I1612" s="18" t="s">
        <v>7852</v>
      </c>
      <c r="J1612" s="15">
        <v>43</v>
      </c>
      <c r="K1612" s="18" t="s">
        <v>372</v>
      </c>
      <c r="L1612" s="43" t="s">
        <v>91</v>
      </c>
      <c r="M1612" s="15">
        <f>VLOOKUP(N1612,groups!$A$1:$B$113,2,1)</f>
        <v>189</v>
      </c>
      <c r="N1612" s="43" t="s">
        <v>467</v>
      </c>
      <c r="O1612" s="18">
        <v>80</v>
      </c>
      <c r="P1612" s="15">
        <f>VLOOKUP(Q1612,'seg2'!$A$1:$B$13,2,0)</f>
        <v>4</v>
      </c>
      <c r="Q1612" s="16" t="s">
        <v>32</v>
      </c>
      <c r="R1612" s="15">
        <f>VLOOKUP(S1612,'seg3'!$A$1:$B$9,2,0)</f>
        <v>4</v>
      </c>
      <c r="S1612" s="16" t="s">
        <v>32</v>
      </c>
      <c r="T1612" s="18">
        <v>154</v>
      </c>
      <c r="U1612" s="18">
        <v>154</v>
      </c>
      <c r="V1612" s="42"/>
      <c r="W1612" s="43" t="s">
        <v>959</v>
      </c>
      <c r="X1612" s="16"/>
      <c r="Y1612" s="18" t="s">
        <v>29</v>
      </c>
      <c r="Z1612" s="18">
        <v>17.3</v>
      </c>
      <c r="AA1612" s="18" t="s">
        <v>93</v>
      </c>
      <c r="AB1612" s="14" t="str">
        <f t="shared" si="25"/>
        <v>('125658','125658J','SHCS M16X2X80 ISO4762 CL12.9 HT BLK','PC',43,6,4,4,5,2,189,'154','154','M16','80','51B37','17.3','15.50/15.55','','COIL 1ANNEAL &amp; 2DRAWN 51B37 15.53/15.56',''),</v>
      </c>
      <c r="AC1612" s="14" t="s">
        <v>9056</v>
      </c>
    </row>
    <row r="1613" spans="1:29">
      <c r="A1613" s="16">
        <v>103122</v>
      </c>
      <c r="B1613" s="43" t="s">
        <v>1315</v>
      </c>
      <c r="C1613" s="43" t="s">
        <v>3796</v>
      </c>
      <c r="D1613" s="15">
        <f>VLOOKUP(E1613,finish!$A$1:$B$18,2,0)</f>
        <v>2</v>
      </c>
      <c r="E1613" s="18" t="s">
        <v>11</v>
      </c>
      <c r="F1613" s="15">
        <f>VLOOKUP(G1613,modules!$A$1:$B$10,2,0)</f>
        <v>6</v>
      </c>
      <c r="G1613" s="18" t="s">
        <v>7849</v>
      </c>
      <c r="H1613" s="15">
        <f>VLOOKUP(I1613,segments!$A$1:$B$9,2,0)</f>
        <v>4</v>
      </c>
      <c r="I1613" s="18" t="s">
        <v>7845</v>
      </c>
      <c r="J1613" s="15">
        <v>43</v>
      </c>
      <c r="K1613" s="18" t="s">
        <v>372</v>
      </c>
      <c r="L1613" s="43" t="s">
        <v>91</v>
      </c>
      <c r="M1613" s="15">
        <f>VLOOKUP(N1613,groups!$A$1:$B$113,2,1)</f>
        <v>189</v>
      </c>
      <c r="N1613" s="43" t="s">
        <v>467</v>
      </c>
      <c r="O1613" s="18">
        <v>90</v>
      </c>
      <c r="P1613" s="15">
        <f>VLOOKUP(Q1613,'seg2'!$A$1:$B$13,2,0)</f>
        <v>4</v>
      </c>
      <c r="Q1613" s="16" t="s">
        <v>32</v>
      </c>
      <c r="R1613" s="15">
        <f>VLOOKUP(S1613,'seg3'!$A$1:$B$9,2,0)</f>
        <v>4</v>
      </c>
      <c r="S1613" s="16" t="s">
        <v>32</v>
      </c>
      <c r="T1613" s="18">
        <v>170</v>
      </c>
      <c r="U1613" s="18">
        <v>170</v>
      </c>
      <c r="V1613" s="42"/>
      <c r="W1613" s="43" t="s">
        <v>959</v>
      </c>
      <c r="X1613" s="16"/>
      <c r="Y1613" s="18" t="s">
        <v>29</v>
      </c>
      <c r="Z1613" s="18">
        <v>17.3</v>
      </c>
      <c r="AA1613" s="18" t="s">
        <v>93</v>
      </c>
      <c r="AB1613" s="14" t="str">
        <f t="shared" si="25"/>
        <v>('103122','103122J','SHCS M16X2X90 ISO4762 CL12.9 HT BLK','PC',43,6,4,4,4,2,189,'170','170','M16','90','51B37','17.3','15.50/15.55','','COIL 1ANNEAL &amp; 2DRAWN 51B37 15.53/15.56',''),</v>
      </c>
      <c r="AC1613" s="14" t="s">
        <v>9057</v>
      </c>
    </row>
    <row r="1614" spans="1:29">
      <c r="A1614" s="16">
        <v>103123</v>
      </c>
      <c r="B1614" s="43" t="s">
        <v>1317</v>
      </c>
      <c r="C1614" s="43" t="s">
        <v>3788</v>
      </c>
      <c r="D1614" s="15">
        <f>VLOOKUP(E1614,finish!$A$1:$B$18,2,0)</f>
        <v>2</v>
      </c>
      <c r="E1614" s="18" t="s">
        <v>11</v>
      </c>
      <c r="F1614" s="15">
        <f>VLOOKUP(G1614,modules!$A$1:$B$10,2,0)</f>
        <v>6</v>
      </c>
      <c r="G1614" s="18" t="s">
        <v>7849</v>
      </c>
      <c r="H1614" s="15">
        <f>VLOOKUP(I1614,segments!$A$1:$B$9,2,0)</f>
        <v>4</v>
      </c>
      <c r="I1614" s="18" t="s">
        <v>7845</v>
      </c>
      <c r="J1614" s="15">
        <v>43</v>
      </c>
      <c r="K1614" s="18" t="s">
        <v>372</v>
      </c>
      <c r="L1614" s="43" t="s">
        <v>91</v>
      </c>
      <c r="M1614" s="15">
        <f>VLOOKUP(N1614,groups!$A$1:$B$113,2,1)</f>
        <v>189</v>
      </c>
      <c r="N1614" s="43" t="s">
        <v>467</v>
      </c>
      <c r="O1614" s="18">
        <v>100</v>
      </c>
      <c r="P1614" s="15">
        <f>VLOOKUP(Q1614,'seg2'!$A$1:$B$13,2,0)</f>
        <v>4</v>
      </c>
      <c r="Q1614" s="16" t="s">
        <v>32</v>
      </c>
      <c r="R1614" s="15">
        <f>VLOOKUP(S1614,'seg3'!$A$1:$B$9,2,0)</f>
        <v>4</v>
      </c>
      <c r="S1614" s="16" t="s">
        <v>32</v>
      </c>
      <c r="T1614" s="18">
        <v>186</v>
      </c>
      <c r="U1614" s="18">
        <v>186</v>
      </c>
      <c r="V1614" s="42"/>
      <c r="W1614" s="43" t="s">
        <v>959</v>
      </c>
      <c r="X1614" s="16"/>
      <c r="Y1614" s="18" t="s">
        <v>29</v>
      </c>
      <c r="Z1614" s="18">
        <v>17.3</v>
      </c>
      <c r="AA1614" s="18" t="s">
        <v>93</v>
      </c>
      <c r="AB1614" s="14" t="str">
        <f t="shared" si="25"/>
        <v>('103123','103123J','SHCS M16X2X100 ISO4762 CL12.9 HT BLK','PC',43,6,4,4,4,2,189,'186','186','M16','100','51B37','17.3','15.50/15.55','','COIL 1ANNEAL &amp; 2DRAWN 51B37 15.53/15.56',''),</v>
      </c>
      <c r="AC1614" s="14" t="s">
        <v>9350</v>
      </c>
    </row>
    <row r="1615" spans="1:29">
      <c r="A1615" s="16">
        <v>103124</v>
      </c>
      <c r="B1615" s="43" t="s">
        <v>2038</v>
      </c>
      <c r="C1615" s="43" t="s">
        <v>5639</v>
      </c>
      <c r="D1615" s="15">
        <f>VLOOKUP(E1615,finish!$A$1:$B$18,2,0)</f>
        <v>2</v>
      </c>
      <c r="E1615" s="18" t="s">
        <v>11</v>
      </c>
      <c r="F1615" s="15">
        <f>VLOOKUP(G1615,modules!$A$1:$B$10,2,0)</f>
        <v>6</v>
      </c>
      <c r="G1615" s="18" t="s">
        <v>7849</v>
      </c>
      <c r="H1615" s="15">
        <f>VLOOKUP(I1615,segments!$A$1:$B$9,2,0)</f>
        <v>5</v>
      </c>
      <c r="I1615" s="18" t="s">
        <v>7852</v>
      </c>
      <c r="J1615" s="15">
        <v>43</v>
      </c>
      <c r="K1615" s="18" t="s">
        <v>372</v>
      </c>
      <c r="L1615" s="43" t="s">
        <v>91</v>
      </c>
      <c r="M1615" s="15">
        <f>VLOOKUP(N1615,groups!$A$1:$B$113,2,1)</f>
        <v>189</v>
      </c>
      <c r="N1615" s="43" t="s">
        <v>467</v>
      </c>
      <c r="O1615" s="18">
        <v>110</v>
      </c>
      <c r="P1615" s="15">
        <f>VLOOKUP(Q1615,'seg2'!$A$1:$B$13,2,0)</f>
        <v>4</v>
      </c>
      <c r="Q1615" s="16" t="s">
        <v>32</v>
      </c>
      <c r="R1615" s="15">
        <f>VLOOKUP(S1615,'seg3'!$A$1:$B$9,2,0)</f>
        <v>4</v>
      </c>
      <c r="S1615" s="16" t="s">
        <v>32</v>
      </c>
      <c r="T1615" s="18">
        <v>202</v>
      </c>
      <c r="U1615" s="18">
        <v>202</v>
      </c>
      <c r="V1615" s="42"/>
      <c r="W1615" s="43" t="s">
        <v>959</v>
      </c>
      <c r="X1615" s="16"/>
      <c r="Y1615" s="18" t="s">
        <v>29</v>
      </c>
      <c r="Z1615" s="18">
        <v>17.3</v>
      </c>
      <c r="AA1615" s="18" t="s">
        <v>93</v>
      </c>
      <c r="AB1615" s="14" t="str">
        <f t="shared" si="25"/>
        <v>('103124','103124J','SHCS M16X2X110 ISO4762 CL12.9 HT BLK','PC',43,6,4,4,5,2,189,'202','202','M16','110','51B37','17.3','15.50/15.55','','COIL 1ANNEAL &amp; 2DRAWN 51B37 15.53/15.56',''),</v>
      </c>
      <c r="AC1615" s="14" t="s">
        <v>9188</v>
      </c>
    </row>
    <row r="1616" spans="1:29">
      <c r="A1616" s="16">
        <v>103126</v>
      </c>
      <c r="B1616" s="43" t="s">
        <v>2040</v>
      </c>
      <c r="C1616" s="43" t="s">
        <v>3789</v>
      </c>
      <c r="D1616" s="15">
        <f>VLOOKUP(E1616,finish!$A$1:$B$18,2,0)</f>
        <v>2</v>
      </c>
      <c r="E1616" s="18" t="s">
        <v>11</v>
      </c>
      <c r="F1616" s="15">
        <f>VLOOKUP(G1616,modules!$A$1:$B$10,2,0)</f>
        <v>6</v>
      </c>
      <c r="G1616" s="18" t="s">
        <v>7849</v>
      </c>
      <c r="H1616" s="15">
        <f>VLOOKUP(I1616,segments!$A$1:$B$9,2,0)</f>
        <v>5</v>
      </c>
      <c r="I1616" s="18" t="s">
        <v>7852</v>
      </c>
      <c r="J1616" s="15">
        <v>43</v>
      </c>
      <c r="K1616" s="18" t="s">
        <v>372</v>
      </c>
      <c r="L1616" s="43" t="s">
        <v>91</v>
      </c>
      <c r="M1616" s="15">
        <f>VLOOKUP(N1616,groups!$A$1:$B$113,2,1)</f>
        <v>189</v>
      </c>
      <c r="N1616" s="43" t="s">
        <v>467</v>
      </c>
      <c r="O1616" s="18">
        <v>120</v>
      </c>
      <c r="P1616" s="15">
        <f>VLOOKUP(Q1616,'seg2'!$A$1:$B$13,2,0)</f>
        <v>4</v>
      </c>
      <c r="Q1616" s="16" t="s">
        <v>32</v>
      </c>
      <c r="R1616" s="15">
        <f>VLOOKUP(S1616,'seg3'!$A$1:$B$9,2,0)</f>
        <v>4</v>
      </c>
      <c r="S1616" s="16" t="s">
        <v>32</v>
      </c>
      <c r="T1616" s="18">
        <v>218</v>
      </c>
      <c r="U1616" s="18">
        <v>218</v>
      </c>
      <c r="V1616" s="42"/>
      <c r="W1616" s="43" t="s">
        <v>959</v>
      </c>
      <c r="X1616" s="16"/>
      <c r="Y1616" s="18" t="s">
        <v>29</v>
      </c>
      <c r="Z1616" s="18">
        <v>17.3</v>
      </c>
      <c r="AA1616" s="18" t="s">
        <v>93</v>
      </c>
      <c r="AB1616" s="14" t="str">
        <f t="shared" si="25"/>
        <v>('103126','103126J','SHCS M16X2X120 ISO4762 CL12.9 HT BLK','PC',43,6,4,4,5,2,189,'218','218','M16','120','51B37','17.3','15.50/15.55','','COIL 1ANNEAL &amp; 2DRAWN 51B37 15.53/15.56',''),</v>
      </c>
      <c r="AC1616" s="14" t="s">
        <v>9351</v>
      </c>
    </row>
    <row r="1617" spans="1:29">
      <c r="A1617" s="16">
        <v>103127</v>
      </c>
      <c r="B1617" s="43" t="s">
        <v>2042</v>
      </c>
      <c r="C1617" s="43" t="s">
        <v>7212</v>
      </c>
      <c r="D1617" s="15">
        <f>VLOOKUP(E1617,finish!$A$1:$B$18,2,0)</f>
        <v>2</v>
      </c>
      <c r="E1617" s="18" t="s">
        <v>11</v>
      </c>
      <c r="F1617" s="15">
        <f>VLOOKUP(G1617,modules!$A$1:$B$10,2,0)</f>
        <v>6</v>
      </c>
      <c r="G1617" s="18" t="s">
        <v>7849</v>
      </c>
      <c r="H1617" s="15">
        <f>VLOOKUP(I1617,segments!$A$1:$B$9,2,0)</f>
        <v>5</v>
      </c>
      <c r="I1617" s="18" t="s">
        <v>7852</v>
      </c>
      <c r="J1617" s="15">
        <v>43</v>
      </c>
      <c r="K1617" s="18" t="s">
        <v>372</v>
      </c>
      <c r="L1617" s="43" t="s">
        <v>91</v>
      </c>
      <c r="M1617" s="15">
        <f>VLOOKUP(N1617,groups!$A$1:$B$113,2,1)</f>
        <v>189</v>
      </c>
      <c r="N1617" s="43" t="s">
        <v>467</v>
      </c>
      <c r="O1617" s="18">
        <v>130</v>
      </c>
      <c r="P1617" s="15">
        <f>VLOOKUP(Q1617,'seg2'!$A$1:$B$13,2,0)</f>
        <v>4</v>
      </c>
      <c r="Q1617" s="16" t="s">
        <v>32</v>
      </c>
      <c r="R1617" s="15">
        <f>VLOOKUP(S1617,'seg3'!$A$1:$B$9,2,0)</f>
        <v>4</v>
      </c>
      <c r="S1617" s="16" t="s">
        <v>32</v>
      </c>
      <c r="T1617" s="18">
        <v>234</v>
      </c>
      <c r="U1617" s="18">
        <v>234</v>
      </c>
      <c r="V1617" s="42"/>
      <c r="W1617" s="43" t="s">
        <v>959</v>
      </c>
      <c r="X1617" s="16"/>
      <c r="Y1617" s="18" t="s">
        <v>29</v>
      </c>
      <c r="Z1617" s="18">
        <v>17.3</v>
      </c>
      <c r="AA1617" s="18" t="s">
        <v>93</v>
      </c>
      <c r="AB1617" s="14" t="str">
        <f t="shared" si="25"/>
        <v>('103127','103127J','SHCS M16X2X130 ISO4762 CL12.9 HT BLK','PC',43,6,4,4,5,2,189,'234','234','M16','130','51B37','17.3','15.50/15.55','','COIL 1ANNEAL &amp; 2DRAWN 51B37 15.53/15.56',''),</v>
      </c>
      <c r="AC1617" s="14" t="s">
        <v>9352</v>
      </c>
    </row>
    <row r="1618" spans="1:29">
      <c r="A1618" s="16">
        <v>103128</v>
      </c>
      <c r="B1618" s="43" t="s">
        <v>2044</v>
      </c>
      <c r="C1618" s="43" t="s">
        <v>5640</v>
      </c>
      <c r="D1618" s="15">
        <f>VLOOKUP(E1618,finish!$A$1:$B$18,2,0)</f>
        <v>2</v>
      </c>
      <c r="E1618" s="18" t="s">
        <v>11</v>
      </c>
      <c r="F1618" s="15">
        <f>VLOOKUP(G1618,modules!$A$1:$B$10,2,0)</f>
        <v>6</v>
      </c>
      <c r="G1618" s="18" t="s">
        <v>7849</v>
      </c>
      <c r="H1618" s="15">
        <f>VLOOKUP(I1618,segments!$A$1:$B$9,2,0)</f>
        <v>5</v>
      </c>
      <c r="I1618" s="18" t="s">
        <v>7852</v>
      </c>
      <c r="J1618" s="15">
        <v>43</v>
      </c>
      <c r="K1618" s="18" t="s">
        <v>372</v>
      </c>
      <c r="L1618" s="43" t="s">
        <v>91</v>
      </c>
      <c r="M1618" s="15">
        <f>VLOOKUP(N1618,groups!$A$1:$B$113,2,1)</f>
        <v>189</v>
      </c>
      <c r="N1618" s="43" t="s">
        <v>467</v>
      </c>
      <c r="O1618" s="18">
        <v>140</v>
      </c>
      <c r="P1618" s="15">
        <f>VLOOKUP(Q1618,'seg2'!$A$1:$B$13,2,0)</f>
        <v>4</v>
      </c>
      <c r="Q1618" s="16" t="s">
        <v>32</v>
      </c>
      <c r="R1618" s="15">
        <f>VLOOKUP(S1618,'seg3'!$A$1:$B$9,2,0)</f>
        <v>4</v>
      </c>
      <c r="S1618" s="16" t="s">
        <v>32</v>
      </c>
      <c r="T1618" s="18">
        <v>250</v>
      </c>
      <c r="U1618" s="18">
        <v>250</v>
      </c>
      <c r="V1618" s="42"/>
      <c r="W1618" s="43" t="s">
        <v>959</v>
      </c>
      <c r="X1618" s="16"/>
      <c r="Y1618" s="18" t="s">
        <v>29</v>
      </c>
      <c r="Z1618" s="18">
        <v>17.3</v>
      </c>
      <c r="AA1618" s="18" t="s">
        <v>93</v>
      </c>
      <c r="AB1618" s="14" t="str">
        <f t="shared" si="25"/>
        <v>('103128','103128J','SHCS M16X2X140 ISO4762 CL12.9 HT BLK','PC',43,6,4,4,5,2,189,'250','250','M16','140','51B37','17.3','15.50/15.55','','COIL 1ANNEAL &amp; 2DRAWN 51B37 15.53/15.56',''),</v>
      </c>
      <c r="AC1618" s="14" t="s">
        <v>9353</v>
      </c>
    </row>
    <row r="1619" spans="1:29">
      <c r="A1619" s="16">
        <v>170489</v>
      </c>
      <c r="B1619" s="43" t="s">
        <v>3751</v>
      </c>
      <c r="C1619" s="43" t="s">
        <v>3752</v>
      </c>
      <c r="D1619" s="15">
        <f>VLOOKUP(E1619,finish!$A$1:$B$18,2,0)</f>
        <v>2</v>
      </c>
      <c r="E1619" s="18" t="s">
        <v>11</v>
      </c>
      <c r="F1619" s="15">
        <f>VLOOKUP(G1619,modules!$A$1:$B$10,2,0)</f>
        <v>6</v>
      </c>
      <c r="G1619" s="18" t="s">
        <v>7849</v>
      </c>
      <c r="H1619" s="15">
        <f>VLOOKUP(I1619,segments!$A$1:$B$9,2,0)</f>
        <v>5</v>
      </c>
      <c r="I1619" s="18" t="s">
        <v>7852</v>
      </c>
      <c r="J1619" s="15">
        <f>VLOOKUP(K1619,machines!$A$1:$B$72,2,0)</f>
        <v>63</v>
      </c>
      <c r="K1619" s="27" t="s">
        <v>109</v>
      </c>
      <c r="L1619" s="16" t="s">
        <v>364</v>
      </c>
      <c r="M1619" s="15">
        <f>VLOOKUP(N1619,groups!$A$1:$B$113,2,1)</f>
        <v>153</v>
      </c>
      <c r="N1619" s="16" t="s">
        <v>107</v>
      </c>
      <c r="O1619" s="18">
        <v>2</v>
      </c>
      <c r="P1619" s="15">
        <f>VLOOKUP(Q1619,'seg2'!$A$1:$B$13,2,0)</f>
        <v>3</v>
      </c>
      <c r="Q1619" s="16" t="s">
        <v>20</v>
      </c>
      <c r="R1619" s="15">
        <f>VLOOKUP(S1619,'seg3'!$A$1:$B$9,2,0)</f>
        <v>3</v>
      </c>
      <c r="S1619" s="16" t="s">
        <v>21</v>
      </c>
      <c r="T1619" s="18">
        <v>318.44</v>
      </c>
      <c r="U1619" s="18">
        <v>318.44</v>
      </c>
      <c r="V1619" s="29"/>
      <c r="W1619" s="30" t="s">
        <v>1777</v>
      </c>
      <c r="X1619" s="16"/>
      <c r="Y1619" s="45" t="s">
        <v>17</v>
      </c>
      <c r="Z1619" s="45">
        <v>24</v>
      </c>
      <c r="AA1619" s="46" t="s">
        <v>2922</v>
      </c>
      <c r="AB1619" s="14" t="str">
        <f t="shared" si="25"/>
        <v>('170489','170489J','HHB 01XUNCX02 B18.2.1 SAE8 F/T BLK','PC',63,6,3,3,5,2,153,'318.44','318.44','01 UNC','2','10B33','24','23.00/23.05','','COIL DIRECT DRAWN AS 10B33M 24.95/25.00',''),</v>
      </c>
      <c r="AC1619" s="14" t="s">
        <v>9354</v>
      </c>
    </row>
    <row r="1620" spans="1:29">
      <c r="A1620" s="16">
        <v>106248</v>
      </c>
      <c r="B1620" s="43" t="s">
        <v>2058</v>
      </c>
      <c r="C1620" s="43" t="s">
        <v>7239</v>
      </c>
      <c r="D1620" s="15">
        <f>VLOOKUP(E1620,finish!$A$1:$B$18,2,0)</f>
        <v>2</v>
      </c>
      <c r="E1620" s="18" t="s">
        <v>11</v>
      </c>
      <c r="F1620" s="15">
        <f>VLOOKUP(G1620,modules!$A$1:$B$10,2,0)</f>
        <v>6</v>
      </c>
      <c r="G1620" s="18" t="s">
        <v>7849</v>
      </c>
      <c r="H1620" s="15">
        <f>VLOOKUP(I1620,segments!$A$1:$B$9,2,0)</f>
        <v>5</v>
      </c>
      <c r="I1620" s="18" t="s">
        <v>7852</v>
      </c>
      <c r="J1620" s="15">
        <v>43</v>
      </c>
      <c r="K1620" s="18" t="s">
        <v>372</v>
      </c>
      <c r="L1620" s="43" t="s">
        <v>91</v>
      </c>
      <c r="M1620" s="15">
        <f>VLOOKUP(N1620,groups!$A$1:$B$113,2,1)</f>
        <v>190</v>
      </c>
      <c r="N1620" s="43" t="s">
        <v>484</v>
      </c>
      <c r="O1620" s="18">
        <v>25</v>
      </c>
      <c r="P1620" s="15">
        <f>VLOOKUP(Q1620,'seg2'!$A$1:$B$13,2,0)</f>
        <v>4</v>
      </c>
      <c r="Q1620" s="16" t="s">
        <v>32</v>
      </c>
      <c r="R1620" s="15">
        <f>VLOOKUP(S1620,'seg3'!$A$1:$B$9,2,0)</f>
        <v>4</v>
      </c>
      <c r="S1620" s="16" t="s">
        <v>32</v>
      </c>
      <c r="T1620" s="18">
        <v>71.3</v>
      </c>
      <c r="U1620" s="18">
        <v>71.3</v>
      </c>
      <c r="V1620" s="42"/>
      <c r="W1620" s="43" t="s">
        <v>959</v>
      </c>
      <c r="X1620" s="16"/>
      <c r="Y1620" s="18" t="s">
        <v>29</v>
      </c>
      <c r="Z1620" s="18">
        <v>17.3</v>
      </c>
      <c r="AA1620" s="18" t="s">
        <v>93</v>
      </c>
      <c r="AB1620" s="14" t="str">
        <f t="shared" si="25"/>
        <v>('106248','106248J','SHCS M16X2X25 ISO4762 CL12.9 FT BLK','PC',43,6,4,4,5,2,190,'71.3','71.3','M16','25','51B37','17.3','15.50/15.55','','COIL 1ANNEAL &amp; 2DRAWN 51B37 15.53/15.56',''),</v>
      </c>
      <c r="AC1620" s="14" t="s">
        <v>9355</v>
      </c>
    </row>
    <row r="1621" spans="1:29">
      <c r="A1621" s="16">
        <v>103112</v>
      </c>
      <c r="B1621" s="43" t="s">
        <v>1480</v>
      </c>
      <c r="C1621" s="43" t="s">
        <v>3911</v>
      </c>
      <c r="D1621" s="15">
        <f>VLOOKUP(E1621,finish!$A$1:$B$18,2,0)</f>
        <v>2</v>
      </c>
      <c r="E1621" s="18" t="s">
        <v>11</v>
      </c>
      <c r="F1621" s="15">
        <f>VLOOKUP(G1621,modules!$A$1:$B$10,2,0)</f>
        <v>6</v>
      </c>
      <c r="G1621" s="18" t="s">
        <v>7849</v>
      </c>
      <c r="H1621" s="15">
        <f>VLOOKUP(I1621,segments!$A$1:$B$9,2,0)</f>
        <v>5</v>
      </c>
      <c r="I1621" s="18" t="s">
        <v>7852</v>
      </c>
      <c r="J1621" s="15">
        <v>43</v>
      </c>
      <c r="K1621" s="18" t="s">
        <v>372</v>
      </c>
      <c r="L1621" s="43" t="s">
        <v>91</v>
      </c>
      <c r="M1621" s="15">
        <f>VLOOKUP(N1621,groups!$A$1:$B$113,2,1)</f>
        <v>190</v>
      </c>
      <c r="N1621" s="43" t="s">
        <v>484</v>
      </c>
      <c r="O1621" s="18">
        <v>30</v>
      </c>
      <c r="P1621" s="15">
        <f>VLOOKUP(Q1621,'seg2'!$A$1:$B$13,2,0)</f>
        <v>4</v>
      </c>
      <c r="Q1621" s="16" t="s">
        <v>32</v>
      </c>
      <c r="R1621" s="15">
        <f>VLOOKUP(S1621,'seg3'!$A$1:$B$9,2,0)</f>
        <v>4</v>
      </c>
      <c r="S1621" s="16" t="s">
        <v>32</v>
      </c>
      <c r="T1621" s="18">
        <v>77.8</v>
      </c>
      <c r="U1621" s="18">
        <v>77.8</v>
      </c>
      <c r="V1621" s="42"/>
      <c r="W1621" s="43" t="s">
        <v>959</v>
      </c>
      <c r="X1621" s="16"/>
      <c r="Y1621" s="18" t="s">
        <v>29</v>
      </c>
      <c r="Z1621" s="18">
        <v>17.3</v>
      </c>
      <c r="AA1621" s="18" t="s">
        <v>93</v>
      </c>
      <c r="AB1621" s="14" t="str">
        <f t="shared" si="25"/>
        <v>('103112','103112J','SHCS M16X2X30 ISO4762 CL12.9 FT BLK','PC',43,6,4,4,5,2,190,'77.8','77.8','M16','30','51B37','17.3','15.50/15.55','','COIL 1ANNEAL &amp; 2DRAWN 51B37 15.53/15.56',''),</v>
      </c>
      <c r="AC1621" s="14" t="s">
        <v>9061</v>
      </c>
    </row>
    <row r="1622" spans="1:29">
      <c r="A1622" s="16">
        <v>103113</v>
      </c>
      <c r="B1622" s="43" t="s">
        <v>2983</v>
      </c>
      <c r="C1622" s="43" t="s">
        <v>3790</v>
      </c>
      <c r="D1622" s="15">
        <f>VLOOKUP(E1622,finish!$A$1:$B$18,2,0)</f>
        <v>2</v>
      </c>
      <c r="E1622" s="18" t="s">
        <v>11</v>
      </c>
      <c r="F1622" s="15">
        <f>VLOOKUP(G1622,modules!$A$1:$B$10,2,0)</f>
        <v>6</v>
      </c>
      <c r="G1622" s="18" t="s">
        <v>7849</v>
      </c>
      <c r="H1622" s="15">
        <f>VLOOKUP(I1622,segments!$A$1:$B$9,2,0)</f>
        <v>5</v>
      </c>
      <c r="I1622" s="18" t="s">
        <v>7852</v>
      </c>
      <c r="J1622" s="15">
        <v>43</v>
      </c>
      <c r="K1622" s="18" t="s">
        <v>372</v>
      </c>
      <c r="L1622" s="43" t="s">
        <v>91</v>
      </c>
      <c r="M1622" s="15">
        <f>VLOOKUP(N1622,groups!$A$1:$B$113,2,1)</f>
        <v>190</v>
      </c>
      <c r="N1622" s="43" t="s">
        <v>484</v>
      </c>
      <c r="O1622" s="18">
        <v>35</v>
      </c>
      <c r="P1622" s="15">
        <f>VLOOKUP(Q1622,'seg2'!$A$1:$B$13,2,0)</f>
        <v>4</v>
      </c>
      <c r="Q1622" s="16" t="s">
        <v>32</v>
      </c>
      <c r="R1622" s="15">
        <f>VLOOKUP(S1622,'seg3'!$A$1:$B$9,2,0)</f>
        <v>4</v>
      </c>
      <c r="S1622" s="16" t="s">
        <v>32</v>
      </c>
      <c r="T1622" s="18">
        <v>84.4</v>
      </c>
      <c r="U1622" s="18">
        <v>84.4</v>
      </c>
      <c r="V1622" s="42"/>
      <c r="W1622" s="43" t="s">
        <v>959</v>
      </c>
      <c r="X1622" s="16"/>
      <c r="Y1622" s="18" t="s">
        <v>29</v>
      </c>
      <c r="Z1622" s="18">
        <v>17.3</v>
      </c>
      <c r="AA1622" s="18" t="s">
        <v>93</v>
      </c>
      <c r="AB1622" s="14" t="str">
        <f t="shared" si="25"/>
        <v>('103113','103113J','SHCS M16X2X35 ISO4762 CL12.9 FT BLK','PC',43,6,4,4,5,2,190,'84.4','84.4','M16','35','51B37','17.3','15.50/15.55','','COIL 1ANNEAL &amp; 2DRAWN 51B37 15.53/15.56',''),</v>
      </c>
      <c r="AC1622" s="14" t="s">
        <v>9051</v>
      </c>
    </row>
    <row r="1623" spans="1:29">
      <c r="A1623" s="16">
        <v>125751</v>
      </c>
      <c r="B1623" s="43" t="s">
        <v>2062</v>
      </c>
      <c r="C1623" s="43" t="s">
        <v>3791</v>
      </c>
      <c r="D1623" s="15">
        <f>VLOOKUP(E1623,finish!$A$1:$B$18,2,0)</f>
        <v>2</v>
      </c>
      <c r="E1623" s="18" t="s">
        <v>11</v>
      </c>
      <c r="F1623" s="15">
        <f>VLOOKUP(G1623,modules!$A$1:$B$10,2,0)</f>
        <v>6</v>
      </c>
      <c r="G1623" s="18" t="s">
        <v>7849</v>
      </c>
      <c r="H1623" s="15">
        <f>VLOOKUP(I1623,segments!$A$1:$B$9,2,0)</f>
        <v>5</v>
      </c>
      <c r="I1623" s="18" t="s">
        <v>7852</v>
      </c>
      <c r="J1623" s="15">
        <v>43</v>
      </c>
      <c r="K1623" s="18" t="s">
        <v>372</v>
      </c>
      <c r="L1623" s="43" t="s">
        <v>91</v>
      </c>
      <c r="M1623" s="15">
        <f>VLOOKUP(N1623,groups!$A$1:$B$113,2,1)</f>
        <v>190</v>
      </c>
      <c r="N1623" s="43" t="s">
        <v>484</v>
      </c>
      <c r="O1623" s="18">
        <v>40</v>
      </c>
      <c r="P1623" s="15">
        <f>VLOOKUP(Q1623,'seg2'!$A$1:$B$13,2,0)</f>
        <v>4</v>
      </c>
      <c r="Q1623" s="16" t="s">
        <v>32</v>
      </c>
      <c r="R1623" s="15">
        <f>VLOOKUP(S1623,'seg3'!$A$1:$B$9,2,0)</f>
        <v>4</v>
      </c>
      <c r="S1623" s="16" t="s">
        <v>32</v>
      </c>
      <c r="T1623" s="18">
        <v>89.24</v>
      </c>
      <c r="U1623" s="18">
        <v>89.24</v>
      </c>
      <c r="V1623" s="42"/>
      <c r="W1623" s="43" t="s">
        <v>959</v>
      </c>
      <c r="X1623" s="16"/>
      <c r="Y1623" s="18" t="s">
        <v>29</v>
      </c>
      <c r="Z1623" s="18">
        <v>17.3</v>
      </c>
      <c r="AA1623" s="18" t="s">
        <v>93</v>
      </c>
      <c r="AB1623" s="14" t="str">
        <f t="shared" si="25"/>
        <v>('125751','125751J','SHCS M16X2X40 ISO4762 CL12.9 FT BLK','PC',43,6,4,4,5,2,190,'89.24','89.24','M16','40','51B37','17.3','15.50/15.55','','COIL 1ANNEAL &amp; 2DRAWN 51B37 15.53/15.56',''),</v>
      </c>
      <c r="AC1623" s="14" t="s">
        <v>9060</v>
      </c>
    </row>
    <row r="1624" spans="1:29">
      <c r="A1624" s="16">
        <v>103115</v>
      </c>
      <c r="B1624" s="43" t="s">
        <v>1096</v>
      </c>
      <c r="C1624" s="43" t="s">
        <v>3912</v>
      </c>
      <c r="D1624" s="15">
        <f>VLOOKUP(E1624,finish!$A$1:$B$18,2,0)</f>
        <v>2</v>
      </c>
      <c r="E1624" s="18" t="s">
        <v>11</v>
      </c>
      <c r="F1624" s="15">
        <f>VLOOKUP(G1624,modules!$A$1:$B$10,2,0)</f>
        <v>6</v>
      </c>
      <c r="G1624" s="18" t="s">
        <v>7849</v>
      </c>
      <c r="H1624" s="15">
        <f>VLOOKUP(I1624,segments!$A$1:$B$9,2,0)</f>
        <v>3</v>
      </c>
      <c r="I1624" s="18" t="s">
        <v>7851</v>
      </c>
      <c r="J1624" s="15">
        <v>43</v>
      </c>
      <c r="K1624" s="18" t="s">
        <v>372</v>
      </c>
      <c r="L1624" s="43" t="s">
        <v>91</v>
      </c>
      <c r="M1624" s="15">
        <f>VLOOKUP(N1624,groups!$A$1:$B$113,2,1)</f>
        <v>190</v>
      </c>
      <c r="N1624" s="43" t="s">
        <v>484</v>
      </c>
      <c r="O1624" s="18">
        <v>45</v>
      </c>
      <c r="P1624" s="15">
        <f>VLOOKUP(Q1624,'seg2'!$A$1:$B$13,2,0)</f>
        <v>4</v>
      </c>
      <c r="Q1624" s="16" t="s">
        <v>32</v>
      </c>
      <c r="R1624" s="15">
        <f>VLOOKUP(S1624,'seg3'!$A$1:$B$9,2,0)</f>
        <v>4</v>
      </c>
      <c r="S1624" s="16" t="s">
        <v>32</v>
      </c>
      <c r="T1624" s="18">
        <v>97.6</v>
      </c>
      <c r="U1624" s="18">
        <v>97.6</v>
      </c>
      <c r="V1624" s="42"/>
      <c r="W1624" s="43" t="s">
        <v>959</v>
      </c>
      <c r="X1624" s="16"/>
      <c r="Y1624" s="18" t="s">
        <v>29</v>
      </c>
      <c r="Z1624" s="18">
        <v>17.3</v>
      </c>
      <c r="AA1624" s="18" t="s">
        <v>93</v>
      </c>
      <c r="AB1624" s="14" t="str">
        <f t="shared" si="25"/>
        <v>('103115','103115J','SHCS M16X2X45 ISO4762 CL12.9 FT BLK','PC',43,6,4,4,3,2,190,'97.6','97.6','M16','45','51B37','17.3','15.50/15.55','','COIL 1ANNEAL &amp; 2DRAWN 51B37 15.53/15.56',''),</v>
      </c>
      <c r="AC1624" s="14" t="s">
        <v>9062</v>
      </c>
    </row>
    <row r="1625" spans="1:29">
      <c r="A1625" s="16">
        <v>112474</v>
      </c>
      <c r="B1625" s="43" t="s">
        <v>2985</v>
      </c>
      <c r="C1625" s="43" t="s">
        <v>3792</v>
      </c>
      <c r="D1625" s="15">
        <f>VLOOKUP(E1625,finish!$A$1:$B$18,2,0)</f>
        <v>2</v>
      </c>
      <c r="E1625" s="18" t="s">
        <v>11</v>
      </c>
      <c r="F1625" s="15">
        <f>VLOOKUP(G1625,modules!$A$1:$B$10,2,0)</f>
        <v>6</v>
      </c>
      <c r="G1625" s="18" t="s">
        <v>7849</v>
      </c>
      <c r="H1625" s="15">
        <f>VLOOKUP(I1625,segments!$A$1:$B$9,2,0)</f>
        <v>5</v>
      </c>
      <c r="I1625" s="18" t="s">
        <v>7852</v>
      </c>
      <c r="J1625" s="15">
        <v>43</v>
      </c>
      <c r="K1625" s="18" t="s">
        <v>372</v>
      </c>
      <c r="L1625" s="43" t="s">
        <v>91</v>
      </c>
      <c r="M1625" s="15">
        <f>VLOOKUP(N1625,groups!$A$1:$B$113,2,1)</f>
        <v>190</v>
      </c>
      <c r="N1625" s="43" t="s">
        <v>484</v>
      </c>
      <c r="O1625" s="18">
        <v>50</v>
      </c>
      <c r="P1625" s="15">
        <f>VLOOKUP(Q1625,'seg2'!$A$1:$B$13,2,0)</f>
        <v>4</v>
      </c>
      <c r="Q1625" s="16" t="s">
        <v>32</v>
      </c>
      <c r="R1625" s="15">
        <f>VLOOKUP(S1625,'seg3'!$A$1:$B$9,2,0)</f>
        <v>4</v>
      </c>
      <c r="S1625" s="16" t="s">
        <v>32</v>
      </c>
      <c r="T1625" s="18">
        <v>106</v>
      </c>
      <c r="U1625" s="18">
        <v>106</v>
      </c>
      <c r="V1625" s="42"/>
      <c r="W1625" s="43" t="s">
        <v>959</v>
      </c>
      <c r="X1625" s="16"/>
      <c r="Y1625" s="18" t="s">
        <v>29</v>
      </c>
      <c r="Z1625" s="18">
        <v>17.3</v>
      </c>
      <c r="AA1625" s="18" t="s">
        <v>93</v>
      </c>
      <c r="AB1625" s="14" t="str">
        <f t="shared" si="25"/>
        <v>('112474','112474J','SHCS M16X2X50 ISO4762 CL12.9 FT BLK','PC',43,6,4,4,5,2,190,'106','106','M16','50','51B37','17.3','15.50/15.55','','COIL 1ANNEAL &amp; 2DRAWN 51B37 15.53/15.56',''),</v>
      </c>
      <c r="AC1625" s="14" t="s">
        <v>9053</v>
      </c>
    </row>
    <row r="1626" spans="1:29">
      <c r="A1626" s="16">
        <v>170478</v>
      </c>
      <c r="B1626" s="43" t="s">
        <v>3761</v>
      </c>
      <c r="C1626" s="43" t="s">
        <v>3762</v>
      </c>
      <c r="D1626" s="15">
        <f>VLOOKUP(E1626,finish!$A$1:$B$18,2,0)</f>
        <v>2</v>
      </c>
      <c r="E1626" s="18" t="s">
        <v>11</v>
      </c>
      <c r="F1626" s="15">
        <f>VLOOKUP(G1626,modules!$A$1:$B$10,2,0)</f>
        <v>6</v>
      </c>
      <c r="G1626" s="18" t="s">
        <v>7849</v>
      </c>
      <c r="H1626" s="15">
        <f>VLOOKUP(I1626,segments!$A$1:$B$9,2,0)</f>
        <v>5</v>
      </c>
      <c r="I1626" s="18" t="s">
        <v>7852</v>
      </c>
      <c r="J1626" s="15">
        <f>VLOOKUP(K1626,machines!$A$1:$B$72,2,0)</f>
        <v>62</v>
      </c>
      <c r="K1626" s="27" t="s">
        <v>101</v>
      </c>
      <c r="L1626" s="16" t="s">
        <v>355</v>
      </c>
      <c r="M1626" s="15">
        <f>VLOOKUP(N1626,groups!$A$1:$B$113,2,1)</f>
        <v>152</v>
      </c>
      <c r="N1626" s="16" t="s">
        <v>16</v>
      </c>
      <c r="O1626" s="18">
        <v>5</v>
      </c>
      <c r="P1626" s="15">
        <f>VLOOKUP(Q1626,'seg2'!$A$1:$B$13,2,0)</f>
        <v>3</v>
      </c>
      <c r="Q1626" s="16" t="s">
        <v>20</v>
      </c>
      <c r="R1626" s="15">
        <f>VLOOKUP(S1626,'seg3'!$A$1:$B$9,2,0)</f>
        <v>3</v>
      </c>
      <c r="S1626" s="16" t="s">
        <v>21</v>
      </c>
      <c r="T1626" s="18">
        <v>460.76</v>
      </c>
      <c r="U1626" s="18">
        <v>460.76</v>
      </c>
      <c r="V1626" s="18"/>
      <c r="W1626" s="30" t="s">
        <v>518</v>
      </c>
      <c r="X1626" s="16"/>
      <c r="Y1626" s="18" t="s">
        <v>17</v>
      </c>
      <c r="Z1626" s="18">
        <v>22</v>
      </c>
      <c r="AA1626" s="16" t="s">
        <v>100</v>
      </c>
      <c r="AB1626" s="14" t="str">
        <f t="shared" si="25"/>
        <v>('170478','170478J','HHB 7/8XUNCX05 B18.2.1 SAE8 H/T BLK','PC',62,6,3,3,5,2,152,'460.76','460.76','7/8 UNC','5','10B33','22','21.45/21.50','','COIL DIRECT DRAWN AS 10B33M 21.85/21.90',''),</v>
      </c>
      <c r="AC1626" s="14" t="s">
        <v>9356</v>
      </c>
    </row>
    <row r="1627" spans="1:29">
      <c r="A1627" s="16">
        <v>103117</v>
      </c>
      <c r="B1627" s="43" t="s">
        <v>2064</v>
      </c>
      <c r="C1627" s="43" t="s">
        <v>5636</v>
      </c>
      <c r="D1627" s="15">
        <f>VLOOKUP(E1627,finish!$A$1:$B$18,2,0)</f>
        <v>2</v>
      </c>
      <c r="E1627" s="18" t="s">
        <v>11</v>
      </c>
      <c r="F1627" s="15">
        <f>VLOOKUP(G1627,modules!$A$1:$B$10,2,0)</f>
        <v>6</v>
      </c>
      <c r="G1627" s="18" t="s">
        <v>7849</v>
      </c>
      <c r="H1627" s="15">
        <f>VLOOKUP(I1627,segments!$A$1:$B$9,2,0)</f>
        <v>5</v>
      </c>
      <c r="I1627" s="18" t="s">
        <v>7852</v>
      </c>
      <c r="J1627" s="15">
        <v>43</v>
      </c>
      <c r="K1627" s="18" t="s">
        <v>372</v>
      </c>
      <c r="L1627" s="43" t="s">
        <v>91</v>
      </c>
      <c r="M1627" s="15">
        <f>VLOOKUP(N1627,groups!$A$1:$B$113,2,1)</f>
        <v>190</v>
      </c>
      <c r="N1627" s="43" t="s">
        <v>484</v>
      </c>
      <c r="O1627" s="18">
        <v>55</v>
      </c>
      <c r="P1627" s="15">
        <f>VLOOKUP(Q1627,'seg2'!$A$1:$B$13,2,0)</f>
        <v>4</v>
      </c>
      <c r="Q1627" s="16" t="s">
        <v>32</v>
      </c>
      <c r="R1627" s="15">
        <f>VLOOKUP(S1627,'seg3'!$A$1:$B$9,2,0)</f>
        <v>4</v>
      </c>
      <c r="S1627" s="16" t="s">
        <v>32</v>
      </c>
      <c r="T1627" s="18">
        <v>114</v>
      </c>
      <c r="U1627" s="18">
        <v>114</v>
      </c>
      <c r="V1627" s="42"/>
      <c r="W1627" s="43" t="s">
        <v>959</v>
      </c>
      <c r="X1627" s="16"/>
      <c r="Y1627" s="18" t="s">
        <v>29</v>
      </c>
      <c r="Z1627" s="18">
        <v>17.3</v>
      </c>
      <c r="AA1627" s="18" t="s">
        <v>93</v>
      </c>
      <c r="AB1627" s="14" t="str">
        <f t="shared" si="25"/>
        <v>('103117','103117J','SHCS M16X2X55 ISO4762 CL12.9 FT BLK','PC',43,6,4,4,5,2,190,'114','114','M16','55','51B37','17.3','15.50/15.55','','COIL 1ANNEAL &amp; 2DRAWN 51B37 15.53/15.56',''),</v>
      </c>
      <c r="AC1627" s="14" t="s">
        <v>9357</v>
      </c>
    </row>
    <row r="1628" spans="1:29">
      <c r="A1628" s="16">
        <v>170473</v>
      </c>
      <c r="B1628" s="43" t="s">
        <v>1857</v>
      </c>
      <c r="C1628" s="43" t="s">
        <v>1858</v>
      </c>
      <c r="D1628" s="15">
        <f>VLOOKUP(E1628,finish!$A$1:$B$18,2,0)</f>
        <v>2</v>
      </c>
      <c r="E1628" s="18" t="s">
        <v>11</v>
      </c>
      <c r="F1628" s="15">
        <f>VLOOKUP(G1628,modules!$A$1:$B$10,2,0)</f>
        <v>6</v>
      </c>
      <c r="G1628" s="18" t="s">
        <v>7849</v>
      </c>
      <c r="H1628" s="15">
        <f>VLOOKUP(I1628,segments!$A$1:$B$9,2,0)</f>
        <v>5</v>
      </c>
      <c r="I1628" s="18" t="s">
        <v>7852</v>
      </c>
      <c r="J1628" s="15">
        <f>VLOOKUP(K1628,machines!$A$1:$B$72,2,0)</f>
        <v>62</v>
      </c>
      <c r="K1628" s="27" t="s">
        <v>101</v>
      </c>
      <c r="L1628" s="16" t="s">
        <v>355</v>
      </c>
      <c r="M1628" s="15">
        <f>VLOOKUP(N1628,groups!$A$1:$B$113,2,1)</f>
        <v>152</v>
      </c>
      <c r="N1628" s="16" t="s">
        <v>16</v>
      </c>
      <c r="O1628" s="18" t="s">
        <v>1859</v>
      </c>
      <c r="P1628" s="15">
        <f>VLOOKUP(Q1628,'seg2'!$A$1:$B$13,2,0)</f>
        <v>3</v>
      </c>
      <c r="Q1628" s="16" t="s">
        <v>20</v>
      </c>
      <c r="R1628" s="15">
        <f>VLOOKUP(S1628,'seg3'!$A$1:$B$9,2,0)</f>
        <v>3</v>
      </c>
      <c r="S1628" s="16" t="s">
        <v>21</v>
      </c>
      <c r="T1628" s="18">
        <v>345.54</v>
      </c>
      <c r="U1628" s="18">
        <v>345.54</v>
      </c>
      <c r="V1628" s="18"/>
      <c r="W1628" s="30" t="s">
        <v>518</v>
      </c>
      <c r="X1628" s="16"/>
      <c r="Y1628" s="18" t="s">
        <v>17</v>
      </c>
      <c r="Z1628" s="18">
        <v>22</v>
      </c>
      <c r="AA1628" s="16" t="s">
        <v>100</v>
      </c>
      <c r="AB1628" s="14" t="str">
        <f t="shared" si="25"/>
        <v>('170473','170473J','HHB 7/8XUNCX3.1/2 B18.2.1 SAE8 H/T BLK','PC',62,6,3,3,5,2,152,'345.54','345.54','7/8 UNC','3.1/2','10B33','22','21.45/21.50','','COIL DIRECT DRAWN AS 10B33M 21.85/21.90',''),</v>
      </c>
      <c r="AC1628" s="14" t="s">
        <v>8460</v>
      </c>
    </row>
    <row r="1629" spans="1:29">
      <c r="A1629" s="16">
        <v>170479</v>
      </c>
      <c r="B1629" s="43" t="s">
        <v>3765</v>
      </c>
      <c r="C1629" s="43" t="s">
        <v>3766</v>
      </c>
      <c r="D1629" s="15">
        <f>VLOOKUP(E1629,finish!$A$1:$B$18,2,0)</f>
        <v>2</v>
      </c>
      <c r="E1629" s="18" t="s">
        <v>11</v>
      </c>
      <c r="F1629" s="15">
        <f>VLOOKUP(G1629,modules!$A$1:$B$10,2,0)</f>
        <v>6</v>
      </c>
      <c r="G1629" s="18" t="s">
        <v>7849</v>
      </c>
      <c r="H1629" s="15">
        <f>VLOOKUP(I1629,segments!$A$1:$B$9,2,0)</f>
        <v>5</v>
      </c>
      <c r="I1629" s="18" t="s">
        <v>7852</v>
      </c>
      <c r="J1629" s="15">
        <f>VLOOKUP(K1629,machines!$A$1:$B$72,2,0)</f>
        <v>62</v>
      </c>
      <c r="K1629" s="27" t="s">
        <v>101</v>
      </c>
      <c r="L1629" s="16" t="s">
        <v>355</v>
      </c>
      <c r="M1629" s="15">
        <f>VLOOKUP(N1629,groups!$A$1:$B$113,2,1)</f>
        <v>152</v>
      </c>
      <c r="N1629" s="16" t="s">
        <v>16</v>
      </c>
      <c r="O1629" s="18" t="s">
        <v>1832</v>
      </c>
      <c r="P1629" s="15">
        <f>VLOOKUP(Q1629,'seg2'!$A$1:$B$13,2,0)</f>
        <v>3</v>
      </c>
      <c r="Q1629" s="16" t="s">
        <v>20</v>
      </c>
      <c r="R1629" s="15">
        <f>VLOOKUP(S1629,'seg3'!$A$1:$B$9,2,0)</f>
        <v>3</v>
      </c>
      <c r="S1629" s="16" t="s">
        <v>21</v>
      </c>
      <c r="T1629" s="18">
        <v>499.17</v>
      </c>
      <c r="U1629" s="18">
        <v>499.17</v>
      </c>
      <c r="V1629" s="18"/>
      <c r="W1629" s="30" t="s">
        <v>518</v>
      </c>
      <c r="X1629" s="16"/>
      <c r="Y1629" s="18" t="s">
        <v>17</v>
      </c>
      <c r="Z1629" s="18">
        <v>22</v>
      </c>
      <c r="AA1629" s="16" t="s">
        <v>100</v>
      </c>
      <c r="AB1629" s="14" t="str">
        <f t="shared" si="25"/>
        <v>('170479','170479J','HHB 7/8XUNCX5.1/2 B18.2.1 SAE8 H/T BLK','PC',62,6,3,3,5,2,152,'499.17','499.17','7/8 UNC','5.1/2','10B33','22','21.45/21.50','','COIL DIRECT DRAWN AS 10B33M 21.85/21.90',''),</v>
      </c>
      <c r="AC1629" s="14" t="s">
        <v>9358</v>
      </c>
    </row>
    <row r="1630" spans="1:29">
      <c r="A1630" s="16">
        <v>112594</v>
      </c>
      <c r="B1630" s="43" t="s">
        <v>2066</v>
      </c>
      <c r="C1630" s="43" t="s">
        <v>3793</v>
      </c>
      <c r="D1630" s="15">
        <f>VLOOKUP(E1630,finish!$A$1:$B$18,2,0)</f>
        <v>2</v>
      </c>
      <c r="E1630" s="18" t="s">
        <v>11</v>
      </c>
      <c r="F1630" s="15">
        <f>VLOOKUP(G1630,modules!$A$1:$B$10,2,0)</f>
        <v>6</v>
      </c>
      <c r="G1630" s="18" t="s">
        <v>7849</v>
      </c>
      <c r="H1630" s="15">
        <f>VLOOKUP(I1630,segments!$A$1:$B$9,2,0)</f>
        <v>5</v>
      </c>
      <c r="I1630" s="18" t="s">
        <v>7852</v>
      </c>
      <c r="J1630" s="15">
        <v>43</v>
      </c>
      <c r="K1630" s="18" t="s">
        <v>372</v>
      </c>
      <c r="L1630" s="43" t="s">
        <v>91</v>
      </c>
      <c r="M1630" s="15">
        <f>VLOOKUP(N1630,groups!$A$1:$B$113,2,1)</f>
        <v>190</v>
      </c>
      <c r="N1630" s="43" t="s">
        <v>484</v>
      </c>
      <c r="O1630" s="18">
        <v>60</v>
      </c>
      <c r="P1630" s="15">
        <f>VLOOKUP(Q1630,'seg2'!$A$1:$B$13,2,0)</f>
        <v>4</v>
      </c>
      <c r="Q1630" s="16" t="s">
        <v>32</v>
      </c>
      <c r="R1630" s="15">
        <f>VLOOKUP(S1630,'seg3'!$A$1:$B$9,2,0)</f>
        <v>4</v>
      </c>
      <c r="S1630" s="16" t="s">
        <v>32</v>
      </c>
      <c r="T1630" s="18">
        <v>122</v>
      </c>
      <c r="U1630" s="18">
        <v>122</v>
      </c>
      <c r="V1630" s="42"/>
      <c r="W1630" s="43" t="s">
        <v>959</v>
      </c>
      <c r="X1630" s="16"/>
      <c r="Y1630" s="18" t="s">
        <v>29</v>
      </c>
      <c r="Z1630" s="18">
        <v>17.3</v>
      </c>
      <c r="AA1630" s="18" t="s">
        <v>93</v>
      </c>
      <c r="AB1630" s="14" t="str">
        <f t="shared" si="25"/>
        <v>('112594','112594J','SHCS M16X2X60 ISO4762 CL12.9 FT BLK','PC',43,6,4,4,5,2,190,'122','122','M16','60','51B37','17.3','15.50/15.55','','COIL 1ANNEAL &amp; 2DRAWN 51B37 15.53/15.56',''),</v>
      </c>
      <c r="AC1630" s="14" t="s">
        <v>9054</v>
      </c>
    </row>
    <row r="1631" spans="1:29">
      <c r="A1631" s="16">
        <v>400164</v>
      </c>
      <c r="B1631" s="43" t="s">
        <v>5617</v>
      </c>
      <c r="C1631" s="43" t="s">
        <v>5618</v>
      </c>
      <c r="D1631" s="15">
        <f>VLOOKUP(E1631,finish!$A$1:$B$18,2,0)</f>
        <v>2</v>
      </c>
      <c r="E1631" s="18" t="s">
        <v>11</v>
      </c>
      <c r="F1631" s="15">
        <f>VLOOKUP(G1631,modules!$A$1:$B$10,2,0)</f>
        <v>6</v>
      </c>
      <c r="G1631" s="18" t="s">
        <v>7849</v>
      </c>
      <c r="H1631" s="15">
        <f>VLOOKUP(I1631,segments!$A$1:$B$9,2,0)</f>
        <v>5</v>
      </c>
      <c r="I1631" s="18" t="s">
        <v>7852</v>
      </c>
      <c r="J1631" s="15">
        <v>43</v>
      </c>
      <c r="K1631" s="18" t="s">
        <v>372</v>
      </c>
      <c r="L1631" s="43" t="s">
        <v>2026</v>
      </c>
      <c r="M1631" s="15">
        <f>VLOOKUP(N1631,groups!$A$1:$B$113,2,1)</f>
        <v>189</v>
      </c>
      <c r="N1631" s="43" t="s">
        <v>467</v>
      </c>
      <c r="O1631" s="18">
        <v>6</v>
      </c>
      <c r="P1631" s="15">
        <f>VLOOKUP(Q1631,'seg2'!$A$1:$B$13,2,0)</f>
        <v>4</v>
      </c>
      <c r="Q1631" s="16" t="s">
        <v>32</v>
      </c>
      <c r="R1631" s="15">
        <f>VLOOKUP(S1631,'seg3'!$A$1:$B$9,2,0)</f>
        <v>4</v>
      </c>
      <c r="S1631" s="16" t="s">
        <v>32</v>
      </c>
      <c r="T1631" s="18">
        <v>268.14</v>
      </c>
      <c r="U1631" s="18">
        <v>268.14</v>
      </c>
      <c r="V1631" s="42"/>
      <c r="W1631" s="43" t="s">
        <v>1287</v>
      </c>
      <c r="X1631" s="16"/>
      <c r="Y1631" s="18" t="s">
        <v>29</v>
      </c>
      <c r="Z1631" s="18">
        <v>17.3</v>
      </c>
      <c r="AA1631" s="18" t="s">
        <v>93</v>
      </c>
      <c r="AB1631" s="14" t="str">
        <f t="shared" si="25"/>
        <v>('400164','400164J','SHCS 5/8XBSWX06 BS2470 H/T BLK','PC',43,6,4,4,5,2,189,'268.14','268.14','5/8 BSW','6','51B37','17.3','15.50/15.55','','COIL 1ANNEAL&amp;2DRAWN 51B37 15.65/15.70',''),</v>
      </c>
      <c r="AC1631" s="14" t="s">
        <v>9180</v>
      </c>
    </row>
    <row r="1632" spans="1:29">
      <c r="A1632" s="16">
        <v>5000314</v>
      </c>
      <c r="B1632" s="43" t="s">
        <v>5718</v>
      </c>
      <c r="C1632" s="43" t="s">
        <v>7344</v>
      </c>
      <c r="D1632" s="15">
        <f>VLOOKUP(E1632,finish!$A$1:$B$18,2,0)</f>
        <v>19</v>
      </c>
      <c r="E1632" s="18" t="s">
        <v>7861</v>
      </c>
      <c r="F1632" s="15">
        <f>VLOOKUP(G1632,modules!$A$1:$B$10,2,0)</f>
        <v>6</v>
      </c>
      <c r="G1632" s="18" t="s">
        <v>7849</v>
      </c>
      <c r="H1632" s="15">
        <f>VLOOKUP(I1632,segments!$A$1:$B$9,2,0)</f>
        <v>5</v>
      </c>
      <c r="I1632" s="18" t="s">
        <v>7852</v>
      </c>
      <c r="J1632" s="15">
        <v>43</v>
      </c>
      <c r="K1632" s="18" t="s">
        <v>372</v>
      </c>
      <c r="L1632" s="43" t="s">
        <v>121</v>
      </c>
      <c r="M1632" s="15">
        <f>VLOOKUP(N1632,groups!$A$1:$B$113,2,1)</f>
        <v>203</v>
      </c>
      <c r="N1632" s="43" t="s">
        <v>133</v>
      </c>
      <c r="O1632" s="18">
        <v>30</v>
      </c>
      <c r="P1632" s="15">
        <f>VLOOKUP(Q1632,'seg2'!$A$1:$B$13,2,0)</f>
        <v>12</v>
      </c>
      <c r="Q1632" s="16" t="s">
        <v>66</v>
      </c>
      <c r="R1632" s="15">
        <f>VLOOKUP(S1632,'seg3'!$A$1:$B$9,2,0)</f>
        <v>6</v>
      </c>
      <c r="S1632" s="16" t="s">
        <v>44</v>
      </c>
      <c r="T1632" s="18">
        <v>57.9</v>
      </c>
      <c r="U1632" s="18">
        <v>57.9</v>
      </c>
      <c r="V1632" s="18" t="s">
        <v>33</v>
      </c>
      <c r="W1632" s="43" t="s">
        <v>5720</v>
      </c>
      <c r="X1632" s="16"/>
      <c r="Y1632" s="18" t="s">
        <v>40</v>
      </c>
      <c r="Z1632" s="18">
        <v>14</v>
      </c>
      <c r="AA1632" s="18" t="s">
        <v>2010</v>
      </c>
      <c r="AB1632" s="14" t="str">
        <f t="shared" si="25"/>
        <v>('5000314','5000314J','HHB M14X2X30 DIN933 CLA2-70 FT EPO','PC',43,6,12,6,5,19,203,'57.9','57.9','M14','30','304L','14','12.42/12.45','NEED TO ANN','COIL POWDER DRWN SS304L A270 12.42/12.45',''),</v>
      </c>
      <c r="AC1632" s="14" t="s">
        <v>9359</v>
      </c>
    </row>
    <row r="1633" spans="1:29">
      <c r="A1633" s="16">
        <v>5000315</v>
      </c>
      <c r="B1633" s="43" t="s">
        <v>7345</v>
      </c>
      <c r="C1633" s="43" t="s">
        <v>7346</v>
      </c>
      <c r="D1633" s="15">
        <f>VLOOKUP(E1633,finish!$A$1:$B$18,2,0)</f>
        <v>19</v>
      </c>
      <c r="E1633" s="18" t="s">
        <v>7861</v>
      </c>
      <c r="F1633" s="15">
        <f>VLOOKUP(G1633,modules!$A$1:$B$10,2,0)</f>
        <v>6</v>
      </c>
      <c r="G1633" s="18" t="s">
        <v>7849</v>
      </c>
      <c r="H1633" s="15">
        <f>VLOOKUP(I1633,segments!$A$1:$B$9,2,0)</f>
        <v>5</v>
      </c>
      <c r="I1633" s="18" t="s">
        <v>7852</v>
      </c>
      <c r="J1633" s="15">
        <v>43</v>
      </c>
      <c r="K1633" s="18" t="s">
        <v>372</v>
      </c>
      <c r="L1633" s="43" t="s">
        <v>121</v>
      </c>
      <c r="M1633" s="15">
        <f>VLOOKUP(N1633,groups!$A$1:$B$113,2,1)</f>
        <v>203</v>
      </c>
      <c r="N1633" s="43" t="s">
        <v>133</v>
      </c>
      <c r="O1633" s="18">
        <v>35</v>
      </c>
      <c r="P1633" s="15">
        <f>VLOOKUP(Q1633,'seg2'!$A$1:$B$13,2,0)</f>
        <v>12</v>
      </c>
      <c r="Q1633" s="16" t="s">
        <v>66</v>
      </c>
      <c r="R1633" s="15">
        <f>VLOOKUP(S1633,'seg3'!$A$1:$B$9,2,0)</f>
        <v>6</v>
      </c>
      <c r="S1633" s="16" t="s">
        <v>44</v>
      </c>
      <c r="T1633" s="18">
        <v>62.9</v>
      </c>
      <c r="U1633" s="18">
        <v>62.9</v>
      </c>
      <c r="V1633" s="18" t="s">
        <v>33</v>
      </c>
      <c r="W1633" s="43" t="s">
        <v>5720</v>
      </c>
      <c r="X1633" s="16"/>
      <c r="Y1633" s="18" t="s">
        <v>40</v>
      </c>
      <c r="Z1633" s="18">
        <v>14</v>
      </c>
      <c r="AA1633" s="18" t="s">
        <v>2010</v>
      </c>
      <c r="AB1633" s="14" t="str">
        <f t="shared" si="25"/>
        <v>('5000315','5000315J','HHB M14X2X35 DIN933 CLA2-70 FT EPO','PC',43,6,12,6,5,19,203,'62.9','62.9','M14','35','304L','14','12.42/12.45','NEED TO ANN','COIL POWDER DRWN SS304L A270 12.42/12.45',''),</v>
      </c>
      <c r="AC1633" s="14" t="s">
        <v>9360</v>
      </c>
    </row>
    <row r="1634" spans="1:29">
      <c r="A1634" s="16">
        <v>5000316</v>
      </c>
      <c r="B1634" s="43" t="s">
        <v>7347</v>
      </c>
      <c r="C1634" s="43" t="s">
        <v>7348</v>
      </c>
      <c r="D1634" s="15">
        <f>VLOOKUP(E1634,finish!$A$1:$B$18,2,0)</f>
        <v>19</v>
      </c>
      <c r="E1634" s="18" t="s">
        <v>7861</v>
      </c>
      <c r="F1634" s="15">
        <f>VLOOKUP(G1634,modules!$A$1:$B$10,2,0)</f>
        <v>6</v>
      </c>
      <c r="G1634" s="18" t="s">
        <v>7849</v>
      </c>
      <c r="H1634" s="15">
        <f>VLOOKUP(I1634,segments!$A$1:$B$9,2,0)</f>
        <v>5</v>
      </c>
      <c r="I1634" s="18" t="s">
        <v>7852</v>
      </c>
      <c r="J1634" s="15">
        <v>43</v>
      </c>
      <c r="K1634" s="18" t="s">
        <v>372</v>
      </c>
      <c r="L1634" s="43" t="s">
        <v>121</v>
      </c>
      <c r="M1634" s="15">
        <f>VLOOKUP(N1634,groups!$A$1:$B$113,2,1)</f>
        <v>203</v>
      </c>
      <c r="N1634" s="43" t="s">
        <v>133</v>
      </c>
      <c r="O1634" s="18">
        <v>40</v>
      </c>
      <c r="P1634" s="15">
        <f>VLOOKUP(Q1634,'seg2'!$A$1:$B$13,2,0)</f>
        <v>12</v>
      </c>
      <c r="Q1634" s="16" t="s">
        <v>66</v>
      </c>
      <c r="R1634" s="15">
        <f>VLOOKUP(S1634,'seg3'!$A$1:$B$9,2,0)</f>
        <v>6</v>
      </c>
      <c r="S1634" s="16" t="s">
        <v>44</v>
      </c>
      <c r="T1634" s="18">
        <v>67.900000000000006</v>
      </c>
      <c r="U1634" s="18">
        <v>67.900000000000006</v>
      </c>
      <c r="V1634" s="18" t="s">
        <v>33</v>
      </c>
      <c r="W1634" s="43" t="s">
        <v>5720</v>
      </c>
      <c r="X1634" s="16"/>
      <c r="Y1634" s="18" t="s">
        <v>40</v>
      </c>
      <c r="Z1634" s="18">
        <v>14</v>
      </c>
      <c r="AA1634" s="18" t="s">
        <v>2010</v>
      </c>
      <c r="AB1634" s="14" t="str">
        <f t="shared" si="25"/>
        <v>('5000316','5000316J','HHB M14X2X40 DIN933 CLA2-70 FT EPO','PC',43,6,12,6,5,19,203,'67.9','67.9','M14','40','304L','14','12.42/12.45','NEED TO ANN','COIL POWDER DRWN SS304L A270 12.42/12.45',''),</v>
      </c>
      <c r="AC1634" s="14" t="s">
        <v>9361</v>
      </c>
    </row>
    <row r="1635" spans="1:29">
      <c r="A1635" s="16">
        <v>5000318</v>
      </c>
      <c r="B1635" s="43" t="s">
        <v>7349</v>
      </c>
      <c r="C1635" s="43" t="s">
        <v>7350</v>
      </c>
      <c r="D1635" s="15">
        <f>VLOOKUP(E1635,finish!$A$1:$B$18,2,0)</f>
        <v>19</v>
      </c>
      <c r="E1635" s="18" t="s">
        <v>7861</v>
      </c>
      <c r="F1635" s="15">
        <f>VLOOKUP(G1635,modules!$A$1:$B$10,2,0)</f>
        <v>6</v>
      </c>
      <c r="G1635" s="18" t="s">
        <v>7849</v>
      </c>
      <c r="H1635" s="15">
        <f>VLOOKUP(I1635,segments!$A$1:$B$9,2,0)</f>
        <v>5</v>
      </c>
      <c r="I1635" s="18" t="s">
        <v>7852</v>
      </c>
      <c r="J1635" s="15">
        <v>43</v>
      </c>
      <c r="K1635" s="18" t="s">
        <v>372</v>
      </c>
      <c r="L1635" s="43" t="s">
        <v>121</v>
      </c>
      <c r="M1635" s="15">
        <f>VLOOKUP(N1635,groups!$A$1:$B$113,2,1)</f>
        <v>203</v>
      </c>
      <c r="N1635" s="43" t="s">
        <v>133</v>
      </c>
      <c r="O1635" s="18">
        <v>50</v>
      </c>
      <c r="P1635" s="15">
        <f>VLOOKUP(Q1635,'seg2'!$A$1:$B$13,2,0)</f>
        <v>12</v>
      </c>
      <c r="Q1635" s="16" t="s">
        <v>66</v>
      </c>
      <c r="R1635" s="15">
        <f>VLOOKUP(S1635,'seg3'!$A$1:$B$9,2,0)</f>
        <v>6</v>
      </c>
      <c r="S1635" s="16" t="s">
        <v>44</v>
      </c>
      <c r="T1635" s="18">
        <v>77.900000000000006</v>
      </c>
      <c r="U1635" s="18">
        <v>77.900000000000006</v>
      </c>
      <c r="V1635" s="18" t="s">
        <v>33</v>
      </c>
      <c r="W1635" s="43" t="s">
        <v>5720</v>
      </c>
      <c r="X1635" s="16"/>
      <c r="Y1635" s="18" t="s">
        <v>40</v>
      </c>
      <c r="Z1635" s="18">
        <v>14</v>
      </c>
      <c r="AA1635" s="18" t="s">
        <v>2010</v>
      </c>
      <c r="AB1635" s="14" t="str">
        <f t="shared" si="25"/>
        <v>('5000318','5000318J','HHB M14X2X50 DIN933 CLA2-70 FT EPO','PC',43,6,12,6,5,19,203,'77.9','77.9','M14','50','304L','14','12.42/12.45','NEED TO ANN','COIL POWDER DRWN SS304L A270 12.42/12.45',''),</v>
      </c>
      <c r="AC1635" s="14" t="s">
        <v>9362</v>
      </c>
    </row>
    <row r="1636" spans="1:29">
      <c r="A1636" s="16">
        <v>5000320</v>
      </c>
      <c r="B1636" s="43" t="s">
        <v>7351</v>
      </c>
      <c r="C1636" s="43" t="s">
        <v>7352</v>
      </c>
      <c r="D1636" s="15">
        <f>VLOOKUP(E1636,finish!$A$1:$B$18,2,0)</f>
        <v>19</v>
      </c>
      <c r="E1636" s="18" t="s">
        <v>7861</v>
      </c>
      <c r="F1636" s="15">
        <f>VLOOKUP(G1636,modules!$A$1:$B$10,2,0)</f>
        <v>6</v>
      </c>
      <c r="G1636" s="18" t="s">
        <v>7849</v>
      </c>
      <c r="H1636" s="15">
        <f>VLOOKUP(I1636,segments!$A$1:$B$9,2,0)</f>
        <v>5</v>
      </c>
      <c r="I1636" s="18" t="s">
        <v>7852</v>
      </c>
      <c r="J1636" s="15">
        <v>43</v>
      </c>
      <c r="K1636" s="18" t="s">
        <v>372</v>
      </c>
      <c r="L1636" s="43" t="s">
        <v>121</v>
      </c>
      <c r="M1636" s="15">
        <f>VLOOKUP(N1636,groups!$A$1:$B$113,2,1)</f>
        <v>203</v>
      </c>
      <c r="N1636" s="43" t="s">
        <v>133</v>
      </c>
      <c r="O1636" s="18">
        <v>60</v>
      </c>
      <c r="P1636" s="15">
        <f>VLOOKUP(Q1636,'seg2'!$A$1:$B$13,2,0)</f>
        <v>12</v>
      </c>
      <c r="Q1636" s="16" t="s">
        <v>66</v>
      </c>
      <c r="R1636" s="15">
        <f>VLOOKUP(S1636,'seg3'!$A$1:$B$9,2,0)</f>
        <v>6</v>
      </c>
      <c r="S1636" s="16" t="s">
        <v>44</v>
      </c>
      <c r="T1636" s="18">
        <v>87.89</v>
      </c>
      <c r="U1636" s="18">
        <v>87.89</v>
      </c>
      <c r="V1636" s="18" t="s">
        <v>33</v>
      </c>
      <c r="W1636" s="43" t="s">
        <v>5720</v>
      </c>
      <c r="X1636" s="16"/>
      <c r="Y1636" s="18" t="s">
        <v>40</v>
      </c>
      <c r="Z1636" s="18">
        <v>14</v>
      </c>
      <c r="AA1636" s="18" t="s">
        <v>2010</v>
      </c>
      <c r="AB1636" s="14" t="str">
        <f t="shared" si="25"/>
        <v>('5000320','5000320J','HHB M14X2X60 DIN933 CLA2-70 FT EPO','PC',43,6,12,6,5,19,203,'87.89','87.89','M14','60','304L','14','12.42/12.45','NEED TO ANN','COIL POWDER DRWN SS304L A270 12.42/12.45',''),</v>
      </c>
      <c r="AC1636" s="14" t="s">
        <v>9363</v>
      </c>
    </row>
    <row r="1637" spans="1:29">
      <c r="A1637" s="16">
        <v>5000322</v>
      </c>
      <c r="B1637" s="43" t="s">
        <v>7353</v>
      </c>
      <c r="C1637" s="43" t="s">
        <v>7354</v>
      </c>
      <c r="D1637" s="15">
        <f>VLOOKUP(E1637,finish!$A$1:$B$18,2,0)</f>
        <v>19</v>
      </c>
      <c r="E1637" s="18" t="s">
        <v>7861</v>
      </c>
      <c r="F1637" s="15">
        <f>VLOOKUP(G1637,modules!$A$1:$B$10,2,0)</f>
        <v>6</v>
      </c>
      <c r="G1637" s="18" t="s">
        <v>7849</v>
      </c>
      <c r="H1637" s="15">
        <f>VLOOKUP(I1637,segments!$A$1:$B$9,2,0)</f>
        <v>5</v>
      </c>
      <c r="I1637" s="18" t="s">
        <v>7852</v>
      </c>
      <c r="J1637" s="15">
        <v>43</v>
      </c>
      <c r="K1637" s="18" t="s">
        <v>372</v>
      </c>
      <c r="L1637" s="43" t="s">
        <v>121</v>
      </c>
      <c r="M1637" s="15">
        <f>VLOOKUP(N1637,groups!$A$1:$B$113,2,1)</f>
        <v>203</v>
      </c>
      <c r="N1637" s="43" t="s">
        <v>133</v>
      </c>
      <c r="O1637" s="18">
        <v>70</v>
      </c>
      <c r="P1637" s="15">
        <f>VLOOKUP(Q1637,'seg2'!$A$1:$B$13,2,0)</f>
        <v>12</v>
      </c>
      <c r="Q1637" s="16" t="s">
        <v>66</v>
      </c>
      <c r="R1637" s="15">
        <f>VLOOKUP(S1637,'seg3'!$A$1:$B$9,2,0)</f>
        <v>6</v>
      </c>
      <c r="S1637" s="16" t="s">
        <v>44</v>
      </c>
      <c r="T1637" s="18">
        <v>97.8</v>
      </c>
      <c r="U1637" s="18">
        <v>97.8</v>
      </c>
      <c r="V1637" s="18" t="s">
        <v>33</v>
      </c>
      <c r="W1637" s="43" t="s">
        <v>5720</v>
      </c>
      <c r="X1637" s="16"/>
      <c r="Y1637" s="18" t="s">
        <v>40</v>
      </c>
      <c r="Z1637" s="18">
        <v>14</v>
      </c>
      <c r="AA1637" s="18" t="s">
        <v>2010</v>
      </c>
      <c r="AB1637" s="14" t="str">
        <f t="shared" si="25"/>
        <v>('5000322','5000322J','HHB M14X2X70 DIN933 CLA2-70 FT EPO','PC',43,6,12,6,5,19,203,'97.8','97.8','M14','70','304L','14','12.42/12.45','NEED TO ANN','COIL POWDER DRWN SS304L A270 12.42/12.45',''),</v>
      </c>
      <c r="AC1637" s="14" t="s">
        <v>9364</v>
      </c>
    </row>
    <row r="1638" spans="1:29">
      <c r="A1638" s="16">
        <v>400199</v>
      </c>
      <c r="B1638" s="43" t="s">
        <v>3772</v>
      </c>
      <c r="C1638" s="43" t="s">
        <v>3773</v>
      </c>
      <c r="D1638" s="15">
        <f>VLOOKUP(E1638,finish!$A$1:$B$18,2,0)</f>
        <v>2</v>
      </c>
      <c r="E1638" s="18" t="s">
        <v>11</v>
      </c>
      <c r="F1638" s="15">
        <f>VLOOKUP(G1638,modules!$A$1:$B$10,2,0)</f>
        <v>6</v>
      </c>
      <c r="G1638" s="18" t="s">
        <v>7849</v>
      </c>
      <c r="H1638" s="15">
        <f>VLOOKUP(I1638,segments!$A$1:$B$9,2,0)</f>
        <v>5</v>
      </c>
      <c r="I1638" s="18" t="s">
        <v>7852</v>
      </c>
      <c r="J1638" s="15">
        <f>VLOOKUP(K1638,machines!$A$1:$B$72,2,0)</f>
        <v>62</v>
      </c>
      <c r="K1638" s="27" t="s">
        <v>101</v>
      </c>
      <c r="L1638" s="16" t="s">
        <v>602</v>
      </c>
      <c r="M1638" s="15">
        <f>VLOOKUP(N1638,groups!$A$1:$B$113,2,1)</f>
        <v>189</v>
      </c>
      <c r="N1638" s="16" t="s">
        <v>467</v>
      </c>
      <c r="O1638" s="18" t="s">
        <v>1866</v>
      </c>
      <c r="P1638" s="15">
        <f>VLOOKUP(Q1638,'seg2'!$A$1:$B$13,2,0)</f>
        <v>4</v>
      </c>
      <c r="Q1638" s="16" t="s">
        <v>32</v>
      </c>
      <c r="R1638" s="15">
        <f>VLOOKUP(S1638,'seg3'!$A$1:$B$9,2,0)</f>
        <v>4</v>
      </c>
      <c r="S1638" s="16" t="s">
        <v>32</v>
      </c>
      <c r="T1638" s="18">
        <v>592.87</v>
      </c>
      <c r="U1638" s="18">
        <v>592.87</v>
      </c>
      <c r="V1638" s="18" t="s">
        <v>33</v>
      </c>
      <c r="W1638" s="30" t="s">
        <v>604</v>
      </c>
      <c r="X1638" s="16"/>
      <c r="Y1638" s="18" t="s">
        <v>29</v>
      </c>
      <c r="Z1638" s="18">
        <v>28</v>
      </c>
      <c r="AA1638" s="16" t="s">
        <v>603</v>
      </c>
      <c r="AB1638" s="14" t="str">
        <f t="shared" si="25"/>
        <v>('400199','400199J','SHCS 01XBSWX4.1/2 BS2470 H/T BLK','PC',62,6,4,4,5,2,189,'592.87','592.87','01 BSW','4.1/2','51B37','28','24.80/24.85','NEED TO ANN','COIL 2ANNEAL&amp;2DRAWN 51B37 24.95/25.00',''),</v>
      </c>
      <c r="AC1638" s="14" t="s">
        <v>9365</v>
      </c>
    </row>
    <row r="1639" spans="1:29">
      <c r="A1639" s="16">
        <v>5000323</v>
      </c>
      <c r="B1639" s="43" t="s">
        <v>7355</v>
      </c>
      <c r="C1639" s="43" t="s">
        <v>7356</v>
      </c>
      <c r="D1639" s="15">
        <f>VLOOKUP(E1639,finish!$A$1:$B$18,2,0)</f>
        <v>19</v>
      </c>
      <c r="E1639" s="18" t="s">
        <v>7861</v>
      </c>
      <c r="F1639" s="15">
        <f>VLOOKUP(G1639,modules!$A$1:$B$10,2,0)</f>
        <v>6</v>
      </c>
      <c r="G1639" s="18" t="s">
        <v>7849</v>
      </c>
      <c r="H1639" s="15">
        <f>VLOOKUP(I1639,segments!$A$1:$B$9,2,0)</f>
        <v>5</v>
      </c>
      <c r="I1639" s="18" t="s">
        <v>7852</v>
      </c>
      <c r="J1639" s="15">
        <v>43</v>
      </c>
      <c r="K1639" s="18" t="s">
        <v>372</v>
      </c>
      <c r="L1639" s="43" t="s">
        <v>121</v>
      </c>
      <c r="M1639" s="15">
        <f>VLOOKUP(N1639,groups!$A$1:$B$113,2,1)</f>
        <v>203</v>
      </c>
      <c r="N1639" s="43" t="s">
        <v>133</v>
      </c>
      <c r="O1639" s="18">
        <v>75</v>
      </c>
      <c r="P1639" s="15">
        <f>VLOOKUP(Q1639,'seg2'!$A$1:$B$13,2,0)</f>
        <v>12</v>
      </c>
      <c r="Q1639" s="16" t="s">
        <v>66</v>
      </c>
      <c r="R1639" s="15">
        <f>VLOOKUP(S1639,'seg3'!$A$1:$B$9,2,0)</f>
        <v>6</v>
      </c>
      <c r="S1639" s="16" t="s">
        <v>44</v>
      </c>
      <c r="T1639" s="18">
        <v>102</v>
      </c>
      <c r="U1639" s="18">
        <v>102</v>
      </c>
      <c r="V1639" s="18" t="s">
        <v>33</v>
      </c>
      <c r="W1639" s="43" t="s">
        <v>5720</v>
      </c>
      <c r="X1639" s="16"/>
      <c r="Y1639" s="18" t="s">
        <v>40</v>
      </c>
      <c r="Z1639" s="18">
        <v>14</v>
      </c>
      <c r="AA1639" s="18" t="s">
        <v>2010</v>
      </c>
      <c r="AB1639" s="14" t="str">
        <f t="shared" si="25"/>
        <v>('5000323','5000323J','HHB M14X2X75 DIN933 CLA2-70 FT EPO','PC',43,6,12,6,5,19,203,'102','102','M14','75','304L','14','12.42/12.45','NEED TO ANN','COIL POWDER DRWN SS304L A270 12.42/12.45',''),</v>
      </c>
      <c r="AC1639" s="14" t="s">
        <v>9366</v>
      </c>
    </row>
    <row r="1640" spans="1:29">
      <c r="A1640" s="16">
        <v>5000324</v>
      </c>
      <c r="B1640" s="43" t="s">
        <v>7357</v>
      </c>
      <c r="C1640" s="43" t="s">
        <v>7358</v>
      </c>
      <c r="D1640" s="15">
        <f>VLOOKUP(E1640,finish!$A$1:$B$18,2,0)</f>
        <v>19</v>
      </c>
      <c r="E1640" s="18" t="s">
        <v>7861</v>
      </c>
      <c r="F1640" s="15">
        <f>VLOOKUP(G1640,modules!$A$1:$B$10,2,0)</f>
        <v>6</v>
      </c>
      <c r="G1640" s="18" t="s">
        <v>7849</v>
      </c>
      <c r="H1640" s="15">
        <f>VLOOKUP(I1640,segments!$A$1:$B$9,2,0)</f>
        <v>5</v>
      </c>
      <c r="I1640" s="18" t="s">
        <v>7852</v>
      </c>
      <c r="J1640" s="15">
        <v>43</v>
      </c>
      <c r="K1640" s="18" t="s">
        <v>372</v>
      </c>
      <c r="L1640" s="43" t="s">
        <v>121</v>
      </c>
      <c r="M1640" s="15">
        <f>VLOOKUP(N1640,groups!$A$1:$B$113,2,1)</f>
        <v>203</v>
      </c>
      <c r="N1640" s="43" t="s">
        <v>133</v>
      </c>
      <c r="O1640" s="18">
        <v>80</v>
      </c>
      <c r="P1640" s="15">
        <f>VLOOKUP(Q1640,'seg2'!$A$1:$B$13,2,0)</f>
        <v>12</v>
      </c>
      <c r="Q1640" s="16" t="s">
        <v>66</v>
      </c>
      <c r="R1640" s="15">
        <f>VLOOKUP(S1640,'seg3'!$A$1:$B$9,2,0)</f>
        <v>6</v>
      </c>
      <c r="S1640" s="16" t="s">
        <v>44</v>
      </c>
      <c r="T1640" s="18">
        <v>107</v>
      </c>
      <c r="U1640" s="18">
        <v>107</v>
      </c>
      <c r="V1640" s="18" t="s">
        <v>33</v>
      </c>
      <c r="W1640" s="43" t="s">
        <v>5720</v>
      </c>
      <c r="X1640" s="16"/>
      <c r="Y1640" s="18" t="s">
        <v>40</v>
      </c>
      <c r="Z1640" s="18">
        <v>14</v>
      </c>
      <c r="AA1640" s="18" t="s">
        <v>2010</v>
      </c>
      <c r="AB1640" s="14" t="str">
        <f t="shared" si="25"/>
        <v>('5000324','5000324J','HHB M14X2X80 DIN933 CLA2-70 FT EPO','PC',43,6,12,6,5,19,203,'107','107','M14','80','304L','14','12.42/12.45','NEED TO ANN','COIL POWDER DRWN SS304L A270 12.42/12.45',''),</v>
      </c>
      <c r="AC1640" s="14" t="s">
        <v>9367</v>
      </c>
    </row>
    <row r="1641" spans="1:29">
      <c r="A1641" s="16">
        <v>400192</v>
      </c>
      <c r="B1641" s="43" t="s">
        <v>3778</v>
      </c>
      <c r="C1641" s="43" t="s">
        <v>3779</v>
      </c>
      <c r="D1641" s="15">
        <f>VLOOKUP(E1641,finish!$A$1:$B$18,2,0)</f>
        <v>2</v>
      </c>
      <c r="E1641" s="18" t="s">
        <v>11</v>
      </c>
      <c r="F1641" s="15">
        <f>VLOOKUP(G1641,modules!$A$1:$B$10,2,0)</f>
        <v>6</v>
      </c>
      <c r="G1641" s="18" t="s">
        <v>7849</v>
      </c>
      <c r="H1641" s="15">
        <f>VLOOKUP(I1641,segments!$A$1:$B$9,2,0)</f>
        <v>5</v>
      </c>
      <c r="I1641" s="18" t="s">
        <v>7852</v>
      </c>
      <c r="J1641" s="15">
        <f>VLOOKUP(K1641,machines!$A$1:$B$72,2,0)</f>
        <v>63</v>
      </c>
      <c r="K1641" s="27" t="s">
        <v>109</v>
      </c>
      <c r="L1641" s="16" t="s">
        <v>784</v>
      </c>
      <c r="M1641" s="15">
        <f>VLOOKUP(N1641,groups!$A$1:$B$113,2,1)</f>
        <v>189</v>
      </c>
      <c r="N1641" s="16" t="s">
        <v>467</v>
      </c>
      <c r="O1641" s="18">
        <v>4</v>
      </c>
      <c r="P1641" s="15">
        <f>VLOOKUP(Q1641,'seg2'!$A$1:$B$13,2,0)</f>
        <v>4</v>
      </c>
      <c r="Q1641" s="16" t="s">
        <v>32</v>
      </c>
      <c r="R1641" s="15">
        <f>VLOOKUP(S1641,'seg3'!$A$1:$B$9,2,0)</f>
        <v>4</v>
      </c>
      <c r="S1641" s="16" t="s">
        <v>32</v>
      </c>
      <c r="T1641" s="18">
        <v>369.08</v>
      </c>
      <c r="U1641" s="18">
        <v>369.08</v>
      </c>
      <c r="V1641" s="18" t="s">
        <v>33</v>
      </c>
      <c r="W1641" s="30" t="s">
        <v>785</v>
      </c>
      <c r="X1641" s="16"/>
      <c r="Y1641" s="18" t="s">
        <v>29</v>
      </c>
      <c r="Z1641" s="18">
        <v>24</v>
      </c>
      <c r="AA1641" s="16" t="s">
        <v>452</v>
      </c>
      <c r="AB1641" s="14" t="str">
        <f t="shared" si="25"/>
        <v>('400192','400192J','SHCS 7/8XBSWX04 BS2470 H/T BLK','PC',63,6,4,4,5,2,189,'369.08','369.08','7/8 BSW','4','51B37','24','21.50/21.55','NEED TO ANN','COIL 2ANNEAL&amp;2DRAWN 51B37 21.85/21.90',''),</v>
      </c>
      <c r="AC1641" s="14" t="s">
        <v>9368</v>
      </c>
    </row>
    <row r="1642" spans="1:29">
      <c r="A1642" s="16">
        <v>5000326</v>
      </c>
      <c r="B1642" s="43" t="s">
        <v>7359</v>
      </c>
      <c r="C1642" s="43" t="s">
        <v>7360</v>
      </c>
      <c r="D1642" s="15">
        <f>VLOOKUP(E1642,finish!$A$1:$B$18,2,0)</f>
        <v>19</v>
      </c>
      <c r="E1642" s="18" t="s">
        <v>7861</v>
      </c>
      <c r="F1642" s="15">
        <f>VLOOKUP(G1642,modules!$A$1:$B$10,2,0)</f>
        <v>6</v>
      </c>
      <c r="G1642" s="18" t="s">
        <v>7849</v>
      </c>
      <c r="H1642" s="15">
        <f>VLOOKUP(I1642,segments!$A$1:$B$9,2,0)</f>
        <v>5</v>
      </c>
      <c r="I1642" s="18" t="s">
        <v>7852</v>
      </c>
      <c r="J1642" s="15">
        <v>43</v>
      </c>
      <c r="K1642" s="18" t="s">
        <v>372</v>
      </c>
      <c r="L1642" s="43" t="s">
        <v>121</v>
      </c>
      <c r="M1642" s="15">
        <f>VLOOKUP(N1642,groups!$A$1:$B$113,2,1)</f>
        <v>203</v>
      </c>
      <c r="N1642" s="43" t="s">
        <v>133</v>
      </c>
      <c r="O1642" s="18">
        <v>90</v>
      </c>
      <c r="P1642" s="15">
        <f>VLOOKUP(Q1642,'seg2'!$A$1:$B$13,2,0)</f>
        <v>12</v>
      </c>
      <c r="Q1642" s="16" t="s">
        <v>66</v>
      </c>
      <c r="R1642" s="15">
        <f>VLOOKUP(S1642,'seg3'!$A$1:$B$9,2,0)</f>
        <v>6</v>
      </c>
      <c r="S1642" s="16" t="s">
        <v>44</v>
      </c>
      <c r="T1642" s="18">
        <v>117</v>
      </c>
      <c r="U1642" s="18">
        <v>117</v>
      </c>
      <c r="V1642" s="18" t="s">
        <v>33</v>
      </c>
      <c r="W1642" s="43" t="s">
        <v>5720</v>
      </c>
      <c r="X1642" s="16"/>
      <c r="Y1642" s="18" t="s">
        <v>40</v>
      </c>
      <c r="Z1642" s="18">
        <v>14</v>
      </c>
      <c r="AA1642" s="18" t="s">
        <v>2010</v>
      </c>
      <c r="AB1642" s="14" t="str">
        <f t="shared" si="25"/>
        <v>('5000326','5000326J','HHB M14X2X90 DIN933 CLA2-70 FT EPO','PC',43,6,12,6,5,19,203,'117','117','M14','90','304L','14','12.42/12.45','NEED TO ANN','COIL POWDER DRWN SS304L A270 12.42/12.45',''),</v>
      </c>
      <c r="AC1642" s="14" t="s">
        <v>9369</v>
      </c>
    </row>
    <row r="1643" spans="1:29">
      <c r="A1643" s="16">
        <v>5000121</v>
      </c>
      <c r="B1643" s="43" t="s">
        <v>3838</v>
      </c>
      <c r="C1643" s="43" t="s">
        <v>7361</v>
      </c>
      <c r="D1643" s="15">
        <f>VLOOKUP(E1643,finish!$A$1:$B$18,2,0)</f>
        <v>19</v>
      </c>
      <c r="E1643" s="18" t="s">
        <v>7861</v>
      </c>
      <c r="F1643" s="15">
        <f>VLOOKUP(G1643,modules!$A$1:$B$10,2,0)</f>
        <v>6</v>
      </c>
      <c r="G1643" s="18" t="s">
        <v>7849</v>
      </c>
      <c r="H1643" s="15">
        <f>VLOOKUP(I1643,segments!$A$1:$B$9,2,0)</f>
        <v>5</v>
      </c>
      <c r="I1643" s="18" t="s">
        <v>7852</v>
      </c>
      <c r="J1643" s="15">
        <v>43</v>
      </c>
      <c r="K1643" s="18" t="s">
        <v>372</v>
      </c>
      <c r="L1643" s="43" t="s">
        <v>91</v>
      </c>
      <c r="M1643" s="15">
        <f>VLOOKUP(N1643,groups!$A$1:$B$113,2,1)</f>
        <v>203</v>
      </c>
      <c r="N1643" s="43" t="s">
        <v>133</v>
      </c>
      <c r="O1643" s="18">
        <v>25</v>
      </c>
      <c r="P1643" s="15">
        <f>VLOOKUP(Q1643,'seg2'!$A$1:$B$13,2,0)</f>
        <v>12</v>
      </c>
      <c r="Q1643" s="16" t="s">
        <v>66</v>
      </c>
      <c r="R1643" s="15">
        <f>VLOOKUP(S1643,'seg3'!$A$1:$B$9,2,0)</f>
        <v>6</v>
      </c>
      <c r="S1643" s="16" t="s">
        <v>44</v>
      </c>
      <c r="T1643" s="18">
        <v>70.2</v>
      </c>
      <c r="U1643" s="18">
        <v>70.2</v>
      </c>
      <c r="V1643" s="18" t="s">
        <v>22</v>
      </c>
      <c r="W1643" s="43" t="s">
        <v>3835</v>
      </c>
      <c r="X1643" s="16"/>
      <c r="Y1643" s="18" t="s">
        <v>40</v>
      </c>
      <c r="Z1643" s="18">
        <v>15.5</v>
      </c>
      <c r="AA1643" s="18" t="s">
        <v>944</v>
      </c>
      <c r="AB1643" s="14" t="str">
        <f t="shared" si="25"/>
        <v>('5000121','5000121J','HHB M16X2X25 DIN933 CLA2-70 FT EPO','PC',43,6,12,6,5,19,203,'70.2','70.2','M16','25','304L','15.5','14.35/14.40','READY','COIL POWDER DRWN SS304L A270 14.42/14.45',''),</v>
      </c>
      <c r="AC1643" s="14" t="s">
        <v>9370</v>
      </c>
    </row>
    <row r="1644" spans="1:29">
      <c r="A1644" s="16">
        <v>5000123</v>
      </c>
      <c r="B1644" s="43" t="s">
        <v>7362</v>
      </c>
      <c r="C1644" s="43" t="s">
        <v>7363</v>
      </c>
      <c r="D1644" s="15">
        <f>VLOOKUP(E1644,finish!$A$1:$B$18,2,0)</f>
        <v>19</v>
      </c>
      <c r="E1644" s="18" t="s">
        <v>7861</v>
      </c>
      <c r="F1644" s="15">
        <f>VLOOKUP(G1644,modules!$A$1:$B$10,2,0)</f>
        <v>6</v>
      </c>
      <c r="G1644" s="18" t="s">
        <v>7849</v>
      </c>
      <c r="H1644" s="15">
        <f>VLOOKUP(I1644,segments!$A$1:$B$9,2,0)</f>
        <v>5</v>
      </c>
      <c r="I1644" s="18" t="s">
        <v>7852</v>
      </c>
      <c r="J1644" s="15">
        <v>43</v>
      </c>
      <c r="K1644" s="18" t="s">
        <v>372</v>
      </c>
      <c r="L1644" s="43" t="s">
        <v>91</v>
      </c>
      <c r="M1644" s="15">
        <f>VLOOKUP(N1644,groups!$A$1:$B$113,2,1)</f>
        <v>203</v>
      </c>
      <c r="N1644" s="43" t="s">
        <v>133</v>
      </c>
      <c r="O1644" s="18">
        <v>35</v>
      </c>
      <c r="P1644" s="15">
        <f>VLOOKUP(Q1644,'seg2'!$A$1:$B$13,2,0)</f>
        <v>12</v>
      </c>
      <c r="Q1644" s="16" t="s">
        <v>66</v>
      </c>
      <c r="R1644" s="15">
        <f>VLOOKUP(S1644,'seg3'!$A$1:$B$9,2,0)</f>
        <v>6</v>
      </c>
      <c r="S1644" s="16" t="s">
        <v>44</v>
      </c>
      <c r="T1644" s="18">
        <v>83.5</v>
      </c>
      <c r="U1644" s="18">
        <v>83.5</v>
      </c>
      <c r="V1644" s="18" t="s">
        <v>22</v>
      </c>
      <c r="W1644" s="43" t="s">
        <v>3835</v>
      </c>
      <c r="X1644" s="16"/>
      <c r="Y1644" s="18" t="s">
        <v>40</v>
      </c>
      <c r="Z1644" s="18">
        <v>15.5</v>
      </c>
      <c r="AA1644" s="18" t="s">
        <v>944</v>
      </c>
      <c r="AB1644" s="14" t="str">
        <f t="shared" si="25"/>
        <v>('5000123','5000123J','HHB M16X2X35 DIN933 CLA2-70 FT EPO','PC',43,6,12,6,5,19,203,'83.5','83.5','M16','35','304L','15.5','14.35/14.40','READY','COIL POWDER DRWN SS304L A270 14.42/14.45',''),</v>
      </c>
      <c r="AC1644" s="14" t="s">
        <v>9371</v>
      </c>
    </row>
    <row r="1645" spans="1:29">
      <c r="A1645" s="16">
        <v>5000127</v>
      </c>
      <c r="B1645" s="43" t="s">
        <v>7364</v>
      </c>
      <c r="C1645" s="43" t="s">
        <v>7365</v>
      </c>
      <c r="D1645" s="15">
        <f>VLOOKUP(E1645,finish!$A$1:$B$18,2,0)</f>
        <v>19</v>
      </c>
      <c r="E1645" s="18" t="s">
        <v>7861</v>
      </c>
      <c r="F1645" s="15">
        <f>VLOOKUP(G1645,modules!$A$1:$B$10,2,0)</f>
        <v>6</v>
      </c>
      <c r="G1645" s="18" t="s">
        <v>7849</v>
      </c>
      <c r="H1645" s="15">
        <f>VLOOKUP(I1645,segments!$A$1:$B$9,2,0)</f>
        <v>5</v>
      </c>
      <c r="I1645" s="18" t="s">
        <v>7852</v>
      </c>
      <c r="J1645" s="15">
        <v>43</v>
      </c>
      <c r="K1645" s="18" t="s">
        <v>372</v>
      </c>
      <c r="L1645" s="43" t="s">
        <v>91</v>
      </c>
      <c r="M1645" s="15">
        <f>VLOOKUP(N1645,groups!$A$1:$B$113,2,1)</f>
        <v>203</v>
      </c>
      <c r="N1645" s="43" t="s">
        <v>133</v>
      </c>
      <c r="O1645" s="18">
        <v>55</v>
      </c>
      <c r="P1645" s="15">
        <f>VLOOKUP(Q1645,'seg2'!$A$1:$B$13,2,0)</f>
        <v>12</v>
      </c>
      <c r="Q1645" s="16" t="s">
        <v>66</v>
      </c>
      <c r="R1645" s="15">
        <f>VLOOKUP(S1645,'seg3'!$A$1:$B$9,2,0)</f>
        <v>6</v>
      </c>
      <c r="S1645" s="16" t="s">
        <v>44</v>
      </c>
      <c r="T1645" s="18">
        <v>110</v>
      </c>
      <c r="U1645" s="18">
        <v>110</v>
      </c>
      <c r="V1645" s="18" t="s">
        <v>22</v>
      </c>
      <c r="W1645" s="43" t="s">
        <v>3835</v>
      </c>
      <c r="X1645" s="16"/>
      <c r="Y1645" s="18" t="s">
        <v>40</v>
      </c>
      <c r="Z1645" s="18">
        <v>15.5</v>
      </c>
      <c r="AA1645" s="18" t="s">
        <v>944</v>
      </c>
      <c r="AB1645" s="14" t="str">
        <f t="shared" si="25"/>
        <v>('5000127','5000127J','HHB M16X2X55 DIN933 CLA2-70 FT EPO','PC',43,6,12,6,5,19,203,'110','110','M16','55','304L','15.5','14.35/14.40','READY','COIL POWDER DRWN SS304L A270 14.42/14.45',''),</v>
      </c>
      <c r="AC1645" s="14" t="s">
        <v>9372</v>
      </c>
    </row>
    <row r="1646" spans="1:29">
      <c r="A1646" s="16">
        <v>5000128</v>
      </c>
      <c r="B1646" s="43" t="s">
        <v>7366</v>
      </c>
      <c r="C1646" s="43" t="s">
        <v>7367</v>
      </c>
      <c r="D1646" s="15">
        <f>VLOOKUP(E1646,finish!$A$1:$B$18,2,0)</f>
        <v>19</v>
      </c>
      <c r="E1646" s="18" t="s">
        <v>7861</v>
      </c>
      <c r="F1646" s="15">
        <f>VLOOKUP(G1646,modules!$A$1:$B$10,2,0)</f>
        <v>6</v>
      </c>
      <c r="G1646" s="18" t="s">
        <v>7849</v>
      </c>
      <c r="H1646" s="15">
        <f>VLOOKUP(I1646,segments!$A$1:$B$9,2,0)</f>
        <v>3</v>
      </c>
      <c r="I1646" s="18" t="s">
        <v>7851</v>
      </c>
      <c r="J1646" s="15">
        <v>43</v>
      </c>
      <c r="K1646" s="18" t="s">
        <v>372</v>
      </c>
      <c r="L1646" s="43" t="s">
        <v>91</v>
      </c>
      <c r="M1646" s="15">
        <f>VLOOKUP(N1646,groups!$A$1:$B$113,2,1)</f>
        <v>203</v>
      </c>
      <c r="N1646" s="43" t="s">
        <v>133</v>
      </c>
      <c r="O1646" s="18">
        <v>60</v>
      </c>
      <c r="P1646" s="15">
        <f>VLOOKUP(Q1646,'seg2'!$A$1:$B$13,2,0)</f>
        <v>12</v>
      </c>
      <c r="Q1646" s="16" t="s">
        <v>66</v>
      </c>
      <c r="R1646" s="15">
        <f>VLOOKUP(S1646,'seg3'!$A$1:$B$9,2,0)</f>
        <v>6</v>
      </c>
      <c r="S1646" s="16" t="s">
        <v>44</v>
      </c>
      <c r="T1646" s="18">
        <v>117</v>
      </c>
      <c r="U1646" s="18">
        <v>117</v>
      </c>
      <c r="V1646" s="18" t="s">
        <v>22</v>
      </c>
      <c r="W1646" s="43" t="s">
        <v>3835</v>
      </c>
      <c r="X1646" s="16"/>
      <c r="Y1646" s="18" t="s">
        <v>40</v>
      </c>
      <c r="Z1646" s="18">
        <v>15.5</v>
      </c>
      <c r="AA1646" s="18" t="s">
        <v>944</v>
      </c>
      <c r="AB1646" s="14" t="str">
        <f t="shared" si="25"/>
        <v>('5000128','5000128J','HHB M16X2X60 DIN933 CLA2-70 FT EPO','PC',43,6,12,6,3,19,203,'117','117','M16','60','304L','15.5','14.35/14.40','READY','COIL POWDER DRWN SS304L A270 14.42/14.45',''),</v>
      </c>
      <c r="AC1646" s="14" t="s">
        <v>9373</v>
      </c>
    </row>
    <row r="1647" spans="1:29">
      <c r="A1647" s="16">
        <v>5000129</v>
      </c>
      <c r="B1647" s="43" t="s">
        <v>7368</v>
      </c>
      <c r="C1647" s="43" t="s">
        <v>7369</v>
      </c>
      <c r="D1647" s="15">
        <f>VLOOKUP(E1647,finish!$A$1:$B$18,2,0)</f>
        <v>19</v>
      </c>
      <c r="E1647" s="18" t="s">
        <v>7861</v>
      </c>
      <c r="F1647" s="15">
        <f>VLOOKUP(G1647,modules!$A$1:$B$10,2,0)</f>
        <v>6</v>
      </c>
      <c r="G1647" s="18" t="s">
        <v>7849</v>
      </c>
      <c r="H1647" s="15">
        <f>VLOOKUP(I1647,segments!$A$1:$B$9,2,0)</f>
        <v>3</v>
      </c>
      <c r="I1647" s="18" t="s">
        <v>7851</v>
      </c>
      <c r="J1647" s="15">
        <v>43</v>
      </c>
      <c r="K1647" s="18" t="s">
        <v>372</v>
      </c>
      <c r="L1647" s="43" t="s">
        <v>91</v>
      </c>
      <c r="M1647" s="15">
        <f>VLOOKUP(N1647,groups!$A$1:$B$113,2,1)</f>
        <v>203</v>
      </c>
      <c r="N1647" s="43" t="s">
        <v>133</v>
      </c>
      <c r="O1647" s="18">
        <v>65</v>
      </c>
      <c r="P1647" s="15">
        <f>VLOOKUP(Q1647,'seg2'!$A$1:$B$13,2,0)</f>
        <v>12</v>
      </c>
      <c r="Q1647" s="16" t="s">
        <v>66</v>
      </c>
      <c r="R1647" s="15">
        <f>VLOOKUP(S1647,'seg3'!$A$1:$B$9,2,0)</f>
        <v>6</v>
      </c>
      <c r="S1647" s="16" t="s">
        <v>44</v>
      </c>
      <c r="T1647" s="18">
        <v>123</v>
      </c>
      <c r="U1647" s="18">
        <v>123</v>
      </c>
      <c r="V1647" s="18" t="s">
        <v>22</v>
      </c>
      <c r="W1647" s="43" t="s">
        <v>3835</v>
      </c>
      <c r="X1647" s="16"/>
      <c r="Y1647" s="18" t="s">
        <v>40</v>
      </c>
      <c r="Z1647" s="18">
        <v>15.5</v>
      </c>
      <c r="AA1647" s="18" t="s">
        <v>944</v>
      </c>
      <c r="AB1647" s="14" t="str">
        <f t="shared" si="25"/>
        <v>('5000129','5000129J','HHB M16X2X65 DIN933 CLA2-70 FT EPO','PC',43,6,12,6,3,19,203,'123','123','M16','65','304L','15.5','14.35/14.40','READY','COIL POWDER DRWN SS304L A270 14.42/14.45',''),</v>
      </c>
      <c r="AC1647" s="14" t="s">
        <v>9374</v>
      </c>
    </row>
    <row r="1648" spans="1:29">
      <c r="A1648" s="16">
        <v>5000130</v>
      </c>
      <c r="B1648" s="43" t="s">
        <v>7370</v>
      </c>
      <c r="C1648" s="43" t="s">
        <v>7371</v>
      </c>
      <c r="D1648" s="15">
        <f>VLOOKUP(E1648,finish!$A$1:$B$18,2,0)</f>
        <v>19</v>
      </c>
      <c r="E1648" s="18" t="s">
        <v>7861</v>
      </c>
      <c r="F1648" s="15">
        <f>VLOOKUP(G1648,modules!$A$1:$B$10,2,0)</f>
        <v>6</v>
      </c>
      <c r="G1648" s="18" t="s">
        <v>7849</v>
      </c>
      <c r="H1648" s="15">
        <f>VLOOKUP(I1648,segments!$A$1:$B$9,2,0)</f>
        <v>5</v>
      </c>
      <c r="I1648" s="18" t="s">
        <v>7852</v>
      </c>
      <c r="J1648" s="15">
        <v>43</v>
      </c>
      <c r="K1648" s="18" t="s">
        <v>372</v>
      </c>
      <c r="L1648" s="43" t="s">
        <v>91</v>
      </c>
      <c r="M1648" s="15">
        <f>VLOOKUP(N1648,groups!$A$1:$B$113,2,1)</f>
        <v>203</v>
      </c>
      <c r="N1648" s="43" t="s">
        <v>133</v>
      </c>
      <c r="O1648" s="18">
        <v>70</v>
      </c>
      <c r="P1648" s="15">
        <f>VLOOKUP(Q1648,'seg2'!$A$1:$B$13,2,0)</f>
        <v>12</v>
      </c>
      <c r="Q1648" s="16" t="s">
        <v>66</v>
      </c>
      <c r="R1648" s="15">
        <f>VLOOKUP(S1648,'seg3'!$A$1:$B$9,2,0)</f>
        <v>6</v>
      </c>
      <c r="S1648" s="16" t="s">
        <v>44</v>
      </c>
      <c r="T1648" s="18">
        <v>130</v>
      </c>
      <c r="U1648" s="18">
        <v>130</v>
      </c>
      <c r="V1648" s="18" t="s">
        <v>22</v>
      </c>
      <c r="W1648" s="43" t="s">
        <v>3835</v>
      </c>
      <c r="X1648" s="16"/>
      <c r="Y1648" s="18" t="s">
        <v>40</v>
      </c>
      <c r="Z1648" s="18">
        <v>15.5</v>
      </c>
      <c r="AA1648" s="18" t="s">
        <v>944</v>
      </c>
      <c r="AB1648" s="14" t="str">
        <f t="shared" si="25"/>
        <v>('5000130','5000130J','HHB M16X2X70 DIN933 CLA2-70 FT EPO','PC',43,6,12,6,5,19,203,'130','130','M16','70','304L','15.5','14.35/14.40','READY','COIL POWDER DRWN SS304L A270 14.42/14.45',''),</v>
      </c>
      <c r="AC1648" s="14" t="s">
        <v>9375</v>
      </c>
    </row>
    <row r="1649" spans="1:29">
      <c r="A1649" s="16">
        <v>5000131</v>
      </c>
      <c r="B1649" s="43" t="s">
        <v>7372</v>
      </c>
      <c r="C1649" s="43" t="s">
        <v>7373</v>
      </c>
      <c r="D1649" s="15">
        <f>VLOOKUP(E1649,finish!$A$1:$B$18,2,0)</f>
        <v>19</v>
      </c>
      <c r="E1649" s="18" t="s">
        <v>7861</v>
      </c>
      <c r="F1649" s="15">
        <f>VLOOKUP(G1649,modules!$A$1:$B$10,2,0)</f>
        <v>6</v>
      </c>
      <c r="G1649" s="18" t="s">
        <v>7849</v>
      </c>
      <c r="H1649" s="15">
        <f>VLOOKUP(I1649,segments!$A$1:$B$9,2,0)</f>
        <v>5</v>
      </c>
      <c r="I1649" s="18" t="s">
        <v>7852</v>
      </c>
      <c r="J1649" s="15">
        <v>43</v>
      </c>
      <c r="K1649" s="18" t="s">
        <v>372</v>
      </c>
      <c r="L1649" s="43" t="s">
        <v>91</v>
      </c>
      <c r="M1649" s="15">
        <f>VLOOKUP(N1649,groups!$A$1:$B$113,2,1)</f>
        <v>203</v>
      </c>
      <c r="N1649" s="43" t="s">
        <v>133</v>
      </c>
      <c r="O1649" s="18">
        <v>75</v>
      </c>
      <c r="P1649" s="15">
        <f>VLOOKUP(Q1649,'seg2'!$A$1:$B$13,2,0)</f>
        <v>12</v>
      </c>
      <c r="Q1649" s="16" t="s">
        <v>66</v>
      </c>
      <c r="R1649" s="15">
        <f>VLOOKUP(S1649,'seg3'!$A$1:$B$9,2,0)</f>
        <v>6</v>
      </c>
      <c r="S1649" s="16" t="s">
        <v>44</v>
      </c>
      <c r="T1649" s="18">
        <v>137</v>
      </c>
      <c r="U1649" s="18">
        <v>137</v>
      </c>
      <c r="V1649" s="18" t="s">
        <v>22</v>
      </c>
      <c r="W1649" s="43" t="s">
        <v>3835</v>
      </c>
      <c r="X1649" s="16"/>
      <c r="Y1649" s="18" t="s">
        <v>40</v>
      </c>
      <c r="Z1649" s="18">
        <v>15.5</v>
      </c>
      <c r="AA1649" s="18" t="s">
        <v>7048</v>
      </c>
      <c r="AB1649" s="14" t="str">
        <f t="shared" si="25"/>
        <v>('5000131','5000131J','HHB M16X2X75 DIN933 CLA2-70 FT EPO','PC',43,6,12,6,5,19,203,'137','137','M16','75','304L','15.5','14.40/14.45','READY','COIL POWDER DRWN SS304L A270 14.42/14.45',''),</v>
      </c>
      <c r="AC1649" s="14" t="s">
        <v>9376</v>
      </c>
    </row>
    <row r="1650" spans="1:29">
      <c r="A1650" s="16">
        <v>5000132</v>
      </c>
      <c r="B1650" s="43" t="s">
        <v>7374</v>
      </c>
      <c r="C1650" s="43" t="s">
        <v>7375</v>
      </c>
      <c r="D1650" s="15">
        <f>VLOOKUP(E1650,finish!$A$1:$B$18,2,0)</f>
        <v>19</v>
      </c>
      <c r="E1650" s="18" t="s">
        <v>7861</v>
      </c>
      <c r="F1650" s="15">
        <f>VLOOKUP(G1650,modules!$A$1:$B$10,2,0)</f>
        <v>6</v>
      </c>
      <c r="G1650" s="18" t="s">
        <v>7849</v>
      </c>
      <c r="H1650" s="15">
        <f>VLOOKUP(I1650,segments!$A$1:$B$9,2,0)</f>
        <v>5</v>
      </c>
      <c r="I1650" s="18" t="s">
        <v>7852</v>
      </c>
      <c r="J1650" s="15">
        <v>43</v>
      </c>
      <c r="K1650" s="18" t="s">
        <v>372</v>
      </c>
      <c r="L1650" s="43" t="s">
        <v>91</v>
      </c>
      <c r="M1650" s="15">
        <f>VLOOKUP(N1650,groups!$A$1:$B$113,2,1)</f>
        <v>203</v>
      </c>
      <c r="N1650" s="43" t="s">
        <v>133</v>
      </c>
      <c r="O1650" s="18">
        <v>80</v>
      </c>
      <c r="P1650" s="15">
        <f>VLOOKUP(Q1650,'seg2'!$A$1:$B$13,2,0)</f>
        <v>12</v>
      </c>
      <c r="Q1650" s="16" t="s">
        <v>66</v>
      </c>
      <c r="R1650" s="15">
        <f>VLOOKUP(S1650,'seg3'!$A$1:$B$9,2,0)</f>
        <v>6</v>
      </c>
      <c r="S1650" s="16" t="s">
        <v>44</v>
      </c>
      <c r="T1650" s="18">
        <v>144</v>
      </c>
      <c r="U1650" s="18">
        <v>144</v>
      </c>
      <c r="V1650" s="18" t="s">
        <v>22</v>
      </c>
      <c r="W1650" s="43" t="s">
        <v>3835</v>
      </c>
      <c r="X1650" s="16"/>
      <c r="Y1650" s="18" t="s">
        <v>40</v>
      </c>
      <c r="Z1650" s="18">
        <v>15.5</v>
      </c>
      <c r="AA1650" s="18" t="s">
        <v>7048</v>
      </c>
      <c r="AB1650" s="14" t="str">
        <f t="shared" si="25"/>
        <v>('5000132','5000132J','HHB M16X2X80 DIN933 CLA2-70 FT EPO','PC',43,6,12,6,5,19,203,'144','144','M16','80','304L','15.5','14.40/14.45','READY','COIL POWDER DRWN SS304L A270 14.42/14.45',''),</v>
      </c>
      <c r="AC1650" s="14" t="s">
        <v>9377</v>
      </c>
    </row>
    <row r="1651" spans="1:29">
      <c r="A1651" s="16">
        <v>551523</v>
      </c>
      <c r="B1651" s="43" t="s">
        <v>4602</v>
      </c>
      <c r="C1651" s="43" t="s">
        <v>4603</v>
      </c>
      <c r="D1651" s="15">
        <f>VLOOKUP(E1651,finish!$A$1:$B$18,2,0)</f>
        <v>7</v>
      </c>
      <c r="E1651" s="18" t="s">
        <v>493</v>
      </c>
      <c r="F1651" s="15">
        <f>VLOOKUP(G1651,modules!$A$1:$B$10,2,0)</f>
        <v>6</v>
      </c>
      <c r="G1651" s="18" t="s">
        <v>7849</v>
      </c>
      <c r="H1651" s="15">
        <f>VLOOKUP(I1651,segments!$A$1:$B$9,2,0)</f>
        <v>2</v>
      </c>
      <c r="I1651" s="18" t="s">
        <v>7847</v>
      </c>
      <c r="J1651" s="15">
        <v>43</v>
      </c>
      <c r="K1651" s="18" t="s">
        <v>372</v>
      </c>
      <c r="L1651" s="43" t="s">
        <v>91</v>
      </c>
      <c r="M1651" s="15">
        <f>VLOOKUP(N1651,groups!$A$1:$B$113,2,1)</f>
        <v>153</v>
      </c>
      <c r="N1651" s="43" t="s">
        <v>107</v>
      </c>
      <c r="O1651" s="18">
        <v>50</v>
      </c>
      <c r="P1651" s="15">
        <f>VLOOKUP(Q1651,'seg2'!$A$1:$B$13,2,0)</f>
        <v>3</v>
      </c>
      <c r="Q1651" s="16" t="s">
        <v>20</v>
      </c>
      <c r="R1651" s="15">
        <f>VLOOKUP(S1651,'seg3'!$A$1:$B$9,2,0)</f>
        <v>4</v>
      </c>
      <c r="S1651" s="16" t="s">
        <v>32</v>
      </c>
      <c r="T1651" s="18">
        <v>103</v>
      </c>
      <c r="U1651" s="18">
        <v>103</v>
      </c>
      <c r="V1651" s="18" t="s">
        <v>33</v>
      </c>
      <c r="W1651" s="43" t="s">
        <v>3559</v>
      </c>
      <c r="X1651" s="16"/>
      <c r="Y1651" s="18" t="s">
        <v>29</v>
      </c>
      <c r="Z1651" s="18">
        <v>16</v>
      </c>
      <c r="AA1651" s="18" t="s">
        <v>3139</v>
      </c>
      <c r="AB1651" s="14" t="str">
        <f t="shared" si="25"/>
        <v>('551523','551523J','HHB M16X2X50 ISO4017 CL10.9 FT HDG','PC',43,6,3,4,2,7,153,'103','103','M16','50','51B37','16','14.40/14.44','NEED TO ANN','COIL 1ANNEAL &amp; 1DRAWN SCM 435 14.41/14.4',''),</v>
      </c>
      <c r="AC1651" s="14" t="s">
        <v>9105</v>
      </c>
    </row>
    <row r="1652" spans="1:29">
      <c r="A1652" s="16">
        <v>551527</v>
      </c>
      <c r="B1652" s="43" t="s">
        <v>7436</v>
      </c>
      <c r="C1652" s="43" t="s">
        <v>7437</v>
      </c>
      <c r="D1652" s="15">
        <f>VLOOKUP(E1652,finish!$A$1:$B$18,2,0)</f>
        <v>7</v>
      </c>
      <c r="E1652" s="18" t="s">
        <v>493</v>
      </c>
      <c r="F1652" s="15">
        <f>VLOOKUP(G1652,modules!$A$1:$B$10,2,0)</f>
        <v>6</v>
      </c>
      <c r="G1652" s="18" t="s">
        <v>7849</v>
      </c>
      <c r="H1652" s="15">
        <f>VLOOKUP(I1652,segments!$A$1:$B$9,2,0)</f>
        <v>3</v>
      </c>
      <c r="I1652" s="18" t="s">
        <v>7851</v>
      </c>
      <c r="J1652" s="15">
        <v>43</v>
      </c>
      <c r="K1652" s="18" t="s">
        <v>372</v>
      </c>
      <c r="L1652" s="43" t="s">
        <v>91</v>
      </c>
      <c r="M1652" s="15">
        <f>VLOOKUP(N1652,groups!$A$1:$B$113,2,1)</f>
        <v>153</v>
      </c>
      <c r="N1652" s="43" t="s">
        <v>107</v>
      </c>
      <c r="O1652" s="18">
        <v>65</v>
      </c>
      <c r="P1652" s="15">
        <f>VLOOKUP(Q1652,'seg2'!$A$1:$B$13,2,0)</f>
        <v>3</v>
      </c>
      <c r="Q1652" s="16" t="s">
        <v>20</v>
      </c>
      <c r="R1652" s="15">
        <f>VLOOKUP(S1652,'seg3'!$A$1:$B$9,2,0)</f>
        <v>4</v>
      </c>
      <c r="S1652" s="16" t="s">
        <v>32</v>
      </c>
      <c r="T1652" s="18">
        <v>123</v>
      </c>
      <c r="U1652" s="18">
        <v>123</v>
      </c>
      <c r="V1652" s="18" t="s">
        <v>33</v>
      </c>
      <c r="W1652" s="43" t="s">
        <v>3559</v>
      </c>
      <c r="X1652" s="16"/>
      <c r="Y1652" s="18" t="s">
        <v>29</v>
      </c>
      <c r="Z1652" s="18">
        <v>16</v>
      </c>
      <c r="AA1652" s="18" t="s">
        <v>3139</v>
      </c>
      <c r="AB1652" s="14" t="str">
        <f t="shared" si="25"/>
        <v>('551527','551527J','HHB M16X2X65 ISO4017 CL10.9 FT HDG','PC',43,6,3,4,3,7,153,'123','123','M16','65','51B37','16','14.40/14.44','NEED TO ANN','COIL 1ANNEAL &amp; 1DRAWN SCM 435 14.41/14.4',''),</v>
      </c>
      <c r="AC1652" s="14" t="s">
        <v>9378</v>
      </c>
    </row>
    <row r="1653" spans="1:29">
      <c r="A1653" s="16">
        <v>580791</v>
      </c>
      <c r="B1653" s="43" t="s">
        <v>7449</v>
      </c>
      <c r="C1653" s="43" t="s">
        <v>7450</v>
      </c>
      <c r="D1653" s="15">
        <f>VLOOKUP(E1653,finish!$A$1:$B$18,2,0)</f>
        <v>7</v>
      </c>
      <c r="E1653" s="18" t="s">
        <v>493</v>
      </c>
      <c r="F1653" s="15">
        <f>VLOOKUP(G1653,modules!$A$1:$B$10,2,0)</f>
        <v>6</v>
      </c>
      <c r="G1653" s="18" t="s">
        <v>7849</v>
      </c>
      <c r="H1653" s="15">
        <f>VLOOKUP(I1653,segments!$A$1:$B$9,2,0)</f>
        <v>3</v>
      </c>
      <c r="I1653" s="18" t="s">
        <v>7851</v>
      </c>
      <c r="J1653" s="15">
        <v>43</v>
      </c>
      <c r="K1653" s="18" t="s">
        <v>372</v>
      </c>
      <c r="L1653" s="43" t="s">
        <v>91</v>
      </c>
      <c r="M1653" s="15">
        <f>VLOOKUP(N1653,groups!$A$1:$B$113,2,1)</f>
        <v>160</v>
      </c>
      <c r="N1653" s="16" t="s">
        <v>1305</v>
      </c>
      <c r="O1653" s="18">
        <v>50</v>
      </c>
      <c r="P1653" s="15">
        <f>VLOOKUP(Q1653,'seg2'!$A$1:$B$13,2,0)</f>
        <v>3</v>
      </c>
      <c r="Q1653" s="16" t="s">
        <v>20</v>
      </c>
      <c r="R1653" s="15">
        <f>VLOOKUP(S1653,'seg3'!$A$1:$B$9,2,0)</f>
        <v>3</v>
      </c>
      <c r="S1653" s="16" t="s">
        <v>21</v>
      </c>
      <c r="T1653" s="18">
        <v>120.6</v>
      </c>
      <c r="U1653" s="18">
        <v>120.6</v>
      </c>
      <c r="V1653" s="42"/>
      <c r="W1653" s="30"/>
      <c r="X1653" s="16"/>
      <c r="Y1653" s="18" t="s">
        <v>17</v>
      </c>
      <c r="Z1653" s="18">
        <v>30</v>
      </c>
      <c r="AA1653" s="18" t="s">
        <v>93</v>
      </c>
      <c r="AB1653" s="14" t="str">
        <f t="shared" si="25"/>
        <v>('580791','580791J','HSSB M16X2X50 IS3757 CL8.8S H/T HDG','PC',43,6,3,3,3,7,160,'120.6','120.6','M16','50','10B33','30','15.50/15.55','','',''),</v>
      </c>
      <c r="AC1653" s="14" t="s">
        <v>9379</v>
      </c>
    </row>
    <row r="1654" spans="1:29">
      <c r="A1654" s="16">
        <v>618712</v>
      </c>
      <c r="B1654" s="43" t="s">
        <v>7466</v>
      </c>
      <c r="C1654" s="43" t="s">
        <v>7467</v>
      </c>
      <c r="D1654" s="15">
        <f>VLOOKUP(E1654,finish!$A$1:$B$18,2,0)</f>
        <v>7</v>
      </c>
      <c r="E1654" s="18" t="s">
        <v>493</v>
      </c>
      <c r="F1654" s="15">
        <f>VLOOKUP(G1654,modules!$A$1:$B$10,2,0)</f>
        <v>6</v>
      </c>
      <c r="G1654" s="18" t="s">
        <v>7849</v>
      </c>
      <c r="H1654" s="15">
        <f>VLOOKUP(I1654,segments!$A$1:$B$9,2,0)</f>
        <v>3</v>
      </c>
      <c r="I1654" s="18" t="s">
        <v>7851</v>
      </c>
      <c r="J1654" s="15">
        <v>43</v>
      </c>
      <c r="K1654" s="27" t="s">
        <v>372</v>
      </c>
      <c r="L1654" s="16" t="s">
        <v>91</v>
      </c>
      <c r="M1654" s="15">
        <f>VLOOKUP(N1654,groups!$A$1:$B$113,2,1)</f>
        <v>153</v>
      </c>
      <c r="N1654" s="16" t="s">
        <v>107</v>
      </c>
      <c r="O1654" s="18">
        <v>55</v>
      </c>
      <c r="P1654" s="15">
        <f>VLOOKUP(Q1654,'seg2'!$A$1:$B$13,2,0)</f>
        <v>3</v>
      </c>
      <c r="Q1654" s="16" t="s">
        <v>20</v>
      </c>
      <c r="R1654" s="15">
        <f>VLOOKUP(S1654,'seg3'!$A$1:$B$9,2,0)</f>
        <v>3</v>
      </c>
      <c r="S1654" s="16" t="s">
        <v>21</v>
      </c>
      <c r="T1654" s="18">
        <v>110</v>
      </c>
      <c r="U1654" s="18">
        <v>110</v>
      </c>
      <c r="V1654" s="42"/>
      <c r="W1654" s="43" t="s">
        <v>3656</v>
      </c>
      <c r="X1654" s="16"/>
      <c r="Y1654" s="18" t="s">
        <v>17</v>
      </c>
      <c r="Z1654" s="18">
        <v>16</v>
      </c>
      <c r="AA1654" s="16" t="s">
        <v>3139</v>
      </c>
      <c r="AB1654" s="14" t="str">
        <f t="shared" si="25"/>
        <v>('618712','618712J','HHB M16X2X55 ISO4017 CL8.8 FT HDG','PC',43,6,3,3,3,7,153,'110','110','M16','55','10B33','16','14.40/14.44','','COIL DIRECT DRAWN AS 10B33M 14.41/14.44',''),</v>
      </c>
      <c r="AC1654" s="14" t="s">
        <v>9380</v>
      </c>
    </row>
    <row r="1655" spans="1:29">
      <c r="A1655" s="16">
        <v>821957</v>
      </c>
      <c r="B1655" s="43" t="s">
        <v>2482</v>
      </c>
      <c r="C1655" s="43" t="s">
        <v>7487</v>
      </c>
      <c r="D1655" s="15">
        <f>VLOOKUP(E1655,finish!$A$1:$B$18,2,0)</f>
        <v>5</v>
      </c>
      <c r="E1655" s="18" t="s">
        <v>316</v>
      </c>
      <c r="F1655" s="15">
        <f>VLOOKUP(G1655,modules!$A$1:$B$10,2,0)</f>
        <v>6</v>
      </c>
      <c r="G1655" s="18" t="s">
        <v>7849</v>
      </c>
      <c r="H1655" s="15">
        <f>VLOOKUP(I1655,segments!$A$1:$B$9,2,0)</f>
        <v>3</v>
      </c>
      <c r="I1655" s="18" t="s">
        <v>7851</v>
      </c>
      <c r="J1655" s="15">
        <v>43</v>
      </c>
      <c r="K1655" s="18" t="s">
        <v>372</v>
      </c>
      <c r="L1655" s="16" t="s">
        <v>91</v>
      </c>
      <c r="M1655" s="15">
        <f>VLOOKUP(N1655,groups!$A$1:$B$113,2,1)</f>
        <v>189</v>
      </c>
      <c r="N1655" s="16" t="s">
        <v>467</v>
      </c>
      <c r="O1655" s="18">
        <v>80</v>
      </c>
      <c r="P1655" s="15">
        <f>VLOOKUP(Q1655,'seg2'!$A$1:$B$13,2,0)</f>
        <v>4</v>
      </c>
      <c r="Q1655" s="16" t="s">
        <v>32</v>
      </c>
      <c r="R1655" s="15">
        <f>VLOOKUP(S1655,'seg3'!$A$1:$B$9,2,0)</f>
        <v>4</v>
      </c>
      <c r="S1655" s="16" t="s">
        <v>32</v>
      </c>
      <c r="T1655" s="18">
        <v>154</v>
      </c>
      <c r="U1655" s="18">
        <v>154</v>
      </c>
      <c r="V1655" s="42"/>
      <c r="W1655" s="43" t="s">
        <v>959</v>
      </c>
      <c r="X1655" s="16"/>
      <c r="Y1655" s="18" t="s">
        <v>29</v>
      </c>
      <c r="Z1655" s="18">
        <v>17.3</v>
      </c>
      <c r="AA1655" s="16" t="s">
        <v>93</v>
      </c>
      <c r="AB1655" s="14" t="str">
        <f t="shared" si="25"/>
        <v>('821957','821957J','SHCS M16X2X80 ISO4762 CL12.9 HT ZFS','PC',43,6,4,4,3,5,189,'154','154','M16','80','51B37','17.3','15.50/15.55','','COIL 1ANNEAL &amp; 2DRAWN 51B37 15.53/15.56',''),</v>
      </c>
      <c r="AC1655" s="14" t="s">
        <v>9381</v>
      </c>
    </row>
    <row r="1656" spans="1:29">
      <c r="A1656" s="16">
        <v>819449</v>
      </c>
      <c r="B1656" s="43" t="s">
        <v>2484</v>
      </c>
      <c r="C1656" s="43" t="s">
        <v>7488</v>
      </c>
      <c r="D1656" s="15">
        <f>VLOOKUP(E1656,finish!$A$1:$B$18,2,0)</f>
        <v>5</v>
      </c>
      <c r="E1656" s="18" t="s">
        <v>316</v>
      </c>
      <c r="F1656" s="15">
        <f>VLOOKUP(G1656,modules!$A$1:$B$10,2,0)</f>
        <v>6</v>
      </c>
      <c r="G1656" s="18" t="s">
        <v>7849</v>
      </c>
      <c r="H1656" s="15">
        <f>VLOOKUP(I1656,segments!$A$1:$B$9,2,0)</f>
        <v>3</v>
      </c>
      <c r="I1656" s="18" t="s">
        <v>7851</v>
      </c>
      <c r="J1656" s="15">
        <v>43</v>
      </c>
      <c r="K1656" s="18" t="s">
        <v>372</v>
      </c>
      <c r="L1656" s="16" t="s">
        <v>91</v>
      </c>
      <c r="M1656" s="15">
        <f>VLOOKUP(N1656,groups!$A$1:$B$113,2,1)</f>
        <v>189</v>
      </c>
      <c r="N1656" s="16" t="s">
        <v>467</v>
      </c>
      <c r="O1656" s="18">
        <v>90</v>
      </c>
      <c r="P1656" s="15">
        <f>VLOOKUP(Q1656,'seg2'!$A$1:$B$13,2,0)</f>
        <v>4</v>
      </c>
      <c r="Q1656" s="16" t="s">
        <v>32</v>
      </c>
      <c r="R1656" s="15">
        <f>VLOOKUP(S1656,'seg3'!$A$1:$B$9,2,0)</f>
        <v>4</v>
      </c>
      <c r="S1656" s="16" t="s">
        <v>32</v>
      </c>
      <c r="T1656" s="18">
        <v>170</v>
      </c>
      <c r="U1656" s="18">
        <v>170</v>
      </c>
      <c r="V1656" s="42"/>
      <c r="W1656" s="43" t="s">
        <v>959</v>
      </c>
      <c r="X1656" s="16"/>
      <c r="Y1656" s="18" t="s">
        <v>29</v>
      </c>
      <c r="Z1656" s="18">
        <v>17.3</v>
      </c>
      <c r="AA1656" s="16" t="s">
        <v>93</v>
      </c>
      <c r="AB1656" s="14" t="str">
        <f t="shared" si="25"/>
        <v>('819449','819449J','SHCS M16X2X90 ISO4762 CL12.9 HT ZFS','PC',43,6,4,4,3,5,189,'170','170','M16','90','51B37','17.3','15.50/15.55','','COIL 1ANNEAL &amp; 2DRAWN 51B37 15.53/15.56',''),</v>
      </c>
      <c r="AC1656" s="14" t="s">
        <v>9382</v>
      </c>
    </row>
    <row r="1657" spans="1:29">
      <c r="A1657" s="16">
        <v>551668</v>
      </c>
      <c r="B1657" s="64" t="s">
        <v>2079</v>
      </c>
      <c r="C1657" s="43" t="s">
        <v>3801</v>
      </c>
      <c r="D1657" s="15">
        <f>VLOOKUP(E1657,finish!$A$1:$B$18,2,0)</f>
        <v>2</v>
      </c>
      <c r="E1657" s="18" t="s">
        <v>11</v>
      </c>
      <c r="F1657" s="15">
        <f>VLOOKUP(G1657,modules!$A$1:$B$10,2,0)</f>
        <v>6</v>
      </c>
      <c r="G1657" s="18" t="s">
        <v>7849</v>
      </c>
      <c r="H1657" s="15">
        <f>VLOOKUP(I1657,segments!$A$1:$B$9,2,0)</f>
        <v>5</v>
      </c>
      <c r="I1657" s="18" t="s">
        <v>7852</v>
      </c>
      <c r="J1657" s="15">
        <f>VLOOKUP(K1657,machines!$A$1:$B$72,2,0)</f>
        <v>63</v>
      </c>
      <c r="K1657" s="27" t="s">
        <v>109</v>
      </c>
      <c r="L1657" s="16" t="s">
        <v>571</v>
      </c>
      <c r="M1657" s="15">
        <f>VLOOKUP(N1657,groups!$A$1:$B$113,2,1)</f>
        <v>189</v>
      </c>
      <c r="N1657" s="16" t="s">
        <v>467</v>
      </c>
      <c r="O1657" s="18">
        <v>200</v>
      </c>
      <c r="P1657" s="15">
        <f>VLOOKUP(Q1657,'seg2'!$A$1:$B$13,2,0)</f>
        <v>4</v>
      </c>
      <c r="Q1657" s="16" t="s">
        <v>32</v>
      </c>
      <c r="R1657" s="15">
        <f>VLOOKUP(S1657,'seg3'!$A$1:$B$9,2,0)</f>
        <v>4</v>
      </c>
      <c r="S1657" s="16" t="s">
        <v>32</v>
      </c>
      <c r="T1657" s="18">
        <v>443</v>
      </c>
      <c r="U1657" s="18">
        <v>443</v>
      </c>
      <c r="V1657" s="42"/>
      <c r="W1657" s="30" t="s">
        <v>2078</v>
      </c>
      <c r="X1657" s="16"/>
      <c r="Y1657" s="18" t="s">
        <v>29</v>
      </c>
      <c r="Z1657" s="18">
        <v>20</v>
      </c>
      <c r="AA1657" s="16" t="s">
        <v>963</v>
      </c>
      <c r="AB1657" s="14" t="str">
        <f t="shared" si="25"/>
        <v>('551668','551668J','SHCS M18X2.5X200 ISO4762 CL12.9 HT BLK','PC',63,6,4,4,5,2,189,'443','443','M18','200','51B37','20','17.45/17.50','','COIL 1ANNEAL&amp;2DRAWN 51B37 17.55/17.58',''),</v>
      </c>
      <c r="AC1657" s="14" t="s">
        <v>9383</v>
      </c>
    </row>
    <row r="1658" spans="1:29">
      <c r="A1658" s="16">
        <v>622223</v>
      </c>
      <c r="B1658" s="43" t="s">
        <v>4070</v>
      </c>
      <c r="C1658" s="43" t="s">
        <v>4071</v>
      </c>
      <c r="D1658" s="15">
        <f>VLOOKUP(E1658,finish!$A$1:$B$18,2,0)</f>
        <v>7</v>
      </c>
      <c r="E1658" s="18" t="s">
        <v>493</v>
      </c>
      <c r="F1658" s="15">
        <f>VLOOKUP(G1658,modules!$A$1:$B$10,2,0)</f>
        <v>6</v>
      </c>
      <c r="G1658" s="18" t="s">
        <v>7849</v>
      </c>
      <c r="H1658" s="15">
        <f>VLOOKUP(I1658,segments!$A$1:$B$9,2,0)</f>
        <v>3</v>
      </c>
      <c r="I1658" s="18" t="s">
        <v>7851</v>
      </c>
      <c r="J1658" s="15">
        <v>43</v>
      </c>
      <c r="K1658" s="18" t="s">
        <v>372</v>
      </c>
      <c r="L1658" s="16" t="s">
        <v>121</v>
      </c>
      <c r="M1658" s="15">
        <f>VLOOKUP(N1658,groups!$A$1:$B$113,2,1)</f>
        <v>153</v>
      </c>
      <c r="N1658" s="16" t="s">
        <v>107</v>
      </c>
      <c r="O1658" s="18">
        <v>50</v>
      </c>
      <c r="P1658" s="15">
        <f>VLOOKUP(Q1658,'seg2'!$A$1:$B$13,2,0)</f>
        <v>3</v>
      </c>
      <c r="Q1658" s="16" t="s">
        <v>20</v>
      </c>
      <c r="R1658" s="15">
        <f>VLOOKUP(S1658,'seg3'!$A$1:$B$9,2,0)</f>
        <v>4</v>
      </c>
      <c r="S1658" s="16" t="s">
        <v>32</v>
      </c>
      <c r="T1658" s="18">
        <v>79.457999999999998</v>
      </c>
      <c r="U1658" s="18">
        <v>79.457999999999998</v>
      </c>
      <c r="V1658" s="42" t="s">
        <v>33</v>
      </c>
      <c r="W1658" s="43" t="s">
        <v>4069</v>
      </c>
      <c r="X1658" s="16"/>
      <c r="Y1658" s="18" t="s">
        <v>29</v>
      </c>
      <c r="Z1658" s="18">
        <v>14</v>
      </c>
      <c r="AA1658" s="16" t="s">
        <v>2010</v>
      </c>
      <c r="AB1658" s="14" t="str">
        <f t="shared" si="25"/>
        <v>('622223','622223J','HHB M14X2X50 ISO4017 CL10.9 FT HDG','PC',43,6,3,4,3,7,153,'79.458','79.458','M14','50','51B37','14','12.42/12.45','NEED TO ANN','COIL 2ANNEAL &amp; 2DRAWN SCM435 12.40/12.43',''),</v>
      </c>
      <c r="AC1658" s="14" t="s">
        <v>9075</v>
      </c>
    </row>
    <row r="1659" spans="1:29">
      <c r="A1659" s="16">
        <v>551417</v>
      </c>
      <c r="B1659" s="43" t="s">
        <v>7609</v>
      </c>
      <c r="C1659" s="43" t="s">
        <v>7610</v>
      </c>
      <c r="D1659" s="15">
        <f>VLOOKUP(E1659,finish!$A$1:$B$18,2,0)</f>
        <v>8</v>
      </c>
      <c r="E1659" s="18" t="s">
        <v>47</v>
      </c>
      <c r="F1659" s="15">
        <f>VLOOKUP(G1659,modules!$A$1:$B$10,2,0)</f>
        <v>6</v>
      </c>
      <c r="G1659" s="18" t="s">
        <v>7849</v>
      </c>
      <c r="H1659" s="15">
        <f>VLOOKUP(I1659,segments!$A$1:$B$9,2,0)</f>
        <v>3</v>
      </c>
      <c r="I1659" s="18" t="s">
        <v>7851</v>
      </c>
      <c r="J1659" s="15">
        <v>43</v>
      </c>
      <c r="K1659" s="27" t="s">
        <v>372</v>
      </c>
      <c r="L1659" s="43" t="s">
        <v>91</v>
      </c>
      <c r="M1659" s="15">
        <f>VLOOKUP(N1659,groups!$A$1:$B$113,2,1)</f>
        <v>153</v>
      </c>
      <c r="N1659" s="43" t="s">
        <v>107</v>
      </c>
      <c r="O1659" s="18">
        <v>40</v>
      </c>
      <c r="P1659" s="15">
        <f>VLOOKUP(Q1659,'seg2'!$A$1:$B$13,2,0)</f>
        <v>3</v>
      </c>
      <c r="Q1659" s="16" t="s">
        <v>20</v>
      </c>
      <c r="R1659" s="15">
        <f>VLOOKUP(S1659,'seg3'!$A$1:$B$9,2,0)</f>
        <v>3</v>
      </c>
      <c r="S1659" s="16" t="s">
        <v>21</v>
      </c>
      <c r="T1659" s="18">
        <v>90.2</v>
      </c>
      <c r="U1659" s="18">
        <v>90.2</v>
      </c>
      <c r="V1659" s="42"/>
      <c r="W1659" s="43" t="s">
        <v>3656</v>
      </c>
      <c r="X1659" s="16"/>
      <c r="Y1659" s="18" t="s">
        <v>17</v>
      </c>
      <c r="Z1659" s="18">
        <v>16</v>
      </c>
      <c r="AA1659" s="16" t="s">
        <v>3139</v>
      </c>
      <c r="AB1659" s="14" t="str">
        <f t="shared" si="25"/>
        <v>('551417','551417J','HHB M16X2X40 ISO4017 CL10.9 FT ZC3','PC',43,6,3,3,3,8,153,'90.2','90.2','M16','40','10B33','16','14.40/14.44','','COIL DIRECT DRAWN AS 10B33M 14.41/14.44',''),</v>
      </c>
      <c r="AC1659" s="14" t="s">
        <v>9384</v>
      </c>
    </row>
    <row r="1660" spans="1:29">
      <c r="A1660" s="16">
        <v>551446</v>
      </c>
      <c r="B1660" s="43" t="s">
        <v>6485</v>
      </c>
      <c r="C1660" s="43" t="s">
        <v>6486</v>
      </c>
      <c r="D1660" s="15">
        <f>VLOOKUP(E1660,finish!$A$1:$B$18,2,0)</f>
        <v>8</v>
      </c>
      <c r="E1660" s="18" t="s">
        <v>47</v>
      </c>
      <c r="F1660" s="15">
        <f>VLOOKUP(G1660,modules!$A$1:$B$10,2,0)</f>
        <v>6</v>
      </c>
      <c r="G1660" s="18" t="s">
        <v>7849</v>
      </c>
      <c r="H1660" s="15">
        <f>VLOOKUP(I1660,segments!$A$1:$B$9,2,0)</f>
        <v>3</v>
      </c>
      <c r="I1660" s="18" t="s">
        <v>7851</v>
      </c>
      <c r="J1660" s="15">
        <v>43</v>
      </c>
      <c r="K1660" s="18" t="s">
        <v>372</v>
      </c>
      <c r="L1660" s="43" t="s">
        <v>91</v>
      </c>
      <c r="M1660" s="15">
        <f>VLOOKUP(N1660,groups!$A$1:$B$113,2,1)</f>
        <v>153</v>
      </c>
      <c r="N1660" s="43" t="s">
        <v>107</v>
      </c>
      <c r="O1660" s="18">
        <v>50</v>
      </c>
      <c r="P1660" s="15">
        <f>VLOOKUP(Q1660,'seg2'!$A$1:$B$13,2,0)</f>
        <v>3</v>
      </c>
      <c r="Q1660" s="16" t="s">
        <v>20</v>
      </c>
      <c r="R1660" s="15">
        <f>VLOOKUP(S1660,'seg3'!$A$1:$B$9,2,0)</f>
        <v>3</v>
      </c>
      <c r="S1660" s="16" t="s">
        <v>21</v>
      </c>
      <c r="T1660" s="18">
        <v>102</v>
      </c>
      <c r="U1660" s="18">
        <v>102</v>
      </c>
      <c r="V1660" s="42"/>
      <c r="W1660" s="43" t="s">
        <v>3656</v>
      </c>
      <c r="X1660" s="16"/>
      <c r="Y1660" s="18" t="s">
        <v>17</v>
      </c>
      <c r="Z1660" s="18">
        <v>16</v>
      </c>
      <c r="AA1660" s="16" t="s">
        <v>3139</v>
      </c>
      <c r="AB1660" s="14" t="str">
        <f t="shared" si="25"/>
        <v>('551446','551446J','HHB M16X2X50 ISO4017 CL10.9 FT ZC3','PC',43,6,3,3,3,8,153,'102','102','M16','50','10B33','16','14.40/14.44','','COIL DIRECT DRAWN AS 10B33M 14.41/14.44',''),</v>
      </c>
      <c r="AC1660" s="14" t="s">
        <v>9275</v>
      </c>
    </row>
    <row r="1661" spans="1:29">
      <c r="A1661" s="16" t="s">
        <v>7620</v>
      </c>
      <c r="B1661" s="43" t="s">
        <v>7621</v>
      </c>
      <c r="C1661" s="43" t="s">
        <v>6011</v>
      </c>
      <c r="D1661" s="15">
        <f>VLOOKUP(E1661,finish!$A$1:$B$18,2,0)</f>
        <v>8</v>
      </c>
      <c r="E1661" s="18" t="s">
        <v>47</v>
      </c>
      <c r="F1661" s="15">
        <f>VLOOKUP(G1661,modules!$A$1:$B$10,2,0)</f>
        <v>6</v>
      </c>
      <c r="G1661" s="18" t="s">
        <v>7849</v>
      </c>
      <c r="H1661" s="15">
        <f>VLOOKUP(I1661,segments!$A$1:$B$9,2,0)</f>
        <v>2</v>
      </c>
      <c r="I1661" s="18" t="s">
        <v>7847</v>
      </c>
      <c r="J1661" s="15">
        <v>43</v>
      </c>
      <c r="K1661" s="27" t="s">
        <v>372</v>
      </c>
      <c r="L1661" s="43" t="s">
        <v>91</v>
      </c>
      <c r="M1661" s="15">
        <f>VLOOKUP(N1661,groups!$A$1:$B$113,2,1)</f>
        <v>153</v>
      </c>
      <c r="N1661" s="43" t="s">
        <v>107</v>
      </c>
      <c r="O1661" s="18">
        <v>30</v>
      </c>
      <c r="P1661" s="15">
        <f>VLOOKUP(Q1661,'seg2'!$A$1:$B$13,2,0)</f>
        <v>3</v>
      </c>
      <c r="Q1661" s="16" t="s">
        <v>20</v>
      </c>
      <c r="R1661" s="15">
        <f>VLOOKUP(S1661,'seg3'!$A$1:$B$9,2,0)</f>
        <v>3</v>
      </c>
      <c r="S1661" s="16" t="s">
        <v>21</v>
      </c>
      <c r="T1661" s="18">
        <v>77</v>
      </c>
      <c r="U1661" s="18">
        <v>77</v>
      </c>
      <c r="V1661" s="42"/>
      <c r="W1661" s="43" t="s">
        <v>2456</v>
      </c>
      <c r="X1661" s="16"/>
      <c r="Y1661" s="18" t="s">
        <v>17</v>
      </c>
      <c r="Z1661" s="18">
        <v>16</v>
      </c>
      <c r="AA1661" s="16" t="s">
        <v>3139</v>
      </c>
      <c r="AB1661" s="14" t="str">
        <f t="shared" si="25"/>
        <v>('DB617527','DB617527J','HHB M16X2X30 ISO4017 CL8.8 FT ZC3','PC',43,6,3,3,2,8,153,'77','77','M16','30','10B33','16','14.40/14.44','','COIL DIRECT DRAWN 10B33 14.41/14.44',''),</v>
      </c>
      <c r="AC1661" s="14" t="s">
        <v>9385</v>
      </c>
    </row>
    <row r="1662" spans="1:29">
      <c r="A1662" s="16">
        <v>617529</v>
      </c>
      <c r="B1662" s="43" t="s">
        <v>6014</v>
      </c>
      <c r="C1662" s="43" t="s">
        <v>6015</v>
      </c>
      <c r="D1662" s="15">
        <f>VLOOKUP(E1662,finish!$A$1:$B$18,2,0)</f>
        <v>8</v>
      </c>
      <c r="E1662" s="18" t="s">
        <v>47</v>
      </c>
      <c r="F1662" s="15">
        <f>VLOOKUP(G1662,modules!$A$1:$B$10,2,0)</f>
        <v>6</v>
      </c>
      <c r="G1662" s="18" t="s">
        <v>7849</v>
      </c>
      <c r="H1662" s="15">
        <f>VLOOKUP(I1662,segments!$A$1:$B$9,2,0)</f>
        <v>3</v>
      </c>
      <c r="I1662" s="18" t="s">
        <v>7851</v>
      </c>
      <c r="J1662" s="15">
        <v>43</v>
      </c>
      <c r="K1662" s="18" t="s">
        <v>372</v>
      </c>
      <c r="L1662" s="16" t="s">
        <v>91</v>
      </c>
      <c r="M1662" s="15">
        <f>VLOOKUP(N1662,groups!$A$1:$B$113,2,1)</f>
        <v>153</v>
      </c>
      <c r="N1662" s="16" t="s">
        <v>107</v>
      </c>
      <c r="O1662" s="18">
        <v>40</v>
      </c>
      <c r="P1662" s="15">
        <f>VLOOKUP(Q1662,'seg2'!$A$1:$B$13,2,0)</f>
        <v>3</v>
      </c>
      <c r="Q1662" s="16" t="s">
        <v>20</v>
      </c>
      <c r="R1662" s="15">
        <f>VLOOKUP(S1662,'seg3'!$A$1:$B$9,2,0)</f>
        <v>3</v>
      </c>
      <c r="S1662" s="16" t="s">
        <v>21</v>
      </c>
      <c r="T1662" s="18">
        <v>89</v>
      </c>
      <c r="U1662" s="18">
        <v>89</v>
      </c>
      <c r="V1662" s="42"/>
      <c r="W1662" s="43" t="s">
        <v>3656</v>
      </c>
      <c r="X1662" s="16"/>
      <c r="Y1662" s="18" t="s">
        <v>17</v>
      </c>
      <c r="Z1662" s="18">
        <v>16</v>
      </c>
      <c r="AA1662" s="16" t="s">
        <v>3139</v>
      </c>
      <c r="AB1662" s="14" t="str">
        <f t="shared" si="25"/>
        <v>('617529','617529J','HHB M16X2X40 ISO4017 CL8.8 FT ZC3','PC',43,6,3,3,3,8,153,'89','89','M16','40','10B33','16','14.40/14.44','','COIL DIRECT DRAWN AS 10B33M 14.41/14.44',''),</v>
      </c>
      <c r="AC1662" s="14" t="s">
        <v>9240</v>
      </c>
    </row>
    <row r="1663" spans="1:29">
      <c r="A1663" s="16">
        <v>180190</v>
      </c>
      <c r="B1663" s="64" t="s">
        <v>3808</v>
      </c>
      <c r="C1663" s="43" t="s">
        <v>3809</v>
      </c>
      <c r="D1663" s="15">
        <f>VLOOKUP(E1663,finish!$A$1:$B$18,2,0)</f>
        <v>2</v>
      </c>
      <c r="E1663" s="18" t="s">
        <v>11</v>
      </c>
      <c r="F1663" s="15">
        <f>VLOOKUP(G1663,modules!$A$1:$B$10,2,0)</f>
        <v>6</v>
      </c>
      <c r="G1663" s="18" t="s">
        <v>7849</v>
      </c>
      <c r="H1663" s="15">
        <f>VLOOKUP(I1663,segments!$A$1:$B$9,2,0)</f>
        <v>5</v>
      </c>
      <c r="I1663" s="18" t="s">
        <v>7852</v>
      </c>
      <c r="J1663" s="15">
        <f>VLOOKUP(K1663,machines!$A$1:$B$72,2,0)</f>
        <v>63</v>
      </c>
      <c r="K1663" s="27" t="s">
        <v>109</v>
      </c>
      <c r="L1663" s="16" t="s">
        <v>98</v>
      </c>
      <c r="M1663" s="15">
        <f>VLOOKUP(N1663,groups!$A$1:$B$113,2,1)</f>
        <v>189</v>
      </c>
      <c r="N1663" s="16" t="s">
        <v>467</v>
      </c>
      <c r="O1663" s="18">
        <v>120</v>
      </c>
      <c r="P1663" s="15">
        <f>VLOOKUP(Q1663,'seg2'!$A$1:$B$13,2,0)</f>
        <v>4</v>
      </c>
      <c r="Q1663" s="16" t="s">
        <v>32</v>
      </c>
      <c r="R1663" s="15">
        <f>VLOOKUP(S1663,'seg3'!$A$1:$B$9,2,0)</f>
        <v>4</v>
      </c>
      <c r="S1663" s="16" t="s">
        <v>32</v>
      </c>
      <c r="T1663" s="18">
        <v>438.5</v>
      </c>
      <c r="U1663" s="18">
        <v>438.5</v>
      </c>
      <c r="V1663" s="18" t="s">
        <v>33</v>
      </c>
      <c r="W1663" s="30" t="s">
        <v>480</v>
      </c>
      <c r="X1663" s="16"/>
      <c r="Y1663" s="18" t="s">
        <v>29</v>
      </c>
      <c r="Z1663" s="18">
        <v>24</v>
      </c>
      <c r="AA1663" s="16" t="s">
        <v>452</v>
      </c>
      <c r="AB1663" s="14" t="str">
        <f t="shared" si="25"/>
        <v>('180190','180190J','SHCS M22X2.5X120 ISO4762 CL12.9 HT BLK','PC',63,6,4,4,5,2,189,'438.5','438.5','M22','120','51B37','24','21.50/21.55','NEED TO ANN','COIL 2ANNEAL&amp;2DRAWN 51B37 21.50/21.53',''),</v>
      </c>
      <c r="AC1663" s="14" t="s">
        <v>9386</v>
      </c>
    </row>
    <row r="1664" spans="1:29">
      <c r="A1664" s="16">
        <v>180191</v>
      </c>
      <c r="B1664" s="64" t="s">
        <v>3810</v>
      </c>
      <c r="C1664" s="43" t="s">
        <v>3811</v>
      </c>
      <c r="D1664" s="15">
        <f>VLOOKUP(E1664,finish!$A$1:$B$18,2,0)</f>
        <v>2</v>
      </c>
      <c r="E1664" s="18" t="s">
        <v>11</v>
      </c>
      <c r="F1664" s="15">
        <f>VLOOKUP(G1664,modules!$A$1:$B$10,2,0)</f>
        <v>6</v>
      </c>
      <c r="G1664" s="18" t="s">
        <v>7849</v>
      </c>
      <c r="H1664" s="15">
        <f>VLOOKUP(I1664,segments!$A$1:$B$9,2,0)</f>
        <v>5</v>
      </c>
      <c r="I1664" s="18" t="s">
        <v>7852</v>
      </c>
      <c r="J1664" s="15">
        <f>VLOOKUP(K1664,machines!$A$1:$B$72,2,0)</f>
        <v>63</v>
      </c>
      <c r="K1664" s="27" t="s">
        <v>109</v>
      </c>
      <c r="L1664" s="16" t="s">
        <v>98</v>
      </c>
      <c r="M1664" s="15">
        <f>VLOOKUP(N1664,groups!$A$1:$B$113,2,1)</f>
        <v>189</v>
      </c>
      <c r="N1664" s="16" t="s">
        <v>467</v>
      </c>
      <c r="O1664" s="18">
        <v>130</v>
      </c>
      <c r="P1664" s="15">
        <f>VLOOKUP(Q1664,'seg2'!$A$1:$B$13,2,0)</f>
        <v>4</v>
      </c>
      <c r="Q1664" s="16" t="s">
        <v>32</v>
      </c>
      <c r="R1664" s="15">
        <f>VLOOKUP(S1664,'seg3'!$A$1:$B$9,2,0)</f>
        <v>4</v>
      </c>
      <c r="S1664" s="16" t="s">
        <v>32</v>
      </c>
      <c r="T1664" s="18">
        <v>486</v>
      </c>
      <c r="U1664" s="18">
        <v>486</v>
      </c>
      <c r="V1664" s="18" t="s">
        <v>33</v>
      </c>
      <c r="W1664" s="30" t="s">
        <v>480</v>
      </c>
      <c r="X1664" s="16"/>
      <c r="Y1664" s="18" t="s">
        <v>29</v>
      </c>
      <c r="Z1664" s="18">
        <v>24</v>
      </c>
      <c r="AA1664" s="16" t="s">
        <v>452</v>
      </c>
      <c r="AB1664" s="14" t="str">
        <f t="shared" si="25"/>
        <v>('180191','180191J','SHCS M22X2.5X130 ISO4762 CL12.9 HT BLK','PC',63,6,4,4,5,2,189,'486','486','M22','130','51B37','24','21.50/21.55','NEED TO ANN','COIL 2ANNEAL&amp;2DRAWN 51B37 21.50/21.53',''),</v>
      </c>
      <c r="AC1664" s="14" t="s">
        <v>9387</v>
      </c>
    </row>
    <row r="1665" spans="1:29">
      <c r="A1665" s="16">
        <v>210007</v>
      </c>
      <c r="B1665" s="64" t="s">
        <v>3812</v>
      </c>
      <c r="C1665" s="43" t="s">
        <v>3813</v>
      </c>
      <c r="D1665" s="15">
        <f>VLOOKUP(E1665,finish!$A$1:$B$18,2,0)</f>
        <v>2</v>
      </c>
      <c r="E1665" s="18" t="s">
        <v>11</v>
      </c>
      <c r="F1665" s="15">
        <f>VLOOKUP(G1665,modules!$A$1:$B$10,2,0)</f>
        <v>6</v>
      </c>
      <c r="G1665" s="18" t="s">
        <v>7849</v>
      </c>
      <c r="H1665" s="15">
        <f>VLOOKUP(I1665,segments!$A$1:$B$9,2,0)</f>
        <v>5</v>
      </c>
      <c r="I1665" s="18" t="s">
        <v>7852</v>
      </c>
      <c r="J1665" s="15">
        <f>VLOOKUP(K1665,machines!$A$1:$B$72,2,0)</f>
        <v>63</v>
      </c>
      <c r="K1665" s="27" t="s">
        <v>109</v>
      </c>
      <c r="L1665" s="16" t="s">
        <v>98</v>
      </c>
      <c r="M1665" s="15">
        <f>VLOOKUP(N1665,groups!$A$1:$B$113,2,1)</f>
        <v>189</v>
      </c>
      <c r="N1665" s="16" t="s">
        <v>467</v>
      </c>
      <c r="O1665" s="18">
        <v>75</v>
      </c>
      <c r="P1665" s="15">
        <f>VLOOKUP(Q1665,'seg2'!$A$1:$B$13,2,0)</f>
        <v>4</v>
      </c>
      <c r="Q1665" s="16" t="s">
        <v>32</v>
      </c>
      <c r="R1665" s="15">
        <f>VLOOKUP(S1665,'seg3'!$A$1:$B$9,2,0)</f>
        <v>4</v>
      </c>
      <c r="S1665" s="16" t="s">
        <v>32</v>
      </c>
      <c r="T1665" s="18">
        <v>321</v>
      </c>
      <c r="U1665" s="18">
        <v>321</v>
      </c>
      <c r="V1665" s="18" t="s">
        <v>33</v>
      </c>
      <c r="W1665" s="30" t="s">
        <v>480</v>
      </c>
      <c r="X1665" s="16"/>
      <c r="Y1665" s="18" t="s">
        <v>29</v>
      </c>
      <c r="Z1665" s="18">
        <v>24</v>
      </c>
      <c r="AA1665" s="16" t="s">
        <v>452</v>
      </c>
      <c r="AB1665" s="14" t="str">
        <f t="shared" si="25"/>
        <v>('210007','210007J','SHCS M22X2.5X75 ISO4762 CL12.9 HT BLK','PC',63,6,4,4,5,2,189,'321','321','M22','75','51B37','24','21.50/21.55','NEED TO ANN','COIL 2ANNEAL&amp;2DRAWN 51B37 21.50/21.53',''),</v>
      </c>
      <c r="AC1665" s="14" t="s">
        <v>9388</v>
      </c>
    </row>
    <row r="1666" spans="1:29">
      <c r="A1666" s="16">
        <v>103162</v>
      </c>
      <c r="B1666" s="64" t="s">
        <v>3010</v>
      </c>
      <c r="C1666" s="43" t="s">
        <v>3814</v>
      </c>
      <c r="D1666" s="15">
        <f>VLOOKUP(E1666,finish!$A$1:$B$18,2,0)</f>
        <v>2</v>
      </c>
      <c r="E1666" s="18" t="s">
        <v>11</v>
      </c>
      <c r="F1666" s="15">
        <f>VLOOKUP(G1666,modules!$A$1:$B$10,2,0)</f>
        <v>6</v>
      </c>
      <c r="G1666" s="18" t="s">
        <v>7849</v>
      </c>
      <c r="H1666" s="15">
        <f>VLOOKUP(I1666,segments!$A$1:$B$9,2,0)</f>
        <v>5</v>
      </c>
      <c r="I1666" s="18" t="s">
        <v>7852</v>
      </c>
      <c r="J1666" s="15">
        <f>VLOOKUP(K1666,machines!$A$1:$B$72,2,0)</f>
        <v>63</v>
      </c>
      <c r="K1666" s="27" t="s">
        <v>109</v>
      </c>
      <c r="L1666" s="16" t="s">
        <v>114</v>
      </c>
      <c r="M1666" s="15">
        <f>VLOOKUP(N1666,groups!$A$1:$B$113,2,1)</f>
        <v>190</v>
      </c>
      <c r="N1666" s="16" t="s">
        <v>484</v>
      </c>
      <c r="O1666" s="18">
        <v>80</v>
      </c>
      <c r="P1666" s="15">
        <f>VLOOKUP(Q1666,'seg2'!$A$1:$B$13,2,0)</f>
        <v>4</v>
      </c>
      <c r="Q1666" s="16" t="s">
        <v>32</v>
      </c>
      <c r="R1666" s="15">
        <f>VLOOKUP(S1666,'seg3'!$A$1:$B$9,2,0)</f>
        <v>4</v>
      </c>
      <c r="S1666" s="16" t="s">
        <v>32</v>
      </c>
      <c r="T1666" s="18">
        <v>381.9</v>
      </c>
      <c r="U1666" s="18">
        <v>381.9</v>
      </c>
      <c r="V1666" s="18" t="s">
        <v>33</v>
      </c>
      <c r="W1666" s="30" t="s">
        <v>480</v>
      </c>
      <c r="X1666" s="16"/>
      <c r="Y1666" s="18" t="s">
        <v>29</v>
      </c>
      <c r="Z1666" s="18">
        <v>26</v>
      </c>
      <c r="AA1666" s="16" t="s">
        <v>479</v>
      </c>
      <c r="AB1666" s="14" t="str">
        <f t="shared" si="25"/>
        <v>('103162','103162J','SHCS M24X3X80 ISO4762 CL12.9 FT BLK','PC',63,6,4,4,5,2,190,'381.9','381.9','M24','80','51B37','26','23.45/23.50','NEED TO ANN','COIL 2ANNEAL&amp;2DRAWN 51B37 21.50/21.53',''),</v>
      </c>
      <c r="AC1666" s="14" t="s">
        <v>9389</v>
      </c>
    </row>
    <row r="1667" spans="1:29">
      <c r="A1667" s="16">
        <v>170150</v>
      </c>
      <c r="B1667" s="43" t="s">
        <v>5323</v>
      </c>
      <c r="C1667" s="43" t="s">
        <v>5324</v>
      </c>
      <c r="D1667" s="15">
        <f>VLOOKUP(E1667,finish!$A$1:$B$18,2,0)</f>
        <v>2</v>
      </c>
      <c r="E1667" s="18" t="s">
        <v>11</v>
      </c>
      <c r="F1667" s="15">
        <f>VLOOKUP(G1667,modules!$A$1:$B$10,2,0)</f>
        <v>6</v>
      </c>
      <c r="G1667" s="18" t="s">
        <v>7849</v>
      </c>
      <c r="H1667" s="15">
        <f>VLOOKUP(I1667,segments!$A$1:$B$9,2,0)</f>
        <v>3</v>
      </c>
      <c r="I1667" s="18" t="s">
        <v>7851</v>
      </c>
      <c r="J1667" s="15">
        <v>43</v>
      </c>
      <c r="K1667" s="18" t="s">
        <v>372</v>
      </c>
      <c r="L1667" s="16" t="s">
        <v>91</v>
      </c>
      <c r="M1667" s="15">
        <f>VLOOKUP(N1667,groups!$A$1:$B$113,2,1)</f>
        <v>152</v>
      </c>
      <c r="N1667" s="16" t="s">
        <v>16</v>
      </c>
      <c r="O1667" s="18">
        <v>55</v>
      </c>
      <c r="P1667" s="15">
        <f>VLOOKUP(Q1667,'seg2'!$A$1:$B$13,2,0)</f>
        <v>3</v>
      </c>
      <c r="Q1667" s="16" t="s">
        <v>20</v>
      </c>
      <c r="R1667" s="15">
        <f>VLOOKUP(S1667,'seg3'!$A$1:$B$9,2,0)</f>
        <v>3</v>
      </c>
      <c r="S1667" s="16" t="s">
        <v>21</v>
      </c>
      <c r="T1667" s="18">
        <v>112</v>
      </c>
      <c r="U1667" s="18">
        <v>112</v>
      </c>
      <c r="V1667" s="42"/>
      <c r="W1667" s="43" t="s">
        <v>2798</v>
      </c>
      <c r="X1667" s="16"/>
      <c r="Y1667" s="18" t="s">
        <v>17</v>
      </c>
      <c r="Z1667" s="18">
        <v>16</v>
      </c>
      <c r="AA1667" s="16" t="s">
        <v>93</v>
      </c>
      <c r="AB1667" s="14" t="str">
        <f t="shared" ref="AB1667:AB1730" si="26">CONCATENATE("('",A1667,"','",B1667,"','",C1667,"','PC',",J1667,",",F1667,",",P1667,",",R1667,",",H1667,",",D1667,",",M1667,",'",T1667,"','",U1667,"','",L1667,"','",O1667,"','",Y1667,"','",Z1667,"','",AA1667,"','",V1667,"','",W1667,"','",X1667,"'),")</f>
        <v>('170150','170150J','HHB M16X2X55 ISO4014 CL10.9 HT BLK','PC',43,6,3,3,3,2,152,'112','112','M16','55','10B33','16','15.50/15.55','','COIL DIRECT DRWN  10B33M  15.53/15.56',''),</v>
      </c>
      <c r="AC1667" s="14" t="s">
        <v>9160</v>
      </c>
    </row>
    <row r="1668" spans="1:29">
      <c r="A1668" s="16">
        <v>171780</v>
      </c>
      <c r="B1668" s="43" t="s">
        <v>2133</v>
      </c>
      <c r="C1668" s="43" t="s">
        <v>2134</v>
      </c>
      <c r="D1668" s="15">
        <f>VLOOKUP(E1668,finish!$A$1:$B$18,2,0)</f>
        <v>2</v>
      </c>
      <c r="E1668" s="18" t="s">
        <v>11</v>
      </c>
      <c r="F1668" s="15" t="s">
        <v>7949</v>
      </c>
      <c r="G1668" s="18" t="s">
        <v>7855</v>
      </c>
      <c r="H1668" s="15">
        <f>VLOOKUP(I1668,segments!$A$1:$B$9,2,0)</f>
        <v>5</v>
      </c>
      <c r="I1668" s="18" t="s">
        <v>7852</v>
      </c>
      <c r="J1668" s="15">
        <f>VLOOKUP(K1668,machines!$A$1:$B$72,2,0)</f>
        <v>87</v>
      </c>
      <c r="K1668" s="18" t="s">
        <v>420</v>
      </c>
      <c r="L1668" s="16" t="s">
        <v>15</v>
      </c>
      <c r="M1668" s="15">
        <f>VLOOKUP(N1668,groups!$A$1:$B$113,2,1)</f>
        <v>193</v>
      </c>
      <c r="N1668" s="16" t="s">
        <v>417</v>
      </c>
      <c r="O1668" s="18" t="s">
        <v>52</v>
      </c>
      <c r="P1668" s="15">
        <f>VLOOKUP(Q1668,'seg2'!$A$1:$B$13,2,0)</f>
        <v>9</v>
      </c>
      <c r="Q1668" s="16" t="s">
        <v>421</v>
      </c>
      <c r="R1668" s="15">
        <f>VLOOKUP(S1668,'seg3'!$A$1:$B$9,2,0)</f>
        <v>8</v>
      </c>
      <c r="S1668" s="16" t="s">
        <v>422</v>
      </c>
      <c r="T1668" s="18">
        <v>1.3</v>
      </c>
      <c r="U1668" s="18">
        <v>1.3</v>
      </c>
      <c r="V1668" s="18"/>
      <c r="W1668" s="30" t="s">
        <v>2136</v>
      </c>
      <c r="X1668" s="16"/>
      <c r="Y1668" s="18" t="s">
        <v>418</v>
      </c>
      <c r="Z1668" s="18">
        <v>5.5</v>
      </c>
      <c r="AA1668" s="16" t="s">
        <v>2135</v>
      </c>
      <c r="AB1668" s="14" t="str">
        <f t="shared" si="26"/>
        <v>('171780','171780J','SPRING WASHER FLAT SEC TYPE-B M08 BLK','PC',87,null,9,8,5,2,193,'1.3','1.3','M08','-','HC6165','5.5','2.90/2.95','','COIL 2 ANNEAL &amp; 5DRAWN HC6165 2.90/2.95',''),</v>
      </c>
      <c r="AC1668" s="14" t="s">
        <v>8595</v>
      </c>
    </row>
    <row r="1669" spans="1:29">
      <c r="A1669" s="16">
        <v>171791</v>
      </c>
      <c r="B1669" s="43" t="s">
        <v>3817</v>
      </c>
      <c r="C1669" s="43" t="s">
        <v>3818</v>
      </c>
      <c r="D1669" s="15">
        <f>VLOOKUP(E1669,finish!$A$1:$B$18,2,0)</f>
        <v>2</v>
      </c>
      <c r="E1669" s="18" t="s">
        <v>11</v>
      </c>
      <c r="F1669" s="15" t="s">
        <v>7949</v>
      </c>
      <c r="G1669" s="18" t="s">
        <v>7855</v>
      </c>
      <c r="H1669" s="15">
        <f>VLOOKUP(I1669,segments!$A$1:$B$9,2,0)</f>
        <v>5</v>
      </c>
      <c r="I1669" s="18" t="s">
        <v>7852</v>
      </c>
      <c r="J1669" s="15">
        <f>VLOOKUP(K1669,machines!$A$1:$B$72,2,0)</f>
        <v>85</v>
      </c>
      <c r="K1669" s="18" t="s">
        <v>607</v>
      </c>
      <c r="L1669" s="16" t="s">
        <v>3819</v>
      </c>
      <c r="M1669" s="15">
        <f>VLOOKUP(N1669,groups!$A$1:$B$113,2,1)</f>
        <v>193</v>
      </c>
      <c r="N1669" s="16" t="s">
        <v>417</v>
      </c>
      <c r="O1669" s="18" t="s">
        <v>52</v>
      </c>
      <c r="P1669" s="15">
        <f>VLOOKUP(Q1669,'seg2'!$A$1:$B$13,2,0)</f>
        <v>9</v>
      </c>
      <c r="Q1669" s="16" t="s">
        <v>421</v>
      </c>
      <c r="R1669" s="15">
        <f>VLOOKUP(S1669,'seg3'!$A$1:$B$9,2,0)</f>
        <v>8</v>
      </c>
      <c r="S1669" s="16" t="s">
        <v>422</v>
      </c>
      <c r="T1669" s="18">
        <v>63</v>
      </c>
      <c r="U1669" s="18">
        <v>63</v>
      </c>
      <c r="V1669" s="18"/>
      <c r="W1669" s="30" t="s">
        <v>3076</v>
      </c>
      <c r="X1669" s="16"/>
      <c r="Y1669" s="18" t="s">
        <v>418</v>
      </c>
      <c r="Z1669" s="18">
        <v>10</v>
      </c>
      <c r="AA1669" s="16">
        <v>10</v>
      </c>
      <c r="AB1669" s="14" t="str">
        <f t="shared" si="26"/>
        <v>('171791','171791J','SPRING WASHER FLAT SEC TYPE-B M33 BLK','PC',85,null,9,8,5,2,193,'63','63','M33','-','HC6165','10','10','','COIL ROLLED HC6165 10MM',''),</v>
      </c>
      <c r="AC1669" s="14" t="s">
        <v>9390</v>
      </c>
    </row>
    <row r="1670" spans="1:29">
      <c r="A1670" s="16">
        <v>171762</v>
      </c>
      <c r="B1670" s="43" t="s">
        <v>2141</v>
      </c>
      <c r="C1670" s="43" t="s">
        <v>2142</v>
      </c>
      <c r="D1670" s="15">
        <f>VLOOKUP(E1670,finish!$A$1:$B$18,2,0)</f>
        <v>2</v>
      </c>
      <c r="E1670" s="18" t="s">
        <v>11</v>
      </c>
      <c r="F1670" s="15" t="s">
        <v>7949</v>
      </c>
      <c r="G1670" s="18" t="s">
        <v>7855</v>
      </c>
      <c r="H1670" s="15">
        <f>VLOOKUP(I1670,segments!$A$1:$B$9,2,0)</f>
        <v>5</v>
      </c>
      <c r="I1670" s="18" t="s">
        <v>7852</v>
      </c>
      <c r="J1670" s="15">
        <f>VLOOKUP(K1670,machines!$A$1:$B$72,2,0)</f>
        <v>87</v>
      </c>
      <c r="K1670" s="18" t="s">
        <v>420</v>
      </c>
      <c r="L1670" s="16" t="s">
        <v>15</v>
      </c>
      <c r="M1670" s="15">
        <f>VLOOKUP(N1670,groups!$A$1:$B$113,2,1)</f>
        <v>195</v>
      </c>
      <c r="N1670" s="16" t="s">
        <v>605</v>
      </c>
      <c r="O1670" s="18" t="s">
        <v>52</v>
      </c>
      <c r="P1670" s="15">
        <f>VLOOKUP(Q1670,'seg2'!$A$1:$B$13,2,0)</f>
        <v>9</v>
      </c>
      <c r="Q1670" s="16" t="s">
        <v>421</v>
      </c>
      <c r="R1670" s="15">
        <f>VLOOKUP(S1670,'seg3'!$A$1:$B$9,2,0)</f>
        <v>8</v>
      </c>
      <c r="S1670" s="16" t="s">
        <v>422</v>
      </c>
      <c r="T1670" s="18">
        <v>1.05</v>
      </c>
      <c r="U1670" s="18">
        <v>1.05</v>
      </c>
      <c r="V1670" s="18"/>
      <c r="W1670" s="30" t="s">
        <v>2144</v>
      </c>
      <c r="X1670" s="16"/>
      <c r="Y1670" s="18" t="s">
        <v>418</v>
      </c>
      <c r="Z1670" s="18">
        <v>5.5</v>
      </c>
      <c r="AA1670" s="16" t="s">
        <v>2143</v>
      </c>
      <c r="AB1670" s="14" t="str">
        <f t="shared" si="26"/>
        <v>('171762','171762J','SPRING WASHER SQUARE SECTION M08 BLK','PC',87,null,9,8,5,2,195,'1.05','1.05','M08','-','HC6165','5.5','2.70/2.75','','COIL 3 ANNEAL &amp; 6DRAWN HC6165 2.70/2.75',''),</v>
      </c>
      <c r="AC1670" s="14" t="s">
        <v>8597</v>
      </c>
    </row>
    <row r="1671" spans="1:29">
      <c r="A1671" s="16">
        <v>171772</v>
      </c>
      <c r="B1671" s="43" t="s">
        <v>3820</v>
      </c>
      <c r="C1671" s="43" t="s">
        <v>3821</v>
      </c>
      <c r="D1671" s="15">
        <f>VLOOKUP(E1671,finish!$A$1:$B$18,2,0)</f>
        <v>2</v>
      </c>
      <c r="E1671" s="18" t="s">
        <v>11</v>
      </c>
      <c r="F1671" s="15" t="s">
        <v>7949</v>
      </c>
      <c r="G1671" s="18" t="s">
        <v>7855</v>
      </c>
      <c r="H1671" s="15">
        <f>VLOOKUP(I1671,segments!$A$1:$B$9,2,0)</f>
        <v>5</v>
      </c>
      <c r="I1671" s="18" t="s">
        <v>7852</v>
      </c>
      <c r="J1671" s="15">
        <f>VLOOKUP(K1671,machines!$A$1:$B$72,2,0)</f>
        <v>85</v>
      </c>
      <c r="K1671" s="45" t="s">
        <v>607</v>
      </c>
      <c r="L1671" s="16" t="s">
        <v>627</v>
      </c>
      <c r="M1671" s="15">
        <f>VLOOKUP(N1671,groups!$A$1:$B$113,2,1)</f>
        <v>193</v>
      </c>
      <c r="N1671" s="16" t="s">
        <v>417</v>
      </c>
      <c r="O1671" s="18" t="s">
        <v>52</v>
      </c>
      <c r="P1671" s="15">
        <f>VLOOKUP(Q1671,'seg2'!$A$1:$B$13,2,0)</f>
        <v>9</v>
      </c>
      <c r="Q1671" s="16" t="s">
        <v>421</v>
      </c>
      <c r="R1671" s="15">
        <f>VLOOKUP(S1671,'seg3'!$A$1:$B$9,2,0)</f>
        <v>8</v>
      </c>
      <c r="S1671" s="16" t="s">
        <v>422</v>
      </c>
      <c r="T1671" s="18">
        <v>32</v>
      </c>
      <c r="U1671" s="18">
        <v>32</v>
      </c>
      <c r="V1671" s="18"/>
      <c r="W1671" s="30" t="s">
        <v>3822</v>
      </c>
      <c r="X1671" s="16"/>
      <c r="Y1671" s="18" t="s">
        <v>418</v>
      </c>
      <c r="Z1671" s="20">
        <v>9</v>
      </c>
      <c r="AA1671" s="26" t="s">
        <v>950</v>
      </c>
      <c r="AB1671" s="14" t="str">
        <f t="shared" si="26"/>
        <v>('171772','171772J','SPRING WASHER SQUARE SECTION M30 BLK','PC',85,null,9,8,5,2,193,'32','32','M30','-','HC6165','9','8.05/8.10','','COIL 1ANNEAL &amp; 1DRAWN  HC6165 7.40/7.45',''),</v>
      </c>
      <c r="AC1671" s="14" t="s">
        <v>9391</v>
      </c>
    </row>
    <row r="1672" spans="1:29">
      <c r="A1672" s="16">
        <v>171774</v>
      </c>
      <c r="B1672" s="43" t="s">
        <v>3823</v>
      </c>
      <c r="C1672" s="43" t="s">
        <v>3824</v>
      </c>
      <c r="D1672" s="15">
        <f>VLOOKUP(E1672,finish!$A$1:$B$18,2,0)</f>
        <v>2</v>
      </c>
      <c r="E1672" s="18" t="s">
        <v>11</v>
      </c>
      <c r="F1672" s="15" t="s">
        <v>7949</v>
      </c>
      <c r="G1672" s="18" t="s">
        <v>7855</v>
      </c>
      <c r="H1672" s="15">
        <f>VLOOKUP(I1672,segments!$A$1:$B$9,2,0)</f>
        <v>5</v>
      </c>
      <c r="I1672" s="18" t="s">
        <v>7852</v>
      </c>
      <c r="J1672" s="15">
        <f>VLOOKUP(K1672,machines!$A$1:$B$72,2,0)</f>
        <v>87</v>
      </c>
      <c r="K1672" s="18" t="s">
        <v>420</v>
      </c>
      <c r="L1672" s="16" t="s">
        <v>179</v>
      </c>
      <c r="M1672" s="15">
        <f>VLOOKUP(N1672,groups!$A$1:$B$113,2,1)</f>
        <v>195</v>
      </c>
      <c r="N1672" s="16" t="s">
        <v>3825</v>
      </c>
      <c r="O1672" s="18" t="s">
        <v>52</v>
      </c>
      <c r="P1672" s="15">
        <f>VLOOKUP(Q1672,'seg2'!$A$1:$B$13,2,0)</f>
        <v>9</v>
      </c>
      <c r="Q1672" s="16" t="s">
        <v>421</v>
      </c>
      <c r="R1672" s="15">
        <f>VLOOKUP(S1672,'seg3'!$A$1:$B$9,2,0)</f>
        <v>8</v>
      </c>
      <c r="S1672" s="16" t="s">
        <v>422</v>
      </c>
      <c r="T1672" s="18">
        <v>52.5</v>
      </c>
      <c r="U1672" s="18">
        <v>52.5</v>
      </c>
      <c r="V1672" s="18"/>
      <c r="W1672" s="30" t="s">
        <v>3076</v>
      </c>
      <c r="X1672" s="16"/>
      <c r="Y1672" s="18" t="s">
        <v>418</v>
      </c>
      <c r="Z1672" s="18">
        <v>10</v>
      </c>
      <c r="AA1672" s="16">
        <v>10</v>
      </c>
      <c r="AB1672" s="14" t="str">
        <f t="shared" si="26"/>
        <v>('171774','171774J','SPRING WASHER SQUARE SECTION M36 BLK','PC',87,null,9,8,5,2,195,'52.5','52.5','M36','-','HC6165','10','10','','COIL ROLLED HC6165 10MM',''),</v>
      </c>
      <c r="AC1672" s="14" t="s">
        <v>9392</v>
      </c>
    </row>
    <row r="1673" spans="1:29">
      <c r="A1673" s="16">
        <v>613131</v>
      </c>
      <c r="B1673" s="43" t="s">
        <v>5333</v>
      </c>
      <c r="C1673" s="43" t="s">
        <v>5334</v>
      </c>
      <c r="D1673" s="15">
        <f>VLOOKUP(E1673,finish!$A$1:$B$18,2,0)</f>
        <v>2</v>
      </c>
      <c r="E1673" s="18" t="s">
        <v>11</v>
      </c>
      <c r="F1673" s="15">
        <f>VLOOKUP(G1673,modules!$A$1:$B$10,2,0)</f>
        <v>6</v>
      </c>
      <c r="G1673" s="18" t="s">
        <v>7849</v>
      </c>
      <c r="H1673" s="15">
        <f>VLOOKUP(I1673,segments!$A$1:$B$9,2,0)</f>
        <v>5</v>
      </c>
      <c r="I1673" s="18" t="s">
        <v>7852</v>
      </c>
      <c r="J1673" s="15">
        <v>43</v>
      </c>
      <c r="K1673" s="18" t="s">
        <v>372</v>
      </c>
      <c r="L1673" s="16" t="s">
        <v>91</v>
      </c>
      <c r="M1673" s="15">
        <f>VLOOKUP(N1673,groups!$A$1:$B$113,2,1)</f>
        <v>152</v>
      </c>
      <c r="N1673" s="16" t="s">
        <v>16</v>
      </c>
      <c r="O1673" s="18">
        <v>100</v>
      </c>
      <c r="P1673" s="15">
        <f>VLOOKUP(Q1673,'seg2'!$A$1:$B$13,2,0)</f>
        <v>3</v>
      </c>
      <c r="Q1673" s="16" t="s">
        <v>20</v>
      </c>
      <c r="R1673" s="15">
        <f>VLOOKUP(S1673,'seg3'!$A$1:$B$9,2,0)</f>
        <v>3</v>
      </c>
      <c r="S1673" s="16" t="s">
        <v>21</v>
      </c>
      <c r="T1673" s="18">
        <v>181</v>
      </c>
      <c r="U1673" s="18">
        <v>181</v>
      </c>
      <c r="V1673" s="42"/>
      <c r="W1673" s="43" t="s">
        <v>2798</v>
      </c>
      <c r="X1673" s="16"/>
      <c r="Y1673" s="18" t="s">
        <v>17</v>
      </c>
      <c r="Z1673" s="18">
        <v>16</v>
      </c>
      <c r="AA1673" s="16" t="s">
        <v>93</v>
      </c>
      <c r="AB1673" s="14" t="str">
        <f t="shared" si="26"/>
        <v>('613131','613131J','HHB M16X2X100 ISO4014 CL8.8 HT BLK','PC',43,6,3,3,5,2,152,'181','181','M16','100','10B33','16','15.50/15.55','','COIL DIRECT DRWN  10B33M  15.53/15.56',''),</v>
      </c>
      <c r="AC1673" s="14" t="s">
        <v>9165</v>
      </c>
    </row>
    <row r="1674" spans="1:29">
      <c r="A1674" s="16">
        <v>833016</v>
      </c>
      <c r="B1674" s="43" t="s">
        <v>7789</v>
      </c>
      <c r="C1674" s="43" t="s">
        <v>7790</v>
      </c>
      <c r="D1674" s="15">
        <f>VLOOKUP(E1674,finish!$A$1:$B$18,2,0)</f>
        <v>5</v>
      </c>
      <c r="E1674" s="18" t="s">
        <v>316</v>
      </c>
      <c r="F1674" s="15">
        <f>VLOOKUP(G1674,modules!$A$1:$B$10,2,0)</f>
        <v>1</v>
      </c>
      <c r="G1674" s="18" t="s">
        <v>7848</v>
      </c>
      <c r="H1674" s="15">
        <f>VLOOKUP(I1674,segments!$A$1:$B$9,2,0)</f>
        <v>1</v>
      </c>
      <c r="I1674" s="18" t="s">
        <v>7848</v>
      </c>
      <c r="J1674" s="15">
        <v>47</v>
      </c>
      <c r="K1674" s="18" t="s">
        <v>372</v>
      </c>
      <c r="L1674" s="16" t="s">
        <v>91</v>
      </c>
      <c r="M1674" s="15">
        <f>VLOOKUP(N1674,groups!$A$1:$B$113,2,1)</f>
        <v>152</v>
      </c>
      <c r="N1674" s="16" t="s">
        <v>16</v>
      </c>
      <c r="O1674" s="18">
        <v>80</v>
      </c>
      <c r="P1674" s="15">
        <f>VLOOKUP(Q1674,'seg2'!$A$1:$B$13,2,0)</f>
        <v>3</v>
      </c>
      <c r="Q1674" s="16" t="s">
        <v>20</v>
      </c>
      <c r="R1674" s="15">
        <f>VLOOKUP(S1674,'seg3'!$A$1:$B$9,2,0)</f>
        <v>3</v>
      </c>
      <c r="S1674" s="16" t="s">
        <v>21</v>
      </c>
      <c r="T1674" s="18">
        <v>156.4</v>
      </c>
      <c r="U1674" s="18">
        <v>156.4</v>
      </c>
      <c r="V1674" s="42"/>
      <c r="W1674" s="43" t="s">
        <v>994</v>
      </c>
      <c r="X1674" s="16"/>
      <c r="Y1674" s="18" t="s">
        <v>17</v>
      </c>
      <c r="Z1674" s="18">
        <v>16</v>
      </c>
      <c r="AA1674" s="18" t="s">
        <v>93</v>
      </c>
      <c r="AB1674" s="14" t="str">
        <f t="shared" si="26"/>
        <v>('833016','833016J','HHB M16X2X80 H/T CL10.9 ZFS 7X2555','PC',47,1,3,3,1,5,152,'156.4','156.4','M16','80','10B33','16','15.50/15.55','','COIL DIRECT DRAWN 10B33 15.53/15.56',''),</v>
      </c>
      <c r="AC1674" s="14" t="s">
        <v>9393</v>
      </c>
    </row>
    <row r="1675" spans="1:29">
      <c r="A1675" s="16">
        <v>831642</v>
      </c>
      <c r="B1675" s="43" t="s">
        <v>7805</v>
      </c>
      <c r="C1675" s="43" t="s">
        <v>7806</v>
      </c>
      <c r="D1675" s="15">
        <f>VLOOKUP(E1675,finish!$A$1:$B$18,2,0)</f>
        <v>5</v>
      </c>
      <c r="E1675" s="18" t="s">
        <v>316</v>
      </c>
      <c r="F1675" s="15">
        <f>VLOOKUP(G1675,modules!$A$1:$B$10,2,0)</f>
        <v>1</v>
      </c>
      <c r="G1675" s="18" t="s">
        <v>7848</v>
      </c>
      <c r="H1675" s="15">
        <f>VLOOKUP(I1675,segments!$A$1:$B$9,2,0)</f>
        <v>1</v>
      </c>
      <c r="I1675" s="18" t="s">
        <v>7848</v>
      </c>
      <c r="J1675" s="15">
        <v>47</v>
      </c>
      <c r="K1675" s="18" t="s">
        <v>372</v>
      </c>
      <c r="L1675" s="16" t="s">
        <v>91</v>
      </c>
      <c r="M1675" s="15">
        <f>VLOOKUP(N1675,groups!$A$1:$B$113,2,1)</f>
        <v>153</v>
      </c>
      <c r="N1675" s="16" t="s">
        <v>107</v>
      </c>
      <c r="O1675" s="18">
        <v>40</v>
      </c>
      <c r="P1675" s="15">
        <f>VLOOKUP(Q1675,'seg2'!$A$1:$B$13,2,0)</f>
        <v>3</v>
      </c>
      <c r="Q1675" s="16" t="s">
        <v>20</v>
      </c>
      <c r="R1675" s="15">
        <f>VLOOKUP(S1675,'seg3'!$A$1:$B$9,2,0)</f>
        <v>3</v>
      </c>
      <c r="S1675" s="16" t="s">
        <v>21</v>
      </c>
      <c r="T1675" s="18">
        <v>92.7</v>
      </c>
      <c r="U1675" s="18">
        <v>92.7</v>
      </c>
      <c r="V1675" s="42"/>
      <c r="W1675" s="43" t="s">
        <v>2798</v>
      </c>
      <c r="X1675" s="16"/>
      <c r="Y1675" s="18" t="s">
        <v>17</v>
      </c>
      <c r="Z1675" s="18">
        <v>16</v>
      </c>
      <c r="AA1675" s="18" t="s">
        <v>3139</v>
      </c>
      <c r="AB1675" s="14" t="str">
        <f t="shared" si="26"/>
        <v>('831642','831642J','HHS M16X2X40 PH 10.9 ZFS DR 1003866','PC',47,1,3,3,1,5,153,'92.7','92.7','M16','40','10B33','16','14.40/14.44','','COIL DIRECT DRWN  10B33M  15.53/15.56',''),</v>
      </c>
      <c r="AC1675" s="14" t="s">
        <v>9394</v>
      </c>
    </row>
    <row r="1676" spans="1:29">
      <c r="A1676" s="16">
        <v>833007</v>
      </c>
      <c r="B1676" s="43" t="s">
        <v>3137</v>
      </c>
      <c r="C1676" s="43" t="s">
        <v>3138</v>
      </c>
      <c r="D1676" s="15">
        <f>VLOOKUP(E1676,finish!$A$1:$B$18,2,0)</f>
        <v>1</v>
      </c>
      <c r="E1676" s="18" t="s">
        <v>204</v>
      </c>
      <c r="F1676" s="15">
        <f>VLOOKUP(G1676,modules!$A$1:$B$10,2,0)</f>
        <v>1</v>
      </c>
      <c r="G1676" s="18" t="s">
        <v>7848</v>
      </c>
      <c r="H1676" s="15">
        <f>VLOOKUP(I1676,segments!$A$1:$B$9,2,0)</f>
        <v>1</v>
      </c>
      <c r="I1676" s="18" t="s">
        <v>7848</v>
      </c>
      <c r="J1676" s="15">
        <v>47</v>
      </c>
      <c r="K1676" s="18" t="s">
        <v>372</v>
      </c>
      <c r="L1676" s="16" t="s">
        <v>91</v>
      </c>
      <c r="M1676" s="15">
        <f>VLOOKUP(N1676,groups!$A$1:$B$113,2,1)</f>
        <v>153</v>
      </c>
      <c r="N1676" s="16" t="s">
        <v>107</v>
      </c>
      <c r="O1676" s="18">
        <v>60</v>
      </c>
      <c r="P1676" s="15">
        <f>VLOOKUP(Q1676,'seg2'!$A$1:$B$13,2,0)</f>
        <v>3</v>
      </c>
      <c r="Q1676" s="16" t="s">
        <v>20</v>
      </c>
      <c r="R1676" s="15">
        <f>VLOOKUP(S1676,'seg3'!$A$1:$B$9,2,0)</f>
        <v>3</v>
      </c>
      <c r="S1676" s="16" t="s">
        <v>21</v>
      </c>
      <c r="T1676" s="18">
        <v>119.37</v>
      </c>
      <c r="U1676" s="18">
        <v>119.37</v>
      </c>
      <c r="V1676" s="42"/>
      <c r="W1676" s="43" t="s">
        <v>2456</v>
      </c>
      <c r="X1676" s="16"/>
      <c r="Y1676" s="18" t="s">
        <v>17</v>
      </c>
      <c r="Z1676" s="18">
        <v>16</v>
      </c>
      <c r="AA1676" s="18" t="s">
        <v>3139</v>
      </c>
      <c r="AB1676" s="14" t="str">
        <f t="shared" si="26"/>
        <v>('833007','833007J','HHS M16X2X60 F/T CL10.9 ZNP 6V3303','PC',47,1,3,3,1,1,153,'119.37','119.37','M16','60','10B33','16','14.40/14.44','','COIL DIRECT DRAWN 10B33 14.41/14.44',''),</v>
      </c>
      <c r="AC1676" s="14" t="s">
        <v>9020</v>
      </c>
    </row>
    <row r="1677" spans="1:29">
      <c r="A1677" s="16">
        <v>817881</v>
      </c>
      <c r="B1677" s="43" t="s">
        <v>4628</v>
      </c>
      <c r="C1677" s="43" t="s">
        <v>4629</v>
      </c>
      <c r="D1677" s="15">
        <f>VLOOKUP(E1677,finish!$A$1:$B$18,2,0)</f>
        <v>2</v>
      </c>
      <c r="E1677" s="18" t="s">
        <v>11</v>
      </c>
      <c r="F1677" s="15">
        <f>VLOOKUP(G1677,modules!$A$1:$B$10,2,0)</f>
        <v>1</v>
      </c>
      <c r="G1677" s="18" t="s">
        <v>7848</v>
      </c>
      <c r="H1677" s="15">
        <f>VLOOKUP(I1677,segments!$A$1:$B$9,2,0)</f>
        <v>1</v>
      </c>
      <c r="I1677" s="18" t="s">
        <v>7848</v>
      </c>
      <c r="J1677" s="15">
        <v>47</v>
      </c>
      <c r="K1677" s="18" t="s">
        <v>372</v>
      </c>
      <c r="L1677" s="16" t="s">
        <v>91</v>
      </c>
      <c r="M1677" s="15">
        <f>VLOOKUP(N1677,groups!$A$1:$B$113,2,1)</f>
        <v>152</v>
      </c>
      <c r="N1677" s="16" t="s">
        <v>16</v>
      </c>
      <c r="O1677" s="18">
        <v>150</v>
      </c>
      <c r="P1677" s="15">
        <f>VLOOKUP(Q1677,'seg2'!$A$1:$B$13,2,0)</f>
        <v>3</v>
      </c>
      <c r="Q1677" s="16" t="s">
        <v>20</v>
      </c>
      <c r="R1677" s="15">
        <f>VLOOKUP(S1677,'seg3'!$A$1:$B$9,2,0)</f>
        <v>3</v>
      </c>
      <c r="S1677" s="16" t="s">
        <v>21</v>
      </c>
      <c r="T1677" s="18">
        <v>318</v>
      </c>
      <c r="U1677" s="18">
        <v>318</v>
      </c>
      <c r="V1677" s="42"/>
      <c r="W1677" s="43" t="s">
        <v>994</v>
      </c>
      <c r="X1677" s="16"/>
      <c r="Y1677" s="18" t="s">
        <v>17</v>
      </c>
      <c r="Z1677" s="18">
        <v>16</v>
      </c>
      <c r="AA1677" s="18" t="s">
        <v>93</v>
      </c>
      <c r="AB1677" s="14" t="str">
        <f t="shared" si="26"/>
        <v>('817881','817881J','HHB M16X2X150 GR10.9 BLK DRG:4532229','PC',47,1,3,3,1,2,152,'318','318','M16','150','10B33','16','15.50/15.55','','COIL DIRECT DRAWN 10B33 15.53/15.56',''),</v>
      </c>
      <c r="AC1677" s="14" t="s">
        <v>9106</v>
      </c>
    </row>
    <row r="1678" spans="1:29">
      <c r="A1678" s="16" t="s">
        <v>7827</v>
      </c>
      <c r="B1678" s="43" t="s">
        <v>7828</v>
      </c>
      <c r="C1678" s="43" t="s">
        <v>7829</v>
      </c>
      <c r="D1678" s="15">
        <f>VLOOKUP(E1678,finish!$A$1:$B$18,2,0)</f>
        <v>2</v>
      </c>
      <c r="E1678" s="18" t="s">
        <v>11</v>
      </c>
      <c r="F1678" s="15">
        <f>VLOOKUP(G1678,modules!$A$1:$B$10,2,0)</f>
        <v>6</v>
      </c>
      <c r="G1678" s="18" t="s">
        <v>7849</v>
      </c>
      <c r="H1678" s="15">
        <f>VLOOKUP(I1678,segments!$A$1:$B$9,2,0)</f>
        <v>7</v>
      </c>
      <c r="I1678" s="18" t="s">
        <v>7853</v>
      </c>
      <c r="J1678" s="15">
        <v>43</v>
      </c>
      <c r="K1678" s="18" t="s">
        <v>372</v>
      </c>
      <c r="L1678" s="16" t="s">
        <v>121</v>
      </c>
      <c r="M1678" s="15">
        <f>VLOOKUP(N1678,groups!$A$1:$B$113,2,1)</f>
        <v>153</v>
      </c>
      <c r="N1678" s="16" t="s">
        <v>107</v>
      </c>
      <c r="O1678" s="18">
        <v>25</v>
      </c>
      <c r="P1678" s="15">
        <f>VLOOKUP(Q1678,'seg2'!$A$1:$B$13,2,0)</f>
        <v>3</v>
      </c>
      <c r="Q1678" s="16" t="s">
        <v>20</v>
      </c>
      <c r="R1678" s="15">
        <f>VLOOKUP(S1678,'seg3'!$A$1:$B$9,2,0)</f>
        <v>3</v>
      </c>
      <c r="S1678" s="16" t="s">
        <v>21</v>
      </c>
      <c r="T1678" s="18">
        <v>49</v>
      </c>
      <c r="U1678" s="18">
        <v>49</v>
      </c>
      <c r="V1678" s="42"/>
      <c r="W1678" s="43" t="s">
        <v>3991</v>
      </c>
      <c r="X1678" s="16"/>
      <c r="Y1678" s="18" t="s">
        <v>17</v>
      </c>
      <c r="Z1678" s="18">
        <v>14</v>
      </c>
      <c r="AA1678" s="18" t="s">
        <v>2010</v>
      </c>
      <c r="AB1678" s="14" t="str">
        <f t="shared" si="26"/>
        <v>('DB616907','DB616907J','HHB M14X2X25 ISO4017 CL8.8 FT BLK','PC',43,6,3,3,7,2,153,'49','49','M14','25','10B33','14','12.42/12.45','','COIL DIRECT DRAWN 10B25 12.40/12.43',''),</v>
      </c>
      <c r="AC1678" s="14" t="s">
        <v>9395</v>
      </c>
    </row>
    <row r="1679" spans="1:29">
      <c r="A1679" s="16">
        <v>825197</v>
      </c>
      <c r="B1679" s="43" t="s">
        <v>909</v>
      </c>
      <c r="C1679" s="43" t="s">
        <v>910</v>
      </c>
      <c r="D1679" s="15">
        <f>VLOOKUP(E1679,finish!$A$1:$B$18,2,0)</f>
        <v>7</v>
      </c>
      <c r="E1679" s="18" t="s">
        <v>493</v>
      </c>
      <c r="F1679" s="15">
        <f>VLOOKUP(G1679,modules!$A$1:$B$10,2,0)</f>
        <v>7</v>
      </c>
      <c r="G1679" s="18" t="s">
        <v>68</v>
      </c>
      <c r="H1679" s="15">
        <f>VLOOKUP(I1679,segments!$A$1:$B$9,2,0)</f>
        <v>4</v>
      </c>
      <c r="I1679" s="18" t="s">
        <v>7845</v>
      </c>
      <c r="J1679" s="15">
        <f>VLOOKUP(K1679,machines!$A$1:$B$72,2,0)</f>
        <v>48</v>
      </c>
      <c r="K1679" s="27" t="s">
        <v>911</v>
      </c>
      <c r="L1679" s="43" t="s">
        <v>61</v>
      </c>
      <c r="M1679" s="15">
        <f>VLOOKUP(N1679,groups!$A$1:$B$113,2,1)</f>
        <v>149</v>
      </c>
      <c r="N1679" s="16" t="s">
        <v>312</v>
      </c>
      <c r="O1679" s="18" t="s">
        <v>52</v>
      </c>
      <c r="P1679" s="15">
        <f>VLOOKUP(Q1679,'seg2'!$A$1:$B$13,2,0)</f>
        <v>1</v>
      </c>
      <c r="Q1679" s="16" t="s">
        <v>68</v>
      </c>
      <c r="R1679" s="15">
        <f>VLOOKUP(S1679,'seg3'!$A$1:$B$9,2,0)</f>
        <v>1</v>
      </c>
      <c r="S1679" s="16" t="s">
        <v>76</v>
      </c>
      <c r="T1679" s="18">
        <v>11.55</v>
      </c>
      <c r="U1679" s="18">
        <v>11.55</v>
      </c>
      <c r="V1679" s="29"/>
      <c r="W1679" s="30" t="s">
        <v>912</v>
      </c>
      <c r="X1679" s="15" t="s">
        <v>908</v>
      </c>
      <c r="Y1679" s="18" t="s">
        <v>17</v>
      </c>
      <c r="Z1679" s="18">
        <v>16</v>
      </c>
      <c r="AA1679" s="16" t="s">
        <v>73</v>
      </c>
      <c r="AB1679" s="14" t="str">
        <f t="shared" si="26"/>
        <v>('825197','825197J','HEX NUT M10X1.5-6AZ ISO4032 CL10ZSB HDG','PC',48,7,1,1,4,7,149,'11.55','11.55','M10','-','10B33','16','15.01/15.02','','COIL ANNEALED  10B33 15 MM','CA10B331500'),</v>
      </c>
      <c r="AC1679" s="14" t="s">
        <v>9396</v>
      </c>
    </row>
    <row r="1680" spans="1:29">
      <c r="A1680" s="16">
        <v>815513</v>
      </c>
      <c r="B1680" s="64" t="s">
        <v>1503</v>
      </c>
      <c r="C1680" s="43" t="s">
        <v>1504</v>
      </c>
      <c r="D1680" s="15">
        <f>VLOOKUP(E1680,finish!$A$1:$B$18,2,0)</f>
        <v>5</v>
      </c>
      <c r="E1680" s="18" t="s">
        <v>316</v>
      </c>
      <c r="F1680" s="15">
        <f>VLOOKUP(G1680,modules!$A$1:$B$10,2,0)</f>
        <v>7</v>
      </c>
      <c r="G1680" s="18" t="s">
        <v>68</v>
      </c>
      <c r="H1680" s="15">
        <f>VLOOKUP(I1680,segments!$A$1:$B$9,2,0)</f>
        <v>3</v>
      </c>
      <c r="I1680" s="18" t="s">
        <v>7851</v>
      </c>
      <c r="J1680" s="15">
        <f>VLOOKUP(K1680,machines!$A$1:$B$72,2,0)</f>
        <v>48</v>
      </c>
      <c r="K1680" s="27" t="s">
        <v>911</v>
      </c>
      <c r="L1680" s="16" t="s">
        <v>61</v>
      </c>
      <c r="M1680" s="15">
        <f>VLOOKUP(N1680,groups!$A$1:$B$113,2,1)</f>
        <v>149</v>
      </c>
      <c r="N1680" s="16" t="s">
        <v>312</v>
      </c>
      <c r="O1680" s="18" t="s">
        <v>52</v>
      </c>
      <c r="P1680" s="15">
        <f>VLOOKUP(Q1680,'seg2'!$A$1:$B$13,2,0)</f>
        <v>1</v>
      </c>
      <c r="Q1680" s="16" t="s">
        <v>68</v>
      </c>
      <c r="R1680" s="15">
        <f>VLOOKUP(S1680,'seg3'!$A$1:$B$9,2,0)</f>
        <v>1</v>
      </c>
      <c r="S1680" s="16" t="s">
        <v>76</v>
      </c>
      <c r="T1680" s="18">
        <v>11.832000000000001</v>
      </c>
      <c r="U1680" s="18">
        <v>11.832000000000001</v>
      </c>
      <c r="V1680" s="29"/>
      <c r="W1680" s="30" t="s">
        <v>912</v>
      </c>
      <c r="X1680" s="16"/>
      <c r="Y1680" s="18" t="s">
        <v>17</v>
      </c>
      <c r="Z1680" s="18">
        <v>16</v>
      </c>
      <c r="AA1680" s="16" t="s">
        <v>73</v>
      </c>
      <c r="AB1680" s="14" t="str">
        <f t="shared" si="26"/>
        <v>('815513','815513J','HEX NUT M10X1.5 ISO4032 CL10 ZFS','PC',48,7,1,1,3,5,149,'11.832','11.832','M10','-','10B33','16','15.01/15.02','','COIL ANNEALED  10B33 15 MM',''),</v>
      </c>
      <c r="AC1680" s="14" t="s">
        <v>9397</v>
      </c>
    </row>
    <row r="1681" spans="1:29">
      <c r="A1681" s="16">
        <v>5000251</v>
      </c>
      <c r="B1681" s="43" t="s">
        <v>3842</v>
      </c>
      <c r="C1681" s="43" t="s">
        <v>3843</v>
      </c>
      <c r="D1681" s="15">
        <f>VLOOKUP(E1681,finish!$A$1:$B$18,2,0)</f>
        <v>19</v>
      </c>
      <c r="E1681" s="18" t="s">
        <v>7861</v>
      </c>
      <c r="F1681" s="15">
        <f>VLOOKUP(G1681,modules!$A$1:$B$10,2,0)</f>
        <v>6</v>
      </c>
      <c r="G1681" s="18" t="s">
        <v>7849</v>
      </c>
      <c r="H1681" s="15">
        <f>VLOOKUP(I1681,segments!$A$1:$B$9,2,0)</f>
        <v>5</v>
      </c>
      <c r="I1681" s="18" t="s">
        <v>7852</v>
      </c>
      <c r="J1681" s="15">
        <f>VLOOKUP(K1681,machines!$A$1:$B$72,2,0)</f>
        <v>63</v>
      </c>
      <c r="K1681" s="27" t="s">
        <v>109</v>
      </c>
      <c r="L1681" s="16" t="s">
        <v>114</v>
      </c>
      <c r="M1681" s="15">
        <f>VLOOKUP(N1681,groups!$A$1:$B$113,2,1)</f>
        <v>203</v>
      </c>
      <c r="N1681" s="16" t="s">
        <v>133</v>
      </c>
      <c r="O1681" s="18">
        <v>120</v>
      </c>
      <c r="P1681" s="15">
        <f>VLOOKUP(Q1681,'seg2'!$A$1:$B$13,2,0)</f>
        <v>12</v>
      </c>
      <c r="Q1681" s="16" t="s">
        <v>66</v>
      </c>
      <c r="R1681" s="15">
        <f>VLOOKUP(S1681,'seg3'!$A$1:$B$9,2,0)</f>
        <v>6</v>
      </c>
      <c r="S1681" s="16" t="s">
        <v>44</v>
      </c>
      <c r="T1681" s="18">
        <v>483</v>
      </c>
      <c r="U1681" s="18">
        <v>483</v>
      </c>
      <c r="V1681" s="29"/>
      <c r="W1681" s="30" t="s">
        <v>215</v>
      </c>
      <c r="X1681" s="16"/>
      <c r="Y1681" s="18" t="s">
        <v>40</v>
      </c>
      <c r="Z1681" s="45">
        <v>22</v>
      </c>
      <c r="AA1681" s="46" t="s">
        <v>100</v>
      </c>
      <c r="AB1681" s="14" t="str">
        <f t="shared" si="26"/>
        <v>('5000251','5000251J','HHB M24X3X120 DIN933 GRA2-70 F/T EPO','PC',63,6,12,6,5,19,203,'483','483','M24','120','304L','22','21.45/21.50','','COIL POWDER DRWN SS304L A270 21.62/21.67',''),</v>
      </c>
      <c r="AC1681" s="14" t="s">
        <v>9398</v>
      </c>
    </row>
    <row r="1682" spans="1:29">
      <c r="A1682" s="16">
        <v>5009854</v>
      </c>
      <c r="B1682" s="43" t="s">
        <v>2277</v>
      </c>
      <c r="C1682" s="43" t="s">
        <v>2278</v>
      </c>
      <c r="D1682" s="15">
        <f>VLOOKUP(E1682,finish!$A$1:$B$18,2,0)</f>
        <v>19</v>
      </c>
      <c r="E1682" s="18" t="s">
        <v>7861</v>
      </c>
      <c r="F1682" s="15">
        <f>VLOOKUP(G1682,modules!$A$1:$B$10,2,0)</f>
        <v>7</v>
      </c>
      <c r="G1682" s="18" t="s">
        <v>68</v>
      </c>
      <c r="H1682" s="15">
        <f>VLOOKUP(I1682,segments!$A$1:$B$9,2,0)</f>
        <v>5</v>
      </c>
      <c r="I1682" s="18" t="s">
        <v>7852</v>
      </c>
      <c r="J1682" s="15">
        <f>VLOOKUP(K1682,machines!$A$1:$B$72,2,0)</f>
        <v>48</v>
      </c>
      <c r="K1682" s="27" t="s">
        <v>911</v>
      </c>
      <c r="L1682" s="76" t="s">
        <v>15</v>
      </c>
      <c r="M1682" s="15">
        <f>VLOOKUP(N1682,groups!$A$1:$B$113,2,1)</f>
        <v>197</v>
      </c>
      <c r="N1682" s="46" t="s">
        <v>1090</v>
      </c>
      <c r="O1682" s="45" t="s">
        <v>52</v>
      </c>
      <c r="P1682" s="15">
        <f>VLOOKUP(Q1682,'seg2'!$A$1:$B$13,2,0)</f>
        <v>8</v>
      </c>
      <c r="Q1682" s="16" t="s">
        <v>222</v>
      </c>
      <c r="R1682" s="15">
        <f>VLOOKUP(S1682,'seg3'!$A$1:$B$9,2,0)</f>
        <v>7</v>
      </c>
      <c r="S1682" s="16" t="s">
        <v>222</v>
      </c>
      <c r="T1682" s="18">
        <v>5.0999999999999996</v>
      </c>
      <c r="U1682" s="18">
        <v>5.0999999999999996</v>
      </c>
      <c r="V1682" s="29" t="s">
        <v>22</v>
      </c>
      <c r="W1682" s="30" t="s">
        <v>2278</v>
      </c>
      <c r="X1682" s="16"/>
      <c r="Y1682" s="18" t="s">
        <v>40</v>
      </c>
      <c r="Z1682" s="45">
        <v>12</v>
      </c>
      <c r="AA1682" s="46" t="s">
        <v>564</v>
      </c>
      <c r="AB1682" s="14" t="str">
        <f t="shared" si="26"/>
        <v>('5009854','5009854J','NYLOCK NUT B/R M8X1.25 DIN985 GRA2-70GMT','PC',48,7,8,7,5,19,197,'5.1','5.1','M08','-','304L','12','11.62/11.65','READY','NYLOCK NUT B/R M8X1.25 DIN985 GRA2-70GMT',''),</v>
      </c>
      <c r="AC1682" s="14" t="s">
        <v>9399</v>
      </c>
    </row>
    <row r="1683" spans="1:29">
      <c r="A1683" s="16">
        <v>815513</v>
      </c>
      <c r="B1683" s="43" t="s">
        <v>1503</v>
      </c>
      <c r="C1683" s="43" t="s">
        <v>1504</v>
      </c>
      <c r="D1683" s="15">
        <f>VLOOKUP(E1683,finish!$A$1:$B$18,2,0)</f>
        <v>5</v>
      </c>
      <c r="E1683" s="18" t="s">
        <v>316</v>
      </c>
      <c r="F1683" s="15">
        <f>VLOOKUP(G1683,modules!$A$1:$B$10,2,0)</f>
        <v>7</v>
      </c>
      <c r="G1683" s="18" t="s">
        <v>68</v>
      </c>
      <c r="H1683" s="15">
        <f>VLOOKUP(I1683,segments!$A$1:$B$9,2,0)</f>
        <v>3</v>
      </c>
      <c r="I1683" s="18" t="s">
        <v>7851</v>
      </c>
      <c r="J1683" s="15">
        <f>VLOOKUP(K1683,machines!$A$1:$B$72,2,0)</f>
        <v>48</v>
      </c>
      <c r="K1683" s="27" t="s">
        <v>911</v>
      </c>
      <c r="L1683" s="16" t="s">
        <v>61</v>
      </c>
      <c r="M1683" s="15">
        <f>VLOOKUP(N1683,groups!$A$1:$B$113,2,1)</f>
        <v>149</v>
      </c>
      <c r="N1683" s="16" t="s">
        <v>312</v>
      </c>
      <c r="O1683" s="18" t="s">
        <v>52</v>
      </c>
      <c r="P1683" s="15">
        <f>VLOOKUP(Q1683,'seg2'!$A$1:$B$13,2,0)</f>
        <v>1</v>
      </c>
      <c r="Q1683" s="16" t="s">
        <v>68</v>
      </c>
      <c r="R1683" s="15">
        <f>VLOOKUP(S1683,'seg3'!$A$1:$B$9,2,0)</f>
        <v>1</v>
      </c>
      <c r="S1683" s="16" t="s">
        <v>76</v>
      </c>
      <c r="T1683" s="18">
        <v>11.832000000000001</v>
      </c>
      <c r="U1683" s="18">
        <v>11.832000000000001</v>
      </c>
      <c r="V1683" s="29"/>
      <c r="W1683" s="30" t="s">
        <v>912</v>
      </c>
      <c r="X1683" s="16"/>
      <c r="Y1683" s="18" t="s">
        <v>17</v>
      </c>
      <c r="Z1683" s="18">
        <v>16</v>
      </c>
      <c r="AA1683" s="16" t="s">
        <v>73</v>
      </c>
      <c r="AB1683" s="14" t="str">
        <f t="shared" si="26"/>
        <v>('815513','815513J','HEX NUT M10X1.5 ISO4032 CL10 ZFS','PC',48,7,1,1,3,5,149,'11.832','11.832','M10','-','10B33','16','15.01/15.02','','COIL ANNEALED  10B33 15 MM',''),</v>
      </c>
      <c r="AC1683" s="14" t="s">
        <v>9397</v>
      </c>
    </row>
    <row r="1684" spans="1:29">
      <c r="A1684" s="16">
        <v>170621</v>
      </c>
      <c r="B1684" s="43" t="s">
        <v>3042</v>
      </c>
      <c r="C1684" s="43" t="s">
        <v>3043</v>
      </c>
      <c r="D1684" s="15">
        <f>VLOOKUP(E1684,finish!$A$1:$B$18,2,0)</f>
        <v>2</v>
      </c>
      <c r="E1684" s="18" t="s">
        <v>11</v>
      </c>
      <c r="F1684" s="15">
        <f>VLOOKUP(G1684,modules!$A$1:$B$10,2,0)</f>
        <v>7</v>
      </c>
      <c r="G1684" s="18" t="s">
        <v>68</v>
      </c>
      <c r="H1684" s="15">
        <f>VLOOKUP(I1684,segments!$A$1:$B$9,2,0)</f>
        <v>5</v>
      </c>
      <c r="I1684" s="18" t="s">
        <v>7852</v>
      </c>
      <c r="J1684" s="15">
        <f>VLOOKUP(K1684,machines!$A$1:$B$72,2,0)</f>
        <v>48</v>
      </c>
      <c r="K1684" s="27" t="s">
        <v>911</v>
      </c>
      <c r="L1684" s="16" t="s">
        <v>61</v>
      </c>
      <c r="M1684" s="15">
        <f>VLOOKUP(N1684,groups!$A$1:$B$113,2,1)</f>
        <v>149</v>
      </c>
      <c r="N1684" s="16" t="s">
        <v>312</v>
      </c>
      <c r="O1684" s="18" t="s">
        <v>52</v>
      </c>
      <c r="P1684" s="15">
        <f>VLOOKUP(Q1684,'seg2'!$A$1:$B$13,2,0)</f>
        <v>1</v>
      </c>
      <c r="Q1684" s="43" t="s">
        <v>68</v>
      </c>
      <c r="R1684" s="15">
        <f>VLOOKUP(S1684,'seg3'!$A$1:$B$9,2,0)</f>
        <v>1</v>
      </c>
      <c r="S1684" s="43" t="s">
        <v>76</v>
      </c>
      <c r="T1684" s="18">
        <v>11.832000000000001</v>
      </c>
      <c r="U1684" s="18">
        <v>11.832000000000001</v>
      </c>
      <c r="V1684" s="18"/>
      <c r="W1684" s="30" t="s">
        <v>912</v>
      </c>
      <c r="X1684" s="16"/>
      <c r="Y1684" s="18" t="s">
        <v>17</v>
      </c>
      <c r="Z1684" s="18">
        <v>16</v>
      </c>
      <c r="AA1684" s="16" t="s">
        <v>73</v>
      </c>
      <c r="AB1684" s="14" t="str">
        <f t="shared" si="26"/>
        <v>('170621','170621J','HEX NUT M10X1.5 ISO4032 CL10 BLK','PC',48,7,1,1,5,2,149,'11.832','11.832','M10','-','10B33','16','15.01/15.02','','COIL ANNEALED  10B33 15 MM',''),</v>
      </c>
      <c r="AC1684" s="14" t="s">
        <v>9400</v>
      </c>
    </row>
    <row r="1685" spans="1:29">
      <c r="A1685" s="16">
        <v>612162</v>
      </c>
      <c r="B1685" s="43" t="s">
        <v>3303</v>
      </c>
      <c r="C1685" s="43" t="s">
        <v>3304</v>
      </c>
      <c r="D1685" s="15">
        <f>VLOOKUP(E1685,finish!$A$1:$B$18,2,0)</f>
        <v>8</v>
      </c>
      <c r="E1685" s="18" t="s">
        <v>47</v>
      </c>
      <c r="F1685" s="15">
        <f>VLOOKUP(G1685,modules!$A$1:$B$10,2,0)</f>
        <v>7</v>
      </c>
      <c r="G1685" s="18" t="s">
        <v>68</v>
      </c>
      <c r="H1685" s="15">
        <f>VLOOKUP(I1685,segments!$A$1:$B$9,2,0)</f>
        <v>3</v>
      </c>
      <c r="I1685" s="18" t="s">
        <v>7851</v>
      </c>
      <c r="J1685" s="15">
        <f>VLOOKUP(K1685,machines!$A$1:$B$72,2,0)</f>
        <v>48</v>
      </c>
      <c r="K1685" s="27" t="s">
        <v>911</v>
      </c>
      <c r="L1685" s="16" t="s">
        <v>61</v>
      </c>
      <c r="M1685" s="15">
        <f>VLOOKUP(N1685,groups!$A$1:$B$113,2,1)</f>
        <v>149</v>
      </c>
      <c r="N1685" s="16" t="s">
        <v>312</v>
      </c>
      <c r="O1685" s="18" t="s">
        <v>52</v>
      </c>
      <c r="P1685" s="15">
        <f>VLOOKUP(Q1685,'seg2'!$A$1:$B$13,2,0)</f>
        <v>1</v>
      </c>
      <c r="Q1685" s="16" t="s">
        <v>68</v>
      </c>
      <c r="R1685" s="15">
        <f>VLOOKUP(S1685,'seg3'!$A$1:$B$9,2,0)</f>
        <v>1</v>
      </c>
      <c r="S1685" s="16" t="s">
        <v>76</v>
      </c>
      <c r="T1685" s="18">
        <v>11.832000000000001</v>
      </c>
      <c r="U1685" s="18">
        <v>11.832000000000001</v>
      </c>
      <c r="V1685" s="29" t="s">
        <v>33</v>
      </c>
      <c r="W1685" s="30" t="s">
        <v>3305</v>
      </c>
      <c r="X1685" s="16"/>
      <c r="Y1685" s="45">
        <v>1018</v>
      </c>
      <c r="Z1685" s="45">
        <v>16</v>
      </c>
      <c r="AA1685" s="46" t="s">
        <v>73</v>
      </c>
      <c r="AB1685" s="14" t="str">
        <f t="shared" si="26"/>
        <v>('612162','612162J','HEX NUT M10X1.5 DIN934 CL8 ZC3','PC',48,7,1,1,3,8,149,'11.832','11.832','M10','-','1018','16','15.01/15.02','NEED TO ANN','COIL ANNEALED AISI-1018 16',''),</v>
      </c>
      <c r="AC1685" s="14" t="s">
        <v>9401</v>
      </c>
    </row>
    <row r="1686" spans="1:29">
      <c r="A1686" s="16">
        <v>815513</v>
      </c>
      <c r="B1686" s="43" t="s">
        <v>1503</v>
      </c>
      <c r="C1686" s="43" t="s">
        <v>1504</v>
      </c>
      <c r="D1686" s="15">
        <f>VLOOKUP(E1686,finish!$A$1:$B$18,2,0)</f>
        <v>5</v>
      </c>
      <c r="E1686" s="18" t="s">
        <v>316</v>
      </c>
      <c r="F1686" s="15">
        <f>VLOOKUP(G1686,modules!$A$1:$B$10,2,0)</f>
        <v>7</v>
      </c>
      <c r="G1686" s="18" t="s">
        <v>68</v>
      </c>
      <c r="H1686" s="15">
        <f>VLOOKUP(I1686,segments!$A$1:$B$9,2,0)</f>
        <v>3</v>
      </c>
      <c r="I1686" s="18" t="s">
        <v>7851</v>
      </c>
      <c r="J1686" s="15">
        <f>VLOOKUP(K1686,machines!$A$1:$B$72,2,0)</f>
        <v>48</v>
      </c>
      <c r="K1686" s="27" t="s">
        <v>911</v>
      </c>
      <c r="L1686" s="16" t="s">
        <v>61</v>
      </c>
      <c r="M1686" s="15">
        <f>VLOOKUP(N1686,groups!$A$1:$B$113,2,1)</f>
        <v>149</v>
      </c>
      <c r="N1686" s="16" t="s">
        <v>312</v>
      </c>
      <c r="O1686" s="18" t="s">
        <v>52</v>
      </c>
      <c r="P1686" s="15">
        <f>VLOOKUP(Q1686,'seg2'!$A$1:$B$13,2,0)</f>
        <v>1</v>
      </c>
      <c r="Q1686" s="16" t="s">
        <v>68</v>
      </c>
      <c r="R1686" s="15">
        <f>VLOOKUP(S1686,'seg3'!$A$1:$B$9,2,0)</f>
        <v>1</v>
      </c>
      <c r="S1686" s="16" t="s">
        <v>76</v>
      </c>
      <c r="T1686" s="18">
        <v>11.832000000000001</v>
      </c>
      <c r="U1686" s="18">
        <v>11.832000000000001</v>
      </c>
      <c r="V1686" s="18"/>
      <c r="W1686" s="30" t="s">
        <v>912</v>
      </c>
      <c r="X1686" s="16"/>
      <c r="Y1686" s="18" t="s">
        <v>17</v>
      </c>
      <c r="Z1686" s="18">
        <v>16</v>
      </c>
      <c r="AA1686" s="16" t="s">
        <v>73</v>
      </c>
      <c r="AB1686" s="14" t="str">
        <f t="shared" si="26"/>
        <v>('815513','815513J','HEX NUT M10X1.5 ISO4032 CL10 ZFS','PC',48,7,1,1,3,5,149,'11.832','11.832','M10','-','10B33','16','15.01/15.02','','COIL ANNEALED  10B33 15 MM',''),</v>
      </c>
      <c r="AC1686" s="14" t="s">
        <v>9397</v>
      </c>
    </row>
    <row r="1687" spans="1:29">
      <c r="A1687" s="16">
        <v>815513</v>
      </c>
      <c r="B1687" s="43" t="s">
        <v>1503</v>
      </c>
      <c r="C1687" s="43" t="s">
        <v>1504</v>
      </c>
      <c r="D1687" s="15">
        <f>VLOOKUP(E1687,finish!$A$1:$B$18,2,0)</f>
        <v>5</v>
      </c>
      <c r="E1687" s="18" t="s">
        <v>316</v>
      </c>
      <c r="F1687" s="15">
        <f>VLOOKUP(G1687,modules!$A$1:$B$10,2,0)</f>
        <v>7</v>
      </c>
      <c r="G1687" s="18" t="s">
        <v>68</v>
      </c>
      <c r="H1687" s="15">
        <f>VLOOKUP(I1687,segments!$A$1:$B$9,2,0)</f>
        <v>3</v>
      </c>
      <c r="I1687" s="18" t="s">
        <v>7851</v>
      </c>
      <c r="J1687" s="15">
        <f>VLOOKUP(K1687,machines!$A$1:$B$72,2,0)</f>
        <v>48</v>
      </c>
      <c r="K1687" s="27" t="s">
        <v>911</v>
      </c>
      <c r="L1687" s="16" t="s">
        <v>61</v>
      </c>
      <c r="M1687" s="15">
        <f>VLOOKUP(N1687,groups!$A$1:$B$113,2,1)</f>
        <v>149</v>
      </c>
      <c r="N1687" s="16" t="s">
        <v>312</v>
      </c>
      <c r="O1687" s="18" t="s">
        <v>52</v>
      </c>
      <c r="P1687" s="15">
        <f>VLOOKUP(Q1687,'seg2'!$A$1:$B$13,2,0)</f>
        <v>1</v>
      </c>
      <c r="Q1687" s="16" t="s">
        <v>68</v>
      </c>
      <c r="R1687" s="15">
        <f>VLOOKUP(S1687,'seg3'!$A$1:$B$9,2,0)</f>
        <v>1</v>
      </c>
      <c r="S1687" s="16" t="s">
        <v>76</v>
      </c>
      <c r="T1687" s="18">
        <v>11.832000000000001</v>
      </c>
      <c r="U1687" s="18">
        <v>11.832000000000001</v>
      </c>
      <c r="V1687" s="18"/>
      <c r="W1687" s="30" t="s">
        <v>912</v>
      </c>
      <c r="X1687" s="16"/>
      <c r="Y1687" s="18" t="s">
        <v>17</v>
      </c>
      <c r="Z1687" s="18">
        <v>16</v>
      </c>
      <c r="AA1687" s="16" t="s">
        <v>73</v>
      </c>
      <c r="AB1687" s="14" t="str">
        <f t="shared" si="26"/>
        <v>('815513','815513J','HEX NUT M10X1.5 ISO4032 CL10 ZFS','PC',48,7,1,1,3,5,149,'11.832','11.832','M10','-','10B33','16','15.01/15.02','','COIL ANNEALED  10B33 15 MM',''),</v>
      </c>
      <c r="AC1687" s="14" t="s">
        <v>9397</v>
      </c>
    </row>
    <row r="1688" spans="1:29">
      <c r="A1688" s="16">
        <v>550305</v>
      </c>
      <c r="B1688" s="43" t="s">
        <v>3767</v>
      </c>
      <c r="C1688" s="43" t="s">
        <v>3768</v>
      </c>
      <c r="D1688" s="15">
        <f>VLOOKUP(E1688,finish!$A$1:$B$18,2,0)</f>
        <v>2</v>
      </c>
      <c r="E1688" s="18" t="s">
        <v>11</v>
      </c>
      <c r="F1688" s="15">
        <f>VLOOKUP(G1688,modules!$A$1:$B$10,2,0)</f>
        <v>7</v>
      </c>
      <c r="G1688" s="18" t="s">
        <v>68</v>
      </c>
      <c r="H1688" s="15">
        <f>VLOOKUP(I1688,segments!$A$1:$B$9,2,0)</f>
        <v>5</v>
      </c>
      <c r="I1688" s="18" t="s">
        <v>7852</v>
      </c>
      <c r="J1688" s="15">
        <f>VLOOKUP(K1688,machines!$A$1:$B$72,2,0)</f>
        <v>48</v>
      </c>
      <c r="K1688" s="27" t="s">
        <v>911</v>
      </c>
      <c r="L1688" s="16" t="s">
        <v>61</v>
      </c>
      <c r="M1688" s="15">
        <f>VLOOKUP(N1688,groups!$A$1:$B$113,2,1)</f>
        <v>149</v>
      </c>
      <c r="N1688" s="16" t="s">
        <v>312</v>
      </c>
      <c r="O1688" s="18" t="s">
        <v>52</v>
      </c>
      <c r="P1688" s="15">
        <f>VLOOKUP(Q1688,'seg2'!$A$1:$B$13,2,0)</f>
        <v>1</v>
      </c>
      <c r="Q1688" s="16" t="s">
        <v>68</v>
      </c>
      <c r="R1688" s="15">
        <f>VLOOKUP(S1688,'seg3'!$A$1:$B$9,2,0)</f>
        <v>1</v>
      </c>
      <c r="S1688" s="16" t="s">
        <v>76</v>
      </c>
      <c r="T1688" s="18">
        <v>11.832000000000001</v>
      </c>
      <c r="U1688" s="18">
        <v>11.832000000000001</v>
      </c>
      <c r="V1688" s="29" t="s">
        <v>33</v>
      </c>
      <c r="W1688" s="30" t="s">
        <v>77</v>
      </c>
      <c r="X1688" s="16"/>
      <c r="Y1688" s="18">
        <v>1018</v>
      </c>
      <c r="Z1688" s="18">
        <v>16</v>
      </c>
      <c r="AA1688" s="16" t="s">
        <v>73</v>
      </c>
      <c r="AB1688" s="14" t="str">
        <f t="shared" si="26"/>
        <v>('550305','550305J','HEX NUT M10X1.5 ISO4032 CL8 BLK','PC',48,7,1,1,5,2,149,'11.832','11.832','M10','-','1018','16','15.01/15.02','NEED TO ANN','COIL ROLLED AISI-1018 15MM',''),</v>
      </c>
      <c r="AC1688" s="14" t="s">
        <v>9402</v>
      </c>
    </row>
    <row r="1689" spans="1:29">
      <c r="A1689" s="16">
        <v>623201</v>
      </c>
      <c r="B1689" s="43" t="s">
        <v>4760</v>
      </c>
      <c r="C1689" s="43" t="s">
        <v>3768</v>
      </c>
      <c r="D1689" s="15">
        <f>VLOOKUP(E1689,finish!$A$1:$B$18,2,0)</f>
        <v>2</v>
      </c>
      <c r="E1689" s="18" t="s">
        <v>11</v>
      </c>
      <c r="F1689" s="15">
        <f>VLOOKUP(G1689,modules!$A$1:$B$10,2,0)</f>
        <v>7</v>
      </c>
      <c r="G1689" s="18" t="s">
        <v>68</v>
      </c>
      <c r="H1689" s="15">
        <f>VLOOKUP(I1689,segments!$A$1:$B$9,2,0)</f>
        <v>3</v>
      </c>
      <c r="I1689" s="18" t="s">
        <v>7851</v>
      </c>
      <c r="J1689" s="15">
        <f>VLOOKUP(K1689,machines!$A$1:$B$72,2,0)</f>
        <v>48</v>
      </c>
      <c r="K1689" s="27" t="s">
        <v>911</v>
      </c>
      <c r="L1689" s="16" t="s">
        <v>61</v>
      </c>
      <c r="M1689" s="15">
        <f>VLOOKUP(N1689,groups!$A$1:$B$113,2,1)</f>
        <v>149</v>
      </c>
      <c r="N1689" s="16" t="s">
        <v>312</v>
      </c>
      <c r="O1689" s="18" t="s">
        <v>52</v>
      </c>
      <c r="P1689" s="15">
        <f>VLOOKUP(Q1689,'seg2'!$A$1:$B$13,2,0)</f>
        <v>1</v>
      </c>
      <c r="Q1689" s="16" t="s">
        <v>68</v>
      </c>
      <c r="R1689" s="15">
        <f>VLOOKUP(S1689,'seg3'!$A$1:$B$9,2,0)</f>
        <v>1</v>
      </c>
      <c r="S1689" s="16" t="s">
        <v>76</v>
      </c>
      <c r="T1689" s="18">
        <v>9.1</v>
      </c>
      <c r="U1689" s="18">
        <v>9.1</v>
      </c>
      <c r="V1689" s="29"/>
      <c r="W1689" s="30" t="s">
        <v>77</v>
      </c>
      <c r="X1689" s="16"/>
      <c r="Y1689" s="18">
        <v>1018</v>
      </c>
      <c r="Z1689" s="45">
        <v>16</v>
      </c>
      <c r="AA1689" s="46" t="s">
        <v>73</v>
      </c>
      <c r="AB1689" s="14" t="str">
        <f t="shared" si="26"/>
        <v>('623201','623201J','HEX NUT M10X1.5 ISO4032 CL8 BLK','PC',48,7,1,1,3,2,149,'9.1','9.1','M10','-','1018','16','15.01/15.02','','COIL ROLLED AISI-1018 15MM',''),</v>
      </c>
      <c r="AC1689" s="14" t="s">
        <v>9403</v>
      </c>
    </row>
    <row r="1690" spans="1:29">
      <c r="A1690" s="16">
        <v>5001456</v>
      </c>
      <c r="B1690" s="43" t="s">
        <v>3857</v>
      </c>
      <c r="C1690" s="43" t="s">
        <v>3858</v>
      </c>
      <c r="D1690" s="15">
        <f>VLOOKUP(E1690,finish!$A$1:$B$18,2,0)</f>
        <v>19</v>
      </c>
      <c r="E1690" s="18" t="s">
        <v>7861</v>
      </c>
      <c r="F1690" s="15">
        <f>VLOOKUP(G1690,modules!$A$1:$B$10,2,0)</f>
        <v>7</v>
      </c>
      <c r="G1690" s="18" t="s">
        <v>68</v>
      </c>
      <c r="H1690" s="15">
        <f>VLOOKUP(I1690,segments!$A$1:$B$9,2,0)</f>
        <v>5</v>
      </c>
      <c r="I1690" s="18" t="s">
        <v>7852</v>
      </c>
      <c r="J1690" s="15">
        <v>90</v>
      </c>
      <c r="K1690" s="45" t="s">
        <v>2419</v>
      </c>
      <c r="L1690" s="16" t="s">
        <v>61</v>
      </c>
      <c r="M1690" s="15">
        <f>VLOOKUP(N1690,groups!$A$1:$B$113,2,1)</f>
        <v>218</v>
      </c>
      <c r="N1690" s="16" t="s">
        <v>3528</v>
      </c>
      <c r="O1690" s="18" t="s">
        <v>2417</v>
      </c>
      <c r="P1690" s="15">
        <f>VLOOKUP(Q1690,'seg2'!$A$1:$B$13,2,0)</f>
        <v>8</v>
      </c>
      <c r="Q1690" s="16" t="s">
        <v>222</v>
      </c>
      <c r="R1690" s="15">
        <f>VLOOKUP(S1690,'seg3'!$A$1:$B$9,2,0)</f>
        <v>7</v>
      </c>
      <c r="S1690" s="16" t="s">
        <v>222</v>
      </c>
      <c r="T1690" s="18">
        <v>492</v>
      </c>
      <c r="U1690" s="18">
        <v>492</v>
      </c>
      <c r="V1690" s="42"/>
      <c r="W1690" s="30" t="s">
        <v>3859</v>
      </c>
      <c r="X1690" s="16"/>
      <c r="Y1690" s="18" t="s">
        <v>40</v>
      </c>
      <c r="Z1690" s="18"/>
      <c r="AA1690" s="16"/>
      <c r="AB1690" s="14" t="str">
        <f t="shared" si="26"/>
        <v>('5001456','5001456J','THREAD ROD M10X1MTR DIN975 GR.A2 EPO','PC',90,7,8,7,5,19,218,'492','492','M10','1 MTR','304L','','','','COIL POWDER DRWN SS304L A270 08.88/08.90',''),</v>
      </c>
      <c r="AC1690" s="14" t="s">
        <v>9404</v>
      </c>
    </row>
    <row r="1691" spans="1:29">
      <c r="A1691" s="16">
        <v>330009</v>
      </c>
      <c r="B1691" s="43" t="s">
        <v>433</v>
      </c>
      <c r="C1691" s="43" t="s">
        <v>3860</v>
      </c>
      <c r="D1691" s="15">
        <f>VLOOKUP(E1691,finish!$A$1:$B$18,2,0)</f>
        <v>2</v>
      </c>
      <c r="E1691" s="101" t="s">
        <v>11</v>
      </c>
      <c r="F1691" s="15">
        <f>VLOOKUP(G1691,modules!$A$1:$B$10,2,0)</f>
        <v>6</v>
      </c>
      <c r="G1691" s="18" t="s">
        <v>7849</v>
      </c>
      <c r="H1691" s="15">
        <f>VLOOKUP(I1691,segments!$A$1:$B$9,2,0)</f>
        <v>3</v>
      </c>
      <c r="I1691" s="18" t="s">
        <v>7851</v>
      </c>
      <c r="J1691" s="15">
        <f>VLOOKUP(K1691,machines!$A$1:$B$72,2,0)</f>
        <v>63</v>
      </c>
      <c r="K1691" s="27" t="s">
        <v>109</v>
      </c>
      <c r="L1691" s="16" t="s">
        <v>114</v>
      </c>
      <c r="M1691" s="15">
        <f>VLOOKUP(N1691,groups!$A$1:$B$113,2,1)</f>
        <v>222</v>
      </c>
      <c r="N1691" s="16" t="s">
        <v>435</v>
      </c>
      <c r="O1691" s="18">
        <v>78.5</v>
      </c>
      <c r="P1691" s="15">
        <f>VLOOKUP(Q1691,'seg2'!$A$1:$B$13,2,0)</f>
        <v>7</v>
      </c>
      <c r="Q1691" s="16" t="s">
        <v>43</v>
      </c>
      <c r="R1691" s="15">
        <f>VLOOKUP(S1691,'seg3'!$A$1:$B$9,2,0)</f>
        <v>4</v>
      </c>
      <c r="S1691" s="16" t="s">
        <v>32</v>
      </c>
      <c r="T1691" s="18">
        <v>420</v>
      </c>
      <c r="U1691" s="18">
        <v>420</v>
      </c>
      <c r="V1691" s="42"/>
      <c r="W1691" s="30" t="s">
        <v>437</v>
      </c>
      <c r="X1691" s="16"/>
      <c r="Y1691" s="18" t="s">
        <v>365</v>
      </c>
      <c r="Z1691" s="18">
        <v>26</v>
      </c>
      <c r="AA1691" s="16" t="s">
        <v>436</v>
      </c>
      <c r="AB1691" s="14" t="str">
        <f t="shared" si="26"/>
        <v>('330009','330009J','TRACK SHOE BOLT M24X1.5X78.5 CL12.9 BLK','PC',63,6,7,4,3,2,222,'420','420','M24','78.5','SCM435','26','23.70/23.75','','COIL 1ANNEAL &amp; 1DRAWN SCM435 23.70/23.75',''),</v>
      </c>
      <c r="AC1691" s="14" t="s">
        <v>9405</v>
      </c>
    </row>
    <row r="1692" spans="1:29">
      <c r="A1692" s="16">
        <v>551693</v>
      </c>
      <c r="B1692" s="43" t="s">
        <v>4979</v>
      </c>
      <c r="C1692" s="43" t="s">
        <v>4980</v>
      </c>
      <c r="D1692" s="15">
        <f>VLOOKUP(E1692,finish!$A$1:$B$18,2,0)</f>
        <v>8</v>
      </c>
      <c r="E1692" s="18" t="s">
        <v>47</v>
      </c>
      <c r="F1692" s="15">
        <f>VLOOKUP(G1692,modules!$A$1:$B$10,2,0)</f>
        <v>7</v>
      </c>
      <c r="G1692" s="18" t="s">
        <v>68</v>
      </c>
      <c r="H1692" s="15">
        <f>VLOOKUP(I1692,segments!$A$1:$B$9,2,0)</f>
        <v>2</v>
      </c>
      <c r="I1692" s="18" t="s">
        <v>7847</v>
      </c>
      <c r="J1692" s="15">
        <f>VLOOKUP(K1692,machines!$A$1:$B$72,2,0)</f>
        <v>48</v>
      </c>
      <c r="K1692" s="27" t="s">
        <v>911</v>
      </c>
      <c r="L1692" s="16" t="s">
        <v>61</v>
      </c>
      <c r="M1692" s="15">
        <f>VLOOKUP(N1692,groups!$A$1:$B$113,2,1)</f>
        <v>149</v>
      </c>
      <c r="N1692" s="16" t="s">
        <v>312</v>
      </c>
      <c r="O1692" s="16" t="s">
        <v>52</v>
      </c>
      <c r="P1692" s="15">
        <f>VLOOKUP(Q1692,'seg2'!$A$1:$B$13,2,0)</f>
        <v>1</v>
      </c>
      <c r="Q1692" s="16" t="s">
        <v>68</v>
      </c>
      <c r="R1692" s="15">
        <f>VLOOKUP(S1692,'seg3'!$A$1:$B$9,2,0)</f>
        <v>1</v>
      </c>
      <c r="S1692" s="16" t="s">
        <v>76</v>
      </c>
      <c r="T1692" s="18">
        <v>11.832000000000001</v>
      </c>
      <c r="U1692" s="18">
        <v>11.832000000000001</v>
      </c>
      <c r="V1692" s="29"/>
      <c r="W1692" s="30" t="s">
        <v>77</v>
      </c>
      <c r="X1692" s="16"/>
      <c r="Y1692" s="45">
        <v>1018</v>
      </c>
      <c r="Z1692" s="45">
        <v>16</v>
      </c>
      <c r="AA1692" s="46" t="s">
        <v>73</v>
      </c>
      <c r="AB1692" s="14" t="str">
        <f t="shared" si="26"/>
        <v>('551693','551693J','HEX NUT M10X1.5 ISO4032 CL8 ZC3','PC',48,7,1,1,2,8,149,'11.832','11.832','M10','-','1018','16','15.01/15.02','','COIL ROLLED AISI-1018 15MM',''),</v>
      </c>
      <c r="AC1692" s="14" t="s">
        <v>9406</v>
      </c>
    </row>
    <row r="1693" spans="1:29">
      <c r="A1693" s="16" t="s">
        <v>5045</v>
      </c>
      <c r="B1693" s="43" t="s">
        <v>5046</v>
      </c>
      <c r="C1693" s="43" t="s">
        <v>4980</v>
      </c>
      <c r="D1693" s="15">
        <f>VLOOKUP(E1693,finish!$A$1:$B$18,2,0)</f>
        <v>8</v>
      </c>
      <c r="E1693" s="18" t="s">
        <v>47</v>
      </c>
      <c r="F1693" s="15">
        <f>VLOOKUP(G1693,modules!$A$1:$B$10,2,0)</f>
        <v>7</v>
      </c>
      <c r="G1693" s="18" t="s">
        <v>68</v>
      </c>
      <c r="H1693" s="15">
        <f>VLOOKUP(I1693,segments!$A$1:$B$9,2,0)</f>
        <v>2</v>
      </c>
      <c r="I1693" s="18" t="s">
        <v>7847</v>
      </c>
      <c r="J1693" s="15">
        <f>VLOOKUP(K1693,machines!$A$1:$B$72,2,0)</f>
        <v>48</v>
      </c>
      <c r="K1693" s="27" t="s">
        <v>911</v>
      </c>
      <c r="L1693" s="16" t="s">
        <v>61</v>
      </c>
      <c r="M1693" s="15">
        <f>VLOOKUP(N1693,groups!$A$1:$B$113,2,1)</f>
        <v>149</v>
      </c>
      <c r="N1693" s="16" t="s">
        <v>312</v>
      </c>
      <c r="O1693" s="16" t="s">
        <v>52</v>
      </c>
      <c r="P1693" s="15">
        <f>VLOOKUP(Q1693,'seg2'!$A$1:$B$13,2,0)</f>
        <v>1</v>
      </c>
      <c r="Q1693" s="16" t="s">
        <v>68</v>
      </c>
      <c r="R1693" s="15">
        <f>VLOOKUP(S1693,'seg3'!$A$1:$B$9,2,0)</f>
        <v>1</v>
      </c>
      <c r="S1693" s="16" t="s">
        <v>76</v>
      </c>
      <c r="T1693" s="18">
        <v>9</v>
      </c>
      <c r="U1693" s="18">
        <v>9</v>
      </c>
      <c r="V1693" s="29"/>
      <c r="W1693" s="30" t="s">
        <v>77</v>
      </c>
      <c r="X1693" s="16"/>
      <c r="Y1693" s="45">
        <v>1018</v>
      </c>
      <c r="Z1693" s="45">
        <v>16</v>
      </c>
      <c r="AA1693" s="46" t="s">
        <v>73</v>
      </c>
      <c r="AB1693" s="14" t="str">
        <f t="shared" si="26"/>
        <v>('DB623234','DB623234J','HEX NUT M10X1.5 ISO4032 CL8 ZC3','PC',48,7,1,1,2,8,149,'9','9','M10','-','1018','16','15.01/15.02','','COIL ROLLED AISI-1018 15MM',''),</v>
      </c>
      <c r="AC1693" s="14" t="s">
        <v>9407</v>
      </c>
    </row>
    <row r="1694" spans="1:29">
      <c r="A1694" s="16">
        <v>815513</v>
      </c>
      <c r="B1694" s="43" t="s">
        <v>1503</v>
      </c>
      <c r="C1694" s="43" t="s">
        <v>1504</v>
      </c>
      <c r="D1694" s="15">
        <f>VLOOKUP(E1694,finish!$A$1:$B$18,2,0)</f>
        <v>5</v>
      </c>
      <c r="E1694" s="18" t="s">
        <v>316</v>
      </c>
      <c r="F1694" s="15">
        <f>VLOOKUP(G1694,modules!$A$1:$B$10,2,0)</f>
        <v>7</v>
      </c>
      <c r="G1694" s="18" t="s">
        <v>68</v>
      </c>
      <c r="H1694" s="15">
        <f>VLOOKUP(I1694,segments!$A$1:$B$9,2,0)</f>
        <v>3</v>
      </c>
      <c r="I1694" s="18" t="s">
        <v>7851</v>
      </c>
      <c r="J1694" s="15">
        <f>VLOOKUP(K1694,machines!$A$1:$B$72,2,0)</f>
        <v>48</v>
      </c>
      <c r="K1694" s="27" t="s">
        <v>911</v>
      </c>
      <c r="L1694" s="16" t="s">
        <v>61</v>
      </c>
      <c r="M1694" s="15">
        <f>VLOOKUP(N1694,groups!$A$1:$B$113,2,1)</f>
        <v>149</v>
      </c>
      <c r="N1694" s="16" t="s">
        <v>312</v>
      </c>
      <c r="O1694" s="18" t="s">
        <v>52</v>
      </c>
      <c r="P1694" s="15">
        <f>VLOOKUP(Q1694,'seg2'!$A$1:$B$13,2,0)</f>
        <v>1</v>
      </c>
      <c r="Q1694" s="16" t="s">
        <v>68</v>
      </c>
      <c r="R1694" s="15">
        <f>VLOOKUP(S1694,'seg3'!$A$1:$B$9,2,0)</f>
        <v>1</v>
      </c>
      <c r="S1694" s="16" t="s">
        <v>76</v>
      </c>
      <c r="T1694" s="18">
        <v>11.832000000000001</v>
      </c>
      <c r="U1694" s="18">
        <v>11.832000000000001</v>
      </c>
      <c r="V1694" s="18"/>
      <c r="W1694" s="30" t="s">
        <v>912</v>
      </c>
      <c r="X1694" s="16"/>
      <c r="Y1694" s="18" t="s">
        <v>17</v>
      </c>
      <c r="Z1694" s="18">
        <v>16</v>
      </c>
      <c r="AA1694" s="16" t="s">
        <v>73</v>
      </c>
      <c r="AB1694" s="14" t="str">
        <f t="shared" si="26"/>
        <v>('815513','815513J','HEX NUT M10X1.5 ISO4032 CL10 ZFS','PC',48,7,1,1,3,5,149,'11.832','11.832','M10','-','10B33','16','15.01/15.02','','COIL ANNEALED  10B33 15 MM',''),</v>
      </c>
      <c r="AC1694" s="14" t="s">
        <v>9397</v>
      </c>
    </row>
    <row r="1695" spans="1:29">
      <c r="A1695" s="16">
        <v>550305</v>
      </c>
      <c r="B1695" s="43" t="s">
        <v>3767</v>
      </c>
      <c r="C1695" s="43" t="s">
        <v>3768</v>
      </c>
      <c r="D1695" s="15">
        <f>VLOOKUP(E1695,finish!$A$1:$B$18,2,0)</f>
        <v>2</v>
      </c>
      <c r="E1695" s="18" t="s">
        <v>11</v>
      </c>
      <c r="F1695" s="15">
        <f>VLOOKUP(G1695,modules!$A$1:$B$10,2,0)</f>
        <v>7</v>
      </c>
      <c r="G1695" s="18" t="s">
        <v>68</v>
      </c>
      <c r="H1695" s="15">
        <f>VLOOKUP(I1695,segments!$A$1:$B$9,2,0)</f>
        <v>5</v>
      </c>
      <c r="I1695" s="18" t="s">
        <v>7852</v>
      </c>
      <c r="J1695" s="15">
        <f>VLOOKUP(K1695,machines!$A$1:$B$72,2,0)</f>
        <v>48</v>
      </c>
      <c r="K1695" s="27" t="s">
        <v>911</v>
      </c>
      <c r="L1695" s="46" t="s">
        <v>61</v>
      </c>
      <c r="M1695" s="15">
        <f>VLOOKUP(N1695,groups!$A$1:$B$113,2,1)</f>
        <v>149</v>
      </c>
      <c r="N1695" s="46" t="s">
        <v>312</v>
      </c>
      <c r="O1695" s="45" t="s">
        <v>52</v>
      </c>
      <c r="P1695" s="15">
        <f>VLOOKUP(Q1695,'seg2'!$A$1:$B$13,2,0)</f>
        <v>1</v>
      </c>
      <c r="Q1695" s="16" t="s">
        <v>68</v>
      </c>
      <c r="R1695" s="15">
        <f>VLOOKUP(S1695,'seg3'!$A$1:$B$9,2,0)</f>
        <v>1</v>
      </c>
      <c r="S1695" s="16" t="s">
        <v>76</v>
      </c>
      <c r="T1695" s="45">
        <v>11.832000000000001</v>
      </c>
      <c r="U1695" s="45">
        <v>11.832000000000001</v>
      </c>
      <c r="V1695" s="29"/>
      <c r="W1695" s="30" t="s">
        <v>77</v>
      </c>
      <c r="X1695" s="16"/>
      <c r="Y1695" s="45">
        <v>1018</v>
      </c>
      <c r="Z1695" s="45">
        <v>16</v>
      </c>
      <c r="AA1695" s="46" t="s">
        <v>73</v>
      </c>
      <c r="AB1695" s="14" t="str">
        <f t="shared" si="26"/>
        <v>('550305','550305J','HEX NUT M10X1.5 ISO4032 CL8 BLK','PC',48,7,1,1,5,2,149,'11.832','11.832','M10','-','1018','16','15.01/15.02','','COIL ROLLED AISI-1018 15MM',''),</v>
      </c>
      <c r="AC1695" s="14" t="s">
        <v>9408</v>
      </c>
    </row>
    <row r="1696" spans="1:29">
      <c r="A1696" s="16">
        <v>834619</v>
      </c>
      <c r="B1696" s="43" t="s">
        <v>5917</v>
      </c>
      <c r="C1696" s="43" t="s">
        <v>5918</v>
      </c>
      <c r="D1696" s="15">
        <f>VLOOKUP(E1696,finish!$A$1:$B$18,2,0)</f>
        <v>7</v>
      </c>
      <c r="E1696" s="18" t="s">
        <v>493</v>
      </c>
      <c r="F1696" s="15">
        <f>VLOOKUP(G1696,modules!$A$1:$B$10,2,0)</f>
        <v>7</v>
      </c>
      <c r="G1696" s="18" t="s">
        <v>68</v>
      </c>
      <c r="H1696" s="15">
        <f>VLOOKUP(I1696,segments!$A$1:$B$9,2,0)</f>
        <v>3</v>
      </c>
      <c r="I1696" s="18" t="s">
        <v>7851</v>
      </c>
      <c r="J1696" s="15">
        <f>VLOOKUP(K1696,machines!$A$1:$B$72,2,0)</f>
        <v>48</v>
      </c>
      <c r="K1696" s="27" t="s">
        <v>911</v>
      </c>
      <c r="L1696" s="16" t="s">
        <v>61</v>
      </c>
      <c r="M1696" s="15">
        <f>VLOOKUP(N1696,groups!$A$1:$B$113,2,1)</f>
        <v>149</v>
      </c>
      <c r="N1696" s="16" t="s">
        <v>312</v>
      </c>
      <c r="O1696" s="18" t="s">
        <v>52</v>
      </c>
      <c r="P1696" s="15">
        <f>VLOOKUP(Q1696,'seg2'!$A$1:$B$13,2,0)</f>
        <v>1</v>
      </c>
      <c r="Q1696" s="16" t="s">
        <v>68</v>
      </c>
      <c r="R1696" s="15">
        <f>VLOOKUP(S1696,'seg3'!$A$1:$B$9,2,0)</f>
        <v>1</v>
      </c>
      <c r="S1696" s="16" t="s">
        <v>76</v>
      </c>
      <c r="T1696" s="18">
        <v>11.8</v>
      </c>
      <c r="U1696" s="18">
        <v>11.8</v>
      </c>
      <c r="V1696" s="18"/>
      <c r="W1696" s="30"/>
      <c r="X1696" s="16"/>
      <c r="Y1696" s="18" t="s">
        <v>17</v>
      </c>
      <c r="Z1696" s="18">
        <v>16</v>
      </c>
      <c r="AA1696" s="16" t="s">
        <v>73</v>
      </c>
      <c r="AB1696" s="14" t="str">
        <f t="shared" si="26"/>
        <v>('834619','834619J','HEX NUT M10X1.5 ISO4032 CL10SB HDG','PC',48,7,1,1,3,7,149,'11.8','11.8','M10','-','10B33','16','15.01/15.02','','',''),</v>
      </c>
      <c r="AC1696" s="14" t="s">
        <v>9409</v>
      </c>
    </row>
    <row r="1697" spans="1:29">
      <c r="A1697" s="16" t="s">
        <v>6389</v>
      </c>
      <c r="B1697" s="43" t="s">
        <v>6390</v>
      </c>
      <c r="C1697" s="43" t="s">
        <v>3768</v>
      </c>
      <c r="D1697" s="15">
        <f>VLOOKUP(E1697,finish!$A$1:$B$18,2,0)</f>
        <v>2</v>
      </c>
      <c r="E1697" s="18" t="s">
        <v>11</v>
      </c>
      <c r="F1697" s="15">
        <f>VLOOKUP(G1697,modules!$A$1:$B$10,2,0)</f>
        <v>7</v>
      </c>
      <c r="G1697" s="18" t="s">
        <v>68</v>
      </c>
      <c r="H1697" s="15">
        <f>VLOOKUP(I1697,segments!$A$1:$B$9,2,0)</f>
        <v>7</v>
      </c>
      <c r="I1697" s="18" t="s">
        <v>7853</v>
      </c>
      <c r="J1697" s="15">
        <f>VLOOKUP(K1697,machines!$A$1:$B$72,2,0)</f>
        <v>48</v>
      </c>
      <c r="K1697" s="18" t="s">
        <v>911</v>
      </c>
      <c r="L1697" s="16" t="s">
        <v>61</v>
      </c>
      <c r="M1697" s="15">
        <f>VLOOKUP(N1697,groups!$A$1:$B$113,2,1)</f>
        <v>149</v>
      </c>
      <c r="N1697" s="16" t="s">
        <v>312</v>
      </c>
      <c r="O1697" s="18" t="s">
        <v>52</v>
      </c>
      <c r="P1697" s="15">
        <f>VLOOKUP(Q1697,'seg2'!$A$1:$B$13,2,0)</f>
        <v>1</v>
      </c>
      <c r="Q1697" s="16" t="s">
        <v>68</v>
      </c>
      <c r="R1697" s="15">
        <f>VLOOKUP(S1697,'seg3'!$A$1:$B$9,2,0)</f>
        <v>1</v>
      </c>
      <c r="S1697" s="16" t="s">
        <v>76</v>
      </c>
      <c r="T1697" s="18">
        <v>9</v>
      </c>
      <c r="U1697" s="18">
        <v>9</v>
      </c>
      <c r="V1697" s="18"/>
      <c r="W1697" s="43" t="s">
        <v>77</v>
      </c>
      <c r="X1697" s="16"/>
      <c r="Y1697" s="18">
        <v>1018</v>
      </c>
      <c r="Z1697" s="18">
        <v>16</v>
      </c>
      <c r="AA1697" s="16" t="s">
        <v>73</v>
      </c>
      <c r="AB1697" s="14" t="str">
        <f t="shared" si="26"/>
        <v>('DB623201','DB623201J','HEX NUT M10X1.5 ISO4032 CL8 BLK','PC',48,7,1,1,7,2,149,'9','9','M10','-','1018','16','15.01/15.02','','COIL ROLLED AISI-1018 15MM',''),</v>
      </c>
      <c r="AC1697" s="14" t="s">
        <v>9410</v>
      </c>
    </row>
    <row r="1698" spans="1:29">
      <c r="A1698" s="16" t="s">
        <v>5045</v>
      </c>
      <c r="B1698" s="43" t="s">
        <v>5046</v>
      </c>
      <c r="C1698" s="43" t="s">
        <v>4980</v>
      </c>
      <c r="D1698" s="15">
        <f>VLOOKUP(E1698,finish!$A$1:$B$18,2,0)</f>
        <v>8</v>
      </c>
      <c r="E1698" s="18" t="s">
        <v>47</v>
      </c>
      <c r="F1698" s="15">
        <f>VLOOKUP(G1698,modules!$A$1:$B$10,2,0)</f>
        <v>7</v>
      </c>
      <c r="G1698" s="18" t="s">
        <v>68</v>
      </c>
      <c r="H1698" s="15">
        <f>VLOOKUP(I1698,segments!$A$1:$B$9,2,0)</f>
        <v>2</v>
      </c>
      <c r="I1698" s="18" t="s">
        <v>7847</v>
      </c>
      <c r="J1698" s="15">
        <f>VLOOKUP(K1698,machines!$A$1:$B$72,2,0)</f>
        <v>48</v>
      </c>
      <c r="K1698" s="27" t="s">
        <v>911</v>
      </c>
      <c r="L1698" s="16" t="s">
        <v>61</v>
      </c>
      <c r="M1698" s="15">
        <f>VLOOKUP(N1698,groups!$A$1:$B$113,2,1)</f>
        <v>149</v>
      </c>
      <c r="N1698" s="16" t="s">
        <v>312</v>
      </c>
      <c r="O1698" s="18" t="s">
        <v>52</v>
      </c>
      <c r="P1698" s="15">
        <f>VLOOKUP(Q1698,'seg2'!$A$1:$B$13,2,0)</f>
        <v>1</v>
      </c>
      <c r="Q1698" s="16" t="s">
        <v>68</v>
      </c>
      <c r="R1698" s="15">
        <f>VLOOKUP(S1698,'seg3'!$A$1:$B$9,2,0)</f>
        <v>1</v>
      </c>
      <c r="S1698" s="16" t="s">
        <v>76</v>
      </c>
      <c r="T1698" s="18">
        <v>9</v>
      </c>
      <c r="U1698" s="18">
        <v>9</v>
      </c>
      <c r="V1698" s="18"/>
      <c r="W1698" s="43" t="s">
        <v>77</v>
      </c>
      <c r="X1698" s="16"/>
      <c r="Y1698" s="45">
        <v>1018</v>
      </c>
      <c r="Z1698" s="45">
        <v>16</v>
      </c>
      <c r="AA1698" s="46" t="s">
        <v>73</v>
      </c>
      <c r="AB1698" s="14" t="str">
        <f t="shared" si="26"/>
        <v>('DB623234','DB623234J','HEX NUT M10X1.5 ISO4032 CL8 ZC3','PC',48,7,1,1,2,8,149,'9','9','M10','-','1018','16','15.01/15.02','','COIL ROLLED AISI-1018 15MM',''),</v>
      </c>
      <c r="AC1698" s="14" t="s">
        <v>9407</v>
      </c>
    </row>
    <row r="1699" spans="1:29">
      <c r="A1699" s="16">
        <v>550305</v>
      </c>
      <c r="B1699" s="43" t="s">
        <v>3767</v>
      </c>
      <c r="C1699" s="43" t="s">
        <v>3768</v>
      </c>
      <c r="D1699" s="15">
        <f>VLOOKUP(E1699,finish!$A$1:$B$18,2,0)</f>
        <v>2</v>
      </c>
      <c r="E1699" s="18" t="s">
        <v>11</v>
      </c>
      <c r="F1699" s="15">
        <f>VLOOKUP(G1699,modules!$A$1:$B$10,2,0)</f>
        <v>7</v>
      </c>
      <c r="G1699" s="18" t="s">
        <v>68</v>
      </c>
      <c r="H1699" s="15">
        <f>VLOOKUP(I1699,segments!$A$1:$B$9,2,0)</f>
        <v>5</v>
      </c>
      <c r="I1699" s="18" t="s">
        <v>7852</v>
      </c>
      <c r="J1699" s="15">
        <f>VLOOKUP(K1699,machines!$A$1:$B$72,2,0)</f>
        <v>48</v>
      </c>
      <c r="K1699" s="18" t="s">
        <v>911</v>
      </c>
      <c r="L1699" s="43" t="s">
        <v>61</v>
      </c>
      <c r="M1699" s="15">
        <f>VLOOKUP(N1699,groups!$A$1:$B$113,2,1)</f>
        <v>149</v>
      </c>
      <c r="N1699" s="43" t="s">
        <v>312</v>
      </c>
      <c r="O1699" s="18" t="s">
        <v>52</v>
      </c>
      <c r="P1699" s="15">
        <f>VLOOKUP(Q1699,'seg2'!$A$1:$B$13,2,0)</f>
        <v>1</v>
      </c>
      <c r="Q1699" s="16" t="s">
        <v>68</v>
      </c>
      <c r="R1699" s="15">
        <f>VLOOKUP(S1699,'seg3'!$A$1:$B$9,2,0)</f>
        <v>1</v>
      </c>
      <c r="S1699" s="16" t="s">
        <v>76</v>
      </c>
      <c r="T1699" s="18">
        <v>11.832000000000001</v>
      </c>
      <c r="U1699" s="18">
        <v>11.832000000000001</v>
      </c>
      <c r="V1699" s="18" t="s">
        <v>33</v>
      </c>
      <c r="W1699" s="43" t="s">
        <v>77</v>
      </c>
      <c r="X1699" s="16"/>
      <c r="Y1699" s="18">
        <v>1018</v>
      </c>
      <c r="Z1699" s="18">
        <v>16</v>
      </c>
      <c r="AA1699" s="18" t="s">
        <v>73</v>
      </c>
      <c r="AB1699" s="14" t="str">
        <f t="shared" si="26"/>
        <v>('550305','550305J','HEX NUT M10X1.5 ISO4032 CL8 BLK','PC',48,7,1,1,5,2,149,'11.832','11.832','M10','-','1018','16','15.01/15.02','NEED TO ANN','COIL ROLLED AISI-1018 15MM',''),</v>
      </c>
      <c r="AC1699" s="14" t="s">
        <v>9402</v>
      </c>
    </row>
    <row r="1700" spans="1:29">
      <c r="A1700" s="16">
        <v>170621</v>
      </c>
      <c r="B1700" s="43" t="s">
        <v>3042</v>
      </c>
      <c r="C1700" s="43" t="s">
        <v>3043</v>
      </c>
      <c r="D1700" s="15">
        <f>VLOOKUP(E1700,finish!$A$1:$B$18,2,0)</f>
        <v>2</v>
      </c>
      <c r="E1700" s="18" t="s">
        <v>11</v>
      </c>
      <c r="F1700" s="15">
        <f>VLOOKUP(G1700,modules!$A$1:$B$10,2,0)</f>
        <v>7</v>
      </c>
      <c r="G1700" s="18" t="s">
        <v>68</v>
      </c>
      <c r="H1700" s="15">
        <f>VLOOKUP(I1700,segments!$A$1:$B$9,2,0)</f>
        <v>5</v>
      </c>
      <c r="I1700" s="18" t="s">
        <v>7852</v>
      </c>
      <c r="J1700" s="15">
        <f>VLOOKUP(K1700,machines!$A$1:$B$72,2,0)</f>
        <v>48</v>
      </c>
      <c r="K1700" s="18" t="s">
        <v>911</v>
      </c>
      <c r="L1700" s="43" t="s">
        <v>61</v>
      </c>
      <c r="M1700" s="15">
        <f>VLOOKUP(N1700,groups!$A$1:$B$113,2,1)</f>
        <v>149</v>
      </c>
      <c r="N1700" s="43" t="s">
        <v>312</v>
      </c>
      <c r="O1700" s="18" t="s">
        <v>52</v>
      </c>
      <c r="P1700" s="15">
        <f>VLOOKUP(Q1700,'seg2'!$A$1:$B$13,2,0)</f>
        <v>1</v>
      </c>
      <c r="Q1700" s="16" t="s">
        <v>68</v>
      </c>
      <c r="R1700" s="15">
        <f>VLOOKUP(S1700,'seg3'!$A$1:$B$9,2,0)</f>
        <v>1</v>
      </c>
      <c r="S1700" s="16" t="s">
        <v>76</v>
      </c>
      <c r="T1700" s="18">
        <v>11.832000000000001</v>
      </c>
      <c r="U1700" s="18">
        <v>11.832000000000001</v>
      </c>
      <c r="V1700" s="42"/>
      <c r="W1700" s="43" t="s">
        <v>912</v>
      </c>
      <c r="X1700" s="16"/>
      <c r="Y1700" s="18" t="s">
        <v>17</v>
      </c>
      <c r="Z1700" s="18">
        <v>16</v>
      </c>
      <c r="AA1700" s="18" t="s">
        <v>73</v>
      </c>
      <c r="AB1700" s="14" t="str">
        <f t="shared" si="26"/>
        <v>('170621','170621J','HEX NUT M10X1.5 ISO4032 CL10 BLK','PC',48,7,1,1,5,2,149,'11.832','11.832','M10','-','10B33','16','15.01/15.02','','COIL ANNEALED  10B33 15 MM',''),</v>
      </c>
      <c r="AC1700" s="14" t="s">
        <v>9400</v>
      </c>
    </row>
    <row r="1701" spans="1:29">
      <c r="A1701" s="16">
        <v>834733</v>
      </c>
      <c r="B1701" s="43" t="s">
        <v>7754</v>
      </c>
      <c r="C1701" s="43" t="s">
        <v>7755</v>
      </c>
      <c r="D1701" s="15">
        <f>VLOOKUP(E1701,finish!$A$1:$B$18,2,0)</f>
        <v>12</v>
      </c>
      <c r="E1701" s="18" t="s">
        <v>401</v>
      </c>
      <c r="F1701" s="15">
        <f>VLOOKUP(G1701,modules!$A$1:$B$10,2,0)</f>
        <v>10</v>
      </c>
      <c r="G1701" s="18" t="s">
        <v>7854</v>
      </c>
      <c r="H1701" s="15">
        <f>VLOOKUP(I1701,segments!$A$1:$B$9,2,0)</f>
        <v>1</v>
      </c>
      <c r="I1701" s="18" t="s">
        <v>7848</v>
      </c>
      <c r="J1701" s="15">
        <f>VLOOKUP(K1701,machines!$A$1:$B$72,2,0)</f>
        <v>48</v>
      </c>
      <c r="K1701" s="18" t="s">
        <v>911</v>
      </c>
      <c r="L1701" s="16" t="s">
        <v>61</v>
      </c>
      <c r="M1701" s="15">
        <f>VLOOKUP(N1701,groups!$A$1:$B$113,2,1)</f>
        <v>149</v>
      </c>
      <c r="N1701" s="16" t="s">
        <v>312</v>
      </c>
      <c r="O1701" s="18" t="s">
        <v>52</v>
      </c>
      <c r="P1701" s="15">
        <f>VLOOKUP(Q1701,'seg2'!$A$1:$B$13,2,0)</f>
        <v>1</v>
      </c>
      <c r="Q1701" s="16" t="s">
        <v>68</v>
      </c>
      <c r="R1701" s="15">
        <f>VLOOKUP(S1701,'seg3'!$A$1:$B$9,2,0)</f>
        <v>1</v>
      </c>
      <c r="S1701" s="16" t="s">
        <v>76</v>
      </c>
      <c r="T1701" s="18">
        <v>10.62</v>
      </c>
      <c r="U1701" s="18">
        <v>10.62</v>
      </c>
      <c r="V1701" s="42"/>
      <c r="W1701" s="30"/>
      <c r="X1701" s="16"/>
      <c r="Y1701" s="18">
        <v>1018</v>
      </c>
      <c r="Z1701" s="18">
        <v>16</v>
      </c>
      <c r="AA1701" s="18" t="s">
        <v>73</v>
      </c>
      <c r="AB1701" s="14" t="str">
        <f t="shared" si="26"/>
        <v>('834733','834733J','HEX NUT M10X1.5 CL8 ZTS 2384754','PC',48,10,1,1,1,12,149,'10.62','10.62','M10','-','1018','16','15.01/15.02','','',''),</v>
      </c>
      <c r="AC1701" s="14" t="s">
        <v>9411</v>
      </c>
    </row>
    <row r="1702" spans="1:29">
      <c r="A1702" s="15">
        <v>828717</v>
      </c>
      <c r="B1702" s="15" t="s">
        <v>70</v>
      </c>
      <c r="C1702" s="15" t="s">
        <v>71</v>
      </c>
      <c r="D1702" s="15">
        <f>VLOOKUP(E1702,finish!$A$1:$B$18,2,0)</f>
        <v>8</v>
      </c>
      <c r="E1702" s="18" t="s">
        <v>47</v>
      </c>
      <c r="F1702" s="15">
        <f>VLOOKUP(G1702,modules!$A$1:$B$10,2,0)</f>
        <v>7</v>
      </c>
      <c r="G1702" s="18" t="s">
        <v>68</v>
      </c>
      <c r="H1702" s="15">
        <f>VLOOKUP(I1702,segments!$A$1:$B$9,2,0)</f>
        <v>6</v>
      </c>
      <c r="I1702" s="18" t="s">
        <v>7850</v>
      </c>
      <c r="J1702" s="15">
        <f>VLOOKUP(K1702,machines!$A$1:$B$72,2,0)</f>
        <v>49</v>
      </c>
      <c r="K1702" s="27" t="s">
        <v>74</v>
      </c>
      <c r="L1702" s="23" t="s">
        <v>61</v>
      </c>
      <c r="M1702" s="15">
        <f>VLOOKUP(N1702,groups!$A$1:$B$113,2,1)</f>
        <v>148</v>
      </c>
      <c r="N1702" s="24" t="s">
        <v>72</v>
      </c>
      <c r="O1702" s="27" t="s">
        <v>52</v>
      </c>
      <c r="P1702" s="15">
        <f>VLOOKUP(Q1702,'seg2'!$A$1:$B$13,2,0)</f>
        <v>5</v>
      </c>
      <c r="Q1702" s="16" t="s">
        <v>75</v>
      </c>
      <c r="R1702" s="15">
        <f>VLOOKUP(S1702,'seg3'!$A$1:$B$9,2,0)</f>
        <v>1</v>
      </c>
      <c r="S1702" s="24" t="s">
        <v>76</v>
      </c>
      <c r="T1702" s="22">
        <v>6.7</v>
      </c>
      <c r="U1702" s="22">
        <v>6.7</v>
      </c>
      <c r="V1702" s="29"/>
      <c r="W1702" s="30" t="s">
        <v>77</v>
      </c>
      <c r="X1702" s="15" t="s">
        <v>69</v>
      </c>
      <c r="Y1702" s="20">
        <v>1018</v>
      </c>
      <c r="Z1702" s="25">
        <v>16</v>
      </c>
      <c r="AA1702" s="26" t="s">
        <v>73</v>
      </c>
      <c r="AB1702" s="14" t="str">
        <f t="shared" si="26"/>
        <v>('828717','828717J','HEX LOCK NUT M10 IS1364 GR04 ZC3','PC',49,7,5,1,6,8,148,'6.7','6.7','M10','-','1018','16','15.01/15.02','','COIL ROLLED AISI-1018 15MM','CRA10181500'),</v>
      </c>
      <c r="AC1702" s="14" t="s">
        <v>9412</v>
      </c>
    </row>
    <row r="1703" spans="1:29">
      <c r="A1703" s="15">
        <v>828717</v>
      </c>
      <c r="B1703" s="15" t="s">
        <v>70</v>
      </c>
      <c r="C1703" s="15" t="s">
        <v>71</v>
      </c>
      <c r="D1703" s="15">
        <f>VLOOKUP(E1703,finish!$A$1:$B$18,2,0)</f>
        <v>8</v>
      </c>
      <c r="E1703" s="18" t="s">
        <v>47</v>
      </c>
      <c r="F1703" s="15">
        <f>VLOOKUP(G1703,modules!$A$1:$B$10,2,0)</f>
        <v>7</v>
      </c>
      <c r="G1703" s="18" t="s">
        <v>68</v>
      </c>
      <c r="H1703" s="15">
        <f>VLOOKUP(I1703,segments!$A$1:$B$9,2,0)</f>
        <v>6</v>
      </c>
      <c r="I1703" s="18" t="s">
        <v>7850</v>
      </c>
      <c r="J1703" s="15">
        <f>VLOOKUP(K1703,machines!$A$1:$B$72,2,0)</f>
        <v>49</v>
      </c>
      <c r="K1703" s="27" t="s">
        <v>74</v>
      </c>
      <c r="L1703" s="23" t="s">
        <v>61</v>
      </c>
      <c r="M1703" s="15">
        <f>VLOOKUP(N1703,groups!$A$1:$B$113,2,1)</f>
        <v>148</v>
      </c>
      <c r="N1703" s="24" t="s">
        <v>72</v>
      </c>
      <c r="O1703" s="27" t="s">
        <v>52</v>
      </c>
      <c r="P1703" s="15">
        <f>VLOOKUP(Q1703,'seg2'!$A$1:$B$13,2,0)</f>
        <v>5</v>
      </c>
      <c r="Q1703" s="16" t="s">
        <v>75</v>
      </c>
      <c r="R1703" s="15">
        <f>VLOOKUP(S1703,'seg3'!$A$1:$B$9,2,0)</f>
        <v>1</v>
      </c>
      <c r="S1703" s="24" t="s">
        <v>76</v>
      </c>
      <c r="T1703" s="22">
        <v>6.7</v>
      </c>
      <c r="U1703" s="22">
        <v>6.7</v>
      </c>
      <c r="V1703" s="29"/>
      <c r="W1703" s="30" t="s">
        <v>77</v>
      </c>
      <c r="X1703" s="15" t="s">
        <v>69</v>
      </c>
      <c r="Y1703" s="20">
        <v>1018</v>
      </c>
      <c r="Z1703" s="25">
        <v>16</v>
      </c>
      <c r="AA1703" s="26" t="s">
        <v>73</v>
      </c>
      <c r="AB1703" s="14" t="str">
        <f t="shared" si="26"/>
        <v>('828717','828717J','HEX LOCK NUT M10 IS1364 GR04 ZC3','PC',49,7,5,1,6,8,148,'6.7','6.7','M10','-','1018','16','15.01/15.02','','COIL ROLLED AISI-1018 15MM','CRA10181500'),</v>
      </c>
      <c r="AC1703" s="14" t="s">
        <v>9412</v>
      </c>
    </row>
    <row r="1704" spans="1:29">
      <c r="A1704" s="16">
        <v>828536</v>
      </c>
      <c r="B1704" s="16" t="s">
        <v>187</v>
      </c>
      <c r="C1704" s="15" t="s">
        <v>188</v>
      </c>
      <c r="D1704" s="15">
        <f>VLOOKUP(E1704,finish!$A$1:$B$18,2,0)</f>
        <v>2</v>
      </c>
      <c r="E1704" s="18" t="s">
        <v>11</v>
      </c>
      <c r="F1704" s="15">
        <f>VLOOKUP(G1704,modules!$A$1:$B$10,2,0)</f>
        <v>7</v>
      </c>
      <c r="G1704" s="18" t="s">
        <v>68</v>
      </c>
      <c r="H1704" s="15">
        <f>VLOOKUP(I1704,segments!$A$1:$B$9,2,0)</f>
        <v>5</v>
      </c>
      <c r="I1704" s="18" t="s">
        <v>7852</v>
      </c>
      <c r="J1704" s="15">
        <f>VLOOKUP(K1704,machines!$A$1:$B$72,2,0)</f>
        <v>49</v>
      </c>
      <c r="K1704" s="27" t="s">
        <v>74</v>
      </c>
      <c r="L1704" s="43" t="s">
        <v>61</v>
      </c>
      <c r="M1704" s="15">
        <f>VLOOKUP(N1704,groups!$A$1:$B$113,2,1)</f>
        <v>148</v>
      </c>
      <c r="N1704" s="16" t="s">
        <v>72</v>
      </c>
      <c r="O1704" s="18" t="s">
        <v>52</v>
      </c>
      <c r="P1704" s="15">
        <f>VLOOKUP(Q1704,'seg2'!$A$1:$B$13,2,0)</f>
        <v>5</v>
      </c>
      <c r="Q1704" s="16" t="s">
        <v>75</v>
      </c>
      <c r="R1704" s="15">
        <f>VLOOKUP(S1704,'seg3'!$A$1:$B$9,2,0)</f>
        <v>1</v>
      </c>
      <c r="S1704" s="24" t="s">
        <v>76</v>
      </c>
      <c r="T1704" s="28">
        <v>7.2</v>
      </c>
      <c r="U1704" s="28">
        <v>7.2</v>
      </c>
      <c r="V1704" s="29"/>
      <c r="W1704" s="30" t="s">
        <v>77</v>
      </c>
      <c r="X1704" s="15" t="s">
        <v>69</v>
      </c>
      <c r="Y1704" s="20">
        <v>1018</v>
      </c>
      <c r="Z1704" s="25">
        <v>16</v>
      </c>
      <c r="AA1704" s="26" t="s">
        <v>73</v>
      </c>
      <c r="AB1704" s="14" t="str">
        <f t="shared" si="26"/>
        <v>('828536','828536J','HEX LOCK NUT M10X1.5 ISO4035 CL04 BLK','PC',49,7,5,1,5,2,148,'7.2','7.2','M10','-','1018','16','15.01/15.02','','COIL ROLLED AISI-1018 15MM','CRA10181500'),</v>
      </c>
      <c r="AC1704" s="14" t="s">
        <v>9413</v>
      </c>
    </row>
    <row r="1705" spans="1:29">
      <c r="A1705" s="16">
        <v>830477</v>
      </c>
      <c r="B1705" s="16" t="s">
        <v>190</v>
      </c>
      <c r="C1705" s="15" t="s">
        <v>191</v>
      </c>
      <c r="D1705" s="15">
        <f>VLOOKUP(E1705,finish!$A$1:$B$18,2,0)</f>
        <v>2</v>
      </c>
      <c r="E1705" s="18" t="s">
        <v>11</v>
      </c>
      <c r="F1705" s="15">
        <f>VLOOKUP(G1705,modules!$A$1:$B$10,2,0)</f>
        <v>7</v>
      </c>
      <c r="G1705" s="18" t="s">
        <v>68</v>
      </c>
      <c r="H1705" s="15">
        <f>VLOOKUP(I1705,segments!$A$1:$B$9,2,0)</f>
        <v>5</v>
      </c>
      <c r="I1705" s="18" t="s">
        <v>7852</v>
      </c>
      <c r="J1705" s="15">
        <f>VLOOKUP(K1705,machines!$A$1:$B$72,2,0)</f>
        <v>49</v>
      </c>
      <c r="K1705" s="27" t="s">
        <v>74</v>
      </c>
      <c r="L1705" s="43" t="s">
        <v>61</v>
      </c>
      <c r="M1705" s="15">
        <f>VLOOKUP(N1705,groups!$A$1:$B$113,2,1)</f>
        <v>148</v>
      </c>
      <c r="N1705" s="16" t="s">
        <v>72</v>
      </c>
      <c r="O1705" s="18" t="s">
        <v>52</v>
      </c>
      <c r="P1705" s="15">
        <f>VLOOKUP(Q1705,'seg2'!$A$1:$B$13,2,0)</f>
        <v>5</v>
      </c>
      <c r="Q1705" s="16" t="s">
        <v>75</v>
      </c>
      <c r="R1705" s="15">
        <f>VLOOKUP(S1705,'seg3'!$A$1:$B$9,2,0)</f>
        <v>1</v>
      </c>
      <c r="S1705" s="24" t="s">
        <v>76</v>
      </c>
      <c r="T1705" s="28">
        <v>7.2</v>
      </c>
      <c r="U1705" s="28">
        <v>7.2</v>
      </c>
      <c r="V1705" s="29"/>
      <c r="W1705" s="30" t="s">
        <v>192</v>
      </c>
      <c r="X1705" s="15" t="s">
        <v>189</v>
      </c>
      <c r="Y1705" s="18" t="s">
        <v>17</v>
      </c>
      <c r="Z1705" s="25">
        <v>16</v>
      </c>
      <c r="AA1705" s="26" t="s">
        <v>73</v>
      </c>
      <c r="AB1705" s="14" t="str">
        <f t="shared" si="26"/>
        <v>('830477','830477J','HEX LOCK NUT M10X1.5 ISO4035 CL05 BLK','PC',49,7,5,1,5,2,148,'7.2','7.2','M10','-','10B33','16','15.01/15.02','','COIL ROLLED 10B33 M 15 MM','CR10B33M1500'),</v>
      </c>
      <c r="AC1705" s="14" t="s">
        <v>9414</v>
      </c>
    </row>
    <row r="1706" spans="1:29">
      <c r="A1706" s="16">
        <v>612513</v>
      </c>
      <c r="B1706" s="16" t="s">
        <v>325</v>
      </c>
      <c r="C1706" s="15" t="s">
        <v>326</v>
      </c>
      <c r="D1706" s="15">
        <f>VLOOKUP(E1706,finish!$A$1:$B$18,2,0)</f>
        <v>8</v>
      </c>
      <c r="E1706" s="18" t="s">
        <v>47</v>
      </c>
      <c r="F1706" s="15">
        <f>VLOOKUP(G1706,modules!$A$1:$B$10,2,0)</f>
        <v>7</v>
      </c>
      <c r="G1706" s="18" t="s">
        <v>68</v>
      </c>
      <c r="H1706" s="15">
        <f>VLOOKUP(I1706,segments!$A$1:$B$9,2,0)</f>
        <v>4</v>
      </c>
      <c r="I1706" s="18" t="s">
        <v>7845</v>
      </c>
      <c r="J1706" s="15">
        <f>VLOOKUP(K1706,machines!$A$1:$B$72,2,0)</f>
        <v>49</v>
      </c>
      <c r="K1706" s="27" t="s">
        <v>74</v>
      </c>
      <c r="L1706" s="43" t="s">
        <v>61</v>
      </c>
      <c r="M1706" s="15">
        <f>VLOOKUP(N1706,groups!$A$1:$B$113,2,1)</f>
        <v>151</v>
      </c>
      <c r="N1706" s="16" t="s">
        <v>327</v>
      </c>
      <c r="O1706" s="18" t="s">
        <v>52</v>
      </c>
      <c r="P1706" s="15">
        <f>VLOOKUP(Q1706,'seg2'!$A$1:$B$13,2,0)</f>
        <v>1</v>
      </c>
      <c r="Q1706" s="16" t="s">
        <v>68</v>
      </c>
      <c r="R1706" s="15">
        <f>VLOOKUP(S1706,'seg3'!$A$1:$B$9,2,0)</f>
        <v>1</v>
      </c>
      <c r="S1706" s="16" t="s">
        <v>76</v>
      </c>
      <c r="T1706" s="28">
        <v>6.15</v>
      </c>
      <c r="U1706" s="28">
        <v>6.15</v>
      </c>
      <c r="V1706" s="29"/>
      <c r="W1706" s="30" t="s">
        <v>328</v>
      </c>
      <c r="X1706" s="15" t="s">
        <v>324</v>
      </c>
      <c r="Y1706" s="20">
        <v>1018</v>
      </c>
      <c r="Z1706" s="18">
        <v>16</v>
      </c>
      <c r="AA1706" s="26" t="s">
        <v>73</v>
      </c>
      <c r="AB1706" s="14" t="str">
        <f t="shared" si="26"/>
        <v>('612513','612513J','HEX THIN NUT M10 DRG ZC3','PC',49,7,1,1,4,8,151,'6.15','6.15','M10','-','1018','16','15.01/15.02','','COIL1ANEAL&amp;1DRN AISI 1018 15.86/15.90','C1A101815861590'),</v>
      </c>
      <c r="AC1706" s="14" t="s">
        <v>9415</v>
      </c>
    </row>
    <row r="1707" spans="1:29">
      <c r="A1707" s="16">
        <v>830622</v>
      </c>
      <c r="B1707" s="43" t="s">
        <v>667</v>
      </c>
      <c r="C1707" s="15" t="s">
        <v>668</v>
      </c>
      <c r="D1707" s="15">
        <f>VLOOKUP(E1707,finish!$A$1:$B$18,2,0)</f>
        <v>2</v>
      </c>
      <c r="E1707" s="18" t="s">
        <v>11</v>
      </c>
      <c r="F1707" s="15">
        <f>VLOOKUP(G1707,modules!$A$1:$B$10,2,0)</f>
        <v>10</v>
      </c>
      <c r="G1707" s="18" t="s">
        <v>7854</v>
      </c>
      <c r="H1707" s="15">
        <f>VLOOKUP(I1707,segments!$A$1:$B$9,2,0)</f>
        <v>1</v>
      </c>
      <c r="I1707" s="18" t="s">
        <v>7848</v>
      </c>
      <c r="J1707" s="15">
        <f>VLOOKUP(K1707,machines!$A$1:$B$72,2,0)</f>
        <v>49</v>
      </c>
      <c r="K1707" s="18" t="s">
        <v>74</v>
      </c>
      <c r="L1707" s="43" t="s">
        <v>61</v>
      </c>
      <c r="M1707" s="15">
        <f>VLOOKUP(N1707,groups!$A$1:$B$113,2,1)</f>
        <v>226</v>
      </c>
      <c r="N1707" s="16" t="s">
        <v>669</v>
      </c>
      <c r="O1707" s="18" t="s">
        <v>52</v>
      </c>
      <c r="P1707" s="15">
        <f>VLOOKUP(Q1707,'seg2'!$A$1:$B$13,2,0)</f>
        <v>5</v>
      </c>
      <c r="Q1707" s="16" t="s">
        <v>75</v>
      </c>
      <c r="R1707" s="15">
        <f>VLOOKUP(S1707,'seg3'!$A$1:$B$9,2,0)</f>
        <v>1</v>
      </c>
      <c r="S1707" s="16" t="s">
        <v>76</v>
      </c>
      <c r="T1707" s="28">
        <v>14</v>
      </c>
      <c r="U1707" s="28">
        <v>14</v>
      </c>
      <c r="V1707" s="18" t="s">
        <v>33</v>
      </c>
      <c r="W1707" s="30" t="s">
        <v>670</v>
      </c>
      <c r="X1707" s="15" t="s">
        <v>666</v>
      </c>
      <c r="Y1707" s="18">
        <v>1018</v>
      </c>
      <c r="Z1707" s="25">
        <v>16</v>
      </c>
      <c r="AA1707" s="78" t="s">
        <v>93</v>
      </c>
      <c r="AB1707" s="14" t="str">
        <f t="shared" si="26"/>
        <v>('830622','830622J','WELD NUT M10X1.5 DRG CL9 BLK','PC',49,10,5,1,1,2,226,'14','14','M10','-','1018','16','15.50/15.55','NEED TO ANN','COIL 1ANNEAL&amp;1DRAWNAISI-1018 15.65/15.68','C1A101815651568'),</v>
      </c>
      <c r="AC1707" s="14" t="s">
        <v>9416</v>
      </c>
    </row>
    <row r="1708" spans="1:29">
      <c r="A1708" s="16">
        <v>822835</v>
      </c>
      <c r="B1708" s="43" t="s">
        <v>692</v>
      </c>
      <c r="C1708" s="15" t="s">
        <v>693</v>
      </c>
      <c r="D1708" s="15">
        <f>VLOOKUP(E1708,finish!$A$1:$B$18,2,0)</f>
        <v>8</v>
      </c>
      <c r="E1708" s="18" t="s">
        <v>47</v>
      </c>
      <c r="F1708" s="15">
        <f>VLOOKUP(G1708,modules!$A$1:$B$10,2,0)</f>
        <v>7</v>
      </c>
      <c r="G1708" s="18" t="s">
        <v>68</v>
      </c>
      <c r="H1708" s="15">
        <f>VLOOKUP(I1708,segments!$A$1:$B$9,2,0)</f>
        <v>3</v>
      </c>
      <c r="I1708" s="18" t="s">
        <v>7851</v>
      </c>
      <c r="J1708" s="15">
        <f>VLOOKUP(K1708,machines!$A$1:$B$72,2,0)</f>
        <v>49</v>
      </c>
      <c r="K1708" s="27" t="s">
        <v>74</v>
      </c>
      <c r="L1708" s="76" t="s">
        <v>80</v>
      </c>
      <c r="M1708" s="15">
        <f>VLOOKUP(N1708,groups!$A$1:$B$113,2,1)</f>
        <v>176</v>
      </c>
      <c r="N1708" s="16" t="s">
        <v>178</v>
      </c>
      <c r="O1708" s="45" t="s">
        <v>52</v>
      </c>
      <c r="P1708" s="15">
        <f>VLOOKUP(Q1708,'seg2'!$A$1:$B$13,2,0)</f>
        <v>5</v>
      </c>
      <c r="Q1708" s="16" t="s">
        <v>75</v>
      </c>
      <c r="R1708" s="15">
        <f>VLOOKUP(S1708,'seg3'!$A$1:$B$9,2,0)</f>
        <v>1</v>
      </c>
      <c r="S1708" s="16" t="s">
        <v>76</v>
      </c>
      <c r="T1708" s="28">
        <v>20.3</v>
      </c>
      <c r="U1708" s="28">
        <v>20.3</v>
      </c>
      <c r="V1708" s="42"/>
      <c r="W1708" s="30" t="s">
        <v>693</v>
      </c>
      <c r="X1708" s="15"/>
      <c r="Y1708" s="45" t="s">
        <v>17</v>
      </c>
      <c r="Z1708" s="45"/>
      <c r="AA1708" s="46"/>
      <c r="AB1708" s="14" t="str">
        <f t="shared" si="26"/>
        <v>('822835','822835J','PTN WITH METAL NUT INSERT M12 GR10 ZC3','PC',49,7,5,1,3,8,176,'20.3','20.3','M12','-','10B33','','','','PTN WITH METAL NUT INSERT M12 GR10 ZC3',''),</v>
      </c>
      <c r="AC1708" s="14" t="s">
        <v>9417</v>
      </c>
    </row>
    <row r="1709" spans="1:29">
      <c r="A1709" s="16">
        <v>819016</v>
      </c>
      <c r="B1709" s="43" t="s">
        <v>181</v>
      </c>
      <c r="C1709" s="15" t="s">
        <v>182</v>
      </c>
      <c r="D1709" s="15">
        <f>VLOOKUP(E1709,finish!$A$1:$B$18,2,0)</f>
        <v>8</v>
      </c>
      <c r="E1709" s="18" t="s">
        <v>47</v>
      </c>
      <c r="F1709" s="15">
        <f>VLOOKUP(G1709,modules!$A$1:$B$10,2,0)</f>
        <v>7</v>
      </c>
      <c r="G1709" s="18" t="s">
        <v>68</v>
      </c>
      <c r="H1709" s="15">
        <f>VLOOKUP(I1709,segments!$A$1:$B$9,2,0)</f>
        <v>3</v>
      </c>
      <c r="I1709" s="18" t="s">
        <v>7851</v>
      </c>
      <c r="J1709" s="15">
        <f>VLOOKUP(K1709,machines!$A$1:$B$72,2,0)</f>
        <v>49</v>
      </c>
      <c r="K1709" s="27" t="s">
        <v>74</v>
      </c>
      <c r="L1709" s="76" t="s">
        <v>61</v>
      </c>
      <c r="M1709" s="15">
        <f>VLOOKUP(N1709,groups!$A$1:$B$113,2,1)</f>
        <v>168</v>
      </c>
      <c r="N1709" s="46" t="s">
        <v>183</v>
      </c>
      <c r="O1709" s="45" t="s">
        <v>52</v>
      </c>
      <c r="P1709" s="15">
        <f>VLOOKUP(Q1709,'seg2'!$A$1:$B$13,2,0)</f>
        <v>5</v>
      </c>
      <c r="Q1709" s="16" t="s">
        <v>75</v>
      </c>
      <c r="R1709" s="15">
        <f>VLOOKUP(S1709,'seg3'!$A$1:$B$9,2,0)</f>
        <v>1</v>
      </c>
      <c r="S1709" s="16" t="s">
        <v>76</v>
      </c>
      <c r="T1709" s="28">
        <v>8.3000000000000007</v>
      </c>
      <c r="U1709" s="28">
        <v>8.3000000000000007</v>
      </c>
      <c r="V1709" s="42"/>
      <c r="W1709" s="30" t="s">
        <v>186</v>
      </c>
      <c r="X1709" s="15" t="s">
        <v>180</v>
      </c>
      <c r="Y1709" s="45" t="s">
        <v>184</v>
      </c>
      <c r="Z1709" s="45" t="s">
        <v>185</v>
      </c>
      <c r="AA1709" s="46" t="s">
        <v>185</v>
      </c>
      <c r="AB1709" s="14" t="str">
        <f t="shared" si="26"/>
        <v>('819016','819016J','METAL NUT INSERT M10X1.5 ZC3 MNS1800017A','PC',49,7,5,1,3,8,168,'8.3','8.3','M10','-','40CRMOV4','31X1.55','31X1.55','','FLAT COLD ROLLED  40CRMOV4-6 31.0X1.55','FCR40CRMOV431155'),</v>
      </c>
      <c r="AC1709" s="14" t="s">
        <v>9418</v>
      </c>
    </row>
    <row r="1710" spans="1:29">
      <c r="A1710" s="16">
        <v>831351</v>
      </c>
      <c r="B1710" s="43" t="s">
        <v>719</v>
      </c>
      <c r="C1710" s="15" t="s">
        <v>720</v>
      </c>
      <c r="D1710" s="15">
        <f>VLOOKUP(E1710,finish!$A$1:$B$18,2,0)</f>
        <v>8</v>
      </c>
      <c r="E1710" s="18" t="s">
        <v>47</v>
      </c>
      <c r="F1710" s="15">
        <f>VLOOKUP(G1710,modules!$A$1:$B$10,2,0)</f>
        <v>7</v>
      </c>
      <c r="G1710" s="18" t="s">
        <v>68</v>
      </c>
      <c r="H1710" s="15">
        <f>VLOOKUP(I1710,segments!$A$1:$B$9,2,0)</f>
        <v>6</v>
      </c>
      <c r="I1710" s="18" t="s">
        <v>7850</v>
      </c>
      <c r="J1710" s="15">
        <f>VLOOKUP(K1710,machines!$A$1:$B$72,2,0)</f>
        <v>49</v>
      </c>
      <c r="K1710" s="27" t="s">
        <v>74</v>
      </c>
      <c r="L1710" s="43" t="s">
        <v>61</v>
      </c>
      <c r="M1710" s="15">
        <f>VLOOKUP(N1710,groups!$A$1:$B$113,2,1)</f>
        <v>150</v>
      </c>
      <c r="N1710" s="16" t="s">
        <v>721</v>
      </c>
      <c r="O1710" s="18" t="s">
        <v>52</v>
      </c>
      <c r="P1710" s="15">
        <f>VLOOKUP(Q1710,'seg2'!$A$1:$B$13,2,0)</f>
        <v>1</v>
      </c>
      <c r="Q1710" s="16" t="s">
        <v>68</v>
      </c>
      <c r="R1710" s="15">
        <f>VLOOKUP(S1710,'seg3'!$A$1:$B$9,2,0)</f>
        <v>1</v>
      </c>
      <c r="S1710" s="16" t="s">
        <v>76</v>
      </c>
      <c r="T1710" s="28">
        <v>8.65</v>
      </c>
      <c r="U1710" s="28">
        <v>8.65</v>
      </c>
      <c r="V1710" s="29"/>
      <c r="W1710" s="30" t="s">
        <v>328</v>
      </c>
      <c r="X1710" s="15" t="s">
        <v>324</v>
      </c>
      <c r="Y1710" s="18">
        <v>1018</v>
      </c>
      <c r="Z1710" s="18">
        <v>16</v>
      </c>
      <c r="AA1710" s="16" t="s">
        <v>73</v>
      </c>
      <c r="AB1710" s="14" t="str">
        <f t="shared" si="26"/>
        <v>('831351','831351J','HEX TAPPER NUT M10 DRG ZC3','PC',49,7,1,1,6,8,150,'8.65','8.65','M10','-','1018','16','15.01/15.02','','COIL1ANEAL&amp;1DRN AISI 1018 15.86/15.90','C1A101815861590'),</v>
      </c>
      <c r="AC1710" s="14" t="s">
        <v>9419</v>
      </c>
    </row>
    <row r="1711" spans="1:29">
      <c r="A1711" s="16">
        <v>796314</v>
      </c>
      <c r="B1711" s="43" t="s">
        <v>834</v>
      </c>
      <c r="C1711" s="15" t="s">
        <v>835</v>
      </c>
      <c r="D1711" s="15">
        <f>VLOOKUP(E1711,finish!$A$1:$B$18,2,0)</f>
        <v>8</v>
      </c>
      <c r="E1711" s="18" t="s">
        <v>47</v>
      </c>
      <c r="F1711" s="15">
        <f>VLOOKUP(G1711,modules!$A$1:$B$10,2,0)</f>
        <v>7</v>
      </c>
      <c r="G1711" s="18" t="s">
        <v>68</v>
      </c>
      <c r="H1711" s="15">
        <f>VLOOKUP(I1711,segments!$A$1:$B$9,2,0)</f>
        <v>3</v>
      </c>
      <c r="I1711" s="18" t="s">
        <v>7851</v>
      </c>
      <c r="J1711" s="15">
        <f>VLOOKUP(K1711,machines!$A$1:$B$72,2,0)</f>
        <v>49</v>
      </c>
      <c r="K1711" s="27" t="s">
        <v>74</v>
      </c>
      <c r="L1711" s="30" t="s">
        <v>15</v>
      </c>
      <c r="M1711" s="15">
        <f>VLOOKUP(N1711,groups!$A$1:$B$113,2,1)</f>
        <v>219</v>
      </c>
      <c r="N1711" s="46" t="s">
        <v>84</v>
      </c>
      <c r="O1711" s="21" t="s">
        <v>52</v>
      </c>
      <c r="P1711" s="15">
        <f>VLOOKUP(Q1711,'seg2'!$A$1:$B$13,2,0)</f>
        <v>5</v>
      </c>
      <c r="Q1711" s="16" t="s">
        <v>75</v>
      </c>
      <c r="R1711" s="15">
        <f>VLOOKUP(S1711,'seg3'!$A$1:$B$9,2,0)</f>
        <v>1</v>
      </c>
      <c r="S1711" s="16" t="s">
        <v>76</v>
      </c>
      <c r="T1711" s="28">
        <v>5.0999999999999996</v>
      </c>
      <c r="U1711" s="28">
        <v>5.0999999999999996</v>
      </c>
      <c r="V1711" s="18" t="s">
        <v>33</v>
      </c>
      <c r="W1711" s="30" t="s">
        <v>836</v>
      </c>
      <c r="X1711" s="15" t="s">
        <v>833</v>
      </c>
      <c r="Y1711" s="21" t="s">
        <v>17</v>
      </c>
      <c r="Z1711" s="20">
        <v>14</v>
      </c>
      <c r="AA1711" s="84" t="s">
        <v>564</v>
      </c>
      <c r="AB1711" s="14" t="str">
        <f t="shared" si="26"/>
        <v>('796314','796314J','ALL METAL PRV TORQUE NUT M08 GR10ZC3','PC',49,7,5,1,3,8,219,'5.1','5.1','M08','-','10B33','14','11.62/11.65','NEED TO ANN','COIL ANNEALED  10B33 M 12 MM','CA10B33M1200'),</v>
      </c>
      <c r="AC1711" s="14" t="s">
        <v>9420</v>
      </c>
    </row>
    <row r="1712" spans="1:29">
      <c r="A1712" s="16">
        <v>828717</v>
      </c>
      <c r="B1712" s="43" t="s">
        <v>70</v>
      </c>
      <c r="C1712" s="43" t="s">
        <v>71</v>
      </c>
      <c r="D1712" s="15">
        <f>VLOOKUP(E1712,finish!$A$1:$B$18,2,0)</f>
        <v>8</v>
      </c>
      <c r="E1712" s="18" t="s">
        <v>47</v>
      </c>
      <c r="F1712" s="15">
        <f>VLOOKUP(G1712,modules!$A$1:$B$10,2,0)</f>
        <v>7</v>
      </c>
      <c r="G1712" s="18" t="s">
        <v>68</v>
      </c>
      <c r="H1712" s="15">
        <f>VLOOKUP(I1712,segments!$A$1:$B$9,2,0)</f>
        <v>6</v>
      </c>
      <c r="I1712" s="18" t="s">
        <v>7850</v>
      </c>
      <c r="J1712" s="15">
        <f>VLOOKUP(K1712,machines!$A$1:$B$72,2,0)</f>
        <v>49</v>
      </c>
      <c r="K1712" s="27" t="s">
        <v>74</v>
      </c>
      <c r="L1712" s="16" t="s">
        <v>61</v>
      </c>
      <c r="M1712" s="15">
        <f>VLOOKUP(N1712,groups!$A$1:$B$113,2,1)</f>
        <v>148</v>
      </c>
      <c r="N1712" s="16" t="s">
        <v>72</v>
      </c>
      <c r="O1712" s="18" t="s">
        <v>52</v>
      </c>
      <c r="P1712" s="15">
        <f>VLOOKUP(Q1712,'seg2'!$A$1:$B$13,2,0)</f>
        <v>5</v>
      </c>
      <c r="Q1712" s="16" t="s">
        <v>75</v>
      </c>
      <c r="R1712" s="15">
        <f>VLOOKUP(S1712,'seg3'!$A$1:$B$9,2,0)</f>
        <v>1</v>
      </c>
      <c r="S1712" s="16" t="s">
        <v>76</v>
      </c>
      <c r="T1712" s="18">
        <v>6.7</v>
      </c>
      <c r="U1712" s="18">
        <v>6.7</v>
      </c>
      <c r="V1712" s="29"/>
      <c r="W1712" s="30" t="s">
        <v>77</v>
      </c>
      <c r="X1712" s="15" t="s">
        <v>69</v>
      </c>
      <c r="Y1712" s="18">
        <v>1018</v>
      </c>
      <c r="Z1712" s="18">
        <v>16</v>
      </c>
      <c r="AA1712" s="16" t="s">
        <v>73</v>
      </c>
      <c r="AB1712" s="14" t="str">
        <f t="shared" si="26"/>
        <v>('828717','828717J','HEX LOCK NUT M10 IS1364 GR04 ZC3','PC',49,7,5,1,6,8,148,'6.7','6.7','M10','-','1018','16','15.01/15.02','','COIL ROLLED AISI-1018 15MM','CRA10181500'),</v>
      </c>
      <c r="AC1712" s="14" t="s">
        <v>9412</v>
      </c>
    </row>
    <row r="1713" spans="1:29">
      <c r="A1713" s="16">
        <v>825325</v>
      </c>
      <c r="B1713" s="43" t="s">
        <v>914</v>
      </c>
      <c r="C1713" s="43" t="s">
        <v>915</v>
      </c>
      <c r="D1713" s="15">
        <f>VLOOKUP(E1713,finish!$A$1:$B$18,2,0)</f>
        <v>7</v>
      </c>
      <c r="E1713" s="18" t="s">
        <v>493</v>
      </c>
      <c r="F1713" s="15">
        <f>VLOOKUP(G1713,modules!$A$1:$B$10,2,0)</f>
        <v>7</v>
      </c>
      <c r="G1713" s="18" t="s">
        <v>68</v>
      </c>
      <c r="H1713" s="15">
        <f>VLOOKUP(I1713,segments!$A$1:$B$9,2,0)</f>
        <v>4</v>
      </c>
      <c r="I1713" s="18" t="s">
        <v>7845</v>
      </c>
      <c r="J1713" s="15">
        <f>VLOOKUP(K1713,machines!$A$1:$B$72,2,0)</f>
        <v>49</v>
      </c>
      <c r="K1713" s="27" t="s">
        <v>74</v>
      </c>
      <c r="L1713" s="76" t="s">
        <v>80</v>
      </c>
      <c r="M1713" s="15">
        <f>VLOOKUP(N1713,groups!$A$1:$B$113,2,1)</f>
        <v>149</v>
      </c>
      <c r="N1713" s="46" t="s">
        <v>312</v>
      </c>
      <c r="O1713" s="45" t="s">
        <v>52</v>
      </c>
      <c r="P1713" s="15">
        <f>VLOOKUP(Q1713,'seg2'!$A$1:$B$13,2,0)</f>
        <v>1</v>
      </c>
      <c r="Q1713" s="16" t="s">
        <v>68</v>
      </c>
      <c r="R1713" s="15">
        <f>VLOOKUP(S1713,'seg3'!$A$1:$B$9,2,0)</f>
        <v>1</v>
      </c>
      <c r="S1713" s="16" t="s">
        <v>76</v>
      </c>
      <c r="T1713" s="18">
        <v>17</v>
      </c>
      <c r="U1713" s="18">
        <v>17</v>
      </c>
      <c r="V1713" s="18"/>
      <c r="W1713" s="30" t="s">
        <v>916</v>
      </c>
      <c r="X1713" s="15" t="s">
        <v>913</v>
      </c>
      <c r="Y1713" s="45" t="s">
        <v>17</v>
      </c>
      <c r="Z1713" s="45">
        <v>16</v>
      </c>
      <c r="AA1713" s="46" t="s">
        <v>93</v>
      </c>
      <c r="AB1713" s="14" t="str">
        <f t="shared" si="26"/>
        <v>('825325','825325J','HEX NUT M12X1.75-6AZ ISO4032 CL10ZSB HDG','PC',49,7,1,1,4,7,149,'17','17','M12','-','10B33','16','15.50/15.55','','COIL ANNEALED  10B33 M 16.30MM','CA10B33M1630'),</v>
      </c>
      <c r="AC1713" s="14" t="s">
        <v>9421</v>
      </c>
    </row>
    <row r="1714" spans="1:29">
      <c r="A1714" s="16">
        <v>5003204</v>
      </c>
      <c r="B1714" s="43" t="s">
        <v>965</v>
      </c>
      <c r="C1714" s="43" t="s">
        <v>966</v>
      </c>
      <c r="D1714" s="15">
        <f>VLOOKUP(E1714,finish!$A$1:$B$18,2,0)</f>
        <v>19</v>
      </c>
      <c r="E1714" s="18" t="s">
        <v>7861</v>
      </c>
      <c r="F1714" s="15">
        <f>VLOOKUP(G1714,modules!$A$1:$B$10,2,0)</f>
        <v>7</v>
      </c>
      <c r="G1714" s="18" t="s">
        <v>68</v>
      </c>
      <c r="H1714" s="15">
        <f>VLOOKUP(I1714,segments!$A$1:$B$9,2,0)</f>
        <v>4</v>
      </c>
      <c r="I1714" s="18" t="s">
        <v>7845</v>
      </c>
      <c r="J1714" s="15">
        <f>VLOOKUP(K1714,machines!$A$1:$B$72,2,0)</f>
        <v>49</v>
      </c>
      <c r="K1714" s="27" t="s">
        <v>74</v>
      </c>
      <c r="L1714" s="16" t="s">
        <v>27</v>
      </c>
      <c r="M1714" s="15">
        <f>VLOOKUP(N1714,groups!$A$1:$B$113,2,1)</f>
        <v>200</v>
      </c>
      <c r="N1714" s="24" t="s">
        <v>221</v>
      </c>
      <c r="O1714" s="18" t="s">
        <v>52</v>
      </c>
      <c r="P1714" s="15">
        <f>VLOOKUP(Q1714,'seg2'!$A$1:$B$13,2,0)</f>
        <v>8</v>
      </c>
      <c r="Q1714" s="16" t="s">
        <v>222</v>
      </c>
      <c r="R1714" s="15">
        <f>VLOOKUP(S1714,'seg3'!$A$1:$B$9,2,0)</f>
        <v>7</v>
      </c>
      <c r="S1714" s="16" t="s">
        <v>222</v>
      </c>
      <c r="T1714" s="18">
        <v>17</v>
      </c>
      <c r="U1714" s="18">
        <v>17</v>
      </c>
      <c r="V1714" s="18" t="s">
        <v>33</v>
      </c>
      <c r="W1714" s="30" t="s">
        <v>968</v>
      </c>
      <c r="X1714" s="16"/>
      <c r="Y1714" s="34" t="s">
        <v>63</v>
      </c>
      <c r="Z1714" s="18">
        <v>17.3</v>
      </c>
      <c r="AA1714" s="16" t="s">
        <v>967</v>
      </c>
      <c r="AB1714" s="14" t="str">
        <f t="shared" si="26"/>
        <v>('5003204','5003204J','HEX NUT 1/2XUNC GR.A4-80 EPO','PC',49,7,8,7,4,19,200,'17','17','1/2 UNC','-','316L','17.3','16.95/17.00','NEED TO ANN','COIL ANNEALED (HRAP) SS316 16.95/17.00',''),</v>
      </c>
      <c r="AC1714" s="14" t="s">
        <v>9422</v>
      </c>
    </row>
    <row r="1715" spans="1:29">
      <c r="A1715" s="16">
        <v>833037</v>
      </c>
      <c r="B1715" s="43" t="s">
        <v>999</v>
      </c>
      <c r="C1715" s="43" t="s">
        <v>1000</v>
      </c>
      <c r="D1715" s="15">
        <f>VLOOKUP(E1715,finish!$A$1:$B$18,2,0)</f>
        <v>3</v>
      </c>
      <c r="E1715" s="18" t="s">
        <v>407</v>
      </c>
      <c r="F1715" s="15">
        <f>VLOOKUP(G1715,modules!$A$1:$B$10,2,0)</f>
        <v>10</v>
      </c>
      <c r="G1715" s="18" t="s">
        <v>7854</v>
      </c>
      <c r="H1715" s="15">
        <f>VLOOKUP(I1715,segments!$A$1:$B$9,2,0)</f>
        <v>1</v>
      </c>
      <c r="I1715" s="18" t="s">
        <v>7848</v>
      </c>
      <c r="J1715" s="15">
        <f>VLOOKUP(K1715,machines!$A$1:$B$72,2,0)</f>
        <v>49</v>
      </c>
      <c r="K1715" s="18" t="s">
        <v>74</v>
      </c>
      <c r="L1715" s="16" t="s">
        <v>80</v>
      </c>
      <c r="M1715" s="15">
        <f>VLOOKUP(N1715,groups!$A$1:$B$113,2,1)</f>
        <v>149</v>
      </c>
      <c r="N1715" s="16" t="s">
        <v>312</v>
      </c>
      <c r="O1715" s="18" t="s">
        <v>52</v>
      </c>
      <c r="P1715" s="15">
        <f>VLOOKUP(Q1715,'seg2'!$A$1:$B$13,2,0)</f>
        <v>1</v>
      </c>
      <c r="Q1715" s="16" t="s">
        <v>68</v>
      </c>
      <c r="R1715" s="15">
        <f>VLOOKUP(S1715,'seg3'!$A$1:$B$9,2,0)</f>
        <v>1</v>
      </c>
      <c r="S1715" s="16" t="s">
        <v>76</v>
      </c>
      <c r="T1715" s="18">
        <v>16.8</v>
      </c>
      <c r="U1715" s="18">
        <v>16.8</v>
      </c>
      <c r="V1715" s="29" t="s">
        <v>22</v>
      </c>
      <c r="W1715" s="30" t="s">
        <v>1002</v>
      </c>
      <c r="X1715" s="16"/>
      <c r="Y1715" s="18" t="s">
        <v>17</v>
      </c>
      <c r="Z1715" s="28">
        <v>18</v>
      </c>
      <c r="AA1715" s="16" t="s">
        <v>1001</v>
      </c>
      <c r="AB1715" s="14" t="str">
        <f t="shared" si="26"/>
        <v>('833037','833037J','HEX NUT M12X1.75 CL12 ZFB 3293356','PC',49,10,1,1,1,3,149,'16.8','16.8','M12','-','10B33','18','16.96/16.97','READY','COIL 1ANNEAL &amp; 1DRAWN 10B33 15.95/16.00',''),</v>
      </c>
      <c r="AC1715" s="14" t="s">
        <v>9423</v>
      </c>
    </row>
    <row r="1716" spans="1:29">
      <c r="A1716" s="16">
        <v>815005</v>
      </c>
      <c r="B1716" s="43" t="s">
        <v>1073</v>
      </c>
      <c r="C1716" s="43" t="s">
        <v>1074</v>
      </c>
      <c r="D1716" s="15">
        <f>VLOOKUP(E1716,finish!$A$1:$B$18,2,0)</f>
        <v>8</v>
      </c>
      <c r="E1716" s="18" t="s">
        <v>47</v>
      </c>
      <c r="F1716" s="15">
        <f>VLOOKUP(G1716,modules!$A$1:$B$10,2,0)</f>
        <v>7</v>
      </c>
      <c r="G1716" s="18" t="s">
        <v>68</v>
      </c>
      <c r="H1716" s="15">
        <f>VLOOKUP(I1716,segments!$A$1:$B$9,2,0)</f>
        <v>3</v>
      </c>
      <c r="I1716" s="18" t="s">
        <v>7851</v>
      </c>
      <c r="J1716" s="15">
        <f>VLOOKUP(K1716,machines!$A$1:$B$72,2,0)</f>
        <v>49</v>
      </c>
      <c r="K1716" s="27" t="s">
        <v>74</v>
      </c>
      <c r="L1716" s="16" t="s">
        <v>61</v>
      </c>
      <c r="M1716" s="15">
        <f>VLOOKUP(N1716,groups!$A$1:$B$113,2,1)</f>
        <v>176</v>
      </c>
      <c r="N1716" s="16" t="s">
        <v>178</v>
      </c>
      <c r="O1716" s="18" t="s">
        <v>52</v>
      </c>
      <c r="P1716" s="15">
        <f>VLOOKUP(Q1716,'seg2'!$A$1:$B$13,2,0)</f>
        <v>5</v>
      </c>
      <c r="Q1716" s="16" t="s">
        <v>75</v>
      </c>
      <c r="R1716" s="15">
        <f>VLOOKUP(S1716,'seg3'!$A$1:$B$9,2,0)</f>
        <v>1</v>
      </c>
      <c r="S1716" s="16" t="s">
        <v>76</v>
      </c>
      <c r="T1716" s="18">
        <v>12</v>
      </c>
      <c r="U1716" s="18">
        <v>12</v>
      </c>
      <c r="V1716" s="29"/>
      <c r="W1716" s="30" t="s">
        <v>1074</v>
      </c>
      <c r="X1716" s="43" t="s">
        <v>1072</v>
      </c>
      <c r="Y1716" s="18" t="s">
        <v>17</v>
      </c>
      <c r="Z1716" s="18">
        <v>16</v>
      </c>
      <c r="AA1716" s="16">
        <v>16</v>
      </c>
      <c r="AB1716" s="14" t="str">
        <f t="shared" si="26"/>
        <v>('815005','815005J','PTN WITH METAL NUT INSERT M10 GR10 ZC3','PC',49,7,5,1,3,8,176,'12','12','M10','-','10B33','16','16','','PTN WITH METAL NUT INSERT M10 GR10 ZC3','815005MC'),</v>
      </c>
      <c r="AC1716" s="14" t="s">
        <v>9424</v>
      </c>
    </row>
    <row r="1717" spans="1:29">
      <c r="A1717" s="16">
        <v>822835</v>
      </c>
      <c r="B1717" s="43" t="s">
        <v>692</v>
      </c>
      <c r="C1717" s="43" t="s">
        <v>693</v>
      </c>
      <c r="D1717" s="15">
        <f>VLOOKUP(E1717,finish!$A$1:$B$18,2,0)</f>
        <v>8</v>
      </c>
      <c r="E1717" s="18" t="s">
        <v>47</v>
      </c>
      <c r="F1717" s="15">
        <f>VLOOKUP(G1717,modules!$A$1:$B$10,2,0)</f>
        <v>7</v>
      </c>
      <c r="G1717" s="18" t="s">
        <v>68</v>
      </c>
      <c r="H1717" s="15">
        <f>VLOOKUP(I1717,segments!$A$1:$B$9,2,0)</f>
        <v>3</v>
      </c>
      <c r="I1717" s="18" t="s">
        <v>7851</v>
      </c>
      <c r="J1717" s="15">
        <f>VLOOKUP(K1717,machines!$A$1:$B$72,2,0)</f>
        <v>49</v>
      </c>
      <c r="K1717" s="27" t="s">
        <v>74</v>
      </c>
      <c r="L1717" s="16" t="s">
        <v>80</v>
      </c>
      <c r="M1717" s="15">
        <f>VLOOKUP(N1717,groups!$A$1:$B$113,2,1)</f>
        <v>176</v>
      </c>
      <c r="N1717" s="16" t="s">
        <v>178</v>
      </c>
      <c r="O1717" s="18" t="s">
        <v>52</v>
      </c>
      <c r="P1717" s="15">
        <f>VLOOKUP(Q1717,'seg2'!$A$1:$B$13,2,0)</f>
        <v>5</v>
      </c>
      <c r="Q1717" s="16" t="s">
        <v>75</v>
      </c>
      <c r="R1717" s="15">
        <f>VLOOKUP(S1717,'seg3'!$A$1:$B$9,2,0)</f>
        <v>1</v>
      </c>
      <c r="S1717" s="16" t="s">
        <v>76</v>
      </c>
      <c r="T1717" s="18">
        <v>20.3</v>
      </c>
      <c r="U1717" s="18">
        <v>20.3</v>
      </c>
      <c r="V1717" s="29" t="s">
        <v>22</v>
      </c>
      <c r="W1717" s="30" t="s">
        <v>693</v>
      </c>
      <c r="X1717" s="43" t="s">
        <v>1075</v>
      </c>
      <c r="Y1717" s="18" t="s">
        <v>17</v>
      </c>
      <c r="Z1717" s="28">
        <v>18</v>
      </c>
      <c r="AA1717" s="16">
        <v>18</v>
      </c>
      <c r="AB1717" s="14" t="str">
        <f t="shared" si="26"/>
        <v>('822835','822835J','PTN WITH METAL NUT INSERT M12 GR10 ZC3','PC',49,7,5,1,3,8,176,'20.3','20.3','M12','-','10B33','18','18','READY','PTN WITH METAL NUT INSERT M12 GR10 ZC3','822835MC'),</v>
      </c>
      <c r="AC1717" s="14" t="s">
        <v>9425</v>
      </c>
    </row>
    <row r="1718" spans="1:29">
      <c r="A1718" s="16">
        <v>5010319</v>
      </c>
      <c r="B1718" s="43" t="s">
        <v>1088</v>
      </c>
      <c r="C1718" s="43" t="s">
        <v>1089</v>
      </c>
      <c r="D1718" s="15">
        <f>VLOOKUP(E1718,finish!$A$1:$B$18,2,0)</f>
        <v>19</v>
      </c>
      <c r="E1718" s="18" t="s">
        <v>7861</v>
      </c>
      <c r="F1718" s="15">
        <f>VLOOKUP(G1718,modules!$A$1:$B$10,2,0)</f>
        <v>7</v>
      </c>
      <c r="G1718" s="18" t="s">
        <v>68</v>
      </c>
      <c r="H1718" s="15">
        <f>VLOOKUP(I1718,segments!$A$1:$B$9,2,0)</f>
        <v>3</v>
      </c>
      <c r="I1718" s="18" t="s">
        <v>7851</v>
      </c>
      <c r="J1718" s="15">
        <f>VLOOKUP(K1718,machines!$A$1:$B$72,2,0)</f>
        <v>49</v>
      </c>
      <c r="K1718" s="27" t="s">
        <v>74</v>
      </c>
      <c r="L1718" s="16" t="s">
        <v>61</v>
      </c>
      <c r="M1718" s="15">
        <f>VLOOKUP(N1718,groups!$A$1:$B$113,2,1)</f>
        <v>197</v>
      </c>
      <c r="N1718" s="16" t="s">
        <v>1090</v>
      </c>
      <c r="O1718" s="18" t="s">
        <v>52</v>
      </c>
      <c r="P1718" s="15">
        <f>VLOOKUP(Q1718,'seg2'!$A$1:$B$13,2,0)</f>
        <v>8</v>
      </c>
      <c r="Q1718" s="16" t="s">
        <v>222</v>
      </c>
      <c r="R1718" s="15">
        <f>VLOOKUP(S1718,'seg3'!$A$1:$B$9,2,0)</f>
        <v>7</v>
      </c>
      <c r="S1718" s="16" t="s">
        <v>222</v>
      </c>
      <c r="T1718" s="18">
        <v>11.7</v>
      </c>
      <c r="U1718" s="18">
        <v>11.7</v>
      </c>
      <c r="V1718" s="29" t="s">
        <v>22</v>
      </c>
      <c r="W1718" s="30" t="s">
        <v>1089</v>
      </c>
      <c r="X1718" s="43" t="s">
        <v>1087</v>
      </c>
      <c r="Y1718" s="18" t="s">
        <v>40</v>
      </c>
      <c r="Z1718" s="18">
        <v>16</v>
      </c>
      <c r="AA1718" s="16" t="s">
        <v>93</v>
      </c>
      <c r="AB1718" s="14" t="str">
        <f t="shared" si="26"/>
        <v>('5010319','5010319J','NYLOCK NUT R/R M10X1.5 DIN982 GRA2-70','PC',49,7,8,7,3,19,197,'11.7','11.7','M10','-','304L','16','15.50/15.55','READY','NYLOCK NUT R/R M10X1.5 DIN982 GRA2-70','5010319F'),</v>
      </c>
      <c r="AC1718" s="14" t="s">
        <v>9426</v>
      </c>
    </row>
    <row r="1719" spans="1:29">
      <c r="A1719" s="16">
        <v>5010320</v>
      </c>
      <c r="B1719" s="43" t="s">
        <v>1092</v>
      </c>
      <c r="C1719" s="43" t="s">
        <v>1093</v>
      </c>
      <c r="D1719" s="15">
        <f>VLOOKUP(E1719,finish!$A$1:$B$18,2,0)</f>
        <v>19</v>
      </c>
      <c r="E1719" s="18" t="s">
        <v>7861</v>
      </c>
      <c r="F1719" s="15">
        <f>VLOOKUP(G1719,modules!$A$1:$B$10,2,0)</f>
        <v>7</v>
      </c>
      <c r="G1719" s="18" t="s">
        <v>68</v>
      </c>
      <c r="H1719" s="15">
        <f>VLOOKUP(I1719,segments!$A$1:$B$9,2,0)</f>
        <v>3</v>
      </c>
      <c r="I1719" s="18" t="s">
        <v>7851</v>
      </c>
      <c r="J1719" s="15">
        <f>VLOOKUP(K1719,machines!$A$1:$B$72,2,0)</f>
        <v>49</v>
      </c>
      <c r="K1719" s="27" t="s">
        <v>74</v>
      </c>
      <c r="L1719" s="16" t="s">
        <v>80</v>
      </c>
      <c r="M1719" s="15">
        <f>VLOOKUP(N1719,groups!$A$1:$B$113,2,1)</f>
        <v>203</v>
      </c>
      <c r="N1719" s="16" t="s">
        <v>1094</v>
      </c>
      <c r="O1719" s="18" t="s">
        <v>52</v>
      </c>
      <c r="P1719" s="15">
        <f>VLOOKUP(Q1719,'seg2'!$A$1:$B$13,2,0)</f>
        <v>8</v>
      </c>
      <c r="Q1719" s="16" t="s">
        <v>222</v>
      </c>
      <c r="R1719" s="15">
        <f>VLOOKUP(S1719,'seg3'!$A$1:$B$9,2,0)</f>
        <v>7</v>
      </c>
      <c r="S1719" s="16" t="s">
        <v>222</v>
      </c>
      <c r="T1719" s="18">
        <v>16.600000000000001</v>
      </c>
      <c r="U1719" s="18">
        <v>16.600000000000001</v>
      </c>
      <c r="V1719" s="29" t="s">
        <v>22</v>
      </c>
      <c r="W1719" s="30" t="s">
        <v>1093</v>
      </c>
      <c r="X1719" s="43" t="s">
        <v>1091</v>
      </c>
      <c r="Y1719" s="18" t="s">
        <v>40</v>
      </c>
      <c r="Z1719" s="18">
        <v>17.5</v>
      </c>
      <c r="AA1719" s="16" t="s">
        <v>1095</v>
      </c>
      <c r="AB1719" s="14" t="str">
        <f t="shared" si="26"/>
        <v>('5010320','5010320J','NYLOCK NUT R/R M12X1.75 DIN982 GRA2-70','PC',49,7,8,7,3,19,203,'16.6','16.6','M12','-','304L','17.5','16.96/16.98','READY','NYLOCK NUT R/R M12X1.75 DIN982 GRA2-70','5010320F'),</v>
      </c>
      <c r="AC1719" s="14" t="s">
        <v>9427</v>
      </c>
    </row>
    <row r="1720" spans="1:29">
      <c r="A1720" s="16">
        <v>5009710</v>
      </c>
      <c r="B1720" s="64" t="s">
        <v>1159</v>
      </c>
      <c r="C1720" s="43" t="s">
        <v>1160</v>
      </c>
      <c r="D1720" s="15">
        <f>VLOOKUP(E1720,finish!$A$1:$B$18,2,0)</f>
        <v>19</v>
      </c>
      <c r="E1720" s="18" t="s">
        <v>7861</v>
      </c>
      <c r="F1720" s="15">
        <f>VLOOKUP(G1720,modules!$A$1:$B$10,2,0)</f>
        <v>7</v>
      </c>
      <c r="G1720" s="18" t="s">
        <v>68</v>
      </c>
      <c r="H1720" s="15">
        <f>VLOOKUP(I1720,segments!$A$1:$B$9,2,0)</f>
        <v>3</v>
      </c>
      <c r="I1720" s="18" t="s">
        <v>7851</v>
      </c>
      <c r="J1720" s="15">
        <f>VLOOKUP(K1720,machines!$A$1:$B$72,2,0)</f>
        <v>49</v>
      </c>
      <c r="K1720" s="27" t="s">
        <v>74</v>
      </c>
      <c r="L1720" s="16" t="s">
        <v>61</v>
      </c>
      <c r="M1720" s="15">
        <f>VLOOKUP(N1720,groups!$A$1:$B$113,2,1)</f>
        <v>200</v>
      </c>
      <c r="N1720" s="24" t="s">
        <v>221</v>
      </c>
      <c r="O1720" s="18" t="s">
        <v>52</v>
      </c>
      <c r="P1720" s="15">
        <f>VLOOKUP(Q1720,'seg2'!$A$1:$B$13,2,0)</f>
        <v>8</v>
      </c>
      <c r="Q1720" s="16" t="s">
        <v>222</v>
      </c>
      <c r="R1720" s="15">
        <f>VLOOKUP(S1720,'seg3'!$A$1:$B$9,2,0)</f>
        <v>7</v>
      </c>
      <c r="S1720" s="16" t="s">
        <v>222</v>
      </c>
      <c r="T1720" s="18">
        <v>11.55</v>
      </c>
      <c r="U1720" s="18">
        <v>11.55</v>
      </c>
      <c r="V1720" s="29" t="s">
        <v>22</v>
      </c>
      <c r="W1720" s="30" t="s">
        <v>1161</v>
      </c>
      <c r="X1720" s="43" t="s">
        <v>1158</v>
      </c>
      <c r="Y1720" s="34" t="s">
        <v>63</v>
      </c>
      <c r="Z1720" s="18">
        <v>16</v>
      </c>
      <c r="AA1720" s="16" t="s">
        <v>93</v>
      </c>
      <c r="AB1720" s="14" t="str">
        <f t="shared" si="26"/>
        <v>('5009710','5009710J','HEX NUT M10 DIN934 A4-70 EPO','PC',49,7,8,7,3,19,200,'11.55','11.55','M10','-','316L','16','15.50/15.55','READY','COIL ANNEALED SS-316L 16 (HRAP)','CASS316L1600'),</v>
      </c>
      <c r="AC1720" s="14" t="s">
        <v>9428</v>
      </c>
    </row>
    <row r="1721" spans="1:29">
      <c r="A1721" s="16">
        <v>5001334</v>
      </c>
      <c r="B1721" s="43" t="s">
        <v>1293</v>
      </c>
      <c r="C1721" s="43" t="s">
        <v>1294</v>
      </c>
      <c r="D1721" s="15">
        <f>VLOOKUP(E1721,finish!$A$1:$B$18,2,0)</f>
        <v>19</v>
      </c>
      <c r="E1721" s="18" t="s">
        <v>7861</v>
      </c>
      <c r="F1721" s="15">
        <f>VLOOKUP(G1721,modules!$A$1:$B$10,2,0)</f>
        <v>7</v>
      </c>
      <c r="G1721" s="18" t="s">
        <v>68</v>
      </c>
      <c r="H1721" s="15">
        <f>VLOOKUP(I1721,segments!$A$1:$B$9,2,0)</f>
        <v>3</v>
      </c>
      <c r="I1721" s="18" t="s">
        <v>7851</v>
      </c>
      <c r="J1721" s="15">
        <f>VLOOKUP(K1721,machines!$A$1:$B$72,2,0)</f>
        <v>49</v>
      </c>
      <c r="K1721" s="27" t="s">
        <v>74</v>
      </c>
      <c r="L1721" s="16" t="s">
        <v>61</v>
      </c>
      <c r="M1721" s="15">
        <f>VLOOKUP(N1721,groups!$A$1:$B$113,2,1)</f>
        <v>200</v>
      </c>
      <c r="N1721" s="16" t="s">
        <v>221</v>
      </c>
      <c r="O1721" s="18" t="s">
        <v>52</v>
      </c>
      <c r="P1721" s="15">
        <f>VLOOKUP(Q1721,'seg2'!$A$1:$B$13,2,0)</f>
        <v>8</v>
      </c>
      <c r="Q1721" s="16" t="s">
        <v>222</v>
      </c>
      <c r="R1721" s="15">
        <f>VLOOKUP(S1721,'seg3'!$A$1:$B$9,2,0)</f>
        <v>7</v>
      </c>
      <c r="S1721" s="16" t="s">
        <v>222</v>
      </c>
      <c r="T1721" s="18">
        <v>11.55</v>
      </c>
      <c r="U1721" s="18">
        <v>11.55</v>
      </c>
      <c r="V1721" s="29" t="s">
        <v>22</v>
      </c>
      <c r="W1721" s="30" t="s">
        <v>1295</v>
      </c>
      <c r="X1721" s="43" t="s">
        <v>1292</v>
      </c>
      <c r="Y1721" s="18" t="s">
        <v>40</v>
      </c>
      <c r="Z1721" s="18">
        <v>16</v>
      </c>
      <c r="AA1721" s="16">
        <v>15</v>
      </c>
      <c r="AB1721" s="14" t="str">
        <f t="shared" si="26"/>
        <v>('5001334','5001334J','HEX NUT M10 DIN934 GMT SS304 A2-70 EPO','PC',49,7,8,7,3,19,200,'11.55','11.55','M10','-','304L','16','15','READY','COIL ANNLED &amp; PICKLE SS304L 16MM','CASS304L1600'),</v>
      </c>
      <c r="AC1721" s="14" t="s">
        <v>9429</v>
      </c>
    </row>
    <row r="1722" spans="1:29">
      <c r="A1722" s="16">
        <v>832453</v>
      </c>
      <c r="B1722" s="43" t="s">
        <v>1583</v>
      </c>
      <c r="C1722" s="43" t="s">
        <v>1584</v>
      </c>
      <c r="D1722" s="15">
        <f>VLOOKUP(E1722,finish!$A$1:$B$18,2,0)</f>
        <v>12</v>
      </c>
      <c r="E1722" s="18" t="s">
        <v>401</v>
      </c>
      <c r="F1722" s="15">
        <f>VLOOKUP(G1722,modules!$A$1:$B$10,2,0)</f>
        <v>10</v>
      </c>
      <c r="G1722" s="18" t="s">
        <v>7854</v>
      </c>
      <c r="H1722" s="15">
        <f>VLOOKUP(I1722,segments!$A$1:$B$9,2,0)</f>
        <v>1</v>
      </c>
      <c r="I1722" s="18" t="s">
        <v>7848</v>
      </c>
      <c r="J1722" s="15">
        <f>VLOOKUP(K1722,machines!$A$1:$B$72,2,0)</f>
        <v>49</v>
      </c>
      <c r="K1722" s="18" t="s">
        <v>74</v>
      </c>
      <c r="L1722" s="16" t="s">
        <v>1524</v>
      </c>
      <c r="M1722" s="15">
        <f>VLOOKUP(N1722,groups!$A$1:$B$113,2,1)</f>
        <v>148</v>
      </c>
      <c r="N1722" s="16" t="s">
        <v>72</v>
      </c>
      <c r="O1722" s="18" t="s">
        <v>52</v>
      </c>
      <c r="P1722" s="15">
        <f>VLOOKUP(Q1722,'seg2'!$A$1:$B$13,2,0)</f>
        <v>5</v>
      </c>
      <c r="Q1722" s="16" t="s">
        <v>75</v>
      </c>
      <c r="R1722" s="15">
        <f>VLOOKUP(S1722,'seg3'!$A$1:$B$9,2,0)</f>
        <v>1</v>
      </c>
      <c r="S1722" s="16" t="s">
        <v>76</v>
      </c>
      <c r="T1722" s="18">
        <v>22.21</v>
      </c>
      <c r="U1722" s="18">
        <v>22.21</v>
      </c>
      <c r="V1722" s="42"/>
      <c r="W1722" s="30" t="s">
        <v>1585</v>
      </c>
      <c r="X1722" s="16"/>
      <c r="Y1722" s="18" t="s">
        <v>17</v>
      </c>
      <c r="Z1722" s="18"/>
      <c r="AA1722" s="16"/>
      <c r="AB1722" s="14" t="str">
        <f t="shared" si="26"/>
        <v>('832453','832453J','HEX FLANGE LN 7/16X20UNF GR8 ZTS 8S0934','PC',49,10,5,1,1,12,148,'22.21','22.21','7/16 UNC','-','10B33','','','','COIL 2ANNEAL &amp; 2DRAWN C310B33 15.95/16.0',''),</v>
      </c>
      <c r="AC1722" s="14" t="s">
        <v>9430</v>
      </c>
    </row>
    <row r="1723" spans="1:29">
      <c r="A1723" s="16">
        <v>809499</v>
      </c>
      <c r="B1723" s="43" t="s">
        <v>1800</v>
      </c>
      <c r="C1723" s="43" t="s">
        <v>1801</v>
      </c>
      <c r="D1723" s="15">
        <f>VLOOKUP(E1723,finish!$A$1:$B$18,2,0)</f>
        <v>9</v>
      </c>
      <c r="E1723" s="18" t="s">
        <v>931</v>
      </c>
      <c r="F1723" s="15">
        <f>VLOOKUP(G1723,modules!$A$1:$B$10,2,0)</f>
        <v>7</v>
      </c>
      <c r="G1723" s="18" t="s">
        <v>68</v>
      </c>
      <c r="H1723" s="15">
        <f>VLOOKUP(I1723,segments!$A$1:$B$9,2,0)</f>
        <v>3</v>
      </c>
      <c r="I1723" s="18" t="s">
        <v>7851</v>
      </c>
      <c r="J1723" s="15">
        <f>VLOOKUP(K1723,machines!$A$1:$B$72,2,0)</f>
        <v>49</v>
      </c>
      <c r="K1723" s="27" t="s">
        <v>74</v>
      </c>
      <c r="L1723" s="46" t="s">
        <v>61</v>
      </c>
      <c r="M1723" s="15">
        <f>VLOOKUP(N1723,groups!$A$1:$B$113,2,1)</f>
        <v>169</v>
      </c>
      <c r="N1723" s="46" t="s">
        <v>115</v>
      </c>
      <c r="O1723" s="45" t="s">
        <v>52</v>
      </c>
      <c r="P1723" s="15">
        <f>VLOOKUP(Q1723,'seg2'!$A$1:$B$13,2,0)</f>
        <v>1</v>
      </c>
      <c r="Q1723" s="16" t="s">
        <v>68</v>
      </c>
      <c r="R1723" s="15">
        <f>VLOOKUP(S1723,'seg3'!$A$1:$B$9,2,0)</f>
        <v>1</v>
      </c>
      <c r="S1723" s="16" t="s">
        <v>76</v>
      </c>
      <c r="T1723" s="18">
        <v>13.5</v>
      </c>
      <c r="U1723" s="18">
        <v>13.5</v>
      </c>
      <c r="V1723" s="29"/>
      <c r="W1723" s="30" t="s">
        <v>1801</v>
      </c>
      <c r="X1723" s="16"/>
      <c r="Y1723" s="45" t="s">
        <v>17</v>
      </c>
      <c r="Z1723" s="45">
        <v>16</v>
      </c>
      <c r="AA1723" s="46" t="s">
        <v>93</v>
      </c>
      <c r="AB1723" s="14" t="str">
        <f t="shared" si="26"/>
        <v>('809499','809499J','NYLOCK NUT R/R M10X1.5 ISO7040 CL10 YZ6','PC',49,7,1,1,3,9,169,'13.5','13.5','M10','-','10B33','16','15.50/15.55','','NYLOCK NUT R/R M10X1.5 ISO7040 CL10 YZ6',''),</v>
      </c>
      <c r="AC1723" s="14" t="s">
        <v>9431</v>
      </c>
    </row>
    <row r="1724" spans="1:29">
      <c r="A1724" s="16">
        <v>170658</v>
      </c>
      <c r="B1724" s="43" t="s">
        <v>1970</v>
      </c>
      <c r="C1724" s="43" t="s">
        <v>1971</v>
      </c>
      <c r="D1724" s="15">
        <f>VLOOKUP(E1724,finish!$A$1:$B$18,2,0)</f>
        <v>2</v>
      </c>
      <c r="E1724" s="18" t="s">
        <v>11</v>
      </c>
      <c r="F1724" s="15">
        <f>VLOOKUP(G1724,modules!$A$1:$B$10,2,0)</f>
        <v>7</v>
      </c>
      <c r="G1724" s="18" t="s">
        <v>68</v>
      </c>
      <c r="H1724" s="15">
        <f>VLOOKUP(I1724,segments!$A$1:$B$9,2,0)</f>
        <v>5</v>
      </c>
      <c r="I1724" s="18" t="s">
        <v>7852</v>
      </c>
      <c r="J1724" s="15">
        <f>VLOOKUP(K1724,machines!$A$1:$B$72,2,0)</f>
        <v>49</v>
      </c>
      <c r="K1724" s="27" t="s">
        <v>74</v>
      </c>
      <c r="L1724" s="76" t="s">
        <v>1524</v>
      </c>
      <c r="M1724" s="15">
        <f>VLOOKUP(N1724,groups!$A$1:$B$113,2,1)</f>
        <v>149</v>
      </c>
      <c r="N1724" s="46" t="s">
        <v>312</v>
      </c>
      <c r="O1724" s="45" t="s">
        <v>52</v>
      </c>
      <c r="P1724" s="15">
        <f>VLOOKUP(Q1724,'seg2'!$A$1:$B$13,2,0)</f>
        <v>1</v>
      </c>
      <c r="Q1724" s="16" t="s">
        <v>68</v>
      </c>
      <c r="R1724" s="15">
        <f>VLOOKUP(S1724,'seg3'!$A$1:$B$9,2,0)</f>
        <v>1</v>
      </c>
      <c r="S1724" s="16" t="s">
        <v>76</v>
      </c>
      <c r="T1724" s="18">
        <v>12.91</v>
      </c>
      <c r="U1724" s="18">
        <v>12.91</v>
      </c>
      <c r="V1724" s="29"/>
      <c r="W1724" s="30" t="s">
        <v>1972</v>
      </c>
      <c r="X1724" s="16"/>
      <c r="Y1724" s="45" t="s">
        <v>17</v>
      </c>
      <c r="Z1724" s="45">
        <v>16</v>
      </c>
      <c r="AA1724" s="46" t="s">
        <v>93</v>
      </c>
      <c r="AB1724" s="14" t="str">
        <f t="shared" si="26"/>
        <v>('170658','170658J','HEX NUT 7/16 UNC GR SAE8 BLK','PC',49,7,1,1,5,2,149,'12.91','12.91','7/16 UNC','-','10B33','16','15.50/15.55','','COIL ANNEALED  10B33M 15.53/15.56',''),</v>
      </c>
      <c r="AC1724" s="14" t="s">
        <v>9432</v>
      </c>
    </row>
    <row r="1725" spans="1:29">
      <c r="A1725" s="16">
        <v>290003</v>
      </c>
      <c r="B1725" s="43" t="s">
        <v>1985</v>
      </c>
      <c r="C1725" s="43" t="s">
        <v>1986</v>
      </c>
      <c r="D1725" s="15">
        <f>VLOOKUP(E1725,finish!$A$1:$B$18,2,0)</f>
        <v>8</v>
      </c>
      <c r="E1725" s="18" t="s">
        <v>47</v>
      </c>
      <c r="F1725" s="15">
        <f>VLOOKUP(G1725,modules!$A$1:$B$10,2,0)</f>
        <v>7</v>
      </c>
      <c r="G1725" s="18" t="s">
        <v>68</v>
      </c>
      <c r="H1725" s="15">
        <f>VLOOKUP(I1725,segments!$A$1:$B$9,2,0)</f>
        <v>5</v>
      </c>
      <c r="I1725" s="18" t="s">
        <v>7852</v>
      </c>
      <c r="J1725" s="15">
        <f>VLOOKUP(K1725,machines!$A$1:$B$72,2,0)</f>
        <v>49</v>
      </c>
      <c r="K1725" s="27" t="s">
        <v>74</v>
      </c>
      <c r="L1725" s="76" t="s">
        <v>61</v>
      </c>
      <c r="M1725" s="15">
        <f>VLOOKUP(N1725,groups!$A$1:$B$113,2,1)</f>
        <v>169</v>
      </c>
      <c r="N1725" s="46" t="s">
        <v>115</v>
      </c>
      <c r="O1725" s="45" t="s">
        <v>52</v>
      </c>
      <c r="P1725" s="15">
        <f>VLOOKUP(Q1725,'seg2'!$A$1:$B$13,2,0)</f>
        <v>1</v>
      </c>
      <c r="Q1725" s="16" t="s">
        <v>68</v>
      </c>
      <c r="R1725" s="15">
        <f>VLOOKUP(S1725,'seg3'!$A$1:$B$9,2,0)</f>
        <v>1</v>
      </c>
      <c r="S1725" s="16" t="s">
        <v>76</v>
      </c>
      <c r="T1725" s="18">
        <v>10.84</v>
      </c>
      <c r="U1725" s="18">
        <v>10.84</v>
      </c>
      <c r="V1725" s="18" t="s">
        <v>33</v>
      </c>
      <c r="W1725" s="30" t="s">
        <v>1986</v>
      </c>
      <c r="X1725" s="16"/>
      <c r="Y1725" s="45">
        <v>1018</v>
      </c>
      <c r="Z1725" s="45">
        <v>16</v>
      </c>
      <c r="AA1725" s="46" t="s">
        <v>93</v>
      </c>
      <c r="AB1725" s="14" t="str">
        <f t="shared" si="26"/>
        <v>('290003','290003J','NYLOCK NUT B/R M10X1.5 DIN985 CL8 ZC3','PC',49,7,1,1,5,8,169,'10.84','10.84','M10','-','1018','16','15.50/15.55','NEED TO ANN','NYLOCK NUT B/R M10X1.5 DIN985 CL8 ZC3',''),</v>
      </c>
      <c r="AC1725" s="14" t="s">
        <v>9433</v>
      </c>
    </row>
    <row r="1726" spans="1:29">
      <c r="A1726" s="16">
        <v>630306</v>
      </c>
      <c r="B1726" s="43" t="s">
        <v>1987</v>
      </c>
      <c r="C1726" s="43" t="s">
        <v>1988</v>
      </c>
      <c r="D1726" s="15">
        <f>VLOOKUP(E1726,finish!$A$1:$B$18,2,0)</f>
        <v>8</v>
      </c>
      <c r="E1726" s="18" t="s">
        <v>47</v>
      </c>
      <c r="F1726" s="15">
        <f>VLOOKUP(G1726,modules!$A$1:$B$10,2,0)</f>
        <v>7</v>
      </c>
      <c r="G1726" s="18" t="s">
        <v>68</v>
      </c>
      <c r="H1726" s="15">
        <f>VLOOKUP(I1726,segments!$A$1:$B$9,2,0)</f>
        <v>5</v>
      </c>
      <c r="I1726" s="18" t="s">
        <v>7852</v>
      </c>
      <c r="J1726" s="15">
        <f>VLOOKUP(K1726,machines!$A$1:$B$72,2,0)</f>
        <v>49</v>
      </c>
      <c r="K1726" s="27" t="s">
        <v>74</v>
      </c>
      <c r="L1726" s="76" t="s">
        <v>80</v>
      </c>
      <c r="M1726" s="15">
        <f>VLOOKUP(N1726,groups!$A$1:$B$113,2,1)</f>
        <v>169</v>
      </c>
      <c r="N1726" s="46" t="s">
        <v>115</v>
      </c>
      <c r="O1726" s="45" t="s">
        <v>52</v>
      </c>
      <c r="P1726" s="15">
        <f>VLOOKUP(Q1726,'seg2'!$A$1:$B$13,2,0)</f>
        <v>1</v>
      </c>
      <c r="Q1726" s="16" t="s">
        <v>68</v>
      </c>
      <c r="R1726" s="15">
        <f>VLOOKUP(S1726,'seg3'!$A$1:$B$9,2,0)</f>
        <v>1</v>
      </c>
      <c r="S1726" s="16" t="s">
        <v>76</v>
      </c>
      <c r="T1726" s="18">
        <v>16.600000000000001</v>
      </c>
      <c r="U1726" s="18">
        <v>16.600000000000001</v>
      </c>
      <c r="V1726" s="29"/>
      <c r="W1726" s="30" t="s">
        <v>1988</v>
      </c>
      <c r="X1726" s="16"/>
      <c r="Y1726" s="45" t="s">
        <v>17</v>
      </c>
      <c r="Z1726" s="28">
        <v>20</v>
      </c>
      <c r="AA1726" s="46" t="s">
        <v>1847</v>
      </c>
      <c r="AB1726" s="14" t="str">
        <f t="shared" si="26"/>
        <v>('630306','630306J','NYLOCK NUT B/R M12X1.75 DIN985 CL10 ZC3','PC',49,7,1,1,5,8,169,'16.6','16.6','M12','-','10B33','20','16.96/17.00','','NYLOCK NUT B/R M12X1.75 DIN985 CL10 ZC3',''),</v>
      </c>
      <c r="AC1726" s="14" t="s">
        <v>9434</v>
      </c>
    </row>
    <row r="1727" spans="1:29">
      <c r="A1727" s="16">
        <v>290004</v>
      </c>
      <c r="B1727" s="43" t="s">
        <v>1989</v>
      </c>
      <c r="C1727" s="43" t="s">
        <v>1990</v>
      </c>
      <c r="D1727" s="15">
        <f>VLOOKUP(E1727,finish!$A$1:$B$18,2,0)</f>
        <v>8</v>
      </c>
      <c r="E1727" s="18" t="s">
        <v>47</v>
      </c>
      <c r="F1727" s="15">
        <f>VLOOKUP(G1727,modules!$A$1:$B$10,2,0)</f>
        <v>7</v>
      </c>
      <c r="G1727" s="18" t="s">
        <v>68</v>
      </c>
      <c r="H1727" s="15">
        <f>VLOOKUP(I1727,segments!$A$1:$B$9,2,0)</f>
        <v>5</v>
      </c>
      <c r="I1727" s="18" t="s">
        <v>7852</v>
      </c>
      <c r="J1727" s="15">
        <f>VLOOKUP(K1727,machines!$A$1:$B$72,2,0)</f>
        <v>49</v>
      </c>
      <c r="K1727" s="27" t="s">
        <v>74</v>
      </c>
      <c r="L1727" s="76" t="s">
        <v>80</v>
      </c>
      <c r="M1727" s="15">
        <f>VLOOKUP(N1727,groups!$A$1:$B$113,2,1)</f>
        <v>169</v>
      </c>
      <c r="N1727" s="46" t="s">
        <v>115</v>
      </c>
      <c r="O1727" s="45" t="s">
        <v>52</v>
      </c>
      <c r="P1727" s="15">
        <f>VLOOKUP(Q1727,'seg2'!$A$1:$B$13,2,0)</f>
        <v>1</v>
      </c>
      <c r="Q1727" s="16" t="s">
        <v>68</v>
      </c>
      <c r="R1727" s="15">
        <f>VLOOKUP(S1727,'seg3'!$A$1:$B$9,2,0)</f>
        <v>1</v>
      </c>
      <c r="S1727" s="16" t="s">
        <v>76</v>
      </c>
      <c r="T1727" s="18">
        <v>15.7</v>
      </c>
      <c r="U1727" s="18">
        <v>15.7</v>
      </c>
      <c r="V1727" s="29"/>
      <c r="W1727" s="30" t="s">
        <v>1990</v>
      </c>
      <c r="X1727" s="16"/>
      <c r="Y1727" s="45">
        <v>1018</v>
      </c>
      <c r="Z1727" s="28">
        <v>20</v>
      </c>
      <c r="AA1727" s="46" t="s">
        <v>1001</v>
      </c>
      <c r="AB1727" s="14" t="str">
        <f t="shared" si="26"/>
        <v>('290004','290004J','NYLOCK NUT B/R M12X1.75 DIN985 CL8 ZC3','PC',49,7,1,1,5,8,169,'15.7','15.7','M12','-','1018','20','16.96/16.97','','NYLOCK NUT B/R M12X1.75 DIN985 CL8 ZC3',''),</v>
      </c>
      <c r="AC1727" s="14" t="s">
        <v>9435</v>
      </c>
    </row>
    <row r="1728" spans="1:29">
      <c r="A1728" s="16">
        <v>630451</v>
      </c>
      <c r="B1728" s="43" t="s">
        <v>1999</v>
      </c>
      <c r="C1728" s="43" t="s">
        <v>2000</v>
      </c>
      <c r="D1728" s="15">
        <f>VLOOKUP(E1728,finish!$A$1:$B$18,2,0)</f>
        <v>8</v>
      </c>
      <c r="E1728" s="18" t="s">
        <v>47</v>
      </c>
      <c r="F1728" s="15">
        <f>VLOOKUP(G1728,modules!$A$1:$B$10,2,0)</f>
        <v>7</v>
      </c>
      <c r="G1728" s="18" t="s">
        <v>68</v>
      </c>
      <c r="H1728" s="15">
        <f>VLOOKUP(I1728,segments!$A$1:$B$9,2,0)</f>
        <v>5</v>
      </c>
      <c r="I1728" s="18" t="s">
        <v>7852</v>
      </c>
      <c r="J1728" s="15">
        <f>VLOOKUP(K1728,machines!$A$1:$B$72,2,0)</f>
        <v>49</v>
      </c>
      <c r="K1728" s="27" t="s">
        <v>74</v>
      </c>
      <c r="L1728" s="76" t="s">
        <v>80</v>
      </c>
      <c r="M1728" s="15">
        <f>VLOOKUP(N1728,groups!$A$1:$B$113,2,1)</f>
        <v>169</v>
      </c>
      <c r="N1728" s="46" t="s">
        <v>115</v>
      </c>
      <c r="O1728" s="45" t="s">
        <v>52</v>
      </c>
      <c r="P1728" s="15">
        <f>VLOOKUP(Q1728,'seg2'!$A$1:$B$13,2,0)</f>
        <v>1</v>
      </c>
      <c r="Q1728" s="16" t="s">
        <v>68</v>
      </c>
      <c r="R1728" s="15">
        <f>VLOOKUP(S1728,'seg3'!$A$1:$B$9,2,0)</f>
        <v>1</v>
      </c>
      <c r="S1728" s="16" t="s">
        <v>76</v>
      </c>
      <c r="T1728" s="18">
        <v>19.5</v>
      </c>
      <c r="U1728" s="18">
        <v>19.5</v>
      </c>
      <c r="V1728" s="29"/>
      <c r="W1728" s="30" t="s">
        <v>2000</v>
      </c>
      <c r="X1728" s="16"/>
      <c r="Y1728" s="45">
        <v>1018</v>
      </c>
      <c r="Z1728" s="28">
        <v>20</v>
      </c>
      <c r="AA1728" s="46" t="s">
        <v>1001</v>
      </c>
      <c r="AB1728" s="14" t="str">
        <f t="shared" si="26"/>
        <v>('630451','630451J','NYLOCK NUT R/R M12X1.75 ISO7040 CL8 ZC3','PC',49,7,1,1,5,8,169,'19.5','19.5','M12','-','1018','20','16.96/16.97','','NYLOCK NUT R/R M12X1.75 ISO7040 CL8 ZC3',''),</v>
      </c>
      <c r="AC1728" s="14" t="s">
        <v>9436</v>
      </c>
    </row>
    <row r="1729" spans="1:29">
      <c r="A1729" s="16">
        <v>618809</v>
      </c>
      <c r="B1729" s="43" t="s">
        <v>3928</v>
      </c>
      <c r="C1729" s="43" t="s">
        <v>3929</v>
      </c>
      <c r="D1729" s="15">
        <f>VLOOKUP(E1729,finish!$A$1:$B$18,2,0)</f>
        <v>7</v>
      </c>
      <c r="E1729" s="18" t="s">
        <v>493</v>
      </c>
      <c r="F1729" s="15">
        <f>VLOOKUP(G1729,modules!$A$1:$B$10,2,0)</f>
        <v>6</v>
      </c>
      <c r="G1729" s="18" t="s">
        <v>7849</v>
      </c>
      <c r="H1729" s="15">
        <f>VLOOKUP(I1729,segments!$A$1:$B$9,2,0)</f>
        <v>3</v>
      </c>
      <c r="I1729" s="18" t="s">
        <v>7851</v>
      </c>
      <c r="J1729" s="15">
        <f>VLOOKUP(K1729,machines!$A$1:$B$72,2,0)</f>
        <v>62</v>
      </c>
      <c r="K1729" s="27" t="s">
        <v>101</v>
      </c>
      <c r="L1729" s="16" t="s">
        <v>98</v>
      </c>
      <c r="M1729" s="15">
        <f>VLOOKUP(N1729,groups!$A$1:$B$113,2,1)</f>
        <v>153</v>
      </c>
      <c r="N1729" s="16" t="s">
        <v>107</v>
      </c>
      <c r="O1729" s="18">
        <v>100</v>
      </c>
      <c r="P1729" s="15">
        <f>VLOOKUP(Q1729,'seg2'!$A$1:$B$13,2,0)</f>
        <v>3</v>
      </c>
      <c r="Q1729" s="16" t="s">
        <v>20</v>
      </c>
      <c r="R1729" s="15">
        <f>VLOOKUP(S1729,'seg3'!$A$1:$B$9,2,0)</f>
        <v>3</v>
      </c>
      <c r="S1729" s="16" t="s">
        <v>21</v>
      </c>
      <c r="T1729" s="18">
        <v>346</v>
      </c>
      <c r="U1729" s="18">
        <v>346</v>
      </c>
      <c r="V1729" s="18"/>
      <c r="W1729" s="30" t="s">
        <v>2612</v>
      </c>
      <c r="X1729" s="16"/>
      <c r="Y1729" s="18" t="s">
        <v>17</v>
      </c>
      <c r="Z1729" s="18">
        <v>22</v>
      </c>
      <c r="AA1729" s="16" t="s">
        <v>108</v>
      </c>
      <c r="AB1729" s="14" t="str">
        <f t="shared" si="26"/>
        <v>('618809','618809J','HHB M22X2.5X100 ISO4017 CL8.8 FT HDG','PC',62,6,3,3,3,7,153,'346','346','M22','100','10B33','22','20.00/20.05','','COIL DIRECT DRAWN 10B33 20.05/20.10',''),</v>
      </c>
      <c r="AC1729" s="14" t="s">
        <v>9437</v>
      </c>
    </row>
    <row r="1730" spans="1:29">
      <c r="A1730" s="16">
        <v>5001334</v>
      </c>
      <c r="B1730" s="43" t="s">
        <v>1293</v>
      </c>
      <c r="C1730" s="43" t="s">
        <v>1294</v>
      </c>
      <c r="D1730" s="15">
        <f>VLOOKUP(E1730,finish!$A$1:$B$18,2,0)</f>
        <v>19</v>
      </c>
      <c r="E1730" s="18" t="s">
        <v>7861</v>
      </c>
      <c r="F1730" s="15">
        <f>VLOOKUP(G1730,modules!$A$1:$B$10,2,0)</f>
        <v>7</v>
      </c>
      <c r="G1730" s="18" t="s">
        <v>68</v>
      </c>
      <c r="H1730" s="15">
        <f>VLOOKUP(I1730,segments!$A$1:$B$9,2,0)</f>
        <v>3</v>
      </c>
      <c r="I1730" s="18" t="s">
        <v>7851</v>
      </c>
      <c r="J1730" s="15">
        <f>VLOOKUP(K1730,machines!$A$1:$B$72,2,0)</f>
        <v>49</v>
      </c>
      <c r="K1730" s="27" t="s">
        <v>74</v>
      </c>
      <c r="L1730" s="76" t="s">
        <v>61</v>
      </c>
      <c r="M1730" s="15">
        <f>VLOOKUP(N1730,groups!$A$1:$B$113,2,1)</f>
        <v>200</v>
      </c>
      <c r="N1730" s="46" t="s">
        <v>221</v>
      </c>
      <c r="O1730" s="45" t="s">
        <v>52</v>
      </c>
      <c r="P1730" s="15">
        <f>VLOOKUP(Q1730,'seg2'!$A$1:$B$13,2,0)</f>
        <v>8</v>
      </c>
      <c r="Q1730" s="16" t="s">
        <v>222</v>
      </c>
      <c r="R1730" s="15">
        <f>VLOOKUP(S1730,'seg3'!$A$1:$B$9,2,0)</f>
        <v>7</v>
      </c>
      <c r="S1730" s="16" t="s">
        <v>222</v>
      </c>
      <c r="T1730" s="18">
        <v>11.55</v>
      </c>
      <c r="U1730" s="18">
        <v>11.55</v>
      </c>
      <c r="V1730" s="29" t="s">
        <v>22</v>
      </c>
      <c r="W1730" s="30" t="s">
        <v>1295</v>
      </c>
      <c r="X1730" s="16"/>
      <c r="Y1730" s="45" t="s">
        <v>40</v>
      </c>
      <c r="Z1730" s="45">
        <v>16</v>
      </c>
      <c r="AA1730" s="46" t="s">
        <v>93</v>
      </c>
      <c r="AB1730" s="14" t="str">
        <f t="shared" si="26"/>
        <v>('5001334','5001334J','HEX NUT M10 DIN934 GMT SS304 A2-70 EPO','PC',49,7,8,7,3,19,200,'11.55','11.55','M10','-','304L','16','15.50/15.55','READY','COIL ANNLED &amp; PICKLE SS304L 16MM',''),</v>
      </c>
      <c r="AC1730" s="14" t="s">
        <v>9438</v>
      </c>
    </row>
    <row r="1731" spans="1:29">
      <c r="A1731" s="16">
        <v>5001353</v>
      </c>
      <c r="B1731" s="43" t="s">
        <v>2254</v>
      </c>
      <c r="C1731" s="43" t="s">
        <v>2255</v>
      </c>
      <c r="D1731" s="15">
        <f>VLOOKUP(E1731,finish!$A$1:$B$18,2,0)</f>
        <v>19</v>
      </c>
      <c r="E1731" s="18" t="s">
        <v>7861</v>
      </c>
      <c r="F1731" s="15">
        <f>VLOOKUP(G1731,modules!$A$1:$B$10,2,0)</f>
        <v>7</v>
      </c>
      <c r="G1731" s="18" t="s">
        <v>68</v>
      </c>
      <c r="H1731" s="15">
        <f>VLOOKUP(I1731,segments!$A$1:$B$9,2,0)</f>
        <v>5</v>
      </c>
      <c r="I1731" s="18" t="s">
        <v>7852</v>
      </c>
      <c r="J1731" s="15">
        <f>VLOOKUP(K1731,machines!$A$1:$B$72,2,0)</f>
        <v>49</v>
      </c>
      <c r="K1731" s="27" t="s">
        <v>74</v>
      </c>
      <c r="L1731" s="76" t="s">
        <v>80</v>
      </c>
      <c r="M1731" s="15">
        <f>VLOOKUP(N1731,groups!$A$1:$B$113,2,1)</f>
        <v>200</v>
      </c>
      <c r="N1731" s="46" t="s">
        <v>221</v>
      </c>
      <c r="O1731" s="45" t="s">
        <v>52</v>
      </c>
      <c r="P1731" s="15">
        <f>VLOOKUP(Q1731,'seg2'!$A$1:$B$13,2,0)</f>
        <v>8</v>
      </c>
      <c r="Q1731" s="16" t="s">
        <v>222</v>
      </c>
      <c r="R1731" s="15">
        <f>VLOOKUP(S1731,'seg3'!$A$1:$B$9,2,0)</f>
        <v>7</v>
      </c>
      <c r="S1731" s="16" t="s">
        <v>222</v>
      </c>
      <c r="T1731" s="18">
        <v>15.22</v>
      </c>
      <c r="U1731" s="18">
        <v>15.22</v>
      </c>
      <c r="V1731" s="29" t="s">
        <v>22</v>
      </c>
      <c r="W1731" s="30" t="s">
        <v>2256</v>
      </c>
      <c r="X1731" s="16"/>
      <c r="Y1731" s="34" t="s">
        <v>63</v>
      </c>
      <c r="Z1731" s="45">
        <v>16</v>
      </c>
      <c r="AA1731" s="46" t="s">
        <v>93</v>
      </c>
      <c r="AB1731" s="14" t="str">
        <f t="shared" ref="AB1731:AB1794" si="27">CONCATENATE("('",A1731,"','",B1731,"','",C1731,"','PC',",J1731,",",F1731,",",P1731,",",R1731,",",H1731,",",D1731,",",M1731,",'",T1731,"','",U1731,"','",L1731,"','",O1731,"','",Y1731,"','",Z1731,"','",AA1731,"','",V1731,"','",W1731,"','",X1731,"'),")</f>
        <v>('5001353','5001353J','HEX NUT M12 DIN934 GMT SS316 A4-80 EPO','PC',49,7,8,7,5,19,200,'15.22','15.22','M12','-','316L','16','15.50/15.55','READY','COIL HRAP SS316L 17.30 - 550 MPA MIN',''),</v>
      </c>
      <c r="AC1731" s="14" t="s">
        <v>9439</v>
      </c>
    </row>
    <row r="1732" spans="1:29">
      <c r="A1732" s="16">
        <v>5009710</v>
      </c>
      <c r="B1732" s="43" t="s">
        <v>1159</v>
      </c>
      <c r="C1732" s="43" t="s">
        <v>2442</v>
      </c>
      <c r="D1732" s="15">
        <f>VLOOKUP(E1732,finish!$A$1:$B$18,2,0)</f>
        <v>19</v>
      </c>
      <c r="E1732" s="18" t="s">
        <v>7861</v>
      </c>
      <c r="F1732" s="15">
        <f>VLOOKUP(G1732,modules!$A$1:$B$10,2,0)</f>
        <v>7</v>
      </c>
      <c r="G1732" s="18" t="s">
        <v>68</v>
      </c>
      <c r="H1732" s="15">
        <f>VLOOKUP(I1732,segments!$A$1:$B$9,2,0)</f>
        <v>3</v>
      </c>
      <c r="I1732" s="18" t="s">
        <v>7851</v>
      </c>
      <c r="J1732" s="15">
        <f>VLOOKUP(K1732,machines!$A$1:$B$72,2,0)</f>
        <v>49</v>
      </c>
      <c r="K1732" s="27" t="s">
        <v>74</v>
      </c>
      <c r="L1732" s="16" t="s">
        <v>61</v>
      </c>
      <c r="M1732" s="15">
        <f>VLOOKUP(N1732,groups!$A$1:$B$113,2,1)</f>
        <v>200</v>
      </c>
      <c r="N1732" s="16" t="s">
        <v>221</v>
      </c>
      <c r="O1732" s="18" t="s">
        <v>52</v>
      </c>
      <c r="P1732" s="15">
        <f>VLOOKUP(Q1732,'seg2'!$A$1:$B$13,2,0)</f>
        <v>8</v>
      </c>
      <c r="Q1732" s="16" t="s">
        <v>222</v>
      </c>
      <c r="R1732" s="15">
        <f>VLOOKUP(S1732,'seg3'!$A$1:$B$9,2,0)</f>
        <v>7</v>
      </c>
      <c r="S1732" s="16" t="s">
        <v>222</v>
      </c>
      <c r="T1732" s="18">
        <v>11.55</v>
      </c>
      <c r="U1732" s="18">
        <v>11.55</v>
      </c>
      <c r="V1732" s="29" t="s">
        <v>22</v>
      </c>
      <c r="W1732" s="30" t="s">
        <v>1161</v>
      </c>
      <c r="X1732" s="16"/>
      <c r="Y1732" s="18" t="s">
        <v>63</v>
      </c>
      <c r="Z1732" s="18">
        <v>16</v>
      </c>
      <c r="AA1732" s="16" t="s">
        <v>93</v>
      </c>
      <c r="AB1732" s="14" t="str">
        <f t="shared" si="27"/>
        <v>('5009710','5009710J','HEX NUT M10 DIN934 CLA4-70 EPO','PC',49,7,8,7,3,19,200,'11.55','11.55','M10','-','316L','16','15.50/15.55','READY','COIL ANNEALED SS-316L 16 (HRAP)',''),</v>
      </c>
      <c r="AC1732" s="14" t="s">
        <v>9440</v>
      </c>
    </row>
    <row r="1733" spans="1:29">
      <c r="A1733" s="16">
        <v>5009764</v>
      </c>
      <c r="B1733" s="43" t="s">
        <v>2443</v>
      </c>
      <c r="C1733" s="43" t="s">
        <v>2444</v>
      </c>
      <c r="D1733" s="15">
        <f>VLOOKUP(E1733,finish!$A$1:$B$18,2,0)</f>
        <v>19</v>
      </c>
      <c r="E1733" s="18" t="s">
        <v>7861</v>
      </c>
      <c r="F1733" s="15">
        <f>VLOOKUP(G1733,modules!$A$1:$B$10,2,0)</f>
        <v>7</v>
      </c>
      <c r="G1733" s="18" t="s">
        <v>68</v>
      </c>
      <c r="H1733" s="15">
        <f>VLOOKUP(I1733,segments!$A$1:$B$9,2,0)</f>
        <v>3</v>
      </c>
      <c r="I1733" s="18" t="s">
        <v>7851</v>
      </c>
      <c r="J1733" s="15">
        <f>VLOOKUP(K1733,machines!$A$1:$B$72,2,0)</f>
        <v>49</v>
      </c>
      <c r="K1733" s="27" t="s">
        <v>74</v>
      </c>
      <c r="L1733" s="46" t="s">
        <v>80</v>
      </c>
      <c r="M1733" s="15">
        <f>VLOOKUP(N1733,groups!$A$1:$B$113,2,1)</f>
        <v>200</v>
      </c>
      <c r="N1733" s="46" t="s">
        <v>221</v>
      </c>
      <c r="O1733" s="45" t="s">
        <v>52</v>
      </c>
      <c r="P1733" s="15">
        <f>VLOOKUP(Q1733,'seg2'!$A$1:$B$13,2,0)</f>
        <v>8</v>
      </c>
      <c r="Q1733" s="16" t="s">
        <v>222</v>
      </c>
      <c r="R1733" s="15">
        <f>VLOOKUP(S1733,'seg3'!$A$1:$B$9,2,0)</f>
        <v>7</v>
      </c>
      <c r="S1733" s="16" t="s">
        <v>222</v>
      </c>
      <c r="T1733" s="18">
        <v>15.5</v>
      </c>
      <c r="U1733" s="18">
        <v>15.5</v>
      </c>
      <c r="V1733" s="29" t="s">
        <v>22</v>
      </c>
      <c r="W1733" s="30" t="s">
        <v>2256</v>
      </c>
      <c r="X1733" s="16"/>
      <c r="Y1733" s="45" t="s">
        <v>63</v>
      </c>
      <c r="Z1733" s="45">
        <v>16</v>
      </c>
      <c r="AA1733" s="46" t="s">
        <v>93</v>
      </c>
      <c r="AB1733" s="14" t="str">
        <f t="shared" si="27"/>
        <v>('5009764','5009764J','HEX NUT M12 DIN934 CLA4-70 EPO','PC',49,7,8,7,3,19,200,'15.5','15.5','M12','-','316L','16','15.50/15.55','READY','COIL HRAP SS316L 17.30 - 550 MPA MIN',''),</v>
      </c>
      <c r="AC1733" s="14" t="s">
        <v>9441</v>
      </c>
    </row>
    <row r="1734" spans="1:29">
      <c r="A1734" s="16">
        <v>5001334</v>
      </c>
      <c r="B1734" s="43" t="s">
        <v>1293</v>
      </c>
      <c r="C1734" s="43" t="s">
        <v>2452</v>
      </c>
      <c r="D1734" s="15">
        <f>VLOOKUP(E1734,finish!$A$1:$B$18,2,0)</f>
        <v>19</v>
      </c>
      <c r="E1734" s="18" t="s">
        <v>7861</v>
      </c>
      <c r="F1734" s="15">
        <f>VLOOKUP(G1734,modules!$A$1:$B$10,2,0)</f>
        <v>7</v>
      </c>
      <c r="G1734" s="18" t="s">
        <v>68</v>
      </c>
      <c r="H1734" s="15">
        <f>VLOOKUP(I1734,segments!$A$1:$B$9,2,0)</f>
        <v>3</v>
      </c>
      <c r="I1734" s="18" t="s">
        <v>7851</v>
      </c>
      <c r="J1734" s="15">
        <f>VLOOKUP(K1734,machines!$A$1:$B$72,2,0)</f>
        <v>49</v>
      </c>
      <c r="K1734" s="27" t="s">
        <v>74</v>
      </c>
      <c r="L1734" s="16" t="s">
        <v>61</v>
      </c>
      <c r="M1734" s="15">
        <f>VLOOKUP(N1734,groups!$A$1:$B$113,2,1)</f>
        <v>200</v>
      </c>
      <c r="N1734" s="16" t="s">
        <v>221</v>
      </c>
      <c r="O1734" s="18" t="s">
        <v>52</v>
      </c>
      <c r="P1734" s="15">
        <f>VLOOKUP(Q1734,'seg2'!$A$1:$B$13,2,0)</f>
        <v>8</v>
      </c>
      <c r="Q1734" s="16" t="s">
        <v>222</v>
      </c>
      <c r="R1734" s="15">
        <f>VLOOKUP(S1734,'seg3'!$A$1:$B$9,2,0)</f>
        <v>7</v>
      </c>
      <c r="S1734" s="16" t="s">
        <v>222</v>
      </c>
      <c r="T1734" s="18">
        <v>11.55</v>
      </c>
      <c r="U1734" s="18">
        <v>11.55</v>
      </c>
      <c r="V1734" s="29" t="s">
        <v>22</v>
      </c>
      <c r="W1734" s="30" t="s">
        <v>1295</v>
      </c>
      <c r="X1734" s="16"/>
      <c r="Y1734" s="18" t="s">
        <v>40</v>
      </c>
      <c r="Z1734" s="18">
        <v>16</v>
      </c>
      <c r="AA1734" s="16" t="s">
        <v>93</v>
      </c>
      <c r="AB1734" s="14" t="str">
        <f t="shared" si="27"/>
        <v>('5001334','5001334J','HEX NUT M10 DIN934 CLA2-70 EPO','PC',49,7,8,7,3,19,200,'11.55','11.55','M10','-','304L','16','15.50/15.55','READY','COIL ANNLED &amp; PICKLE SS304L 16MM',''),</v>
      </c>
      <c r="AC1734" s="14" t="s">
        <v>9442</v>
      </c>
    </row>
    <row r="1735" spans="1:29">
      <c r="A1735" s="43" t="s">
        <v>2639</v>
      </c>
      <c r="B1735" s="43" t="s">
        <v>2640</v>
      </c>
      <c r="C1735" s="43" t="s">
        <v>1990</v>
      </c>
      <c r="D1735" s="15">
        <f>VLOOKUP(E1735,finish!$A$1:$B$18,2,0)</f>
        <v>8</v>
      </c>
      <c r="E1735" s="18" t="s">
        <v>47</v>
      </c>
      <c r="F1735" s="15">
        <f>VLOOKUP(G1735,modules!$A$1:$B$10,2,0)</f>
        <v>7</v>
      </c>
      <c r="G1735" s="18" t="s">
        <v>68</v>
      </c>
      <c r="H1735" s="15">
        <f>VLOOKUP(I1735,segments!$A$1:$B$9,2,0)</f>
        <v>7</v>
      </c>
      <c r="I1735" s="18" t="s">
        <v>7853</v>
      </c>
      <c r="J1735" s="15">
        <f>VLOOKUP(K1735,machines!$A$1:$B$72,2,0)</f>
        <v>49</v>
      </c>
      <c r="K1735" s="27" t="s">
        <v>74</v>
      </c>
      <c r="L1735" s="16" t="s">
        <v>80</v>
      </c>
      <c r="M1735" s="15">
        <f>VLOOKUP(N1735,groups!$A$1:$B$113,2,1)</f>
        <v>169</v>
      </c>
      <c r="N1735" s="16" t="s">
        <v>115</v>
      </c>
      <c r="O1735" s="18" t="s">
        <v>52</v>
      </c>
      <c r="P1735" s="15">
        <f>VLOOKUP(Q1735,'seg2'!$A$1:$B$13,2,0)</f>
        <v>1</v>
      </c>
      <c r="Q1735" s="16" t="s">
        <v>68</v>
      </c>
      <c r="R1735" s="15">
        <f>VLOOKUP(S1735,'seg3'!$A$1:$B$9,2,0)</f>
        <v>1</v>
      </c>
      <c r="S1735" s="16" t="s">
        <v>76</v>
      </c>
      <c r="T1735" s="18">
        <v>14</v>
      </c>
      <c r="U1735" s="18">
        <v>14</v>
      </c>
      <c r="V1735" s="29"/>
      <c r="W1735" s="30" t="s">
        <v>1990</v>
      </c>
      <c r="X1735" s="16"/>
      <c r="Y1735" s="18">
        <v>1018</v>
      </c>
      <c r="Z1735" s="28">
        <v>20</v>
      </c>
      <c r="AA1735" s="46" t="s">
        <v>1001</v>
      </c>
      <c r="AB1735" s="14" t="str">
        <f t="shared" si="27"/>
        <v>('DB630098','DB630098J','NYLOCK NUT B/R M12X1.75 DIN985 CL8 ZC3','PC',49,7,1,1,7,8,169,'14','14','M12','-','1018','20','16.96/16.97','','NYLOCK NUT B/R M12X1.75 DIN985 CL8 ZC3',''),</v>
      </c>
      <c r="AC1735" s="14" t="s">
        <v>9443</v>
      </c>
    </row>
    <row r="1736" spans="1:29">
      <c r="A1736" s="16">
        <v>630306</v>
      </c>
      <c r="B1736" s="43" t="s">
        <v>1987</v>
      </c>
      <c r="C1736" s="43" t="s">
        <v>1988</v>
      </c>
      <c r="D1736" s="15">
        <f>VLOOKUP(E1736,finish!$A$1:$B$18,2,0)</f>
        <v>8</v>
      </c>
      <c r="E1736" s="18" t="s">
        <v>47</v>
      </c>
      <c r="F1736" s="15">
        <f>VLOOKUP(G1736,modules!$A$1:$B$10,2,0)</f>
        <v>7</v>
      </c>
      <c r="G1736" s="18" t="s">
        <v>68</v>
      </c>
      <c r="H1736" s="15">
        <f>VLOOKUP(I1736,segments!$A$1:$B$9,2,0)</f>
        <v>5</v>
      </c>
      <c r="I1736" s="18" t="s">
        <v>7852</v>
      </c>
      <c r="J1736" s="15">
        <f>VLOOKUP(K1736,machines!$A$1:$B$72,2,0)</f>
        <v>49</v>
      </c>
      <c r="K1736" s="27" t="s">
        <v>74</v>
      </c>
      <c r="L1736" s="16" t="s">
        <v>80</v>
      </c>
      <c r="M1736" s="15">
        <f>VLOOKUP(N1736,groups!$A$1:$B$113,2,1)</f>
        <v>169</v>
      </c>
      <c r="N1736" s="16" t="s">
        <v>115</v>
      </c>
      <c r="O1736" s="18" t="s">
        <v>52</v>
      </c>
      <c r="P1736" s="15">
        <f>VLOOKUP(Q1736,'seg2'!$A$1:$B$13,2,0)</f>
        <v>1</v>
      </c>
      <c r="Q1736" s="16" t="s">
        <v>68</v>
      </c>
      <c r="R1736" s="15">
        <f>VLOOKUP(S1736,'seg3'!$A$1:$B$9,2,0)</f>
        <v>1</v>
      </c>
      <c r="S1736" s="16" t="s">
        <v>76</v>
      </c>
      <c r="T1736" s="18">
        <v>16.600000000000001</v>
      </c>
      <c r="U1736" s="18">
        <v>16.600000000000001</v>
      </c>
      <c r="V1736" s="29"/>
      <c r="W1736" s="30" t="s">
        <v>1988</v>
      </c>
      <c r="X1736" s="16"/>
      <c r="Y1736" s="18" t="s">
        <v>17</v>
      </c>
      <c r="Z1736" s="18">
        <v>20</v>
      </c>
      <c r="AA1736" s="16" t="s">
        <v>1847</v>
      </c>
      <c r="AB1736" s="14" t="str">
        <f t="shared" si="27"/>
        <v>('630306','630306J','NYLOCK NUT B/R M12X1.75 DIN985 CL10 ZC3','PC',49,7,1,1,5,8,169,'16.6','16.6','M12','-','10B33','20','16.96/17.00','','NYLOCK NUT B/R M12X1.75 DIN985 CL10 ZC3',''),</v>
      </c>
      <c r="AC1736" s="14" t="s">
        <v>9434</v>
      </c>
    </row>
    <row r="1737" spans="1:29">
      <c r="A1737" s="16">
        <v>796314</v>
      </c>
      <c r="B1737" s="43" t="s">
        <v>834</v>
      </c>
      <c r="C1737" s="43" t="s">
        <v>2679</v>
      </c>
      <c r="D1737" s="15">
        <f>VLOOKUP(E1737,finish!$A$1:$B$18,2,0)</f>
        <v>8</v>
      </c>
      <c r="E1737" s="18" t="s">
        <v>47</v>
      </c>
      <c r="F1737" s="15">
        <f>VLOOKUP(G1737,modules!$A$1:$B$10,2,0)</f>
        <v>7</v>
      </c>
      <c r="G1737" s="18" t="s">
        <v>68</v>
      </c>
      <c r="H1737" s="15">
        <f>VLOOKUP(I1737,segments!$A$1:$B$9,2,0)</f>
        <v>3</v>
      </c>
      <c r="I1737" s="18" t="s">
        <v>7851</v>
      </c>
      <c r="J1737" s="15">
        <f>VLOOKUP(K1737,machines!$A$1:$B$72,2,0)</f>
        <v>49</v>
      </c>
      <c r="K1737" s="18" t="s">
        <v>74</v>
      </c>
      <c r="L1737" s="16" t="s">
        <v>15</v>
      </c>
      <c r="M1737" s="15">
        <f>VLOOKUP(N1737,groups!$A$1:$B$113,2,1)</f>
        <v>219</v>
      </c>
      <c r="N1737" s="16" t="s">
        <v>84</v>
      </c>
      <c r="O1737" s="18" t="s">
        <v>52</v>
      </c>
      <c r="P1737" s="15">
        <f>VLOOKUP(Q1737,'seg2'!$A$1:$B$13,2,0)</f>
        <v>5</v>
      </c>
      <c r="Q1737" s="16" t="s">
        <v>75</v>
      </c>
      <c r="R1737" s="15">
        <f>VLOOKUP(S1737,'seg3'!$A$1:$B$9,2,0)</f>
        <v>1</v>
      </c>
      <c r="S1737" s="16" t="s">
        <v>76</v>
      </c>
      <c r="T1737" s="18">
        <v>5.0999999999999996</v>
      </c>
      <c r="U1737" s="18">
        <v>5.0999999999999996</v>
      </c>
      <c r="V1737" s="18" t="s">
        <v>33</v>
      </c>
      <c r="W1737" s="30" t="s">
        <v>836</v>
      </c>
      <c r="X1737" s="16"/>
      <c r="Y1737" s="18" t="s">
        <v>17</v>
      </c>
      <c r="Z1737" s="18">
        <v>14</v>
      </c>
      <c r="AA1737" s="16" t="s">
        <v>564</v>
      </c>
      <c r="AB1737" s="14" t="str">
        <f t="shared" si="27"/>
        <v>('796314','796314J','ALL METAL PRV TORQUE NUT M08 CL10 ZC3','PC',49,7,5,1,3,8,219,'5.1','5.1','M08','-','10B33','14','11.62/11.65','NEED TO ANN','COIL ANNEALED  10B33 M 12 MM',''),</v>
      </c>
      <c r="AC1737" s="14" t="s">
        <v>9444</v>
      </c>
    </row>
    <row r="1738" spans="1:29">
      <c r="A1738" s="16">
        <v>796313</v>
      </c>
      <c r="B1738" s="43" t="s">
        <v>2680</v>
      </c>
      <c r="C1738" s="43" t="s">
        <v>2681</v>
      </c>
      <c r="D1738" s="15">
        <f>VLOOKUP(E1738,finish!$A$1:$B$18,2,0)</f>
        <v>8</v>
      </c>
      <c r="E1738" s="18" t="s">
        <v>47</v>
      </c>
      <c r="F1738" s="15">
        <f>VLOOKUP(G1738,modules!$A$1:$B$10,2,0)</f>
        <v>7</v>
      </c>
      <c r="G1738" s="18" t="s">
        <v>68</v>
      </c>
      <c r="H1738" s="15">
        <f>VLOOKUP(I1738,segments!$A$1:$B$9,2,0)</f>
        <v>3</v>
      </c>
      <c r="I1738" s="18" t="s">
        <v>7851</v>
      </c>
      <c r="J1738" s="15">
        <f>VLOOKUP(K1738,machines!$A$1:$B$72,2,0)</f>
        <v>49</v>
      </c>
      <c r="K1738" s="27" t="s">
        <v>74</v>
      </c>
      <c r="L1738" s="16" t="s">
        <v>80</v>
      </c>
      <c r="M1738" s="15">
        <f>VLOOKUP(N1738,groups!$A$1:$B$113,2,1)</f>
        <v>219</v>
      </c>
      <c r="N1738" s="16" t="s">
        <v>84</v>
      </c>
      <c r="O1738" s="18" t="s">
        <v>52</v>
      </c>
      <c r="P1738" s="15">
        <f>VLOOKUP(Q1738,'seg2'!$A$1:$B$13,2,0)</f>
        <v>5</v>
      </c>
      <c r="Q1738" s="16" t="s">
        <v>75</v>
      </c>
      <c r="R1738" s="15">
        <f>VLOOKUP(S1738,'seg3'!$A$1:$B$9,2,0)</f>
        <v>1</v>
      </c>
      <c r="S1738" s="16" t="s">
        <v>76</v>
      </c>
      <c r="T1738" s="18">
        <v>14.5</v>
      </c>
      <c r="U1738" s="18">
        <v>14.5</v>
      </c>
      <c r="V1738" s="29"/>
      <c r="W1738" s="30" t="s">
        <v>916</v>
      </c>
      <c r="X1738" s="16"/>
      <c r="Y1738" s="18" t="s">
        <v>17</v>
      </c>
      <c r="Z1738" s="18">
        <v>18.3</v>
      </c>
      <c r="AA1738" s="16" t="s">
        <v>1847</v>
      </c>
      <c r="AB1738" s="14" t="str">
        <f t="shared" si="27"/>
        <v>('796313','796313J','ALL METAL PRV TORQUE NUT M12 CL10 ZC3','PC',49,7,5,1,3,8,219,'14.5','14.5','M12','-','10B33','18.3','16.96/17.00','','COIL ANNEALED  10B33 M 16.30MM',''),</v>
      </c>
      <c r="AC1738" s="14" t="s">
        <v>9445</v>
      </c>
    </row>
    <row r="1739" spans="1:29">
      <c r="A1739" s="16">
        <v>830477</v>
      </c>
      <c r="B1739" s="43" t="s">
        <v>190</v>
      </c>
      <c r="C1739" s="43" t="s">
        <v>191</v>
      </c>
      <c r="D1739" s="15">
        <f>VLOOKUP(E1739,finish!$A$1:$B$18,2,0)</f>
        <v>2</v>
      </c>
      <c r="E1739" s="18" t="s">
        <v>11</v>
      </c>
      <c r="F1739" s="15">
        <f>VLOOKUP(G1739,modules!$A$1:$B$10,2,0)</f>
        <v>7</v>
      </c>
      <c r="G1739" s="18" t="s">
        <v>68</v>
      </c>
      <c r="H1739" s="15">
        <f>VLOOKUP(I1739,segments!$A$1:$B$9,2,0)</f>
        <v>5</v>
      </c>
      <c r="I1739" s="18" t="s">
        <v>7852</v>
      </c>
      <c r="J1739" s="15">
        <f>VLOOKUP(K1739,machines!$A$1:$B$72,2,0)</f>
        <v>49</v>
      </c>
      <c r="K1739" s="27" t="s">
        <v>74</v>
      </c>
      <c r="L1739" s="16" t="s">
        <v>61</v>
      </c>
      <c r="M1739" s="15">
        <f>VLOOKUP(N1739,groups!$A$1:$B$113,2,1)</f>
        <v>148</v>
      </c>
      <c r="N1739" s="16" t="s">
        <v>72</v>
      </c>
      <c r="O1739" s="18" t="s">
        <v>52</v>
      </c>
      <c r="P1739" s="15">
        <f>VLOOKUP(Q1739,'seg2'!$A$1:$B$13,2,0)</f>
        <v>5</v>
      </c>
      <c r="Q1739" s="16" t="s">
        <v>75</v>
      </c>
      <c r="R1739" s="15">
        <f>VLOOKUP(S1739,'seg3'!$A$1:$B$9,2,0)</f>
        <v>1</v>
      </c>
      <c r="S1739" s="16" t="s">
        <v>76</v>
      </c>
      <c r="T1739" s="18">
        <v>7.2</v>
      </c>
      <c r="U1739" s="18">
        <v>7.2</v>
      </c>
      <c r="V1739" s="29"/>
      <c r="W1739" s="30" t="s">
        <v>192</v>
      </c>
      <c r="X1739" s="16"/>
      <c r="Y1739" s="18" t="s">
        <v>17</v>
      </c>
      <c r="Z1739" s="18">
        <v>16</v>
      </c>
      <c r="AA1739" s="16" t="s">
        <v>73</v>
      </c>
      <c r="AB1739" s="14" t="str">
        <f t="shared" si="27"/>
        <v>('830477','830477J','HEX LOCK NUT M10X1.5 ISO4035 CL05 BLK','PC',49,7,5,1,5,2,148,'7.2','7.2','M10','-','10B33','16','15.01/15.02','','COIL ROLLED 10B33 M 15 MM',''),</v>
      </c>
      <c r="AC1739" s="14" t="s">
        <v>9446</v>
      </c>
    </row>
    <row r="1740" spans="1:29">
      <c r="A1740" s="16" t="s">
        <v>1629</v>
      </c>
      <c r="B1740" s="43" t="s">
        <v>1630</v>
      </c>
      <c r="C1740" s="43" t="s">
        <v>3950</v>
      </c>
      <c r="D1740" s="15">
        <f>VLOOKUP(E1740,finish!$A$1:$B$18,2,0)</f>
        <v>2</v>
      </c>
      <c r="E1740" s="18" t="s">
        <v>11</v>
      </c>
      <c r="F1740" s="15">
        <f>VLOOKUP(G1740,modules!$A$1:$B$10,2,0)</f>
        <v>6</v>
      </c>
      <c r="G1740" s="18" t="s">
        <v>7849</v>
      </c>
      <c r="H1740" s="15">
        <f>VLOOKUP(I1740,segments!$A$1:$B$9,2,0)</f>
        <v>7</v>
      </c>
      <c r="I1740" s="18" t="s">
        <v>7853</v>
      </c>
      <c r="J1740" s="15">
        <f>VLOOKUP(K1740,machines!$A$1:$B$72,2,0)</f>
        <v>63</v>
      </c>
      <c r="K1740" s="27" t="s">
        <v>109</v>
      </c>
      <c r="L1740" s="16" t="s">
        <v>126</v>
      </c>
      <c r="M1740" s="15">
        <f>VLOOKUP(N1740,groups!$A$1:$B$113,2,1)</f>
        <v>152</v>
      </c>
      <c r="N1740" s="16" t="s">
        <v>16</v>
      </c>
      <c r="O1740" s="18">
        <v>280</v>
      </c>
      <c r="P1740" s="15">
        <f>VLOOKUP(Q1740,'seg2'!$A$1:$B$13,2,0)</f>
        <v>3</v>
      </c>
      <c r="Q1740" s="16" t="s">
        <v>20</v>
      </c>
      <c r="R1740" s="15">
        <f>VLOOKUP(S1740,'seg3'!$A$1:$B$9,2,0)</f>
        <v>3</v>
      </c>
      <c r="S1740" s="16" t="s">
        <v>21</v>
      </c>
      <c r="T1740" s="18">
        <v>714</v>
      </c>
      <c r="U1740" s="18">
        <v>714</v>
      </c>
      <c r="V1740" s="42"/>
      <c r="W1740" s="30" t="s">
        <v>866</v>
      </c>
      <c r="X1740" s="16"/>
      <c r="Y1740" s="18" t="s">
        <v>17</v>
      </c>
      <c r="Z1740" s="18">
        <v>20</v>
      </c>
      <c r="AA1740" s="16" t="s">
        <v>447</v>
      </c>
      <c r="AB1740" s="14" t="str">
        <f t="shared" si="27"/>
        <v>('DB624858','DB624858J','HHB M20X2.5X280 ISO4014 CL8.8 HT BLK','PC',63,6,3,3,7,2,152,'714','714','M20','280','10B33','20','19.50/19.55','','COIL DIRECT DRWN  10B33M  19.50/19.53',''),</v>
      </c>
      <c r="AC1740" s="14" t="s">
        <v>9447</v>
      </c>
    </row>
    <row r="1741" spans="1:29">
      <c r="A1741" s="16" t="s">
        <v>3951</v>
      </c>
      <c r="B1741" s="64" t="s">
        <v>3952</v>
      </c>
      <c r="C1741" s="43" t="s">
        <v>3953</v>
      </c>
      <c r="D1741" s="15">
        <f>VLOOKUP(E1741,finish!$A$1:$B$18,2,0)</f>
        <v>2</v>
      </c>
      <c r="E1741" s="18" t="s">
        <v>11</v>
      </c>
      <c r="F1741" s="15">
        <f>VLOOKUP(G1741,modules!$A$1:$B$10,2,0)</f>
        <v>6</v>
      </c>
      <c r="G1741" s="18" t="s">
        <v>7849</v>
      </c>
      <c r="H1741" s="15">
        <f>VLOOKUP(I1741,segments!$A$1:$B$9,2,0)</f>
        <v>7</v>
      </c>
      <c r="I1741" s="18" t="s">
        <v>7853</v>
      </c>
      <c r="J1741" s="15">
        <f>VLOOKUP(K1741,machines!$A$1:$B$72,2,0)</f>
        <v>63</v>
      </c>
      <c r="K1741" s="27" t="s">
        <v>109</v>
      </c>
      <c r="L1741" s="16" t="s">
        <v>114</v>
      </c>
      <c r="M1741" s="15">
        <f>VLOOKUP(N1741,groups!$A$1:$B$113,2,1)</f>
        <v>152</v>
      </c>
      <c r="N1741" s="16" t="s">
        <v>16</v>
      </c>
      <c r="O1741" s="18">
        <v>220</v>
      </c>
      <c r="P1741" s="15">
        <f>VLOOKUP(Q1741,'seg2'!$A$1:$B$13,2,0)</f>
        <v>3</v>
      </c>
      <c r="Q1741" s="16" t="s">
        <v>20</v>
      </c>
      <c r="R1741" s="15">
        <f>VLOOKUP(S1741,'seg3'!$A$1:$B$9,2,0)</f>
        <v>3</v>
      </c>
      <c r="S1741" s="16" t="s">
        <v>21</v>
      </c>
      <c r="T1741" s="18">
        <v>850</v>
      </c>
      <c r="U1741" s="18">
        <v>850</v>
      </c>
      <c r="V1741" s="18"/>
      <c r="W1741" s="30" t="s">
        <v>448</v>
      </c>
      <c r="X1741" s="16"/>
      <c r="Y1741" s="18" t="s">
        <v>17</v>
      </c>
      <c r="Z1741" s="18">
        <v>24</v>
      </c>
      <c r="AA1741" s="16" t="s">
        <v>479</v>
      </c>
      <c r="AB1741" s="14" t="str">
        <f t="shared" si="27"/>
        <v>('DB613205','DB613205J','HHB M24X3X220 ISO4014 CL8.8 HT BLK','PC',63,6,3,3,7,2,152,'850','850','M24','220','10B33','24','23.45/23.50','','COIL DIRECT DRAWN AS 10B33M 23.50/23.53',''),</v>
      </c>
      <c r="AC1741" s="14" t="s">
        <v>9448</v>
      </c>
    </row>
    <row r="1742" spans="1:29">
      <c r="A1742" s="16" t="s">
        <v>1638</v>
      </c>
      <c r="B1742" s="43" t="s">
        <v>1639</v>
      </c>
      <c r="C1742" s="43" t="s">
        <v>3954</v>
      </c>
      <c r="D1742" s="15">
        <f>VLOOKUP(E1742,finish!$A$1:$B$18,2,0)</f>
        <v>2</v>
      </c>
      <c r="E1742" s="18" t="s">
        <v>11</v>
      </c>
      <c r="F1742" s="15">
        <f>VLOOKUP(G1742,modules!$A$1:$B$10,2,0)</f>
        <v>6</v>
      </c>
      <c r="G1742" s="18" t="s">
        <v>7849</v>
      </c>
      <c r="H1742" s="15">
        <f>VLOOKUP(I1742,segments!$A$1:$B$9,2,0)</f>
        <v>7</v>
      </c>
      <c r="I1742" s="18" t="s">
        <v>7853</v>
      </c>
      <c r="J1742" s="15">
        <f>VLOOKUP(K1742,machines!$A$1:$B$72,2,0)</f>
        <v>63</v>
      </c>
      <c r="K1742" s="27" t="s">
        <v>109</v>
      </c>
      <c r="L1742" s="16" t="s">
        <v>114</v>
      </c>
      <c r="M1742" s="15">
        <f>VLOOKUP(N1742,groups!$A$1:$B$113,2,1)</f>
        <v>152</v>
      </c>
      <c r="N1742" s="16" t="s">
        <v>16</v>
      </c>
      <c r="O1742" s="18">
        <v>260</v>
      </c>
      <c r="P1742" s="15">
        <f>VLOOKUP(Q1742,'seg2'!$A$1:$B$13,2,0)</f>
        <v>3</v>
      </c>
      <c r="Q1742" s="16" t="s">
        <v>20</v>
      </c>
      <c r="R1742" s="15">
        <f>VLOOKUP(S1742,'seg3'!$A$1:$B$9,2,0)</f>
        <v>3</v>
      </c>
      <c r="S1742" s="16" t="s">
        <v>21</v>
      </c>
      <c r="T1742" s="18">
        <v>990</v>
      </c>
      <c r="U1742" s="18">
        <v>990</v>
      </c>
      <c r="V1742" s="29"/>
      <c r="W1742" s="30" t="s">
        <v>448</v>
      </c>
      <c r="X1742" s="16"/>
      <c r="Y1742" s="18" t="s">
        <v>17</v>
      </c>
      <c r="Z1742" s="18">
        <v>24</v>
      </c>
      <c r="AA1742" s="16" t="s">
        <v>479</v>
      </c>
      <c r="AB1742" s="14" t="str">
        <f t="shared" si="27"/>
        <v>('DB624869','DB624869J','HHB M24X3X260 ISO4014 CL8.8 HT BLK','PC',63,6,3,3,7,2,152,'990','990','M24','260','10B33','24','23.45/23.50','','COIL DIRECT DRAWN AS 10B33M 23.50/23.53',''),</v>
      </c>
      <c r="AC1742" s="14" t="s">
        <v>9449</v>
      </c>
    </row>
    <row r="1743" spans="1:29">
      <c r="A1743" s="16">
        <v>830478</v>
      </c>
      <c r="B1743" s="43" t="s">
        <v>2684</v>
      </c>
      <c r="C1743" s="43" t="s">
        <v>2685</v>
      </c>
      <c r="D1743" s="15">
        <f>VLOOKUP(E1743,finish!$A$1:$B$18,2,0)</f>
        <v>2</v>
      </c>
      <c r="E1743" s="18" t="s">
        <v>11</v>
      </c>
      <c r="F1743" s="15">
        <f>VLOOKUP(G1743,modules!$A$1:$B$10,2,0)</f>
        <v>7</v>
      </c>
      <c r="G1743" s="18" t="s">
        <v>68</v>
      </c>
      <c r="H1743" s="15">
        <f>VLOOKUP(I1743,segments!$A$1:$B$9,2,0)</f>
        <v>3</v>
      </c>
      <c r="I1743" s="18" t="s">
        <v>7851</v>
      </c>
      <c r="J1743" s="15">
        <f>VLOOKUP(K1743,machines!$A$1:$B$72,2,0)</f>
        <v>49</v>
      </c>
      <c r="K1743" s="27" t="s">
        <v>74</v>
      </c>
      <c r="L1743" s="16" t="s">
        <v>80</v>
      </c>
      <c r="M1743" s="15">
        <f>VLOOKUP(N1743,groups!$A$1:$B$113,2,1)</f>
        <v>148</v>
      </c>
      <c r="N1743" s="16" t="s">
        <v>72</v>
      </c>
      <c r="O1743" s="18" t="s">
        <v>52</v>
      </c>
      <c r="P1743" s="15">
        <f>VLOOKUP(Q1743,'seg2'!$A$1:$B$13,2,0)</f>
        <v>5</v>
      </c>
      <c r="Q1743" s="16" t="s">
        <v>75</v>
      </c>
      <c r="R1743" s="15">
        <f>VLOOKUP(S1743,'seg3'!$A$1:$B$9,2,0)</f>
        <v>1</v>
      </c>
      <c r="S1743" s="16" t="s">
        <v>76</v>
      </c>
      <c r="T1743" s="18">
        <v>10.4</v>
      </c>
      <c r="U1743" s="18">
        <v>10.4</v>
      </c>
      <c r="V1743" s="29" t="s">
        <v>22</v>
      </c>
      <c r="W1743" s="30" t="s">
        <v>2686</v>
      </c>
      <c r="X1743" s="16"/>
      <c r="Y1743" s="18" t="s">
        <v>17</v>
      </c>
      <c r="Z1743" s="18">
        <v>18.3</v>
      </c>
      <c r="AA1743" s="16" t="s">
        <v>1847</v>
      </c>
      <c r="AB1743" s="14" t="str">
        <f t="shared" si="27"/>
        <v>('830478','830478J','HEX LOCK NUT M12X1.75 ISO4035 CL05 BLK','PC',49,7,5,1,3,2,148,'10.4','10.4','M12','-','10B33','18.3','16.96/17.00','READY','COIL ROLLED 10B33 M 16.30MM',''),</v>
      </c>
      <c r="AC1743" s="14" t="s">
        <v>9450</v>
      </c>
    </row>
    <row r="1744" spans="1:29">
      <c r="A1744" s="16">
        <v>833972</v>
      </c>
      <c r="B1744" s="43" t="s">
        <v>2747</v>
      </c>
      <c r="C1744" s="43" t="s">
        <v>2748</v>
      </c>
      <c r="D1744" s="15">
        <f>VLOOKUP(E1744,finish!$A$1:$B$18,2,0)</f>
        <v>8</v>
      </c>
      <c r="E1744" s="18" t="s">
        <v>47</v>
      </c>
      <c r="F1744" s="15">
        <f>VLOOKUP(G1744,modules!$A$1:$B$10,2,0)</f>
        <v>10</v>
      </c>
      <c r="G1744" s="18" t="s">
        <v>7854</v>
      </c>
      <c r="H1744" s="15">
        <f>VLOOKUP(I1744,segments!$A$1:$B$9,2,0)</f>
        <v>1</v>
      </c>
      <c r="I1744" s="18" t="s">
        <v>7848</v>
      </c>
      <c r="J1744" s="15">
        <f>VLOOKUP(K1744,machines!$A$1:$B$72,2,0)</f>
        <v>49</v>
      </c>
      <c r="K1744" s="18" t="s">
        <v>74</v>
      </c>
      <c r="L1744" s="16" t="s">
        <v>61</v>
      </c>
      <c r="M1744" s="15">
        <f>VLOOKUP(N1744,groups!$A$1:$B$113,2,1)</f>
        <v>149</v>
      </c>
      <c r="N1744" s="16" t="s">
        <v>312</v>
      </c>
      <c r="O1744" s="18" t="s">
        <v>52</v>
      </c>
      <c r="P1744" s="15">
        <f>VLOOKUP(Q1744,'seg2'!$A$1:$B$13,2,0)</f>
        <v>1</v>
      </c>
      <c r="Q1744" s="16" t="s">
        <v>68</v>
      </c>
      <c r="R1744" s="15">
        <f>VLOOKUP(S1744,'seg3'!$A$1:$B$9,2,0)</f>
        <v>1</v>
      </c>
      <c r="S1744" s="16" t="s">
        <v>76</v>
      </c>
      <c r="T1744" s="18">
        <v>11.55</v>
      </c>
      <c r="U1744" s="18">
        <v>11.55</v>
      </c>
      <c r="V1744" s="42"/>
      <c r="W1744" s="30" t="s">
        <v>2749</v>
      </c>
      <c r="X1744" s="16"/>
      <c r="Y1744" s="18" t="s">
        <v>17</v>
      </c>
      <c r="Z1744" s="18">
        <v>16</v>
      </c>
      <c r="AA1744" s="16" t="s">
        <v>73</v>
      </c>
      <c r="AB1744" s="14" t="str">
        <f t="shared" si="27"/>
        <v>('833972','833972J','HEX NUT M10X1.5 GR10 DRG ZC3','PC',49,10,1,1,1,8,149,'11.55','11.55','M10','-','10B33','16','15.01/15.02','','COIL 1ANNEAL &amp; 1DRAWN 10B33 15.50/15.55',''),</v>
      </c>
      <c r="AC1744" s="14" t="s">
        <v>9451</v>
      </c>
    </row>
    <row r="1745" spans="1:29">
      <c r="A1745" s="16">
        <v>833973</v>
      </c>
      <c r="B1745" s="43" t="s">
        <v>2750</v>
      </c>
      <c r="C1745" s="43" t="s">
        <v>2751</v>
      </c>
      <c r="D1745" s="15">
        <f>VLOOKUP(E1745,finish!$A$1:$B$18,2,0)</f>
        <v>8</v>
      </c>
      <c r="E1745" s="18" t="s">
        <v>47</v>
      </c>
      <c r="F1745" s="15">
        <f>VLOOKUP(G1745,modules!$A$1:$B$10,2,0)</f>
        <v>10</v>
      </c>
      <c r="G1745" s="18" t="s">
        <v>7854</v>
      </c>
      <c r="H1745" s="15">
        <f>VLOOKUP(I1745,segments!$A$1:$B$9,2,0)</f>
        <v>1</v>
      </c>
      <c r="I1745" s="18" t="s">
        <v>7848</v>
      </c>
      <c r="J1745" s="15">
        <f>VLOOKUP(K1745,machines!$A$1:$B$72,2,0)</f>
        <v>49</v>
      </c>
      <c r="K1745" s="18" t="s">
        <v>74</v>
      </c>
      <c r="L1745" s="16" t="s">
        <v>80</v>
      </c>
      <c r="M1745" s="15">
        <f>VLOOKUP(N1745,groups!$A$1:$B$113,2,1)</f>
        <v>149</v>
      </c>
      <c r="N1745" s="16" t="s">
        <v>312</v>
      </c>
      <c r="O1745" s="18" t="s">
        <v>52</v>
      </c>
      <c r="P1745" s="15">
        <f>VLOOKUP(Q1745,'seg2'!$A$1:$B$13,2,0)</f>
        <v>1</v>
      </c>
      <c r="Q1745" s="16" t="s">
        <v>68</v>
      </c>
      <c r="R1745" s="15">
        <f>VLOOKUP(S1745,'seg3'!$A$1:$B$9,2,0)</f>
        <v>1</v>
      </c>
      <c r="S1745" s="16" t="s">
        <v>76</v>
      </c>
      <c r="T1745" s="18">
        <v>15.22</v>
      </c>
      <c r="U1745" s="18">
        <v>15.22</v>
      </c>
      <c r="V1745" s="29"/>
      <c r="W1745" s="30" t="s">
        <v>2752</v>
      </c>
      <c r="X1745" s="16"/>
      <c r="Y1745" s="18" t="s">
        <v>17</v>
      </c>
      <c r="Z1745" s="18">
        <v>16</v>
      </c>
      <c r="AA1745" s="16" t="s">
        <v>93</v>
      </c>
      <c r="AB1745" s="14" t="str">
        <f t="shared" si="27"/>
        <v>('833973','833973J','HEX NUT M12X1.25 GR10 DRG ZC3','PC',49,10,1,1,1,8,149,'15.22','15.22','M12','-','10B33','16','15.50/15.55','','COIL 1ANNEAL &amp; 1DRAWN 10B33 16.95/17.00',''),</v>
      </c>
      <c r="AC1745" s="14" t="s">
        <v>9452</v>
      </c>
    </row>
    <row r="1746" spans="1:29">
      <c r="A1746" s="16">
        <v>170649</v>
      </c>
      <c r="B1746" s="43" t="s">
        <v>3047</v>
      </c>
      <c r="C1746" s="43" t="s">
        <v>3048</v>
      </c>
      <c r="D1746" s="15">
        <f>VLOOKUP(E1746,finish!$A$1:$B$18,2,0)</f>
        <v>2</v>
      </c>
      <c r="E1746" s="18" t="s">
        <v>11</v>
      </c>
      <c r="F1746" s="15">
        <f>VLOOKUP(G1746,modules!$A$1:$B$10,2,0)</f>
        <v>7</v>
      </c>
      <c r="G1746" s="18" t="s">
        <v>68</v>
      </c>
      <c r="H1746" s="15">
        <f>VLOOKUP(I1746,segments!$A$1:$B$9,2,0)</f>
        <v>5</v>
      </c>
      <c r="I1746" s="18" t="s">
        <v>7852</v>
      </c>
      <c r="J1746" s="15">
        <f>VLOOKUP(K1746,machines!$A$1:$B$72,2,0)</f>
        <v>49</v>
      </c>
      <c r="K1746" s="27" t="s">
        <v>74</v>
      </c>
      <c r="L1746" s="16" t="s">
        <v>27</v>
      </c>
      <c r="M1746" s="15">
        <f>VLOOKUP(N1746,groups!$A$1:$B$113,2,1)</f>
        <v>149</v>
      </c>
      <c r="N1746" s="16" t="s">
        <v>312</v>
      </c>
      <c r="O1746" s="18" t="s">
        <v>52</v>
      </c>
      <c r="P1746" s="15">
        <f>VLOOKUP(Q1746,'seg2'!$A$1:$B$13,2,0)</f>
        <v>1</v>
      </c>
      <c r="Q1746" s="43" t="s">
        <v>68</v>
      </c>
      <c r="R1746" s="15">
        <f>VLOOKUP(S1746,'seg3'!$A$1:$B$9,2,0)</f>
        <v>1</v>
      </c>
      <c r="S1746" s="43" t="s">
        <v>76</v>
      </c>
      <c r="T1746" s="18">
        <v>16</v>
      </c>
      <c r="U1746" s="18">
        <v>16</v>
      </c>
      <c r="V1746" s="29"/>
      <c r="W1746" s="30" t="s">
        <v>3049</v>
      </c>
      <c r="X1746" s="16"/>
      <c r="Y1746" s="18" t="s">
        <v>17</v>
      </c>
      <c r="Z1746" s="18">
        <v>18.3</v>
      </c>
      <c r="AA1746" s="16" t="s">
        <v>1847</v>
      </c>
      <c r="AB1746" s="14" t="str">
        <f t="shared" si="27"/>
        <v>('170649','170649J','HEX NUT 1/2 UNC GR SAE8 BLK','PC',49,7,1,1,5,2,149,'16','16','1/2 UNC','-','10B33','18.3','16.96/17.00','','COIL ANNEALED  10B33M 18.00',''),</v>
      </c>
      <c r="AC1746" s="14" t="s">
        <v>9453</v>
      </c>
    </row>
    <row r="1747" spans="1:29">
      <c r="A1747" s="16">
        <v>170648</v>
      </c>
      <c r="B1747" s="43" t="s">
        <v>895</v>
      </c>
      <c r="C1747" s="43" t="s">
        <v>896</v>
      </c>
      <c r="D1747" s="15">
        <f>VLOOKUP(E1747,finish!$A$1:$B$18,2,0)</f>
        <v>2</v>
      </c>
      <c r="E1747" s="18" t="s">
        <v>11</v>
      </c>
      <c r="F1747" s="15">
        <f>VLOOKUP(G1747,modules!$A$1:$B$10,2,0)</f>
        <v>7</v>
      </c>
      <c r="G1747" s="18" t="s">
        <v>68</v>
      </c>
      <c r="H1747" s="15">
        <f>VLOOKUP(I1747,segments!$A$1:$B$9,2,0)</f>
        <v>5</v>
      </c>
      <c r="I1747" s="18" t="s">
        <v>7852</v>
      </c>
      <c r="J1747" s="15">
        <f>VLOOKUP(K1747,machines!$A$1:$B$72,2,0)</f>
        <v>49</v>
      </c>
      <c r="K1747" s="27" t="s">
        <v>74</v>
      </c>
      <c r="L1747" s="16" t="s">
        <v>758</v>
      </c>
      <c r="M1747" s="15">
        <f>VLOOKUP(N1747,groups!$A$1:$B$113,2,1)</f>
        <v>149</v>
      </c>
      <c r="N1747" s="16" t="s">
        <v>312</v>
      </c>
      <c r="O1747" s="18" t="s">
        <v>52</v>
      </c>
      <c r="P1747" s="15">
        <f>VLOOKUP(Q1747,'seg2'!$A$1:$B$13,2,0)</f>
        <v>1</v>
      </c>
      <c r="Q1747" s="43" t="s">
        <v>68</v>
      </c>
      <c r="R1747" s="15">
        <f>VLOOKUP(S1747,'seg3'!$A$1:$B$9,2,0)</f>
        <v>1</v>
      </c>
      <c r="S1747" s="43" t="s">
        <v>76</v>
      </c>
      <c r="T1747" s="18">
        <v>7</v>
      </c>
      <c r="U1747" s="18">
        <v>7</v>
      </c>
      <c r="V1747" s="42"/>
      <c r="W1747" s="30" t="s">
        <v>897</v>
      </c>
      <c r="X1747" s="16"/>
      <c r="Y1747" s="18" t="s">
        <v>17</v>
      </c>
      <c r="Z1747" s="18">
        <v>12</v>
      </c>
      <c r="AA1747" s="16" t="s">
        <v>564</v>
      </c>
      <c r="AB1747" s="14" t="str">
        <f t="shared" si="27"/>
        <v>('170648','170648J','HEX NUT 3/8 UNC GR SAE8 BLK','PC',49,7,1,1,5,2,149,'7','7','3/8 UNC','-','10B33','12','11.62/11.65','','COIL ANNEALED  10B33 M 13 MM',''),</v>
      </c>
      <c r="AC1747" s="14" t="s">
        <v>9454</v>
      </c>
    </row>
    <row r="1748" spans="1:29">
      <c r="A1748" s="16">
        <v>551206</v>
      </c>
      <c r="B1748" s="43" t="s">
        <v>3055</v>
      </c>
      <c r="C1748" s="43" t="s">
        <v>3056</v>
      </c>
      <c r="D1748" s="15">
        <f>VLOOKUP(E1748,finish!$A$1:$B$18,2,0)</f>
        <v>2</v>
      </c>
      <c r="E1748" s="18" t="s">
        <v>11</v>
      </c>
      <c r="F1748" s="15">
        <f>VLOOKUP(G1748,modules!$A$1:$B$10,2,0)</f>
        <v>7</v>
      </c>
      <c r="G1748" s="18" t="s">
        <v>68</v>
      </c>
      <c r="H1748" s="15">
        <f>VLOOKUP(I1748,segments!$A$1:$B$9,2,0)</f>
        <v>5</v>
      </c>
      <c r="I1748" s="18" t="s">
        <v>7852</v>
      </c>
      <c r="J1748" s="15">
        <f>VLOOKUP(K1748,machines!$A$1:$B$72,2,0)</f>
        <v>49</v>
      </c>
      <c r="K1748" s="27" t="s">
        <v>74</v>
      </c>
      <c r="L1748" s="16" t="s">
        <v>2009</v>
      </c>
      <c r="M1748" s="15">
        <f>VLOOKUP(N1748,groups!$A$1:$B$113,2,1)</f>
        <v>149</v>
      </c>
      <c r="N1748" s="16" t="s">
        <v>312</v>
      </c>
      <c r="O1748" s="18" t="s">
        <v>52</v>
      </c>
      <c r="P1748" s="15">
        <f>VLOOKUP(Q1748,'seg2'!$A$1:$B$13,2,0)</f>
        <v>1</v>
      </c>
      <c r="Q1748" s="43" t="s">
        <v>68</v>
      </c>
      <c r="R1748" s="15">
        <f>VLOOKUP(S1748,'seg3'!$A$1:$B$9,2,0)</f>
        <v>1</v>
      </c>
      <c r="S1748" s="43" t="s">
        <v>76</v>
      </c>
      <c r="T1748" s="18">
        <v>17.05</v>
      </c>
      <c r="U1748" s="18">
        <v>17.05</v>
      </c>
      <c r="V1748" s="29"/>
      <c r="W1748" s="30" t="s">
        <v>3057</v>
      </c>
      <c r="X1748" s="16"/>
      <c r="Y1748" s="18" t="s">
        <v>17</v>
      </c>
      <c r="Z1748" s="32">
        <v>18.3</v>
      </c>
      <c r="AA1748" s="47">
        <v>17.5</v>
      </c>
      <c r="AB1748" s="14" t="str">
        <f t="shared" si="27"/>
        <v>('551206','551206J','HEX NUT 1/2 BSW GR V BLK','PC',49,7,1,1,5,2,149,'17.05','17.05','1/2 BSW','-','10B33','18.3','17.5','','COIL 2ANNEAL &amp; 2DRAWN 10B33 19.95/20.00',''),</v>
      </c>
      <c r="AC1748" s="14" t="s">
        <v>9455</v>
      </c>
    </row>
    <row r="1749" spans="1:29">
      <c r="A1749" s="16">
        <v>290003</v>
      </c>
      <c r="B1749" s="43" t="s">
        <v>1985</v>
      </c>
      <c r="C1749" s="43" t="s">
        <v>1986</v>
      </c>
      <c r="D1749" s="15">
        <f>VLOOKUP(E1749,finish!$A$1:$B$18,2,0)</f>
        <v>8</v>
      </c>
      <c r="E1749" s="18" t="s">
        <v>47</v>
      </c>
      <c r="F1749" s="15">
        <f>VLOOKUP(G1749,modules!$A$1:$B$10,2,0)</f>
        <v>7</v>
      </c>
      <c r="G1749" s="18" t="s">
        <v>68</v>
      </c>
      <c r="H1749" s="15">
        <f>VLOOKUP(I1749,segments!$A$1:$B$9,2,0)</f>
        <v>5</v>
      </c>
      <c r="I1749" s="18" t="s">
        <v>7852</v>
      </c>
      <c r="J1749" s="15">
        <f>VLOOKUP(K1749,machines!$A$1:$B$72,2,0)</f>
        <v>49</v>
      </c>
      <c r="K1749" s="27" t="s">
        <v>74</v>
      </c>
      <c r="L1749" s="16" t="s">
        <v>61</v>
      </c>
      <c r="M1749" s="15">
        <f>VLOOKUP(N1749,groups!$A$1:$B$113,2,1)</f>
        <v>169</v>
      </c>
      <c r="N1749" s="16" t="s">
        <v>115</v>
      </c>
      <c r="O1749" s="18" t="s">
        <v>52</v>
      </c>
      <c r="P1749" s="15">
        <f>VLOOKUP(Q1749,'seg2'!$A$1:$B$13,2,0)</f>
        <v>1</v>
      </c>
      <c r="Q1749" s="43" t="s">
        <v>68</v>
      </c>
      <c r="R1749" s="15">
        <f>VLOOKUP(S1749,'seg3'!$A$1:$B$9,2,0)</f>
        <v>1</v>
      </c>
      <c r="S1749" s="43" t="s">
        <v>76</v>
      </c>
      <c r="T1749" s="18">
        <v>10.84</v>
      </c>
      <c r="U1749" s="18">
        <v>10.84</v>
      </c>
      <c r="V1749" s="18" t="s">
        <v>33</v>
      </c>
      <c r="W1749" s="30" t="s">
        <v>1986</v>
      </c>
      <c r="X1749" s="16"/>
      <c r="Y1749" s="18">
        <v>1018</v>
      </c>
      <c r="Z1749" s="18">
        <v>16</v>
      </c>
      <c r="AA1749" s="16" t="s">
        <v>93</v>
      </c>
      <c r="AB1749" s="14" t="str">
        <f t="shared" si="27"/>
        <v>('290003','290003J','NYLOCK NUT B/R M10X1.5 DIN985 CL8 ZC3','PC',49,7,1,1,5,8,169,'10.84','10.84','M10','-','1018','16','15.50/15.55','NEED TO ANN','NYLOCK NUT B/R M10X1.5 DIN985 CL8 ZC3',''),</v>
      </c>
      <c r="AC1749" s="14" t="s">
        <v>9433</v>
      </c>
    </row>
    <row r="1750" spans="1:29">
      <c r="A1750" s="16">
        <v>630306</v>
      </c>
      <c r="B1750" s="43" t="s">
        <v>1987</v>
      </c>
      <c r="C1750" s="43" t="s">
        <v>1988</v>
      </c>
      <c r="D1750" s="15">
        <f>VLOOKUP(E1750,finish!$A$1:$B$18,2,0)</f>
        <v>8</v>
      </c>
      <c r="E1750" s="18" t="s">
        <v>47</v>
      </c>
      <c r="F1750" s="15">
        <f>VLOOKUP(G1750,modules!$A$1:$B$10,2,0)</f>
        <v>7</v>
      </c>
      <c r="G1750" s="18" t="s">
        <v>68</v>
      </c>
      <c r="H1750" s="15">
        <f>VLOOKUP(I1750,segments!$A$1:$B$9,2,0)</f>
        <v>5</v>
      </c>
      <c r="I1750" s="18" t="s">
        <v>7852</v>
      </c>
      <c r="J1750" s="15">
        <f>VLOOKUP(K1750,machines!$A$1:$B$72,2,0)</f>
        <v>49</v>
      </c>
      <c r="K1750" s="27" t="s">
        <v>74</v>
      </c>
      <c r="L1750" s="16" t="s">
        <v>80</v>
      </c>
      <c r="M1750" s="15">
        <f>VLOOKUP(N1750,groups!$A$1:$B$113,2,1)</f>
        <v>169</v>
      </c>
      <c r="N1750" s="16" t="s">
        <v>115</v>
      </c>
      <c r="O1750" s="18" t="s">
        <v>52</v>
      </c>
      <c r="P1750" s="15">
        <f>VLOOKUP(Q1750,'seg2'!$A$1:$B$13,2,0)</f>
        <v>1</v>
      </c>
      <c r="Q1750" s="43" t="s">
        <v>68</v>
      </c>
      <c r="R1750" s="15">
        <f>VLOOKUP(S1750,'seg3'!$A$1:$B$9,2,0)</f>
        <v>1</v>
      </c>
      <c r="S1750" s="43" t="s">
        <v>76</v>
      </c>
      <c r="T1750" s="18">
        <v>16.600000000000001</v>
      </c>
      <c r="U1750" s="18">
        <v>16.600000000000001</v>
      </c>
      <c r="V1750" s="29"/>
      <c r="W1750" s="30" t="s">
        <v>1988</v>
      </c>
      <c r="X1750" s="16"/>
      <c r="Y1750" s="18" t="s">
        <v>17</v>
      </c>
      <c r="Z1750" s="18">
        <v>20</v>
      </c>
      <c r="AA1750" s="16" t="s">
        <v>1847</v>
      </c>
      <c r="AB1750" s="14" t="str">
        <f t="shared" si="27"/>
        <v>('630306','630306J','NYLOCK NUT B/R M12X1.75 DIN985 CL10 ZC3','PC',49,7,1,1,5,8,169,'16.6','16.6','M12','-','10B33','20','16.96/17.00','','NYLOCK NUT B/R M12X1.75 DIN985 CL10 ZC3',''),</v>
      </c>
      <c r="AC1750" s="14" t="s">
        <v>9434</v>
      </c>
    </row>
    <row r="1751" spans="1:29">
      <c r="A1751" s="16">
        <v>630450</v>
      </c>
      <c r="B1751" s="43" t="s">
        <v>3060</v>
      </c>
      <c r="C1751" s="43" t="s">
        <v>3061</v>
      </c>
      <c r="D1751" s="15">
        <f>VLOOKUP(E1751,finish!$A$1:$B$18,2,0)</f>
        <v>8</v>
      </c>
      <c r="E1751" s="18" t="s">
        <v>47</v>
      </c>
      <c r="F1751" s="15">
        <f>VLOOKUP(G1751,modules!$A$1:$B$10,2,0)</f>
        <v>7</v>
      </c>
      <c r="G1751" s="18" t="s">
        <v>68</v>
      </c>
      <c r="H1751" s="15">
        <f>VLOOKUP(I1751,segments!$A$1:$B$9,2,0)</f>
        <v>5</v>
      </c>
      <c r="I1751" s="18" t="s">
        <v>7852</v>
      </c>
      <c r="J1751" s="15">
        <f>VLOOKUP(K1751,machines!$A$1:$B$72,2,0)</f>
        <v>49</v>
      </c>
      <c r="K1751" s="27" t="s">
        <v>74</v>
      </c>
      <c r="L1751" s="16" t="s">
        <v>61</v>
      </c>
      <c r="M1751" s="15">
        <f>VLOOKUP(N1751,groups!$A$1:$B$113,2,1)</f>
        <v>169</v>
      </c>
      <c r="N1751" s="16" t="s">
        <v>115</v>
      </c>
      <c r="O1751" s="18" t="s">
        <v>52</v>
      </c>
      <c r="P1751" s="15">
        <f>VLOOKUP(Q1751,'seg2'!$A$1:$B$13,2,0)</f>
        <v>1</v>
      </c>
      <c r="Q1751" s="43" t="s">
        <v>68</v>
      </c>
      <c r="R1751" s="15">
        <f>VLOOKUP(S1751,'seg3'!$A$1:$B$9,2,0)</f>
        <v>1</v>
      </c>
      <c r="S1751" s="43" t="s">
        <v>76</v>
      </c>
      <c r="T1751" s="18">
        <v>10.5</v>
      </c>
      <c r="U1751" s="18">
        <v>10.5</v>
      </c>
      <c r="V1751" s="18" t="s">
        <v>33</v>
      </c>
      <c r="W1751" s="30" t="s">
        <v>3061</v>
      </c>
      <c r="X1751" s="16"/>
      <c r="Y1751" s="18">
        <v>1018</v>
      </c>
      <c r="Z1751" s="18">
        <v>16</v>
      </c>
      <c r="AA1751" s="16" t="s">
        <v>93</v>
      </c>
      <c r="AB1751" s="14" t="str">
        <f t="shared" si="27"/>
        <v>('630450','630450J','NYLOCK NUT R/R M10X1.5 ISO7040 CL8 ZC3','PC',49,7,1,1,5,8,169,'10.5','10.5','M10','-','1018','16','15.50/15.55','NEED TO ANN','NYLOCK NUT R/R M10X1.5 ISO7040 CL8 ZC3',''),</v>
      </c>
      <c r="AC1751" s="14" t="s">
        <v>9456</v>
      </c>
    </row>
    <row r="1752" spans="1:29">
      <c r="A1752" s="16">
        <v>630451</v>
      </c>
      <c r="B1752" s="43" t="s">
        <v>1999</v>
      </c>
      <c r="C1752" s="43" t="s">
        <v>2000</v>
      </c>
      <c r="D1752" s="15">
        <f>VLOOKUP(E1752,finish!$A$1:$B$18,2,0)</f>
        <v>8</v>
      </c>
      <c r="E1752" s="18" t="s">
        <v>47</v>
      </c>
      <c r="F1752" s="15">
        <f>VLOOKUP(G1752,modules!$A$1:$B$10,2,0)</f>
        <v>7</v>
      </c>
      <c r="G1752" s="18" t="s">
        <v>68</v>
      </c>
      <c r="H1752" s="15">
        <f>VLOOKUP(I1752,segments!$A$1:$B$9,2,0)</f>
        <v>5</v>
      </c>
      <c r="I1752" s="18" t="s">
        <v>7852</v>
      </c>
      <c r="J1752" s="15">
        <f>VLOOKUP(K1752,machines!$A$1:$B$72,2,0)</f>
        <v>49</v>
      </c>
      <c r="K1752" s="27" t="s">
        <v>74</v>
      </c>
      <c r="L1752" s="16" t="s">
        <v>80</v>
      </c>
      <c r="M1752" s="15">
        <f>VLOOKUP(N1752,groups!$A$1:$B$113,2,1)</f>
        <v>169</v>
      </c>
      <c r="N1752" s="16" t="s">
        <v>115</v>
      </c>
      <c r="O1752" s="18" t="s">
        <v>52</v>
      </c>
      <c r="P1752" s="15">
        <f>VLOOKUP(Q1752,'seg2'!$A$1:$B$13,2,0)</f>
        <v>1</v>
      </c>
      <c r="Q1752" s="43" t="s">
        <v>68</v>
      </c>
      <c r="R1752" s="15">
        <f>VLOOKUP(S1752,'seg3'!$A$1:$B$9,2,0)</f>
        <v>1</v>
      </c>
      <c r="S1752" s="43" t="s">
        <v>76</v>
      </c>
      <c r="T1752" s="18">
        <v>19.5</v>
      </c>
      <c r="U1752" s="18">
        <v>19.5</v>
      </c>
      <c r="V1752" s="29"/>
      <c r="W1752" s="30" t="s">
        <v>2000</v>
      </c>
      <c r="X1752" s="16"/>
      <c r="Y1752" s="18">
        <v>1018</v>
      </c>
      <c r="Z1752" s="18">
        <v>20</v>
      </c>
      <c r="AA1752" s="16" t="s">
        <v>1001</v>
      </c>
      <c r="AB1752" s="14" t="str">
        <f t="shared" si="27"/>
        <v>('630451','630451J','NYLOCK NUT R/R M12X1.75 ISO7040 CL8 ZC3','PC',49,7,1,1,5,8,169,'19.5','19.5','M12','-','1018','20','16.96/16.97','','NYLOCK NUT R/R M12X1.75 ISO7040 CL8 ZC3',''),</v>
      </c>
      <c r="AC1752" s="14" t="s">
        <v>9436</v>
      </c>
    </row>
    <row r="1753" spans="1:29">
      <c r="A1753" s="16">
        <v>630459</v>
      </c>
      <c r="B1753" s="43" t="s">
        <v>3066</v>
      </c>
      <c r="C1753" s="43" t="s">
        <v>3067</v>
      </c>
      <c r="D1753" s="15">
        <f>VLOOKUP(E1753,finish!$A$1:$B$18,2,0)</f>
        <v>8</v>
      </c>
      <c r="E1753" s="18" t="s">
        <v>47</v>
      </c>
      <c r="F1753" s="15">
        <f>VLOOKUP(G1753,modules!$A$1:$B$10,2,0)</f>
        <v>7</v>
      </c>
      <c r="G1753" s="18" t="s">
        <v>68</v>
      </c>
      <c r="H1753" s="15">
        <f>VLOOKUP(I1753,segments!$A$1:$B$9,2,0)</f>
        <v>5</v>
      </c>
      <c r="I1753" s="18" t="s">
        <v>7852</v>
      </c>
      <c r="J1753" s="15">
        <f>VLOOKUP(K1753,machines!$A$1:$B$72,2,0)</f>
        <v>49</v>
      </c>
      <c r="K1753" s="27" t="s">
        <v>74</v>
      </c>
      <c r="L1753" s="16" t="s">
        <v>80</v>
      </c>
      <c r="M1753" s="15">
        <f>VLOOKUP(N1753,groups!$A$1:$B$113,2,1)</f>
        <v>169</v>
      </c>
      <c r="N1753" s="16" t="s">
        <v>115</v>
      </c>
      <c r="O1753" s="18" t="s">
        <v>52</v>
      </c>
      <c r="P1753" s="15">
        <f>VLOOKUP(Q1753,'seg2'!$A$1:$B$13,2,0)</f>
        <v>1</v>
      </c>
      <c r="Q1753" s="43" t="s">
        <v>68</v>
      </c>
      <c r="R1753" s="15">
        <f>VLOOKUP(S1753,'seg3'!$A$1:$B$9,2,0)</f>
        <v>1</v>
      </c>
      <c r="S1753" s="43" t="s">
        <v>76</v>
      </c>
      <c r="T1753" s="18">
        <v>19.5</v>
      </c>
      <c r="U1753" s="18">
        <v>19.5</v>
      </c>
      <c r="V1753" s="29"/>
      <c r="W1753" s="30" t="s">
        <v>3067</v>
      </c>
      <c r="X1753" s="16"/>
      <c r="Y1753" s="18" t="s">
        <v>17</v>
      </c>
      <c r="Z1753" s="18">
        <v>20</v>
      </c>
      <c r="AA1753" s="16" t="s">
        <v>1847</v>
      </c>
      <c r="AB1753" s="14" t="str">
        <f t="shared" si="27"/>
        <v>('630459','630459J','NYLOCK NUT R/R M12X1.75 ISO7040 CL10 ZC3','PC',49,7,1,1,5,8,169,'19.5','19.5','M12','-','10B33','20','16.96/17.00','','NYLOCK NUT R/R M12X1.75 ISO7040 CL10 ZC3',''),</v>
      </c>
      <c r="AC1753" s="14" t="s">
        <v>9457</v>
      </c>
    </row>
    <row r="1754" spans="1:29">
      <c r="A1754" s="16">
        <v>5001334</v>
      </c>
      <c r="B1754" s="43" t="s">
        <v>1293</v>
      </c>
      <c r="C1754" s="43" t="s">
        <v>3098</v>
      </c>
      <c r="D1754" s="15">
        <f>VLOOKUP(E1754,finish!$A$1:$B$18,2,0)</f>
        <v>19</v>
      </c>
      <c r="E1754" s="18" t="s">
        <v>7861</v>
      </c>
      <c r="F1754" s="15">
        <f>VLOOKUP(G1754,modules!$A$1:$B$10,2,0)</f>
        <v>7</v>
      </c>
      <c r="G1754" s="18" t="s">
        <v>68</v>
      </c>
      <c r="H1754" s="15">
        <f>VLOOKUP(I1754,segments!$A$1:$B$9,2,0)</f>
        <v>3</v>
      </c>
      <c r="I1754" s="18" t="s">
        <v>7851</v>
      </c>
      <c r="J1754" s="15">
        <f>VLOOKUP(K1754,machines!$A$1:$B$72,2,0)</f>
        <v>49</v>
      </c>
      <c r="K1754" s="27" t="s">
        <v>74</v>
      </c>
      <c r="L1754" s="16" t="s">
        <v>61</v>
      </c>
      <c r="M1754" s="15">
        <f>VLOOKUP(N1754,groups!$A$1:$B$113,2,1)</f>
        <v>200</v>
      </c>
      <c r="N1754" s="16" t="s">
        <v>221</v>
      </c>
      <c r="O1754" s="18" t="s">
        <v>52</v>
      </c>
      <c r="P1754" s="15">
        <f>VLOOKUP(Q1754,'seg2'!$A$1:$B$13,2,0)</f>
        <v>8</v>
      </c>
      <c r="Q1754" s="43" t="s">
        <v>222</v>
      </c>
      <c r="R1754" s="15">
        <f>VLOOKUP(S1754,'seg3'!$A$1:$B$9,2,0)</f>
        <v>7</v>
      </c>
      <c r="S1754" s="43" t="s">
        <v>222</v>
      </c>
      <c r="T1754" s="18">
        <v>11.55</v>
      </c>
      <c r="U1754" s="18">
        <v>11.55</v>
      </c>
      <c r="V1754" s="29"/>
      <c r="W1754" s="30" t="s">
        <v>1295</v>
      </c>
      <c r="X1754" s="16"/>
      <c r="Y1754" s="18" t="s">
        <v>40</v>
      </c>
      <c r="Z1754" s="18">
        <v>16</v>
      </c>
      <c r="AA1754" s="16">
        <v>15</v>
      </c>
      <c r="AB1754" s="14" t="str">
        <f t="shared" si="27"/>
        <v>('5001334','5001334J','HEX NUT M10X1.5 DIN934 CLA2-70 EPO GL1','PC',49,7,8,7,3,19,200,'11.55','11.55','M10','-','304L','16','15','','COIL ANNLED &amp; PICKLE SS304L 16MM',''),</v>
      </c>
      <c r="AC1754" s="14" t="s">
        <v>9458</v>
      </c>
    </row>
    <row r="1755" spans="1:29">
      <c r="A1755" s="16">
        <v>5001335</v>
      </c>
      <c r="B1755" s="43" t="s">
        <v>3099</v>
      </c>
      <c r="C1755" s="43" t="s">
        <v>3100</v>
      </c>
      <c r="D1755" s="15">
        <f>VLOOKUP(E1755,finish!$A$1:$B$18,2,0)</f>
        <v>19</v>
      </c>
      <c r="E1755" s="18" t="s">
        <v>7861</v>
      </c>
      <c r="F1755" s="15">
        <f>VLOOKUP(G1755,modules!$A$1:$B$10,2,0)</f>
        <v>7</v>
      </c>
      <c r="G1755" s="18" t="s">
        <v>68</v>
      </c>
      <c r="H1755" s="15">
        <f>VLOOKUP(I1755,segments!$A$1:$B$9,2,0)</f>
        <v>5</v>
      </c>
      <c r="I1755" s="18" t="s">
        <v>7852</v>
      </c>
      <c r="J1755" s="15">
        <f>VLOOKUP(K1755,machines!$A$1:$B$72,2,0)</f>
        <v>49</v>
      </c>
      <c r="K1755" s="27" t="s">
        <v>74</v>
      </c>
      <c r="L1755" s="16" t="s">
        <v>80</v>
      </c>
      <c r="M1755" s="15">
        <f>VLOOKUP(N1755,groups!$A$1:$B$113,2,1)</f>
        <v>200</v>
      </c>
      <c r="N1755" s="16" t="s">
        <v>221</v>
      </c>
      <c r="O1755" s="18" t="s">
        <v>52</v>
      </c>
      <c r="P1755" s="15">
        <f>VLOOKUP(Q1755,'seg2'!$A$1:$B$13,2,0)</f>
        <v>8</v>
      </c>
      <c r="Q1755" s="43" t="s">
        <v>222</v>
      </c>
      <c r="R1755" s="15">
        <f>VLOOKUP(S1755,'seg3'!$A$1:$B$9,2,0)</f>
        <v>7</v>
      </c>
      <c r="S1755" s="43" t="s">
        <v>222</v>
      </c>
      <c r="T1755" s="18">
        <v>15.22</v>
      </c>
      <c r="U1755" s="18">
        <v>15.22</v>
      </c>
      <c r="V1755" s="29"/>
      <c r="W1755" s="30" t="s">
        <v>3101</v>
      </c>
      <c r="X1755" s="16"/>
      <c r="Y1755" s="18" t="s">
        <v>40</v>
      </c>
      <c r="Z1755" s="18">
        <v>16</v>
      </c>
      <c r="AA1755" s="16" t="s">
        <v>93</v>
      </c>
      <c r="AB1755" s="14" t="str">
        <f t="shared" si="27"/>
        <v>('5001335','5001335J','HEX NUT M12X1.75 DIN934 CLA2-70 EPO GL1','PC',49,7,8,7,5,19,200,'15.22','15.22','M12','-','304L','16','15.50/15.55','','COIL ANNLED &amp; PICKLE SS304L 17.30MM',''),</v>
      </c>
      <c r="AC1755" s="14" t="s">
        <v>9459</v>
      </c>
    </row>
    <row r="1756" spans="1:29">
      <c r="A1756" s="16">
        <v>5010320</v>
      </c>
      <c r="B1756" s="43" t="s">
        <v>1092</v>
      </c>
      <c r="C1756" s="43" t="s">
        <v>3104</v>
      </c>
      <c r="D1756" s="15">
        <f>VLOOKUP(E1756,finish!$A$1:$B$18,2,0)</f>
        <v>19</v>
      </c>
      <c r="E1756" s="18" t="s">
        <v>7861</v>
      </c>
      <c r="F1756" s="15">
        <f>VLOOKUP(G1756,modules!$A$1:$B$10,2,0)</f>
        <v>7</v>
      </c>
      <c r="G1756" s="18" t="s">
        <v>68</v>
      </c>
      <c r="H1756" s="15">
        <f>VLOOKUP(I1756,segments!$A$1:$B$9,2,0)</f>
        <v>3</v>
      </c>
      <c r="I1756" s="18" t="s">
        <v>7851</v>
      </c>
      <c r="J1756" s="15">
        <f>VLOOKUP(K1756,machines!$A$1:$B$72,2,0)</f>
        <v>49</v>
      </c>
      <c r="K1756" s="27" t="s">
        <v>74</v>
      </c>
      <c r="L1756" s="16" t="s">
        <v>80</v>
      </c>
      <c r="M1756" s="15">
        <f>VLOOKUP(N1756,groups!$A$1:$B$113,2,1)</f>
        <v>203</v>
      </c>
      <c r="N1756" s="16" t="s">
        <v>1094</v>
      </c>
      <c r="O1756" s="18" t="s">
        <v>52</v>
      </c>
      <c r="P1756" s="15">
        <f>VLOOKUP(Q1756,'seg2'!$A$1:$B$13,2,0)</f>
        <v>8</v>
      </c>
      <c r="Q1756" s="43" t="s">
        <v>222</v>
      </c>
      <c r="R1756" s="15">
        <f>VLOOKUP(S1756,'seg3'!$A$1:$B$9,2,0)</f>
        <v>7</v>
      </c>
      <c r="S1756" s="43" t="s">
        <v>222</v>
      </c>
      <c r="T1756" s="18">
        <v>16.600000000000001</v>
      </c>
      <c r="U1756" s="18">
        <v>16.600000000000001</v>
      </c>
      <c r="V1756" s="29" t="s">
        <v>22</v>
      </c>
      <c r="W1756" s="30" t="s">
        <v>1093</v>
      </c>
      <c r="X1756" s="16"/>
      <c r="Y1756" s="18" t="s">
        <v>40</v>
      </c>
      <c r="Z1756" s="18">
        <v>17.5</v>
      </c>
      <c r="AA1756" s="16" t="s">
        <v>1095</v>
      </c>
      <c r="AB1756" s="14" t="str">
        <f t="shared" si="27"/>
        <v>('5010320','5010320J','NYLOCK NUT R/R M12X1.75 DIN982GRA2-70EP0','PC',49,7,8,7,3,19,203,'16.6','16.6','M12','-','304L','17.5','16.96/16.98','READY','NYLOCK NUT R/R M12X1.75 DIN982 GRA2-70',''),</v>
      </c>
      <c r="AC1756" s="14" t="s">
        <v>9460</v>
      </c>
    </row>
    <row r="1757" spans="1:29">
      <c r="A1757" s="16">
        <v>612163</v>
      </c>
      <c r="B1757" s="43" t="s">
        <v>3306</v>
      </c>
      <c r="C1757" s="43" t="s">
        <v>3307</v>
      </c>
      <c r="D1757" s="15">
        <f>VLOOKUP(E1757,finish!$A$1:$B$18,2,0)</f>
        <v>8</v>
      </c>
      <c r="E1757" s="18" t="s">
        <v>47</v>
      </c>
      <c r="F1757" s="15">
        <f>VLOOKUP(G1757,modules!$A$1:$B$10,2,0)</f>
        <v>7</v>
      </c>
      <c r="G1757" s="18" t="s">
        <v>68</v>
      </c>
      <c r="H1757" s="15">
        <f>VLOOKUP(I1757,segments!$A$1:$B$9,2,0)</f>
        <v>3</v>
      </c>
      <c r="I1757" s="18" t="s">
        <v>7851</v>
      </c>
      <c r="J1757" s="15">
        <f>VLOOKUP(K1757,machines!$A$1:$B$72,2,0)</f>
        <v>49</v>
      </c>
      <c r="K1757" s="27" t="s">
        <v>74</v>
      </c>
      <c r="L1757" s="16" t="s">
        <v>80</v>
      </c>
      <c r="M1757" s="15">
        <f>VLOOKUP(N1757,groups!$A$1:$B$113,2,1)</f>
        <v>149</v>
      </c>
      <c r="N1757" s="16" t="s">
        <v>312</v>
      </c>
      <c r="O1757" s="18" t="s">
        <v>52</v>
      </c>
      <c r="P1757" s="15">
        <f>VLOOKUP(Q1757,'seg2'!$A$1:$B$13,2,0)</f>
        <v>1</v>
      </c>
      <c r="Q1757" s="16" t="s">
        <v>68</v>
      </c>
      <c r="R1757" s="15">
        <f>VLOOKUP(S1757,'seg3'!$A$1:$B$9,2,0)</f>
        <v>1</v>
      </c>
      <c r="S1757" s="16" t="s">
        <v>76</v>
      </c>
      <c r="T1757" s="18">
        <v>17</v>
      </c>
      <c r="U1757" s="18">
        <v>17</v>
      </c>
      <c r="V1757" s="29"/>
      <c r="W1757" s="30" t="s">
        <v>3308</v>
      </c>
      <c r="X1757" s="16"/>
      <c r="Y1757" s="18">
        <v>1018</v>
      </c>
      <c r="Z1757" s="18">
        <v>18.3</v>
      </c>
      <c r="AA1757" s="16" t="s">
        <v>1847</v>
      </c>
      <c r="AB1757" s="14" t="str">
        <f t="shared" si="27"/>
        <v>('612163','612163J','HEX NUT M12X1.75 DIN934 CL8 ZC3','PC',49,7,1,1,3,8,149,'17','17','M12','-','1018','18.3','16.96/17.00','','COIL 1ANNEAL&amp;1DRAWN A1018 16.95/17.00',''),</v>
      </c>
      <c r="AC1757" s="14" t="s">
        <v>9461</v>
      </c>
    </row>
    <row r="1758" spans="1:29">
      <c r="A1758" s="16">
        <v>819037</v>
      </c>
      <c r="B1758" s="43" t="s">
        <v>3384</v>
      </c>
      <c r="C1758" s="43" t="s">
        <v>3385</v>
      </c>
      <c r="D1758" s="15">
        <f>VLOOKUP(E1758,finish!$A$1:$B$18,2,0)</f>
        <v>12</v>
      </c>
      <c r="E1758" s="18" t="s">
        <v>401</v>
      </c>
      <c r="F1758" s="15">
        <f>VLOOKUP(G1758,modules!$A$1:$B$10,2,0)</f>
        <v>10</v>
      </c>
      <c r="G1758" s="18" t="s">
        <v>7854</v>
      </c>
      <c r="H1758" s="15">
        <f>VLOOKUP(I1758,segments!$A$1:$B$9,2,0)</f>
        <v>1</v>
      </c>
      <c r="I1758" s="18" t="s">
        <v>7848</v>
      </c>
      <c r="J1758" s="15">
        <f>VLOOKUP(K1758,machines!$A$1:$B$72,2,0)</f>
        <v>49</v>
      </c>
      <c r="K1758" s="18" t="s">
        <v>74</v>
      </c>
      <c r="L1758" s="43" t="s">
        <v>61</v>
      </c>
      <c r="M1758" s="15">
        <f>VLOOKUP(N1758,groups!$A$1:$B$113,2,1)</f>
        <v>226</v>
      </c>
      <c r="N1758" s="16" t="s">
        <v>669</v>
      </c>
      <c r="O1758" s="18" t="s">
        <v>52</v>
      </c>
      <c r="P1758" s="15">
        <f>VLOOKUP(Q1758,'seg2'!$A$1:$B$13,2,0)</f>
        <v>5</v>
      </c>
      <c r="Q1758" s="16" t="s">
        <v>75</v>
      </c>
      <c r="R1758" s="15">
        <f>VLOOKUP(S1758,'seg3'!$A$1:$B$9,2,0)</f>
        <v>1</v>
      </c>
      <c r="S1758" s="16" t="s">
        <v>76</v>
      </c>
      <c r="T1758" s="18">
        <v>14</v>
      </c>
      <c r="U1758" s="18">
        <v>14</v>
      </c>
      <c r="V1758" s="18" t="s">
        <v>33</v>
      </c>
      <c r="W1758" s="30" t="s">
        <v>670</v>
      </c>
      <c r="X1758" s="16"/>
      <c r="Y1758" s="18">
        <v>1018</v>
      </c>
      <c r="Z1758" s="18">
        <v>16</v>
      </c>
      <c r="AA1758" s="16" t="s">
        <v>93</v>
      </c>
      <c r="AB1758" s="14" t="str">
        <f t="shared" si="27"/>
        <v>('819037','819037J','WLD NUT M10X1.5 DR8T3490 GR9 ZTS','PC',49,10,5,1,1,12,226,'14','14','M10','-','1018','16','15.50/15.55','NEED TO ANN','COIL 1ANNEAL&amp;1DRAWNAISI-1018 15.65/15.68',''),</v>
      </c>
      <c r="AC1758" s="14" t="s">
        <v>9462</v>
      </c>
    </row>
    <row r="1759" spans="1:29">
      <c r="A1759" s="16" t="s">
        <v>3998</v>
      </c>
      <c r="B1759" s="64" t="s">
        <v>3999</v>
      </c>
      <c r="C1759" s="43" t="s">
        <v>4000</v>
      </c>
      <c r="D1759" s="15">
        <f>VLOOKUP(E1759,finish!$A$1:$B$18,2,0)</f>
        <v>2</v>
      </c>
      <c r="E1759" s="18" t="s">
        <v>11</v>
      </c>
      <c r="F1759" s="15">
        <f>VLOOKUP(G1759,modules!$A$1:$B$10,2,0)</f>
        <v>6</v>
      </c>
      <c r="G1759" s="18" t="s">
        <v>7849</v>
      </c>
      <c r="H1759" s="15">
        <f>VLOOKUP(I1759,segments!$A$1:$B$9,2,0)</f>
        <v>7</v>
      </c>
      <c r="I1759" s="18" t="s">
        <v>7853</v>
      </c>
      <c r="J1759" s="15">
        <f>VLOOKUP(K1759,machines!$A$1:$B$72,2,0)</f>
        <v>62</v>
      </c>
      <c r="K1759" s="27" t="s">
        <v>101</v>
      </c>
      <c r="L1759" s="16" t="s">
        <v>98</v>
      </c>
      <c r="M1759" s="15">
        <f>VLOOKUP(N1759,groups!$A$1:$B$113,2,1)</f>
        <v>153</v>
      </c>
      <c r="N1759" s="16" t="s">
        <v>107</v>
      </c>
      <c r="O1759" s="18">
        <v>100</v>
      </c>
      <c r="P1759" s="15">
        <f>VLOOKUP(Q1759,'seg2'!$A$1:$B$13,2,0)</f>
        <v>3</v>
      </c>
      <c r="Q1759" s="16" t="s">
        <v>20</v>
      </c>
      <c r="R1759" s="15">
        <f>VLOOKUP(S1759,'seg3'!$A$1:$B$9,2,0)</f>
        <v>3</v>
      </c>
      <c r="S1759" s="16" t="s">
        <v>21</v>
      </c>
      <c r="T1759" s="18">
        <v>356</v>
      </c>
      <c r="U1759" s="18">
        <v>356</v>
      </c>
      <c r="V1759" s="18"/>
      <c r="W1759" s="30" t="s">
        <v>110</v>
      </c>
      <c r="X1759" s="16"/>
      <c r="Y1759" s="18" t="s">
        <v>17</v>
      </c>
      <c r="Z1759" s="18">
        <v>22</v>
      </c>
      <c r="AA1759" s="16" t="s">
        <v>108</v>
      </c>
      <c r="AB1759" s="14" t="str">
        <f t="shared" si="27"/>
        <v>('DB617039','DB617039J','HHB M22X2.5X100 ISO4017 CL8.8 FT BLK','PC',62,6,3,3,7,2,153,'356','356','M22','100','10B33','22','20.00/20.05','','COIL DIRECT DRAWN 10B33M 20.05/20.10',''),</v>
      </c>
      <c r="AC1759" s="14" t="s">
        <v>9463</v>
      </c>
    </row>
    <row r="1760" spans="1:29">
      <c r="A1760" s="16">
        <v>816614</v>
      </c>
      <c r="B1760" s="43" t="s">
        <v>3469</v>
      </c>
      <c r="C1760" s="43" t="s">
        <v>3470</v>
      </c>
      <c r="D1760" s="15">
        <f>VLOOKUP(E1760,finish!$A$1:$B$18,2,0)</f>
        <v>7</v>
      </c>
      <c r="E1760" s="18" t="s">
        <v>493</v>
      </c>
      <c r="F1760" s="15">
        <f>VLOOKUP(G1760,modules!$A$1:$B$10,2,0)</f>
        <v>7</v>
      </c>
      <c r="G1760" s="18" t="s">
        <v>68</v>
      </c>
      <c r="H1760" s="15">
        <f>VLOOKUP(I1760,segments!$A$1:$B$9,2,0)</f>
        <v>3</v>
      </c>
      <c r="I1760" s="18" t="s">
        <v>7851</v>
      </c>
      <c r="J1760" s="15">
        <f>VLOOKUP(K1760,machines!$A$1:$B$72,2,0)</f>
        <v>49</v>
      </c>
      <c r="K1760" s="27" t="s">
        <v>74</v>
      </c>
      <c r="L1760" s="16" t="s">
        <v>80</v>
      </c>
      <c r="M1760" s="15">
        <f>VLOOKUP(N1760,groups!$A$1:$B$113,2,1)</f>
        <v>137</v>
      </c>
      <c r="N1760" s="16" t="s">
        <v>2507</v>
      </c>
      <c r="O1760" s="18" t="s">
        <v>52</v>
      </c>
      <c r="P1760" s="15">
        <f>VLOOKUP(Q1760,'seg2'!$A$1:$B$13,2,0)</f>
        <v>5</v>
      </c>
      <c r="Q1760" s="16" t="s">
        <v>75</v>
      </c>
      <c r="R1760" s="15">
        <f>VLOOKUP(S1760,'seg3'!$A$1:$B$9,2,0)</f>
        <v>1</v>
      </c>
      <c r="S1760" s="16" t="s">
        <v>76</v>
      </c>
      <c r="T1760" s="18">
        <v>23.5</v>
      </c>
      <c r="U1760" s="18">
        <v>23.5</v>
      </c>
      <c r="V1760" s="29"/>
      <c r="W1760" s="30" t="s">
        <v>3471</v>
      </c>
      <c r="X1760" s="16"/>
      <c r="Y1760" s="18" t="s">
        <v>17</v>
      </c>
      <c r="Z1760" s="18">
        <v>18.3</v>
      </c>
      <c r="AA1760" s="16" t="s">
        <v>1847</v>
      </c>
      <c r="AB1760" s="14" t="str">
        <f t="shared" si="27"/>
        <v>('816614','816614J','FLANGE NUT M12 GR.8 DFL-00420 HDG','PC',49,7,5,1,3,7,137,'23.5','23.5','M12','-','10B33','18.3','16.96/17.00','','COIL 2ANNEAL &amp; 2DRAWN 10B33 16.96/17.00',''),</v>
      </c>
      <c r="AC1760" s="14" t="s">
        <v>9464</v>
      </c>
    </row>
    <row r="1761" spans="1:29">
      <c r="A1761" s="16">
        <v>5010320</v>
      </c>
      <c r="B1761" s="43" t="s">
        <v>1092</v>
      </c>
      <c r="C1761" s="43" t="s">
        <v>3104</v>
      </c>
      <c r="D1761" s="15">
        <f>VLOOKUP(E1761,finish!$A$1:$B$18,2,0)</f>
        <v>19</v>
      </c>
      <c r="E1761" s="18" t="s">
        <v>7861</v>
      </c>
      <c r="F1761" s="15">
        <f>VLOOKUP(G1761,modules!$A$1:$B$10,2,0)</f>
        <v>7</v>
      </c>
      <c r="G1761" s="18" t="s">
        <v>68</v>
      </c>
      <c r="H1761" s="15">
        <f>VLOOKUP(I1761,segments!$A$1:$B$9,2,0)</f>
        <v>3</v>
      </c>
      <c r="I1761" s="18" t="s">
        <v>7851</v>
      </c>
      <c r="J1761" s="15">
        <f>VLOOKUP(K1761,machines!$A$1:$B$72,2,0)</f>
        <v>49</v>
      </c>
      <c r="K1761" s="27" t="s">
        <v>74</v>
      </c>
      <c r="L1761" s="16" t="s">
        <v>80</v>
      </c>
      <c r="M1761" s="15">
        <f>VLOOKUP(N1761,groups!$A$1:$B$113,2,1)</f>
        <v>203</v>
      </c>
      <c r="N1761" s="16" t="s">
        <v>1094</v>
      </c>
      <c r="O1761" s="18" t="s">
        <v>52</v>
      </c>
      <c r="P1761" s="15">
        <f>VLOOKUP(Q1761,'seg2'!$A$1:$B$13,2,0)</f>
        <v>8</v>
      </c>
      <c r="Q1761" s="16" t="s">
        <v>222</v>
      </c>
      <c r="R1761" s="15">
        <f>VLOOKUP(S1761,'seg3'!$A$1:$B$9,2,0)</f>
        <v>7</v>
      </c>
      <c r="S1761" s="16" t="s">
        <v>222</v>
      </c>
      <c r="T1761" s="18">
        <v>16.600000000000001</v>
      </c>
      <c r="U1761" s="18">
        <v>16.600000000000001</v>
      </c>
      <c r="V1761" s="29" t="s">
        <v>22</v>
      </c>
      <c r="W1761" s="30" t="s">
        <v>1093</v>
      </c>
      <c r="X1761" s="16"/>
      <c r="Y1761" s="18" t="s">
        <v>40</v>
      </c>
      <c r="Z1761" s="18">
        <v>17.5</v>
      </c>
      <c r="AA1761" s="16" t="s">
        <v>1095</v>
      </c>
      <c r="AB1761" s="14" t="str">
        <f t="shared" si="27"/>
        <v>('5010320','5010320J','NYLOCK NUT R/R M12X1.75 DIN982GRA2-70EP0','PC',49,7,8,7,3,19,203,'16.6','16.6','M12','-','304L','17.5','16.96/16.98','READY','NYLOCK NUT R/R M12X1.75 DIN982 GRA2-70',''),</v>
      </c>
      <c r="AC1761" s="14" t="s">
        <v>9460</v>
      </c>
    </row>
    <row r="1762" spans="1:29">
      <c r="A1762" s="16">
        <v>628736</v>
      </c>
      <c r="B1762" s="43" t="s">
        <v>3572</v>
      </c>
      <c r="C1762" s="43" t="s">
        <v>3573</v>
      </c>
      <c r="D1762" s="15">
        <f>VLOOKUP(E1762,finish!$A$1:$B$18,2,0)</f>
        <v>8</v>
      </c>
      <c r="E1762" s="18" t="s">
        <v>47</v>
      </c>
      <c r="F1762" s="15">
        <f>VLOOKUP(G1762,modules!$A$1:$B$10,2,0)</f>
        <v>7</v>
      </c>
      <c r="G1762" s="18" t="s">
        <v>68</v>
      </c>
      <c r="H1762" s="15">
        <f>VLOOKUP(I1762,segments!$A$1:$B$9,2,0)</f>
        <v>4</v>
      </c>
      <c r="I1762" s="18" t="s">
        <v>7845</v>
      </c>
      <c r="J1762" s="15">
        <f>VLOOKUP(K1762,machines!$A$1:$B$72,2,0)</f>
        <v>49</v>
      </c>
      <c r="K1762" s="27" t="s">
        <v>74</v>
      </c>
      <c r="L1762" s="16" t="s">
        <v>80</v>
      </c>
      <c r="M1762" s="15">
        <f>VLOOKUP(N1762,groups!$A$1:$B$113,2,1)</f>
        <v>149</v>
      </c>
      <c r="N1762" s="16" t="s">
        <v>312</v>
      </c>
      <c r="O1762" s="18" t="s">
        <v>52</v>
      </c>
      <c r="P1762" s="15">
        <f>VLOOKUP(Q1762,'seg2'!$A$1:$B$13,2,0)</f>
        <v>1</v>
      </c>
      <c r="Q1762" s="16" t="s">
        <v>68</v>
      </c>
      <c r="R1762" s="15">
        <f>VLOOKUP(S1762,'seg3'!$A$1:$B$9,2,0)</f>
        <v>1</v>
      </c>
      <c r="S1762" s="16" t="s">
        <v>76</v>
      </c>
      <c r="T1762" s="18">
        <v>13</v>
      </c>
      <c r="U1762" s="18">
        <v>13</v>
      </c>
      <c r="V1762" s="29"/>
      <c r="W1762" s="30" t="s">
        <v>2686</v>
      </c>
      <c r="X1762" s="16"/>
      <c r="Y1762" s="18" t="s">
        <v>17</v>
      </c>
      <c r="Z1762" s="18">
        <v>16</v>
      </c>
      <c r="AA1762" s="16" t="s">
        <v>93</v>
      </c>
      <c r="AB1762" s="14" t="str">
        <f t="shared" si="27"/>
        <v>('628736','628736J','HEX NUT M12X1.75 ISO4032 CL8SB ZC3','PC',49,7,1,1,4,8,149,'13','13','M12','-','10B33','16','15.50/15.55','','COIL ROLLED 10B33 M 16.30MM',''),</v>
      </c>
      <c r="AC1762" s="14" t="s">
        <v>9465</v>
      </c>
    </row>
    <row r="1763" spans="1:29">
      <c r="A1763" s="16" t="s">
        <v>4007</v>
      </c>
      <c r="B1763" s="64" t="s">
        <v>4008</v>
      </c>
      <c r="C1763" s="43" t="s">
        <v>4009</v>
      </c>
      <c r="D1763" s="15">
        <f>VLOOKUP(E1763,finish!$A$1:$B$18,2,0)</f>
        <v>2</v>
      </c>
      <c r="E1763" s="18" t="s">
        <v>11</v>
      </c>
      <c r="F1763" s="15">
        <f>VLOOKUP(G1763,modules!$A$1:$B$10,2,0)</f>
        <v>6</v>
      </c>
      <c r="G1763" s="18" t="s">
        <v>7849</v>
      </c>
      <c r="H1763" s="15">
        <f>VLOOKUP(I1763,segments!$A$1:$B$9,2,0)</f>
        <v>7</v>
      </c>
      <c r="I1763" s="18" t="s">
        <v>7853</v>
      </c>
      <c r="J1763" s="15">
        <f>VLOOKUP(K1763,machines!$A$1:$B$72,2,0)</f>
        <v>63</v>
      </c>
      <c r="K1763" s="27" t="s">
        <v>109</v>
      </c>
      <c r="L1763" s="16" t="s">
        <v>114</v>
      </c>
      <c r="M1763" s="15">
        <f>VLOOKUP(N1763,groups!$A$1:$B$113,2,1)</f>
        <v>153</v>
      </c>
      <c r="N1763" s="16" t="s">
        <v>107</v>
      </c>
      <c r="O1763" s="18">
        <v>90</v>
      </c>
      <c r="P1763" s="15">
        <f>VLOOKUP(Q1763,'seg2'!$A$1:$B$13,2,0)</f>
        <v>3</v>
      </c>
      <c r="Q1763" s="16" t="s">
        <v>20</v>
      </c>
      <c r="R1763" s="15">
        <f>VLOOKUP(S1763,'seg3'!$A$1:$B$9,2,0)</f>
        <v>3</v>
      </c>
      <c r="S1763" s="16" t="s">
        <v>21</v>
      </c>
      <c r="T1763" s="18">
        <v>387</v>
      </c>
      <c r="U1763" s="18">
        <v>387</v>
      </c>
      <c r="V1763" s="42"/>
      <c r="W1763" s="30" t="s">
        <v>4010</v>
      </c>
      <c r="X1763" s="16"/>
      <c r="Y1763" s="18" t="s">
        <v>17</v>
      </c>
      <c r="Z1763" s="18">
        <v>22</v>
      </c>
      <c r="AA1763" s="16" t="s">
        <v>100</v>
      </c>
      <c r="AB1763" s="14" t="str">
        <f t="shared" si="27"/>
        <v>('DB617068','DB617068J','HHB M24X3X90 ISO4017 CL8.8 FT BLK','PC',63,6,3,3,7,2,153,'387','387','M24','90','10B33','22','21.45/21.50','','COIL DIRECT DRAWN 10B21 21.65/21.70',''),</v>
      </c>
      <c r="AC1763" s="14" t="s">
        <v>9466</v>
      </c>
    </row>
    <row r="1764" spans="1:29">
      <c r="A1764" s="16">
        <v>825325</v>
      </c>
      <c r="B1764" s="43" t="s">
        <v>914</v>
      </c>
      <c r="C1764" s="43" t="s">
        <v>915</v>
      </c>
      <c r="D1764" s="15">
        <f>VLOOKUP(E1764,finish!$A$1:$B$18,2,0)</f>
        <v>7</v>
      </c>
      <c r="E1764" s="18" t="s">
        <v>493</v>
      </c>
      <c r="F1764" s="15">
        <f>VLOOKUP(G1764,modules!$A$1:$B$10,2,0)</f>
        <v>7</v>
      </c>
      <c r="G1764" s="18" t="s">
        <v>68</v>
      </c>
      <c r="H1764" s="15">
        <f>VLOOKUP(I1764,segments!$A$1:$B$9,2,0)</f>
        <v>4</v>
      </c>
      <c r="I1764" s="18" t="s">
        <v>7845</v>
      </c>
      <c r="J1764" s="15">
        <f>VLOOKUP(K1764,machines!$A$1:$B$72,2,0)</f>
        <v>49</v>
      </c>
      <c r="K1764" s="27" t="s">
        <v>74</v>
      </c>
      <c r="L1764" s="16" t="s">
        <v>80</v>
      </c>
      <c r="M1764" s="15">
        <f>VLOOKUP(N1764,groups!$A$1:$B$113,2,1)</f>
        <v>149</v>
      </c>
      <c r="N1764" s="16" t="s">
        <v>312</v>
      </c>
      <c r="O1764" s="18" t="s">
        <v>52</v>
      </c>
      <c r="P1764" s="15">
        <f>VLOOKUP(Q1764,'seg2'!$A$1:$B$13,2,0)</f>
        <v>1</v>
      </c>
      <c r="Q1764" s="16" t="s">
        <v>68</v>
      </c>
      <c r="R1764" s="15">
        <f>VLOOKUP(S1764,'seg3'!$A$1:$B$9,2,0)</f>
        <v>1</v>
      </c>
      <c r="S1764" s="16" t="s">
        <v>76</v>
      </c>
      <c r="T1764" s="18">
        <v>17</v>
      </c>
      <c r="U1764" s="18">
        <v>17</v>
      </c>
      <c r="V1764" s="29"/>
      <c r="W1764" s="30" t="s">
        <v>916</v>
      </c>
      <c r="X1764" s="16"/>
      <c r="Y1764" s="18" t="s">
        <v>17</v>
      </c>
      <c r="Z1764" s="18">
        <v>16</v>
      </c>
      <c r="AA1764" s="16" t="s">
        <v>93</v>
      </c>
      <c r="AB1764" s="14" t="str">
        <f t="shared" si="27"/>
        <v>('825325','825325J','HEX NUT M12X1.75-6AZ ISO4032 CL10ZSB HDG','PC',49,7,1,1,4,7,149,'17','17','M12','-','10B33','16','15.50/15.55','','COIL ANNEALED  10B33 M 16.30MM',''),</v>
      </c>
      <c r="AC1764" s="14" t="s">
        <v>9467</v>
      </c>
    </row>
    <row r="1765" spans="1:29">
      <c r="A1765" s="16">
        <v>826550</v>
      </c>
      <c r="B1765" s="43" t="s">
        <v>3621</v>
      </c>
      <c r="C1765" s="43" t="s">
        <v>3622</v>
      </c>
      <c r="D1765" s="15">
        <f>VLOOKUP(E1765,finish!$A$1:$B$18,2,0)</f>
        <v>7</v>
      </c>
      <c r="E1765" s="18" t="s">
        <v>493</v>
      </c>
      <c r="F1765" s="15">
        <f>VLOOKUP(G1765,modules!$A$1:$B$10,2,0)</f>
        <v>7</v>
      </c>
      <c r="G1765" s="18" t="s">
        <v>68</v>
      </c>
      <c r="H1765" s="15">
        <f>VLOOKUP(I1765,segments!$A$1:$B$9,2,0)</f>
        <v>6</v>
      </c>
      <c r="I1765" s="18" t="s">
        <v>7850</v>
      </c>
      <c r="J1765" s="15">
        <f>VLOOKUP(K1765,machines!$A$1:$B$72,2,0)</f>
        <v>49</v>
      </c>
      <c r="K1765" s="27" t="s">
        <v>74</v>
      </c>
      <c r="L1765" s="16" t="s">
        <v>80</v>
      </c>
      <c r="M1765" s="15">
        <f>VLOOKUP(N1765,groups!$A$1:$B$113,2,1)</f>
        <v>148</v>
      </c>
      <c r="N1765" s="16" t="s">
        <v>72</v>
      </c>
      <c r="O1765" s="18" t="s">
        <v>52</v>
      </c>
      <c r="P1765" s="15">
        <f>VLOOKUP(Q1765,'seg2'!$A$1:$B$13,2,0)</f>
        <v>5</v>
      </c>
      <c r="Q1765" s="16" t="s">
        <v>75</v>
      </c>
      <c r="R1765" s="15">
        <f>VLOOKUP(S1765,'seg3'!$A$1:$B$9,2,0)</f>
        <v>1</v>
      </c>
      <c r="S1765" s="16" t="s">
        <v>76</v>
      </c>
      <c r="T1765" s="18">
        <v>9</v>
      </c>
      <c r="U1765" s="18">
        <v>9</v>
      </c>
      <c r="V1765" s="29" t="s">
        <v>22</v>
      </c>
      <c r="W1765" s="30" t="s">
        <v>916</v>
      </c>
      <c r="X1765" s="16"/>
      <c r="Y1765" s="18" t="s">
        <v>17</v>
      </c>
      <c r="Z1765" s="18">
        <v>18.3</v>
      </c>
      <c r="AA1765" s="16" t="s">
        <v>1847</v>
      </c>
      <c r="AB1765" s="14" t="str">
        <f t="shared" si="27"/>
        <v>('826550','826550J','HEX LOCK NUT M12X1.75 ISO4035 CL05 HDG','PC',49,7,5,1,6,7,148,'9','9','M12','-','10B33','18.3','16.96/17.00','READY','COIL ANNEALED  10B33 M 16.30MM',''),</v>
      </c>
      <c r="AC1765" s="14" t="s">
        <v>9468</v>
      </c>
    </row>
    <row r="1766" spans="1:29">
      <c r="A1766" s="16">
        <v>170622</v>
      </c>
      <c r="B1766" s="43" t="s">
        <v>3769</v>
      </c>
      <c r="C1766" s="43" t="s">
        <v>3770</v>
      </c>
      <c r="D1766" s="15">
        <f>VLOOKUP(E1766,finish!$A$1:$B$18,2,0)</f>
        <v>2</v>
      </c>
      <c r="E1766" s="18" t="s">
        <v>11</v>
      </c>
      <c r="F1766" s="15">
        <f>VLOOKUP(G1766,modules!$A$1:$B$10,2,0)</f>
        <v>7</v>
      </c>
      <c r="G1766" s="18" t="s">
        <v>68</v>
      </c>
      <c r="H1766" s="15">
        <f>VLOOKUP(I1766,segments!$A$1:$B$9,2,0)</f>
        <v>5</v>
      </c>
      <c r="I1766" s="18" t="s">
        <v>7852</v>
      </c>
      <c r="J1766" s="15">
        <f>VLOOKUP(K1766,machines!$A$1:$B$72,2,0)</f>
        <v>49</v>
      </c>
      <c r="K1766" s="27" t="s">
        <v>74</v>
      </c>
      <c r="L1766" s="16" t="s">
        <v>80</v>
      </c>
      <c r="M1766" s="15">
        <f>VLOOKUP(N1766,groups!$A$1:$B$113,2,1)</f>
        <v>149</v>
      </c>
      <c r="N1766" s="16" t="s">
        <v>312</v>
      </c>
      <c r="O1766" s="18" t="s">
        <v>52</v>
      </c>
      <c r="P1766" s="15">
        <f>VLOOKUP(Q1766,'seg2'!$A$1:$B$13,2,0)</f>
        <v>1</v>
      </c>
      <c r="Q1766" s="16" t="s">
        <v>68</v>
      </c>
      <c r="R1766" s="15">
        <f>VLOOKUP(S1766,'seg3'!$A$1:$B$9,2,0)</f>
        <v>1</v>
      </c>
      <c r="S1766" s="16" t="s">
        <v>76</v>
      </c>
      <c r="T1766" s="18">
        <v>13.5</v>
      </c>
      <c r="U1766" s="18">
        <v>13.5</v>
      </c>
      <c r="V1766" s="18"/>
      <c r="W1766" s="30" t="s">
        <v>1972</v>
      </c>
      <c r="X1766" s="16"/>
      <c r="Y1766" s="18" t="s">
        <v>17</v>
      </c>
      <c r="Z1766" s="18">
        <v>16</v>
      </c>
      <c r="AA1766" s="16" t="s">
        <v>93</v>
      </c>
      <c r="AB1766" s="14" t="str">
        <f t="shared" si="27"/>
        <v>('170622','170622J','HEX NUT M12X1.75 ISO4032 CL10 BLK','PC',49,7,1,1,5,2,149,'13.5','13.5','M12','-','10B33','16','15.50/15.55','','COIL ANNEALED  10B33M 15.53/15.56',''),</v>
      </c>
      <c r="AC1766" s="14" t="s">
        <v>9469</v>
      </c>
    </row>
    <row r="1767" spans="1:29">
      <c r="A1767" s="16">
        <v>5001352</v>
      </c>
      <c r="B1767" s="43" t="s">
        <v>3844</v>
      </c>
      <c r="C1767" s="43" t="s">
        <v>3845</v>
      </c>
      <c r="D1767" s="15">
        <f>VLOOKUP(E1767,finish!$A$1:$B$18,2,0)</f>
        <v>19</v>
      </c>
      <c r="E1767" s="18" t="s">
        <v>7861</v>
      </c>
      <c r="F1767" s="15">
        <f>VLOOKUP(G1767,modules!$A$1:$B$10,2,0)</f>
        <v>7</v>
      </c>
      <c r="G1767" s="18" t="s">
        <v>68</v>
      </c>
      <c r="H1767" s="15">
        <f>VLOOKUP(I1767,segments!$A$1:$B$9,2,0)</f>
        <v>5</v>
      </c>
      <c r="I1767" s="18" t="s">
        <v>7852</v>
      </c>
      <c r="J1767" s="15">
        <f>VLOOKUP(K1767,machines!$A$1:$B$72,2,0)</f>
        <v>49</v>
      </c>
      <c r="K1767" s="27" t="s">
        <v>74</v>
      </c>
      <c r="L1767" s="16" t="s">
        <v>61</v>
      </c>
      <c r="M1767" s="15">
        <f>VLOOKUP(N1767,groups!$A$1:$B$113,2,1)</f>
        <v>200</v>
      </c>
      <c r="N1767" s="16" t="s">
        <v>221</v>
      </c>
      <c r="O1767" s="18" t="s">
        <v>52</v>
      </c>
      <c r="P1767" s="15">
        <f>VLOOKUP(Q1767,'seg2'!$A$1:$B$13,2,0)</f>
        <v>8</v>
      </c>
      <c r="Q1767" s="16" t="s">
        <v>222</v>
      </c>
      <c r="R1767" s="15">
        <f>VLOOKUP(S1767,'seg3'!$A$1:$B$9,2,0)</f>
        <v>7</v>
      </c>
      <c r="S1767" s="16" t="s">
        <v>222</v>
      </c>
      <c r="T1767" s="18">
        <v>10.15</v>
      </c>
      <c r="U1767" s="18">
        <v>10.15</v>
      </c>
      <c r="V1767" s="29" t="s">
        <v>22</v>
      </c>
      <c r="W1767" s="30" t="s">
        <v>1161</v>
      </c>
      <c r="X1767" s="16"/>
      <c r="Y1767" s="18" t="s">
        <v>63</v>
      </c>
      <c r="Z1767" s="18">
        <v>16</v>
      </c>
      <c r="AA1767" s="16">
        <v>16</v>
      </c>
      <c r="AB1767" s="14" t="str">
        <f t="shared" si="27"/>
        <v>('5001352','5001352J','HEX NUT M10 DIN934 GMT SS316 A4-80 EPO','PC',49,7,8,7,5,19,200,'10.15','10.15','M10','-','316L','16','16','READY','COIL ANNEALED SS-316L 16 (HRAP)',''),</v>
      </c>
      <c r="AC1767" s="14" t="s">
        <v>9470</v>
      </c>
    </row>
    <row r="1768" spans="1:29">
      <c r="A1768" s="16">
        <v>5010319</v>
      </c>
      <c r="B1768" s="43" t="s">
        <v>1088</v>
      </c>
      <c r="C1768" s="43" t="s">
        <v>3846</v>
      </c>
      <c r="D1768" s="15">
        <f>VLOOKUP(E1768,finish!$A$1:$B$18,2,0)</f>
        <v>19</v>
      </c>
      <c r="E1768" s="18" t="s">
        <v>7861</v>
      </c>
      <c r="F1768" s="15">
        <f>VLOOKUP(G1768,modules!$A$1:$B$10,2,0)</f>
        <v>7</v>
      </c>
      <c r="G1768" s="18" t="s">
        <v>68</v>
      </c>
      <c r="H1768" s="15">
        <f>VLOOKUP(I1768,segments!$A$1:$B$9,2,0)</f>
        <v>3</v>
      </c>
      <c r="I1768" s="18" t="s">
        <v>7851</v>
      </c>
      <c r="J1768" s="15">
        <f>VLOOKUP(K1768,machines!$A$1:$B$72,2,0)</f>
        <v>49</v>
      </c>
      <c r="K1768" s="27" t="s">
        <v>74</v>
      </c>
      <c r="L1768" s="16" t="s">
        <v>61</v>
      </c>
      <c r="M1768" s="15">
        <f>VLOOKUP(N1768,groups!$A$1:$B$113,2,1)</f>
        <v>197</v>
      </c>
      <c r="N1768" s="16" t="s">
        <v>1090</v>
      </c>
      <c r="O1768" s="18" t="s">
        <v>52</v>
      </c>
      <c r="P1768" s="15">
        <f>VLOOKUP(Q1768,'seg2'!$A$1:$B$13,2,0)</f>
        <v>8</v>
      </c>
      <c r="Q1768" s="16" t="s">
        <v>222</v>
      </c>
      <c r="R1768" s="15">
        <f>VLOOKUP(S1768,'seg3'!$A$1:$B$9,2,0)</f>
        <v>7</v>
      </c>
      <c r="S1768" s="16" t="s">
        <v>222</v>
      </c>
      <c r="T1768" s="18">
        <v>11.7</v>
      </c>
      <c r="U1768" s="18">
        <v>11.7</v>
      </c>
      <c r="V1768" s="29" t="s">
        <v>22</v>
      </c>
      <c r="W1768" s="30" t="s">
        <v>1089</v>
      </c>
      <c r="X1768" s="16"/>
      <c r="Y1768" s="18" t="s">
        <v>40</v>
      </c>
      <c r="Z1768" s="18">
        <v>16</v>
      </c>
      <c r="AA1768" s="16" t="s">
        <v>93</v>
      </c>
      <c r="AB1768" s="14" t="str">
        <f t="shared" si="27"/>
        <v>('5010319','5010319J','NYLOCK NUT R/R M10X1.5 DIN982 GRA2-70EPO','PC',49,7,8,7,3,19,197,'11.7','11.7','M10','-','304L','16','15.50/15.55','READY','NYLOCK NUT R/R M10X1.5 DIN982 GRA2-70',''),</v>
      </c>
      <c r="AC1768" s="14" t="s">
        <v>9471</v>
      </c>
    </row>
    <row r="1769" spans="1:29">
      <c r="A1769" s="16">
        <v>5010325</v>
      </c>
      <c r="B1769" s="43" t="s">
        <v>3847</v>
      </c>
      <c r="C1769" s="43" t="s">
        <v>3848</v>
      </c>
      <c r="D1769" s="15">
        <f>VLOOKUP(E1769,finish!$A$1:$B$18,2,0)</f>
        <v>19</v>
      </c>
      <c r="E1769" s="18" t="s">
        <v>7861</v>
      </c>
      <c r="F1769" s="15">
        <f>VLOOKUP(G1769,modules!$A$1:$B$10,2,0)</f>
        <v>7</v>
      </c>
      <c r="G1769" s="18" t="s">
        <v>68</v>
      </c>
      <c r="H1769" s="15">
        <f>VLOOKUP(I1769,segments!$A$1:$B$9,2,0)</f>
        <v>5</v>
      </c>
      <c r="I1769" s="18" t="s">
        <v>7852</v>
      </c>
      <c r="J1769" s="15">
        <f>VLOOKUP(K1769,machines!$A$1:$B$72,2,0)</f>
        <v>49</v>
      </c>
      <c r="K1769" s="27" t="s">
        <v>74</v>
      </c>
      <c r="L1769" s="16" t="s">
        <v>61</v>
      </c>
      <c r="M1769" s="15">
        <f>VLOOKUP(N1769,groups!$A$1:$B$113,2,1)</f>
        <v>197</v>
      </c>
      <c r="N1769" s="16" t="s">
        <v>1090</v>
      </c>
      <c r="O1769" s="18" t="s">
        <v>52</v>
      </c>
      <c r="P1769" s="15">
        <f>VLOOKUP(Q1769,'seg2'!$A$1:$B$13,2,0)</f>
        <v>8</v>
      </c>
      <c r="Q1769" s="16" t="s">
        <v>222</v>
      </c>
      <c r="R1769" s="15">
        <f>VLOOKUP(S1769,'seg3'!$A$1:$B$9,2,0)</f>
        <v>7</v>
      </c>
      <c r="S1769" s="16" t="s">
        <v>222</v>
      </c>
      <c r="T1769" s="18">
        <v>11.7</v>
      </c>
      <c r="U1769" s="18">
        <v>11.7</v>
      </c>
      <c r="V1769" s="29" t="s">
        <v>22</v>
      </c>
      <c r="W1769" s="30" t="s">
        <v>3848</v>
      </c>
      <c r="X1769" s="16"/>
      <c r="Y1769" s="18" t="s">
        <v>63</v>
      </c>
      <c r="Z1769" s="18">
        <v>16</v>
      </c>
      <c r="AA1769" s="16" t="s">
        <v>93</v>
      </c>
      <c r="AB1769" s="14" t="str">
        <f t="shared" si="27"/>
        <v>('5010325','5010325J','NYLOCK NUT R/R M10X1.5 DIN982 GRA4-80','PC',49,7,8,7,5,19,197,'11.7','11.7','M10','-','316L','16','15.50/15.55','READY','NYLOCK NUT R/R M10X1.5 DIN982 GRA4-80',''),</v>
      </c>
      <c r="AC1769" s="14" t="s">
        <v>9472</v>
      </c>
    </row>
    <row r="1770" spans="1:29">
      <c r="A1770" s="16">
        <v>623268</v>
      </c>
      <c r="B1770" s="43" t="s">
        <v>3861</v>
      </c>
      <c r="C1770" s="43" t="s">
        <v>3862</v>
      </c>
      <c r="D1770" s="15">
        <f>VLOOKUP(E1770,finish!$A$1:$B$18,2,0)</f>
        <v>9</v>
      </c>
      <c r="E1770" s="18" t="s">
        <v>931</v>
      </c>
      <c r="F1770" s="15">
        <f>VLOOKUP(G1770,modules!$A$1:$B$10,2,0)</f>
        <v>7</v>
      </c>
      <c r="G1770" s="18" t="s">
        <v>68</v>
      </c>
      <c r="H1770" s="15">
        <f>VLOOKUP(I1770,segments!$A$1:$B$9,2,0)</f>
        <v>3</v>
      </c>
      <c r="I1770" s="18" t="s">
        <v>7851</v>
      </c>
      <c r="J1770" s="15">
        <f>VLOOKUP(K1770,machines!$A$1:$B$72,2,0)</f>
        <v>49</v>
      </c>
      <c r="K1770" s="27" t="s">
        <v>74</v>
      </c>
      <c r="L1770" s="43" t="s">
        <v>80</v>
      </c>
      <c r="M1770" s="15">
        <f>VLOOKUP(N1770,groups!$A$1:$B$113,2,1)</f>
        <v>149</v>
      </c>
      <c r="N1770" s="16" t="s">
        <v>312</v>
      </c>
      <c r="O1770" s="18" t="s">
        <v>52</v>
      </c>
      <c r="P1770" s="15">
        <f>VLOOKUP(Q1770,'seg2'!$A$1:$B$13,2,0)</f>
        <v>1</v>
      </c>
      <c r="Q1770" s="16" t="s">
        <v>68</v>
      </c>
      <c r="R1770" s="15">
        <f>VLOOKUP(S1770,'seg3'!$A$1:$B$9,2,0)</f>
        <v>1</v>
      </c>
      <c r="S1770" s="16" t="s">
        <v>76</v>
      </c>
      <c r="T1770" s="18">
        <v>17</v>
      </c>
      <c r="U1770" s="18">
        <v>17</v>
      </c>
      <c r="V1770" s="18"/>
      <c r="W1770" s="30" t="s">
        <v>3863</v>
      </c>
      <c r="X1770" s="16"/>
      <c r="Y1770" s="18">
        <v>1018</v>
      </c>
      <c r="Z1770" s="18">
        <v>16</v>
      </c>
      <c r="AA1770" s="16" t="s">
        <v>93</v>
      </c>
      <c r="AB1770" s="14" t="str">
        <f t="shared" si="27"/>
        <v>('623268','623268J','HEX NUT M12X1.75 ISO4032 CL8 YZ6','PC',49,7,1,1,3,9,149,'17','17','M12','-','1018','16','15.50/15.55','','COIL ROLLED AISI-1018 16.3MM',''),</v>
      </c>
      <c r="AC1770" s="14" t="s">
        <v>9473</v>
      </c>
    </row>
    <row r="1771" spans="1:29">
      <c r="A1771" s="16">
        <v>623301</v>
      </c>
      <c r="B1771" s="43" t="s">
        <v>3936</v>
      </c>
      <c r="C1771" s="43" t="s">
        <v>3937</v>
      </c>
      <c r="D1771" s="15">
        <f>VLOOKUP(E1771,finish!$A$1:$B$18,2,0)</f>
        <v>7</v>
      </c>
      <c r="E1771" s="18" t="s">
        <v>493</v>
      </c>
      <c r="F1771" s="15">
        <f>VLOOKUP(G1771,modules!$A$1:$B$10,2,0)</f>
        <v>7</v>
      </c>
      <c r="G1771" s="18" t="s">
        <v>68</v>
      </c>
      <c r="H1771" s="15">
        <f>VLOOKUP(I1771,segments!$A$1:$B$9,2,0)</f>
        <v>3</v>
      </c>
      <c r="I1771" s="18" t="s">
        <v>7851</v>
      </c>
      <c r="J1771" s="15">
        <f>VLOOKUP(K1771,machines!$A$1:$B$72,2,0)</f>
        <v>49</v>
      </c>
      <c r="K1771" s="27" t="s">
        <v>74</v>
      </c>
      <c r="L1771" s="16" t="s">
        <v>80</v>
      </c>
      <c r="M1771" s="15">
        <f>VLOOKUP(N1771,groups!$A$1:$B$113,2,1)</f>
        <v>149</v>
      </c>
      <c r="N1771" s="16" t="s">
        <v>312</v>
      </c>
      <c r="O1771" s="18" t="s">
        <v>52</v>
      </c>
      <c r="P1771" s="15">
        <f>VLOOKUP(Q1771,'seg2'!$A$1:$B$13,2,0)</f>
        <v>1</v>
      </c>
      <c r="Q1771" s="16" t="s">
        <v>68</v>
      </c>
      <c r="R1771" s="15">
        <f>VLOOKUP(S1771,'seg3'!$A$1:$B$9,2,0)</f>
        <v>1</v>
      </c>
      <c r="S1771" s="16" t="s">
        <v>76</v>
      </c>
      <c r="T1771" s="18">
        <v>14</v>
      </c>
      <c r="U1771" s="18">
        <v>14</v>
      </c>
      <c r="V1771" s="29" t="s">
        <v>33</v>
      </c>
      <c r="W1771" s="30" t="s">
        <v>3863</v>
      </c>
      <c r="X1771" s="16"/>
      <c r="Y1771" s="18">
        <v>1018</v>
      </c>
      <c r="Z1771" s="18">
        <v>16</v>
      </c>
      <c r="AA1771" s="16" t="s">
        <v>93</v>
      </c>
      <c r="AB1771" s="14" t="str">
        <f t="shared" si="27"/>
        <v>('623301','623301J','HEX NUT M12X1.75 ISO4032 CL8 HDG','PC',49,7,1,1,3,7,149,'14','14','M12','-','1018','16','15.50/15.55','NEED TO ANN','COIL ROLLED AISI-1018 16.3MM',''),</v>
      </c>
      <c r="AC1771" s="14" t="s">
        <v>9474</v>
      </c>
    </row>
    <row r="1772" spans="1:29">
      <c r="A1772" s="16" t="s">
        <v>4027</v>
      </c>
      <c r="B1772" s="43" t="s">
        <v>4028</v>
      </c>
      <c r="C1772" s="43" t="s">
        <v>4029</v>
      </c>
      <c r="D1772" s="15">
        <f>VLOOKUP(E1772,finish!$A$1:$B$18,2,0)</f>
        <v>2</v>
      </c>
      <c r="E1772" s="18" t="s">
        <v>11</v>
      </c>
      <c r="F1772" s="15">
        <f>VLOOKUP(G1772,modules!$A$1:$B$10,2,0)</f>
        <v>7</v>
      </c>
      <c r="G1772" s="18" t="s">
        <v>68</v>
      </c>
      <c r="H1772" s="15">
        <f>VLOOKUP(I1772,segments!$A$1:$B$9,2,0)</f>
        <v>7</v>
      </c>
      <c r="I1772" s="18" t="s">
        <v>7853</v>
      </c>
      <c r="J1772" s="15">
        <f>VLOOKUP(K1772,machines!$A$1:$B$72,2,0)</f>
        <v>49</v>
      </c>
      <c r="K1772" s="27" t="s">
        <v>74</v>
      </c>
      <c r="L1772" s="16" t="s">
        <v>80</v>
      </c>
      <c r="M1772" s="15">
        <f>VLOOKUP(N1772,groups!$A$1:$B$113,2,1)</f>
        <v>149</v>
      </c>
      <c r="N1772" s="16" t="s">
        <v>312</v>
      </c>
      <c r="O1772" s="18" t="s">
        <v>52</v>
      </c>
      <c r="P1772" s="15">
        <f>VLOOKUP(Q1772,'seg2'!$A$1:$B$13,2,0)</f>
        <v>1</v>
      </c>
      <c r="Q1772" s="16" t="s">
        <v>68</v>
      </c>
      <c r="R1772" s="15">
        <f>VLOOKUP(S1772,'seg3'!$A$1:$B$9,2,0)</f>
        <v>1</v>
      </c>
      <c r="S1772" s="16" t="s">
        <v>76</v>
      </c>
      <c r="T1772" s="18">
        <v>14</v>
      </c>
      <c r="U1772" s="18">
        <v>14</v>
      </c>
      <c r="V1772" s="18"/>
      <c r="W1772" s="30" t="s">
        <v>3863</v>
      </c>
      <c r="X1772" s="16"/>
      <c r="Y1772" s="18">
        <v>1018</v>
      </c>
      <c r="Z1772" s="18">
        <v>16</v>
      </c>
      <c r="AA1772" s="16" t="s">
        <v>93</v>
      </c>
      <c r="AB1772" s="14" t="str">
        <f t="shared" si="27"/>
        <v>('DB623202','DB623202J','HEX NUT M12X1.75 ISO4032 CL8 BLK','PC',49,7,1,1,7,2,149,'14','14','M12','-','1018','16','15.50/15.55','','COIL ROLLED AISI-1018 16.3MM',''),</v>
      </c>
      <c r="AC1772" s="14" t="s">
        <v>9475</v>
      </c>
    </row>
    <row r="1773" spans="1:29">
      <c r="A1773" s="16">
        <v>630451</v>
      </c>
      <c r="B1773" s="43" t="s">
        <v>1999</v>
      </c>
      <c r="C1773" s="43" t="s">
        <v>2000</v>
      </c>
      <c r="D1773" s="15">
        <f>VLOOKUP(E1773,finish!$A$1:$B$18,2,0)</f>
        <v>8</v>
      </c>
      <c r="E1773" s="18" t="s">
        <v>47</v>
      </c>
      <c r="F1773" s="15">
        <f>VLOOKUP(G1773,modules!$A$1:$B$10,2,0)</f>
        <v>7</v>
      </c>
      <c r="G1773" s="18" t="s">
        <v>68</v>
      </c>
      <c r="H1773" s="15">
        <f>VLOOKUP(I1773,segments!$A$1:$B$9,2,0)</f>
        <v>5</v>
      </c>
      <c r="I1773" s="18" t="s">
        <v>7852</v>
      </c>
      <c r="J1773" s="15">
        <f>VLOOKUP(K1773,machines!$A$1:$B$72,2,0)</f>
        <v>49</v>
      </c>
      <c r="K1773" s="27" t="s">
        <v>74</v>
      </c>
      <c r="L1773" s="43" t="s">
        <v>80</v>
      </c>
      <c r="M1773" s="15">
        <f>VLOOKUP(N1773,groups!$A$1:$B$113,2,1)</f>
        <v>169</v>
      </c>
      <c r="N1773" s="16" t="s">
        <v>115</v>
      </c>
      <c r="O1773" s="18" t="s">
        <v>52</v>
      </c>
      <c r="P1773" s="15">
        <f>VLOOKUP(Q1773,'seg2'!$A$1:$B$13,2,0)</f>
        <v>1</v>
      </c>
      <c r="Q1773" s="16" t="s">
        <v>68</v>
      </c>
      <c r="R1773" s="15">
        <f>VLOOKUP(S1773,'seg3'!$A$1:$B$9,2,0)</f>
        <v>1</v>
      </c>
      <c r="S1773" s="16" t="s">
        <v>76</v>
      </c>
      <c r="T1773" s="18">
        <v>19.5</v>
      </c>
      <c r="U1773" s="18">
        <v>19.5</v>
      </c>
      <c r="V1773" s="29"/>
      <c r="W1773" s="30" t="s">
        <v>2000</v>
      </c>
      <c r="X1773" s="16"/>
      <c r="Y1773" s="18">
        <v>1018</v>
      </c>
      <c r="Z1773" s="18">
        <v>20</v>
      </c>
      <c r="AA1773" s="16" t="s">
        <v>1001</v>
      </c>
      <c r="AB1773" s="14" t="str">
        <f t="shared" si="27"/>
        <v>('630451','630451J','NYLOCK NUT R/R M12X1.75 ISO7040 CL8 ZC3','PC',49,7,1,1,5,8,169,'19.5','19.5','M12','-','1018','20','16.96/16.97','','NYLOCK NUT R/R M12X1.75 ISO7040 CL8 ZC3',''),</v>
      </c>
      <c r="AC1773" s="14" t="s">
        <v>9436</v>
      </c>
    </row>
    <row r="1774" spans="1:29">
      <c r="A1774" s="16">
        <v>825592</v>
      </c>
      <c r="B1774" s="43" t="s">
        <v>4133</v>
      </c>
      <c r="C1774" s="43" t="s">
        <v>4134</v>
      </c>
      <c r="D1774" s="15">
        <f>VLOOKUP(E1774,finish!$A$1:$B$18,2,0)</f>
        <v>14</v>
      </c>
      <c r="E1774" s="18" t="s">
        <v>4094</v>
      </c>
      <c r="F1774" s="15">
        <f>VLOOKUP(G1774,modules!$A$1:$B$10,2,0)</f>
        <v>7</v>
      </c>
      <c r="G1774" s="18" t="s">
        <v>68</v>
      </c>
      <c r="H1774" s="15">
        <f>VLOOKUP(I1774,segments!$A$1:$B$9,2,0)</f>
        <v>2</v>
      </c>
      <c r="I1774" s="18" t="s">
        <v>7847</v>
      </c>
      <c r="J1774" s="15">
        <f>VLOOKUP(K1774,machines!$A$1:$B$72,2,0)</f>
        <v>49</v>
      </c>
      <c r="K1774" s="27" t="s">
        <v>74</v>
      </c>
      <c r="L1774" s="43" t="s">
        <v>80</v>
      </c>
      <c r="M1774" s="15">
        <f>VLOOKUP(N1774,groups!$A$1:$B$113,2,1)</f>
        <v>149</v>
      </c>
      <c r="N1774" s="16" t="s">
        <v>312</v>
      </c>
      <c r="O1774" s="18" t="s">
        <v>52</v>
      </c>
      <c r="P1774" s="15">
        <f>VLOOKUP(Q1774,'seg2'!$A$1:$B$13,2,0)</f>
        <v>1</v>
      </c>
      <c r="Q1774" s="16" t="s">
        <v>68</v>
      </c>
      <c r="R1774" s="15">
        <f>VLOOKUP(S1774,'seg3'!$A$1:$B$9,2,0)</f>
        <v>1</v>
      </c>
      <c r="S1774" s="16" t="s">
        <v>76</v>
      </c>
      <c r="T1774" s="18">
        <v>17</v>
      </c>
      <c r="U1774" s="18">
        <v>17</v>
      </c>
      <c r="V1774" s="29" t="s">
        <v>22</v>
      </c>
      <c r="W1774" s="30" t="s">
        <v>4135</v>
      </c>
      <c r="X1774" s="16"/>
      <c r="Y1774" s="18">
        <v>1018</v>
      </c>
      <c r="Z1774" s="18">
        <v>16</v>
      </c>
      <c r="AA1774" s="16" t="s">
        <v>93</v>
      </c>
      <c r="AB1774" s="14" t="str">
        <f t="shared" si="27"/>
        <v>('825592','825592J','HEX NUT M12X1.75 ISO4032 CL8 S437','PC',49,7,1,1,2,14,149,'17','17','M12','-','1018','16','15.50/15.55','READY','COIL 1ANNEAL&amp;1DRAWNAISI-1018 15.50/15.55',''),</v>
      </c>
      <c r="AC1774" s="14" t="s">
        <v>9476</v>
      </c>
    </row>
    <row r="1775" spans="1:29">
      <c r="A1775" s="16">
        <v>834310</v>
      </c>
      <c r="B1775" s="43" t="s">
        <v>4136</v>
      </c>
      <c r="C1775" s="43" t="s">
        <v>4137</v>
      </c>
      <c r="D1775" s="15">
        <f>VLOOKUP(E1775,finish!$A$1:$B$18,2,0)</f>
        <v>14</v>
      </c>
      <c r="E1775" s="18" t="s">
        <v>4094</v>
      </c>
      <c r="F1775" s="15">
        <f>VLOOKUP(G1775,modules!$A$1:$B$10,2,0)</f>
        <v>7</v>
      </c>
      <c r="G1775" s="18" t="s">
        <v>68</v>
      </c>
      <c r="H1775" s="15">
        <f>VLOOKUP(I1775,segments!$A$1:$B$9,2,0)</f>
        <v>2</v>
      </c>
      <c r="I1775" s="18" t="s">
        <v>7847</v>
      </c>
      <c r="J1775" s="15">
        <f>VLOOKUP(K1775,machines!$A$1:$B$72,2,0)</f>
        <v>49</v>
      </c>
      <c r="K1775" s="27" t="s">
        <v>74</v>
      </c>
      <c r="L1775" s="43" t="s">
        <v>61</v>
      </c>
      <c r="M1775" s="15">
        <f>VLOOKUP(N1775,groups!$A$1:$B$113,2,1)</f>
        <v>148</v>
      </c>
      <c r="N1775" s="16" t="s">
        <v>72</v>
      </c>
      <c r="O1775" s="18" t="s">
        <v>52</v>
      </c>
      <c r="P1775" s="15">
        <f>VLOOKUP(Q1775,'seg2'!$A$1:$B$13,2,0)</f>
        <v>1</v>
      </c>
      <c r="Q1775" s="16" t="s">
        <v>68</v>
      </c>
      <c r="R1775" s="15">
        <f>VLOOKUP(S1775,'seg3'!$A$1:$B$9,2,0)</f>
        <v>1</v>
      </c>
      <c r="S1775" s="16" t="s">
        <v>76</v>
      </c>
      <c r="T1775" s="18">
        <v>7.2</v>
      </c>
      <c r="U1775" s="18">
        <v>7.2</v>
      </c>
      <c r="V1775" s="29"/>
      <c r="W1775" s="30" t="s">
        <v>4138</v>
      </c>
      <c r="X1775" s="16"/>
      <c r="Y1775" s="18">
        <v>1018</v>
      </c>
      <c r="Z1775" s="18">
        <v>16</v>
      </c>
      <c r="AA1775" s="16" t="s">
        <v>73</v>
      </c>
      <c r="AB1775" s="14" t="str">
        <f t="shared" si="27"/>
        <v>('834310','834310J','HEX LOCK NUT M10X1.5 ISO4035 CL04 S437','PC',49,7,1,1,2,14,148,'7.2','7.2','M10','-','1018','16','15.01/15.02','','COIL 1ANNEAL &amp; 1DRAWN A1018 14.95/15.00',''),</v>
      </c>
      <c r="AC1775" s="14" t="s">
        <v>9477</v>
      </c>
    </row>
    <row r="1776" spans="1:29">
      <c r="A1776" s="16">
        <v>834311</v>
      </c>
      <c r="B1776" s="43" t="s">
        <v>4139</v>
      </c>
      <c r="C1776" s="43" t="s">
        <v>4140</v>
      </c>
      <c r="D1776" s="15">
        <f>VLOOKUP(E1776,finish!$A$1:$B$18,2,0)</f>
        <v>14</v>
      </c>
      <c r="E1776" s="18" t="s">
        <v>4094</v>
      </c>
      <c r="F1776" s="15">
        <f>VLOOKUP(G1776,modules!$A$1:$B$10,2,0)</f>
        <v>7</v>
      </c>
      <c r="G1776" s="18" t="s">
        <v>68</v>
      </c>
      <c r="H1776" s="15">
        <f>VLOOKUP(I1776,segments!$A$1:$B$9,2,0)</f>
        <v>2</v>
      </c>
      <c r="I1776" s="18" t="s">
        <v>7847</v>
      </c>
      <c r="J1776" s="15">
        <f>VLOOKUP(K1776,machines!$A$1:$B$72,2,0)</f>
        <v>49</v>
      </c>
      <c r="K1776" s="27" t="s">
        <v>74</v>
      </c>
      <c r="L1776" s="43" t="s">
        <v>80</v>
      </c>
      <c r="M1776" s="15">
        <f>VLOOKUP(N1776,groups!$A$1:$B$113,2,1)</f>
        <v>148</v>
      </c>
      <c r="N1776" s="16" t="s">
        <v>72</v>
      </c>
      <c r="O1776" s="18" t="s">
        <v>52</v>
      </c>
      <c r="P1776" s="15">
        <f>VLOOKUP(Q1776,'seg2'!$A$1:$B$13,2,0)</f>
        <v>1</v>
      </c>
      <c r="Q1776" s="16" t="s">
        <v>68</v>
      </c>
      <c r="R1776" s="15">
        <f>VLOOKUP(S1776,'seg3'!$A$1:$B$9,2,0)</f>
        <v>1</v>
      </c>
      <c r="S1776" s="16" t="s">
        <v>76</v>
      </c>
      <c r="T1776" s="18">
        <v>10.9</v>
      </c>
      <c r="U1776" s="18">
        <v>10.9</v>
      </c>
      <c r="V1776" s="29"/>
      <c r="W1776" s="30" t="s">
        <v>4135</v>
      </c>
      <c r="X1776" s="16"/>
      <c r="Y1776" s="18">
        <v>1018</v>
      </c>
      <c r="Z1776" s="18">
        <v>18.3</v>
      </c>
      <c r="AA1776" s="16" t="s">
        <v>1847</v>
      </c>
      <c r="AB1776" s="14" t="str">
        <f t="shared" si="27"/>
        <v>('834311','834311J','HEX LOCK NUT M12X1.75 ISO4035 CL04 S437','PC',49,7,1,1,2,14,148,'10.9','10.9','M12','-','1018','18.3','16.96/17.00','','COIL 1ANNEAL&amp;1DRAWNAISI-1018 15.50/15.55',''),</v>
      </c>
      <c r="AC1776" s="14" t="s">
        <v>9478</v>
      </c>
    </row>
    <row r="1777" spans="1:29">
      <c r="A1777" s="16">
        <v>834313</v>
      </c>
      <c r="B1777" s="43" t="s">
        <v>4145</v>
      </c>
      <c r="C1777" s="43" t="s">
        <v>4146</v>
      </c>
      <c r="D1777" s="15">
        <f>VLOOKUP(E1777,finish!$A$1:$B$18,2,0)</f>
        <v>14</v>
      </c>
      <c r="E1777" s="18" t="s">
        <v>4094</v>
      </c>
      <c r="F1777" s="15">
        <f>VLOOKUP(G1777,modules!$A$1:$B$10,2,0)</f>
        <v>7</v>
      </c>
      <c r="G1777" s="18" t="s">
        <v>68</v>
      </c>
      <c r="H1777" s="15">
        <f>VLOOKUP(I1777,segments!$A$1:$B$9,2,0)</f>
        <v>2</v>
      </c>
      <c r="I1777" s="18" t="s">
        <v>7847</v>
      </c>
      <c r="J1777" s="15">
        <f>VLOOKUP(K1777,machines!$A$1:$B$72,2,0)</f>
        <v>49</v>
      </c>
      <c r="K1777" s="27" t="s">
        <v>74</v>
      </c>
      <c r="L1777" s="43" t="s">
        <v>61</v>
      </c>
      <c r="M1777" s="15">
        <f>VLOOKUP(N1777,groups!$A$1:$B$113,2,1)</f>
        <v>169</v>
      </c>
      <c r="N1777" s="16" t="s">
        <v>115</v>
      </c>
      <c r="O1777" s="18" t="s">
        <v>52</v>
      </c>
      <c r="P1777" s="15">
        <f>VLOOKUP(Q1777,'seg2'!$A$1:$B$13,2,0)</f>
        <v>1</v>
      </c>
      <c r="Q1777" s="16" t="s">
        <v>68</v>
      </c>
      <c r="R1777" s="15">
        <f>VLOOKUP(S1777,'seg3'!$A$1:$B$9,2,0)</f>
        <v>1</v>
      </c>
      <c r="S1777" s="16" t="s">
        <v>76</v>
      </c>
      <c r="T1777" s="18">
        <v>10.6</v>
      </c>
      <c r="U1777" s="18">
        <v>10.6</v>
      </c>
      <c r="V1777" s="29" t="s">
        <v>22</v>
      </c>
      <c r="W1777" s="30" t="s">
        <v>4135</v>
      </c>
      <c r="X1777" s="16"/>
      <c r="Y1777" s="18">
        <v>1018</v>
      </c>
      <c r="Z1777" s="18">
        <v>16</v>
      </c>
      <c r="AA1777" s="16" t="s">
        <v>93</v>
      </c>
      <c r="AB1777" s="14" t="str">
        <f t="shared" si="27"/>
        <v>('834313','834313J','NYLOCK NUT B/R M10X1.5 DIN985 CL8 S437','PC',49,7,1,1,2,14,169,'10.6','10.6','M10','-','1018','16','15.50/15.55','READY','COIL 1ANNEAL&amp;1DRAWNAISI-1018 15.50/15.55',''),</v>
      </c>
      <c r="AC1777" s="14" t="s">
        <v>9479</v>
      </c>
    </row>
    <row r="1778" spans="1:29">
      <c r="A1778" s="16">
        <v>400553</v>
      </c>
      <c r="B1778" s="43" t="s">
        <v>2961</v>
      </c>
      <c r="C1778" s="43" t="s">
        <v>4038</v>
      </c>
      <c r="D1778" s="15">
        <f>VLOOKUP(E1778,finish!$A$1:$B$18,2,0)</f>
        <v>2</v>
      </c>
      <c r="E1778" s="18" t="s">
        <v>11</v>
      </c>
      <c r="F1778" s="15">
        <f>VLOOKUP(G1778,modules!$A$1:$B$10,2,0)</f>
        <v>6</v>
      </c>
      <c r="G1778" s="18" t="s">
        <v>7849</v>
      </c>
      <c r="H1778" s="15">
        <f>VLOOKUP(I1778,segments!$A$1:$B$9,2,0)</f>
        <v>5</v>
      </c>
      <c r="I1778" s="18" t="s">
        <v>7852</v>
      </c>
      <c r="J1778" s="15">
        <f>VLOOKUP(K1778,machines!$A$1:$B$72,2,0)</f>
        <v>63</v>
      </c>
      <c r="K1778" s="27" t="s">
        <v>109</v>
      </c>
      <c r="L1778" s="16" t="s">
        <v>126</v>
      </c>
      <c r="M1778" s="15">
        <f>VLOOKUP(N1778,groups!$A$1:$B$113,2,1)</f>
        <v>189</v>
      </c>
      <c r="N1778" s="16" t="s">
        <v>467</v>
      </c>
      <c r="O1778" s="18">
        <v>220</v>
      </c>
      <c r="P1778" s="15">
        <f>VLOOKUP(Q1778,'seg2'!$A$1:$B$13,2,0)</f>
        <v>4</v>
      </c>
      <c r="Q1778" s="16" t="s">
        <v>32</v>
      </c>
      <c r="R1778" s="15">
        <f>VLOOKUP(S1778,'seg3'!$A$1:$B$9,2,0)</f>
        <v>4</v>
      </c>
      <c r="S1778" s="16" t="s">
        <v>32</v>
      </c>
      <c r="T1778" s="18">
        <v>591</v>
      </c>
      <c r="U1778" s="18">
        <v>591</v>
      </c>
      <c r="V1778" s="42"/>
      <c r="W1778" s="30" t="s">
        <v>485</v>
      </c>
      <c r="X1778" s="16"/>
      <c r="Y1778" s="18" t="s">
        <v>29</v>
      </c>
      <c r="Z1778" s="18">
        <v>22</v>
      </c>
      <c r="AA1778" s="16" t="s">
        <v>447</v>
      </c>
      <c r="AB1778" s="14" t="str">
        <f t="shared" si="27"/>
        <v>('400553','400553J','SHCS M20X2.5X220 ISO4762 CL12.9 HT BLK','PC',63,6,4,4,5,2,189,'591','591','M20','220','51B37','22','19.50/19.55','','COIL 1ANNEAL &amp; 2DRAWN 51B37 19.50/19.53',''),</v>
      </c>
      <c r="AC1778" s="14" t="s">
        <v>9480</v>
      </c>
    </row>
    <row r="1779" spans="1:29">
      <c r="A1779" s="16">
        <v>103165</v>
      </c>
      <c r="B1779" s="43" t="s">
        <v>4039</v>
      </c>
      <c r="C1779" s="43" t="s">
        <v>4040</v>
      </c>
      <c r="D1779" s="15">
        <f>VLOOKUP(E1779,finish!$A$1:$B$18,2,0)</f>
        <v>2</v>
      </c>
      <c r="E1779" s="18" t="s">
        <v>11</v>
      </c>
      <c r="F1779" s="15">
        <f>VLOOKUP(G1779,modules!$A$1:$B$10,2,0)</f>
        <v>6</v>
      </c>
      <c r="G1779" s="18" t="s">
        <v>7849</v>
      </c>
      <c r="H1779" s="15">
        <f>VLOOKUP(I1779,segments!$A$1:$B$9,2,0)</f>
        <v>4</v>
      </c>
      <c r="I1779" s="18" t="s">
        <v>7845</v>
      </c>
      <c r="J1779" s="15">
        <f>VLOOKUP(K1779,machines!$A$1:$B$72,2,0)</f>
        <v>63</v>
      </c>
      <c r="K1779" s="27" t="s">
        <v>109</v>
      </c>
      <c r="L1779" s="16" t="s">
        <v>114</v>
      </c>
      <c r="M1779" s="15">
        <f>VLOOKUP(N1779,groups!$A$1:$B$113,2,1)</f>
        <v>189</v>
      </c>
      <c r="N1779" s="16" t="s">
        <v>467</v>
      </c>
      <c r="O1779" s="18">
        <v>100</v>
      </c>
      <c r="P1779" s="15">
        <f>VLOOKUP(Q1779,'seg2'!$A$1:$B$13,2,0)</f>
        <v>4</v>
      </c>
      <c r="Q1779" s="16" t="s">
        <v>32</v>
      </c>
      <c r="R1779" s="15">
        <f>VLOOKUP(S1779,'seg3'!$A$1:$B$9,2,0)</f>
        <v>4</v>
      </c>
      <c r="S1779" s="16" t="s">
        <v>32</v>
      </c>
      <c r="T1779" s="18">
        <v>462.5</v>
      </c>
      <c r="U1779" s="18">
        <v>462.5</v>
      </c>
      <c r="V1779" s="18" t="s">
        <v>33</v>
      </c>
      <c r="W1779" s="30" t="s">
        <v>480</v>
      </c>
      <c r="X1779" s="16"/>
      <c r="Y1779" s="18" t="s">
        <v>29</v>
      </c>
      <c r="Z1779" s="18">
        <v>26</v>
      </c>
      <c r="AA1779" s="16" t="s">
        <v>479</v>
      </c>
      <c r="AB1779" s="14" t="str">
        <f t="shared" si="27"/>
        <v>('103165','103165J','SHCS M24X3X100 ISO4762 CL12.9 HT BLK','PC',63,6,4,4,4,2,189,'462.5','462.5','M24','100','51B37','26','23.45/23.50','NEED TO ANN','COIL 2ANNEAL&amp;2DRAWN 51B37 21.50/21.53',''),</v>
      </c>
      <c r="AC1779" s="14" t="s">
        <v>9481</v>
      </c>
    </row>
    <row r="1780" spans="1:29">
      <c r="A1780" s="16">
        <v>103166</v>
      </c>
      <c r="B1780" s="43" t="s">
        <v>4041</v>
      </c>
      <c r="C1780" s="43" t="s">
        <v>4042</v>
      </c>
      <c r="D1780" s="15">
        <f>VLOOKUP(E1780,finish!$A$1:$B$18,2,0)</f>
        <v>2</v>
      </c>
      <c r="E1780" s="18" t="s">
        <v>11</v>
      </c>
      <c r="F1780" s="15">
        <f>VLOOKUP(G1780,modules!$A$1:$B$10,2,0)</f>
        <v>6</v>
      </c>
      <c r="G1780" s="18" t="s">
        <v>7849</v>
      </c>
      <c r="H1780" s="15">
        <f>VLOOKUP(I1780,segments!$A$1:$B$9,2,0)</f>
        <v>4</v>
      </c>
      <c r="I1780" s="18" t="s">
        <v>7845</v>
      </c>
      <c r="J1780" s="15">
        <f>VLOOKUP(K1780,machines!$A$1:$B$72,2,0)</f>
        <v>63</v>
      </c>
      <c r="K1780" s="27" t="s">
        <v>109</v>
      </c>
      <c r="L1780" s="16" t="s">
        <v>114</v>
      </c>
      <c r="M1780" s="15">
        <f>VLOOKUP(N1780,groups!$A$1:$B$113,2,1)</f>
        <v>189</v>
      </c>
      <c r="N1780" s="16" t="s">
        <v>467</v>
      </c>
      <c r="O1780" s="18">
        <v>110</v>
      </c>
      <c r="P1780" s="15">
        <f>VLOOKUP(Q1780,'seg2'!$A$1:$B$13,2,0)</f>
        <v>4</v>
      </c>
      <c r="Q1780" s="16" t="s">
        <v>32</v>
      </c>
      <c r="R1780" s="15">
        <f>VLOOKUP(S1780,'seg3'!$A$1:$B$9,2,0)</f>
        <v>4</v>
      </c>
      <c r="S1780" s="16" t="s">
        <v>32</v>
      </c>
      <c r="T1780" s="18">
        <v>507</v>
      </c>
      <c r="U1780" s="18">
        <v>507</v>
      </c>
      <c r="V1780" s="18" t="s">
        <v>33</v>
      </c>
      <c r="W1780" s="30" t="s">
        <v>480</v>
      </c>
      <c r="X1780" s="16"/>
      <c r="Y1780" s="18" t="s">
        <v>29</v>
      </c>
      <c r="Z1780" s="18">
        <v>26</v>
      </c>
      <c r="AA1780" s="16" t="s">
        <v>479</v>
      </c>
      <c r="AB1780" s="14" t="str">
        <f t="shared" si="27"/>
        <v>('103166','103166J','SHCS M24X3X110 ISO4762 CL12.9 HT BLK','PC',63,6,4,4,4,2,189,'507','507','M24','110','51B37','26','23.45/23.50','NEED TO ANN','COIL 2ANNEAL&amp;2DRAWN 51B37 21.50/21.53',''),</v>
      </c>
      <c r="AC1780" s="14" t="s">
        <v>9482</v>
      </c>
    </row>
    <row r="1781" spans="1:29">
      <c r="A1781" s="16">
        <v>103171</v>
      </c>
      <c r="B1781" s="43" t="s">
        <v>2971</v>
      </c>
      <c r="C1781" s="43" t="s">
        <v>4043</v>
      </c>
      <c r="D1781" s="15">
        <f>VLOOKUP(E1781,finish!$A$1:$B$18,2,0)</f>
        <v>2</v>
      </c>
      <c r="E1781" s="18" t="s">
        <v>11</v>
      </c>
      <c r="F1781" s="15">
        <f>VLOOKUP(G1781,modules!$A$1:$B$10,2,0)</f>
        <v>6</v>
      </c>
      <c r="G1781" s="18" t="s">
        <v>7849</v>
      </c>
      <c r="H1781" s="15">
        <f>VLOOKUP(I1781,segments!$A$1:$B$9,2,0)</f>
        <v>5</v>
      </c>
      <c r="I1781" s="18" t="s">
        <v>7852</v>
      </c>
      <c r="J1781" s="15">
        <f>VLOOKUP(K1781,machines!$A$1:$B$72,2,0)</f>
        <v>63</v>
      </c>
      <c r="K1781" s="27" t="s">
        <v>109</v>
      </c>
      <c r="L1781" s="16" t="s">
        <v>114</v>
      </c>
      <c r="M1781" s="15">
        <f>VLOOKUP(N1781,groups!$A$1:$B$113,2,1)</f>
        <v>189</v>
      </c>
      <c r="N1781" s="16" t="s">
        <v>467</v>
      </c>
      <c r="O1781" s="18">
        <v>150</v>
      </c>
      <c r="P1781" s="15">
        <f>VLOOKUP(Q1781,'seg2'!$A$1:$B$13,2,0)</f>
        <v>4</v>
      </c>
      <c r="Q1781" s="16" t="s">
        <v>32</v>
      </c>
      <c r="R1781" s="15">
        <f>VLOOKUP(S1781,'seg3'!$A$1:$B$9,2,0)</f>
        <v>4</v>
      </c>
      <c r="S1781" s="16" t="s">
        <v>32</v>
      </c>
      <c r="T1781" s="18">
        <v>651</v>
      </c>
      <c r="U1781" s="18">
        <v>651</v>
      </c>
      <c r="V1781" s="18" t="s">
        <v>33</v>
      </c>
      <c r="W1781" s="30" t="s">
        <v>480</v>
      </c>
      <c r="X1781" s="16"/>
      <c r="Y1781" s="18" t="s">
        <v>29</v>
      </c>
      <c r="Z1781" s="18">
        <v>26</v>
      </c>
      <c r="AA1781" s="16" t="s">
        <v>479</v>
      </c>
      <c r="AB1781" s="14" t="str">
        <f t="shared" si="27"/>
        <v>('103171','103171J','SHCS M24X3X150 ISO4762 CL12.9 HT BLK','PC',63,6,4,4,5,2,189,'651','651','M24','150','51B37','26','23.45/23.50','NEED TO ANN','COIL 2ANNEAL&amp;2DRAWN 51B37 21.50/21.53',''),</v>
      </c>
      <c r="AC1781" s="14" t="s">
        <v>9483</v>
      </c>
    </row>
    <row r="1782" spans="1:29">
      <c r="A1782" s="16">
        <v>400560</v>
      </c>
      <c r="B1782" s="43" t="s">
        <v>4044</v>
      </c>
      <c r="C1782" s="43" t="s">
        <v>4045</v>
      </c>
      <c r="D1782" s="15">
        <f>VLOOKUP(E1782,finish!$A$1:$B$18,2,0)</f>
        <v>2</v>
      </c>
      <c r="E1782" s="18" t="s">
        <v>11</v>
      </c>
      <c r="F1782" s="15">
        <f>VLOOKUP(G1782,modules!$A$1:$B$10,2,0)</f>
        <v>6</v>
      </c>
      <c r="G1782" s="18" t="s">
        <v>7849</v>
      </c>
      <c r="H1782" s="15">
        <f>VLOOKUP(I1782,segments!$A$1:$B$9,2,0)</f>
        <v>4</v>
      </c>
      <c r="I1782" s="18" t="s">
        <v>7845</v>
      </c>
      <c r="J1782" s="15">
        <f>VLOOKUP(K1782,machines!$A$1:$B$72,2,0)</f>
        <v>63</v>
      </c>
      <c r="K1782" s="27" t="s">
        <v>109</v>
      </c>
      <c r="L1782" s="16" t="s">
        <v>114</v>
      </c>
      <c r="M1782" s="15">
        <f>VLOOKUP(N1782,groups!$A$1:$B$113,2,1)</f>
        <v>189</v>
      </c>
      <c r="N1782" s="16" t="s">
        <v>467</v>
      </c>
      <c r="O1782" s="18">
        <v>220</v>
      </c>
      <c r="P1782" s="15">
        <f>VLOOKUP(Q1782,'seg2'!$A$1:$B$13,2,0)</f>
        <v>4</v>
      </c>
      <c r="Q1782" s="16" t="s">
        <v>32</v>
      </c>
      <c r="R1782" s="15">
        <f>VLOOKUP(S1782,'seg3'!$A$1:$B$9,2,0)</f>
        <v>4</v>
      </c>
      <c r="S1782" s="16" t="s">
        <v>32</v>
      </c>
      <c r="T1782" s="18">
        <v>903</v>
      </c>
      <c r="U1782" s="18">
        <v>903</v>
      </c>
      <c r="V1782" s="18" t="s">
        <v>33</v>
      </c>
      <c r="W1782" s="30" t="s">
        <v>480</v>
      </c>
      <c r="X1782" s="16"/>
      <c r="Y1782" s="18" t="s">
        <v>29</v>
      </c>
      <c r="Z1782" s="18">
        <v>26</v>
      </c>
      <c r="AA1782" s="16" t="s">
        <v>479</v>
      </c>
      <c r="AB1782" s="14" t="str">
        <f t="shared" si="27"/>
        <v>('400560','400560J','SHCS M24X3X220 ISO4762 CL12.9 HT BLK','PC',63,6,4,4,4,2,189,'903','903','M24','220','51B37','26','23.45/23.50','NEED TO ANN','COIL 2ANNEAL&amp;2DRAWN 51B37 21.50/21.53',''),</v>
      </c>
      <c r="AC1782" s="14" t="s">
        <v>9484</v>
      </c>
    </row>
    <row r="1783" spans="1:29">
      <c r="A1783" s="16">
        <v>5010319</v>
      </c>
      <c r="B1783" s="43" t="s">
        <v>1088</v>
      </c>
      <c r="C1783" s="43" t="s">
        <v>3846</v>
      </c>
      <c r="D1783" s="15">
        <f>VLOOKUP(E1783,finish!$A$1:$B$18,2,0)</f>
        <v>19</v>
      </c>
      <c r="E1783" s="18" t="s">
        <v>7861</v>
      </c>
      <c r="F1783" s="15">
        <f>VLOOKUP(G1783,modules!$A$1:$B$10,2,0)</f>
        <v>7</v>
      </c>
      <c r="G1783" s="18" t="s">
        <v>68</v>
      </c>
      <c r="H1783" s="15">
        <f>VLOOKUP(I1783,segments!$A$1:$B$9,2,0)</f>
        <v>3</v>
      </c>
      <c r="I1783" s="18" t="s">
        <v>7851</v>
      </c>
      <c r="J1783" s="15">
        <f>VLOOKUP(K1783,machines!$A$1:$B$72,2,0)</f>
        <v>49</v>
      </c>
      <c r="K1783" s="27" t="s">
        <v>74</v>
      </c>
      <c r="L1783" s="43" t="s">
        <v>61</v>
      </c>
      <c r="M1783" s="15">
        <f>VLOOKUP(N1783,groups!$A$1:$B$113,2,1)</f>
        <v>197</v>
      </c>
      <c r="N1783" s="16" t="s">
        <v>1090</v>
      </c>
      <c r="O1783" s="18" t="s">
        <v>52</v>
      </c>
      <c r="P1783" s="15">
        <f>VLOOKUP(Q1783,'seg2'!$A$1:$B$13,2,0)</f>
        <v>8</v>
      </c>
      <c r="Q1783" s="16" t="s">
        <v>222</v>
      </c>
      <c r="R1783" s="15">
        <f>VLOOKUP(S1783,'seg3'!$A$1:$B$9,2,0)</f>
        <v>7</v>
      </c>
      <c r="S1783" s="16" t="s">
        <v>222</v>
      </c>
      <c r="T1783" s="18">
        <v>11.7</v>
      </c>
      <c r="U1783" s="18">
        <v>11.7</v>
      </c>
      <c r="V1783" s="18" t="s">
        <v>33</v>
      </c>
      <c r="W1783" s="30" t="s">
        <v>1089</v>
      </c>
      <c r="X1783" s="16"/>
      <c r="Y1783" s="18" t="s">
        <v>40</v>
      </c>
      <c r="Z1783" s="18">
        <v>16</v>
      </c>
      <c r="AA1783" s="16" t="s">
        <v>93</v>
      </c>
      <c r="AB1783" s="14" t="str">
        <f t="shared" si="27"/>
        <v>('5010319','5010319J','NYLOCK NUT R/R M10X1.5 DIN982 GRA2-70EPO','PC',49,7,8,7,3,19,197,'11.7','11.7','M10','-','304L','16','15.50/15.55','NEED TO ANN','NYLOCK NUT R/R M10X1.5 DIN982 GRA2-70',''),</v>
      </c>
      <c r="AC1783" s="14" t="s">
        <v>9485</v>
      </c>
    </row>
    <row r="1784" spans="1:29">
      <c r="A1784" s="16">
        <v>5010320</v>
      </c>
      <c r="B1784" s="43" t="s">
        <v>1092</v>
      </c>
      <c r="C1784" s="43" t="s">
        <v>3104</v>
      </c>
      <c r="D1784" s="15">
        <f>VLOOKUP(E1784,finish!$A$1:$B$18,2,0)</f>
        <v>19</v>
      </c>
      <c r="E1784" s="18" t="s">
        <v>7861</v>
      </c>
      <c r="F1784" s="15">
        <f>VLOOKUP(G1784,modules!$A$1:$B$10,2,0)</f>
        <v>7</v>
      </c>
      <c r="G1784" s="18" t="s">
        <v>68</v>
      </c>
      <c r="H1784" s="15">
        <f>VLOOKUP(I1784,segments!$A$1:$B$9,2,0)</f>
        <v>3</v>
      </c>
      <c r="I1784" s="18" t="s">
        <v>7851</v>
      </c>
      <c r="J1784" s="15">
        <f>VLOOKUP(K1784,machines!$A$1:$B$72,2,0)</f>
        <v>49</v>
      </c>
      <c r="K1784" s="27" t="s">
        <v>74</v>
      </c>
      <c r="L1784" s="43" t="s">
        <v>80</v>
      </c>
      <c r="M1784" s="15">
        <f>VLOOKUP(N1784,groups!$A$1:$B$113,2,1)</f>
        <v>203</v>
      </c>
      <c r="N1784" s="16" t="s">
        <v>1094</v>
      </c>
      <c r="O1784" s="18" t="s">
        <v>52</v>
      </c>
      <c r="P1784" s="15">
        <f>VLOOKUP(Q1784,'seg2'!$A$1:$B$13,2,0)</f>
        <v>8</v>
      </c>
      <c r="Q1784" s="16" t="s">
        <v>222</v>
      </c>
      <c r="R1784" s="15">
        <f>VLOOKUP(S1784,'seg3'!$A$1:$B$9,2,0)</f>
        <v>7</v>
      </c>
      <c r="S1784" s="16" t="s">
        <v>222</v>
      </c>
      <c r="T1784" s="18">
        <v>16.600000000000001</v>
      </c>
      <c r="U1784" s="18">
        <v>16.600000000000001</v>
      </c>
      <c r="V1784" s="29" t="s">
        <v>22</v>
      </c>
      <c r="W1784" s="30" t="s">
        <v>1093</v>
      </c>
      <c r="X1784" s="16"/>
      <c r="Y1784" s="18" t="s">
        <v>40</v>
      </c>
      <c r="Z1784" s="18">
        <v>17.5</v>
      </c>
      <c r="AA1784" s="16" t="s">
        <v>1095</v>
      </c>
      <c r="AB1784" s="14" t="str">
        <f t="shared" si="27"/>
        <v>('5010320','5010320J','NYLOCK NUT R/R M12X1.75 DIN982GRA2-70EP0','PC',49,7,8,7,3,19,203,'16.6','16.6','M12','-','304L','17.5','16.96/16.98','READY','NYLOCK NUT R/R M12X1.75 DIN982 GRA2-70',''),</v>
      </c>
      <c r="AC1784" s="14" t="s">
        <v>9460</v>
      </c>
    </row>
    <row r="1785" spans="1:29">
      <c r="A1785" s="16">
        <v>796313</v>
      </c>
      <c r="B1785" s="43" t="s">
        <v>2680</v>
      </c>
      <c r="C1785" s="43" t="s">
        <v>2681</v>
      </c>
      <c r="D1785" s="15">
        <f>VLOOKUP(E1785,finish!$A$1:$B$18,2,0)</f>
        <v>8</v>
      </c>
      <c r="E1785" s="18" t="s">
        <v>47</v>
      </c>
      <c r="F1785" s="15">
        <f>VLOOKUP(G1785,modules!$A$1:$B$10,2,0)</f>
        <v>7</v>
      </c>
      <c r="G1785" s="18" t="s">
        <v>68</v>
      </c>
      <c r="H1785" s="15">
        <f>VLOOKUP(I1785,segments!$A$1:$B$9,2,0)</f>
        <v>3</v>
      </c>
      <c r="I1785" s="18" t="s">
        <v>7851</v>
      </c>
      <c r="J1785" s="15">
        <f>VLOOKUP(K1785,machines!$A$1:$B$72,2,0)</f>
        <v>49</v>
      </c>
      <c r="K1785" s="27" t="s">
        <v>74</v>
      </c>
      <c r="L1785" s="43" t="s">
        <v>80</v>
      </c>
      <c r="M1785" s="15">
        <f>VLOOKUP(N1785,groups!$A$1:$B$113,2,1)</f>
        <v>219</v>
      </c>
      <c r="N1785" s="16" t="s">
        <v>84</v>
      </c>
      <c r="O1785" s="18" t="s">
        <v>52</v>
      </c>
      <c r="P1785" s="15">
        <f>VLOOKUP(Q1785,'seg2'!$A$1:$B$13,2,0)</f>
        <v>5</v>
      </c>
      <c r="Q1785" s="16" t="s">
        <v>75</v>
      </c>
      <c r="R1785" s="15">
        <f>VLOOKUP(S1785,'seg3'!$A$1:$B$9,2,0)</f>
        <v>1</v>
      </c>
      <c r="S1785" s="16" t="s">
        <v>76</v>
      </c>
      <c r="T1785" s="18">
        <v>14.5</v>
      </c>
      <c r="U1785" s="18">
        <v>14.5</v>
      </c>
      <c r="V1785" s="29"/>
      <c r="W1785" s="30" t="s">
        <v>916</v>
      </c>
      <c r="X1785" s="16"/>
      <c r="Y1785" s="18" t="s">
        <v>17</v>
      </c>
      <c r="Z1785" s="18">
        <v>18.3</v>
      </c>
      <c r="AA1785" s="16" t="s">
        <v>1847</v>
      </c>
      <c r="AB1785" s="14" t="str">
        <f t="shared" si="27"/>
        <v>('796313','796313J','ALL METAL PRV TORQUE NUT M12 CL10 ZC3','PC',49,7,5,1,3,8,219,'14.5','14.5','M12','-','10B33','18.3','16.96/17.00','','COIL ANNEALED  10B33 M 16.30MM',''),</v>
      </c>
      <c r="AC1785" s="14" t="s">
        <v>9445</v>
      </c>
    </row>
    <row r="1786" spans="1:29">
      <c r="A1786" s="16">
        <v>470001</v>
      </c>
      <c r="B1786" s="43" t="s">
        <v>4419</v>
      </c>
      <c r="C1786" s="43" t="s">
        <v>4420</v>
      </c>
      <c r="D1786" s="15">
        <f>VLOOKUP(E1786,finish!$A$1:$B$18,2,0)</f>
        <v>2</v>
      </c>
      <c r="E1786" s="18" t="s">
        <v>11</v>
      </c>
      <c r="F1786" s="15">
        <f>VLOOKUP(G1786,modules!$A$1:$B$10,2,0)</f>
        <v>7</v>
      </c>
      <c r="G1786" s="18" t="s">
        <v>68</v>
      </c>
      <c r="H1786" s="15">
        <f>VLOOKUP(I1786,segments!$A$1:$B$9,2,0)</f>
        <v>3</v>
      </c>
      <c r="I1786" s="18" t="s">
        <v>7851</v>
      </c>
      <c r="J1786" s="15">
        <f>VLOOKUP(K1786,machines!$A$1:$B$72,2,0)</f>
        <v>49</v>
      </c>
      <c r="K1786" s="27" t="s">
        <v>74</v>
      </c>
      <c r="L1786" s="43" t="s">
        <v>27</v>
      </c>
      <c r="M1786" s="15">
        <f>VLOOKUP(N1786,groups!$A$1:$B$113,2,1)</f>
        <v>144</v>
      </c>
      <c r="N1786" s="16" t="s">
        <v>379</v>
      </c>
      <c r="O1786" s="18" t="s">
        <v>52</v>
      </c>
      <c r="P1786" s="15">
        <f>VLOOKUP(Q1786,'seg2'!$A$1:$B$13,2,0)</f>
        <v>1</v>
      </c>
      <c r="Q1786" s="16" t="s">
        <v>68</v>
      </c>
      <c r="R1786" s="15">
        <f>VLOOKUP(S1786,'seg3'!$A$1:$B$9,2,0)</f>
        <v>1</v>
      </c>
      <c r="S1786" s="16" t="s">
        <v>76</v>
      </c>
      <c r="T1786" s="18">
        <v>34</v>
      </c>
      <c r="U1786" s="18">
        <v>34</v>
      </c>
      <c r="V1786" s="42"/>
      <c r="W1786" s="30" t="s">
        <v>4421</v>
      </c>
      <c r="X1786" s="16"/>
      <c r="Y1786" s="18" t="s">
        <v>4417</v>
      </c>
      <c r="Z1786" s="18">
        <v>22</v>
      </c>
      <c r="AA1786" s="16" t="s">
        <v>447</v>
      </c>
      <c r="AB1786" s="14" t="str">
        <f t="shared" si="27"/>
        <v>('470001','470001J','HEAVY HEX NUT 1/2XUNC W/F GR2H BLK','PC',49,7,1,1,3,2,144,'34','34','1/2 UNC','-','EN-8DCr','22','19.50/19.55','','COIL 2ANEAL&amp; 1DRWN EN8D 19.95/20.00',''),</v>
      </c>
      <c r="AC1786" s="14" t="s">
        <v>9486</v>
      </c>
    </row>
    <row r="1787" spans="1:29">
      <c r="A1787" s="16">
        <v>470002</v>
      </c>
      <c r="B1787" s="43" t="s">
        <v>4425</v>
      </c>
      <c r="C1787" s="43" t="s">
        <v>4426</v>
      </c>
      <c r="D1787" s="15">
        <f>VLOOKUP(E1787,finish!$A$1:$B$18,2,0)</f>
        <v>2</v>
      </c>
      <c r="E1787" s="18" t="s">
        <v>11</v>
      </c>
      <c r="F1787" s="15">
        <f>VLOOKUP(G1787,modules!$A$1:$B$10,2,0)</f>
        <v>7</v>
      </c>
      <c r="G1787" s="18" t="s">
        <v>68</v>
      </c>
      <c r="H1787" s="15">
        <f>VLOOKUP(I1787,segments!$A$1:$B$9,2,0)</f>
        <v>3</v>
      </c>
      <c r="I1787" s="18" t="s">
        <v>7851</v>
      </c>
      <c r="J1787" s="15">
        <f>VLOOKUP(K1787,machines!$A$1:$B$72,2,0)</f>
        <v>49</v>
      </c>
      <c r="K1787" s="27" t="s">
        <v>74</v>
      </c>
      <c r="L1787" s="43" t="s">
        <v>1355</v>
      </c>
      <c r="M1787" s="15">
        <f>VLOOKUP(N1787,groups!$A$1:$B$113,2,1)</f>
        <v>144</v>
      </c>
      <c r="N1787" s="16" t="s">
        <v>379</v>
      </c>
      <c r="O1787" s="18" t="s">
        <v>52</v>
      </c>
      <c r="P1787" s="15">
        <f>VLOOKUP(Q1787,'seg2'!$A$1:$B$13,2,0)</f>
        <v>1</v>
      </c>
      <c r="Q1787" s="16" t="s">
        <v>68</v>
      </c>
      <c r="R1787" s="15">
        <f>VLOOKUP(S1787,'seg3'!$A$1:$B$9,2,0)</f>
        <v>1</v>
      </c>
      <c r="S1787" s="16" t="s">
        <v>76</v>
      </c>
      <c r="T1787" s="18">
        <v>49</v>
      </c>
      <c r="U1787" s="18">
        <v>49</v>
      </c>
      <c r="V1787" s="42" t="s">
        <v>33</v>
      </c>
      <c r="W1787" s="30" t="s">
        <v>4427</v>
      </c>
      <c r="X1787" s="16"/>
      <c r="Y1787" s="18" t="s">
        <v>4417</v>
      </c>
      <c r="Z1787" s="18">
        <v>26</v>
      </c>
      <c r="AA1787" s="16" t="s">
        <v>1101</v>
      </c>
      <c r="AB1787" s="14" t="str">
        <f t="shared" si="27"/>
        <v>('470002','470002J','HEAVY HEX NUT 5/8XUNC W/F GR2H BLK','PC',49,7,1,1,3,2,144,'49','49','5/8 UNC','-','EN-8DCr','26','23.50/23.55','NEED TO ANN','COIL 2ANEAL&amp; 1DRWN EN8D 23.95/24.00',''),</v>
      </c>
      <c r="AC1787" s="14" t="s">
        <v>9487</v>
      </c>
    </row>
    <row r="1788" spans="1:29">
      <c r="A1788" s="16">
        <v>103158</v>
      </c>
      <c r="B1788" s="43" t="s">
        <v>3002</v>
      </c>
      <c r="C1788" s="43" t="s">
        <v>4050</v>
      </c>
      <c r="D1788" s="15">
        <f>VLOOKUP(E1788,finish!$A$1:$B$18,2,0)</f>
        <v>2</v>
      </c>
      <c r="E1788" s="18" t="s">
        <v>11</v>
      </c>
      <c r="F1788" s="15">
        <f>VLOOKUP(G1788,modules!$A$1:$B$10,2,0)</f>
        <v>6</v>
      </c>
      <c r="G1788" s="18" t="s">
        <v>7849</v>
      </c>
      <c r="H1788" s="15">
        <f>VLOOKUP(I1788,segments!$A$1:$B$9,2,0)</f>
        <v>5</v>
      </c>
      <c r="I1788" s="18" t="s">
        <v>7852</v>
      </c>
      <c r="J1788" s="15">
        <f>VLOOKUP(K1788,machines!$A$1:$B$72,2,0)</f>
        <v>63</v>
      </c>
      <c r="K1788" s="27" t="s">
        <v>109</v>
      </c>
      <c r="L1788" s="16" t="s">
        <v>114</v>
      </c>
      <c r="M1788" s="15">
        <f>VLOOKUP(N1788,groups!$A$1:$B$113,2,1)</f>
        <v>190</v>
      </c>
      <c r="N1788" s="16" t="s">
        <v>484</v>
      </c>
      <c r="O1788" s="18">
        <v>60</v>
      </c>
      <c r="P1788" s="15">
        <f>VLOOKUP(Q1788,'seg2'!$A$1:$B$13,2,0)</f>
        <v>4</v>
      </c>
      <c r="Q1788" s="16" t="s">
        <v>32</v>
      </c>
      <c r="R1788" s="15">
        <f>VLOOKUP(S1788,'seg3'!$A$1:$B$9,2,0)</f>
        <v>4</v>
      </c>
      <c r="S1788" s="16" t="s">
        <v>32</v>
      </c>
      <c r="T1788" s="18">
        <v>323</v>
      </c>
      <c r="U1788" s="18">
        <v>323</v>
      </c>
      <c r="V1788" s="18" t="s">
        <v>33</v>
      </c>
      <c r="W1788" s="30" t="s">
        <v>480</v>
      </c>
      <c r="X1788" s="16"/>
      <c r="Y1788" s="18" t="s">
        <v>29</v>
      </c>
      <c r="Z1788" s="18">
        <v>24</v>
      </c>
      <c r="AA1788" s="16" t="s">
        <v>452</v>
      </c>
      <c r="AB1788" s="14" t="str">
        <f t="shared" si="27"/>
        <v>('103158','103158J','SHCS M24X3X60 ISO4762 CL12.9 FT BLK','PC',63,6,4,4,5,2,190,'323','323','M24','60','51B37','24','21.50/21.55','NEED TO ANN','COIL 2ANNEAL&amp;2DRAWN 51B37 21.50/21.53',''),</v>
      </c>
      <c r="AC1788" s="14" t="s">
        <v>9488</v>
      </c>
    </row>
    <row r="1789" spans="1:29">
      <c r="A1789" s="16">
        <v>103162</v>
      </c>
      <c r="B1789" s="43" t="s">
        <v>3010</v>
      </c>
      <c r="C1789" s="43" t="s">
        <v>3814</v>
      </c>
      <c r="D1789" s="15">
        <f>VLOOKUP(E1789,finish!$A$1:$B$18,2,0)</f>
        <v>2</v>
      </c>
      <c r="E1789" s="18" t="s">
        <v>11</v>
      </c>
      <c r="F1789" s="15">
        <f>VLOOKUP(G1789,modules!$A$1:$B$10,2,0)</f>
        <v>6</v>
      </c>
      <c r="G1789" s="18" t="s">
        <v>7849</v>
      </c>
      <c r="H1789" s="15">
        <f>VLOOKUP(I1789,segments!$A$1:$B$9,2,0)</f>
        <v>5</v>
      </c>
      <c r="I1789" s="18" t="s">
        <v>7852</v>
      </c>
      <c r="J1789" s="15">
        <f>VLOOKUP(K1789,machines!$A$1:$B$72,2,0)</f>
        <v>63</v>
      </c>
      <c r="K1789" s="27" t="s">
        <v>109</v>
      </c>
      <c r="L1789" s="16" t="s">
        <v>114</v>
      </c>
      <c r="M1789" s="15">
        <f>VLOOKUP(N1789,groups!$A$1:$B$113,2,1)</f>
        <v>190</v>
      </c>
      <c r="N1789" s="16" t="s">
        <v>484</v>
      </c>
      <c r="O1789" s="18">
        <v>80</v>
      </c>
      <c r="P1789" s="15">
        <f>VLOOKUP(Q1789,'seg2'!$A$1:$B$13,2,0)</f>
        <v>4</v>
      </c>
      <c r="Q1789" s="16" t="s">
        <v>32</v>
      </c>
      <c r="R1789" s="15">
        <f>VLOOKUP(S1789,'seg3'!$A$1:$B$9,2,0)</f>
        <v>4</v>
      </c>
      <c r="S1789" s="16" t="s">
        <v>32</v>
      </c>
      <c r="T1789" s="18">
        <v>381.9</v>
      </c>
      <c r="U1789" s="18">
        <v>381.9</v>
      </c>
      <c r="V1789" s="18" t="s">
        <v>33</v>
      </c>
      <c r="W1789" s="30" t="s">
        <v>480</v>
      </c>
      <c r="X1789" s="16"/>
      <c r="Y1789" s="18" t="s">
        <v>29</v>
      </c>
      <c r="Z1789" s="18">
        <v>26</v>
      </c>
      <c r="AA1789" s="16" t="s">
        <v>479</v>
      </c>
      <c r="AB1789" s="14" t="str">
        <f t="shared" si="27"/>
        <v>('103162','103162J','SHCS M24X3X80 ISO4762 CL12.9 FT BLK','PC',63,6,4,4,5,2,190,'381.9','381.9','M24','80','51B37','26','23.45/23.50','NEED TO ANN','COIL 2ANNEAL&amp;2DRAWN 51B37 21.50/21.53',''),</v>
      </c>
      <c r="AC1789" s="14" t="s">
        <v>9389</v>
      </c>
    </row>
    <row r="1790" spans="1:29">
      <c r="A1790" s="16">
        <v>582297</v>
      </c>
      <c r="B1790" s="43" t="s">
        <v>4051</v>
      </c>
      <c r="C1790" s="43" t="s">
        <v>4052</v>
      </c>
      <c r="D1790" s="15">
        <f>VLOOKUP(E1790,finish!$A$1:$B$18,2,0)</f>
        <v>5</v>
      </c>
      <c r="E1790" s="18" t="s">
        <v>316</v>
      </c>
      <c r="F1790" s="15">
        <f>VLOOKUP(G1790,modules!$A$1:$B$10,2,0)</f>
        <v>6</v>
      </c>
      <c r="G1790" s="18" t="s">
        <v>7849</v>
      </c>
      <c r="H1790" s="15">
        <f>VLOOKUP(I1790,segments!$A$1:$B$9,2,0)</f>
        <v>3</v>
      </c>
      <c r="I1790" s="18" t="s">
        <v>7851</v>
      </c>
      <c r="J1790" s="15">
        <f>VLOOKUP(K1790,machines!$A$1:$B$72,2,0)</f>
        <v>63</v>
      </c>
      <c r="K1790" s="27" t="s">
        <v>109</v>
      </c>
      <c r="L1790" s="43" t="s">
        <v>114</v>
      </c>
      <c r="M1790" s="15">
        <f>VLOOKUP(N1790,groups!$A$1:$B$113,2,1)</f>
        <v>189</v>
      </c>
      <c r="N1790" s="16" t="s">
        <v>467</v>
      </c>
      <c r="O1790" s="18">
        <v>100</v>
      </c>
      <c r="P1790" s="15">
        <f>VLOOKUP(Q1790,'seg2'!$A$1:$B$13,2,0)</f>
        <v>4</v>
      </c>
      <c r="Q1790" s="16" t="s">
        <v>32</v>
      </c>
      <c r="R1790" s="15">
        <f>VLOOKUP(S1790,'seg3'!$A$1:$B$9,2,0)</f>
        <v>4</v>
      </c>
      <c r="S1790" s="16" t="s">
        <v>32</v>
      </c>
      <c r="T1790" s="18">
        <v>471</v>
      </c>
      <c r="U1790" s="18">
        <v>471</v>
      </c>
      <c r="V1790" s="18" t="s">
        <v>33</v>
      </c>
      <c r="W1790" s="30" t="s">
        <v>480</v>
      </c>
      <c r="X1790" s="16"/>
      <c r="Y1790" s="18" t="s">
        <v>29</v>
      </c>
      <c r="Z1790" s="18">
        <v>26</v>
      </c>
      <c r="AA1790" s="16" t="s">
        <v>479</v>
      </c>
      <c r="AB1790" s="14" t="str">
        <f t="shared" si="27"/>
        <v>('582297','582297J','SHCS M24X3X100 ISO4762 CL12.9 HT ZFS','PC',63,6,4,4,3,5,189,'471','471','M24','100','51B37','26','23.45/23.50','NEED TO ANN','COIL 2ANNEAL&amp;2DRAWN 51B37 21.50/21.53',''),</v>
      </c>
      <c r="AC1790" s="14" t="s">
        <v>9489</v>
      </c>
    </row>
    <row r="1791" spans="1:29">
      <c r="A1791" s="16">
        <v>833895</v>
      </c>
      <c r="B1791" s="43" t="s">
        <v>4053</v>
      </c>
      <c r="C1791" s="43" t="s">
        <v>4054</v>
      </c>
      <c r="D1791" s="15">
        <f>VLOOKUP(E1791,finish!$A$1:$B$18,2,0)</f>
        <v>5</v>
      </c>
      <c r="E1791" s="18" t="s">
        <v>316</v>
      </c>
      <c r="F1791" s="15">
        <f>VLOOKUP(G1791,modules!$A$1:$B$10,2,0)</f>
        <v>6</v>
      </c>
      <c r="G1791" s="18" t="s">
        <v>7849</v>
      </c>
      <c r="H1791" s="15">
        <f>VLOOKUP(I1791,segments!$A$1:$B$9,2,0)</f>
        <v>3</v>
      </c>
      <c r="I1791" s="18" t="s">
        <v>7851</v>
      </c>
      <c r="J1791" s="15">
        <f>VLOOKUP(K1791,machines!$A$1:$B$72,2,0)</f>
        <v>63</v>
      </c>
      <c r="K1791" s="27" t="s">
        <v>109</v>
      </c>
      <c r="L1791" s="43" t="s">
        <v>114</v>
      </c>
      <c r="M1791" s="15">
        <f>VLOOKUP(N1791,groups!$A$1:$B$113,2,1)</f>
        <v>189</v>
      </c>
      <c r="N1791" s="16" t="s">
        <v>467</v>
      </c>
      <c r="O1791" s="18">
        <v>130</v>
      </c>
      <c r="P1791" s="15">
        <f>VLOOKUP(Q1791,'seg2'!$A$1:$B$13,2,0)</f>
        <v>4</v>
      </c>
      <c r="Q1791" s="16" t="s">
        <v>32</v>
      </c>
      <c r="R1791" s="15">
        <f>VLOOKUP(S1791,'seg3'!$A$1:$B$9,2,0)</f>
        <v>4</v>
      </c>
      <c r="S1791" s="16" t="s">
        <v>32</v>
      </c>
      <c r="T1791" s="18">
        <v>579</v>
      </c>
      <c r="U1791" s="18">
        <v>579</v>
      </c>
      <c r="V1791" s="18" t="s">
        <v>33</v>
      </c>
      <c r="W1791" s="30" t="s">
        <v>1502</v>
      </c>
      <c r="X1791" s="16"/>
      <c r="Y1791" s="18" t="s">
        <v>29</v>
      </c>
      <c r="Z1791" s="18">
        <v>26</v>
      </c>
      <c r="AA1791" s="16" t="s">
        <v>479</v>
      </c>
      <c r="AB1791" s="14" t="str">
        <f t="shared" si="27"/>
        <v>('833895','833895J','SHCS M24X3X130 ISO4762 CL12.9 HT ZFS','PC',63,6,4,4,3,5,189,'579','579','M24','130','51B37','26','23.45/23.50','NEED TO ANN','COIL 2ANNEAL &amp; 2DRAWN SCM435 21.65/21.70',''),</v>
      </c>
      <c r="AC1791" s="14" t="s">
        <v>9490</v>
      </c>
    </row>
    <row r="1792" spans="1:29">
      <c r="A1792" s="16">
        <v>834281</v>
      </c>
      <c r="B1792" s="43" t="s">
        <v>4055</v>
      </c>
      <c r="C1792" s="43" t="s">
        <v>4056</v>
      </c>
      <c r="D1792" s="15">
        <f>VLOOKUP(E1792,finish!$A$1:$B$18,2,0)</f>
        <v>5</v>
      </c>
      <c r="E1792" s="18" t="s">
        <v>316</v>
      </c>
      <c r="F1792" s="15">
        <f>VLOOKUP(G1792,modules!$A$1:$B$10,2,0)</f>
        <v>6</v>
      </c>
      <c r="G1792" s="18" t="s">
        <v>7849</v>
      </c>
      <c r="H1792" s="15">
        <f>VLOOKUP(I1792,segments!$A$1:$B$9,2,0)</f>
        <v>3</v>
      </c>
      <c r="I1792" s="18" t="s">
        <v>7851</v>
      </c>
      <c r="J1792" s="15">
        <f>VLOOKUP(K1792,machines!$A$1:$B$72,2,0)</f>
        <v>63</v>
      </c>
      <c r="K1792" s="27" t="s">
        <v>109</v>
      </c>
      <c r="L1792" s="43" t="s">
        <v>114</v>
      </c>
      <c r="M1792" s="15">
        <f>VLOOKUP(N1792,groups!$A$1:$B$113,2,1)</f>
        <v>189</v>
      </c>
      <c r="N1792" s="16" t="s">
        <v>467</v>
      </c>
      <c r="O1792" s="18">
        <v>150</v>
      </c>
      <c r="P1792" s="15">
        <f>VLOOKUP(Q1792,'seg2'!$A$1:$B$13,2,0)</f>
        <v>4</v>
      </c>
      <c r="Q1792" s="16" t="s">
        <v>32</v>
      </c>
      <c r="R1792" s="15">
        <f>VLOOKUP(S1792,'seg3'!$A$1:$B$9,2,0)</f>
        <v>4</v>
      </c>
      <c r="S1792" s="16" t="s">
        <v>32</v>
      </c>
      <c r="T1792" s="18">
        <v>651</v>
      </c>
      <c r="U1792" s="18">
        <v>651</v>
      </c>
      <c r="V1792" s="18" t="s">
        <v>33</v>
      </c>
      <c r="W1792" s="30" t="s">
        <v>1009</v>
      </c>
      <c r="X1792" s="16"/>
      <c r="Y1792" s="18" t="s">
        <v>29</v>
      </c>
      <c r="Z1792" s="18">
        <v>26</v>
      </c>
      <c r="AA1792" s="16" t="s">
        <v>479</v>
      </c>
      <c r="AB1792" s="14" t="str">
        <f t="shared" si="27"/>
        <v>('834281','834281J','SHCS M24X3X150 ISO4762 CL12.9 HT ZFS','PC',63,6,4,4,3,5,189,'651','651','M24','150','51B37','26','23.45/23.50','NEED TO ANN','COIL2ANEL&amp;2DRWN SCM435 23.50/23.53(ADAD)',''),</v>
      </c>
      <c r="AC1792" s="14" t="s">
        <v>9491</v>
      </c>
    </row>
    <row r="1793" spans="1:29">
      <c r="A1793" s="16">
        <v>624308</v>
      </c>
      <c r="B1793" s="43" t="s">
        <v>4057</v>
      </c>
      <c r="C1793" s="43" t="s">
        <v>4058</v>
      </c>
      <c r="D1793" s="15">
        <f>VLOOKUP(E1793,finish!$A$1:$B$18,2,0)</f>
        <v>5</v>
      </c>
      <c r="E1793" s="18" t="s">
        <v>316</v>
      </c>
      <c r="F1793" s="15">
        <f>VLOOKUP(G1793,modules!$A$1:$B$10,2,0)</f>
        <v>6</v>
      </c>
      <c r="G1793" s="18" t="s">
        <v>7849</v>
      </c>
      <c r="H1793" s="15">
        <f>VLOOKUP(I1793,segments!$A$1:$B$9,2,0)</f>
        <v>3</v>
      </c>
      <c r="I1793" s="18" t="s">
        <v>7851</v>
      </c>
      <c r="J1793" s="15">
        <f>VLOOKUP(K1793,machines!$A$1:$B$72,2,0)</f>
        <v>63</v>
      </c>
      <c r="K1793" s="27" t="s">
        <v>109</v>
      </c>
      <c r="L1793" s="43" t="s">
        <v>114</v>
      </c>
      <c r="M1793" s="15">
        <f>VLOOKUP(N1793,groups!$A$1:$B$113,2,1)</f>
        <v>189</v>
      </c>
      <c r="N1793" s="16" t="s">
        <v>467</v>
      </c>
      <c r="O1793" s="18">
        <v>160</v>
      </c>
      <c r="P1793" s="15">
        <f>VLOOKUP(Q1793,'seg2'!$A$1:$B$13,2,0)</f>
        <v>4</v>
      </c>
      <c r="Q1793" s="16" t="s">
        <v>32</v>
      </c>
      <c r="R1793" s="15">
        <f>VLOOKUP(S1793,'seg3'!$A$1:$B$9,2,0)</f>
        <v>4</v>
      </c>
      <c r="S1793" s="16" t="s">
        <v>32</v>
      </c>
      <c r="T1793" s="18">
        <v>687</v>
      </c>
      <c r="U1793" s="18">
        <v>687</v>
      </c>
      <c r="V1793" s="18" t="s">
        <v>33</v>
      </c>
      <c r="W1793" s="30" t="s">
        <v>1009</v>
      </c>
      <c r="X1793" s="16"/>
      <c r="Y1793" s="18" t="s">
        <v>29</v>
      </c>
      <c r="Z1793" s="18">
        <v>26</v>
      </c>
      <c r="AA1793" s="16" t="s">
        <v>479</v>
      </c>
      <c r="AB1793" s="14" t="str">
        <f t="shared" si="27"/>
        <v>('624308','624308J','SHCS M24X3X160 ISO4762 CL12.9 HT ZFS','PC',63,6,4,4,3,5,189,'687','687','M24','160','51B37','26','23.45/23.50','NEED TO ANN','COIL2ANEL&amp;2DRWN SCM435 23.50/23.53(ADAD)',''),</v>
      </c>
      <c r="AC1793" s="14" t="s">
        <v>9492</v>
      </c>
    </row>
    <row r="1794" spans="1:29">
      <c r="A1794" s="16">
        <v>551700</v>
      </c>
      <c r="B1794" s="43" t="s">
        <v>4576</v>
      </c>
      <c r="C1794" s="43" t="s">
        <v>4577</v>
      </c>
      <c r="D1794" s="15">
        <f>VLOOKUP(E1794,finish!$A$1:$B$18,2,0)</f>
        <v>2</v>
      </c>
      <c r="E1794" s="18" t="s">
        <v>11</v>
      </c>
      <c r="F1794" s="15">
        <f>VLOOKUP(G1794,modules!$A$1:$B$10,2,0)</f>
        <v>7</v>
      </c>
      <c r="G1794" s="18" t="s">
        <v>68</v>
      </c>
      <c r="H1794" s="15">
        <f>VLOOKUP(I1794,segments!$A$1:$B$9,2,0)</f>
        <v>3</v>
      </c>
      <c r="I1794" s="18" t="s">
        <v>7851</v>
      </c>
      <c r="J1794" s="15">
        <f>VLOOKUP(K1794,machines!$A$1:$B$72,2,0)</f>
        <v>49</v>
      </c>
      <c r="K1794" s="27" t="s">
        <v>74</v>
      </c>
      <c r="L1794" s="43" t="s">
        <v>80</v>
      </c>
      <c r="M1794" s="15">
        <f>VLOOKUP(N1794,groups!$A$1:$B$113,2,1)</f>
        <v>144</v>
      </c>
      <c r="N1794" s="16" t="s">
        <v>379</v>
      </c>
      <c r="O1794" s="18" t="s">
        <v>52</v>
      </c>
      <c r="P1794" s="15">
        <f>VLOOKUP(Q1794,'seg2'!$A$1:$B$13,2,0)</f>
        <v>1</v>
      </c>
      <c r="Q1794" s="16" t="s">
        <v>68</v>
      </c>
      <c r="R1794" s="15">
        <f>VLOOKUP(S1794,'seg3'!$A$1:$B$9,2,0)</f>
        <v>1</v>
      </c>
      <c r="S1794" s="16" t="s">
        <v>76</v>
      </c>
      <c r="T1794" s="18">
        <v>25</v>
      </c>
      <c r="U1794" s="18">
        <v>25</v>
      </c>
      <c r="V1794" s="42"/>
      <c r="W1794" s="30" t="s">
        <v>4421</v>
      </c>
      <c r="X1794" s="16"/>
      <c r="Y1794" s="18" t="s">
        <v>4417</v>
      </c>
      <c r="Z1794" s="18">
        <v>22</v>
      </c>
      <c r="AA1794" s="16" t="s">
        <v>447</v>
      </c>
      <c r="AB1794" s="14" t="str">
        <f t="shared" si="27"/>
        <v>('551700','551700J','HEAVY HEX NUT M12X1.75 D/F GR2H BLK','PC',49,7,1,1,3,2,144,'25','25','M12','-','EN-8DCr','22','19.50/19.55','','COIL 2ANEAL&amp; 1DRWN EN8D 19.95/20.00',''),</v>
      </c>
      <c r="AC1794" s="14" t="s">
        <v>9493</v>
      </c>
    </row>
    <row r="1795" spans="1:29">
      <c r="A1795" s="16" t="s">
        <v>4588</v>
      </c>
      <c r="B1795" s="43" t="s">
        <v>4589</v>
      </c>
      <c r="C1795" s="43" t="s">
        <v>3937</v>
      </c>
      <c r="D1795" s="15">
        <f>VLOOKUP(E1795,finish!$A$1:$B$18,2,0)</f>
        <v>7</v>
      </c>
      <c r="E1795" s="18" t="s">
        <v>493</v>
      </c>
      <c r="F1795" s="15">
        <f>VLOOKUP(G1795,modules!$A$1:$B$10,2,0)</f>
        <v>7</v>
      </c>
      <c r="G1795" s="18" t="s">
        <v>68</v>
      </c>
      <c r="H1795" s="15">
        <f>VLOOKUP(I1795,segments!$A$1:$B$9,2,0)</f>
        <v>2</v>
      </c>
      <c r="I1795" s="18" t="s">
        <v>7847</v>
      </c>
      <c r="J1795" s="15">
        <f>VLOOKUP(K1795,machines!$A$1:$B$72,2,0)</f>
        <v>49</v>
      </c>
      <c r="K1795" s="27" t="s">
        <v>74</v>
      </c>
      <c r="L1795" s="43" t="s">
        <v>80</v>
      </c>
      <c r="M1795" s="15">
        <f>VLOOKUP(N1795,groups!$A$1:$B$113,2,1)</f>
        <v>149</v>
      </c>
      <c r="N1795" s="16" t="s">
        <v>312</v>
      </c>
      <c r="O1795" s="18" t="s">
        <v>52</v>
      </c>
      <c r="P1795" s="15">
        <f>VLOOKUP(Q1795,'seg2'!$A$1:$B$13,2,0)</f>
        <v>1</v>
      </c>
      <c r="Q1795" s="16" t="s">
        <v>68</v>
      </c>
      <c r="R1795" s="15">
        <f>VLOOKUP(S1795,'seg3'!$A$1:$B$9,2,0)</f>
        <v>1</v>
      </c>
      <c r="S1795" s="16" t="s">
        <v>76</v>
      </c>
      <c r="T1795" s="18">
        <v>15</v>
      </c>
      <c r="U1795" s="18">
        <v>15</v>
      </c>
      <c r="V1795" s="29" t="s">
        <v>22</v>
      </c>
      <c r="W1795" s="30" t="s">
        <v>4135</v>
      </c>
      <c r="X1795" s="16"/>
      <c r="Y1795" s="18">
        <v>1018</v>
      </c>
      <c r="Z1795" s="18">
        <v>16</v>
      </c>
      <c r="AA1795" s="16" t="s">
        <v>93</v>
      </c>
      <c r="AB1795" s="14" t="str">
        <f t="shared" ref="AB1795:AB1858" si="28">CONCATENATE("('",A1795,"','",B1795,"','",C1795,"','PC',",J1795,",",F1795,",",P1795,",",R1795,",",H1795,",",D1795,",",M1795,",'",T1795,"','",U1795,"','",L1795,"','",O1795,"','",Y1795,"','",Z1795,"','",AA1795,"','",V1795,"','",W1795,"','",X1795,"'),")</f>
        <v>('DB623301','DB623301J','HEX NUT M12X1.75 ISO4032 CL8 HDG','PC',49,7,1,1,2,7,149,'15','15','M12','-','1018','16','15.50/15.55','READY','COIL 1ANNEAL&amp;1DRAWNAISI-1018 15.50/15.55',''),</v>
      </c>
      <c r="AC1795" s="14" t="s">
        <v>9494</v>
      </c>
    </row>
    <row r="1796" spans="1:29">
      <c r="A1796" s="16">
        <v>796313</v>
      </c>
      <c r="B1796" s="43" t="s">
        <v>2680</v>
      </c>
      <c r="C1796" s="43" t="s">
        <v>2681</v>
      </c>
      <c r="D1796" s="15">
        <f>VLOOKUP(E1796,finish!$A$1:$B$18,2,0)</f>
        <v>8</v>
      </c>
      <c r="E1796" s="18" t="s">
        <v>47</v>
      </c>
      <c r="F1796" s="15">
        <f>VLOOKUP(G1796,modules!$A$1:$B$10,2,0)</f>
        <v>7</v>
      </c>
      <c r="G1796" s="18" t="s">
        <v>68</v>
      </c>
      <c r="H1796" s="15">
        <f>VLOOKUP(I1796,segments!$A$1:$B$9,2,0)</f>
        <v>3</v>
      </c>
      <c r="I1796" s="18" t="s">
        <v>7851</v>
      </c>
      <c r="J1796" s="15">
        <f>VLOOKUP(K1796,machines!$A$1:$B$72,2,0)</f>
        <v>49</v>
      </c>
      <c r="K1796" s="27" t="s">
        <v>74</v>
      </c>
      <c r="L1796" s="16" t="s">
        <v>80</v>
      </c>
      <c r="M1796" s="15">
        <f>VLOOKUP(N1796,groups!$A$1:$B$113,2,1)</f>
        <v>219</v>
      </c>
      <c r="N1796" s="16" t="s">
        <v>84</v>
      </c>
      <c r="O1796" s="18" t="s">
        <v>52</v>
      </c>
      <c r="P1796" s="15">
        <f>VLOOKUP(Q1796,'seg2'!$A$1:$B$13,2,0)</f>
        <v>5</v>
      </c>
      <c r="Q1796" s="16" t="s">
        <v>75</v>
      </c>
      <c r="R1796" s="15">
        <f>VLOOKUP(S1796,'seg3'!$A$1:$B$9,2,0)</f>
        <v>1</v>
      </c>
      <c r="S1796" s="16" t="s">
        <v>76</v>
      </c>
      <c r="T1796" s="18">
        <v>14.5</v>
      </c>
      <c r="U1796" s="18">
        <v>14.5</v>
      </c>
      <c r="V1796" s="29"/>
      <c r="W1796" s="30" t="s">
        <v>916</v>
      </c>
      <c r="X1796" s="16"/>
      <c r="Y1796" s="18" t="s">
        <v>17</v>
      </c>
      <c r="Z1796" s="18">
        <v>18.3</v>
      </c>
      <c r="AA1796" s="16" t="s">
        <v>1847</v>
      </c>
      <c r="AB1796" s="14" t="str">
        <f t="shared" si="28"/>
        <v>('796313','796313J','ALL METAL PRV TORQUE NUT M12 CL10 ZC3','PC',49,7,5,1,3,8,219,'14.5','14.5','M12','-','10B33','18.3','16.96/17.00','','COIL ANNEALED  10B33 M 16.30MM',''),</v>
      </c>
      <c r="AC1796" s="14" t="s">
        <v>9445</v>
      </c>
    </row>
    <row r="1797" spans="1:29">
      <c r="A1797" s="16">
        <v>814863</v>
      </c>
      <c r="B1797" s="43" t="s">
        <v>4696</v>
      </c>
      <c r="C1797" s="43" t="s">
        <v>4697</v>
      </c>
      <c r="D1797" s="15">
        <f>VLOOKUP(E1797,finish!$A$1:$B$18,2,0)</f>
        <v>2</v>
      </c>
      <c r="E1797" s="18" t="s">
        <v>11</v>
      </c>
      <c r="F1797" s="15">
        <f>VLOOKUP(G1797,modules!$A$1:$B$10,2,0)</f>
        <v>10</v>
      </c>
      <c r="G1797" s="18" t="s">
        <v>7854</v>
      </c>
      <c r="H1797" s="15">
        <f>VLOOKUP(I1797,segments!$A$1:$B$9,2,0)</f>
        <v>1</v>
      </c>
      <c r="I1797" s="18" t="s">
        <v>7848</v>
      </c>
      <c r="J1797" s="15">
        <f>VLOOKUP(K1797,machines!$A$1:$B$72,2,0)</f>
        <v>49</v>
      </c>
      <c r="K1797" s="18" t="s">
        <v>74</v>
      </c>
      <c r="L1797" s="43" t="s">
        <v>61</v>
      </c>
      <c r="M1797" s="15">
        <f>VLOOKUP(N1797,groups!$A$1:$B$113,2,1)</f>
        <v>135</v>
      </c>
      <c r="N1797" s="16" t="s">
        <v>577</v>
      </c>
      <c r="O1797" s="18" t="s">
        <v>52</v>
      </c>
      <c r="P1797" s="15">
        <f>VLOOKUP(Q1797,'seg2'!$A$1:$B$13,2,0)</f>
        <v>5</v>
      </c>
      <c r="Q1797" s="16" t="s">
        <v>75</v>
      </c>
      <c r="R1797" s="15">
        <f>VLOOKUP(S1797,'seg3'!$A$1:$B$9,2,0)</f>
        <v>1</v>
      </c>
      <c r="S1797" s="16" t="s">
        <v>76</v>
      </c>
      <c r="T1797" s="18">
        <v>10.5</v>
      </c>
      <c r="U1797" s="18">
        <v>10.5</v>
      </c>
      <c r="V1797" s="18" t="s">
        <v>33</v>
      </c>
      <c r="W1797" s="30" t="s">
        <v>4699</v>
      </c>
      <c r="X1797" s="16"/>
      <c r="Y1797" s="18" t="s">
        <v>17</v>
      </c>
      <c r="Z1797" s="18">
        <v>16</v>
      </c>
      <c r="AA1797" s="16" t="s">
        <v>4698</v>
      </c>
      <c r="AB1797" s="14" t="str">
        <f t="shared" si="28"/>
        <v>('814863','814863J','DURLOK NUT M10 X 1.5 GR 12C BLK','PC',49,10,5,1,1,2,135,'10.5','10.5','M10','-','10B33','16','14.20/14.25','NEED TO ANN','COIL 1ANNEAL  &amp; 2DRAWN 10B33M 14.16/14.2',''),</v>
      </c>
      <c r="AC1797" s="14" t="s">
        <v>9495</v>
      </c>
    </row>
    <row r="1798" spans="1:29">
      <c r="A1798" s="16">
        <v>630306</v>
      </c>
      <c r="B1798" s="43" t="s">
        <v>1987</v>
      </c>
      <c r="C1798" s="43" t="s">
        <v>1988</v>
      </c>
      <c r="D1798" s="15">
        <f>VLOOKUP(E1798,finish!$A$1:$B$18,2,0)</f>
        <v>8</v>
      </c>
      <c r="E1798" s="18" t="s">
        <v>47</v>
      </c>
      <c r="F1798" s="15">
        <f>VLOOKUP(G1798,modules!$A$1:$B$10,2,0)</f>
        <v>7</v>
      </c>
      <c r="G1798" s="18" t="s">
        <v>68</v>
      </c>
      <c r="H1798" s="15">
        <f>VLOOKUP(I1798,segments!$A$1:$B$9,2,0)</f>
        <v>5</v>
      </c>
      <c r="I1798" s="18" t="s">
        <v>7852</v>
      </c>
      <c r="J1798" s="15">
        <f>VLOOKUP(K1798,machines!$A$1:$B$72,2,0)</f>
        <v>49</v>
      </c>
      <c r="K1798" s="27" t="s">
        <v>74</v>
      </c>
      <c r="L1798" s="16" t="s">
        <v>80</v>
      </c>
      <c r="M1798" s="15">
        <f>VLOOKUP(N1798,groups!$A$1:$B$113,2,1)</f>
        <v>169</v>
      </c>
      <c r="N1798" s="16" t="s">
        <v>115</v>
      </c>
      <c r="O1798" s="18" t="s">
        <v>52</v>
      </c>
      <c r="P1798" s="15">
        <f>VLOOKUP(Q1798,'seg2'!$A$1:$B$13,2,0)</f>
        <v>1</v>
      </c>
      <c r="Q1798" s="16" t="s">
        <v>68</v>
      </c>
      <c r="R1798" s="15">
        <f>VLOOKUP(S1798,'seg3'!$A$1:$B$9,2,0)</f>
        <v>1</v>
      </c>
      <c r="S1798" s="16" t="s">
        <v>76</v>
      </c>
      <c r="T1798" s="18">
        <v>16.600000000000001</v>
      </c>
      <c r="U1798" s="18">
        <v>16.600000000000001</v>
      </c>
      <c r="V1798" s="29"/>
      <c r="W1798" s="30" t="s">
        <v>1988</v>
      </c>
      <c r="X1798" s="16"/>
      <c r="Y1798" s="18" t="s">
        <v>17</v>
      </c>
      <c r="Z1798" s="18">
        <v>20</v>
      </c>
      <c r="AA1798" s="16" t="s">
        <v>1847</v>
      </c>
      <c r="AB1798" s="14" t="str">
        <f t="shared" si="28"/>
        <v>('630306','630306J','NYLOCK NUT B/R M12X1.75 DIN985 CL10 ZC3','PC',49,7,1,1,5,8,169,'16.6','16.6','M12','-','10B33','20','16.96/17.00','','NYLOCK NUT B/R M12X1.75 DIN985 CL10 ZC3',''),</v>
      </c>
      <c r="AC1798" s="14" t="s">
        <v>9434</v>
      </c>
    </row>
    <row r="1799" spans="1:29">
      <c r="A1799" s="16">
        <v>623202</v>
      </c>
      <c r="B1799" s="43" t="s">
        <v>4761</v>
      </c>
      <c r="C1799" s="43" t="s">
        <v>4029</v>
      </c>
      <c r="D1799" s="15">
        <f>VLOOKUP(E1799,finish!$A$1:$B$18,2,0)</f>
        <v>2</v>
      </c>
      <c r="E1799" s="18" t="s">
        <v>11</v>
      </c>
      <c r="F1799" s="15">
        <f>VLOOKUP(G1799,modules!$A$1:$B$10,2,0)</f>
        <v>7</v>
      </c>
      <c r="G1799" s="18" t="s">
        <v>68</v>
      </c>
      <c r="H1799" s="15">
        <f>VLOOKUP(I1799,segments!$A$1:$B$9,2,0)</f>
        <v>3</v>
      </c>
      <c r="I1799" s="18" t="s">
        <v>7851</v>
      </c>
      <c r="J1799" s="15">
        <f>VLOOKUP(K1799,machines!$A$1:$B$72,2,0)</f>
        <v>49</v>
      </c>
      <c r="K1799" s="27" t="s">
        <v>74</v>
      </c>
      <c r="L1799" s="16" t="s">
        <v>80</v>
      </c>
      <c r="M1799" s="15">
        <f>VLOOKUP(N1799,groups!$A$1:$B$113,2,1)</f>
        <v>149</v>
      </c>
      <c r="N1799" s="16" t="s">
        <v>312</v>
      </c>
      <c r="O1799" s="18" t="s">
        <v>52</v>
      </c>
      <c r="P1799" s="15">
        <f>VLOOKUP(Q1799,'seg2'!$A$1:$B$13,2,0)</f>
        <v>1</v>
      </c>
      <c r="Q1799" s="16" t="s">
        <v>68</v>
      </c>
      <c r="R1799" s="15">
        <f>VLOOKUP(S1799,'seg3'!$A$1:$B$9,2,0)</f>
        <v>1</v>
      </c>
      <c r="S1799" s="16" t="s">
        <v>76</v>
      </c>
      <c r="T1799" s="18">
        <v>13.9</v>
      </c>
      <c r="U1799" s="18">
        <v>13.9</v>
      </c>
      <c r="V1799" s="29" t="s">
        <v>22</v>
      </c>
      <c r="W1799" s="30" t="s">
        <v>3863</v>
      </c>
      <c r="X1799" s="16"/>
      <c r="Y1799" s="18">
        <v>1018</v>
      </c>
      <c r="Z1799" s="18">
        <v>16</v>
      </c>
      <c r="AA1799" s="16" t="s">
        <v>93</v>
      </c>
      <c r="AB1799" s="14" t="str">
        <f t="shared" si="28"/>
        <v>('623202','623202J','HEX NUT M12X1.75 ISO4032 CL8 BLK','PC',49,7,1,1,3,2,149,'13.9','13.9','M12','-','1018','16','15.50/15.55','READY','COIL ROLLED AISI-1018 16.3MM',''),</v>
      </c>
      <c r="AC1799" s="14" t="s">
        <v>9496</v>
      </c>
    </row>
    <row r="1800" spans="1:29">
      <c r="A1800" s="16">
        <v>5010320</v>
      </c>
      <c r="B1800" s="43" t="s">
        <v>1092</v>
      </c>
      <c r="C1800" s="43" t="s">
        <v>3104</v>
      </c>
      <c r="D1800" s="15">
        <f>VLOOKUP(E1800,finish!$A$1:$B$18,2,0)</f>
        <v>19</v>
      </c>
      <c r="E1800" s="18" t="s">
        <v>7861</v>
      </c>
      <c r="F1800" s="15">
        <f>VLOOKUP(G1800,modules!$A$1:$B$10,2,0)</f>
        <v>7</v>
      </c>
      <c r="G1800" s="18" t="s">
        <v>68</v>
      </c>
      <c r="H1800" s="15">
        <f>VLOOKUP(I1800,segments!$A$1:$B$9,2,0)</f>
        <v>3</v>
      </c>
      <c r="I1800" s="18" t="s">
        <v>7851</v>
      </c>
      <c r="J1800" s="15">
        <f>VLOOKUP(K1800,machines!$A$1:$B$72,2,0)</f>
        <v>49</v>
      </c>
      <c r="K1800" s="27" t="s">
        <v>74</v>
      </c>
      <c r="L1800" s="16" t="s">
        <v>80</v>
      </c>
      <c r="M1800" s="15">
        <f>VLOOKUP(N1800,groups!$A$1:$B$113,2,1)</f>
        <v>203</v>
      </c>
      <c r="N1800" s="16" t="s">
        <v>1094</v>
      </c>
      <c r="O1800" s="18" t="s">
        <v>52</v>
      </c>
      <c r="P1800" s="15">
        <f>VLOOKUP(Q1800,'seg2'!$A$1:$B$13,2,0)</f>
        <v>8</v>
      </c>
      <c r="Q1800" s="16" t="s">
        <v>222</v>
      </c>
      <c r="R1800" s="15">
        <f>VLOOKUP(S1800,'seg3'!$A$1:$B$9,2,0)</f>
        <v>7</v>
      </c>
      <c r="S1800" s="16" t="s">
        <v>222</v>
      </c>
      <c r="T1800" s="18">
        <v>16.600000000000001</v>
      </c>
      <c r="U1800" s="18">
        <v>16.600000000000001</v>
      </c>
      <c r="V1800" s="29" t="s">
        <v>22</v>
      </c>
      <c r="W1800" s="30" t="s">
        <v>1093</v>
      </c>
      <c r="X1800" s="16"/>
      <c r="Y1800" s="18" t="s">
        <v>40</v>
      </c>
      <c r="Z1800" s="18">
        <v>17.5</v>
      </c>
      <c r="AA1800" s="16" t="s">
        <v>1095</v>
      </c>
      <c r="AB1800" s="14" t="str">
        <f t="shared" si="28"/>
        <v>('5010320','5010320J','NYLOCK NUT R/R M12X1.75 DIN982GRA2-70EP0','PC',49,7,8,7,3,19,203,'16.6','16.6','M12','-','304L','17.5','16.96/16.98','READY','NYLOCK NUT R/R M12X1.75 DIN982 GRA2-70',''),</v>
      </c>
      <c r="AC1800" s="14" t="s">
        <v>9460</v>
      </c>
    </row>
    <row r="1801" spans="1:29">
      <c r="A1801" s="16">
        <v>815101</v>
      </c>
      <c r="B1801" s="43" t="s">
        <v>4863</v>
      </c>
      <c r="C1801" s="43" t="s">
        <v>4864</v>
      </c>
      <c r="D1801" s="15">
        <f>VLOOKUP(E1801,finish!$A$1:$B$18,2,0)</f>
        <v>5</v>
      </c>
      <c r="E1801" s="18" t="s">
        <v>316</v>
      </c>
      <c r="F1801" s="15">
        <f>VLOOKUP(G1801,modules!$A$1:$B$10,2,0)</f>
        <v>7</v>
      </c>
      <c r="G1801" s="18" t="s">
        <v>68</v>
      </c>
      <c r="H1801" s="15">
        <f>VLOOKUP(I1801,segments!$A$1:$B$9,2,0)</f>
        <v>3</v>
      </c>
      <c r="I1801" s="18" t="s">
        <v>7851</v>
      </c>
      <c r="J1801" s="15">
        <f>VLOOKUP(K1801,machines!$A$1:$B$72,2,0)</f>
        <v>49</v>
      </c>
      <c r="K1801" s="27" t="s">
        <v>74</v>
      </c>
      <c r="L1801" s="16" t="s">
        <v>80</v>
      </c>
      <c r="M1801" s="15">
        <f>VLOOKUP(N1801,groups!$A$1:$B$113,2,1)</f>
        <v>149</v>
      </c>
      <c r="N1801" s="16" t="s">
        <v>312</v>
      </c>
      <c r="O1801" s="18" t="s">
        <v>52</v>
      </c>
      <c r="P1801" s="15">
        <f>VLOOKUP(Q1801,'seg2'!$A$1:$B$13,2,0)</f>
        <v>1</v>
      </c>
      <c r="Q1801" s="16" t="s">
        <v>68</v>
      </c>
      <c r="R1801" s="15">
        <f>VLOOKUP(S1801,'seg3'!$A$1:$B$9,2,0)</f>
        <v>1</v>
      </c>
      <c r="S1801" s="16" t="s">
        <v>76</v>
      </c>
      <c r="T1801" s="18">
        <v>17</v>
      </c>
      <c r="U1801" s="18">
        <v>17</v>
      </c>
      <c r="V1801" s="18"/>
      <c r="W1801" s="30" t="s">
        <v>2785</v>
      </c>
      <c r="X1801" s="16"/>
      <c r="Y1801" s="18" t="s">
        <v>17</v>
      </c>
      <c r="Z1801" s="18">
        <v>16</v>
      </c>
      <c r="AA1801" s="16" t="s">
        <v>93</v>
      </c>
      <c r="AB1801" s="14" t="str">
        <f t="shared" si="28"/>
        <v>('815101','815101J','HEX NUT M12X1.75 ISO4032 CL10 ZFS','PC',49,7,1,1,3,5,149,'17','17','M12','-','10B33','16','15.50/15.55','','COIL DIRECT DRAWN AS 10B33M 11.62/11.65',''),</v>
      </c>
      <c r="AC1801" s="14" t="s">
        <v>9497</v>
      </c>
    </row>
    <row r="1802" spans="1:29">
      <c r="A1802" s="16">
        <v>815101</v>
      </c>
      <c r="B1802" s="43" t="s">
        <v>4863</v>
      </c>
      <c r="C1802" s="43" t="s">
        <v>4864</v>
      </c>
      <c r="D1802" s="15">
        <f>VLOOKUP(E1802,finish!$A$1:$B$18,2,0)</f>
        <v>5</v>
      </c>
      <c r="E1802" s="18" t="s">
        <v>316</v>
      </c>
      <c r="F1802" s="15">
        <f>VLOOKUP(G1802,modules!$A$1:$B$10,2,0)</f>
        <v>7</v>
      </c>
      <c r="G1802" s="18" t="s">
        <v>68</v>
      </c>
      <c r="H1802" s="15">
        <f>VLOOKUP(I1802,segments!$A$1:$B$9,2,0)</f>
        <v>3</v>
      </c>
      <c r="I1802" s="18" t="s">
        <v>7851</v>
      </c>
      <c r="J1802" s="15">
        <f>VLOOKUP(K1802,machines!$A$1:$B$72,2,0)</f>
        <v>49</v>
      </c>
      <c r="K1802" s="27" t="s">
        <v>74</v>
      </c>
      <c r="L1802" s="16" t="s">
        <v>80</v>
      </c>
      <c r="M1802" s="15">
        <f>VLOOKUP(N1802,groups!$A$1:$B$113,2,1)</f>
        <v>149</v>
      </c>
      <c r="N1802" s="16" t="s">
        <v>312</v>
      </c>
      <c r="O1802" s="18" t="s">
        <v>52</v>
      </c>
      <c r="P1802" s="15">
        <f>VLOOKUP(Q1802,'seg2'!$A$1:$B$13,2,0)</f>
        <v>1</v>
      </c>
      <c r="Q1802" s="16" t="s">
        <v>68</v>
      </c>
      <c r="R1802" s="15">
        <f>VLOOKUP(S1802,'seg3'!$A$1:$B$9,2,0)</f>
        <v>1</v>
      </c>
      <c r="S1802" s="16" t="s">
        <v>76</v>
      </c>
      <c r="T1802" s="18">
        <v>17</v>
      </c>
      <c r="U1802" s="18">
        <v>17</v>
      </c>
      <c r="V1802" s="18"/>
      <c r="W1802" s="30" t="s">
        <v>2785</v>
      </c>
      <c r="X1802" s="16"/>
      <c r="Y1802" s="18" t="s">
        <v>17</v>
      </c>
      <c r="Z1802" s="18">
        <v>16</v>
      </c>
      <c r="AA1802" s="16" t="s">
        <v>93</v>
      </c>
      <c r="AB1802" s="14" t="str">
        <f t="shared" si="28"/>
        <v>('815101','815101J','HEX NUT M12X1.75 ISO4032 CL10 ZFS','PC',49,7,1,1,3,5,149,'17','17','M12','-','10B33','16','15.50/15.55','','COIL DIRECT DRAWN AS 10B33M 11.62/11.65',''),</v>
      </c>
      <c r="AC1802" s="14" t="s">
        <v>9497</v>
      </c>
    </row>
    <row r="1803" spans="1:29">
      <c r="A1803" s="16">
        <v>5010320</v>
      </c>
      <c r="B1803" s="43" t="s">
        <v>1092</v>
      </c>
      <c r="C1803" s="43" t="s">
        <v>3104</v>
      </c>
      <c r="D1803" s="15">
        <f>VLOOKUP(E1803,finish!$A$1:$B$18,2,0)</f>
        <v>19</v>
      </c>
      <c r="E1803" s="18" t="s">
        <v>7861</v>
      </c>
      <c r="F1803" s="15">
        <f>VLOOKUP(G1803,modules!$A$1:$B$10,2,0)</f>
        <v>7</v>
      </c>
      <c r="G1803" s="18" t="s">
        <v>68</v>
      </c>
      <c r="H1803" s="15">
        <f>VLOOKUP(I1803,segments!$A$1:$B$9,2,0)</f>
        <v>3</v>
      </c>
      <c r="I1803" s="18" t="s">
        <v>7851</v>
      </c>
      <c r="J1803" s="15">
        <f>VLOOKUP(K1803,machines!$A$1:$B$72,2,0)</f>
        <v>49</v>
      </c>
      <c r="K1803" s="27" t="s">
        <v>74</v>
      </c>
      <c r="L1803" s="16" t="s">
        <v>80</v>
      </c>
      <c r="M1803" s="15">
        <f>VLOOKUP(N1803,groups!$A$1:$B$113,2,1)</f>
        <v>203</v>
      </c>
      <c r="N1803" s="16" t="s">
        <v>1094</v>
      </c>
      <c r="O1803" s="18" t="s">
        <v>52</v>
      </c>
      <c r="P1803" s="15">
        <f>VLOOKUP(Q1803,'seg2'!$A$1:$B$13,2,0)</f>
        <v>8</v>
      </c>
      <c r="Q1803" s="16" t="s">
        <v>222</v>
      </c>
      <c r="R1803" s="15">
        <f>VLOOKUP(S1803,'seg3'!$A$1:$B$9,2,0)</f>
        <v>7</v>
      </c>
      <c r="S1803" s="16" t="s">
        <v>222</v>
      </c>
      <c r="T1803" s="18">
        <v>16.600000000000001</v>
      </c>
      <c r="U1803" s="18">
        <v>16.600000000000001</v>
      </c>
      <c r="V1803" s="29" t="s">
        <v>22</v>
      </c>
      <c r="W1803" s="30" t="s">
        <v>1093</v>
      </c>
      <c r="X1803" s="16"/>
      <c r="Y1803" s="18" t="s">
        <v>40</v>
      </c>
      <c r="Z1803" s="18">
        <v>17.5</v>
      </c>
      <c r="AA1803" s="16" t="s">
        <v>1095</v>
      </c>
      <c r="AB1803" s="14" t="str">
        <f t="shared" si="28"/>
        <v>('5010320','5010320J','NYLOCK NUT R/R M12X1.75 DIN982GRA2-70EP0','PC',49,7,8,7,3,19,203,'16.6','16.6','M12','-','304L','17.5','16.96/16.98','READY','NYLOCK NUT R/R M12X1.75 DIN982 GRA2-70',''),</v>
      </c>
      <c r="AC1803" s="14" t="s">
        <v>9460</v>
      </c>
    </row>
    <row r="1804" spans="1:29">
      <c r="A1804" s="16">
        <v>551798</v>
      </c>
      <c r="B1804" s="43" t="s">
        <v>4981</v>
      </c>
      <c r="C1804" s="43" t="s">
        <v>4982</v>
      </c>
      <c r="D1804" s="15">
        <f>VLOOKUP(E1804,finish!$A$1:$B$18,2,0)</f>
        <v>8</v>
      </c>
      <c r="E1804" s="18" t="s">
        <v>47</v>
      </c>
      <c r="F1804" s="15">
        <f>VLOOKUP(G1804,modules!$A$1:$B$10,2,0)</f>
        <v>7</v>
      </c>
      <c r="G1804" s="18" t="s">
        <v>68</v>
      </c>
      <c r="H1804" s="15">
        <f>VLOOKUP(I1804,segments!$A$1:$B$9,2,0)</f>
        <v>2</v>
      </c>
      <c r="I1804" s="18" t="s">
        <v>7847</v>
      </c>
      <c r="J1804" s="15">
        <f>VLOOKUP(K1804,machines!$A$1:$B$72,2,0)</f>
        <v>49</v>
      </c>
      <c r="K1804" s="27" t="s">
        <v>74</v>
      </c>
      <c r="L1804" s="16" t="s">
        <v>80</v>
      </c>
      <c r="M1804" s="15">
        <f>VLOOKUP(N1804,groups!$A$1:$B$113,2,1)</f>
        <v>149</v>
      </c>
      <c r="N1804" s="16" t="s">
        <v>312</v>
      </c>
      <c r="O1804" s="16" t="s">
        <v>52</v>
      </c>
      <c r="P1804" s="15">
        <f>VLOOKUP(Q1804,'seg2'!$A$1:$B$13,2,0)</f>
        <v>1</v>
      </c>
      <c r="Q1804" s="16" t="s">
        <v>68</v>
      </c>
      <c r="R1804" s="15">
        <f>VLOOKUP(S1804,'seg3'!$A$1:$B$9,2,0)</f>
        <v>1</v>
      </c>
      <c r="S1804" s="16" t="s">
        <v>76</v>
      </c>
      <c r="T1804" s="18">
        <v>17</v>
      </c>
      <c r="U1804" s="18">
        <v>17</v>
      </c>
      <c r="V1804" s="29"/>
      <c r="W1804" s="30" t="s">
        <v>3863</v>
      </c>
      <c r="X1804" s="16"/>
      <c r="Y1804" s="45">
        <v>1018</v>
      </c>
      <c r="Z1804" s="18">
        <v>20</v>
      </c>
      <c r="AA1804" s="16" t="s">
        <v>1001</v>
      </c>
      <c r="AB1804" s="14" t="str">
        <f t="shared" si="28"/>
        <v>('551798','551798J','HEX NUT M12X1.75 ISO4032 CL8 ZC3','PC',49,7,1,1,2,8,149,'17','17','M12','-','1018','20','16.96/16.97','','COIL ROLLED AISI-1018 16.3MM',''),</v>
      </c>
      <c r="AC1804" s="14" t="s">
        <v>9498</v>
      </c>
    </row>
    <row r="1805" spans="1:29">
      <c r="A1805" s="16" t="s">
        <v>5047</v>
      </c>
      <c r="B1805" s="43" t="s">
        <v>5048</v>
      </c>
      <c r="C1805" s="43" t="s">
        <v>4982</v>
      </c>
      <c r="D1805" s="15">
        <f>VLOOKUP(E1805,finish!$A$1:$B$18,2,0)</f>
        <v>8</v>
      </c>
      <c r="E1805" s="18" t="s">
        <v>47</v>
      </c>
      <c r="F1805" s="15">
        <f>VLOOKUP(G1805,modules!$A$1:$B$10,2,0)</f>
        <v>7</v>
      </c>
      <c r="G1805" s="18" t="s">
        <v>68</v>
      </c>
      <c r="H1805" s="15">
        <f>VLOOKUP(I1805,segments!$A$1:$B$9,2,0)</f>
        <v>2</v>
      </c>
      <c r="I1805" s="18" t="s">
        <v>7847</v>
      </c>
      <c r="J1805" s="15">
        <f>VLOOKUP(K1805,machines!$A$1:$B$72,2,0)</f>
        <v>49</v>
      </c>
      <c r="K1805" s="27" t="s">
        <v>74</v>
      </c>
      <c r="L1805" s="16" t="s">
        <v>80</v>
      </c>
      <c r="M1805" s="15">
        <f>VLOOKUP(N1805,groups!$A$1:$B$113,2,1)</f>
        <v>149</v>
      </c>
      <c r="N1805" s="16" t="s">
        <v>312</v>
      </c>
      <c r="O1805" s="16" t="s">
        <v>52</v>
      </c>
      <c r="P1805" s="15">
        <f>VLOOKUP(Q1805,'seg2'!$A$1:$B$13,2,0)</f>
        <v>1</v>
      </c>
      <c r="Q1805" s="16" t="s">
        <v>68</v>
      </c>
      <c r="R1805" s="15">
        <f>VLOOKUP(S1805,'seg3'!$A$1:$B$9,2,0)</f>
        <v>1</v>
      </c>
      <c r="S1805" s="16" t="s">
        <v>76</v>
      </c>
      <c r="T1805" s="18">
        <v>14</v>
      </c>
      <c r="U1805" s="18">
        <v>14</v>
      </c>
      <c r="V1805" s="29"/>
      <c r="W1805" s="30" t="s">
        <v>3863</v>
      </c>
      <c r="X1805" s="16"/>
      <c r="Y1805" s="45">
        <v>1018</v>
      </c>
      <c r="Z1805" s="18">
        <v>20</v>
      </c>
      <c r="AA1805" s="16" t="s">
        <v>1001</v>
      </c>
      <c r="AB1805" s="14" t="str">
        <f t="shared" si="28"/>
        <v>('DB623235','DB623235J','HEX NUT M12X1.75 ISO4032 CL8 ZC3','PC',49,7,1,1,2,8,149,'14','14','M12','-','1018','20','16.96/16.97','','COIL ROLLED AISI-1018 16.3MM',''),</v>
      </c>
      <c r="AC1805" s="14" t="s">
        <v>9499</v>
      </c>
    </row>
    <row r="1806" spans="1:29">
      <c r="A1806" s="16">
        <v>290003</v>
      </c>
      <c r="B1806" s="43" t="s">
        <v>1985</v>
      </c>
      <c r="C1806" s="43" t="s">
        <v>1986</v>
      </c>
      <c r="D1806" s="15">
        <f>VLOOKUP(E1806,finish!$A$1:$B$18,2,0)</f>
        <v>8</v>
      </c>
      <c r="E1806" s="18" t="s">
        <v>47</v>
      </c>
      <c r="F1806" s="15">
        <f>VLOOKUP(G1806,modules!$A$1:$B$10,2,0)</f>
        <v>7</v>
      </c>
      <c r="G1806" s="18" t="s">
        <v>68</v>
      </c>
      <c r="H1806" s="15">
        <f>VLOOKUP(I1806,segments!$A$1:$B$9,2,0)</f>
        <v>5</v>
      </c>
      <c r="I1806" s="18" t="s">
        <v>7852</v>
      </c>
      <c r="J1806" s="15">
        <f>VLOOKUP(K1806,machines!$A$1:$B$72,2,0)</f>
        <v>49</v>
      </c>
      <c r="K1806" s="27" t="s">
        <v>74</v>
      </c>
      <c r="L1806" s="16" t="s">
        <v>61</v>
      </c>
      <c r="M1806" s="15">
        <f>VLOOKUP(N1806,groups!$A$1:$B$113,2,1)</f>
        <v>169</v>
      </c>
      <c r="N1806" s="16" t="s">
        <v>115</v>
      </c>
      <c r="O1806" s="18" t="s">
        <v>52</v>
      </c>
      <c r="P1806" s="15">
        <f>VLOOKUP(Q1806,'seg2'!$A$1:$B$13,2,0)</f>
        <v>1</v>
      </c>
      <c r="Q1806" s="16" t="s">
        <v>68</v>
      </c>
      <c r="R1806" s="15">
        <f>VLOOKUP(S1806,'seg3'!$A$1:$B$9,2,0)</f>
        <v>1</v>
      </c>
      <c r="S1806" s="16" t="s">
        <v>76</v>
      </c>
      <c r="T1806" s="18">
        <v>10.84</v>
      </c>
      <c r="U1806" s="18">
        <v>10.84</v>
      </c>
      <c r="V1806" s="18"/>
      <c r="W1806" s="30" t="s">
        <v>1986</v>
      </c>
      <c r="X1806" s="16"/>
      <c r="Y1806" s="18">
        <v>1018</v>
      </c>
      <c r="Z1806" s="18">
        <v>16</v>
      </c>
      <c r="AA1806" s="16" t="s">
        <v>93</v>
      </c>
      <c r="AB1806" s="14" t="str">
        <f t="shared" si="28"/>
        <v>('290003','290003J','NYLOCK NUT B/R M10X1.5 DIN985 CL8 ZC3','PC',49,7,1,1,5,8,169,'10.84','10.84','M10','-','1018','16','15.50/15.55','','NYLOCK NUT B/R M10X1.5 DIN985 CL8 ZC3',''),</v>
      </c>
      <c r="AC1806" s="14" t="s">
        <v>9500</v>
      </c>
    </row>
    <row r="1807" spans="1:29">
      <c r="A1807" s="16">
        <v>809499</v>
      </c>
      <c r="B1807" s="43" t="s">
        <v>1800</v>
      </c>
      <c r="C1807" s="43" t="s">
        <v>1801</v>
      </c>
      <c r="D1807" s="15">
        <f>VLOOKUP(E1807,finish!$A$1:$B$18,2,0)</f>
        <v>9</v>
      </c>
      <c r="E1807" s="18" t="s">
        <v>931</v>
      </c>
      <c r="F1807" s="15">
        <f>VLOOKUP(G1807,modules!$A$1:$B$10,2,0)</f>
        <v>7</v>
      </c>
      <c r="G1807" s="18" t="s">
        <v>68</v>
      </c>
      <c r="H1807" s="15">
        <f>VLOOKUP(I1807,segments!$A$1:$B$9,2,0)</f>
        <v>3</v>
      </c>
      <c r="I1807" s="18" t="s">
        <v>7851</v>
      </c>
      <c r="J1807" s="15">
        <f>VLOOKUP(K1807,machines!$A$1:$B$72,2,0)</f>
        <v>49</v>
      </c>
      <c r="K1807" s="27" t="s">
        <v>74</v>
      </c>
      <c r="L1807" s="16" t="s">
        <v>61</v>
      </c>
      <c r="M1807" s="15">
        <f>VLOOKUP(N1807,groups!$A$1:$B$113,2,1)</f>
        <v>169</v>
      </c>
      <c r="N1807" s="16" t="s">
        <v>115</v>
      </c>
      <c r="O1807" s="18" t="s">
        <v>52</v>
      </c>
      <c r="P1807" s="15">
        <f>VLOOKUP(Q1807,'seg2'!$A$1:$B$13,2,0)</f>
        <v>1</v>
      </c>
      <c r="Q1807" s="16" t="s">
        <v>68</v>
      </c>
      <c r="R1807" s="15">
        <f>VLOOKUP(S1807,'seg3'!$A$1:$B$9,2,0)</f>
        <v>1</v>
      </c>
      <c r="S1807" s="16" t="s">
        <v>76</v>
      </c>
      <c r="T1807" s="18">
        <v>13.5</v>
      </c>
      <c r="U1807" s="18">
        <v>13.5</v>
      </c>
      <c r="V1807" s="29"/>
      <c r="W1807" s="30" t="s">
        <v>1801</v>
      </c>
      <c r="X1807" s="16"/>
      <c r="Y1807" s="18" t="s">
        <v>17</v>
      </c>
      <c r="Z1807" s="18">
        <v>16</v>
      </c>
      <c r="AA1807" s="16" t="s">
        <v>93</v>
      </c>
      <c r="AB1807" s="14" t="str">
        <f t="shared" si="28"/>
        <v>('809499','809499J','NYLOCK NUT R/R M10X1.5 ISO7040 CL10 YZ6','PC',49,7,1,1,3,9,169,'13.5','13.5','M10','-','10B33','16','15.50/15.55','','NYLOCK NUT R/R M10X1.5 ISO7040 CL10 YZ6',''),</v>
      </c>
      <c r="AC1807" s="14" t="s">
        <v>9431</v>
      </c>
    </row>
    <row r="1808" spans="1:29">
      <c r="A1808" s="16">
        <v>623301</v>
      </c>
      <c r="B1808" s="43" t="s">
        <v>3936</v>
      </c>
      <c r="C1808" s="43" t="s">
        <v>3937</v>
      </c>
      <c r="D1808" s="15">
        <f>VLOOKUP(E1808,finish!$A$1:$B$18,2,0)</f>
        <v>7</v>
      </c>
      <c r="E1808" s="18" t="s">
        <v>493</v>
      </c>
      <c r="F1808" s="15">
        <f>VLOOKUP(G1808,modules!$A$1:$B$10,2,0)</f>
        <v>7</v>
      </c>
      <c r="G1808" s="18" t="s">
        <v>68</v>
      </c>
      <c r="H1808" s="15">
        <f>VLOOKUP(I1808,segments!$A$1:$B$9,2,0)</f>
        <v>3</v>
      </c>
      <c r="I1808" s="18" t="s">
        <v>7851</v>
      </c>
      <c r="J1808" s="15">
        <f>VLOOKUP(K1808,machines!$A$1:$B$72,2,0)</f>
        <v>49</v>
      </c>
      <c r="K1808" s="27" t="s">
        <v>74</v>
      </c>
      <c r="L1808" s="16" t="s">
        <v>80</v>
      </c>
      <c r="M1808" s="15">
        <f>VLOOKUP(N1808,groups!$A$1:$B$113,2,1)</f>
        <v>149</v>
      </c>
      <c r="N1808" s="16" t="s">
        <v>312</v>
      </c>
      <c r="O1808" s="18" t="s">
        <v>52</v>
      </c>
      <c r="P1808" s="15">
        <f>VLOOKUP(Q1808,'seg2'!$A$1:$B$13,2,0)</f>
        <v>1</v>
      </c>
      <c r="Q1808" s="16" t="s">
        <v>68</v>
      </c>
      <c r="R1808" s="15">
        <f>VLOOKUP(S1808,'seg3'!$A$1:$B$9,2,0)</f>
        <v>1</v>
      </c>
      <c r="S1808" s="16" t="s">
        <v>76</v>
      </c>
      <c r="T1808" s="18">
        <v>13.4</v>
      </c>
      <c r="U1808" s="18">
        <v>13.4</v>
      </c>
      <c r="V1808" s="29" t="s">
        <v>22</v>
      </c>
      <c r="W1808" s="30" t="s">
        <v>3863</v>
      </c>
      <c r="X1808" s="16"/>
      <c r="Y1808" s="18">
        <v>1018</v>
      </c>
      <c r="Z1808" s="18">
        <v>16</v>
      </c>
      <c r="AA1808" s="16" t="s">
        <v>93</v>
      </c>
      <c r="AB1808" s="14" t="str">
        <f t="shared" si="28"/>
        <v>('623301','623301J','HEX NUT M12X1.75 ISO4032 CL8 HDG','PC',49,7,1,1,3,7,149,'13.4','13.4','M12','-','1018','16','15.50/15.55','READY','COIL ROLLED AISI-1018 16.3MM',''),</v>
      </c>
      <c r="AC1808" s="14" t="s">
        <v>9501</v>
      </c>
    </row>
    <row r="1809" spans="1:29">
      <c r="A1809" s="16">
        <v>831882</v>
      </c>
      <c r="B1809" s="43" t="s">
        <v>5211</v>
      </c>
      <c r="C1809" s="43" t="s">
        <v>5212</v>
      </c>
      <c r="D1809" s="15">
        <f>VLOOKUP(E1809,finish!$A$1:$B$18,2,0)</f>
        <v>12</v>
      </c>
      <c r="E1809" s="18" t="s">
        <v>401</v>
      </c>
      <c r="F1809" s="15">
        <f>VLOOKUP(G1809,modules!$A$1:$B$10,2,0)</f>
        <v>10</v>
      </c>
      <c r="G1809" s="18" t="s">
        <v>7854</v>
      </c>
      <c r="H1809" s="15">
        <f>VLOOKUP(I1809,segments!$A$1:$B$9,2,0)</f>
        <v>1</v>
      </c>
      <c r="I1809" s="18" t="s">
        <v>7848</v>
      </c>
      <c r="J1809" s="15">
        <f>VLOOKUP(K1809,machines!$A$1:$B$72,2,0)</f>
        <v>49</v>
      </c>
      <c r="K1809" s="18" t="s">
        <v>74</v>
      </c>
      <c r="L1809" s="16" t="s">
        <v>758</v>
      </c>
      <c r="M1809" s="15">
        <f>VLOOKUP(N1809,groups!$A$1:$B$113,2,1)</f>
        <v>226</v>
      </c>
      <c r="N1809" s="16" t="s">
        <v>669</v>
      </c>
      <c r="O1809" s="18" t="s">
        <v>52</v>
      </c>
      <c r="P1809" s="15">
        <f>VLOOKUP(Q1809,'seg2'!$A$1:$B$13,2,0)</f>
        <v>5</v>
      </c>
      <c r="Q1809" s="16" t="s">
        <v>75</v>
      </c>
      <c r="R1809" s="15">
        <f>VLOOKUP(S1809,'seg3'!$A$1:$B$9,2,0)</f>
        <v>1</v>
      </c>
      <c r="S1809" s="16" t="s">
        <v>76</v>
      </c>
      <c r="T1809" s="18">
        <v>9.41</v>
      </c>
      <c r="U1809" s="18">
        <v>9.41</v>
      </c>
      <c r="V1809" s="18"/>
      <c r="W1809" s="30" t="s">
        <v>4138</v>
      </c>
      <c r="X1809" s="16"/>
      <c r="Y1809" s="18">
        <v>1018</v>
      </c>
      <c r="Z1809" s="18">
        <v>16</v>
      </c>
      <c r="AA1809" s="16" t="s">
        <v>5213</v>
      </c>
      <c r="AB1809" s="14" t="str">
        <f t="shared" si="28"/>
        <v>('831882','831882J','HEX WELD NUT 3/8-16 UNC 2B DR.9F2978 ZTS','PC',49,10,5,1,1,12,226,'9.41','9.41','3/8 UNC','-','1018','16','14.95/15.00','','COIL 1ANNEAL &amp; 1DRAWN A1018 14.95/15.00',''),</v>
      </c>
      <c r="AC1809" s="14" t="s">
        <v>9502</v>
      </c>
    </row>
    <row r="1810" spans="1:29">
      <c r="A1810" s="16">
        <v>829142</v>
      </c>
      <c r="B1810" s="43" t="s">
        <v>5231</v>
      </c>
      <c r="C1810" s="43" t="s">
        <v>5232</v>
      </c>
      <c r="D1810" s="15" t="s">
        <v>7949</v>
      </c>
      <c r="E1810" s="18"/>
      <c r="F1810" s="15">
        <f>VLOOKUP(G1810,modules!$A$1:$B$10,2,0)</f>
        <v>7</v>
      </c>
      <c r="G1810" s="18" t="s">
        <v>68</v>
      </c>
      <c r="H1810" s="15">
        <f>VLOOKUP(I1810,segments!$A$1:$B$9,2,0)</f>
        <v>6</v>
      </c>
      <c r="I1810" s="18" t="s">
        <v>7850</v>
      </c>
      <c r="J1810" s="15">
        <f>VLOOKUP(K1810,machines!$A$1:$B$72,2,0)</f>
        <v>49</v>
      </c>
      <c r="K1810" s="27" t="s">
        <v>74</v>
      </c>
      <c r="L1810" s="16" t="s">
        <v>27</v>
      </c>
      <c r="M1810" s="15">
        <f>VLOOKUP(N1810,groups!$A$1:$B$113,2,1)</f>
        <v>160</v>
      </c>
      <c r="N1810" s="16" t="s">
        <v>583</v>
      </c>
      <c r="O1810" s="18" t="s">
        <v>52</v>
      </c>
      <c r="P1810" s="15">
        <f>VLOOKUP(Q1810,'seg2'!$A$1:$B$13,2,0)</f>
        <v>1</v>
      </c>
      <c r="Q1810" s="16" t="s">
        <v>68</v>
      </c>
      <c r="R1810" s="15">
        <f>VLOOKUP(S1810,'seg3'!$A$1:$B$9,2,0)</f>
        <v>1</v>
      </c>
      <c r="S1810" s="16" t="s">
        <v>76</v>
      </c>
      <c r="T1810" s="18">
        <v>28</v>
      </c>
      <c r="U1810" s="18">
        <v>28</v>
      </c>
      <c r="V1810" s="42"/>
      <c r="W1810" s="30" t="s">
        <v>4421</v>
      </c>
      <c r="X1810" s="16"/>
      <c r="Y1810" s="18" t="s">
        <v>17</v>
      </c>
      <c r="Z1810" s="18">
        <v>22</v>
      </c>
      <c r="AA1810" s="16" t="s">
        <v>5233</v>
      </c>
      <c r="AB1810" s="14" t="str">
        <f t="shared" si="28"/>
        <v>('829142','829142J','HSSN 1/2XUNC A563-T1 GR.DH CDS BWC','PC',49,7,1,1,6,null,160,'28','28','1/2 UNC','-','10B33','22','19.95/20.00','','COIL 2ANEAL&amp; 1DRWN EN8D 19.95/20.00',''),</v>
      </c>
      <c r="AC1810" s="14" t="s">
        <v>9503</v>
      </c>
    </row>
    <row r="1811" spans="1:29">
      <c r="A1811" s="16">
        <v>551206</v>
      </c>
      <c r="B1811" s="43" t="s">
        <v>3055</v>
      </c>
      <c r="C1811" s="43" t="s">
        <v>3056</v>
      </c>
      <c r="D1811" s="15">
        <f>VLOOKUP(E1811,finish!$A$1:$B$18,2,0)</f>
        <v>2</v>
      </c>
      <c r="E1811" s="18" t="s">
        <v>11</v>
      </c>
      <c r="F1811" s="15">
        <f>VLOOKUP(G1811,modules!$A$1:$B$10,2,0)</f>
        <v>7</v>
      </c>
      <c r="G1811" s="18" t="s">
        <v>68</v>
      </c>
      <c r="H1811" s="15">
        <f>VLOOKUP(I1811,segments!$A$1:$B$9,2,0)</f>
        <v>5</v>
      </c>
      <c r="I1811" s="18" t="s">
        <v>7852</v>
      </c>
      <c r="J1811" s="15">
        <f>VLOOKUP(K1811,machines!$A$1:$B$72,2,0)</f>
        <v>49</v>
      </c>
      <c r="K1811" s="27" t="s">
        <v>74</v>
      </c>
      <c r="L1811" s="46" t="s">
        <v>2009</v>
      </c>
      <c r="M1811" s="15">
        <f>VLOOKUP(N1811,groups!$A$1:$B$113,2,1)</f>
        <v>149</v>
      </c>
      <c r="N1811" s="46" t="s">
        <v>312</v>
      </c>
      <c r="O1811" s="45" t="s">
        <v>52</v>
      </c>
      <c r="P1811" s="15">
        <f>VLOOKUP(Q1811,'seg2'!$A$1:$B$13,2,0)</f>
        <v>1</v>
      </c>
      <c r="Q1811" s="16" t="s">
        <v>68</v>
      </c>
      <c r="R1811" s="15">
        <f>VLOOKUP(S1811,'seg3'!$A$1:$B$9,2,0)</f>
        <v>1</v>
      </c>
      <c r="S1811" s="16" t="s">
        <v>76</v>
      </c>
      <c r="T1811" s="45">
        <v>17.05</v>
      </c>
      <c r="U1811" s="45">
        <v>17.05</v>
      </c>
      <c r="V1811" s="29" t="s">
        <v>22</v>
      </c>
      <c r="W1811" s="30" t="s">
        <v>3057</v>
      </c>
      <c r="X1811" s="16"/>
      <c r="Y1811" s="45" t="s">
        <v>17</v>
      </c>
      <c r="Z1811" s="28">
        <v>18.3</v>
      </c>
      <c r="AA1811" s="46">
        <v>17.5</v>
      </c>
      <c r="AB1811" s="14" t="str">
        <f t="shared" si="28"/>
        <v>('551206','551206J','HEX NUT 1/2 BSW GR V BLK','PC',49,7,1,1,5,2,149,'17.05','17.05','1/2 BSW','-','10B33','18.3','17.5','READY','COIL 2ANNEAL &amp; 2DRAWN 10B33 19.95/20.00',''),</v>
      </c>
      <c r="AC1811" s="14" t="s">
        <v>9504</v>
      </c>
    </row>
    <row r="1812" spans="1:29">
      <c r="A1812" s="16">
        <v>170622</v>
      </c>
      <c r="B1812" s="43" t="s">
        <v>3769</v>
      </c>
      <c r="C1812" s="43" t="s">
        <v>3770</v>
      </c>
      <c r="D1812" s="15">
        <f>VLOOKUP(E1812,finish!$A$1:$B$18,2,0)</f>
        <v>2</v>
      </c>
      <c r="E1812" s="18" t="s">
        <v>11</v>
      </c>
      <c r="F1812" s="15">
        <f>VLOOKUP(G1812,modules!$A$1:$B$10,2,0)</f>
        <v>7</v>
      </c>
      <c r="G1812" s="18" t="s">
        <v>68</v>
      </c>
      <c r="H1812" s="15">
        <f>VLOOKUP(I1812,segments!$A$1:$B$9,2,0)</f>
        <v>5</v>
      </c>
      <c r="I1812" s="18" t="s">
        <v>7852</v>
      </c>
      <c r="J1812" s="15">
        <f>VLOOKUP(K1812,machines!$A$1:$B$72,2,0)</f>
        <v>49</v>
      </c>
      <c r="K1812" s="27" t="s">
        <v>74</v>
      </c>
      <c r="L1812" s="46" t="s">
        <v>80</v>
      </c>
      <c r="M1812" s="15">
        <f>VLOOKUP(N1812,groups!$A$1:$B$113,2,1)</f>
        <v>149</v>
      </c>
      <c r="N1812" s="46" t="s">
        <v>312</v>
      </c>
      <c r="O1812" s="45" t="s">
        <v>52</v>
      </c>
      <c r="P1812" s="15">
        <f>VLOOKUP(Q1812,'seg2'!$A$1:$B$13,2,0)</f>
        <v>1</v>
      </c>
      <c r="Q1812" s="16" t="s">
        <v>68</v>
      </c>
      <c r="R1812" s="15">
        <f>VLOOKUP(S1812,'seg3'!$A$1:$B$9,2,0)</f>
        <v>1</v>
      </c>
      <c r="S1812" s="16" t="s">
        <v>76</v>
      </c>
      <c r="T1812" s="45">
        <v>13.5</v>
      </c>
      <c r="U1812" s="45">
        <v>13.5</v>
      </c>
      <c r="V1812" s="29"/>
      <c r="W1812" s="30" t="s">
        <v>1972</v>
      </c>
      <c r="X1812" s="16"/>
      <c r="Y1812" s="45" t="s">
        <v>17</v>
      </c>
      <c r="Z1812" s="45">
        <v>16</v>
      </c>
      <c r="AA1812" s="46" t="s">
        <v>93</v>
      </c>
      <c r="AB1812" s="14" t="str">
        <f t="shared" si="28"/>
        <v>('170622','170622J','HEX NUT M12X1.75 ISO4032 CL10 BLK','PC',49,7,1,1,5,2,149,'13.5','13.5','M12','-','10B33','16','15.50/15.55','','COIL ANNEALED  10B33M 15.53/15.56',''),</v>
      </c>
      <c r="AC1812" s="14" t="s">
        <v>9469</v>
      </c>
    </row>
    <row r="1813" spans="1:29">
      <c r="A1813" s="16">
        <v>550306</v>
      </c>
      <c r="B1813" s="43" t="s">
        <v>5579</v>
      </c>
      <c r="C1813" s="43" t="s">
        <v>4029</v>
      </c>
      <c r="D1813" s="15">
        <f>VLOOKUP(E1813,finish!$A$1:$B$18,2,0)</f>
        <v>2</v>
      </c>
      <c r="E1813" s="18" t="s">
        <v>11</v>
      </c>
      <c r="F1813" s="15">
        <f>VLOOKUP(G1813,modules!$A$1:$B$10,2,0)</f>
        <v>7</v>
      </c>
      <c r="G1813" s="18" t="s">
        <v>68</v>
      </c>
      <c r="H1813" s="15">
        <f>VLOOKUP(I1813,segments!$A$1:$B$9,2,0)</f>
        <v>5</v>
      </c>
      <c r="I1813" s="18" t="s">
        <v>7852</v>
      </c>
      <c r="J1813" s="15">
        <f>VLOOKUP(K1813,machines!$A$1:$B$72,2,0)</f>
        <v>49</v>
      </c>
      <c r="K1813" s="27" t="s">
        <v>74</v>
      </c>
      <c r="L1813" s="46" t="s">
        <v>80</v>
      </c>
      <c r="M1813" s="15">
        <f>VLOOKUP(N1813,groups!$A$1:$B$113,2,1)</f>
        <v>149</v>
      </c>
      <c r="N1813" s="46" t="s">
        <v>312</v>
      </c>
      <c r="O1813" s="45" t="s">
        <v>52</v>
      </c>
      <c r="P1813" s="15">
        <f>VLOOKUP(Q1813,'seg2'!$A$1:$B$13,2,0)</f>
        <v>1</v>
      </c>
      <c r="Q1813" s="16" t="s">
        <v>68</v>
      </c>
      <c r="R1813" s="15">
        <f>VLOOKUP(S1813,'seg3'!$A$1:$B$9,2,0)</f>
        <v>1</v>
      </c>
      <c r="S1813" s="16" t="s">
        <v>76</v>
      </c>
      <c r="T1813" s="45">
        <v>14</v>
      </c>
      <c r="U1813" s="45">
        <v>14</v>
      </c>
      <c r="V1813" s="29"/>
      <c r="W1813" s="30" t="s">
        <v>3863</v>
      </c>
      <c r="X1813" s="16"/>
      <c r="Y1813" s="45">
        <v>1018</v>
      </c>
      <c r="Z1813" s="45">
        <v>16</v>
      </c>
      <c r="AA1813" s="46" t="s">
        <v>93</v>
      </c>
      <c r="AB1813" s="14" t="str">
        <f t="shared" si="28"/>
        <v>('550306','550306J','HEX NUT M12X1.75 ISO4032 CL8 BLK','PC',49,7,1,1,5,2,149,'14','14','M12','-','1018','16','15.50/15.55','','COIL ROLLED AISI-1018 16.3MM',''),</v>
      </c>
      <c r="AC1813" s="14" t="s">
        <v>9505</v>
      </c>
    </row>
    <row r="1814" spans="1:29">
      <c r="A1814" s="16">
        <v>290003</v>
      </c>
      <c r="B1814" s="43" t="s">
        <v>1985</v>
      </c>
      <c r="C1814" s="43" t="s">
        <v>1986</v>
      </c>
      <c r="D1814" s="15">
        <f>VLOOKUP(E1814,finish!$A$1:$B$18,2,0)</f>
        <v>8</v>
      </c>
      <c r="E1814" s="18" t="s">
        <v>47</v>
      </c>
      <c r="F1814" s="15">
        <f>VLOOKUP(G1814,modules!$A$1:$B$10,2,0)</f>
        <v>7</v>
      </c>
      <c r="G1814" s="18" t="s">
        <v>68</v>
      </c>
      <c r="H1814" s="15">
        <f>VLOOKUP(I1814,segments!$A$1:$B$9,2,0)</f>
        <v>5</v>
      </c>
      <c r="I1814" s="18" t="s">
        <v>7852</v>
      </c>
      <c r="J1814" s="15">
        <f>VLOOKUP(K1814,machines!$A$1:$B$72,2,0)</f>
        <v>49</v>
      </c>
      <c r="K1814" s="27" t="s">
        <v>74</v>
      </c>
      <c r="L1814" s="46" t="s">
        <v>61</v>
      </c>
      <c r="M1814" s="15">
        <f>VLOOKUP(N1814,groups!$A$1:$B$113,2,1)</f>
        <v>169</v>
      </c>
      <c r="N1814" s="46" t="s">
        <v>115</v>
      </c>
      <c r="O1814" s="45" t="s">
        <v>52</v>
      </c>
      <c r="P1814" s="15">
        <f>VLOOKUP(Q1814,'seg2'!$A$1:$B$13,2,0)</f>
        <v>1</v>
      </c>
      <c r="Q1814" s="16" t="s">
        <v>68</v>
      </c>
      <c r="R1814" s="15">
        <f>VLOOKUP(S1814,'seg3'!$A$1:$B$9,2,0)</f>
        <v>1</v>
      </c>
      <c r="S1814" s="16" t="s">
        <v>76</v>
      </c>
      <c r="T1814" s="45">
        <v>10.84</v>
      </c>
      <c r="U1814" s="45">
        <v>10.84</v>
      </c>
      <c r="V1814" s="29" t="s">
        <v>22</v>
      </c>
      <c r="W1814" s="30" t="s">
        <v>1986</v>
      </c>
      <c r="X1814" s="16"/>
      <c r="Y1814" s="45">
        <v>1018</v>
      </c>
      <c r="Z1814" s="45">
        <v>16</v>
      </c>
      <c r="AA1814" s="46" t="s">
        <v>93</v>
      </c>
      <c r="AB1814" s="14" t="str">
        <f t="shared" si="28"/>
        <v>('290003','290003J','NYLOCK NUT B/R M10X1.5 DIN985 CL8 ZC3','PC',49,7,1,1,5,8,169,'10.84','10.84','M10','-','1018','16','15.50/15.55','READY','NYLOCK NUT B/R M10X1.5 DIN985 CL8 ZC3',''),</v>
      </c>
      <c r="AC1814" s="14" t="s">
        <v>9506</v>
      </c>
    </row>
    <row r="1815" spans="1:29">
      <c r="A1815" s="16">
        <v>5001353</v>
      </c>
      <c r="B1815" s="43" t="s">
        <v>2254</v>
      </c>
      <c r="C1815" s="43" t="s">
        <v>2255</v>
      </c>
      <c r="D1815" s="15">
        <f>VLOOKUP(E1815,finish!$A$1:$B$18,2,0)</f>
        <v>19</v>
      </c>
      <c r="E1815" s="18" t="s">
        <v>7861</v>
      </c>
      <c r="F1815" s="15">
        <f>VLOOKUP(G1815,modules!$A$1:$B$10,2,0)</f>
        <v>7</v>
      </c>
      <c r="G1815" s="18" t="s">
        <v>68</v>
      </c>
      <c r="H1815" s="15">
        <f>VLOOKUP(I1815,segments!$A$1:$B$9,2,0)</f>
        <v>5</v>
      </c>
      <c r="I1815" s="18" t="s">
        <v>7852</v>
      </c>
      <c r="J1815" s="15">
        <f>VLOOKUP(K1815,machines!$A$1:$B$72,2,0)</f>
        <v>49</v>
      </c>
      <c r="K1815" s="27" t="s">
        <v>74</v>
      </c>
      <c r="L1815" s="46" t="s">
        <v>80</v>
      </c>
      <c r="M1815" s="15">
        <f>VLOOKUP(N1815,groups!$A$1:$B$113,2,1)</f>
        <v>200</v>
      </c>
      <c r="N1815" s="46" t="s">
        <v>221</v>
      </c>
      <c r="O1815" s="45" t="s">
        <v>52</v>
      </c>
      <c r="P1815" s="15">
        <f>VLOOKUP(Q1815,'seg2'!$A$1:$B$13,2,0)</f>
        <v>8</v>
      </c>
      <c r="Q1815" s="16" t="s">
        <v>222</v>
      </c>
      <c r="R1815" s="15">
        <f>VLOOKUP(S1815,'seg3'!$A$1:$B$9,2,0)</f>
        <v>7</v>
      </c>
      <c r="S1815" s="16" t="s">
        <v>222</v>
      </c>
      <c r="T1815" s="45">
        <v>15.22</v>
      </c>
      <c r="U1815" s="45">
        <v>15.22</v>
      </c>
      <c r="V1815" s="29" t="s">
        <v>22</v>
      </c>
      <c r="W1815" s="30" t="s">
        <v>2256</v>
      </c>
      <c r="X1815" s="16"/>
      <c r="Y1815" s="45" t="s">
        <v>63</v>
      </c>
      <c r="Z1815" s="45">
        <v>16</v>
      </c>
      <c r="AA1815" s="46" t="s">
        <v>93</v>
      </c>
      <c r="AB1815" s="14" t="str">
        <f t="shared" si="28"/>
        <v>('5001353','5001353J','HEX NUT M12 DIN934 GMT SS316 A4-80 EPO','PC',49,7,8,7,5,19,200,'15.22','15.22','M12','-','316L','16','15.50/15.55','READY','COIL HRAP SS316L 17.30 - 550 MPA MIN',''),</v>
      </c>
      <c r="AC1815" s="14" t="s">
        <v>9439</v>
      </c>
    </row>
    <row r="1816" spans="1:29">
      <c r="A1816" s="16">
        <v>5001335</v>
      </c>
      <c r="B1816" s="43" t="s">
        <v>3099</v>
      </c>
      <c r="C1816" s="43" t="s">
        <v>3100</v>
      </c>
      <c r="D1816" s="15">
        <f>VLOOKUP(E1816,finish!$A$1:$B$18,2,0)</f>
        <v>19</v>
      </c>
      <c r="E1816" s="18" t="s">
        <v>7861</v>
      </c>
      <c r="F1816" s="15">
        <f>VLOOKUP(G1816,modules!$A$1:$B$10,2,0)</f>
        <v>7</v>
      </c>
      <c r="G1816" s="18" t="s">
        <v>68</v>
      </c>
      <c r="H1816" s="15">
        <f>VLOOKUP(I1816,segments!$A$1:$B$9,2,0)</f>
        <v>5</v>
      </c>
      <c r="I1816" s="18" t="s">
        <v>7852</v>
      </c>
      <c r="J1816" s="15">
        <f>VLOOKUP(K1816,machines!$A$1:$B$72,2,0)</f>
        <v>49</v>
      </c>
      <c r="K1816" s="27" t="s">
        <v>74</v>
      </c>
      <c r="L1816" s="46" t="s">
        <v>80</v>
      </c>
      <c r="M1816" s="15">
        <f>VLOOKUP(N1816,groups!$A$1:$B$113,2,1)</f>
        <v>200</v>
      </c>
      <c r="N1816" s="46" t="s">
        <v>221</v>
      </c>
      <c r="O1816" s="45" t="s">
        <v>52</v>
      </c>
      <c r="P1816" s="15">
        <f>VLOOKUP(Q1816,'seg2'!$A$1:$B$13,2,0)</f>
        <v>8</v>
      </c>
      <c r="Q1816" s="16" t="s">
        <v>222</v>
      </c>
      <c r="R1816" s="15">
        <f>VLOOKUP(S1816,'seg3'!$A$1:$B$9,2,0)</f>
        <v>7</v>
      </c>
      <c r="S1816" s="16" t="s">
        <v>222</v>
      </c>
      <c r="T1816" s="45">
        <v>15.22</v>
      </c>
      <c r="U1816" s="45">
        <v>15.22</v>
      </c>
      <c r="V1816" s="18" t="s">
        <v>33</v>
      </c>
      <c r="W1816" s="30" t="s">
        <v>3101</v>
      </c>
      <c r="X1816" s="16"/>
      <c r="Y1816" s="45" t="s">
        <v>40</v>
      </c>
      <c r="Z1816" s="45">
        <v>16</v>
      </c>
      <c r="AA1816" s="46" t="s">
        <v>93</v>
      </c>
      <c r="AB1816" s="14" t="str">
        <f t="shared" si="28"/>
        <v>('5001335','5001335J','HEX NUT M12X1.75 DIN934 CLA2-70 EPO GL1','PC',49,7,8,7,5,19,200,'15.22','15.22','M12','-','304L','16','15.50/15.55','NEED TO ANN','COIL ANNLED &amp; PICKLE SS304L 17.30MM',''),</v>
      </c>
      <c r="AC1816" s="14" t="s">
        <v>9507</v>
      </c>
    </row>
    <row r="1817" spans="1:29">
      <c r="A1817" s="16">
        <v>623235</v>
      </c>
      <c r="B1817" s="43" t="s">
        <v>5791</v>
      </c>
      <c r="C1817" s="43" t="s">
        <v>4982</v>
      </c>
      <c r="D1817" s="15">
        <f>VLOOKUP(E1817,finish!$A$1:$B$18,2,0)</f>
        <v>8</v>
      </c>
      <c r="E1817" s="18" t="s">
        <v>47</v>
      </c>
      <c r="F1817" s="15">
        <f>VLOOKUP(G1817,modules!$A$1:$B$10,2,0)</f>
        <v>7</v>
      </c>
      <c r="G1817" s="18" t="s">
        <v>68</v>
      </c>
      <c r="H1817" s="15">
        <f>VLOOKUP(I1817,segments!$A$1:$B$9,2,0)</f>
        <v>3</v>
      </c>
      <c r="I1817" s="18" t="s">
        <v>7851</v>
      </c>
      <c r="J1817" s="15">
        <f>VLOOKUP(K1817,machines!$A$1:$B$72,2,0)</f>
        <v>49</v>
      </c>
      <c r="K1817" s="27" t="s">
        <v>74</v>
      </c>
      <c r="L1817" s="16" t="s">
        <v>80</v>
      </c>
      <c r="M1817" s="15">
        <f>VLOOKUP(N1817,groups!$A$1:$B$113,2,1)</f>
        <v>149</v>
      </c>
      <c r="N1817" s="16" t="s">
        <v>312</v>
      </c>
      <c r="O1817" s="18" t="s">
        <v>52</v>
      </c>
      <c r="P1817" s="15">
        <f>VLOOKUP(Q1817,'seg2'!$A$1:$B$13,2,0)</f>
        <v>1</v>
      </c>
      <c r="Q1817" s="16" t="s">
        <v>68</v>
      </c>
      <c r="R1817" s="15">
        <f>VLOOKUP(S1817,'seg3'!$A$1:$B$9,2,0)</f>
        <v>1</v>
      </c>
      <c r="S1817" s="16" t="s">
        <v>76</v>
      </c>
      <c r="T1817" s="18">
        <v>14.1</v>
      </c>
      <c r="U1817" s="18">
        <v>14.1</v>
      </c>
      <c r="V1817" s="29" t="s">
        <v>22</v>
      </c>
      <c r="W1817" s="30" t="s">
        <v>3863</v>
      </c>
      <c r="X1817" s="16"/>
      <c r="Y1817" s="18">
        <v>1018</v>
      </c>
      <c r="Z1817" s="18">
        <v>16</v>
      </c>
      <c r="AA1817" s="16" t="s">
        <v>93</v>
      </c>
      <c r="AB1817" s="14" t="str">
        <f t="shared" si="28"/>
        <v>('623235','623235J','HEX NUT M12X1.75 ISO4032 CL8 ZC3','PC',49,7,1,1,3,8,149,'14.1','14.1','M12','-','1018','16','15.50/15.55','READY','COIL ROLLED AISI-1018 16.3MM',''),</v>
      </c>
      <c r="AC1817" s="14" t="s">
        <v>9508</v>
      </c>
    </row>
    <row r="1818" spans="1:29">
      <c r="A1818" s="16">
        <v>470001</v>
      </c>
      <c r="B1818" s="43" t="s">
        <v>4419</v>
      </c>
      <c r="C1818" s="43" t="s">
        <v>4420</v>
      </c>
      <c r="D1818" s="15">
        <f>VLOOKUP(E1818,finish!$A$1:$B$18,2,0)</f>
        <v>2</v>
      </c>
      <c r="E1818" s="18" t="s">
        <v>11</v>
      </c>
      <c r="F1818" s="15">
        <f>VLOOKUP(G1818,modules!$A$1:$B$10,2,0)</f>
        <v>7</v>
      </c>
      <c r="G1818" s="18" t="s">
        <v>68</v>
      </c>
      <c r="H1818" s="15">
        <f>VLOOKUP(I1818,segments!$A$1:$B$9,2,0)</f>
        <v>3</v>
      </c>
      <c r="I1818" s="18" t="s">
        <v>7851</v>
      </c>
      <c r="J1818" s="15">
        <f>VLOOKUP(K1818,machines!$A$1:$B$72,2,0)</f>
        <v>49</v>
      </c>
      <c r="K1818" s="18" t="s">
        <v>74</v>
      </c>
      <c r="L1818" s="16" t="s">
        <v>27</v>
      </c>
      <c r="M1818" s="15">
        <f>VLOOKUP(N1818,groups!$A$1:$B$113,2,1)</f>
        <v>144</v>
      </c>
      <c r="N1818" s="16" t="s">
        <v>379</v>
      </c>
      <c r="O1818" s="16" t="s">
        <v>52</v>
      </c>
      <c r="P1818" s="15">
        <f>VLOOKUP(Q1818,'seg2'!$A$1:$B$13,2,0)</f>
        <v>1</v>
      </c>
      <c r="Q1818" s="16" t="s">
        <v>68</v>
      </c>
      <c r="R1818" s="15">
        <f>VLOOKUP(S1818,'seg3'!$A$1:$B$9,2,0)</f>
        <v>1</v>
      </c>
      <c r="S1818" s="16" t="s">
        <v>76</v>
      </c>
      <c r="T1818" s="18">
        <v>34</v>
      </c>
      <c r="U1818" s="18">
        <v>34</v>
      </c>
      <c r="V1818" s="42"/>
      <c r="W1818" s="43" t="s">
        <v>4421</v>
      </c>
      <c r="X1818" s="16"/>
      <c r="Y1818" s="18" t="s">
        <v>4417</v>
      </c>
      <c r="Z1818" s="18">
        <v>22</v>
      </c>
      <c r="AA1818" s="16" t="s">
        <v>447</v>
      </c>
      <c r="AB1818" s="14" t="str">
        <f t="shared" si="28"/>
        <v>('470001','470001J','HEAVY HEX NUT 1/2XUNC W/F GR2H BLK','PC',49,7,1,1,3,2,144,'34','34','1/2 UNC','-','EN-8DCr','22','19.50/19.55','','COIL 2ANEAL&amp; 1DRWN EN8D 19.95/20.00',''),</v>
      </c>
      <c r="AC1818" s="14" t="s">
        <v>9486</v>
      </c>
    </row>
    <row r="1819" spans="1:29">
      <c r="A1819" s="16">
        <v>470002</v>
      </c>
      <c r="B1819" s="43" t="s">
        <v>4425</v>
      </c>
      <c r="C1819" s="43" t="s">
        <v>4426</v>
      </c>
      <c r="D1819" s="15">
        <f>VLOOKUP(E1819,finish!$A$1:$B$18,2,0)</f>
        <v>2</v>
      </c>
      <c r="E1819" s="18" t="s">
        <v>11</v>
      </c>
      <c r="F1819" s="15">
        <f>VLOOKUP(G1819,modules!$A$1:$B$10,2,0)</f>
        <v>7</v>
      </c>
      <c r="G1819" s="18" t="s">
        <v>68</v>
      </c>
      <c r="H1819" s="15">
        <f>VLOOKUP(I1819,segments!$A$1:$B$9,2,0)</f>
        <v>3</v>
      </c>
      <c r="I1819" s="18" t="s">
        <v>7851</v>
      </c>
      <c r="J1819" s="15">
        <f>VLOOKUP(K1819,machines!$A$1:$B$72,2,0)</f>
        <v>49</v>
      </c>
      <c r="K1819" s="18" t="s">
        <v>74</v>
      </c>
      <c r="L1819" s="16" t="s">
        <v>1355</v>
      </c>
      <c r="M1819" s="15">
        <f>VLOOKUP(N1819,groups!$A$1:$B$113,2,1)</f>
        <v>144</v>
      </c>
      <c r="N1819" s="16" t="s">
        <v>379</v>
      </c>
      <c r="O1819" s="16" t="s">
        <v>52</v>
      </c>
      <c r="P1819" s="15">
        <f>VLOOKUP(Q1819,'seg2'!$A$1:$B$13,2,0)</f>
        <v>1</v>
      </c>
      <c r="Q1819" s="16" t="s">
        <v>68</v>
      </c>
      <c r="R1819" s="15">
        <f>VLOOKUP(S1819,'seg3'!$A$1:$B$9,2,0)</f>
        <v>1</v>
      </c>
      <c r="S1819" s="16" t="s">
        <v>76</v>
      </c>
      <c r="T1819" s="18">
        <v>49</v>
      </c>
      <c r="U1819" s="18">
        <v>49</v>
      </c>
      <c r="V1819" s="42"/>
      <c r="W1819" s="43" t="s">
        <v>4427</v>
      </c>
      <c r="X1819" s="16"/>
      <c r="Y1819" s="18" t="s">
        <v>3260</v>
      </c>
      <c r="Z1819" s="18">
        <v>24</v>
      </c>
      <c r="AA1819" s="16" t="s">
        <v>1101</v>
      </c>
      <c r="AB1819" s="14" t="str">
        <f t="shared" si="28"/>
        <v>('470002','470002J','HEAVY HEX NUT 5/8XUNC W/F GR2H BLK','PC',49,7,1,1,3,2,144,'49','49','5/8 UNC','-','EN8DCr','24','23.50/23.55','','COIL 2ANEAL&amp; 1DRWN EN8D 23.95/24.00',''),</v>
      </c>
      <c r="AC1819" s="14" t="s">
        <v>9509</v>
      </c>
    </row>
    <row r="1820" spans="1:29">
      <c r="A1820" s="16">
        <v>820487</v>
      </c>
      <c r="B1820" s="43" t="s">
        <v>6152</v>
      </c>
      <c r="C1820" s="43" t="s">
        <v>6153</v>
      </c>
      <c r="D1820" s="15">
        <f>VLOOKUP(E1820,finish!$A$1:$B$18,2,0)</f>
        <v>7</v>
      </c>
      <c r="E1820" s="18" t="s">
        <v>493</v>
      </c>
      <c r="F1820" s="15">
        <f>VLOOKUP(G1820,modules!$A$1:$B$10,2,0)</f>
        <v>7</v>
      </c>
      <c r="G1820" s="18" t="s">
        <v>68</v>
      </c>
      <c r="H1820" s="15">
        <f>VLOOKUP(I1820,segments!$A$1:$B$9,2,0)</f>
        <v>6</v>
      </c>
      <c r="I1820" s="18" t="s">
        <v>7850</v>
      </c>
      <c r="J1820" s="15">
        <f>VLOOKUP(K1820,machines!$A$1:$B$72,2,0)</f>
        <v>49</v>
      </c>
      <c r="K1820" s="27" t="s">
        <v>74</v>
      </c>
      <c r="L1820" s="16" t="s">
        <v>27</v>
      </c>
      <c r="M1820" s="15">
        <f>VLOOKUP(N1820,groups!$A$1:$B$113,2,1)</f>
        <v>149</v>
      </c>
      <c r="N1820" s="16" t="s">
        <v>312</v>
      </c>
      <c r="O1820" s="16" t="s">
        <v>52</v>
      </c>
      <c r="P1820" s="15">
        <f>VLOOKUP(Q1820,'seg2'!$A$1:$B$13,2,0)</f>
        <v>1</v>
      </c>
      <c r="Q1820" s="16" t="s">
        <v>68</v>
      </c>
      <c r="R1820" s="15">
        <f>VLOOKUP(S1820,'seg3'!$A$1:$B$9,2,0)</f>
        <v>1</v>
      </c>
      <c r="S1820" s="16" t="s">
        <v>76</v>
      </c>
      <c r="T1820" s="18">
        <v>16</v>
      </c>
      <c r="U1820" s="18">
        <v>16</v>
      </c>
      <c r="V1820" s="29"/>
      <c r="W1820" s="43" t="s">
        <v>6151</v>
      </c>
      <c r="X1820" s="16"/>
      <c r="Y1820" s="18">
        <v>1018</v>
      </c>
      <c r="Z1820" s="45">
        <v>18.3</v>
      </c>
      <c r="AA1820" s="46" t="s">
        <v>1847</v>
      </c>
      <c r="AB1820" s="14" t="str">
        <f t="shared" si="28"/>
        <v>('820487','820487J','HEX NUT 1/2XUNC A563-T1 GR.A HDG','PC',49,7,1,1,6,7,149,'16','16','1/2 UNC','-','1018','18.3','16.96/17.00','','COIL1ANEAL&amp;1DRN AISI 1018 19.95/20.00',''),</v>
      </c>
      <c r="AC1820" s="14" t="s">
        <v>9510</v>
      </c>
    </row>
    <row r="1821" spans="1:29">
      <c r="A1821" s="16">
        <v>551786</v>
      </c>
      <c r="B1821" s="43" t="s">
        <v>6173</v>
      </c>
      <c r="C1821" s="43" t="s">
        <v>6174</v>
      </c>
      <c r="D1821" s="15">
        <f>VLOOKUP(E1821,finish!$A$1:$B$18,2,0)</f>
        <v>2</v>
      </c>
      <c r="E1821" s="18" t="s">
        <v>11</v>
      </c>
      <c r="F1821" s="15">
        <f>VLOOKUP(G1821,modules!$A$1:$B$10,2,0)</f>
        <v>10</v>
      </c>
      <c r="G1821" s="18" t="s">
        <v>7854</v>
      </c>
      <c r="H1821" s="15">
        <f>VLOOKUP(I1821,segments!$A$1:$B$9,2,0)</f>
        <v>1</v>
      </c>
      <c r="I1821" s="18" t="s">
        <v>7848</v>
      </c>
      <c r="J1821" s="15">
        <f>VLOOKUP(K1821,machines!$A$1:$B$72,2,0)</f>
        <v>49</v>
      </c>
      <c r="K1821" s="18" t="s">
        <v>74</v>
      </c>
      <c r="L1821" s="16" t="s">
        <v>80</v>
      </c>
      <c r="M1821" s="15">
        <f>VLOOKUP(N1821,groups!$A$1:$B$113,2,1)</f>
        <v>149</v>
      </c>
      <c r="N1821" s="16" t="s">
        <v>312</v>
      </c>
      <c r="O1821" s="16" t="s">
        <v>52</v>
      </c>
      <c r="P1821" s="15">
        <f>VLOOKUP(Q1821,'seg2'!$A$1:$B$13,2,0)</f>
        <v>1</v>
      </c>
      <c r="Q1821" s="16" t="s">
        <v>68</v>
      </c>
      <c r="R1821" s="15">
        <f>VLOOKUP(S1821,'seg3'!$A$1:$B$9,2,0)</f>
        <v>1</v>
      </c>
      <c r="S1821" s="16" t="s">
        <v>76</v>
      </c>
      <c r="T1821" s="18">
        <v>15.9</v>
      </c>
      <c r="U1821" s="18">
        <v>15.9</v>
      </c>
      <c r="V1821" s="42"/>
      <c r="W1821" s="43" t="s">
        <v>916</v>
      </c>
      <c r="X1821" s="16"/>
      <c r="Y1821" s="18" t="s">
        <v>17</v>
      </c>
      <c r="Z1821" s="18">
        <v>18.3</v>
      </c>
      <c r="AA1821" s="16" t="s">
        <v>1847</v>
      </c>
      <c r="AB1821" s="14" t="str">
        <f t="shared" si="28"/>
        <v>('551786','551786J','HEX NUT M12X1.25 ISO4032 CL8 BLK','PC',49,10,1,1,1,2,149,'15.9','15.9','M12','-','10B33','18.3','16.96/17.00','','COIL ANNEALED  10B33 M 16.30MM',''),</v>
      </c>
      <c r="AC1821" s="14" t="s">
        <v>9511</v>
      </c>
    </row>
    <row r="1822" spans="1:29">
      <c r="A1822" s="16">
        <v>832067</v>
      </c>
      <c r="B1822" s="43" t="s">
        <v>6244</v>
      </c>
      <c r="C1822" s="43" t="s">
        <v>6245</v>
      </c>
      <c r="D1822" s="15">
        <f>VLOOKUP(E1822,finish!$A$1:$B$18,2,0)</f>
        <v>7</v>
      </c>
      <c r="E1822" s="18" t="s">
        <v>493</v>
      </c>
      <c r="F1822" s="15">
        <f>VLOOKUP(G1822,modules!$A$1:$B$10,2,0)</f>
        <v>7</v>
      </c>
      <c r="G1822" s="18" t="s">
        <v>68</v>
      </c>
      <c r="H1822" s="15">
        <f>VLOOKUP(I1822,segments!$A$1:$B$9,2,0)</f>
        <v>3</v>
      </c>
      <c r="I1822" s="18" t="s">
        <v>7851</v>
      </c>
      <c r="J1822" s="15">
        <f>VLOOKUP(K1822,machines!$A$1:$B$72,2,0)</f>
        <v>49</v>
      </c>
      <c r="K1822" s="18" t="s">
        <v>74</v>
      </c>
      <c r="L1822" s="16" t="s">
        <v>80</v>
      </c>
      <c r="M1822" s="15">
        <f>VLOOKUP(N1822,groups!$A$1:$B$113,2,1)</f>
        <v>137</v>
      </c>
      <c r="N1822" s="16" t="s">
        <v>2507</v>
      </c>
      <c r="O1822" s="18" t="s">
        <v>52</v>
      </c>
      <c r="P1822" s="15">
        <f>VLOOKUP(Q1822,'seg2'!$A$1:$B$13,2,0)</f>
        <v>5</v>
      </c>
      <c r="Q1822" s="16" t="s">
        <v>75</v>
      </c>
      <c r="R1822" s="15">
        <f>VLOOKUP(S1822,'seg3'!$A$1:$B$9,2,0)</f>
        <v>1</v>
      </c>
      <c r="S1822" s="16" t="s">
        <v>76</v>
      </c>
      <c r="T1822" s="18">
        <v>23.5</v>
      </c>
      <c r="U1822" s="18">
        <v>23.5</v>
      </c>
      <c r="V1822" s="42"/>
      <c r="W1822" s="43" t="s">
        <v>3471</v>
      </c>
      <c r="X1822" s="16"/>
      <c r="Y1822" s="18" t="s">
        <v>17</v>
      </c>
      <c r="Z1822" s="18">
        <v>18.3</v>
      </c>
      <c r="AA1822" s="16" t="s">
        <v>1847</v>
      </c>
      <c r="AB1822" s="14" t="str">
        <f t="shared" si="28"/>
        <v>('832067','832067J','FLANGE NUT M12 DRG CL10 HDG','PC',49,7,5,1,3,7,137,'23.5','23.5','M12','-','10B33','18.3','16.96/17.00','','COIL 2ANNEAL &amp; 2DRAWN 10B33 16.96/17.00',''),</v>
      </c>
      <c r="AC1822" s="14" t="s">
        <v>9512</v>
      </c>
    </row>
    <row r="1823" spans="1:29">
      <c r="A1823" s="16" t="s">
        <v>6380</v>
      </c>
      <c r="B1823" s="43" t="s">
        <v>6381</v>
      </c>
      <c r="C1823" s="43" t="s">
        <v>6382</v>
      </c>
      <c r="D1823" s="15">
        <f>VLOOKUP(E1823,finish!$A$1:$B$18,2,0)</f>
        <v>8</v>
      </c>
      <c r="E1823" s="18" t="s">
        <v>47</v>
      </c>
      <c r="F1823" s="15">
        <f>VLOOKUP(G1823,modules!$A$1:$B$10,2,0)</f>
        <v>7</v>
      </c>
      <c r="G1823" s="18" t="s">
        <v>68</v>
      </c>
      <c r="H1823" s="15">
        <f>VLOOKUP(I1823,segments!$A$1:$B$9,2,0)</f>
        <v>7</v>
      </c>
      <c r="I1823" s="18" t="s">
        <v>7853</v>
      </c>
      <c r="J1823" s="15">
        <f>VLOOKUP(K1823,machines!$A$1:$B$72,2,0)</f>
        <v>49</v>
      </c>
      <c r="K1823" s="27" t="s">
        <v>74</v>
      </c>
      <c r="L1823" s="16" t="s">
        <v>80</v>
      </c>
      <c r="M1823" s="15">
        <f>VLOOKUP(N1823,groups!$A$1:$B$113,2,1)</f>
        <v>169</v>
      </c>
      <c r="N1823" s="16" t="s">
        <v>115</v>
      </c>
      <c r="O1823" s="18" t="s">
        <v>52</v>
      </c>
      <c r="P1823" s="15">
        <f>VLOOKUP(Q1823,'seg2'!$A$1:$B$13,2,0)</f>
        <v>1</v>
      </c>
      <c r="Q1823" s="16" t="s">
        <v>68</v>
      </c>
      <c r="R1823" s="15">
        <f>VLOOKUP(S1823,'seg3'!$A$1:$B$9,2,0)</f>
        <v>1</v>
      </c>
      <c r="S1823" s="16" t="s">
        <v>76</v>
      </c>
      <c r="T1823" s="18">
        <v>18</v>
      </c>
      <c r="U1823" s="18">
        <v>18</v>
      </c>
      <c r="V1823" s="18"/>
      <c r="W1823" s="43" t="s">
        <v>6382</v>
      </c>
      <c r="X1823" s="16"/>
      <c r="Y1823" s="18">
        <v>1018</v>
      </c>
      <c r="Z1823" s="18">
        <v>20</v>
      </c>
      <c r="AA1823" s="16" t="s">
        <v>1001</v>
      </c>
      <c r="AB1823" s="14" t="str">
        <f t="shared" si="28"/>
        <v>('DB612690','DB612690J','NYLOCK NUT R/R M12 DIN 982 CL8 ZC3','PC',49,7,1,1,7,8,169,'18','18','M12','-','1018','20','16.96/16.97','','NYLOCK NUT R/R M12 DIN 982 CL8 ZC3',''),</v>
      </c>
      <c r="AC1823" s="14" t="s">
        <v>9513</v>
      </c>
    </row>
    <row r="1824" spans="1:29">
      <c r="A1824" s="16" t="s">
        <v>4027</v>
      </c>
      <c r="B1824" s="43" t="s">
        <v>4028</v>
      </c>
      <c r="C1824" s="43" t="s">
        <v>4029</v>
      </c>
      <c r="D1824" s="15">
        <f>VLOOKUP(E1824,finish!$A$1:$B$18,2,0)</f>
        <v>2</v>
      </c>
      <c r="E1824" s="18" t="s">
        <v>11</v>
      </c>
      <c r="F1824" s="15">
        <f>VLOOKUP(G1824,modules!$A$1:$B$10,2,0)</f>
        <v>7</v>
      </c>
      <c r="G1824" s="18" t="s">
        <v>68</v>
      </c>
      <c r="H1824" s="15">
        <f>VLOOKUP(I1824,segments!$A$1:$B$9,2,0)</f>
        <v>7</v>
      </c>
      <c r="I1824" s="18" t="s">
        <v>7853</v>
      </c>
      <c r="J1824" s="15">
        <f>VLOOKUP(K1824,machines!$A$1:$B$72,2,0)</f>
        <v>49</v>
      </c>
      <c r="K1824" s="18" t="s">
        <v>74</v>
      </c>
      <c r="L1824" s="16" t="s">
        <v>80</v>
      </c>
      <c r="M1824" s="15">
        <f>VLOOKUP(N1824,groups!$A$1:$B$113,2,1)</f>
        <v>149</v>
      </c>
      <c r="N1824" s="16" t="s">
        <v>312</v>
      </c>
      <c r="O1824" s="18" t="s">
        <v>52</v>
      </c>
      <c r="P1824" s="15">
        <f>VLOOKUP(Q1824,'seg2'!$A$1:$B$13,2,0)</f>
        <v>1</v>
      </c>
      <c r="Q1824" s="16" t="s">
        <v>68</v>
      </c>
      <c r="R1824" s="15">
        <f>VLOOKUP(S1824,'seg3'!$A$1:$B$9,2,0)</f>
        <v>1</v>
      </c>
      <c r="S1824" s="16" t="s">
        <v>76</v>
      </c>
      <c r="T1824" s="18">
        <v>14</v>
      </c>
      <c r="U1824" s="18">
        <v>14</v>
      </c>
      <c r="V1824" s="29" t="s">
        <v>22</v>
      </c>
      <c r="W1824" s="43" t="s">
        <v>3863</v>
      </c>
      <c r="X1824" s="16"/>
      <c r="Y1824" s="18">
        <v>1018</v>
      </c>
      <c r="Z1824" s="18">
        <v>16</v>
      </c>
      <c r="AA1824" s="16" t="s">
        <v>93</v>
      </c>
      <c r="AB1824" s="14" t="str">
        <f t="shared" si="28"/>
        <v>('DB623202','DB623202J','HEX NUT M12X1.75 ISO4032 CL8 BLK','PC',49,7,1,1,7,2,149,'14','14','M12','-','1018','16','15.50/15.55','READY','COIL ROLLED AISI-1018 16.3MM',''),</v>
      </c>
      <c r="AC1824" s="14" t="s">
        <v>9514</v>
      </c>
    </row>
    <row r="1825" spans="1:29">
      <c r="A1825" s="16" t="s">
        <v>5047</v>
      </c>
      <c r="B1825" s="43" t="s">
        <v>5048</v>
      </c>
      <c r="C1825" s="43" t="s">
        <v>4982</v>
      </c>
      <c r="D1825" s="15">
        <f>VLOOKUP(E1825,finish!$A$1:$B$18,2,0)</f>
        <v>8</v>
      </c>
      <c r="E1825" s="18" t="s">
        <v>47</v>
      </c>
      <c r="F1825" s="15">
        <f>VLOOKUP(G1825,modules!$A$1:$B$10,2,0)</f>
        <v>7</v>
      </c>
      <c r="G1825" s="18" t="s">
        <v>68</v>
      </c>
      <c r="H1825" s="15">
        <f>VLOOKUP(I1825,segments!$A$1:$B$9,2,0)</f>
        <v>2</v>
      </c>
      <c r="I1825" s="18" t="s">
        <v>7847</v>
      </c>
      <c r="J1825" s="15">
        <f>VLOOKUP(K1825,machines!$A$1:$B$72,2,0)</f>
        <v>49</v>
      </c>
      <c r="K1825" s="27" t="s">
        <v>74</v>
      </c>
      <c r="L1825" s="16" t="s">
        <v>80</v>
      </c>
      <c r="M1825" s="15">
        <f>VLOOKUP(N1825,groups!$A$1:$B$113,2,1)</f>
        <v>149</v>
      </c>
      <c r="N1825" s="16" t="s">
        <v>312</v>
      </c>
      <c r="O1825" s="18" t="s">
        <v>52</v>
      </c>
      <c r="P1825" s="15">
        <f>VLOOKUP(Q1825,'seg2'!$A$1:$B$13,2,0)</f>
        <v>1</v>
      </c>
      <c r="Q1825" s="16" t="s">
        <v>68</v>
      </c>
      <c r="R1825" s="15">
        <f>VLOOKUP(S1825,'seg3'!$A$1:$B$9,2,0)</f>
        <v>1</v>
      </c>
      <c r="S1825" s="16" t="s">
        <v>76</v>
      </c>
      <c r="T1825" s="18">
        <v>14</v>
      </c>
      <c r="U1825" s="18">
        <v>14</v>
      </c>
      <c r="V1825" s="18"/>
      <c r="W1825" s="43" t="s">
        <v>3863</v>
      </c>
      <c r="X1825" s="16"/>
      <c r="Y1825" s="45">
        <v>1018</v>
      </c>
      <c r="Z1825" s="18">
        <v>20</v>
      </c>
      <c r="AA1825" s="16" t="s">
        <v>1001</v>
      </c>
      <c r="AB1825" s="14" t="str">
        <f t="shared" si="28"/>
        <v>('DB623235','DB623235J','HEX NUT M12X1.75 ISO4032 CL8 ZC3','PC',49,7,1,1,2,8,149,'14','14','M12','-','1018','20','16.96/16.97','','COIL ROLLED AISI-1018 16.3MM',''),</v>
      </c>
      <c r="AC1825" s="14" t="s">
        <v>9499</v>
      </c>
    </row>
    <row r="1826" spans="1:29">
      <c r="A1826" s="16">
        <v>796314</v>
      </c>
      <c r="B1826" s="43" t="s">
        <v>834</v>
      </c>
      <c r="C1826" s="43" t="s">
        <v>2679</v>
      </c>
      <c r="D1826" s="15">
        <f>VLOOKUP(E1826,finish!$A$1:$B$18,2,0)</f>
        <v>8</v>
      </c>
      <c r="E1826" s="18" t="s">
        <v>47</v>
      </c>
      <c r="F1826" s="15">
        <f>VLOOKUP(G1826,modules!$A$1:$B$10,2,0)</f>
        <v>7</v>
      </c>
      <c r="G1826" s="18" t="s">
        <v>68</v>
      </c>
      <c r="H1826" s="15">
        <f>VLOOKUP(I1826,segments!$A$1:$B$9,2,0)</f>
        <v>3</v>
      </c>
      <c r="I1826" s="18" t="s">
        <v>7851</v>
      </c>
      <c r="J1826" s="15">
        <f>VLOOKUP(K1826,machines!$A$1:$B$72,2,0)</f>
        <v>49</v>
      </c>
      <c r="K1826" s="27" t="s">
        <v>74</v>
      </c>
      <c r="L1826" s="60" t="s">
        <v>15</v>
      </c>
      <c r="M1826" s="15">
        <f>VLOOKUP(N1826,groups!$A$1:$B$113,2,1)</f>
        <v>219</v>
      </c>
      <c r="N1826" s="16" t="s">
        <v>84</v>
      </c>
      <c r="O1826" s="21" t="s">
        <v>52</v>
      </c>
      <c r="P1826" s="15">
        <f>VLOOKUP(Q1826,'seg2'!$A$1:$B$13,2,0)</f>
        <v>5</v>
      </c>
      <c r="Q1826" s="16" t="s">
        <v>75</v>
      </c>
      <c r="R1826" s="15">
        <f>VLOOKUP(S1826,'seg3'!$A$1:$B$9,2,0)</f>
        <v>1</v>
      </c>
      <c r="S1826" s="16" t="s">
        <v>76</v>
      </c>
      <c r="T1826" s="18">
        <v>5.0999999999999996</v>
      </c>
      <c r="U1826" s="18">
        <v>5.0999999999999996</v>
      </c>
      <c r="V1826" s="18"/>
      <c r="W1826" s="43" t="s">
        <v>836</v>
      </c>
      <c r="X1826" s="16"/>
      <c r="Y1826" s="21" t="s">
        <v>17</v>
      </c>
      <c r="Z1826" s="20">
        <v>14</v>
      </c>
      <c r="AA1826" s="84" t="s">
        <v>564</v>
      </c>
      <c r="AB1826" s="14" t="str">
        <f t="shared" si="28"/>
        <v>('796314','796314J','ALL METAL PRV TORQUE NUT M08 CL10 ZC3','PC',49,7,5,1,3,8,219,'5.1','5.1','M08','-','10B33','14','11.62/11.65','','COIL ANNEALED  10B33 M 12 MM',''),</v>
      </c>
      <c r="AC1826" s="14" t="s">
        <v>9515</v>
      </c>
    </row>
    <row r="1827" spans="1:29">
      <c r="A1827" s="16">
        <v>796315</v>
      </c>
      <c r="B1827" s="43" t="s">
        <v>6595</v>
      </c>
      <c r="C1827" s="43" t="s">
        <v>6596</v>
      </c>
      <c r="D1827" s="15">
        <f>VLOOKUP(E1827,finish!$A$1:$B$18,2,0)</f>
        <v>8</v>
      </c>
      <c r="E1827" s="18" t="s">
        <v>47</v>
      </c>
      <c r="F1827" s="15">
        <f>VLOOKUP(G1827,modules!$A$1:$B$10,2,0)</f>
        <v>7</v>
      </c>
      <c r="G1827" s="18" t="s">
        <v>68</v>
      </c>
      <c r="H1827" s="15">
        <f>VLOOKUP(I1827,segments!$A$1:$B$9,2,0)</f>
        <v>3</v>
      </c>
      <c r="I1827" s="18" t="s">
        <v>7851</v>
      </c>
      <c r="J1827" s="15">
        <f>VLOOKUP(K1827,machines!$A$1:$B$72,2,0)</f>
        <v>49</v>
      </c>
      <c r="K1827" s="27" t="s">
        <v>74</v>
      </c>
      <c r="L1827" s="16" t="s">
        <v>61</v>
      </c>
      <c r="M1827" s="15">
        <f>VLOOKUP(N1827,groups!$A$1:$B$113,2,1)</f>
        <v>219</v>
      </c>
      <c r="N1827" s="16" t="s">
        <v>84</v>
      </c>
      <c r="O1827" s="18" t="s">
        <v>52</v>
      </c>
      <c r="P1827" s="15">
        <f>VLOOKUP(Q1827,'seg2'!$A$1:$B$13,2,0)</f>
        <v>5</v>
      </c>
      <c r="Q1827" s="16" t="s">
        <v>75</v>
      </c>
      <c r="R1827" s="15">
        <f>VLOOKUP(S1827,'seg3'!$A$1:$B$9,2,0)</f>
        <v>1</v>
      </c>
      <c r="S1827" s="16" t="s">
        <v>76</v>
      </c>
      <c r="T1827" s="18">
        <v>9.4</v>
      </c>
      <c r="U1827" s="18">
        <v>9.4</v>
      </c>
      <c r="V1827" s="18"/>
      <c r="W1827" s="43" t="s">
        <v>912</v>
      </c>
      <c r="X1827" s="16"/>
      <c r="Y1827" s="21" t="s">
        <v>17</v>
      </c>
      <c r="Z1827" s="18">
        <v>16</v>
      </c>
      <c r="AA1827" s="16">
        <v>15</v>
      </c>
      <c r="AB1827" s="14" t="str">
        <f t="shared" si="28"/>
        <v>('796315','796315J','ALL METAL PRV TORQUE NUT M10 CL10 ZC3','PC',49,7,5,1,3,8,219,'9.4','9.4','M10','-','10B33','16','15','','COIL ANNEALED  10B33 15 MM',''),</v>
      </c>
      <c r="AC1827" s="14" t="s">
        <v>9516</v>
      </c>
    </row>
    <row r="1828" spans="1:29">
      <c r="A1828" s="16">
        <v>796313</v>
      </c>
      <c r="B1828" s="43" t="s">
        <v>2680</v>
      </c>
      <c r="C1828" s="43" t="s">
        <v>2681</v>
      </c>
      <c r="D1828" s="15">
        <f>VLOOKUP(E1828,finish!$A$1:$B$18,2,0)</f>
        <v>8</v>
      </c>
      <c r="E1828" s="18" t="s">
        <v>47</v>
      </c>
      <c r="F1828" s="15">
        <f>VLOOKUP(G1828,modules!$A$1:$B$10,2,0)</f>
        <v>7</v>
      </c>
      <c r="G1828" s="18" t="s">
        <v>68</v>
      </c>
      <c r="H1828" s="15">
        <f>VLOOKUP(I1828,segments!$A$1:$B$9,2,0)</f>
        <v>3</v>
      </c>
      <c r="I1828" s="18" t="s">
        <v>7851</v>
      </c>
      <c r="J1828" s="15">
        <f>VLOOKUP(K1828,machines!$A$1:$B$72,2,0)</f>
        <v>49</v>
      </c>
      <c r="K1828" s="18" t="s">
        <v>74</v>
      </c>
      <c r="L1828" s="16" t="s">
        <v>80</v>
      </c>
      <c r="M1828" s="15">
        <f>VLOOKUP(N1828,groups!$A$1:$B$113,2,1)</f>
        <v>219</v>
      </c>
      <c r="N1828" s="16" t="s">
        <v>84</v>
      </c>
      <c r="O1828" s="18" t="s">
        <v>52</v>
      </c>
      <c r="P1828" s="15">
        <f>VLOOKUP(Q1828,'seg2'!$A$1:$B$13,2,0)</f>
        <v>5</v>
      </c>
      <c r="Q1828" s="16" t="s">
        <v>75</v>
      </c>
      <c r="R1828" s="15">
        <f>VLOOKUP(S1828,'seg3'!$A$1:$B$9,2,0)</f>
        <v>1</v>
      </c>
      <c r="S1828" s="16" t="s">
        <v>76</v>
      </c>
      <c r="T1828" s="18">
        <v>14.5</v>
      </c>
      <c r="U1828" s="18">
        <v>14.5</v>
      </c>
      <c r="V1828" s="42"/>
      <c r="W1828" s="43" t="s">
        <v>916</v>
      </c>
      <c r="X1828" s="16"/>
      <c r="Y1828" s="18" t="s">
        <v>17</v>
      </c>
      <c r="Z1828" s="18">
        <v>18.3</v>
      </c>
      <c r="AA1828" s="16" t="s">
        <v>1847</v>
      </c>
      <c r="AB1828" s="14" t="str">
        <f t="shared" si="28"/>
        <v>('796313','796313J','ALL METAL PRV TORQUE NUT M12 CL10 ZC3','PC',49,7,5,1,3,8,219,'14.5','14.5','M12','-','10B33','18.3','16.96/17.00','','COIL ANNEALED  10B33 M 16.30MM',''),</v>
      </c>
      <c r="AC1828" s="14" t="s">
        <v>9445</v>
      </c>
    </row>
    <row r="1829" spans="1:29">
      <c r="A1829" s="16">
        <v>5001334</v>
      </c>
      <c r="B1829" s="43" t="s">
        <v>1293</v>
      </c>
      <c r="C1829" s="43" t="s">
        <v>6599</v>
      </c>
      <c r="D1829" s="15">
        <f>VLOOKUP(E1829,finish!$A$1:$B$18,2,0)</f>
        <v>19</v>
      </c>
      <c r="E1829" s="18" t="s">
        <v>7861</v>
      </c>
      <c r="F1829" s="15">
        <f>VLOOKUP(G1829,modules!$A$1:$B$10,2,0)</f>
        <v>7</v>
      </c>
      <c r="G1829" s="18" t="s">
        <v>68</v>
      </c>
      <c r="H1829" s="15">
        <f>VLOOKUP(I1829,segments!$A$1:$B$9,2,0)</f>
        <v>3</v>
      </c>
      <c r="I1829" s="18" t="s">
        <v>7851</v>
      </c>
      <c r="J1829" s="15">
        <f>VLOOKUP(K1829,machines!$A$1:$B$72,2,0)</f>
        <v>49</v>
      </c>
      <c r="K1829" s="27" t="s">
        <v>74</v>
      </c>
      <c r="L1829" s="16" t="s">
        <v>61</v>
      </c>
      <c r="M1829" s="15">
        <f>VLOOKUP(N1829,groups!$A$1:$B$113,2,1)</f>
        <v>200</v>
      </c>
      <c r="N1829" s="16" t="s">
        <v>221</v>
      </c>
      <c r="O1829" s="18" t="s">
        <v>52</v>
      </c>
      <c r="P1829" s="15">
        <f>VLOOKUP(Q1829,'seg2'!$A$1:$B$13,2,0)</f>
        <v>8</v>
      </c>
      <c r="Q1829" s="16" t="s">
        <v>222</v>
      </c>
      <c r="R1829" s="15">
        <f>VLOOKUP(S1829,'seg3'!$A$1:$B$9,2,0)</f>
        <v>7</v>
      </c>
      <c r="S1829" s="16" t="s">
        <v>222</v>
      </c>
      <c r="T1829" s="18">
        <v>11.55</v>
      </c>
      <c r="U1829" s="18">
        <v>11.55</v>
      </c>
      <c r="V1829" s="18" t="s">
        <v>33</v>
      </c>
      <c r="W1829" s="43" t="s">
        <v>1295</v>
      </c>
      <c r="X1829" s="16"/>
      <c r="Y1829" s="18" t="s">
        <v>40</v>
      </c>
      <c r="Z1829" s="18">
        <v>16</v>
      </c>
      <c r="AA1829" s="16" t="s">
        <v>93</v>
      </c>
      <c r="AB1829" s="14" t="str">
        <f t="shared" si="28"/>
        <v>('5001334','5001334J','HEX NUT M10X1.5 DIN934  CLA2-70 EPO','PC',49,7,8,7,3,19,200,'11.55','11.55','M10','-','304L','16','15.50/15.55','NEED TO ANN','COIL ANNLED &amp; PICKLE SS304L 16MM',''),</v>
      </c>
      <c r="AC1829" s="14" t="s">
        <v>9517</v>
      </c>
    </row>
    <row r="1830" spans="1:29">
      <c r="A1830" s="16">
        <v>470001</v>
      </c>
      <c r="B1830" s="43" t="s">
        <v>4419</v>
      </c>
      <c r="C1830" s="43" t="s">
        <v>4420</v>
      </c>
      <c r="D1830" s="15">
        <f>VLOOKUP(E1830,finish!$A$1:$B$18,2,0)</f>
        <v>2</v>
      </c>
      <c r="E1830" s="18" t="s">
        <v>11</v>
      </c>
      <c r="F1830" s="15">
        <f>VLOOKUP(G1830,modules!$A$1:$B$10,2,0)</f>
        <v>7</v>
      </c>
      <c r="G1830" s="18" t="s">
        <v>68</v>
      </c>
      <c r="H1830" s="15">
        <f>VLOOKUP(I1830,segments!$A$1:$B$9,2,0)</f>
        <v>3</v>
      </c>
      <c r="I1830" s="18" t="s">
        <v>7851</v>
      </c>
      <c r="J1830" s="15">
        <f>VLOOKUP(K1830,machines!$A$1:$B$72,2,0)</f>
        <v>49</v>
      </c>
      <c r="K1830" s="18" t="s">
        <v>74</v>
      </c>
      <c r="L1830" s="16" t="s">
        <v>27</v>
      </c>
      <c r="M1830" s="15">
        <f>VLOOKUP(N1830,groups!$A$1:$B$113,2,1)</f>
        <v>144</v>
      </c>
      <c r="N1830" s="16" t="s">
        <v>379</v>
      </c>
      <c r="O1830" s="18" t="s">
        <v>52</v>
      </c>
      <c r="P1830" s="15">
        <f>VLOOKUP(Q1830,'seg2'!$A$1:$B$13,2,0)</f>
        <v>1</v>
      </c>
      <c r="Q1830" s="16" t="s">
        <v>68</v>
      </c>
      <c r="R1830" s="15">
        <f>VLOOKUP(S1830,'seg3'!$A$1:$B$9,2,0)</f>
        <v>1</v>
      </c>
      <c r="S1830" s="16" t="s">
        <v>76</v>
      </c>
      <c r="T1830" s="18">
        <v>34</v>
      </c>
      <c r="U1830" s="18">
        <v>34</v>
      </c>
      <c r="V1830" s="42"/>
      <c r="W1830" s="43" t="s">
        <v>4421</v>
      </c>
      <c r="X1830" s="16"/>
      <c r="Y1830" s="18" t="s">
        <v>4417</v>
      </c>
      <c r="Z1830" s="18">
        <v>22</v>
      </c>
      <c r="AA1830" s="18" t="s">
        <v>447</v>
      </c>
      <c r="AB1830" s="14" t="str">
        <f t="shared" si="28"/>
        <v>('470001','470001J','HEAVY HEX NUT 1/2XUNC W/F GR2H BLK','PC',49,7,1,1,3,2,144,'34','34','1/2 UNC','-','EN-8DCr','22','19.50/19.55','','COIL 2ANEAL&amp; 1DRWN EN8D 19.95/20.00',''),</v>
      </c>
      <c r="AC1830" s="14" t="s">
        <v>9486</v>
      </c>
    </row>
    <row r="1831" spans="1:29">
      <c r="A1831" s="16">
        <v>470002</v>
      </c>
      <c r="B1831" s="43" t="s">
        <v>4425</v>
      </c>
      <c r="C1831" s="43" t="s">
        <v>4426</v>
      </c>
      <c r="D1831" s="15">
        <f>VLOOKUP(E1831,finish!$A$1:$B$18,2,0)</f>
        <v>2</v>
      </c>
      <c r="E1831" s="18" t="s">
        <v>11</v>
      </c>
      <c r="F1831" s="15">
        <f>VLOOKUP(G1831,modules!$A$1:$B$10,2,0)</f>
        <v>7</v>
      </c>
      <c r="G1831" s="18" t="s">
        <v>68</v>
      </c>
      <c r="H1831" s="15">
        <f>VLOOKUP(I1831,segments!$A$1:$B$9,2,0)</f>
        <v>3</v>
      </c>
      <c r="I1831" s="18" t="s">
        <v>7851</v>
      </c>
      <c r="J1831" s="15">
        <f>VLOOKUP(K1831,machines!$A$1:$B$72,2,0)</f>
        <v>49</v>
      </c>
      <c r="K1831" s="18" t="s">
        <v>74</v>
      </c>
      <c r="L1831" s="16" t="s">
        <v>1355</v>
      </c>
      <c r="M1831" s="15">
        <f>VLOOKUP(N1831,groups!$A$1:$B$113,2,1)</f>
        <v>144</v>
      </c>
      <c r="N1831" s="16" t="s">
        <v>379</v>
      </c>
      <c r="O1831" s="18" t="s">
        <v>52</v>
      </c>
      <c r="P1831" s="15">
        <f>VLOOKUP(Q1831,'seg2'!$A$1:$B$13,2,0)</f>
        <v>1</v>
      </c>
      <c r="Q1831" s="16" t="s">
        <v>68</v>
      </c>
      <c r="R1831" s="15">
        <f>VLOOKUP(S1831,'seg3'!$A$1:$B$9,2,0)</f>
        <v>1</v>
      </c>
      <c r="S1831" s="16" t="s">
        <v>76</v>
      </c>
      <c r="T1831" s="18">
        <v>49</v>
      </c>
      <c r="U1831" s="18">
        <v>49</v>
      </c>
      <c r="V1831" s="42"/>
      <c r="W1831" s="43" t="s">
        <v>4427</v>
      </c>
      <c r="X1831" s="16"/>
      <c r="Y1831" s="18" t="s">
        <v>4417</v>
      </c>
      <c r="Z1831" s="18">
        <v>26</v>
      </c>
      <c r="AA1831" s="18" t="s">
        <v>1101</v>
      </c>
      <c r="AB1831" s="14" t="str">
        <f t="shared" si="28"/>
        <v>('470002','470002J','HEAVY HEX NUT 5/8XUNC W/F GR2H BLK','PC',49,7,1,1,3,2,144,'49','49','5/8 UNC','-','EN-8DCr','26','23.50/23.55','','COIL 2ANEAL&amp; 1DRWN EN8D 23.95/24.00',''),</v>
      </c>
      <c r="AC1831" s="14" t="s">
        <v>9518</v>
      </c>
    </row>
    <row r="1832" spans="1:29">
      <c r="A1832" s="16">
        <v>551700</v>
      </c>
      <c r="B1832" s="43" t="s">
        <v>4576</v>
      </c>
      <c r="C1832" s="43" t="s">
        <v>4577</v>
      </c>
      <c r="D1832" s="15">
        <f>VLOOKUP(E1832,finish!$A$1:$B$18,2,0)</f>
        <v>2</v>
      </c>
      <c r="E1832" s="18" t="s">
        <v>11</v>
      </c>
      <c r="F1832" s="15">
        <f>VLOOKUP(G1832,modules!$A$1:$B$10,2,0)</f>
        <v>7</v>
      </c>
      <c r="G1832" s="18" t="s">
        <v>68</v>
      </c>
      <c r="H1832" s="15">
        <f>VLOOKUP(I1832,segments!$A$1:$B$9,2,0)</f>
        <v>3</v>
      </c>
      <c r="I1832" s="18" t="s">
        <v>7851</v>
      </c>
      <c r="J1832" s="15">
        <f>VLOOKUP(K1832,machines!$A$1:$B$72,2,0)</f>
        <v>49</v>
      </c>
      <c r="K1832" s="18" t="s">
        <v>74</v>
      </c>
      <c r="L1832" s="16" t="s">
        <v>80</v>
      </c>
      <c r="M1832" s="15">
        <f>VLOOKUP(N1832,groups!$A$1:$B$113,2,1)</f>
        <v>144</v>
      </c>
      <c r="N1832" s="16" t="s">
        <v>379</v>
      </c>
      <c r="O1832" s="18" t="s">
        <v>52</v>
      </c>
      <c r="P1832" s="15">
        <f>VLOOKUP(Q1832,'seg2'!$A$1:$B$13,2,0)</f>
        <v>1</v>
      </c>
      <c r="Q1832" s="16" t="s">
        <v>68</v>
      </c>
      <c r="R1832" s="15">
        <f>VLOOKUP(S1832,'seg3'!$A$1:$B$9,2,0)</f>
        <v>1</v>
      </c>
      <c r="S1832" s="16" t="s">
        <v>76</v>
      </c>
      <c r="T1832" s="18">
        <v>25</v>
      </c>
      <c r="U1832" s="18">
        <v>25</v>
      </c>
      <c r="V1832" s="42"/>
      <c r="W1832" s="43" t="s">
        <v>4421</v>
      </c>
      <c r="X1832" s="16"/>
      <c r="Y1832" s="18" t="s">
        <v>4417</v>
      </c>
      <c r="Z1832" s="18">
        <v>22</v>
      </c>
      <c r="AA1832" s="18" t="s">
        <v>447</v>
      </c>
      <c r="AB1832" s="14" t="str">
        <f t="shared" si="28"/>
        <v>('551700','551700J','HEAVY HEX NUT M12X1.75 D/F GR2H BLK','PC',49,7,1,1,3,2,144,'25','25','M12','-','EN-8DCr','22','19.50/19.55','','COIL 2ANEAL&amp; 1DRWN EN8D 19.95/20.00',''),</v>
      </c>
      <c r="AC1832" s="14" t="s">
        <v>9493</v>
      </c>
    </row>
    <row r="1833" spans="1:29">
      <c r="A1833" s="16">
        <v>5001335</v>
      </c>
      <c r="B1833" s="43" t="s">
        <v>3099</v>
      </c>
      <c r="C1833" s="43" t="s">
        <v>6635</v>
      </c>
      <c r="D1833" s="15">
        <f>VLOOKUP(E1833,finish!$A$1:$B$18,2,0)</f>
        <v>19</v>
      </c>
      <c r="E1833" s="18" t="s">
        <v>7861</v>
      </c>
      <c r="F1833" s="15">
        <f>VLOOKUP(G1833,modules!$A$1:$B$10,2,0)</f>
        <v>7</v>
      </c>
      <c r="G1833" s="18" t="s">
        <v>68</v>
      </c>
      <c r="H1833" s="15">
        <f>VLOOKUP(I1833,segments!$A$1:$B$9,2,0)</f>
        <v>5</v>
      </c>
      <c r="I1833" s="18" t="s">
        <v>7852</v>
      </c>
      <c r="J1833" s="15">
        <f>VLOOKUP(K1833,machines!$A$1:$B$72,2,0)</f>
        <v>49</v>
      </c>
      <c r="K1833" s="18" t="s">
        <v>74</v>
      </c>
      <c r="L1833" s="16" t="s">
        <v>80</v>
      </c>
      <c r="M1833" s="15">
        <f>VLOOKUP(N1833,groups!$A$1:$B$113,2,1)</f>
        <v>200</v>
      </c>
      <c r="N1833" s="16" t="s">
        <v>221</v>
      </c>
      <c r="O1833" s="18" t="s">
        <v>52</v>
      </c>
      <c r="P1833" s="15">
        <f>VLOOKUP(Q1833,'seg2'!$A$1:$B$13,2,0)</f>
        <v>8</v>
      </c>
      <c r="Q1833" s="16" t="s">
        <v>222</v>
      </c>
      <c r="R1833" s="15">
        <f>VLOOKUP(S1833,'seg3'!$A$1:$B$9,2,0)</f>
        <v>7</v>
      </c>
      <c r="S1833" s="16" t="s">
        <v>222</v>
      </c>
      <c r="T1833" s="18">
        <v>15.22</v>
      </c>
      <c r="U1833" s="18">
        <v>15.22</v>
      </c>
      <c r="V1833" s="18" t="s">
        <v>33</v>
      </c>
      <c r="W1833" s="43" t="s">
        <v>3101</v>
      </c>
      <c r="X1833" s="16"/>
      <c r="Y1833" s="18" t="s">
        <v>40</v>
      </c>
      <c r="Z1833" s="18">
        <v>16</v>
      </c>
      <c r="AA1833" s="18" t="s">
        <v>93</v>
      </c>
      <c r="AB1833" s="14" t="str">
        <f t="shared" si="28"/>
        <v>('5001335','5001335J','HEX NUT M12X1.75 DIN934  CLA2-70 EPO','PC',49,7,8,7,5,19,200,'15.22','15.22','M12','-','304L','16','15.50/15.55','NEED TO ANN','COIL ANNLED &amp; PICKLE SS304L 17.30MM',''),</v>
      </c>
      <c r="AC1833" s="14" t="s">
        <v>9519</v>
      </c>
    </row>
    <row r="1834" spans="1:29">
      <c r="A1834" s="16">
        <v>5001334</v>
      </c>
      <c r="B1834" s="43" t="s">
        <v>1293</v>
      </c>
      <c r="C1834" s="43" t="s">
        <v>6599</v>
      </c>
      <c r="D1834" s="15">
        <f>VLOOKUP(E1834,finish!$A$1:$B$18,2,0)</f>
        <v>19</v>
      </c>
      <c r="E1834" s="18" t="s">
        <v>7861</v>
      </c>
      <c r="F1834" s="15">
        <f>VLOOKUP(G1834,modules!$A$1:$B$10,2,0)</f>
        <v>7</v>
      </c>
      <c r="G1834" s="18" t="s">
        <v>68</v>
      </c>
      <c r="H1834" s="15">
        <f>VLOOKUP(I1834,segments!$A$1:$B$9,2,0)</f>
        <v>3</v>
      </c>
      <c r="I1834" s="18" t="s">
        <v>7851</v>
      </c>
      <c r="J1834" s="15">
        <f>VLOOKUP(K1834,machines!$A$1:$B$72,2,0)</f>
        <v>49</v>
      </c>
      <c r="K1834" s="18" t="s">
        <v>74</v>
      </c>
      <c r="L1834" s="16" t="s">
        <v>61</v>
      </c>
      <c r="M1834" s="15">
        <f>VLOOKUP(N1834,groups!$A$1:$B$113,2,1)</f>
        <v>200</v>
      </c>
      <c r="N1834" s="16" t="s">
        <v>221</v>
      </c>
      <c r="O1834" s="18" t="s">
        <v>52</v>
      </c>
      <c r="P1834" s="15">
        <f>VLOOKUP(Q1834,'seg2'!$A$1:$B$13,2,0)</f>
        <v>8</v>
      </c>
      <c r="Q1834" s="16" t="s">
        <v>222</v>
      </c>
      <c r="R1834" s="15">
        <f>VLOOKUP(S1834,'seg3'!$A$1:$B$9,2,0)</f>
        <v>7</v>
      </c>
      <c r="S1834" s="16" t="s">
        <v>222</v>
      </c>
      <c r="T1834" s="18">
        <v>11.55</v>
      </c>
      <c r="U1834" s="18">
        <v>11.55</v>
      </c>
      <c r="V1834" s="18"/>
      <c r="W1834" s="43" t="s">
        <v>1295</v>
      </c>
      <c r="X1834" s="16"/>
      <c r="Y1834" s="18" t="s">
        <v>40</v>
      </c>
      <c r="Z1834" s="18">
        <v>16</v>
      </c>
      <c r="AA1834" s="18">
        <v>15</v>
      </c>
      <c r="AB1834" s="14" t="str">
        <f t="shared" si="28"/>
        <v>('5001334','5001334J','HEX NUT M10X1.5 DIN934  CLA2-70 EPO','PC',49,7,8,7,3,19,200,'11.55','11.55','M10','-','304L','16','15','','COIL ANNLED &amp; PICKLE SS304L 16MM',''),</v>
      </c>
      <c r="AC1834" s="14" t="s">
        <v>9520</v>
      </c>
    </row>
    <row r="1835" spans="1:29">
      <c r="A1835" s="16">
        <v>550306</v>
      </c>
      <c r="B1835" s="43" t="s">
        <v>5579</v>
      </c>
      <c r="C1835" s="43" t="s">
        <v>4029</v>
      </c>
      <c r="D1835" s="15">
        <f>VLOOKUP(E1835,finish!$A$1:$B$18,2,0)</f>
        <v>2</v>
      </c>
      <c r="E1835" s="18" t="s">
        <v>11</v>
      </c>
      <c r="F1835" s="15">
        <f>VLOOKUP(G1835,modules!$A$1:$B$10,2,0)</f>
        <v>7</v>
      </c>
      <c r="G1835" s="18" t="s">
        <v>68</v>
      </c>
      <c r="H1835" s="15">
        <f>VLOOKUP(I1835,segments!$A$1:$B$9,2,0)</f>
        <v>5</v>
      </c>
      <c r="I1835" s="18" t="s">
        <v>7852</v>
      </c>
      <c r="J1835" s="15">
        <f>VLOOKUP(K1835,machines!$A$1:$B$72,2,0)</f>
        <v>49</v>
      </c>
      <c r="K1835" s="18" t="s">
        <v>74</v>
      </c>
      <c r="L1835" s="43" t="s">
        <v>80</v>
      </c>
      <c r="M1835" s="15">
        <f>VLOOKUP(N1835,groups!$A$1:$B$113,2,1)</f>
        <v>149</v>
      </c>
      <c r="N1835" s="43" t="s">
        <v>312</v>
      </c>
      <c r="O1835" s="18" t="s">
        <v>52</v>
      </c>
      <c r="P1835" s="15">
        <f>VLOOKUP(Q1835,'seg2'!$A$1:$B$13,2,0)</f>
        <v>1</v>
      </c>
      <c r="Q1835" s="16" t="s">
        <v>68</v>
      </c>
      <c r="R1835" s="15">
        <f>VLOOKUP(S1835,'seg3'!$A$1:$B$9,2,0)</f>
        <v>1</v>
      </c>
      <c r="S1835" s="16" t="s">
        <v>76</v>
      </c>
      <c r="T1835" s="18">
        <v>14</v>
      </c>
      <c r="U1835" s="18">
        <v>14</v>
      </c>
      <c r="V1835" s="42"/>
      <c r="W1835" s="43" t="s">
        <v>3863</v>
      </c>
      <c r="X1835" s="16"/>
      <c r="Y1835" s="18">
        <v>1018</v>
      </c>
      <c r="Z1835" s="18">
        <v>16</v>
      </c>
      <c r="AA1835" s="18" t="s">
        <v>93</v>
      </c>
      <c r="AB1835" s="14" t="str">
        <f t="shared" si="28"/>
        <v>('550306','550306J','HEX NUT M12X1.75 ISO4032 CL8 BLK','PC',49,7,1,1,5,2,149,'14','14','M12','-','1018','16','15.50/15.55','','COIL ROLLED AISI-1018 16.3MM',''),</v>
      </c>
      <c r="AC1835" s="14" t="s">
        <v>9505</v>
      </c>
    </row>
    <row r="1836" spans="1:29">
      <c r="A1836" s="16">
        <v>170622</v>
      </c>
      <c r="B1836" s="43" t="s">
        <v>3769</v>
      </c>
      <c r="C1836" s="43" t="s">
        <v>3770</v>
      </c>
      <c r="D1836" s="15">
        <f>VLOOKUP(E1836,finish!$A$1:$B$18,2,0)</f>
        <v>2</v>
      </c>
      <c r="E1836" s="18" t="s">
        <v>11</v>
      </c>
      <c r="F1836" s="15">
        <f>VLOOKUP(G1836,modules!$A$1:$B$10,2,0)</f>
        <v>7</v>
      </c>
      <c r="G1836" s="18" t="s">
        <v>68</v>
      </c>
      <c r="H1836" s="15">
        <f>VLOOKUP(I1836,segments!$A$1:$B$9,2,0)</f>
        <v>5</v>
      </c>
      <c r="I1836" s="18" t="s">
        <v>7852</v>
      </c>
      <c r="J1836" s="15">
        <f>VLOOKUP(K1836,machines!$A$1:$B$72,2,0)</f>
        <v>49</v>
      </c>
      <c r="K1836" s="18" t="s">
        <v>74</v>
      </c>
      <c r="L1836" s="43" t="s">
        <v>80</v>
      </c>
      <c r="M1836" s="15">
        <f>VLOOKUP(N1836,groups!$A$1:$B$113,2,1)</f>
        <v>149</v>
      </c>
      <c r="N1836" s="43" t="s">
        <v>312</v>
      </c>
      <c r="O1836" s="18" t="s">
        <v>52</v>
      </c>
      <c r="P1836" s="15">
        <f>VLOOKUP(Q1836,'seg2'!$A$1:$B$13,2,0)</f>
        <v>1</v>
      </c>
      <c r="Q1836" s="16" t="s">
        <v>68</v>
      </c>
      <c r="R1836" s="15">
        <f>VLOOKUP(S1836,'seg3'!$A$1:$B$9,2,0)</f>
        <v>1</v>
      </c>
      <c r="S1836" s="16" t="s">
        <v>76</v>
      </c>
      <c r="T1836" s="18">
        <v>14</v>
      </c>
      <c r="U1836" s="18">
        <v>14</v>
      </c>
      <c r="V1836" s="42"/>
      <c r="W1836" s="43" t="s">
        <v>1972</v>
      </c>
      <c r="X1836" s="16"/>
      <c r="Y1836" s="18" t="s">
        <v>17</v>
      </c>
      <c r="Z1836" s="18">
        <v>16</v>
      </c>
      <c r="AA1836" s="18" t="s">
        <v>93</v>
      </c>
      <c r="AB1836" s="14" t="str">
        <f t="shared" si="28"/>
        <v>('170622','170622J','HEX NUT M12X1.75 ISO4032 CL10 BLK','PC',49,7,1,1,5,2,149,'14','14','M12','-','10B33','16','15.50/15.55','','COIL ANNEALED  10B33M 15.53/15.56',''),</v>
      </c>
      <c r="AC1836" s="14" t="s">
        <v>9521</v>
      </c>
    </row>
    <row r="1837" spans="1:29">
      <c r="A1837" s="16">
        <v>170649</v>
      </c>
      <c r="B1837" s="43" t="s">
        <v>3047</v>
      </c>
      <c r="C1837" s="43" t="s">
        <v>3048</v>
      </c>
      <c r="D1837" s="15">
        <f>VLOOKUP(E1837,finish!$A$1:$B$18,2,0)</f>
        <v>2</v>
      </c>
      <c r="E1837" s="18" t="s">
        <v>11</v>
      </c>
      <c r="F1837" s="15">
        <f>VLOOKUP(G1837,modules!$A$1:$B$10,2,0)</f>
        <v>7</v>
      </c>
      <c r="G1837" s="18" t="s">
        <v>68</v>
      </c>
      <c r="H1837" s="15">
        <f>VLOOKUP(I1837,segments!$A$1:$B$9,2,0)</f>
        <v>5</v>
      </c>
      <c r="I1837" s="18" t="s">
        <v>7852</v>
      </c>
      <c r="J1837" s="15">
        <f>VLOOKUP(K1837,machines!$A$1:$B$72,2,0)</f>
        <v>49</v>
      </c>
      <c r="K1837" s="18" t="s">
        <v>74</v>
      </c>
      <c r="L1837" s="43" t="s">
        <v>27</v>
      </c>
      <c r="M1837" s="15">
        <f>VLOOKUP(N1837,groups!$A$1:$B$113,2,1)</f>
        <v>149</v>
      </c>
      <c r="N1837" s="43" t="s">
        <v>312</v>
      </c>
      <c r="O1837" s="18" t="s">
        <v>52</v>
      </c>
      <c r="P1837" s="15">
        <f>VLOOKUP(Q1837,'seg2'!$A$1:$B$13,2,0)</f>
        <v>1</v>
      </c>
      <c r="Q1837" s="16" t="s">
        <v>68</v>
      </c>
      <c r="R1837" s="15">
        <f>VLOOKUP(S1837,'seg3'!$A$1:$B$9,2,0)</f>
        <v>1</v>
      </c>
      <c r="S1837" s="16" t="s">
        <v>76</v>
      </c>
      <c r="T1837" s="18">
        <v>16</v>
      </c>
      <c r="U1837" s="18">
        <v>16</v>
      </c>
      <c r="V1837" s="42"/>
      <c r="W1837" s="43" t="s">
        <v>3049</v>
      </c>
      <c r="X1837" s="16"/>
      <c r="Y1837" s="18" t="s">
        <v>17</v>
      </c>
      <c r="Z1837" s="18">
        <v>18.3</v>
      </c>
      <c r="AA1837" s="16" t="s">
        <v>1847</v>
      </c>
      <c r="AB1837" s="14" t="str">
        <f t="shared" si="28"/>
        <v>('170649','170649J','HEX NUT 1/2 UNC GR SAE8 BLK','PC',49,7,1,1,5,2,149,'16','16','1/2 UNC','-','10B33','18.3','16.96/17.00','','COIL ANNEALED  10B33M 18.00',''),</v>
      </c>
      <c r="AC1837" s="14" t="s">
        <v>9453</v>
      </c>
    </row>
    <row r="1838" spans="1:29">
      <c r="A1838" s="16">
        <v>834314</v>
      </c>
      <c r="B1838" s="43" t="s">
        <v>4147</v>
      </c>
      <c r="C1838" s="43" t="s">
        <v>4148</v>
      </c>
      <c r="D1838" s="15">
        <f>VLOOKUP(E1838,finish!$A$1:$B$18,2,0)</f>
        <v>14</v>
      </c>
      <c r="E1838" s="18" t="s">
        <v>4094</v>
      </c>
      <c r="F1838" s="15" t="s">
        <v>7949</v>
      </c>
      <c r="G1838" s="18" t="s">
        <v>7855</v>
      </c>
      <c r="H1838" s="15">
        <f>VLOOKUP(I1838,segments!$A$1:$B$9,2,0)</f>
        <v>2</v>
      </c>
      <c r="I1838" s="18" t="s">
        <v>7847</v>
      </c>
      <c r="J1838" s="15">
        <f>VLOOKUP(K1838,machines!$A$1:$B$72,2,0)</f>
        <v>87</v>
      </c>
      <c r="K1838" s="18" t="s">
        <v>420</v>
      </c>
      <c r="L1838" s="43" t="s">
        <v>38</v>
      </c>
      <c r="M1838" s="15">
        <f>VLOOKUP(N1838,groups!$A$1:$B$113,2,1)</f>
        <v>196</v>
      </c>
      <c r="N1838" s="16" t="s">
        <v>4149</v>
      </c>
      <c r="O1838" s="18" t="s">
        <v>52</v>
      </c>
      <c r="P1838" s="15">
        <f>VLOOKUP(Q1838,'seg2'!$A$1:$B$13,2,0)</f>
        <v>9</v>
      </c>
      <c r="Q1838" s="16" t="s">
        <v>421</v>
      </c>
      <c r="R1838" s="15">
        <f>VLOOKUP(S1838,'seg3'!$A$1:$B$9,2,0)</f>
        <v>8</v>
      </c>
      <c r="S1838" s="16" t="s">
        <v>422</v>
      </c>
      <c r="T1838" s="18">
        <v>0.42499999999999999</v>
      </c>
      <c r="U1838" s="18">
        <v>0.42499999999999999</v>
      </c>
      <c r="V1838" s="18"/>
      <c r="W1838" s="30" t="s">
        <v>2140</v>
      </c>
      <c r="X1838" s="16"/>
      <c r="Y1838" s="45" t="s">
        <v>418</v>
      </c>
      <c r="Z1838" s="28">
        <v>5.5</v>
      </c>
      <c r="AA1838" s="46" t="s">
        <v>2139</v>
      </c>
      <c r="AB1838" s="14" t="str">
        <f t="shared" si="28"/>
        <v>('834314','834314J','SPRING WASHER SQUARE SECTION M06 S437','PC',87,null,9,8,2,14,196,'0.425','0.425','M06','-','HC6165','5.5','2.05/2.10','','COIL 3ANEAL &amp; 6DRWN HC6165  2.05/2.10',''),</v>
      </c>
      <c r="AC1838" s="14" t="s">
        <v>9522</v>
      </c>
    </row>
    <row r="1839" spans="1:29">
      <c r="A1839" s="16">
        <v>834315</v>
      </c>
      <c r="B1839" s="43" t="s">
        <v>4150</v>
      </c>
      <c r="C1839" s="43" t="s">
        <v>4151</v>
      </c>
      <c r="D1839" s="15">
        <f>VLOOKUP(E1839,finish!$A$1:$B$18,2,0)</f>
        <v>14</v>
      </c>
      <c r="E1839" s="18" t="s">
        <v>4094</v>
      </c>
      <c r="F1839" s="15" t="s">
        <v>7949</v>
      </c>
      <c r="G1839" s="18" t="s">
        <v>7855</v>
      </c>
      <c r="H1839" s="15">
        <f>VLOOKUP(I1839,segments!$A$1:$B$9,2,0)</f>
        <v>2</v>
      </c>
      <c r="I1839" s="18" t="s">
        <v>7847</v>
      </c>
      <c r="J1839" s="15">
        <f>VLOOKUP(K1839,machines!$A$1:$B$72,2,0)</f>
        <v>87</v>
      </c>
      <c r="K1839" s="18" t="s">
        <v>420</v>
      </c>
      <c r="L1839" s="43" t="s">
        <v>15</v>
      </c>
      <c r="M1839" s="15">
        <f>VLOOKUP(N1839,groups!$A$1:$B$113,2,1)</f>
        <v>196</v>
      </c>
      <c r="N1839" s="16" t="s">
        <v>4149</v>
      </c>
      <c r="O1839" s="18" t="s">
        <v>52</v>
      </c>
      <c r="P1839" s="15">
        <f>VLOOKUP(Q1839,'seg2'!$A$1:$B$13,2,0)</f>
        <v>9</v>
      </c>
      <c r="Q1839" s="16" t="s">
        <v>421</v>
      </c>
      <c r="R1839" s="15">
        <f>VLOOKUP(S1839,'seg3'!$A$1:$B$9,2,0)</f>
        <v>8</v>
      </c>
      <c r="S1839" s="16" t="s">
        <v>422</v>
      </c>
      <c r="T1839" s="18">
        <v>1.05</v>
      </c>
      <c r="U1839" s="18">
        <v>1.05</v>
      </c>
      <c r="V1839" s="18"/>
      <c r="W1839" s="30" t="s">
        <v>2136</v>
      </c>
      <c r="X1839" s="16"/>
      <c r="Y1839" s="18" t="s">
        <v>418</v>
      </c>
      <c r="Z1839" s="18">
        <v>5.5</v>
      </c>
      <c r="AA1839" s="16" t="s">
        <v>2143</v>
      </c>
      <c r="AB1839" s="14" t="str">
        <f t="shared" si="28"/>
        <v>('834315','834315J','SPRING WASHER SQUARE SECTION M08 S437','PC',87,null,9,8,2,14,196,'1.05','1.05','M08','-','HC6165','5.5','2.70/2.75','','COIL 2 ANNEAL &amp; 5DRAWN HC6165 2.90/2.95',''),</v>
      </c>
      <c r="AC1839" s="14" t="s">
        <v>9523</v>
      </c>
    </row>
    <row r="1840" spans="1:29">
      <c r="A1840" s="16">
        <v>834316</v>
      </c>
      <c r="B1840" s="43" t="s">
        <v>4152</v>
      </c>
      <c r="C1840" s="43" t="s">
        <v>4153</v>
      </c>
      <c r="D1840" s="15">
        <f>VLOOKUP(E1840,finish!$A$1:$B$18,2,0)</f>
        <v>14</v>
      </c>
      <c r="E1840" s="18" t="s">
        <v>4094</v>
      </c>
      <c r="F1840" s="15" t="s">
        <v>7949</v>
      </c>
      <c r="G1840" s="18" t="s">
        <v>7855</v>
      </c>
      <c r="H1840" s="15">
        <f>VLOOKUP(I1840,segments!$A$1:$B$9,2,0)</f>
        <v>2</v>
      </c>
      <c r="I1840" s="18" t="s">
        <v>7847</v>
      </c>
      <c r="J1840" s="15">
        <f>VLOOKUP(K1840,machines!$A$1:$B$72,2,0)</f>
        <v>86</v>
      </c>
      <c r="K1840" s="18" t="s">
        <v>4154</v>
      </c>
      <c r="L1840" s="43" t="s">
        <v>80</v>
      </c>
      <c r="M1840" s="15">
        <f>VLOOKUP(N1840,groups!$A$1:$B$113,2,1)</f>
        <v>196</v>
      </c>
      <c r="N1840" s="16" t="s">
        <v>4149</v>
      </c>
      <c r="O1840" s="18" t="s">
        <v>52</v>
      </c>
      <c r="P1840" s="15">
        <f>VLOOKUP(Q1840,'seg2'!$A$1:$B$13,2,0)</f>
        <v>9</v>
      </c>
      <c r="Q1840" s="16" t="s">
        <v>421</v>
      </c>
      <c r="R1840" s="15">
        <f>VLOOKUP(S1840,'seg3'!$A$1:$B$9,2,0)</f>
        <v>8</v>
      </c>
      <c r="S1840" s="16" t="s">
        <v>422</v>
      </c>
      <c r="T1840" s="18">
        <v>2.2799999999999998</v>
      </c>
      <c r="U1840" s="18">
        <v>2.2799999999999998</v>
      </c>
      <c r="V1840" s="18"/>
      <c r="W1840" s="30" t="s">
        <v>4155</v>
      </c>
      <c r="X1840" s="16"/>
      <c r="Y1840" s="45" t="s">
        <v>418</v>
      </c>
      <c r="Z1840" s="28">
        <v>5.5</v>
      </c>
      <c r="AA1840" s="46" t="s">
        <v>3079</v>
      </c>
      <c r="AB1840" s="14" t="str">
        <f t="shared" si="28"/>
        <v>('834316','834316J','SPRING WASHER SQUARE SECTION M12 S437','PC',86,null,9,8,2,14,196,'2.28','2.28','M12','-','HC6165','5.5','3.20/3.25','','COIL 1ANNEAL &amp; 3DRAWN HC6165 03.90/03.95',''),</v>
      </c>
      <c r="AC1840" s="14" t="s">
        <v>9524</v>
      </c>
    </row>
    <row r="1841" spans="1:29">
      <c r="A1841" s="16">
        <v>834318</v>
      </c>
      <c r="B1841" s="43" t="s">
        <v>4156</v>
      </c>
      <c r="C1841" s="43" t="s">
        <v>4157</v>
      </c>
      <c r="D1841" s="15">
        <f>VLOOKUP(E1841,finish!$A$1:$B$18,2,0)</f>
        <v>14</v>
      </c>
      <c r="E1841" s="18" t="s">
        <v>4094</v>
      </c>
      <c r="F1841" s="15" t="s">
        <v>7949</v>
      </c>
      <c r="G1841" s="18" t="s">
        <v>7855</v>
      </c>
      <c r="H1841" s="15">
        <f>VLOOKUP(I1841,segments!$A$1:$B$9,2,0)</f>
        <v>2</v>
      </c>
      <c r="I1841" s="18" t="s">
        <v>7847</v>
      </c>
      <c r="J1841" s="15">
        <f>VLOOKUP(K1841,machines!$A$1:$B$72,2,0)</f>
        <v>85</v>
      </c>
      <c r="K1841" s="45" t="s">
        <v>607</v>
      </c>
      <c r="L1841" s="43" t="s">
        <v>114</v>
      </c>
      <c r="M1841" s="15">
        <f>VLOOKUP(N1841,groups!$A$1:$B$113,2,1)</f>
        <v>196</v>
      </c>
      <c r="N1841" s="16" t="s">
        <v>4149</v>
      </c>
      <c r="O1841" s="18" t="s">
        <v>52</v>
      </c>
      <c r="P1841" s="15">
        <f>VLOOKUP(Q1841,'seg2'!$A$1:$B$13,2,0)</f>
        <v>9</v>
      </c>
      <c r="Q1841" s="16" t="s">
        <v>421</v>
      </c>
      <c r="R1841" s="15">
        <f>VLOOKUP(S1841,'seg3'!$A$1:$B$9,2,0)</f>
        <v>8</v>
      </c>
      <c r="S1841" s="16" t="s">
        <v>422</v>
      </c>
      <c r="T1841" s="18">
        <v>18.100000000000001</v>
      </c>
      <c r="U1841" s="18">
        <v>18.100000000000001</v>
      </c>
      <c r="V1841" s="18"/>
      <c r="W1841" s="30" t="s">
        <v>3088</v>
      </c>
      <c r="X1841" s="16"/>
      <c r="Y1841" s="18" t="s">
        <v>418</v>
      </c>
      <c r="Z1841" s="18">
        <v>8</v>
      </c>
      <c r="AA1841" s="16" t="s">
        <v>3087</v>
      </c>
      <c r="AB1841" s="14" t="str">
        <f t="shared" si="28"/>
        <v>('834318','834318J','SPRING WASHER SQUARE SECTION M24 S437','PC',85,null,9,8,2,14,196,'18.1','18.1','M24','-','HC6165','8','6.30/6.35','','COIL 1 ANNEAL &amp; 2DRAWN HC6165 6.30/6.35',''),</v>
      </c>
      <c r="AC1841" s="14" t="s">
        <v>9525</v>
      </c>
    </row>
    <row r="1842" spans="1:29">
      <c r="A1842" s="16">
        <v>290003</v>
      </c>
      <c r="B1842" s="43" t="s">
        <v>1985</v>
      </c>
      <c r="C1842" s="43" t="s">
        <v>1986</v>
      </c>
      <c r="D1842" s="15">
        <f>VLOOKUP(E1842,finish!$A$1:$B$18,2,0)</f>
        <v>8</v>
      </c>
      <c r="E1842" s="18" t="s">
        <v>47</v>
      </c>
      <c r="F1842" s="15">
        <f>VLOOKUP(G1842,modules!$A$1:$B$10,2,0)</f>
        <v>7</v>
      </c>
      <c r="G1842" s="18" t="s">
        <v>68</v>
      </c>
      <c r="H1842" s="15">
        <f>VLOOKUP(I1842,segments!$A$1:$B$9,2,0)</f>
        <v>5</v>
      </c>
      <c r="I1842" s="18" t="s">
        <v>7852</v>
      </c>
      <c r="J1842" s="15">
        <f>VLOOKUP(K1842,machines!$A$1:$B$72,2,0)</f>
        <v>49</v>
      </c>
      <c r="K1842" s="18" t="s">
        <v>74</v>
      </c>
      <c r="L1842" s="43" t="s">
        <v>61</v>
      </c>
      <c r="M1842" s="15">
        <f>VLOOKUP(N1842,groups!$A$1:$B$113,2,1)</f>
        <v>169</v>
      </c>
      <c r="N1842" s="43" t="s">
        <v>115</v>
      </c>
      <c r="O1842" s="18" t="s">
        <v>52</v>
      </c>
      <c r="P1842" s="15">
        <f>VLOOKUP(Q1842,'seg2'!$A$1:$B$13,2,0)</f>
        <v>1</v>
      </c>
      <c r="Q1842" s="16" t="s">
        <v>68</v>
      </c>
      <c r="R1842" s="15">
        <f>VLOOKUP(S1842,'seg3'!$A$1:$B$9,2,0)</f>
        <v>1</v>
      </c>
      <c r="S1842" s="16" t="s">
        <v>76</v>
      </c>
      <c r="T1842" s="18">
        <v>10.84</v>
      </c>
      <c r="U1842" s="18">
        <v>10.84</v>
      </c>
      <c r="V1842" s="42" t="s">
        <v>33</v>
      </c>
      <c r="W1842" s="43" t="s">
        <v>1986</v>
      </c>
      <c r="X1842" s="16"/>
      <c r="Y1842" s="18">
        <v>1018</v>
      </c>
      <c r="Z1842" s="18">
        <v>16</v>
      </c>
      <c r="AA1842" s="18" t="s">
        <v>93</v>
      </c>
      <c r="AB1842" s="14" t="str">
        <f t="shared" si="28"/>
        <v>('290003','290003J','NYLOCK NUT B/R M10X1.5 DIN985 CL8 ZC3','PC',49,7,1,1,5,8,169,'10.84','10.84','M10','-','1018','16','15.50/15.55','NEED TO ANN','NYLOCK NUT B/R M10X1.5 DIN985 CL8 ZC3',''),</v>
      </c>
      <c r="AC1842" s="14" t="s">
        <v>9433</v>
      </c>
    </row>
    <row r="1843" spans="1:29">
      <c r="A1843" s="16">
        <v>630451</v>
      </c>
      <c r="B1843" s="43" t="s">
        <v>1999</v>
      </c>
      <c r="C1843" s="43" t="s">
        <v>2000</v>
      </c>
      <c r="D1843" s="15">
        <f>VLOOKUP(E1843,finish!$A$1:$B$18,2,0)</f>
        <v>8</v>
      </c>
      <c r="E1843" s="18" t="s">
        <v>47</v>
      </c>
      <c r="F1843" s="15">
        <f>VLOOKUP(G1843,modules!$A$1:$B$10,2,0)</f>
        <v>7</v>
      </c>
      <c r="G1843" s="18" t="s">
        <v>68</v>
      </c>
      <c r="H1843" s="15">
        <f>VLOOKUP(I1843,segments!$A$1:$B$9,2,0)</f>
        <v>5</v>
      </c>
      <c r="I1843" s="18" t="s">
        <v>7852</v>
      </c>
      <c r="J1843" s="15">
        <f>VLOOKUP(K1843,machines!$A$1:$B$72,2,0)</f>
        <v>49</v>
      </c>
      <c r="K1843" s="18" t="s">
        <v>74</v>
      </c>
      <c r="L1843" s="43" t="s">
        <v>80</v>
      </c>
      <c r="M1843" s="15">
        <f>VLOOKUP(N1843,groups!$A$1:$B$113,2,1)</f>
        <v>169</v>
      </c>
      <c r="N1843" s="43" t="s">
        <v>115</v>
      </c>
      <c r="O1843" s="18" t="s">
        <v>52</v>
      </c>
      <c r="P1843" s="15">
        <f>VLOOKUP(Q1843,'seg2'!$A$1:$B$13,2,0)</f>
        <v>1</v>
      </c>
      <c r="Q1843" s="16" t="s">
        <v>68</v>
      </c>
      <c r="R1843" s="15">
        <f>VLOOKUP(S1843,'seg3'!$A$1:$B$9,2,0)</f>
        <v>1</v>
      </c>
      <c r="S1843" s="16" t="s">
        <v>76</v>
      </c>
      <c r="T1843" s="18">
        <v>19.5</v>
      </c>
      <c r="U1843" s="18">
        <v>19.5</v>
      </c>
      <c r="V1843" s="18"/>
      <c r="W1843" s="43" t="s">
        <v>2000</v>
      </c>
      <c r="X1843" s="16"/>
      <c r="Y1843" s="18">
        <v>1018</v>
      </c>
      <c r="Z1843" s="18">
        <v>20</v>
      </c>
      <c r="AA1843" s="18" t="s">
        <v>1001</v>
      </c>
      <c r="AB1843" s="14" t="str">
        <f t="shared" si="28"/>
        <v>('630451','630451J','NYLOCK NUT R/R M12X1.75 ISO7040 CL8 ZC3','PC',49,7,1,1,5,8,169,'19.5','19.5','M12','-','1018','20','16.96/16.97','','NYLOCK NUT R/R M12X1.75 ISO7040 CL8 ZC3',''),</v>
      </c>
      <c r="AC1843" s="14" t="s">
        <v>9436</v>
      </c>
    </row>
    <row r="1844" spans="1:29">
      <c r="A1844" s="16">
        <v>630305</v>
      </c>
      <c r="B1844" s="43" t="s">
        <v>7263</v>
      </c>
      <c r="C1844" s="43" t="s">
        <v>7264</v>
      </c>
      <c r="D1844" s="15">
        <f>VLOOKUP(E1844,finish!$A$1:$B$18,2,0)</f>
        <v>8</v>
      </c>
      <c r="E1844" s="18" t="s">
        <v>47</v>
      </c>
      <c r="F1844" s="15">
        <f>VLOOKUP(G1844,modules!$A$1:$B$10,2,0)</f>
        <v>7</v>
      </c>
      <c r="G1844" s="18" t="s">
        <v>68</v>
      </c>
      <c r="H1844" s="15">
        <f>VLOOKUP(I1844,segments!$A$1:$B$9,2,0)</f>
        <v>5</v>
      </c>
      <c r="I1844" s="18" t="s">
        <v>7852</v>
      </c>
      <c r="J1844" s="15">
        <f>VLOOKUP(K1844,machines!$A$1:$B$72,2,0)</f>
        <v>49</v>
      </c>
      <c r="K1844" s="27" t="s">
        <v>74</v>
      </c>
      <c r="L1844" s="43" t="s">
        <v>61</v>
      </c>
      <c r="M1844" s="15">
        <f>VLOOKUP(N1844,groups!$A$1:$B$113,2,1)</f>
        <v>169</v>
      </c>
      <c r="N1844" s="43" t="s">
        <v>115</v>
      </c>
      <c r="O1844" s="18" t="s">
        <v>52</v>
      </c>
      <c r="P1844" s="15">
        <f>VLOOKUP(Q1844,'seg2'!$A$1:$B$13,2,0)</f>
        <v>1</v>
      </c>
      <c r="Q1844" s="16" t="s">
        <v>68</v>
      </c>
      <c r="R1844" s="15">
        <f>VLOOKUP(S1844,'seg3'!$A$1:$B$9,2,0)</f>
        <v>1</v>
      </c>
      <c r="S1844" s="16" t="s">
        <v>76</v>
      </c>
      <c r="T1844" s="18">
        <v>11.7</v>
      </c>
      <c r="U1844" s="18">
        <v>11.7</v>
      </c>
      <c r="V1844" s="42"/>
      <c r="W1844" s="43" t="s">
        <v>7264</v>
      </c>
      <c r="X1844" s="16"/>
      <c r="Y1844" s="45" t="s">
        <v>17</v>
      </c>
      <c r="Z1844" s="45">
        <v>16</v>
      </c>
      <c r="AA1844" s="45" t="s">
        <v>93</v>
      </c>
      <c r="AB1844" s="14" t="str">
        <f t="shared" si="28"/>
        <v>('630305','630305J','NYLOCK NUT B/R M10X1.5 DIN985 CL10 ZC3','PC',49,7,1,1,5,8,169,'11.7','11.7','M10','-','10B33','16','15.50/15.55','','NYLOCK NUT B/R M10X1.5 DIN985 CL10 ZC3',''),</v>
      </c>
      <c r="AC1844" s="14" t="s">
        <v>9526</v>
      </c>
    </row>
    <row r="1845" spans="1:29">
      <c r="A1845" s="16">
        <v>5001391</v>
      </c>
      <c r="B1845" s="43" t="s">
        <v>4160</v>
      </c>
      <c r="C1845" s="43" t="s">
        <v>4161</v>
      </c>
      <c r="D1845" s="15">
        <f>VLOOKUP(E1845,finish!$A$1:$B$18,2,0)</f>
        <v>19</v>
      </c>
      <c r="E1845" s="18" t="s">
        <v>7861</v>
      </c>
      <c r="F1845" s="15" t="s">
        <v>7949</v>
      </c>
      <c r="G1845" s="18" t="s">
        <v>7855</v>
      </c>
      <c r="H1845" s="15">
        <f>VLOOKUP(I1845,segments!$A$1:$B$9,2,0)</f>
        <v>5</v>
      </c>
      <c r="I1845" s="18" t="s">
        <v>7852</v>
      </c>
      <c r="J1845" s="15">
        <f>VLOOKUP(K1845,machines!$A$1:$B$72,2,0)</f>
        <v>85</v>
      </c>
      <c r="K1845" s="45" t="s">
        <v>607</v>
      </c>
      <c r="L1845" s="43" t="s">
        <v>61</v>
      </c>
      <c r="M1845" s="15">
        <f>VLOOKUP(N1845,groups!$A$1:$B$113,2,1)</f>
        <v>210</v>
      </c>
      <c r="N1845" s="16" t="s">
        <v>949</v>
      </c>
      <c r="O1845" s="18" t="s">
        <v>52</v>
      </c>
      <c r="P1845" s="15" t="s">
        <v>7949</v>
      </c>
      <c r="Q1845" s="16" t="s">
        <v>951</v>
      </c>
      <c r="R1845" s="15" t="s">
        <v>7949</v>
      </c>
      <c r="S1845" s="16" t="s">
        <v>951</v>
      </c>
      <c r="T1845" s="18">
        <v>2.4</v>
      </c>
      <c r="U1845" s="18">
        <v>2.4</v>
      </c>
      <c r="V1845" s="18"/>
      <c r="W1845" s="30" t="s">
        <v>4163</v>
      </c>
      <c r="X1845" s="16"/>
      <c r="Y1845" s="18" t="s">
        <v>40</v>
      </c>
      <c r="Z1845" s="18">
        <v>5.5</v>
      </c>
      <c r="AA1845" s="16" t="s">
        <v>4162</v>
      </c>
      <c r="AB1845" s="14" t="str">
        <f t="shared" si="28"/>
        <v>('5001391','5001391J','SPRING WASHER FLAT SEC M10B DIN127 A2EPO','PC',85,null,null,null,5,19,210,'2.4','2.4','M10','-','304L','5.5','03.40/03.45','','COIL 2ANNEAL&amp;5DRAWN  SS 304L 03.40/03.45',''),</v>
      </c>
      <c r="AC1845" s="14" t="s">
        <v>9527</v>
      </c>
    </row>
    <row r="1846" spans="1:29">
      <c r="A1846" s="16">
        <v>630458</v>
      </c>
      <c r="B1846" s="43" t="s">
        <v>7265</v>
      </c>
      <c r="C1846" s="43" t="s">
        <v>7266</v>
      </c>
      <c r="D1846" s="15">
        <f>VLOOKUP(E1846,finish!$A$1:$B$18,2,0)</f>
        <v>8</v>
      </c>
      <c r="E1846" s="18" t="s">
        <v>47</v>
      </c>
      <c r="F1846" s="15">
        <f>VLOOKUP(G1846,modules!$A$1:$B$10,2,0)</f>
        <v>7</v>
      </c>
      <c r="G1846" s="18" t="s">
        <v>68</v>
      </c>
      <c r="H1846" s="15">
        <f>VLOOKUP(I1846,segments!$A$1:$B$9,2,0)</f>
        <v>5</v>
      </c>
      <c r="I1846" s="18" t="s">
        <v>7852</v>
      </c>
      <c r="J1846" s="15">
        <f>VLOOKUP(K1846,machines!$A$1:$B$72,2,0)</f>
        <v>49</v>
      </c>
      <c r="K1846" s="27" t="s">
        <v>74</v>
      </c>
      <c r="L1846" s="43" t="s">
        <v>61</v>
      </c>
      <c r="M1846" s="15">
        <f>VLOOKUP(N1846,groups!$A$1:$B$113,2,1)</f>
        <v>169</v>
      </c>
      <c r="N1846" s="43" t="s">
        <v>115</v>
      </c>
      <c r="O1846" s="18" t="s">
        <v>52</v>
      </c>
      <c r="P1846" s="15">
        <f>VLOOKUP(Q1846,'seg2'!$A$1:$B$13,2,0)</f>
        <v>1</v>
      </c>
      <c r="Q1846" s="16" t="s">
        <v>68</v>
      </c>
      <c r="R1846" s="15">
        <f>VLOOKUP(S1846,'seg3'!$A$1:$B$9,2,0)</f>
        <v>1</v>
      </c>
      <c r="S1846" s="16" t="s">
        <v>76</v>
      </c>
      <c r="T1846" s="18">
        <v>13.5</v>
      </c>
      <c r="U1846" s="18">
        <v>13.5</v>
      </c>
      <c r="V1846" s="42"/>
      <c r="W1846" s="43" t="s">
        <v>7266</v>
      </c>
      <c r="X1846" s="16"/>
      <c r="Y1846" s="45" t="s">
        <v>17</v>
      </c>
      <c r="Z1846" s="45">
        <v>16</v>
      </c>
      <c r="AA1846" s="45" t="s">
        <v>93</v>
      </c>
      <c r="AB1846" s="14" t="str">
        <f t="shared" si="28"/>
        <v>('630458','630458J','NYLOCK NUT R/R M10X1.5 ISO7040 CL10 ZC3','PC',49,7,1,1,5,8,169,'13.5','13.5','M10','-','10B33','16','15.50/15.55','','NYLOCK NUT R/R M10X1.5 ISO7040 CL10 ZC3',''),</v>
      </c>
      <c r="AC1846" s="14" t="s">
        <v>9528</v>
      </c>
    </row>
    <row r="1847" spans="1:29">
      <c r="A1847" s="16">
        <v>170636</v>
      </c>
      <c r="B1847" s="43" t="s">
        <v>4164</v>
      </c>
      <c r="C1847" s="43" t="s">
        <v>4165</v>
      </c>
      <c r="D1847" s="15">
        <f>VLOOKUP(E1847,finish!$A$1:$B$18,2,0)</f>
        <v>2</v>
      </c>
      <c r="E1847" s="18" t="s">
        <v>11</v>
      </c>
      <c r="F1847" s="15">
        <f>VLOOKUP(G1847,modules!$A$1:$B$10,2,0)</f>
        <v>7</v>
      </c>
      <c r="G1847" s="18" t="s">
        <v>68</v>
      </c>
      <c r="H1847" s="15">
        <f>VLOOKUP(I1847,segments!$A$1:$B$9,2,0)</f>
        <v>5</v>
      </c>
      <c r="I1847" s="18" t="s">
        <v>7852</v>
      </c>
      <c r="J1847" s="15" t="s">
        <v>7949</v>
      </c>
      <c r="K1847" s="16" t="s">
        <v>4166</v>
      </c>
      <c r="L1847" s="43" t="s">
        <v>627</v>
      </c>
      <c r="M1847" s="15">
        <f>VLOOKUP(N1847,groups!$A$1:$B$113,2,1)</f>
        <v>149</v>
      </c>
      <c r="N1847" s="16" t="s">
        <v>312</v>
      </c>
      <c r="O1847" s="18" t="s">
        <v>52</v>
      </c>
      <c r="P1847" s="15">
        <f>VLOOKUP(Q1847,'seg2'!$A$1:$B$13,2,0)</f>
        <v>1</v>
      </c>
      <c r="Q1847" s="16" t="s">
        <v>68</v>
      </c>
      <c r="R1847" s="15">
        <f>VLOOKUP(S1847,'seg3'!$A$1:$B$9,2,0)</f>
        <v>1</v>
      </c>
      <c r="S1847" s="16" t="s">
        <v>76</v>
      </c>
      <c r="T1847" s="18">
        <v>216.8</v>
      </c>
      <c r="U1847" s="18">
        <v>216.8</v>
      </c>
      <c r="V1847" s="42"/>
      <c r="W1847" s="30" t="s">
        <v>4167</v>
      </c>
      <c r="X1847" s="16"/>
      <c r="Y1847" s="18"/>
      <c r="Z1847" s="18"/>
      <c r="AA1847" s="16"/>
      <c r="AB1847" s="14" t="str">
        <f t="shared" si="28"/>
        <v>('170636','170636J','HEX NUT M30X3.5 ISO4032 CL10 BLK','PC',null,7,1,1,5,2,149,'216.8','216.8','M30','-','','','','','COIL ANNEALED  10B33M 42.00',''),</v>
      </c>
      <c r="AC1847" s="14" t="s">
        <v>9529</v>
      </c>
    </row>
    <row r="1848" spans="1:29">
      <c r="A1848" s="16">
        <v>170638</v>
      </c>
      <c r="B1848" s="43" t="s">
        <v>4168</v>
      </c>
      <c r="C1848" s="43" t="s">
        <v>4169</v>
      </c>
      <c r="D1848" s="15">
        <f>VLOOKUP(E1848,finish!$A$1:$B$18,2,0)</f>
        <v>2</v>
      </c>
      <c r="E1848" s="18" t="s">
        <v>11</v>
      </c>
      <c r="F1848" s="15">
        <f>VLOOKUP(G1848,modules!$A$1:$B$10,2,0)</f>
        <v>7</v>
      </c>
      <c r="G1848" s="18" t="s">
        <v>68</v>
      </c>
      <c r="H1848" s="15">
        <f>VLOOKUP(I1848,segments!$A$1:$B$9,2,0)</f>
        <v>5</v>
      </c>
      <c r="I1848" s="18" t="s">
        <v>7852</v>
      </c>
      <c r="J1848" s="15" t="s">
        <v>7949</v>
      </c>
      <c r="K1848" s="16" t="s">
        <v>4166</v>
      </c>
      <c r="L1848" s="43" t="s">
        <v>179</v>
      </c>
      <c r="M1848" s="15">
        <f>VLOOKUP(N1848,groups!$A$1:$B$113,2,1)</f>
        <v>149</v>
      </c>
      <c r="N1848" s="16" t="s">
        <v>312</v>
      </c>
      <c r="O1848" s="18" t="s">
        <v>52</v>
      </c>
      <c r="P1848" s="15">
        <f>VLOOKUP(Q1848,'seg2'!$A$1:$B$13,2,0)</f>
        <v>1</v>
      </c>
      <c r="Q1848" s="16" t="s">
        <v>68</v>
      </c>
      <c r="R1848" s="15">
        <f>VLOOKUP(S1848,'seg3'!$A$1:$B$9,2,0)</f>
        <v>1</v>
      </c>
      <c r="S1848" s="16" t="s">
        <v>76</v>
      </c>
      <c r="T1848" s="18">
        <v>392</v>
      </c>
      <c r="U1848" s="18">
        <v>392</v>
      </c>
      <c r="V1848" s="42"/>
      <c r="W1848" s="30"/>
      <c r="X1848" s="16"/>
      <c r="Y1848" s="18"/>
      <c r="Z1848" s="18"/>
      <c r="AA1848" s="16"/>
      <c r="AB1848" s="14" t="str">
        <f t="shared" si="28"/>
        <v>('170638','170638J','HEX NUT M36X4 ISO4032 CL10 BLK','PC',null,7,1,1,5,2,149,'392','392','M36','-','','','','','',''),</v>
      </c>
      <c r="AC1848" s="14" t="s">
        <v>9530</v>
      </c>
    </row>
    <row r="1849" spans="1:29">
      <c r="A1849" s="16">
        <v>131006</v>
      </c>
      <c r="B1849" s="43" t="s">
        <v>4170</v>
      </c>
      <c r="C1849" s="43" t="s">
        <v>4171</v>
      </c>
      <c r="D1849" s="15">
        <f>VLOOKUP(E1849,finish!$A$1:$B$18,2,0)</f>
        <v>2</v>
      </c>
      <c r="E1849" s="18" t="s">
        <v>11</v>
      </c>
      <c r="F1849" s="15">
        <f>VLOOKUP(G1849,modules!$A$1:$B$10,2,0)</f>
        <v>7</v>
      </c>
      <c r="G1849" s="18" t="s">
        <v>68</v>
      </c>
      <c r="H1849" s="15">
        <f>VLOOKUP(I1849,segments!$A$1:$B$9,2,0)</f>
        <v>5</v>
      </c>
      <c r="I1849" s="18" t="s">
        <v>7852</v>
      </c>
      <c r="J1849" s="15" t="s">
        <v>7949</v>
      </c>
      <c r="K1849" s="16" t="s">
        <v>4166</v>
      </c>
      <c r="L1849" s="43" t="s">
        <v>627</v>
      </c>
      <c r="M1849" s="15">
        <f>VLOOKUP(N1849,groups!$A$1:$B$113,2,1)</f>
        <v>160</v>
      </c>
      <c r="N1849" s="16" t="s">
        <v>583</v>
      </c>
      <c r="O1849" s="18" t="s">
        <v>52</v>
      </c>
      <c r="P1849" s="15">
        <f>VLOOKUP(Q1849,'seg2'!$A$1:$B$13,2,0)</f>
        <v>1</v>
      </c>
      <c r="Q1849" s="16" t="s">
        <v>68</v>
      </c>
      <c r="R1849" s="15">
        <f>VLOOKUP(S1849,'seg3'!$A$1:$B$9,2,0)</f>
        <v>1</v>
      </c>
      <c r="S1849" s="16" t="s">
        <v>76</v>
      </c>
      <c r="T1849" s="18">
        <v>336</v>
      </c>
      <c r="U1849" s="18">
        <v>336</v>
      </c>
      <c r="V1849" s="42"/>
      <c r="W1849" s="30"/>
      <c r="X1849" s="16"/>
      <c r="Y1849" s="18"/>
      <c r="Z1849" s="18"/>
      <c r="AA1849" s="16"/>
      <c r="AB1849" s="14" t="str">
        <f t="shared" si="28"/>
        <v>('131006','131006J','HSSN M30X3.5 IS6623 CL10S BLK','PC',null,7,1,1,5,2,160,'336','336','M30','-','','','','','',''),</v>
      </c>
      <c r="AC1849" s="14" t="s">
        <v>9531</v>
      </c>
    </row>
    <row r="1850" spans="1:29">
      <c r="A1850" s="16">
        <v>552685</v>
      </c>
      <c r="B1850" s="43" t="s">
        <v>4172</v>
      </c>
      <c r="C1850" s="43" t="s">
        <v>4173</v>
      </c>
      <c r="D1850" s="15">
        <f>VLOOKUP(E1850,finish!$A$1:$B$18,2,0)</f>
        <v>7</v>
      </c>
      <c r="E1850" s="18" t="s">
        <v>493</v>
      </c>
      <c r="F1850" s="15">
        <f>VLOOKUP(G1850,modules!$A$1:$B$10,2,0)</f>
        <v>7</v>
      </c>
      <c r="G1850" s="18" t="s">
        <v>68</v>
      </c>
      <c r="H1850" s="15">
        <f>VLOOKUP(I1850,segments!$A$1:$B$9,2,0)</f>
        <v>5</v>
      </c>
      <c r="I1850" s="18" t="s">
        <v>7852</v>
      </c>
      <c r="J1850" s="15" t="s">
        <v>7949</v>
      </c>
      <c r="K1850" s="16" t="s">
        <v>4166</v>
      </c>
      <c r="L1850" s="43" t="s">
        <v>179</v>
      </c>
      <c r="M1850" s="15">
        <f>VLOOKUP(N1850,groups!$A$1:$B$113,2,1)</f>
        <v>160</v>
      </c>
      <c r="N1850" s="16" t="s">
        <v>583</v>
      </c>
      <c r="O1850" s="18" t="s">
        <v>52</v>
      </c>
      <c r="P1850" s="15">
        <f>VLOOKUP(Q1850,'seg2'!$A$1:$B$13,2,0)</f>
        <v>1</v>
      </c>
      <c r="Q1850" s="16" t="s">
        <v>68</v>
      </c>
      <c r="R1850" s="15">
        <f>VLOOKUP(S1850,'seg3'!$A$1:$B$9,2,0)</f>
        <v>1</v>
      </c>
      <c r="S1850" s="16" t="s">
        <v>76</v>
      </c>
      <c r="T1850" s="18">
        <v>580</v>
      </c>
      <c r="U1850" s="18">
        <v>580</v>
      </c>
      <c r="V1850" s="42"/>
      <c r="W1850" s="30"/>
      <c r="X1850" s="16"/>
      <c r="Y1850" s="18"/>
      <c r="Z1850" s="18"/>
      <c r="AA1850" s="16"/>
      <c r="AB1850" s="14" t="str">
        <f t="shared" si="28"/>
        <v>('552685','552685J','HSSN M36X4 IS6623 CL10S HDG','PC',null,7,1,1,5,7,160,'580','580','M36','-','','','','','',''),</v>
      </c>
      <c r="AC1850" s="14" t="s">
        <v>9532</v>
      </c>
    </row>
    <row r="1851" spans="1:29">
      <c r="A1851" s="16">
        <v>623210</v>
      </c>
      <c r="B1851" s="43" t="s">
        <v>4174</v>
      </c>
      <c r="C1851" s="43" t="s">
        <v>4175</v>
      </c>
      <c r="D1851" s="15">
        <f>VLOOKUP(E1851,finish!$A$1:$B$18,2,0)</f>
        <v>2</v>
      </c>
      <c r="E1851" s="18" t="s">
        <v>11</v>
      </c>
      <c r="F1851" s="15">
        <f>VLOOKUP(G1851,modules!$A$1:$B$10,2,0)</f>
        <v>7</v>
      </c>
      <c r="G1851" s="18" t="s">
        <v>68</v>
      </c>
      <c r="H1851" s="15">
        <f>VLOOKUP(I1851,segments!$A$1:$B$9,2,0)</f>
        <v>5</v>
      </c>
      <c r="I1851" s="18" t="s">
        <v>7852</v>
      </c>
      <c r="J1851" s="15" t="s">
        <v>7949</v>
      </c>
      <c r="K1851" s="16" t="s">
        <v>4166</v>
      </c>
      <c r="L1851" s="43" t="s">
        <v>627</v>
      </c>
      <c r="M1851" s="15">
        <f>VLOOKUP(N1851,groups!$A$1:$B$113,2,1)</f>
        <v>149</v>
      </c>
      <c r="N1851" s="16" t="s">
        <v>312</v>
      </c>
      <c r="O1851" s="18" t="s">
        <v>52</v>
      </c>
      <c r="P1851" s="15">
        <f>VLOOKUP(Q1851,'seg2'!$A$1:$B$13,2,0)</f>
        <v>1</v>
      </c>
      <c r="Q1851" s="16" t="s">
        <v>68</v>
      </c>
      <c r="R1851" s="15">
        <f>VLOOKUP(S1851,'seg3'!$A$1:$B$9,2,0)</f>
        <v>1</v>
      </c>
      <c r="S1851" s="16" t="s">
        <v>76</v>
      </c>
      <c r="T1851" s="18">
        <v>227</v>
      </c>
      <c r="U1851" s="18">
        <v>227</v>
      </c>
      <c r="V1851" s="42"/>
      <c r="W1851" s="30"/>
      <c r="X1851" s="16"/>
      <c r="Y1851" s="18"/>
      <c r="Z1851" s="18"/>
      <c r="AA1851" s="16"/>
      <c r="AB1851" s="14" t="str">
        <f t="shared" si="28"/>
        <v>('623210','623210J','HEX NUT M30X3.5 ISO4032 CL8 BLK','PC',null,7,1,1,5,2,149,'227','227','M30','-','','','','','',''),</v>
      </c>
      <c r="AC1851" s="14" t="s">
        <v>9533</v>
      </c>
    </row>
    <row r="1852" spans="1:29">
      <c r="A1852" s="16">
        <v>623212</v>
      </c>
      <c r="B1852" s="43" t="s">
        <v>4176</v>
      </c>
      <c r="C1852" s="43" t="s">
        <v>4177</v>
      </c>
      <c r="D1852" s="15">
        <f>VLOOKUP(E1852,finish!$A$1:$B$18,2,0)</f>
        <v>2</v>
      </c>
      <c r="E1852" s="18" t="s">
        <v>11</v>
      </c>
      <c r="F1852" s="15">
        <f>VLOOKUP(G1852,modules!$A$1:$B$10,2,0)</f>
        <v>7</v>
      </c>
      <c r="G1852" s="18" t="s">
        <v>68</v>
      </c>
      <c r="H1852" s="15">
        <f>VLOOKUP(I1852,segments!$A$1:$B$9,2,0)</f>
        <v>5</v>
      </c>
      <c r="I1852" s="18" t="s">
        <v>7852</v>
      </c>
      <c r="J1852" s="15" t="s">
        <v>7949</v>
      </c>
      <c r="K1852" s="16" t="s">
        <v>4166</v>
      </c>
      <c r="L1852" s="43" t="s">
        <v>179</v>
      </c>
      <c r="M1852" s="15">
        <f>VLOOKUP(N1852,groups!$A$1:$B$113,2,1)</f>
        <v>149</v>
      </c>
      <c r="N1852" s="16" t="s">
        <v>312</v>
      </c>
      <c r="O1852" s="18" t="s">
        <v>52</v>
      </c>
      <c r="P1852" s="15">
        <f>VLOOKUP(Q1852,'seg2'!$A$1:$B$13,2,0)</f>
        <v>1</v>
      </c>
      <c r="Q1852" s="16" t="s">
        <v>68</v>
      </c>
      <c r="R1852" s="15">
        <f>VLOOKUP(S1852,'seg3'!$A$1:$B$9,2,0)</f>
        <v>1</v>
      </c>
      <c r="S1852" s="16" t="s">
        <v>76</v>
      </c>
      <c r="T1852" s="18">
        <v>391</v>
      </c>
      <c r="U1852" s="18">
        <v>391</v>
      </c>
      <c r="V1852" s="42"/>
      <c r="W1852" s="30"/>
      <c r="X1852" s="16"/>
      <c r="Y1852" s="18"/>
      <c r="Z1852" s="18"/>
      <c r="AA1852" s="16"/>
      <c r="AB1852" s="14" t="str">
        <f t="shared" si="28"/>
        <v>('623212','623212J','HEX NUT M36X4 ISO4032 CL8 BLK','PC',null,7,1,1,5,2,149,'391','391','M36','-','','','','','',''),</v>
      </c>
      <c r="AC1852" s="14" t="s">
        <v>9534</v>
      </c>
    </row>
    <row r="1853" spans="1:29">
      <c r="A1853" s="16" t="s">
        <v>4178</v>
      </c>
      <c r="B1853" s="43" t="s">
        <v>4179</v>
      </c>
      <c r="C1853" s="43" t="s">
        <v>4175</v>
      </c>
      <c r="D1853" s="15">
        <f>VLOOKUP(E1853,finish!$A$1:$B$18,2,0)</f>
        <v>2</v>
      </c>
      <c r="E1853" s="18" t="s">
        <v>11</v>
      </c>
      <c r="F1853" s="15">
        <f>VLOOKUP(G1853,modules!$A$1:$B$10,2,0)</f>
        <v>7</v>
      </c>
      <c r="G1853" s="18" t="s">
        <v>68</v>
      </c>
      <c r="H1853" s="15">
        <f>VLOOKUP(I1853,segments!$A$1:$B$9,2,0)</f>
        <v>5</v>
      </c>
      <c r="I1853" s="18" t="s">
        <v>7852</v>
      </c>
      <c r="J1853" s="15" t="s">
        <v>7949</v>
      </c>
      <c r="K1853" s="16" t="s">
        <v>4166</v>
      </c>
      <c r="L1853" s="43" t="s">
        <v>627</v>
      </c>
      <c r="M1853" s="15">
        <f>VLOOKUP(N1853,groups!$A$1:$B$113,2,1)</f>
        <v>149</v>
      </c>
      <c r="N1853" s="16" t="s">
        <v>312</v>
      </c>
      <c r="O1853" s="18" t="s">
        <v>52</v>
      </c>
      <c r="P1853" s="15">
        <f>VLOOKUP(Q1853,'seg2'!$A$1:$B$13,2,0)</f>
        <v>1</v>
      </c>
      <c r="Q1853" s="16" t="s">
        <v>68</v>
      </c>
      <c r="R1853" s="15">
        <f>VLOOKUP(S1853,'seg3'!$A$1:$B$9,2,0)</f>
        <v>1</v>
      </c>
      <c r="S1853" s="16" t="s">
        <v>76</v>
      </c>
      <c r="T1853" s="18">
        <v>227</v>
      </c>
      <c r="U1853" s="18">
        <v>227</v>
      </c>
      <c r="V1853" s="42"/>
      <c r="W1853" s="30"/>
      <c r="X1853" s="16"/>
      <c r="Y1853" s="18"/>
      <c r="Z1853" s="18"/>
      <c r="AA1853" s="16"/>
      <c r="AB1853" s="14" t="str">
        <f t="shared" si="28"/>
        <v>('DB623210','DB623210J','HEX NUT M30X3.5 ISO4032 CL8 BLK','PC',null,7,1,1,5,2,149,'227','227','M30','-','','','','','',''),</v>
      </c>
      <c r="AC1853" s="14" t="s">
        <v>9535</v>
      </c>
    </row>
    <row r="1854" spans="1:29">
      <c r="A1854" s="16" t="s">
        <v>4180</v>
      </c>
      <c r="B1854" s="43" t="s">
        <v>4181</v>
      </c>
      <c r="C1854" s="43" t="s">
        <v>4177</v>
      </c>
      <c r="D1854" s="15">
        <f>VLOOKUP(E1854,finish!$A$1:$B$18,2,0)</f>
        <v>2</v>
      </c>
      <c r="E1854" s="18" t="s">
        <v>11</v>
      </c>
      <c r="F1854" s="15">
        <f>VLOOKUP(G1854,modules!$A$1:$B$10,2,0)</f>
        <v>7</v>
      </c>
      <c r="G1854" s="18" t="s">
        <v>68</v>
      </c>
      <c r="H1854" s="15">
        <f>VLOOKUP(I1854,segments!$A$1:$B$9,2,0)</f>
        <v>5</v>
      </c>
      <c r="I1854" s="18" t="s">
        <v>7852</v>
      </c>
      <c r="J1854" s="15" t="s">
        <v>7949</v>
      </c>
      <c r="K1854" s="16" t="s">
        <v>4166</v>
      </c>
      <c r="L1854" s="43" t="s">
        <v>179</v>
      </c>
      <c r="M1854" s="15">
        <f>VLOOKUP(N1854,groups!$A$1:$B$113,2,1)</f>
        <v>149</v>
      </c>
      <c r="N1854" s="16" t="s">
        <v>312</v>
      </c>
      <c r="O1854" s="18" t="s">
        <v>52</v>
      </c>
      <c r="P1854" s="15">
        <f>VLOOKUP(Q1854,'seg2'!$A$1:$B$13,2,0)</f>
        <v>1</v>
      </c>
      <c r="Q1854" s="16" t="s">
        <v>68</v>
      </c>
      <c r="R1854" s="15">
        <f>VLOOKUP(S1854,'seg3'!$A$1:$B$9,2,0)</f>
        <v>1</v>
      </c>
      <c r="S1854" s="16" t="s">
        <v>76</v>
      </c>
      <c r="T1854" s="18">
        <v>391</v>
      </c>
      <c r="U1854" s="18">
        <v>391</v>
      </c>
      <c r="V1854" s="42"/>
      <c r="W1854" s="30"/>
      <c r="X1854" s="16"/>
      <c r="Y1854" s="18"/>
      <c r="Z1854" s="18"/>
      <c r="AA1854" s="16"/>
      <c r="AB1854" s="14" t="str">
        <f t="shared" si="28"/>
        <v>('DB623212','DB623212J','HEX NUT M36X4 ISO4032 CL8 BLK','PC',null,7,1,1,5,2,149,'391','391','M36','-','','','','','',''),</v>
      </c>
      <c r="AC1854" s="14" t="s">
        <v>9536</v>
      </c>
    </row>
    <row r="1855" spans="1:29">
      <c r="A1855" s="16">
        <v>5001334</v>
      </c>
      <c r="B1855" s="43" t="s">
        <v>1293</v>
      </c>
      <c r="C1855" s="43" t="s">
        <v>6599</v>
      </c>
      <c r="D1855" s="15">
        <f>VLOOKUP(E1855,finish!$A$1:$B$18,2,0)</f>
        <v>19</v>
      </c>
      <c r="E1855" s="18" t="s">
        <v>7861</v>
      </c>
      <c r="F1855" s="15">
        <f>VLOOKUP(G1855,modules!$A$1:$B$10,2,0)</f>
        <v>7</v>
      </c>
      <c r="G1855" s="18" t="s">
        <v>68</v>
      </c>
      <c r="H1855" s="15">
        <f>VLOOKUP(I1855,segments!$A$1:$B$9,2,0)</f>
        <v>3</v>
      </c>
      <c r="I1855" s="18" t="s">
        <v>7851</v>
      </c>
      <c r="J1855" s="15">
        <f>VLOOKUP(K1855,machines!$A$1:$B$72,2,0)</f>
        <v>49</v>
      </c>
      <c r="K1855" s="18" t="s">
        <v>74</v>
      </c>
      <c r="L1855" s="43" t="s">
        <v>61</v>
      </c>
      <c r="M1855" s="15">
        <f>VLOOKUP(N1855,groups!$A$1:$B$113,2,1)</f>
        <v>200</v>
      </c>
      <c r="N1855" s="43" t="s">
        <v>221</v>
      </c>
      <c r="O1855" s="18" t="s">
        <v>52</v>
      </c>
      <c r="P1855" s="15">
        <f>VLOOKUP(Q1855,'seg2'!$A$1:$B$13,2,0)</f>
        <v>8</v>
      </c>
      <c r="Q1855" s="16" t="s">
        <v>222</v>
      </c>
      <c r="R1855" s="15">
        <f>VLOOKUP(S1855,'seg3'!$A$1:$B$9,2,0)</f>
        <v>7</v>
      </c>
      <c r="S1855" s="16" t="s">
        <v>222</v>
      </c>
      <c r="T1855" s="18">
        <v>11.55</v>
      </c>
      <c r="U1855" s="18">
        <v>11.55</v>
      </c>
      <c r="V1855" s="18"/>
      <c r="W1855" s="43" t="s">
        <v>1295</v>
      </c>
      <c r="X1855" s="16"/>
      <c r="Y1855" s="18" t="s">
        <v>40</v>
      </c>
      <c r="Z1855" s="18">
        <v>16</v>
      </c>
      <c r="AA1855" s="18">
        <v>15</v>
      </c>
      <c r="AB1855" s="14" t="str">
        <f t="shared" si="28"/>
        <v>('5001334','5001334J','HEX NUT M10X1.5 DIN934  CLA2-70 EPO','PC',49,7,8,7,3,19,200,'11.55','11.55','M10','-','304L','16','15','','COIL ANNLED &amp; PICKLE SS304L 16MM',''),</v>
      </c>
      <c r="AC1855" s="14" t="s">
        <v>9520</v>
      </c>
    </row>
    <row r="1856" spans="1:29">
      <c r="A1856" s="16">
        <v>5001335</v>
      </c>
      <c r="B1856" s="43" t="s">
        <v>3099</v>
      </c>
      <c r="C1856" s="43" t="s">
        <v>6635</v>
      </c>
      <c r="D1856" s="15">
        <f>VLOOKUP(E1856,finish!$A$1:$B$18,2,0)</f>
        <v>19</v>
      </c>
      <c r="E1856" s="18" t="s">
        <v>7861</v>
      </c>
      <c r="F1856" s="15">
        <f>VLOOKUP(G1856,modules!$A$1:$B$10,2,0)</f>
        <v>7</v>
      </c>
      <c r="G1856" s="18" t="s">
        <v>68</v>
      </c>
      <c r="H1856" s="15">
        <f>VLOOKUP(I1856,segments!$A$1:$B$9,2,0)</f>
        <v>5</v>
      </c>
      <c r="I1856" s="18" t="s">
        <v>7852</v>
      </c>
      <c r="J1856" s="15">
        <f>VLOOKUP(K1856,machines!$A$1:$B$72,2,0)</f>
        <v>49</v>
      </c>
      <c r="K1856" s="18" t="s">
        <v>74</v>
      </c>
      <c r="L1856" s="43" t="s">
        <v>80</v>
      </c>
      <c r="M1856" s="15">
        <f>VLOOKUP(N1856,groups!$A$1:$B$113,2,1)</f>
        <v>200</v>
      </c>
      <c r="N1856" s="43" t="s">
        <v>221</v>
      </c>
      <c r="O1856" s="18" t="s">
        <v>52</v>
      </c>
      <c r="P1856" s="15">
        <f>VLOOKUP(Q1856,'seg2'!$A$1:$B$13,2,0)</f>
        <v>8</v>
      </c>
      <c r="Q1856" s="16" t="s">
        <v>222</v>
      </c>
      <c r="R1856" s="15">
        <f>VLOOKUP(S1856,'seg3'!$A$1:$B$9,2,0)</f>
        <v>7</v>
      </c>
      <c r="S1856" s="16" t="s">
        <v>222</v>
      </c>
      <c r="T1856" s="18">
        <v>15.22</v>
      </c>
      <c r="U1856" s="18">
        <v>15.22</v>
      </c>
      <c r="V1856" s="18" t="s">
        <v>33</v>
      </c>
      <c r="W1856" s="43" t="s">
        <v>3101</v>
      </c>
      <c r="X1856" s="16"/>
      <c r="Y1856" s="18" t="s">
        <v>40</v>
      </c>
      <c r="Z1856" s="18">
        <v>16</v>
      </c>
      <c r="AA1856" s="18" t="s">
        <v>93</v>
      </c>
      <c r="AB1856" s="14" t="str">
        <f t="shared" si="28"/>
        <v>('5001335','5001335J','HEX NUT M12X1.75 DIN934  CLA2-70 EPO','PC',49,7,8,7,5,19,200,'15.22','15.22','M12','-','304L','16','15.50/15.55','NEED TO ANN','COIL ANNLED &amp; PICKLE SS304L 17.30MM',''),</v>
      </c>
      <c r="AC1856" s="14" t="s">
        <v>9519</v>
      </c>
    </row>
    <row r="1857" spans="1:29">
      <c r="A1857" s="16">
        <v>5001352</v>
      </c>
      <c r="B1857" s="43" t="s">
        <v>3844</v>
      </c>
      <c r="C1857" s="43" t="s">
        <v>7383</v>
      </c>
      <c r="D1857" s="15">
        <f>VLOOKUP(E1857,finish!$A$1:$B$18,2,0)</f>
        <v>19</v>
      </c>
      <c r="E1857" s="18" t="s">
        <v>7861</v>
      </c>
      <c r="F1857" s="15">
        <f>VLOOKUP(G1857,modules!$A$1:$B$10,2,0)</f>
        <v>7</v>
      </c>
      <c r="G1857" s="18" t="s">
        <v>68</v>
      </c>
      <c r="H1857" s="15">
        <f>VLOOKUP(I1857,segments!$A$1:$B$9,2,0)</f>
        <v>5</v>
      </c>
      <c r="I1857" s="18" t="s">
        <v>7852</v>
      </c>
      <c r="J1857" s="15">
        <f>VLOOKUP(K1857,machines!$A$1:$B$72,2,0)</f>
        <v>49</v>
      </c>
      <c r="K1857" s="18" t="s">
        <v>74</v>
      </c>
      <c r="L1857" s="43" t="s">
        <v>61</v>
      </c>
      <c r="M1857" s="15">
        <f>VLOOKUP(N1857,groups!$A$1:$B$113,2,1)</f>
        <v>200</v>
      </c>
      <c r="N1857" s="43" t="s">
        <v>221</v>
      </c>
      <c r="O1857" s="18" t="s">
        <v>52</v>
      </c>
      <c r="P1857" s="15">
        <f>VLOOKUP(Q1857,'seg2'!$A$1:$B$13,2,0)</f>
        <v>8</v>
      </c>
      <c r="Q1857" s="16" t="s">
        <v>222</v>
      </c>
      <c r="R1857" s="15">
        <f>VLOOKUP(S1857,'seg3'!$A$1:$B$9,2,0)</f>
        <v>7</v>
      </c>
      <c r="S1857" s="16" t="s">
        <v>222</v>
      </c>
      <c r="T1857" s="18">
        <v>10.15</v>
      </c>
      <c r="U1857" s="18">
        <v>10.15</v>
      </c>
      <c r="V1857" s="42" t="s">
        <v>33</v>
      </c>
      <c r="W1857" s="43" t="s">
        <v>1161</v>
      </c>
      <c r="X1857" s="16"/>
      <c r="Y1857" s="18" t="s">
        <v>63</v>
      </c>
      <c r="Z1857" s="18">
        <v>16</v>
      </c>
      <c r="AA1857" s="18">
        <v>16</v>
      </c>
      <c r="AB1857" s="14" t="str">
        <f t="shared" si="28"/>
        <v>('5001352','5001352J','HEX NUT M10X1.5 DIN934  CLA4-80 EPO','PC',49,7,8,7,5,19,200,'10.15','10.15','M10','-','316L','16','16','NEED TO ANN','COIL ANNEALED SS-316L 16 (HRAP)',''),</v>
      </c>
      <c r="AC1857" s="14" t="s">
        <v>9537</v>
      </c>
    </row>
    <row r="1858" spans="1:29">
      <c r="A1858" s="16">
        <v>796313</v>
      </c>
      <c r="B1858" s="43" t="s">
        <v>2680</v>
      </c>
      <c r="C1858" s="43" t="s">
        <v>2681</v>
      </c>
      <c r="D1858" s="15">
        <f>VLOOKUP(E1858,finish!$A$1:$B$18,2,0)</f>
        <v>8</v>
      </c>
      <c r="E1858" s="18" t="s">
        <v>47</v>
      </c>
      <c r="F1858" s="15">
        <f>VLOOKUP(G1858,modules!$A$1:$B$10,2,0)</f>
        <v>7</v>
      </c>
      <c r="G1858" s="18" t="s">
        <v>68</v>
      </c>
      <c r="H1858" s="15">
        <f>VLOOKUP(I1858,segments!$A$1:$B$9,2,0)</f>
        <v>3</v>
      </c>
      <c r="I1858" s="18" t="s">
        <v>7851</v>
      </c>
      <c r="J1858" s="15">
        <f>VLOOKUP(K1858,machines!$A$1:$B$72,2,0)</f>
        <v>49</v>
      </c>
      <c r="K1858" s="18" t="s">
        <v>74</v>
      </c>
      <c r="L1858" s="43" t="s">
        <v>80</v>
      </c>
      <c r="M1858" s="15">
        <f>VLOOKUP(N1858,groups!$A$1:$B$113,2,1)</f>
        <v>219</v>
      </c>
      <c r="N1858" s="43" t="s">
        <v>84</v>
      </c>
      <c r="O1858" s="18" t="s">
        <v>52</v>
      </c>
      <c r="P1858" s="15">
        <f>VLOOKUP(Q1858,'seg2'!$A$1:$B$13,2,0)</f>
        <v>5</v>
      </c>
      <c r="Q1858" s="16" t="s">
        <v>75</v>
      </c>
      <c r="R1858" s="15">
        <f>VLOOKUP(S1858,'seg3'!$A$1:$B$9,2,0)</f>
        <v>1</v>
      </c>
      <c r="S1858" s="16" t="s">
        <v>76</v>
      </c>
      <c r="T1858" s="18">
        <v>14.5</v>
      </c>
      <c r="U1858" s="18">
        <v>14.5</v>
      </c>
      <c r="V1858" s="42"/>
      <c r="W1858" s="43" t="s">
        <v>916</v>
      </c>
      <c r="X1858" s="16"/>
      <c r="Y1858" s="18" t="s">
        <v>17</v>
      </c>
      <c r="Z1858" s="18">
        <v>18.3</v>
      </c>
      <c r="AA1858" s="16" t="s">
        <v>1847</v>
      </c>
      <c r="AB1858" s="14" t="str">
        <f t="shared" si="28"/>
        <v>('796313','796313J','ALL METAL PRV TORQUE NUT M12 CL10 ZC3','PC',49,7,5,1,3,8,219,'14.5','14.5','M12','-','10B33','18.3','16.96/17.00','','COIL ANNEALED  10B33 M 16.30MM',''),</v>
      </c>
      <c r="AC1858" s="14" t="s">
        <v>9445</v>
      </c>
    </row>
    <row r="1859" spans="1:29">
      <c r="A1859" s="16">
        <v>630515</v>
      </c>
      <c r="B1859" s="43" t="s">
        <v>7442</v>
      </c>
      <c r="C1859" s="43" t="s">
        <v>7443</v>
      </c>
      <c r="D1859" s="15">
        <f>VLOOKUP(E1859,finish!$A$1:$B$18,2,0)</f>
        <v>7</v>
      </c>
      <c r="E1859" s="18" t="s">
        <v>493</v>
      </c>
      <c r="F1859" s="15">
        <f>VLOOKUP(G1859,modules!$A$1:$B$10,2,0)</f>
        <v>7</v>
      </c>
      <c r="G1859" s="18" t="s">
        <v>68</v>
      </c>
      <c r="H1859" s="15">
        <f>VLOOKUP(I1859,segments!$A$1:$B$9,2,0)</f>
        <v>3</v>
      </c>
      <c r="I1859" s="18" t="s">
        <v>7851</v>
      </c>
      <c r="J1859" s="15">
        <f>VLOOKUP(K1859,machines!$A$1:$B$72,2,0)</f>
        <v>49</v>
      </c>
      <c r="K1859" s="18" t="s">
        <v>74</v>
      </c>
      <c r="L1859" s="43" t="s">
        <v>80</v>
      </c>
      <c r="M1859" s="15">
        <f>VLOOKUP(N1859,groups!$A$1:$B$113,2,1)</f>
        <v>149</v>
      </c>
      <c r="N1859" s="43" t="s">
        <v>312</v>
      </c>
      <c r="O1859" s="18" t="s">
        <v>52</v>
      </c>
      <c r="P1859" s="15">
        <f>VLOOKUP(Q1859,'seg2'!$A$1:$B$13,2,0)</f>
        <v>1</v>
      </c>
      <c r="Q1859" s="16" t="s">
        <v>68</v>
      </c>
      <c r="R1859" s="15">
        <f>VLOOKUP(S1859,'seg3'!$A$1:$B$9,2,0)</f>
        <v>1</v>
      </c>
      <c r="S1859" s="16" t="s">
        <v>76</v>
      </c>
      <c r="T1859" s="18">
        <v>14.3</v>
      </c>
      <c r="U1859" s="18">
        <v>14.3</v>
      </c>
      <c r="V1859" s="42"/>
      <c r="W1859" s="43" t="s">
        <v>916</v>
      </c>
      <c r="X1859" s="16"/>
      <c r="Y1859" s="18" t="s">
        <v>17</v>
      </c>
      <c r="Z1859" s="18">
        <v>16</v>
      </c>
      <c r="AA1859" s="18" t="s">
        <v>93</v>
      </c>
      <c r="AB1859" s="14" t="str">
        <f t="shared" ref="AB1859:AB1922" si="29">CONCATENATE("('",A1859,"','",B1859,"','",C1859,"','PC',",J1859,",",F1859,",",P1859,",",R1859,",",H1859,",",D1859,",",M1859,",'",T1859,"','",U1859,"','",L1859,"','",O1859,"','",Y1859,"','",Z1859,"','",AA1859,"','",V1859,"','",W1859,"','",X1859,"'),")</f>
        <v>('630515','630515J','HEX NUT M12X1.75 ISO4032 CL10 HDG','PC',49,7,1,1,3,7,149,'14.3','14.3','M12','-','10B33','16','15.50/15.55','','COIL ANNEALED  10B33 M 16.30MM',''),</v>
      </c>
      <c r="AC1859" s="14" t="s">
        <v>9538</v>
      </c>
    </row>
    <row r="1860" spans="1:29">
      <c r="A1860" s="16">
        <v>5010320</v>
      </c>
      <c r="B1860" s="43" t="s">
        <v>1092</v>
      </c>
      <c r="C1860" s="43" t="s">
        <v>7457</v>
      </c>
      <c r="D1860" s="15">
        <f>VLOOKUP(E1860,finish!$A$1:$B$18,2,0)</f>
        <v>19</v>
      </c>
      <c r="E1860" s="18" t="s">
        <v>7861</v>
      </c>
      <c r="F1860" s="15">
        <f>VLOOKUP(G1860,modules!$A$1:$B$10,2,0)</f>
        <v>7</v>
      </c>
      <c r="G1860" s="18" t="s">
        <v>68</v>
      </c>
      <c r="H1860" s="15">
        <f>VLOOKUP(I1860,segments!$A$1:$B$9,2,0)</f>
        <v>3</v>
      </c>
      <c r="I1860" s="18" t="s">
        <v>7851</v>
      </c>
      <c r="J1860" s="15">
        <f>VLOOKUP(K1860,machines!$A$1:$B$72,2,0)</f>
        <v>49</v>
      </c>
      <c r="K1860" s="18" t="s">
        <v>74</v>
      </c>
      <c r="L1860" s="16" t="s">
        <v>80</v>
      </c>
      <c r="M1860" s="15">
        <f>VLOOKUP(N1860,groups!$A$1:$B$113,2,1)</f>
        <v>203</v>
      </c>
      <c r="N1860" s="16" t="s">
        <v>1094</v>
      </c>
      <c r="O1860" s="18" t="s">
        <v>52</v>
      </c>
      <c r="P1860" s="15">
        <f>VLOOKUP(Q1860,'seg2'!$A$1:$B$13,2,0)</f>
        <v>8</v>
      </c>
      <c r="Q1860" s="16" t="s">
        <v>222</v>
      </c>
      <c r="R1860" s="15">
        <f>VLOOKUP(S1860,'seg3'!$A$1:$B$9,2,0)</f>
        <v>7</v>
      </c>
      <c r="S1860" s="16" t="s">
        <v>222</v>
      </c>
      <c r="T1860" s="18">
        <v>16.600000000000001</v>
      </c>
      <c r="U1860" s="18">
        <v>16.600000000000001</v>
      </c>
      <c r="V1860" s="18"/>
      <c r="W1860" s="43" t="s">
        <v>7457</v>
      </c>
      <c r="X1860" s="16"/>
      <c r="Y1860" s="18" t="s">
        <v>40</v>
      </c>
      <c r="Z1860" s="18">
        <v>17.5</v>
      </c>
      <c r="AA1860" s="16" t="s">
        <v>1095</v>
      </c>
      <c r="AB1860" s="14" t="str">
        <f t="shared" si="29"/>
        <v>('5010320','5010320J','NYLOCK NUT R/R M12X1.75 DIN982 A2-70 EPO','PC',49,7,8,7,3,19,203,'16.6','16.6','M12','-','304L','17.5','16.96/16.98','','NYLOCK NUT R/R M12X1.75 DIN982 A2-70 EPO',''),</v>
      </c>
      <c r="AC1860" s="14" t="s">
        <v>9539</v>
      </c>
    </row>
    <row r="1861" spans="1:29">
      <c r="A1861" s="16">
        <v>623301</v>
      </c>
      <c r="B1861" s="43" t="s">
        <v>3936</v>
      </c>
      <c r="C1861" s="43" t="s">
        <v>3937</v>
      </c>
      <c r="D1861" s="15">
        <f>VLOOKUP(E1861,finish!$A$1:$B$18,2,0)</f>
        <v>7</v>
      </c>
      <c r="E1861" s="18" t="s">
        <v>493</v>
      </c>
      <c r="F1861" s="15">
        <f>VLOOKUP(G1861,modules!$A$1:$B$10,2,0)</f>
        <v>7</v>
      </c>
      <c r="G1861" s="18" t="s">
        <v>68</v>
      </c>
      <c r="H1861" s="15">
        <f>VLOOKUP(I1861,segments!$A$1:$B$9,2,0)</f>
        <v>3</v>
      </c>
      <c r="I1861" s="18" t="s">
        <v>7851</v>
      </c>
      <c r="J1861" s="15">
        <f>VLOOKUP(K1861,machines!$A$1:$B$72,2,0)</f>
        <v>49</v>
      </c>
      <c r="K1861" s="18" t="s">
        <v>74</v>
      </c>
      <c r="L1861" s="16" t="s">
        <v>80</v>
      </c>
      <c r="M1861" s="15">
        <f>VLOOKUP(N1861,groups!$A$1:$B$113,2,1)</f>
        <v>149</v>
      </c>
      <c r="N1861" s="16" t="s">
        <v>312</v>
      </c>
      <c r="O1861" s="18" t="s">
        <v>52</v>
      </c>
      <c r="P1861" s="15">
        <f>VLOOKUP(Q1861,'seg2'!$A$1:$B$13,2,0)</f>
        <v>1</v>
      </c>
      <c r="Q1861" s="16" t="s">
        <v>68</v>
      </c>
      <c r="R1861" s="15">
        <f>VLOOKUP(S1861,'seg3'!$A$1:$B$9,2,0)</f>
        <v>1</v>
      </c>
      <c r="S1861" s="16" t="s">
        <v>76</v>
      </c>
      <c r="T1861" s="18">
        <v>13.4</v>
      </c>
      <c r="U1861" s="18">
        <v>13.4</v>
      </c>
      <c r="V1861" s="18"/>
      <c r="W1861" s="43" t="s">
        <v>3863</v>
      </c>
      <c r="X1861" s="16"/>
      <c r="Y1861" s="18">
        <v>1018</v>
      </c>
      <c r="Z1861" s="18">
        <v>16</v>
      </c>
      <c r="AA1861" s="16" t="s">
        <v>93</v>
      </c>
      <c r="AB1861" s="14" t="str">
        <f t="shared" si="29"/>
        <v>('623301','623301J','HEX NUT M12X1.75 ISO4032 CL8 HDG','PC',49,7,1,1,3,7,149,'13.4','13.4','M12','-','1018','16','15.50/15.55','','COIL ROLLED AISI-1018 16.3MM',''),</v>
      </c>
      <c r="AC1861" s="14" t="s">
        <v>9540</v>
      </c>
    </row>
    <row r="1862" spans="1:29">
      <c r="A1862" s="16">
        <v>832067</v>
      </c>
      <c r="B1862" s="43" t="s">
        <v>6244</v>
      </c>
      <c r="C1862" s="43" t="s">
        <v>6245</v>
      </c>
      <c r="D1862" s="15">
        <f>VLOOKUP(E1862,finish!$A$1:$B$18,2,0)</f>
        <v>7</v>
      </c>
      <c r="E1862" s="18" t="s">
        <v>493</v>
      </c>
      <c r="F1862" s="15">
        <f>VLOOKUP(G1862,modules!$A$1:$B$10,2,0)</f>
        <v>7</v>
      </c>
      <c r="G1862" s="18" t="s">
        <v>68</v>
      </c>
      <c r="H1862" s="15">
        <f>VLOOKUP(I1862,segments!$A$1:$B$9,2,0)</f>
        <v>3</v>
      </c>
      <c r="I1862" s="18" t="s">
        <v>7851</v>
      </c>
      <c r="J1862" s="15">
        <f>VLOOKUP(K1862,machines!$A$1:$B$72,2,0)</f>
        <v>49</v>
      </c>
      <c r="K1862" s="18" t="s">
        <v>74</v>
      </c>
      <c r="L1862" s="43" t="s">
        <v>80</v>
      </c>
      <c r="M1862" s="15">
        <f>VLOOKUP(N1862,groups!$A$1:$B$113,2,1)</f>
        <v>137</v>
      </c>
      <c r="N1862" s="43" t="s">
        <v>2507</v>
      </c>
      <c r="O1862" s="18" t="s">
        <v>52</v>
      </c>
      <c r="P1862" s="15">
        <f>VLOOKUP(Q1862,'seg2'!$A$1:$B$13,2,0)</f>
        <v>5</v>
      </c>
      <c r="Q1862" s="16" t="s">
        <v>75</v>
      </c>
      <c r="R1862" s="15">
        <f>VLOOKUP(S1862,'seg3'!$A$1:$B$9,2,0)</f>
        <v>1</v>
      </c>
      <c r="S1862" s="16" t="s">
        <v>76</v>
      </c>
      <c r="T1862" s="18">
        <v>23.5</v>
      </c>
      <c r="U1862" s="18">
        <v>23.5</v>
      </c>
      <c r="V1862" s="42"/>
      <c r="W1862" s="43" t="s">
        <v>3471</v>
      </c>
      <c r="X1862" s="16"/>
      <c r="Y1862" s="18" t="s">
        <v>17</v>
      </c>
      <c r="Z1862" s="18">
        <v>18.3</v>
      </c>
      <c r="AA1862" s="16" t="s">
        <v>1847</v>
      </c>
      <c r="AB1862" s="14" t="str">
        <f t="shared" si="29"/>
        <v>('832067','832067J','FLANGE NUT M12 DRG CL10 HDG','PC',49,7,5,1,3,7,137,'23.5','23.5','M12','-','10B33','18.3','16.96/17.00','','COIL 2ANNEAL &amp; 2DRAWN 10B33 16.96/17.00',''),</v>
      </c>
      <c r="AC1862" s="14" t="s">
        <v>9512</v>
      </c>
    </row>
    <row r="1863" spans="1:29">
      <c r="A1863" s="16">
        <v>832067</v>
      </c>
      <c r="B1863" s="43" t="s">
        <v>6244</v>
      </c>
      <c r="C1863" s="43" t="s">
        <v>6245</v>
      </c>
      <c r="D1863" s="15">
        <f>VLOOKUP(E1863,finish!$A$1:$B$18,2,0)</f>
        <v>7</v>
      </c>
      <c r="E1863" s="18" t="s">
        <v>493</v>
      </c>
      <c r="F1863" s="15">
        <f>VLOOKUP(G1863,modules!$A$1:$B$10,2,0)</f>
        <v>7</v>
      </c>
      <c r="G1863" s="18" t="s">
        <v>68</v>
      </c>
      <c r="H1863" s="15">
        <f>VLOOKUP(I1863,segments!$A$1:$B$9,2,0)</f>
        <v>3</v>
      </c>
      <c r="I1863" s="18" t="s">
        <v>7851</v>
      </c>
      <c r="J1863" s="15">
        <f>VLOOKUP(K1863,machines!$A$1:$B$72,2,0)</f>
        <v>49</v>
      </c>
      <c r="K1863" s="18" t="s">
        <v>74</v>
      </c>
      <c r="L1863" s="43" t="s">
        <v>80</v>
      </c>
      <c r="M1863" s="15">
        <f>VLOOKUP(N1863,groups!$A$1:$B$113,2,1)</f>
        <v>137</v>
      </c>
      <c r="N1863" s="43" t="s">
        <v>2507</v>
      </c>
      <c r="O1863" s="18" t="s">
        <v>52</v>
      </c>
      <c r="P1863" s="15">
        <f>VLOOKUP(Q1863,'seg2'!$A$1:$B$13,2,0)</f>
        <v>5</v>
      </c>
      <c r="Q1863" s="16" t="s">
        <v>75</v>
      </c>
      <c r="R1863" s="15">
        <f>VLOOKUP(S1863,'seg3'!$A$1:$B$9,2,0)</f>
        <v>1</v>
      </c>
      <c r="S1863" s="16" t="s">
        <v>76</v>
      </c>
      <c r="T1863" s="18">
        <v>23.5</v>
      </c>
      <c r="U1863" s="18">
        <v>23.5</v>
      </c>
      <c r="V1863" s="42"/>
      <c r="W1863" s="43" t="s">
        <v>3471</v>
      </c>
      <c r="X1863" s="16"/>
      <c r="Y1863" s="18" t="s">
        <v>17</v>
      </c>
      <c r="Z1863" s="18">
        <v>18.3</v>
      </c>
      <c r="AA1863" s="16" t="s">
        <v>1847</v>
      </c>
      <c r="AB1863" s="14" t="str">
        <f t="shared" si="29"/>
        <v>('832067','832067J','FLANGE NUT M12 DRG CL10 HDG','PC',49,7,5,1,3,7,137,'23.5','23.5','M12','-','10B33','18.3','16.96/17.00','','COIL 2ANNEAL &amp; 2DRAWN 10B33 16.96/17.00',''),</v>
      </c>
      <c r="AC1863" s="14" t="s">
        <v>9512</v>
      </c>
    </row>
    <row r="1864" spans="1:29">
      <c r="A1864" s="16">
        <v>834367</v>
      </c>
      <c r="B1864" s="43" t="s">
        <v>4207</v>
      </c>
      <c r="C1864" s="43" t="s">
        <v>4208</v>
      </c>
      <c r="D1864" s="15">
        <f>VLOOKUP(E1864,finish!$A$1:$B$18,2,0)</f>
        <v>2</v>
      </c>
      <c r="E1864" s="18" t="s">
        <v>11</v>
      </c>
      <c r="F1864" s="15">
        <f>VLOOKUP(G1864,modules!$A$1:$B$10,2,0)</f>
        <v>4</v>
      </c>
      <c r="G1864" s="18" t="s">
        <v>7857</v>
      </c>
      <c r="H1864" s="15">
        <f>VLOOKUP(I1864,segments!$A$1:$B$9,2,0)</f>
        <v>3</v>
      </c>
      <c r="I1864" s="18" t="s">
        <v>7851</v>
      </c>
      <c r="J1864" s="15" t="s">
        <v>7949</v>
      </c>
      <c r="K1864" s="18" t="s">
        <v>4209</v>
      </c>
      <c r="L1864" s="43" t="s">
        <v>364</v>
      </c>
      <c r="M1864" s="15">
        <f>VLOOKUP(N1864,groups!$A$1:$B$113,2,1)</f>
        <v>212</v>
      </c>
      <c r="N1864" s="16" t="s">
        <v>4184</v>
      </c>
      <c r="O1864" s="18">
        <v>14</v>
      </c>
      <c r="P1864" s="15">
        <f>VLOOKUP(Q1864,'seg2'!$A$1:$B$13,2,0)</f>
        <v>7</v>
      </c>
      <c r="Q1864" s="16" t="s">
        <v>43</v>
      </c>
      <c r="R1864" s="15">
        <f>VLOOKUP(S1864,'seg3'!$A$1:$B$9,2,0)</f>
        <v>4</v>
      </c>
      <c r="S1864" s="16" t="s">
        <v>32</v>
      </c>
      <c r="T1864" s="18">
        <v>1194</v>
      </c>
      <c r="U1864" s="18">
        <v>1194</v>
      </c>
      <c r="V1864" s="18"/>
      <c r="W1864" s="30" t="s">
        <v>3239</v>
      </c>
      <c r="X1864" s="16"/>
      <c r="Y1864" s="18" t="s">
        <v>3209</v>
      </c>
      <c r="Z1864" s="18">
        <v>24</v>
      </c>
      <c r="AA1864" s="16" t="s">
        <v>1058</v>
      </c>
      <c r="AB1864" s="14" t="str">
        <f t="shared" si="29"/>
        <v>('834367','834367J','STUD BOLT 01XUNCX14 GRB7 FT BLK','PC',null,4,7,4,3,2,212,'1194','1194','01 UNC','14','4140B','24','23.20/23.23','','COIL 1ANNEAL &amp; 1DRAWN 4140B 23.13/23.15',''),</v>
      </c>
      <c r="AC1864" s="14" t="s">
        <v>9541</v>
      </c>
    </row>
    <row r="1865" spans="1:29">
      <c r="A1865" s="16">
        <v>834406</v>
      </c>
      <c r="B1865" s="43" t="s">
        <v>4210</v>
      </c>
      <c r="C1865" s="43" t="s">
        <v>4211</v>
      </c>
      <c r="D1865" s="15">
        <f>VLOOKUP(E1865,finish!$A$1:$B$18,2,0)</f>
        <v>2</v>
      </c>
      <c r="E1865" s="18" t="s">
        <v>11</v>
      </c>
      <c r="F1865" s="15">
        <f>VLOOKUP(G1865,modules!$A$1:$B$10,2,0)</f>
        <v>4</v>
      </c>
      <c r="G1865" s="18" t="s">
        <v>7857</v>
      </c>
      <c r="H1865" s="15">
        <f>VLOOKUP(I1865,segments!$A$1:$B$9,2,0)</f>
        <v>3</v>
      </c>
      <c r="I1865" s="18" t="s">
        <v>7851</v>
      </c>
      <c r="J1865" s="15" t="s">
        <v>7949</v>
      </c>
      <c r="K1865" s="18" t="s">
        <v>4209</v>
      </c>
      <c r="L1865" s="43" t="s">
        <v>364</v>
      </c>
      <c r="M1865" s="15">
        <f>VLOOKUP(N1865,groups!$A$1:$B$113,2,1)</f>
        <v>212</v>
      </c>
      <c r="N1865" s="16" t="s">
        <v>4184</v>
      </c>
      <c r="O1865" s="18" t="s">
        <v>4212</v>
      </c>
      <c r="P1865" s="15">
        <f>VLOOKUP(Q1865,'seg2'!$A$1:$B$13,2,0)</f>
        <v>7</v>
      </c>
      <c r="Q1865" s="16" t="s">
        <v>43</v>
      </c>
      <c r="R1865" s="15">
        <f>VLOOKUP(S1865,'seg3'!$A$1:$B$9,2,0)</f>
        <v>4</v>
      </c>
      <c r="S1865" s="16" t="s">
        <v>32</v>
      </c>
      <c r="T1865" s="18">
        <v>1220</v>
      </c>
      <c r="U1865" s="18">
        <v>1220</v>
      </c>
      <c r="V1865" s="18"/>
      <c r="W1865" s="30" t="s">
        <v>3239</v>
      </c>
      <c r="X1865" s="16"/>
      <c r="Y1865" s="18" t="s">
        <v>3209</v>
      </c>
      <c r="Z1865" s="18">
        <v>24</v>
      </c>
      <c r="AA1865" s="16" t="s">
        <v>4185</v>
      </c>
      <c r="AB1865" s="14" t="str">
        <f t="shared" si="29"/>
        <v>('834406','834406J','STUD BOLT 01XUNCX14.1/4 GRB7 FT BLK','PC',null,4,7,4,3,2,212,'1220','1220','01 UNC','14.1/4','4140B','24','23.13/23.15','','COIL 1ANNEAL &amp; 1DRAWN 4140B 23.13/23.15',''),</v>
      </c>
      <c r="AC1865" s="14" t="s">
        <v>9542</v>
      </c>
    </row>
    <row r="1866" spans="1:29">
      <c r="A1866" s="16">
        <v>834400</v>
      </c>
      <c r="B1866" s="43" t="s">
        <v>4213</v>
      </c>
      <c r="C1866" s="43" t="s">
        <v>4214</v>
      </c>
      <c r="D1866" s="15">
        <f>VLOOKUP(E1866,finish!$A$1:$B$18,2,0)</f>
        <v>2</v>
      </c>
      <c r="E1866" s="18" t="s">
        <v>11</v>
      </c>
      <c r="F1866" s="15">
        <f>VLOOKUP(G1866,modules!$A$1:$B$10,2,0)</f>
        <v>4</v>
      </c>
      <c r="G1866" s="18" t="s">
        <v>7857</v>
      </c>
      <c r="H1866" s="15">
        <f>VLOOKUP(I1866,segments!$A$1:$B$9,2,0)</f>
        <v>3</v>
      </c>
      <c r="I1866" s="18" t="s">
        <v>7851</v>
      </c>
      <c r="J1866" s="15" t="s">
        <v>7949</v>
      </c>
      <c r="K1866" s="18" t="s">
        <v>4209</v>
      </c>
      <c r="L1866" s="43" t="s">
        <v>364</v>
      </c>
      <c r="M1866" s="15">
        <f>VLOOKUP(N1866,groups!$A$1:$B$113,2,1)</f>
        <v>212</v>
      </c>
      <c r="N1866" s="16" t="s">
        <v>4184</v>
      </c>
      <c r="O1866" s="18">
        <v>14.763</v>
      </c>
      <c r="P1866" s="15">
        <f>VLOOKUP(Q1866,'seg2'!$A$1:$B$13,2,0)</f>
        <v>7</v>
      </c>
      <c r="Q1866" s="16" t="s">
        <v>43</v>
      </c>
      <c r="R1866" s="15">
        <f>VLOOKUP(S1866,'seg3'!$A$1:$B$9,2,0)</f>
        <v>4</v>
      </c>
      <c r="S1866" s="16" t="s">
        <v>32</v>
      </c>
      <c r="T1866" s="18">
        <v>1264</v>
      </c>
      <c r="U1866" s="18">
        <v>1264</v>
      </c>
      <c r="V1866" s="18"/>
      <c r="W1866" s="30" t="s">
        <v>4215</v>
      </c>
      <c r="X1866" s="16"/>
      <c r="Y1866" s="18" t="s">
        <v>3209</v>
      </c>
      <c r="Z1866" s="18">
        <v>24</v>
      </c>
      <c r="AA1866" s="16" t="s">
        <v>1058</v>
      </c>
      <c r="AB1866" s="14" t="str">
        <f t="shared" si="29"/>
        <v>('834400','834400J','STUD BOLT 01XUNCX14.763 GRB7 FT BLK','PC',null,4,7,4,3,2,212,'1264','1264','01 UNC','14.763','4140B','24','23.20/23.23','','COIL 1ANNEAL&amp;1DRAWNAISI4140B 23.20/23.23',''),</v>
      </c>
      <c r="AC1866" s="14" t="s">
        <v>9543</v>
      </c>
    </row>
    <row r="1867" spans="1:29">
      <c r="A1867" s="16">
        <v>834404</v>
      </c>
      <c r="B1867" s="43" t="s">
        <v>4216</v>
      </c>
      <c r="C1867" s="43" t="s">
        <v>4217</v>
      </c>
      <c r="D1867" s="15">
        <f>VLOOKUP(E1867,finish!$A$1:$B$18,2,0)</f>
        <v>2</v>
      </c>
      <c r="E1867" s="18" t="s">
        <v>11</v>
      </c>
      <c r="F1867" s="15">
        <f>VLOOKUP(G1867,modules!$A$1:$B$10,2,0)</f>
        <v>4</v>
      </c>
      <c r="G1867" s="18" t="s">
        <v>7857</v>
      </c>
      <c r="H1867" s="15">
        <f>VLOOKUP(I1867,segments!$A$1:$B$9,2,0)</f>
        <v>3</v>
      </c>
      <c r="I1867" s="18" t="s">
        <v>7851</v>
      </c>
      <c r="J1867" s="15" t="s">
        <v>7949</v>
      </c>
      <c r="K1867" s="18" t="s">
        <v>4209</v>
      </c>
      <c r="L1867" s="43" t="s">
        <v>364</v>
      </c>
      <c r="M1867" s="15">
        <f>VLOOKUP(N1867,groups!$A$1:$B$113,2,1)</f>
        <v>212</v>
      </c>
      <c r="N1867" s="16" t="s">
        <v>4184</v>
      </c>
      <c r="O1867" s="18" t="s">
        <v>4218</v>
      </c>
      <c r="P1867" s="15">
        <f>VLOOKUP(Q1867,'seg2'!$A$1:$B$13,2,0)</f>
        <v>7</v>
      </c>
      <c r="Q1867" s="16" t="s">
        <v>43</v>
      </c>
      <c r="R1867" s="15">
        <f>VLOOKUP(S1867,'seg3'!$A$1:$B$9,2,0)</f>
        <v>4</v>
      </c>
      <c r="S1867" s="16" t="s">
        <v>32</v>
      </c>
      <c r="T1867" s="18">
        <v>1364</v>
      </c>
      <c r="U1867" s="18">
        <v>1364</v>
      </c>
      <c r="V1867" s="18"/>
      <c r="W1867" s="30" t="s">
        <v>4215</v>
      </c>
      <c r="X1867" s="16"/>
      <c r="Y1867" s="18" t="s">
        <v>3209</v>
      </c>
      <c r="Z1867" s="18">
        <v>24</v>
      </c>
      <c r="AA1867" s="16" t="s">
        <v>1058</v>
      </c>
      <c r="AB1867" s="14" t="str">
        <f t="shared" si="29"/>
        <v>('834404','834404J','STUD BOLT 01XUNCX15.3/4 GRB7 FT BLK','PC',null,4,7,4,3,2,212,'1364','1364','01 UNC','15.3/4','4140B','24','23.20/23.23','','COIL 1ANNEAL&amp;1DRAWNAISI4140B 23.20/23.23',''),</v>
      </c>
      <c r="AC1867" s="14" t="s">
        <v>9544</v>
      </c>
    </row>
    <row r="1868" spans="1:29">
      <c r="A1868" s="16">
        <v>630459</v>
      </c>
      <c r="B1868" s="43" t="s">
        <v>3066</v>
      </c>
      <c r="C1868" s="43" t="s">
        <v>3067</v>
      </c>
      <c r="D1868" s="15">
        <f>VLOOKUP(E1868,finish!$A$1:$B$18,2,0)</f>
        <v>8</v>
      </c>
      <c r="E1868" s="18" t="s">
        <v>47</v>
      </c>
      <c r="F1868" s="15">
        <f>VLOOKUP(G1868,modules!$A$1:$B$10,2,0)</f>
        <v>7</v>
      </c>
      <c r="G1868" s="18" t="s">
        <v>68</v>
      </c>
      <c r="H1868" s="15">
        <f>VLOOKUP(I1868,segments!$A$1:$B$9,2,0)</f>
        <v>5</v>
      </c>
      <c r="I1868" s="18" t="s">
        <v>7852</v>
      </c>
      <c r="J1868" s="15">
        <f>VLOOKUP(K1868,machines!$A$1:$B$72,2,0)</f>
        <v>49</v>
      </c>
      <c r="K1868" s="18" t="s">
        <v>74</v>
      </c>
      <c r="L1868" s="16" t="s">
        <v>80</v>
      </c>
      <c r="M1868" s="15">
        <f>VLOOKUP(N1868,groups!$A$1:$B$113,2,1)</f>
        <v>169</v>
      </c>
      <c r="N1868" s="16" t="s">
        <v>115</v>
      </c>
      <c r="O1868" s="18" t="s">
        <v>52</v>
      </c>
      <c r="P1868" s="15">
        <f>VLOOKUP(Q1868,'seg2'!$A$1:$B$13,2,0)</f>
        <v>1</v>
      </c>
      <c r="Q1868" s="16" t="s">
        <v>68</v>
      </c>
      <c r="R1868" s="15">
        <f>VLOOKUP(S1868,'seg3'!$A$1:$B$9,2,0)</f>
        <v>1</v>
      </c>
      <c r="S1868" s="16" t="s">
        <v>76</v>
      </c>
      <c r="T1868" s="18">
        <v>19.5</v>
      </c>
      <c r="U1868" s="18">
        <v>19.5</v>
      </c>
      <c r="V1868" s="42"/>
      <c r="W1868" s="43" t="s">
        <v>3067</v>
      </c>
      <c r="X1868" s="16"/>
      <c r="Y1868" s="18" t="s">
        <v>17</v>
      </c>
      <c r="Z1868" s="18">
        <v>20</v>
      </c>
      <c r="AA1868" s="16" t="s">
        <v>1847</v>
      </c>
      <c r="AB1868" s="14" t="str">
        <f t="shared" si="29"/>
        <v>('630459','630459J','NYLOCK NUT R/R M12X1.75 ISO7040 CL10 ZC3','PC',49,7,1,1,5,8,169,'19.5','19.5','M12','-','10B33','20','16.96/17.00','','NYLOCK NUT R/R M12X1.75 ISO7040 CL10 ZC3',''),</v>
      </c>
      <c r="AC1868" s="14" t="s">
        <v>9457</v>
      </c>
    </row>
    <row r="1869" spans="1:29">
      <c r="A1869" s="16">
        <v>815101</v>
      </c>
      <c r="B1869" s="43" t="s">
        <v>4863</v>
      </c>
      <c r="C1869" s="43" t="s">
        <v>4864</v>
      </c>
      <c r="D1869" s="15">
        <f>VLOOKUP(E1869,finish!$A$1:$B$18,2,0)</f>
        <v>5</v>
      </c>
      <c r="E1869" s="18" t="s">
        <v>316</v>
      </c>
      <c r="F1869" s="15">
        <f>VLOOKUP(G1869,modules!$A$1:$B$10,2,0)</f>
        <v>7</v>
      </c>
      <c r="G1869" s="18" t="s">
        <v>68</v>
      </c>
      <c r="H1869" s="15">
        <f>VLOOKUP(I1869,segments!$A$1:$B$9,2,0)</f>
        <v>3</v>
      </c>
      <c r="I1869" s="18" t="s">
        <v>7851</v>
      </c>
      <c r="J1869" s="15">
        <f>VLOOKUP(K1869,machines!$A$1:$B$72,2,0)</f>
        <v>49</v>
      </c>
      <c r="K1869" s="18" t="s">
        <v>74</v>
      </c>
      <c r="L1869" s="16" t="s">
        <v>80</v>
      </c>
      <c r="M1869" s="15">
        <f>VLOOKUP(N1869,groups!$A$1:$B$113,2,1)</f>
        <v>149</v>
      </c>
      <c r="N1869" s="16" t="s">
        <v>312</v>
      </c>
      <c r="O1869" s="18" t="s">
        <v>52</v>
      </c>
      <c r="P1869" s="15">
        <f>VLOOKUP(Q1869,'seg2'!$A$1:$B$13,2,0)</f>
        <v>1</v>
      </c>
      <c r="Q1869" s="16" t="s">
        <v>68</v>
      </c>
      <c r="R1869" s="15">
        <f>VLOOKUP(S1869,'seg3'!$A$1:$B$9,2,0)</f>
        <v>1</v>
      </c>
      <c r="S1869" s="16" t="s">
        <v>76</v>
      </c>
      <c r="T1869" s="18">
        <v>17</v>
      </c>
      <c r="U1869" s="18">
        <v>17</v>
      </c>
      <c r="V1869" s="42"/>
      <c r="W1869" s="43" t="s">
        <v>2785</v>
      </c>
      <c r="X1869" s="16"/>
      <c r="Y1869" s="18" t="s">
        <v>17</v>
      </c>
      <c r="Z1869" s="18">
        <v>16</v>
      </c>
      <c r="AA1869" s="16" t="s">
        <v>93</v>
      </c>
      <c r="AB1869" s="14" t="str">
        <f t="shared" si="29"/>
        <v>('815101','815101J','HEX NUT M12X1.75 ISO4032 CL10 ZFS','PC',49,7,1,1,3,5,149,'17','17','M12','-','10B33','16','15.50/15.55','','COIL DIRECT DRAWN AS 10B33M 11.62/11.65',''),</v>
      </c>
      <c r="AC1869" s="14" t="s">
        <v>9497</v>
      </c>
    </row>
    <row r="1870" spans="1:29">
      <c r="A1870" s="16">
        <v>832497</v>
      </c>
      <c r="B1870" s="43" t="s">
        <v>7787</v>
      </c>
      <c r="C1870" s="43" t="s">
        <v>7788</v>
      </c>
      <c r="D1870" s="15">
        <f>VLOOKUP(E1870,finish!$A$1:$B$18,2,0)</f>
        <v>18</v>
      </c>
      <c r="E1870" s="16" t="s">
        <v>351</v>
      </c>
      <c r="F1870" s="15">
        <f>VLOOKUP(G1870,modules!$A$1:$B$10,2,0)</f>
        <v>10</v>
      </c>
      <c r="G1870" s="18" t="s">
        <v>7854</v>
      </c>
      <c r="H1870" s="15">
        <f>VLOOKUP(I1870,segments!$A$1:$B$9,2,0)</f>
        <v>1</v>
      </c>
      <c r="I1870" s="18" t="s">
        <v>7848</v>
      </c>
      <c r="J1870" s="15">
        <f>VLOOKUP(K1870,machines!$A$1:$B$72,2,0)</f>
        <v>49</v>
      </c>
      <c r="K1870" s="18" t="s">
        <v>74</v>
      </c>
      <c r="L1870" s="16" t="s">
        <v>1355</v>
      </c>
      <c r="M1870" s="15">
        <f>VLOOKUP(N1870,groups!$A$1:$B$113,2,1)</f>
        <v>149</v>
      </c>
      <c r="N1870" s="16" t="s">
        <v>312</v>
      </c>
      <c r="O1870" s="18" t="s">
        <v>52</v>
      </c>
      <c r="P1870" s="15">
        <f>VLOOKUP(Q1870,'seg2'!$A$1:$B$13,2,0)</f>
        <v>1</v>
      </c>
      <c r="Q1870" s="16" t="s">
        <v>68</v>
      </c>
      <c r="R1870" s="15">
        <f>VLOOKUP(S1870,'seg3'!$A$1:$B$9,2,0)</f>
        <v>1</v>
      </c>
      <c r="S1870" s="16" t="s">
        <v>76</v>
      </c>
      <c r="T1870" s="18">
        <v>32</v>
      </c>
      <c r="U1870" s="18">
        <v>32</v>
      </c>
      <c r="V1870" s="42"/>
      <c r="W1870" s="43" t="s">
        <v>4933</v>
      </c>
      <c r="X1870" s="16"/>
      <c r="Y1870" s="18">
        <v>1018</v>
      </c>
      <c r="Z1870" s="18">
        <v>22</v>
      </c>
      <c r="AA1870" s="18">
        <v>21.5</v>
      </c>
      <c r="AB1870" s="14" t="str">
        <f t="shared" si="29"/>
        <v>('832497','832497J','HEX NUT 5/8-11UNC(84 HRB SOFT)S/C 1D4720','PC',49,10,1,1,1,18,149,'32','32','5/8 UNC','-','1018','22','21.5','','COIL ANNEALED AISI-1018 22',''),</v>
      </c>
      <c r="AC1870" s="14" t="s">
        <v>9545</v>
      </c>
    </row>
    <row r="1871" spans="1:29">
      <c r="A1871" s="16" t="s">
        <v>6380</v>
      </c>
      <c r="B1871" s="43" t="s">
        <v>6381</v>
      </c>
      <c r="C1871" s="43" t="s">
        <v>6382</v>
      </c>
      <c r="D1871" s="15">
        <f>VLOOKUP(E1871,finish!$A$1:$B$18,2,0)</f>
        <v>8</v>
      </c>
      <c r="E1871" s="18" t="s">
        <v>47</v>
      </c>
      <c r="F1871" s="15">
        <f>VLOOKUP(G1871,modules!$A$1:$B$10,2,0)</f>
        <v>7</v>
      </c>
      <c r="G1871" s="18" t="s">
        <v>68</v>
      </c>
      <c r="H1871" s="15">
        <f>VLOOKUP(I1871,segments!$A$1:$B$9,2,0)</f>
        <v>7</v>
      </c>
      <c r="I1871" s="18" t="s">
        <v>7853</v>
      </c>
      <c r="J1871" s="15">
        <f>VLOOKUP(K1871,machines!$A$1:$B$72,2,0)</f>
        <v>49</v>
      </c>
      <c r="K1871" s="18" t="s">
        <v>74</v>
      </c>
      <c r="L1871" s="16" t="s">
        <v>80</v>
      </c>
      <c r="M1871" s="15">
        <f>VLOOKUP(N1871,groups!$A$1:$B$113,2,1)</f>
        <v>169</v>
      </c>
      <c r="N1871" s="16" t="s">
        <v>115</v>
      </c>
      <c r="O1871" s="18" t="s">
        <v>52</v>
      </c>
      <c r="P1871" s="15">
        <f>VLOOKUP(Q1871,'seg2'!$A$1:$B$13,2,0)</f>
        <v>1</v>
      </c>
      <c r="Q1871" s="16" t="s">
        <v>68</v>
      </c>
      <c r="R1871" s="15">
        <f>VLOOKUP(S1871,'seg3'!$A$1:$B$9,2,0)</f>
        <v>1</v>
      </c>
      <c r="S1871" s="16" t="s">
        <v>76</v>
      </c>
      <c r="T1871" s="18">
        <v>18</v>
      </c>
      <c r="U1871" s="18">
        <v>18</v>
      </c>
      <c r="V1871" s="42"/>
      <c r="W1871" s="43" t="s">
        <v>6382</v>
      </c>
      <c r="X1871" s="16"/>
      <c r="Y1871" s="18">
        <v>1018</v>
      </c>
      <c r="Z1871" s="18">
        <v>20</v>
      </c>
      <c r="AA1871" s="18" t="s">
        <v>1001</v>
      </c>
      <c r="AB1871" s="14" t="str">
        <f t="shared" si="29"/>
        <v>('DB612690','DB612690J','NYLOCK NUT R/R M12 DIN 982 CL8 ZC3','PC',49,7,1,1,7,8,169,'18','18','M12','-','1018','20','16.96/16.97','','NYLOCK NUT R/R M12 DIN 982 CL8 ZC3',''),</v>
      </c>
      <c r="AC1871" s="14" t="s">
        <v>9513</v>
      </c>
    </row>
    <row r="1872" spans="1:29">
      <c r="A1872" s="15">
        <v>5000566</v>
      </c>
      <c r="B1872" s="44" t="s">
        <v>124</v>
      </c>
      <c r="C1872" s="15" t="s">
        <v>125</v>
      </c>
      <c r="D1872" s="15">
        <f>VLOOKUP(E1872,finish!$A$1:$B$18,2,0)</f>
        <v>19</v>
      </c>
      <c r="E1872" s="18" t="s">
        <v>7861</v>
      </c>
      <c r="F1872" s="15">
        <f>VLOOKUP(G1872,modules!$A$1:$B$10,2,0)</f>
        <v>6</v>
      </c>
      <c r="G1872" s="18" t="s">
        <v>7849</v>
      </c>
      <c r="H1872" s="15">
        <f>VLOOKUP(I1872,segments!$A$1:$B$9,2,0)</f>
        <v>4</v>
      </c>
      <c r="I1872" s="18" t="s">
        <v>7845</v>
      </c>
      <c r="J1872" s="15">
        <v>54</v>
      </c>
      <c r="K1872" s="27" t="s">
        <v>128</v>
      </c>
      <c r="L1872" s="23" t="s">
        <v>126</v>
      </c>
      <c r="M1872" s="15">
        <f>VLOOKUP(N1872,groups!$A$1:$B$113,2,1)</f>
        <v>203</v>
      </c>
      <c r="N1872" s="24" t="s">
        <v>62</v>
      </c>
      <c r="O1872" s="20">
        <v>180</v>
      </c>
      <c r="P1872" s="15">
        <f>VLOOKUP(Q1872,'seg2'!$A$1:$B$13,2,0)</f>
        <v>12</v>
      </c>
      <c r="Q1872" s="24" t="s">
        <v>66</v>
      </c>
      <c r="R1872" s="15">
        <f>VLOOKUP(S1872,'seg3'!$A$1:$B$9,2,0)</f>
        <v>6</v>
      </c>
      <c r="S1872" s="24" t="s">
        <v>44</v>
      </c>
      <c r="T1872" s="22">
        <v>442</v>
      </c>
      <c r="U1872" s="22">
        <v>442</v>
      </c>
      <c r="V1872" s="29" t="s">
        <v>22</v>
      </c>
      <c r="W1872" s="30" t="s">
        <v>129</v>
      </c>
      <c r="X1872" s="15" t="s">
        <v>123</v>
      </c>
      <c r="Y1872" s="34" t="s">
        <v>63</v>
      </c>
      <c r="Z1872" s="25">
        <v>20</v>
      </c>
      <c r="AA1872" s="26" t="s">
        <v>127</v>
      </c>
      <c r="AB1872" s="14" t="str">
        <f t="shared" si="29"/>
        <v>('5000566','5000566J','H.SCREW M20X180 DIN933 SS316 A4-70','PC',54,6,12,6,4,19,203,'442','442','M20','180','316L','20','18.04/18.07','READY','COIL POWDER DRWN SS316L A470 18.07/18.10','C1316LA47018071810'),</v>
      </c>
      <c r="AC1872" s="14" t="s">
        <v>9546</v>
      </c>
    </row>
    <row r="1873" spans="1:29">
      <c r="A1873" s="46">
        <v>5000150</v>
      </c>
      <c r="B1873" s="46" t="s">
        <v>131</v>
      </c>
      <c r="C1873" s="15" t="s">
        <v>132</v>
      </c>
      <c r="D1873" s="15">
        <f>VLOOKUP(E1873,finish!$A$1:$B$18,2,0)</f>
        <v>19</v>
      </c>
      <c r="E1873" s="18" t="s">
        <v>7861</v>
      </c>
      <c r="F1873" s="15">
        <f>VLOOKUP(G1873,modules!$A$1:$B$10,2,0)</f>
        <v>6</v>
      </c>
      <c r="G1873" s="18" t="s">
        <v>7849</v>
      </c>
      <c r="H1873" s="15">
        <f>VLOOKUP(I1873,segments!$A$1:$B$9,2,0)</f>
        <v>5</v>
      </c>
      <c r="I1873" s="18" t="s">
        <v>7852</v>
      </c>
      <c r="J1873" s="15">
        <v>54</v>
      </c>
      <c r="K1873" s="27" t="s">
        <v>128</v>
      </c>
      <c r="L1873" s="23" t="s">
        <v>126</v>
      </c>
      <c r="M1873" s="15">
        <f>VLOOKUP(N1873,groups!$A$1:$B$113,2,1)</f>
        <v>203</v>
      </c>
      <c r="N1873" s="24" t="s">
        <v>133</v>
      </c>
      <c r="O1873" s="20">
        <v>50</v>
      </c>
      <c r="P1873" s="15">
        <f>VLOOKUP(Q1873,'seg2'!$A$1:$B$13,2,0)</f>
        <v>12</v>
      </c>
      <c r="Q1873" s="24" t="s">
        <v>66</v>
      </c>
      <c r="R1873" s="15">
        <f>VLOOKUP(S1873,'seg3'!$A$1:$B$9,2,0)</f>
        <v>6</v>
      </c>
      <c r="S1873" s="24" t="s">
        <v>44</v>
      </c>
      <c r="T1873" s="22">
        <v>176</v>
      </c>
      <c r="U1873" s="22">
        <v>176</v>
      </c>
      <c r="V1873" s="29" t="s">
        <v>22</v>
      </c>
      <c r="W1873" s="30" t="s">
        <v>135</v>
      </c>
      <c r="X1873" s="15" t="s">
        <v>130</v>
      </c>
      <c r="Y1873" s="20" t="s">
        <v>40</v>
      </c>
      <c r="Z1873" s="25">
        <v>20</v>
      </c>
      <c r="AA1873" s="26" t="s">
        <v>134</v>
      </c>
      <c r="AB1873" s="14" t="str">
        <f t="shared" si="29"/>
        <v>('5000150','5000150J','H.SCREW M20X50 DIN933 SS304 A2-70','PC',54,6,12,6,5,19,203,'176','176','M20','50','304L','20','18.00/18.03','READY','COIL POWDER DRWN SS304L A270 18.04/18.07','C1304LA27018041807'),</v>
      </c>
      <c r="AC1873" s="14" t="s">
        <v>9547</v>
      </c>
    </row>
    <row r="1874" spans="1:29">
      <c r="A1874" s="16">
        <v>5000870</v>
      </c>
      <c r="B1874" s="51" t="s">
        <v>201</v>
      </c>
      <c r="C1874" s="15" t="s">
        <v>202</v>
      </c>
      <c r="D1874" s="15">
        <f>VLOOKUP(E1874,finish!$A$1:$B$18,2,0)</f>
        <v>19</v>
      </c>
      <c r="E1874" s="18" t="s">
        <v>7861</v>
      </c>
      <c r="F1874" s="15">
        <f>VLOOKUP(G1874,modules!$A$1:$B$10,2,0)</f>
        <v>6</v>
      </c>
      <c r="G1874" s="18" t="s">
        <v>7849</v>
      </c>
      <c r="H1874" s="15">
        <f>VLOOKUP(I1874,segments!$A$1:$B$9,2,0)</f>
        <v>2</v>
      </c>
      <c r="I1874" s="18" t="s">
        <v>7847</v>
      </c>
      <c r="J1874" s="15">
        <v>54</v>
      </c>
      <c r="K1874" s="27" t="s">
        <v>128</v>
      </c>
      <c r="L1874" s="23" t="s">
        <v>126</v>
      </c>
      <c r="M1874" s="15">
        <f>VLOOKUP(N1874,groups!$A$1:$B$113,2,1)</f>
        <v>208</v>
      </c>
      <c r="N1874" s="24" t="s">
        <v>99</v>
      </c>
      <c r="O1874" s="20">
        <v>110</v>
      </c>
      <c r="P1874" s="15">
        <f>VLOOKUP(Q1874,'seg2'!$A$1:$B$13,2,0)</f>
        <v>11</v>
      </c>
      <c r="Q1874" s="16" t="s">
        <v>102</v>
      </c>
      <c r="R1874" s="15">
        <f>VLOOKUP(S1874,'seg3'!$A$1:$B$9,2,0)</f>
        <v>6</v>
      </c>
      <c r="S1874" s="16" t="s">
        <v>44</v>
      </c>
      <c r="T1874" s="28">
        <v>316</v>
      </c>
      <c r="U1874" s="28">
        <v>316</v>
      </c>
      <c r="V1874" s="18"/>
      <c r="W1874" s="30" t="s">
        <v>203</v>
      </c>
      <c r="X1874" s="15" t="s">
        <v>200</v>
      </c>
      <c r="Y1874" s="20" t="s">
        <v>40</v>
      </c>
      <c r="Z1874" s="25">
        <v>20</v>
      </c>
      <c r="AA1874" s="26" t="s">
        <v>134</v>
      </c>
      <c r="AB1874" s="14" t="str">
        <f t="shared" si="29"/>
        <v>('5000870','5000870J','SHCS KNRL M20X110 DIN912 SS304 A2-70 F/T','PC',54,6,11,6,2,19,208,'316','316','M20','110','304L','20','18.00/18.03','','COIL 1ANNEAL&amp;1DRAWN SS 304C 18.00/18.03','C1304CA27018001803'),</v>
      </c>
      <c r="AC1874" s="14" t="s">
        <v>9548</v>
      </c>
    </row>
    <row r="1875" spans="1:29">
      <c r="A1875" s="16">
        <v>826454</v>
      </c>
      <c r="B1875" s="16" t="s">
        <v>362</v>
      </c>
      <c r="C1875" s="15" t="s">
        <v>363</v>
      </c>
      <c r="D1875" s="15">
        <f>VLOOKUP(E1875,finish!$A$1:$B$18,2,0)</f>
        <v>1</v>
      </c>
      <c r="E1875" s="18" t="s">
        <v>204</v>
      </c>
      <c r="F1875" s="15">
        <f>VLOOKUP(G1875,modules!$A$1:$B$10,2,0)</f>
        <v>1</v>
      </c>
      <c r="G1875" s="18" t="s">
        <v>7848</v>
      </c>
      <c r="H1875" s="15">
        <f>VLOOKUP(I1875,segments!$A$1:$B$9,2,0)</f>
        <v>1</v>
      </c>
      <c r="I1875" s="18" t="s">
        <v>7848</v>
      </c>
      <c r="J1875" s="15">
        <v>56</v>
      </c>
      <c r="K1875" s="27" t="s">
        <v>128</v>
      </c>
      <c r="L1875" s="23" t="s">
        <v>364</v>
      </c>
      <c r="M1875" s="15">
        <f>VLOOKUP(N1875,groups!$A$1:$B$113,2,1)</f>
        <v>211</v>
      </c>
      <c r="N1875" s="24" t="s">
        <v>208</v>
      </c>
      <c r="O1875" s="20">
        <v>100</v>
      </c>
      <c r="P1875" s="15">
        <f>VLOOKUP(Q1875,'seg2'!$A$1:$B$13,2,0)</f>
        <v>7</v>
      </c>
      <c r="Q1875" s="16" t="s">
        <v>43</v>
      </c>
      <c r="R1875" s="15">
        <f>VLOOKUP(S1875,'seg3'!$A$1:$B$9,2,0)</f>
        <v>4</v>
      </c>
      <c r="S1875" s="16" t="s">
        <v>32</v>
      </c>
      <c r="T1875" s="28">
        <v>389</v>
      </c>
      <c r="U1875" s="28">
        <v>389</v>
      </c>
      <c r="V1875" s="29" t="s">
        <v>22</v>
      </c>
      <c r="W1875" s="30" t="s">
        <v>367</v>
      </c>
      <c r="X1875" s="15" t="s">
        <v>361</v>
      </c>
      <c r="Y1875" s="20" t="s">
        <v>365</v>
      </c>
      <c r="Z1875" s="25">
        <v>24</v>
      </c>
      <c r="AA1875" s="26" t="s">
        <v>366</v>
      </c>
      <c r="AB1875" s="14" t="str">
        <f t="shared" si="29"/>
        <v>('826454','826454J','STUD FULL THREAD 01XUNCX100 DRG ZNP','PC',56,1,7,4,1,1,211,'389','389','01 UNC','100','SCM435','24','23.16/23.19','READY','COIL 1ANNEAL&amp;1DRAWN SCM435 23.16/23.19','C1SCM43523162319'),</v>
      </c>
      <c r="AC1875" s="14" t="s">
        <v>9549</v>
      </c>
    </row>
    <row r="1876" spans="1:29" ht="15">
      <c r="A1876" s="16">
        <v>2</v>
      </c>
      <c r="B1876" s="16" t="s">
        <v>373</v>
      </c>
      <c r="C1876" s="61" t="s">
        <v>374</v>
      </c>
      <c r="D1876" s="15">
        <f>VLOOKUP(E1876,finish!$A$1:$B$18,2,0)</f>
        <v>19</v>
      </c>
      <c r="E1876" s="18" t="s">
        <v>7861</v>
      </c>
      <c r="F1876" s="15">
        <f>VLOOKUP(G1876,modules!$A$1:$B$10,2,0)</f>
        <v>6</v>
      </c>
      <c r="G1876" s="18" t="s">
        <v>7849</v>
      </c>
      <c r="H1876" s="15">
        <f>VLOOKUP(I1876,segments!$A$1:$B$9,2,0)</f>
        <v>1</v>
      </c>
      <c r="I1876" s="18" t="s">
        <v>7848</v>
      </c>
      <c r="J1876" s="15">
        <v>54</v>
      </c>
      <c r="K1876" s="27" t="s">
        <v>128</v>
      </c>
      <c r="L1876" s="43" t="s">
        <v>375</v>
      </c>
      <c r="M1876" s="15">
        <f>VLOOKUP(N1876,groups!$A$1:$B$113,2,1)</f>
        <v>211</v>
      </c>
      <c r="N1876" s="16" t="s">
        <v>208</v>
      </c>
      <c r="O1876" s="18">
        <v>4</v>
      </c>
      <c r="P1876" s="15">
        <f>VLOOKUP(Q1876,'seg2'!$A$1:$B$13,2,0)</f>
        <v>7</v>
      </c>
      <c r="Q1876" s="16" t="s">
        <v>43</v>
      </c>
      <c r="R1876" s="15">
        <f>VLOOKUP(S1876,'seg3'!$A$1:$B$9,2,0)</f>
        <v>6</v>
      </c>
      <c r="S1876" s="16" t="s">
        <v>44</v>
      </c>
      <c r="T1876" s="28">
        <v>1</v>
      </c>
      <c r="U1876" s="28">
        <v>1</v>
      </c>
      <c r="V1876" s="18"/>
      <c r="W1876" s="30"/>
      <c r="X1876" s="15"/>
      <c r="Y1876" s="34" t="s">
        <v>63</v>
      </c>
      <c r="Z1876" s="18">
        <v>18.3</v>
      </c>
      <c r="AA1876" s="16" t="s">
        <v>376</v>
      </c>
      <c r="AB1876" s="14" t="str">
        <f t="shared" si="29"/>
        <v>('2','2J','3/4"-10UNCx4" Full Thread Stud B8M','PC',54,6,7,6,1,19,211,'1','1','3/4-10 UNC','4','316L','18.3','17.27/17.30','','',''),</v>
      </c>
      <c r="AC1876" s="14" t="s">
        <v>9550</v>
      </c>
    </row>
    <row r="1877" spans="1:29">
      <c r="A1877" s="15">
        <v>107465</v>
      </c>
      <c r="B1877" s="15" t="s">
        <v>482</v>
      </c>
      <c r="C1877" s="15" t="s">
        <v>483</v>
      </c>
      <c r="D1877" s="15">
        <f>VLOOKUP(E1877,finish!$A$1:$B$18,2,0)</f>
        <v>2</v>
      </c>
      <c r="E1877" s="18" t="s">
        <v>11</v>
      </c>
      <c r="F1877" s="15">
        <f>VLOOKUP(G1877,modules!$A$1:$B$10,2,0)</f>
        <v>6</v>
      </c>
      <c r="G1877" s="18" t="s">
        <v>7849</v>
      </c>
      <c r="H1877" s="15">
        <f>VLOOKUP(I1877,segments!$A$1:$B$9,2,0)</f>
        <v>5</v>
      </c>
      <c r="I1877" s="18" t="s">
        <v>7852</v>
      </c>
      <c r="J1877" s="15">
        <v>54</v>
      </c>
      <c r="K1877" s="27" t="s">
        <v>128</v>
      </c>
      <c r="L1877" s="23" t="s">
        <v>126</v>
      </c>
      <c r="M1877" s="15">
        <f>VLOOKUP(N1877,groups!$A$1:$B$113,2,1)</f>
        <v>190</v>
      </c>
      <c r="N1877" s="24" t="s">
        <v>484</v>
      </c>
      <c r="O1877" s="20">
        <v>30</v>
      </c>
      <c r="P1877" s="15">
        <f>VLOOKUP(Q1877,'seg2'!$A$1:$B$13,2,0)</f>
        <v>4</v>
      </c>
      <c r="Q1877" s="24" t="s">
        <v>32</v>
      </c>
      <c r="R1877" s="15">
        <f>VLOOKUP(S1877,'seg3'!$A$1:$B$9,2,0)</f>
        <v>4</v>
      </c>
      <c r="S1877" s="24" t="s">
        <v>32</v>
      </c>
      <c r="T1877" s="22">
        <v>128</v>
      </c>
      <c r="U1877" s="22">
        <v>128</v>
      </c>
      <c r="V1877" s="29" t="s">
        <v>33</v>
      </c>
      <c r="W1877" s="30" t="s">
        <v>485</v>
      </c>
      <c r="X1877" s="15" t="s">
        <v>481</v>
      </c>
      <c r="Y1877" s="20" t="s">
        <v>29</v>
      </c>
      <c r="Z1877" s="25">
        <v>22</v>
      </c>
      <c r="AA1877" s="26" t="s">
        <v>447</v>
      </c>
      <c r="AB1877" s="14" t="str">
        <f t="shared" si="29"/>
        <v>('107465','107465J','SHCS M20X2.5X30 GR 12.9 F/T BLK','PC',54,6,4,4,5,2,190,'128','128','M20','30','51B37','22','19.50/19.55','NEED TO ANN','COIL 1ANNEAL &amp; 2DRAWN 51B37 19.50/19.53','C251B3719501953'),</v>
      </c>
      <c r="AC1877" s="14" t="s">
        <v>9551</v>
      </c>
    </row>
    <row r="1878" spans="1:29">
      <c r="A1878" s="46">
        <v>107465</v>
      </c>
      <c r="B1878" s="46" t="s">
        <v>482</v>
      </c>
      <c r="C1878" s="15" t="s">
        <v>483</v>
      </c>
      <c r="D1878" s="15">
        <f>VLOOKUP(E1878,finish!$A$1:$B$18,2,0)</f>
        <v>2</v>
      </c>
      <c r="E1878" s="18" t="s">
        <v>11</v>
      </c>
      <c r="F1878" s="15">
        <f>VLOOKUP(G1878,modules!$A$1:$B$10,2,0)</f>
        <v>6</v>
      </c>
      <c r="G1878" s="18" t="s">
        <v>7849</v>
      </c>
      <c r="H1878" s="15">
        <f>VLOOKUP(I1878,segments!$A$1:$B$9,2,0)</f>
        <v>5</v>
      </c>
      <c r="I1878" s="18" t="s">
        <v>7852</v>
      </c>
      <c r="J1878" s="15">
        <v>54</v>
      </c>
      <c r="K1878" s="27" t="s">
        <v>128</v>
      </c>
      <c r="L1878" s="23" t="s">
        <v>126</v>
      </c>
      <c r="M1878" s="15">
        <f>VLOOKUP(N1878,groups!$A$1:$B$113,2,1)</f>
        <v>190</v>
      </c>
      <c r="N1878" s="24" t="s">
        <v>484</v>
      </c>
      <c r="O1878" s="20">
        <v>30</v>
      </c>
      <c r="P1878" s="15">
        <f>VLOOKUP(Q1878,'seg2'!$A$1:$B$13,2,0)</f>
        <v>4</v>
      </c>
      <c r="Q1878" s="24" t="s">
        <v>32</v>
      </c>
      <c r="R1878" s="15">
        <f>VLOOKUP(S1878,'seg3'!$A$1:$B$9,2,0)</f>
        <v>4</v>
      </c>
      <c r="S1878" s="24" t="s">
        <v>32</v>
      </c>
      <c r="T1878" s="22">
        <v>128</v>
      </c>
      <c r="U1878" s="22">
        <v>128</v>
      </c>
      <c r="V1878" s="29" t="s">
        <v>33</v>
      </c>
      <c r="W1878" s="30" t="s">
        <v>485</v>
      </c>
      <c r="X1878" s="15" t="s">
        <v>481</v>
      </c>
      <c r="Y1878" s="20" t="s">
        <v>29</v>
      </c>
      <c r="Z1878" s="25">
        <v>22</v>
      </c>
      <c r="AA1878" s="26" t="s">
        <v>447</v>
      </c>
      <c r="AB1878" s="14" t="str">
        <f t="shared" si="29"/>
        <v>('107465','107465J','SHCS M20X2.5X30 GR 12.9 F/T BLK','PC',54,6,4,4,5,2,190,'128','128','M20','30','51B37','22','19.50/19.55','NEED TO ANN','COIL 1ANNEAL &amp; 2DRAWN 51B37 19.50/19.53','C251B3719501953'),</v>
      </c>
      <c r="AC1878" s="14" t="s">
        <v>9551</v>
      </c>
    </row>
    <row r="1879" spans="1:29">
      <c r="A1879" s="16">
        <v>826454</v>
      </c>
      <c r="B1879" s="43" t="s">
        <v>362</v>
      </c>
      <c r="C1879" s="15" t="s">
        <v>363</v>
      </c>
      <c r="D1879" s="15">
        <f>VLOOKUP(E1879,finish!$A$1:$B$18,2,0)</f>
        <v>1</v>
      </c>
      <c r="E1879" s="18" t="s">
        <v>204</v>
      </c>
      <c r="F1879" s="15">
        <f>VLOOKUP(G1879,modules!$A$1:$B$10,2,0)</f>
        <v>1</v>
      </c>
      <c r="G1879" s="18" t="s">
        <v>7848</v>
      </c>
      <c r="H1879" s="15">
        <f>VLOOKUP(I1879,segments!$A$1:$B$9,2,0)</f>
        <v>1</v>
      </c>
      <c r="I1879" s="18" t="s">
        <v>7848</v>
      </c>
      <c r="J1879" s="15">
        <v>56</v>
      </c>
      <c r="K1879" s="27" t="s">
        <v>128</v>
      </c>
      <c r="L1879" s="23" t="s">
        <v>364</v>
      </c>
      <c r="M1879" s="15">
        <f>VLOOKUP(N1879,groups!$A$1:$B$113,2,1)</f>
        <v>211</v>
      </c>
      <c r="N1879" s="24" t="s">
        <v>208</v>
      </c>
      <c r="O1879" s="20">
        <v>100</v>
      </c>
      <c r="P1879" s="15">
        <f>VLOOKUP(Q1879,'seg2'!$A$1:$B$13,2,0)</f>
        <v>7</v>
      </c>
      <c r="Q1879" s="16" t="s">
        <v>43</v>
      </c>
      <c r="R1879" s="15">
        <f>VLOOKUP(S1879,'seg3'!$A$1:$B$9,2,0)</f>
        <v>4</v>
      </c>
      <c r="S1879" s="16" t="s">
        <v>32</v>
      </c>
      <c r="T1879" s="28">
        <v>389</v>
      </c>
      <c r="U1879" s="28">
        <v>389</v>
      </c>
      <c r="V1879" s="29" t="s">
        <v>22</v>
      </c>
      <c r="W1879" s="30" t="s">
        <v>367</v>
      </c>
      <c r="X1879" s="15" t="s">
        <v>361</v>
      </c>
      <c r="Y1879" s="20" t="s">
        <v>365</v>
      </c>
      <c r="Z1879" s="25">
        <v>24</v>
      </c>
      <c r="AA1879" s="26" t="s">
        <v>366</v>
      </c>
      <c r="AB1879" s="14" t="str">
        <f t="shared" si="29"/>
        <v>('826454','826454J','STUD FULL THREAD 01XUNCX100 DRG ZNP','PC',56,1,7,4,1,1,211,'389','389','01 UNC','100','SCM435','24','23.16/23.19','READY','COIL 1ANNEAL&amp;1DRAWN SCM435 23.16/23.19','C1SCM43523162319'),</v>
      </c>
      <c r="AC1879" s="14" t="s">
        <v>9549</v>
      </c>
    </row>
    <row r="1880" spans="1:29">
      <c r="A1880" s="16">
        <v>106337</v>
      </c>
      <c r="B1880" s="64" t="s">
        <v>631</v>
      </c>
      <c r="C1880" s="15" t="s">
        <v>632</v>
      </c>
      <c r="D1880" s="15">
        <f>VLOOKUP(E1880,finish!$A$1:$B$18,2,0)</f>
        <v>2</v>
      </c>
      <c r="E1880" s="18" t="s">
        <v>11</v>
      </c>
      <c r="F1880" s="15">
        <f>VLOOKUP(G1880,modules!$A$1:$B$10,2,0)</f>
        <v>6</v>
      </c>
      <c r="G1880" s="18" t="s">
        <v>7849</v>
      </c>
      <c r="H1880" s="15">
        <f>VLOOKUP(I1880,segments!$A$1:$B$9,2,0)</f>
        <v>4</v>
      </c>
      <c r="I1880" s="18" t="s">
        <v>7845</v>
      </c>
      <c r="J1880" s="15">
        <v>54</v>
      </c>
      <c r="K1880" s="27" t="s">
        <v>128</v>
      </c>
      <c r="L1880" s="43" t="s">
        <v>126</v>
      </c>
      <c r="M1880" s="15">
        <f>VLOOKUP(N1880,groups!$A$1:$B$113,2,1)</f>
        <v>132</v>
      </c>
      <c r="N1880" s="24" t="s">
        <v>633</v>
      </c>
      <c r="O1880" s="18">
        <v>60</v>
      </c>
      <c r="P1880" s="15">
        <f>VLOOKUP(Q1880,'seg2'!$A$1:$B$13,2,0)</f>
        <v>7</v>
      </c>
      <c r="Q1880" s="16" t="s">
        <v>43</v>
      </c>
      <c r="R1880" s="15">
        <f>VLOOKUP(S1880,'seg3'!$A$1:$B$9,2,0)</f>
        <v>4</v>
      </c>
      <c r="S1880" s="16" t="s">
        <v>32</v>
      </c>
      <c r="T1880" s="28">
        <v>143</v>
      </c>
      <c r="U1880" s="28">
        <v>143</v>
      </c>
      <c r="V1880" s="18"/>
      <c r="W1880" s="30" t="s">
        <v>634</v>
      </c>
      <c r="X1880" s="15" t="s">
        <v>630</v>
      </c>
      <c r="Y1880" s="20" t="s">
        <v>365</v>
      </c>
      <c r="Z1880" s="25">
        <v>22</v>
      </c>
      <c r="AA1880" s="26" t="s">
        <v>447</v>
      </c>
      <c r="AB1880" s="14" t="str">
        <f t="shared" si="29"/>
        <v>('106337','106337J','SCHCS M20X2.5X60 GR 012.9 F/T BLK','PC',54,6,7,4,4,2,132,'143','143','M20','60','SCM435','22','19.50/19.55','','COIL 2ANNEAL&amp;2DRAWN 51B37 19.50/19.53','C351B3719501953'),</v>
      </c>
      <c r="AC1880" s="14" t="s">
        <v>9552</v>
      </c>
    </row>
    <row r="1881" spans="1:29">
      <c r="A1881" s="16">
        <v>817878</v>
      </c>
      <c r="B1881" s="43" t="s">
        <v>697</v>
      </c>
      <c r="C1881" s="15" t="s">
        <v>698</v>
      </c>
      <c r="D1881" s="15">
        <f>VLOOKUP(E1881,finish!$A$1:$B$18,2,0)</f>
        <v>18</v>
      </c>
      <c r="E1881" s="16" t="s">
        <v>351</v>
      </c>
      <c r="F1881" s="15">
        <f>VLOOKUP(G1881,modules!$A$1:$B$10,2,0)</f>
        <v>1</v>
      </c>
      <c r="G1881" s="18" t="s">
        <v>7848</v>
      </c>
      <c r="H1881" s="15">
        <f>VLOOKUP(I1881,segments!$A$1:$B$9,2,0)</f>
        <v>1</v>
      </c>
      <c r="I1881" s="18" t="s">
        <v>7848</v>
      </c>
      <c r="J1881" s="15">
        <v>56</v>
      </c>
      <c r="K1881" s="27" t="s">
        <v>128</v>
      </c>
      <c r="L1881" s="70" t="s">
        <v>699</v>
      </c>
      <c r="M1881" s="15">
        <f>VLOOKUP(N1881,groups!$A$1:$B$113,2,1)</f>
        <v>123</v>
      </c>
      <c r="N1881" s="71" t="s">
        <v>700</v>
      </c>
      <c r="O1881" s="72">
        <v>29</v>
      </c>
      <c r="P1881" s="15">
        <f>VLOOKUP(Q1881,'seg2'!$A$1:$B$13,2,0)</f>
        <v>7</v>
      </c>
      <c r="Q1881" s="16" t="s">
        <v>43</v>
      </c>
      <c r="R1881" s="15">
        <f>VLOOKUP(S1881,'seg3'!$A$1:$B$9,2,0)</f>
        <v>3</v>
      </c>
      <c r="S1881" s="16" t="s">
        <v>21</v>
      </c>
      <c r="T1881" s="28">
        <v>67</v>
      </c>
      <c r="U1881" s="28">
        <v>67</v>
      </c>
      <c r="V1881" s="18"/>
      <c r="W1881" s="30" t="s">
        <v>702</v>
      </c>
      <c r="X1881" s="15" t="s">
        <v>696</v>
      </c>
      <c r="Y1881" s="72" t="s">
        <v>17</v>
      </c>
      <c r="Z1881" s="75">
        <v>20</v>
      </c>
      <c r="AA1881" s="74" t="s">
        <v>701</v>
      </c>
      <c r="AB1881" s="14" t="str">
        <f t="shared" si="29"/>
        <v>('817878','817878J','BANJO BOLT 3/4XUNF S/C DRG:1470266','PC',56,1,7,3,1,18,123,'67','67','3/4 UNF','29','10B33','20','19.50/19.53','','COIL DIRECT DRAWN 10B33 19.85/19.88','CD10B3319851988'),</v>
      </c>
      <c r="AC1881" s="14" t="s">
        <v>9553</v>
      </c>
    </row>
    <row r="1882" spans="1:29">
      <c r="A1882" s="16">
        <v>5000149</v>
      </c>
      <c r="B1882" s="43" t="s">
        <v>786</v>
      </c>
      <c r="C1882" s="15" t="s">
        <v>787</v>
      </c>
      <c r="D1882" s="15">
        <f>VLOOKUP(E1882,finish!$A$1:$B$18,2,0)</f>
        <v>19</v>
      </c>
      <c r="E1882" s="18" t="s">
        <v>7861</v>
      </c>
      <c r="F1882" s="15">
        <f>VLOOKUP(G1882,modules!$A$1:$B$10,2,0)</f>
        <v>6</v>
      </c>
      <c r="G1882" s="18" t="s">
        <v>7849</v>
      </c>
      <c r="H1882" s="15">
        <f>VLOOKUP(I1882,segments!$A$1:$B$9,2,0)</f>
        <v>5</v>
      </c>
      <c r="I1882" s="18" t="s">
        <v>7852</v>
      </c>
      <c r="J1882" s="15">
        <v>54</v>
      </c>
      <c r="K1882" s="27" t="s">
        <v>128</v>
      </c>
      <c r="L1882" s="43" t="s">
        <v>126</v>
      </c>
      <c r="M1882" s="15">
        <f>VLOOKUP(N1882,groups!$A$1:$B$113,2,1)</f>
        <v>203</v>
      </c>
      <c r="N1882" s="24" t="s">
        <v>133</v>
      </c>
      <c r="O1882" s="18">
        <v>45</v>
      </c>
      <c r="P1882" s="15">
        <f>VLOOKUP(Q1882,'seg2'!$A$1:$B$13,2,0)</f>
        <v>12</v>
      </c>
      <c r="Q1882" s="16" t="s">
        <v>66</v>
      </c>
      <c r="R1882" s="15">
        <f>VLOOKUP(S1882,'seg3'!$A$1:$B$9,2,0)</f>
        <v>6</v>
      </c>
      <c r="S1882" s="16" t="s">
        <v>44</v>
      </c>
      <c r="T1882" s="28">
        <v>165</v>
      </c>
      <c r="U1882" s="28">
        <v>165</v>
      </c>
      <c r="V1882" s="29" t="s">
        <v>22</v>
      </c>
      <c r="W1882" s="30" t="s">
        <v>135</v>
      </c>
      <c r="X1882" s="15" t="s">
        <v>130</v>
      </c>
      <c r="Y1882" s="18" t="s">
        <v>40</v>
      </c>
      <c r="Z1882" s="18">
        <v>20</v>
      </c>
      <c r="AA1882" s="16" t="s">
        <v>134</v>
      </c>
      <c r="AB1882" s="14" t="str">
        <f t="shared" si="29"/>
        <v>('5000149','5000149J','H.SCREW M20X45 DIN933 SS304 A2-70','PC',54,6,12,6,5,19,203,'165','165','M20','45','304L','20','18.00/18.03','READY','COIL POWDER DRWN SS304L A270 18.04/18.07','C1304LA27018041807'),</v>
      </c>
      <c r="AC1882" s="14" t="s">
        <v>9554</v>
      </c>
    </row>
    <row r="1883" spans="1:29">
      <c r="A1883" s="16">
        <v>830087</v>
      </c>
      <c r="B1883" s="43" t="s">
        <v>806</v>
      </c>
      <c r="C1883" s="15" t="s">
        <v>807</v>
      </c>
      <c r="D1883" s="15">
        <f>VLOOKUP(E1883,finish!$A$1:$B$18,2,0)</f>
        <v>2</v>
      </c>
      <c r="E1883" s="18" t="s">
        <v>11</v>
      </c>
      <c r="F1883" s="15">
        <f>VLOOKUP(G1883,modules!$A$1:$B$10,2,0)</f>
        <v>1</v>
      </c>
      <c r="G1883" s="18" t="s">
        <v>7848</v>
      </c>
      <c r="H1883" s="15">
        <f>VLOOKUP(I1883,segments!$A$1:$B$9,2,0)</f>
        <v>1</v>
      </c>
      <c r="I1883" s="18" t="s">
        <v>7848</v>
      </c>
      <c r="J1883" s="15">
        <v>56</v>
      </c>
      <c r="K1883" s="27" t="s">
        <v>128</v>
      </c>
      <c r="L1883" s="43" t="s">
        <v>808</v>
      </c>
      <c r="M1883" s="15">
        <f>VLOOKUP(N1883,groups!$A$1:$B$113,2,1)</f>
        <v>158</v>
      </c>
      <c r="N1883" s="16" t="s">
        <v>250</v>
      </c>
      <c r="O1883" s="18">
        <v>2.5</v>
      </c>
      <c r="P1883" s="15">
        <f>VLOOKUP(Q1883,'seg2'!$A$1:$B$13,2,0)</f>
        <v>7</v>
      </c>
      <c r="Q1883" s="16" t="s">
        <v>43</v>
      </c>
      <c r="R1883" s="15">
        <f>VLOOKUP(S1883,'seg3'!$A$1:$B$9,2,0)</f>
        <v>4</v>
      </c>
      <c r="S1883" s="16" t="s">
        <v>32</v>
      </c>
      <c r="T1883" s="28">
        <v>194</v>
      </c>
      <c r="U1883" s="28">
        <v>194</v>
      </c>
      <c r="V1883" s="29"/>
      <c r="W1883" s="30" t="s">
        <v>810</v>
      </c>
      <c r="X1883" s="15" t="s">
        <v>805</v>
      </c>
      <c r="Y1883" s="18">
        <v>4140</v>
      </c>
      <c r="Z1883" s="18">
        <v>20</v>
      </c>
      <c r="AA1883" s="16" t="s">
        <v>809</v>
      </c>
      <c r="AB1883" s="14" t="str">
        <f t="shared" si="29"/>
        <v>('830087','830087J','HHS 3/4-16 UNRFx2.5 SAE8 BLK 86982435','PC',56,1,7,4,1,2,158,'194','194','3/4 UNRF','2.5','4140','20','17.75/17.78','','COIL1ANEAL&amp;1DRN AISI 4140 17.75/17.78','C1A414017751778'),</v>
      </c>
      <c r="AC1883" s="14" t="s">
        <v>9555</v>
      </c>
    </row>
    <row r="1884" spans="1:29">
      <c r="A1884" s="16">
        <v>551477</v>
      </c>
      <c r="B1884" s="64" t="s">
        <v>876</v>
      </c>
      <c r="C1884" s="15" t="s">
        <v>877</v>
      </c>
      <c r="D1884" s="15">
        <f>VLOOKUP(E1884,finish!$A$1:$B$18,2,0)</f>
        <v>8</v>
      </c>
      <c r="E1884" s="18" t="s">
        <v>47</v>
      </c>
      <c r="F1884" s="15">
        <f>VLOOKUP(G1884,modules!$A$1:$B$10,2,0)</f>
        <v>1</v>
      </c>
      <c r="G1884" s="18" t="s">
        <v>7848</v>
      </c>
      <c r="H1884" s="15">
        <f>VLOOKUP(I1884,segments!$A$1:$B$9,2,0)</f>
        <v>2</v>
      </c>
      <c r="I1884" s="18" t="s">
        <v>7847</v>
      </c>
      <c r="J1884" s="15">
        <v>56</v>
      </c>
      <c r="K1884" s="27" t="s">
        <v>128</v>
      </c>
      <c r="L1884" s="76" t="s">
        <v>126</v>
      </c>
      <c r="M1884" s="15">
        <f>VLOOKUP(N1884,groups!$A$1:$B$113,2,1)</f>
        <v>153</v>
      </c>
      <c r="N1884" s="46" t="s">
        <v>107</v>
      </c>
      <c r="O1884" s="45">
        <v>35</v>
      </c>
      <c r="P1884" s="15">
        <f>VLOOKUP(Q1884,'seg2'!$A$1:$B$13,2,0)</f>
        <v>3</v>
      </c>
      <c r="Q1884" s="16" t="s">
        <v>20</v>
      </c>
      <c r="R1884" s="15">
        <f>VLOOKUP(S1884,'seg3'!$A$1:$B$9,2,0)</f>
        <v>3</v>
      </c>
      <c r="S1884" s="16" t="s">
        <v>21</v>
      </c>
      <c r="T1884" s="28">
        <v>145</v>
      </c>
      <c r="U1884" s="28">
        <v>145</v>
      </c>
      <c r="V1884" s="29" t="s">
        <v>22</v>
      </c>
      <c r="W1884" s="30" t="s">
        <v>686</v>
      </c>
      <c r="X1884" s="15" t="s">
        <v>683</v>
      </c>
      <c r="Y1884" s="18" t="s">
        <v>17</v>
      </c>
      <c r="Z1884" s="18">
        <v>18.3</v>
      </c>
      <c r="AA1884" s="26" t="s">
        <v>85</v>
      </c>
      <c r="AB1884" s="14" t="str">
        <f t="shared" si="29"/>
        <v>('551477','551477J','HEX HEAD BOLT M20X35 CL10.9 F/T ZC3','PC',56,1,3,3,2,8,153,'145','145','M20','35','10B33','18.3','17.95/17.99','READY','COIL DIRECT DRAWN 10B33 18.00/18.03','CD10B3318001803'),</v>
      </c>
      <c r="AC1884" s="14" t="s">
        <v>9556</v>
      </c>
    </row>
    <row r="1885" spans="1:29">
      <c r="A1885" s="16">
        <v>107465</v>
      </c>
      <c r="B1885" s="43" t="s">
        <v>482</v>
      </c>
      <c r="C1885" s="43" t="s">
        <v>483</v>
      </c>
      <c r="D1885" s="15">
        <f>VLOOKUP(E1885,finish!$A$1:$B$18,2,0)</f>
        <v>2</v>
      </c>
      <c r="E1885" s="18" t="s">
        <v>11</v>
      </c>
      <c r="F1885" s="15">
        <f>VLOOKUP(G1885,modules!$A$1:$B$10,2,0)</f>
        <v>6</v>
      </c>
      <c r="G1885" s="18" t="s">
        <v>7849</v>
      </c>
      <c r="H1885" s="15">
        <f>VLOOKUP(I1885,segments!$A$1:$B$9,2,0)</f>
        <v>5</v>
      </c>
      <c r="I1885" s="18" t="s">
        <v>7852</v>
      </c>
      <c r="J1885" s="15">
        <v>54</v>
      </c>
      <c r="K1885" s="27" t="s">
        <v>128</v>
      </c>
      <c r="L1885" s="76" t="s">
        <v>126</v>
      </c>
      <c r="M1885" s="15">
        <f>VLOOKUP(N1885,groups!$A$1:$B$113,2,1)</f>
        <v>190</v>
      </c>
      <c r="N1885" s="46" t="s">
        <v>484</v>
      </c>
      <c r="O1885" s="45">
        <v>30</v>
      </c>
      <c r="P1885" s="15">
        <f>VLOOKUP(Q1885,'seg2'!$A$1:$B$13,2,0)</f>
        <v>4</v>
      </c>
      <c r="Q1885" s="16" t="s">
        <v>32</v>
      </c>
      <c r="R1885" s="15">
        <f>VLOOKUP(S1885,'seg3'!$A$1:$B$9,2,0)</f>
        <v>4</v>
      </c>
      <c r="S1885" s="16" t="s">
        <v>32</v>
      </c>
      <c r="T1885" s="45">
        <v>128</v>
      </c>
      <c r="U1885" s="45">
        <v>128</v>
      </c>
      <c r="V1885" s="18" t="s">
        <v>33</v>
      </c>
      <c r="W1885" s="30" t="s">
        <v>485</v>
      </c>
      <c r="X1885" s="15" t="s">
        <v>481</v>
      </c>
      <c r="Y1885" s="45" t="s">
        <v>29</v>
      </c>
      <c r="Z1885" s="45">
        <v>22</v>
      </c>
      <c r="AA1885" s="46" t="s">
        <v>447</v>
      </c>
      <c r="AB1885" s="14" t="str">
        <f t="shared" si="29"/>
        <v>('107465','107465J','SHCS M20X2.5X30 GR 12.9 F/T BLK','PC',54,6,4,4,5,2,190,'128','128','M20','30','51B37','22','19.50/19.55','NEED TO ANN','COIL 1ANNEAL &amp; 2DRAWN 51B37 19.50/19.53','C251B3719501953'),</v>
      </c>
      <c r="AC1885" s="14" t="s">
        <v>9551</v>
      </c>
    </row>
    <row r="1886" spans="1:29">
      <c r="A1886" s="16">
        <v>628849</v>
      </c>
      <c r="B1886" s="43" t="s">
        <v>918</v>
      </c>
      <c r="C1886" s="43" t="s">
        <v>919</v>
      </c>
      <c r="D1886" s="15">
        <f>VLOOKUP(E1886,finish!$A$1:$B$18,2,0)</f>
        <v>18</v>
      </c>
      <c r="E1886" s="16" t="s">
        <v>351</v>
      </c>
      <c r="F1886" s="15">
        <f>VLOOKUP(G1886,modules!$A$1:$B$10,2,0)</f>
        <v>6</v>
      </c>
      <c r="G1886" s="18" t="s">
        <v>7849</v>
      </c>
      <c r="H1886" s="15">
        <f>VLOOKUP(I1886,segments!$A$1:$B$9,2,0)</f>
        <v>4</v>
      </c>
      <c r="I1886" s="18" t="s">
        <v>7845</v>
      </c>
      <c r="J1886" s="15">
        <v>54</v>
      </c>
      <c r="K1886" s="27" t="s">
        <v>128</v>
      </c>
      <c r="L1886" s="24" t="s">
        <v>126</v>
      </c>
      <c r="M1886" s="15">
        <f>VLOOKUP(N1886,groups!$A$1:$B$113,2,1)</f>
        <v>133</v>
      </c>
      <c r="N1886" s="24" t="s">
        <v>920</v>
      </c>
      <c r="O1886" s="20">
        <v>120</v>
      </c>
      <c r="P1886" s="15">
        <f>VLOOKUP(Q1886,'seg2'!$A$1:$B$13,2,0)</f>
        <v>7</v>
      </c>
      <c r="Q1886" s="16" t="s">
        <v>43</v>
      </c>
      <c r="R1886" s="15">
        <f>VLOOKUP(S1886,'seg3'!$A$1:$B$9,2,0)</f>
        <v>3</v>
      </c>
      <c r="S1886" s="16" t="s">
        <v>21</v>
      </c>
      <c r="T1886" s="18">
        <v>346</v>
      </c>
      <c r="U1886" s="18">
        <v>346</v>
      </c>
      <c r="V1886" s="29"/>
      <c r="W1886" s="30" t="s">
        <v>922</v>
      </c>
      <c r="X1886" s="15" t="s">
        <v>917</v>
      </c>
      <c r="Y1886" s="20">
        <v>1018</v>
      </c>
      <c r="Z1886" s="18">
        <v>20</v>
      </c>
      <c r="AA1886" s="26" t="s">
        <v>921</v>
      </c>
      <c r="AB1886" s="14" t="str">
        <f t="shared" si="29"/>
        <v>('628849','628849J','CUP DEE BOLT M20X120 DR:6757 GR 4.8 S/C','PC',54,6,7,3,4,18,133,'346','346','M20','120','1018','20','18.03/18.05','','COIL 1ANNEAL &amp; 1DRAWN A1018 18.00/18.05','C1A101818001805'),</v>
      </c>
      <c r="AC1886" s="14" t="s">
        <v>9557</v>
      </c>
    </row>
    <row r="1887" spans="1:29">
      <c r="A1887" s="16">
        <v>170187</v>
      </c>
      <c r="B1887" s="43" t="s">
        <v>961</v>
      </c>
      <c r="C1887" s="43" t="s">
        <v>962</v>
      </c>
      <c r="D1887" s="15">
        <f>VLOOKUP(E1887,finish!$A$1:$B$18,2,0)</f>
        <v>2</v>
      </c>
      <c r="E1887" s="18" t="s">
        <v>11</v>
      </c>
      <c r="F1887" s="15">
        <f>VLOOKUP(G1887,modules!$A$1:$B$10,2,0)</f>
        <v>6</v>
      </c>
      <c r="G1887" s="18" t="s">
        <v>7849</v>
      </c>
      <c r="H1887" s="15">
        <f>VLOOKUP(I1887,segments!$A$1:$B$9,2,0)</f>
        <v>5</v>
      </c>
      <c r="I1887" s="18" t="s">
        <v>7852</v>
      </c>
      <c r="J1887" s="15">
        <v>54</v>
      </c>
      <c r="K1887" s="27" t="s">
        <v>128</v>
      </c>
      <c r="L1887" s="76" t="s">
        <v>571</v>
      </c>
      <c r="M1887" s="15">
        <f>VLOOKUP(N1887,groups!$A$1:$B$113,2,1)</f>
        <v>152</v>
      </c>
      <c r="N1887" s="46" t="s">
        <v>16</v>
      </c>
      <c r="O1887" s="45">
        <v>160</v>
      </c>
      <c r="P1887" s="15">
        <f>VLOOKUP(Q1887,'seg2'!$A$1:$B$13,2,0)</f>
        <v>3</v>
      </c>
      <c r="Q1887" s="16" t="s">
        <v>20</v>
      </c>
      <c r="R1887" s="15">
        <f>VLOOKUP(S1887,'seg3'!$A$1:$B$9,2,0)</f>
        <v>3</v>
      </c>
      <c r="S1887" s="16" t="s">
        <v>21</v>
      </c>
      <c r="T1887" s="45">
        <v>356</v>
      </c>
      <c r="U1887" s="45">
        <v>356</v>
      </c>
      <c r="V1887" s="18"/>
      <c r="W1887" s="30" t="s">
        <v>964</v>
      </c>
      <c r="X1887" s="43" t="s">
        <v>960</v>
      </c>
      <c r="Y1887" s="45" t="s">
        <v>17</v>
      </c>
      <c r="Z1887" s="28">
        <v>18.3</v>
      </c>
      <c r="AA1887" s="46" t="s">
        <v>963</v>
      </c>
      <c r="AB1887" s="14" t="str">
        <f t="shared" si="29"/>
        <v>('170187','170187J','HEX HEAD BOLT M18X160 CL10.9 H/T BLK','PC',54,6,3,3,5,2,152,'356','356','M18','160','10B33','18.3','17.45/17.50','','COIL DIRECT DRAWN AS 10B33M 17.55/17.58','CD10B33M17551758'),</v>
      </c>
      <c r="AC1887" s="14" t="s">
        <v>9558</v>
      </c>
    </row>
    <row r="1888" spans="1:29">
      <c r="A1888" s="16">
        <v>833115</v>
      </c>
      <c r="B1888" s="43" t="s">
        <v>975</v>
      </c>
      <c r="C1888" s="43" t="s">
        <v>976</v>
      </c>
      <c r="D1888" s="15">
        <f>VLOOKUP(E1888,finish!$A$1:$B$18,2,0)</f>
        <v>5</v>
      </c>
      <c r="E1888" s="18" t="s">
        <v>316</v>
      </c>
      <c r="F1888" s="15">
        <f>VLOOKUP(G1888,modules!$A$1:$B$10,2,0)</f>
        <v>1</v>
      </c>
      <c r="G1888" s="18" t="s">
        <v>7848</v>
      </c>
      <c r="H1888" s="15">
        <f>VLOOKUP(I1888,segments!$A$1:$B$9,2,0)</f>
        <v>1</v>
      </c>
      <c r="I1888" s="18" t="s">
        <v>7848</v>
      </c>
      <c r="J1888" s="15">
        <v>56</v>
      </c>
      <c r="K1888" s="27" t="s">
        <v>128</v>
      </c>
      <c r="L1888" s="16" t="s">
        <v>126</v>
      </c>
      <c r="M1888" s="15">
        <f>VLOOKUP(N1888,groups!$A$1:$B$113,2,1)</f>
        <v>153</v>
      </c>
      <c r="N1888" s="16" t="s">
        <v>107</v>
      </c>
      <c r="O1888" s="18">
        <v>70</v>
      </c>
      <c r="P1888" s="15">
        <f>VLOOKUP(Q1888,'seg2'!$A$1:$B$13,2,0)</f>
        <v>3</v>
      </c>
      <c r="Q1888" s="16" t="s">
        <v>20</v>
      </c>
      <c r="R1888" s="15">
        <f>VLOOKUP(S1888,'seg3'!$A$1:$B$9,2,0)</f>
        <v>3</v>
      </c>
      <c r="S1888" s="16" t="s">
        <v>21</v>
      </c>
      <c r="T1888" s="18">
        <v>223.5</v>
      </c>
      <c r="U1888" s="18">
        <v>223.5</v>
      </c>
      <c r="V1888" s="29" t="s">
        <v>22</v>
      </c>
      <c r="W1888" s="30" t="s">
        <v>686</v>
      </c>
      <c r="X1888" s="16"/>
      <c r="Y1888" s="18" t="s">
        <v>17</v>
      </c>
      <c r="Z1888" s="18">
        <v>18.3</v>
      </c>
      <c r="AA1888" s="16" t="s">
        <v>85</v>
      </c>
      <c r="AB1888" s="14" t="str">
        <f t="shared" si="29"/>
        <v>('833115','833115J','HHB M20X2.5X70 CL10.9 F/T ZFS 8T4141','PC',56,1,3,3,1,5,153,'223.5','223.5','M20','70','10B33','18.3','17.95/17.99','READY','COIL DIRECT DRAWN 10B33 18.00/18.03',''),</v>
      </c>
      <c r="AC1888" s="14" t="s">
        <v>9559</v>
      </c>
    </row>
    <row r="1889" spans="1:29">
      <c r="A1889" s="16">
        <v>833018</v>
      </c>
      <c r="B1889" s="43" t="s">
        <v>977</v>
      </c>
      <c r="C1889" s="43" t="s">
        <v>978</v>
      </c>
      <c r="D1889" s="15">
        <f>VLOOKUP(E1889,finish!$A$1:$B$18,2,0)</f>
        <v>12</v>
      </c>
      <c r="E1889" s="18" t="s">
        <v>401</v>
      </c>
      <c r="F1889" s="15">
        <f>VLOOKUP(G1889,modules!$A$1:$B$10,2,0)</f>
        <v>1</v>
      </c>
      <c r="G1889" s="18" t="s">
        <v>7848</v>
      </c>
      <c r="H1889" s="15">
        <f>VLOOKUP(I1889,segments!$A$1:$B$9,2,0)</f>
        <v>1</v>
      </c>
      <c r="I1889" s="18" t="s">
        <v>7848</v>
      </c>
      <c r="J1889" s="15">
        <v>56</v>
      </c>
      <c r="K1889" s="27" t="s">
        <v>128</v>
      </c>
      <c r="L1889" s="16" t="s">
        <v>126</v>
      </c>
      <c r="M1889" s="15">
        <f>VLOOKUP(N1889,groups!$A$1:$B$113,2,1)</f>
        <v>153</v>
      </c>
      <c r="N1889" s="16" t="s">
        <v>107</v>
      </c>
      <c r="O1889" s="18">
        <v>130</v>
      </c>
      <c r="P1889" s="15">
        <f>VLOOKUP(Q1889,'seg2'!$A$1:$B$13,2,0)</f>
        <v>3</v>
      </c>
      <c r="Q1889" s="16" t="s">
        <v>20</v>
      </c>
      <c r="R1889" s="15">
        <f>VLOOKUP(S1889,'seg3'!$A$1:$B$9,2,0)</f>
        <v>3</v>
      </c>
      <c r="S1889" s="16" t="s">
        <v>21</v>
      </c>
      <c r="T1889" s="18">
        <v>347.51</v>
      </c>
      <c r="U1889" s="18">
        <v>347.51</v>
      </c>
      <c r="V1889" s="29" t="s">
        <v>22</v>
      </c>
      <c r="W1889" s="30" t="s">
        <v>686</v>
      </c>
      <c r="X1889" s="16"/>
      <c r="Y1889" s="18" t="s">
        <v>17</v>
      </c>
      <c r="Z1889" s="18">
        <v>18.3</v>
      </c>
      <c r="AA1889" s="16" t="s">
        <v>85</v>
      </c>
      <c r="AB1889" s="14" t="str">
        <f t="shared" si="29"/>
        <v>('833018','833018J','HHS M20X2.5X130 F/T CL10.9 ZTS 1687790','PC',56,1,3,3,1,12,153,'347.51','347.51','M20','130','10B33','18.3','17.95/17.99','READY','COIL DIRECT DRAWN 10B33 18.00/18.03',''),</v>
      </c>
      <c r="AC1889" s="14" t="s">
        <v>9560</v>
      </c>
    </row>
    <row r="1890" spans="1:29">
      <c r="A1890" s="16">
        <v>833032</v>
      </c>
      <c r="B1890" s="43" t="s">
        <v>982</v>
      </c>
      <c r="C1890" s="43" t="s">
        <v>983</v>
      </c>
      <c r="D1890" s="15">
        <f>VLOOKUP(E1890,finish!$A$1:$B$18,2,0)</f>
        <v>12</v>
      </c>
      <c r="E1890" s="18" t="s">
        <v>401</v>
      </c>
      <c r="F1890" s="15">
        <f>VLOOKUP(G1890,modules!$A$1:$B$10,2,0)</f>
        <v>1</v>
      </c>
      <c r="G1890" s="18" t="s">
        <v>7848</v>
      </c>
      <c r="H1890" s="15">
        <f>VLOOKUP(I1890,segments!$A$1:$B$9,2,0)</f>
        <v>1</v>
      </c>
      <c r="I1890" s="18" t="s">
        <v>7848</v>
      </c>
      <c r="J1890" s="15">
        <v>56</v>
      </c>
      <c r="K1890" s="27" t="s">
        <v>128</v>
      </c>
      <c r="L1890" s="16" t="s">
        <v>126</v>
      </c>
      <c r="M1890" s="15">
        <f>VLOOKUP(N1890,groups!$A$1:$B$113,2,1)</f>
        <v>153</v>
      </c>
      <c r="N1890" s="16" t="s">
        <v>107</v>
      </c>
      <c r="O1890" s="18">
        <v>60</v>
      </c>
      <c r="P1890" s="15">
        <f>VLOOKUP(Q1890,'seg2'!$A$1:$B$13,2,0)</f>
        <v>3</v>
      </c>
      <c r="Q1890" s="16" t="s">
        <v>20</v>
      </c>
      <c r="R1890" s="15">
        <f>VLOOKUP(S1890,'seg3'!$A$1:$B$9,2,0)</f>
        <v>3</v>
      </c>
      <c r="S1890" s="16" t="s">
        <v>21</v>
      </c>
      <c r="T1890" s="18">
        <v>208.3</v>
      </c>
      <c r="U1890" s="18">
        <v>208.3</v>
      </c>
      <c r="V1890" s="29" t="s">
        <v>22</v>
      </c>
      <c r="W1890" s="30" t="s">
        <v>870</v>
      </c>
      <c r="X1890" s="16"/>
      <c r="Y1890" s="18" t="s">
        <v>17</v>
      </c>
      <c r="Z1890" s="18">
        <v>18.3</v>
      </c>
      <c r="AA1890" s="16" t="s">
        <v>85</v>
      </c>
      <c r="AB1890" s="14" t="str">
        <f t="shared" si="29"/>
        <v>('833032','833032J','HHS M20X2.5X60 F/T CL10.9 ZTS PH 4532846','PC',56,1,3,3,1,12,153,'208.3','208.3','M20','60','10B33','18.3','17.95/17.99','READY','COIL DIRECT DRAWN 10B33 19.50/19.53',''),</v>
      </c>
      <c r="AC1890" s="14" t="s">
        <v>9561</v>
      </c>
    </row>
    <row r="1891" spans="1:29">
      <c r="A1891" s="16">
        <v>829673</v>
      </c>
      <c r="B1891" s="43" t="s">
        <v>1004</v>
      </c>
      <c r="C1891" s="43" t="s">
        <v>1005</v>
      </c>
      <c r="D1891" s="15">
        <f>VLOOKUP(E1891,finish!$A$1:$B$18,2,0)</f>
        <v>7</v>
      </c>
      <c r="E1891" s="18" t="s">
        <v>493</v>
      </c>
      <c r="F1891" s="15">
        <f>VLOOKUP(G1891,modules!$A$1:$B$10,2,0)</f>
        <v>1</v>
      </c>
      <c r="G1891" s="18" t="s">
        <v>7848</v>
      </c>
      <c r="H1891" s="15">
        <f>VLOOKUP(I1891,segments!$A$1:$B$9,2,0)</f>
        <v>3</v>
      </c>
      <c r="I1891" s="18" t="s">
        <v>7851</v>
      </c>
      <c r="J1891" s="15">
        <v>56</v>
      </c>
      <c r="K1891" s="27" t="s">
        <v>128</v>
      </c>
      <c r="L1891" s="16" t="s">
        <v>126</v>
      </c>
      <c r="M1891" s="15">
        <f>VLOOKUP(N1891,groups!$A$1:$B$113,2,1)</f>
        <v>153</v>
      </c>
      <c r="N1891" s="16" t="s">
        <v>107</v>
      </c>
      <c r="O1891" s="18">
        <v>150</v>
      </c>
      <c r="P1891" s="15">
        <f>VLOOKUP(Q1891,'seg2'!$A$1:$B$13,2,0)</f>
        <v>3</v>
      </c>
      <c r="Q1891" s="16" t="s">
        <v>20</v>
      </c>
      <c r="R1891" s="15">
        <f>VLOOKUP(S1891,'seg3'!$A$1:$B$9,2,0)</f>
        <v>4</v>
      </c>
      <c r="S1891" s="16" t="s">
        <v>32</v>
      </c>
      <c r="T1891" s="18">
        <v>422</v>
      </c>
      <c r="U1891" s="18">
        <v>422</v>
      </c>
      <c r="V1891" s="29"/>
      <c r="W1891" s="30" t="s">
        <v>1006</v>
      </c>
      <c r="X1891" s="43" t="s">
        <v>1003</v>
      </c>
      <c r="Y1891" s="18" t="s">
        <v>29</v>
      </c>
      <c r="Z1891" s="18">
        <v>20</v>
      </c>
      <c r="AA1891" s="16" t="s">
        <v>85</v>
      </c>
      <c r="AB1891" s="14" t="str">
        <f t="shared" si="29"/>
        <v>('829673','829673J','HHB M20X2.5X150 ISO4017 CL10.9 F/T HDG','PC',56,1,3,4,3,7,153,'422','422','M20','150','51B37','20','17.95/17.99','','COIL 1ANNEAL &amp; 1DRAWNSCM 435 18.00/18.03','C1SCM43518001803'),</v>
      </c>
      <c r="AC1891" s="14" t="s">
        <v>9562</v>
      </c>
    </row>
    <row r="1892" spans="1:29">
      <c r="A1892" s="16">
        <v>815918</v>
      </c>
      <c r="B1892" s="43" t="s">
        <v>1015</v>
      </c>
      <c r="C1892" s="43" t="s">
        <v>1016</v>
      </c>
      <c r="D1892" s="15">
        <f>VLOOKUP(E1892,finish!$A$1:$B$18,2,0)</f>
        <v>1</v>
      </c>
      <c r="E1892" s="18" t="s">
        <v>204</v>
      </c>
      <c r="F1892" s="15">
        <f>VLOOKUP(G1892,modules!$A$1:$B$10,2,0)</f>
        <v>1</v>
      </c>
      <c r="G1892" s="18" t="s">
        <v>7848</v>
      </c>
      <c r="H1892" s="15">
        <f>VLOOKUP(I1892,segments!$A$1:$B$9,2,0)</f>
        <v>1</v>
      </c>
      <c r="I1892" s="18" t="s">
        <v>7848</v>
      </c>
      <c r="J1892" s="15">
        <v>56</v>
      </c>
      <c r="K1892" s="27" t="s">
        <v>128</v>
      </c>
      <c r="L1892" s="16" t="s">
        <v>1017</v>
      </c>
      <c r="M1892" s="15">
        <f>VLOOKUP(N1892,groups!$A$1:$B$113,2,1)</f>
        <v>153</v>
      </c>
      <c r="N1892" s="16" t="s">
        <v>107</v>
      </c>
      <c r="O1892" s="18">
        <v>69.849999999999994</v>
      </c>
      <c r="P1892" s="15">
        <f>VLOOKUP(Q1892,'seg2'!$A$1:$B$13,2,0)</f>
        <v>3</v>
      </c>
      <c r="Q1892" s="16" t="s">
        <v>20</v>
      </c>
      <c r="R1892" s="15">
        <f>VLOOKUP(S1892,'seg3'!$A$1:$B$9,2,0)</f>
        <v>4</v>
      </c>
      <c r="S1892" s="16" t="s">
        <v>32</v>
      </c>
      <c r="T1892" s="18">
        <v>316.55</v>
      </c>
      <c r="U1892" s="18">
        <v>316.55</v>
      </c>
      <c r="V1892" s="18" t="s">
        <v>33</v>
      </c>
      <c r="W1892" s="30" t="s">
        <v>1018</v>
      </c>
      <c r="X1892" s="43" t="s">
        <v>1014</v>
      </c>
      <c r="Y1892" s="18" t="s">
        <v>365</v>
      </c>
      <c r="Z1892" s="18">
        <v>24</v>
      </c>
      <c r="AA1892" s="16" t="s">
        <v>452</v>
      </c>
      <c r="AB1892" s="14" t="str">
        <f t="shared" si="29"/>
        <v>('815918','815918J','HEX HEAD BOLT 7/8X9UNJCX69.85 ZNP DR.1D4','PC',56,1,3,4,1,1,153,'316.55','316.55','7/8 UNJC','69.85','SCM435','24','21.50/21.55','NEED TO ANN','COIL 1ANNEAL &amp; 1DRAWN SCM435 21.85/21.90','C1SCM43521852190'),</v>
      </c>
      <c r="AC1892" s="14" t="s">
        <v>9563</v>
      </c>
    </row>
    <row r="1893" spans="1:29">
      <c r="A1893" s="16">
        <v>815952</v>
      </c>
      <c r="B1893" s="43" t="s">
        <v>1055</v>
      </c>
      <c r="C1893" s="43" t="s">
        <v>1056</v>
      </c>
      <c r="D1893" s="15" t="s">
        <v>7949</v>
      </c>
      <c r="E1893" s="18"/>
      <c r="F1893" s="15">
        <f>VLOOKUP(G1893,modules!$A$1:$B$10,2,0)</f>
        <v>1</v>
      </c>
      <c r="G1893" s="18" t="s">
        <v>7848</v>
      </c>
      <c r="H1893" s="15">
        <f>VLOOKUP(I1893,segments!$A$1:$B$9,2,0)</f>
        <v>1</v>
      </c>
      <c r="I1893" s="18" t="s">
        <v>7848</v>
      </c>
      <c r="J1893" s="15">
        <v>56</v>
      </c>
      <c r="K1893" s="27" t="s">
        <v>128</v>
      </c>
      <c r="L1893" s="70" t="s">
        <v>364</v>
      </c>
      <c r="M1893" s="15">
        <f>VLOOKUP(N1893,groups!$A$1:$B$113,2,1)</f>
        <v>212</v>
      </c>
      <c r="N1893" s="71" t="s">
        <v>1057</v>
      </c>
      <c r="O1893" s="62">
        <v>120.65</v>
      </c>
      <c r="P1893" s="15">
        <f>VLOOKUP(Q1893,'seg2'!$A$1:$B$13,2,0)</f>
        <v>7</v>
      </c>
      <c r="Q1893" s="16" t="s">
        <v>43</v>
      </c>
      <c r="R1893" s="15">
        <f>VLOOKUP(S1893,'seg3'!$A$1:$B$9,2,0)</f>
        <v>3</v>
      </c>
      <c r="S1893" s="16" t="s">
        <v>21</v>
      </c>
      <c r="T1893" s="18">
        <v>400.2</v>
      </c>
      <c r="U1893" s="18">
        <v>400.2</v>
      </c>
      <c r="V1893" s="29" t="s">
        <v>22</v>
      </c>
      <c r="W1893" s="30" t="s">
        <v>1059</v>
      </c>
      <c r="X1893" s="43" t="s">
        <v>1054</v>
      </c>
      <c r="Y1893" s="77" t="s">
        <v>17</v>
      </c>
      <c r="Z1893" s="72">
        <v>24</v>
      </c>
      <c r="AA1893" s="82" t="s">
        <v>1058</v>
      </c>
      <c r="AB1893" s="14" t="str">
        <f t="shared" si="29"/>
        <v>('815952','815952J','STUD BOLT 1’’X8UNC X 120.65 DR.4739878','PC',56,1,7,3,1,null,212,'400.2','400.2','01 UNC','120.65','10B33','24','23.20/23.23','READY','COIL DIRECT DRAWN AS 10B33M 23.16/23.19','CD10B33M23162319'),</v>
      </c>
      <c r="AC1893" s="14" t="s">
        <v>9564</v>
      </c>
    </row>
    <row r="1894" spans="1:29">
      <c r="A1894" s="16">
        <v>5000550</v>
      </c>
      <c r="B1894" s="64" t="s">
        <v>1154</v>
      </c>
      <c r="C1894" s="43" t="s">
        <v>1155</v>
      </c>
      <c r="D1894" s="15">
        <f>VLOOKUP(E1894,finish!$A$1:$B$18,2,0)</f>
        <v>19</v>
      </c>
      <c r="E1894" s="18" t="s">
        <v>7861</v>
      </c>
      <c r="F1894" s="15">
        <f>VLOOKUP(G1894,modules!$A$1:$B$10,2,0)</f>
        <v>6</v>
      </c>
      <c r="G1894" s="18" t="s">
        <v>7849</v>
      </c>
      <c r="H1894" s="15">
        <f>VLOOKUP(I1894,segments!$A$1:$B$9,2,0)</f>
        <v>3</v>
      </c>
      <c r="I1894" s="18" t="s">
        <v>7851</v>
      </c>
      <c r="J1894" s="15">
        <v>54</v>
      </c>
      <c r="K1894" s="27" t="s">
        <v>128</v>
      </c>
      <c r="L1894" s="16" t="s">
        <v>126</v>
      </c>
      <c r="M1894" s="15">
        <f>VLOOKUP(N1894,groups!$A$1:$B$113,2,1)</f>
        <v>203</v>
      </c>
      <c r="N1894" s="24" t="s">
        <v>62</v>
      </c>
      <c r="O1894" s="18">
        <v>60</v>
      </c>
      <c r="P1894" s="15">
        <f>VLOOKUP(Q1894,'seg2'!$A$1:$B$13,2,0)</f>
        <v>12</v>
      </c>
      <c r="Q1894" s="16" t="s">
        <v>66</v>
      </c>
      <c r="R1894" s="15">
        <f>VLOOKUP(S1894,'seg3'!$A$1:$B$9,2,0)</f>
        <v>6</v>
      </c>
      <c r="S1894" s="16" t="s">
        <v>44</v>
      </c>
      <c r="T1894" s="18">
        <v>196</v>
      </c>
      <c r="U1894" s="18">
        <v>196</v>
      </c>
      <c r="V1894" s="29" t="s">
        <v>22</v>
      </c>
      <c r="W1894" s="30" t="s">
        <v>129</v>
      </c>
      <c r="X1894" s="43" t="s">
        <v>123</v>
      </c>
      <c r="Y1894" s="34" t="s">
        <v>63</v>
      </c>
      <c r="Z1894" s="18">
        <v>20</v>
      </c>
      <c r="AA1894" s="16" t="s">
        <v>134</v>
      </c>
      <c r="AB1894" s="14" t="str">
        <f t="shared" si="29"/>
        <v>('5000550','5000550J','HHB M20X2.5X60 DIN933 GRA4-70 F/T EPO','PC',54,6,12,6,3,19,203,'196','196','M20','60','316L','20','18.00/18.03','READY','COIL POWDER DRWN SS316L A470 18.07/18.10','C1316LA47018071810'),</v>
      </c>
      <c r="AC1894" s="14" t="s">
        <v>9565</v>
      </c>
    </row>
    <row r="1895" spans="1:29">
      <c r="A1895" s="16">
        <v>5000555</v>
      </c>
      <c r="B1895" s="64" t="s">
        <v>1156</v>
      </c>
      <c r="C1895" s="43" t="s">
        <v>1157</v>
      </c>
      <c r="D1895" s="15">
        <f>VLOOKUP(E1895,finish!$A$1:$B$18,2,0)</f>
        <v>19</v>
      </c>
      <c r="E1895" s="18" t="s">
        <v>7861</v>
      </c>
      <c r="F1895" s="15">
        <f>VLOOKUP(G1895,modules!$A$1:$B$10,2,0)</f>
        <v>6</v>
      </c>
      <c r="G1895" s="18" t="s">
        <v>7849</v>
      </c>
      <c r="H1895" s="15">
        <f>VLOOKUP(I1895,segments!$A$1:$B$9,2,0)</f>
        <v>3</v>
      </c>
      <c r="I1895" s="18" t="s">
        <v>7851</v>
      </c>
      <c r="J1895" s="15">
        <v>54</v>
      </c>
      <c r="K1895" s="27" t="s">
        <v>128</v>
      </c>
      <c r="L1895" s="16" t="s">
        <v>126</v>
      </c>
      <c r="M1895" s="15">
        <f>VLOOKUP(N1895,groups!$A$1:$B$113,2,1)</f>
        <v>203</v>
      </c>
      <c r="N1895" s="24" t="s">
        <v>62</v>
      </c>
      <c r="O1895" s="18">
        <v>85</v>
      </c>
      <c r="P1895" s="15">
        <f>VLOOKUP(Q1895,'seg2'!$A$1:$B$13,2,0)</f>
        <v>12</v>
      </c>
      <c r="Q1895" s="16" t="s">
        <v>66</v>
      </c>
      <c r="R1895" s="15">
        <f>VLOOKUP(S1895,'seg3'!$A$1:$B$9,2,0)</f>
        <v>6</v>
      </c>
      <c r="S1895" s="16" t="s">
        <v>44</v>
      </c>
      <c r="T1895" s="18">
        <v>247</v>
      </c>
      <c r="U1895" s="18">
        <v>247</v>
      </c>
      <c r="V1895" s="29" t="s">
        <v>22</v>
      </c>
      <c r="W1895" s="30" t="s">
        <v>129</v>
      </c>
      <c r="X1895" s="43" t="s">
        <v>123</v>
      </c>
      <c r="Y1895" s="34" t="s">
        <v>63</v>
      </c>
      <c r="Z1895" s="18">
        <v>20</v>
      </c>
      <c r="AA1895" s="16" t="s">
        <v>134</v>
      </c>
      <c r="AB1895" s="14" t="str">
        <f t="shared" si="29"/>
        <v>('5000555','5000555J','HHB M20X2.5X85 DIN933 GRA4-70 F/T EPO','PC',54,6,12,6,3,19,203,'247','247','M20','85','316L','20','18.00/18.03','READY','COIL POWDER DRWN SS316L A470 18.07/18.10','C1316LA47018071810'),</v>
      </c>
      <c r="AC1895" s="14" t="s">
        <v>9566</v>
      </c>
    </row>
    <row r="1896" spans="1:29">
      <c r="A1896" s="16">
        <v>816442</v>
      </c>
      <c r="B1896" s="43" t="s">
        <v>1193</v>
      </c>
      <c r="C1896" s="43" t="s">
        <v>1194</v>
      </c>
      <c r="D1896" s="15">
        <f>VLOOKUP(E1896,finish!$A$1:$B$18,2,0)</f>
        <v>7</v>
      </c>
      <c r="E1896" s="18" t="s">
        <v>493</v>
      </c>
      <c r="F1896" s="15">
        <f>VLOOKUP(G1896,modules!$A$1:$B$10,2,0)</f>
        <v>1</v>
      </c>
      <c r="G1896" s="18" t="s">
        <v>7848</v>
      </c>
      <c r="H1896" s="15">
        <f>VLOOKUP(I1896,segments!$A$1:$B$9,2,0)</f>
        <v>3</v>
      </c>
      <c r="I1896" s="18" t="s">
        <v>7851</v>
      </c>
      <c r="J1896" s="15">
        <v>56</v>
      </c>
      <c r="K1896" s="27" t="s">
        <v>128</v>
      </c>
      <c r="L1896" s="16" t="s">
        <v>126</v>
      </c>
      <c r="M1896" s="15">
        <f>VLOOKUP(N1896,groups!$A$1:$B$113,2,1)</f>
        <v>153</v>
      </c>
      <c r="N1896" s="16" t="s">
        <v>107</v>
      </c>
      <c r="O1896" s="18">
        <v>55</v>
      </c>
      <c r="P1896" s="15">
        <f>VLOOKUP(Q1896,'seg2'!$A$1:$B$13,2,0)</f>
        <v>3</v>
      </c>
      <c r="Q1896" s="16" t="s">
        <v>20</v>
      </c>
      <c r="R1896" s="15">
        <f>VLOOKUP(S1896,'seg3'!$A$1:$B$9,2,0)</f>
        <v>4</v>
      </c>
      <c r="S1896" s="16" t="s">
        <v>32</v>
      </c>
      <c r="T1896" s="18">
        <v>189.7</v>
      </c>
      <c r="U1896" s="18">
        <v>189.7</v>
      </c>
      <c r="V1896" s="29"/>
      <c r="W1896" s="30" t="s">
        <v>1006</v>
      </c>
      <c r="X1896" s="43" t="s">
        <v>1003</v>
      </c>
      <c r="Y1896" s="18" t="s">
        <v>29</v>
      </c>
      <c r="Z1896" s="18">
        <v>20</v>
      </c>
      <c r="AA1896" s="16" t="s">
        <v>85</v>
      </c>
      <c r="AB1896" s="14" t="str">
        <f t="shared" si="29"/>
        <v>('816442','816442J','HHB M20X2.5X55 ISO4017 CL10.9 F/T HDG','PC',56,1,3,4,3,7,153,'189.7','189.7','M20','55','51B37','20','17.95/17.99','','COIL 1ANNEAL &amp; 1DRAWNSCM 435 18.00/18.03','C1SCM43518001803'),</v>
      </c>
      <c r="AC1896" s="14" t="s">
        <v>9567</v>
      </c>
    </row>
    <row r="1897" spans="1:29">
      <c r="A1897" s="16">
        <v>551568</v>
      </c>
      <c r="B1897" s="43" t="s">
        <v>1195</v>
      </c>
      <c r="C1897" s="43" t="s">
        <v>1196</v>
      </c>
      <c r="D1897" s="15">
        <f>VLOOKUP(E1897,finish!$A$1:$B$18,2,0)</f>
        <v>7</v>
      </c>
      <c r="E1897" s="18" t="s">
        <v>493</v>
      </c>
      <c r="F1897" s="15">
        <f>VLOOKUP(G1897,modules!$A$1:$B$10,2,0)</f>
        <v>6</v>
      </c>
      <c r="G1897" s="18" t="s">
        <v>7849</v>
      </c>
      <c r="H1897" s="15">
        <f>VLOOKUP(I1897,segments!$A$1:$B$9,2,0)</f>
        <v>3</v>
      </c>
      <c r="I1897" s="18" t="s">
        <v>7851</v>
      </c>
      <c r="J1897" s="15">
        <v>54</v>
      </c>
      <c r="K1897" s="27" t="s">
        <v>128</v>
      </c>
      <c r="L1897" s="16" t="s">
        <v>126</v>
      </c>
      <c r="M1897" s="15">
        <f>VLOOKUP(N1897,groups!$A$1:$B$113,2,1)</f>
        <v>153</v>
      </c>
      <c r="N1897" s="16" t="s">
        <v>107</v>
      </c>
      <c r="O1897" s="18">
        <v>65</v>
      </c>
      <c r="P1897" s="15">
        <f>VLOOKUP(Q1897,'seg2'!$A$1:$B$13,2,0)</f>
        <v>3</v>
      </c>
      <c r="Q1897" s="16" t="s">
        <v>20</v>
      </c>
      <c r="R1897" s="15">
        <f>VLOOKUP(S1897,'seg3'!$A$1:$B$9,2,0)</f>
        <v>4</v>
      </c>
      <c r="S1897" s="16" t="s">
        <v>32</v>
      </c>
      <c r="T1897" s="18">
        <v>207</v>
      </c>
      <c r="U1897" s="18">
        <v>207</v>
      </c>
      <c r="V1897" s="29"/>
      <c r="W1897" s="30" t="s">
        <v>1006</v>
      </c>
      <c r="X1897" s="43" t="s">
        <v>1003</v>
      </c>
      <c r="Y1897" s="18" t="s">
        <v>29</v>
      </c>
      <c r="Z1897" s="18">
        <v>20</v>
      </c>
      <c r="AA1897" s="16" t="s">
        <v>85</v>
      </c>
      <c r="AB1897" s="14" t="str">
        <f t="shared" si="29"/>
        <v>('551568','551568J','HHB M20X2.5X65 ISO4017 CL10.9 F/T HDG','PC',54,6,3,4,3,7,153,'207','207','M20','65','51B37','20','17.95/17.99','','COIL 1ANNEAL &amp; 1DRAWNSCM 435 18.00/18.03','C1SCM43518001803'),</v>
      </c>
      <c r="AC1897" s="14" t="s">
        <v>9568</v>
      </c>
    </row>
    <row r="1898" spans="1:29">
      <c r="A1898" s="16">
        <v>551573</v>
      </c>
      <c r="B1898" s="43" t="s">
        <v>1197</v>
      </c>
      <c r="C1898" s="43" t="s">
        <v>1198</v>
      </c>
      <c r="D1898" s="15">
        <f>VLOOKUP(E1898,finish!$A$1:$B$18,2,0)</f>
        <v>7</v>
      </c>
      <c r="E1898" s="18" t="s">
        <v>493</v>
      </c>
      <c r="F1898" s="15">
        <f>VLOOKUP(G1898,modules!$A$1:$B$10,2,0)</f>
        <v>6</v>
      </c>
      <c r="G1898" s="18" t="s">
        <v>7849</v>
      </c>
      <c r="H1898" s="15">
        <f>VLOOKUP(I1898,segments!$A$1:$B$9,2,0)</f>
        <v>3</v>
      </c>
      <c r="I1898" s="18" t="s">
        <v>7851</v>
      </c>
      <c r="J1898" s="15">
        <v>54</v>
      </c>
      <c r="K1898" s="27" t="s">
        <v>128</v>
      </c>
      <c r="L1898" s="16" t="s">
        <v>126</v>
      </c>
      <c r="M1898" s="15">
        <f>VLOOKUP(N1898,groups!$A$1:$B$113,2,1)</f>
        <v>153</v>
      </c>
      <c r="N1898" s="16" t="s">
        <v>107</v>
      </c>
      <c r="O1898" s="18">
        <v>75</v>
      </c>
      <c r="P1898" s="15">
        <f>VLOOKUP(Q1898,'seg2'!$A$1:$B$13,2,0)</f>
        <v>3</v>
      </c>
      <c r="Q1898" s="16" t="s">
        <v>20</v>
      </c>
      <c r="R1898" s="15">
        <f>VLOOKUP(S1898,'seg3'!$A$1:$B$9,2,0)</f>
        <v>4</v>
      </c>
      <c r="S1898" s="16" t="s">
        <v>32</v>
      </c>
      <c r="T1898" s="18">
        <v>227</v>
      </c>
      <c r="U1898" s="18">
        <v>227</v>
      </c>
      <c r="V1898" s="29"/>
      <c r="W1898" s="30" t="s">
        <v>1006</v>
      </c>
      <c r="X1898" s="43" t="s">
        <v>1003</v>
      </c>
      <c r="Y1898" s="18" t="s">
        <v>29</v>
      </c>
      <c r="Z1898" s="18">
        <v>20</v>
      </c>
      <c r="AA1898" s="16" t="s">
        <v>85</v>
      </c>
      <c r="AB1898" s="14" t="str">
        <f t="shared" si="29"/>
        <v>('551573','551573J','HHB M20X2.5X75 ISO4017 CL10.9 F/T HDG','PC',54,6,3,4,3,7,153,'227','227','M20','75','51B37','20','17.95/17.99','','COIL 1ANNEAL &amp; 1DRAWNSCM 435 18.00/18.03','C1SCM43518001803'),</v>
      </c>
      <c r="AC1898" s="14" t="s">
        <v>9569</v>
      </c>
    </row>
    <row r="1899" spans="1:29">
      <c r="A1899" s="16">
        <v>831315</v>
      </c>
      <c r="B1899" s="43" t="s">
        <v>1199</v>
      </c>
      <c r="C1899" s="43" t="s">
        <v>1200</v>
      </c>
      <c r="D1899" s="15">
        <f>VLOOKUP(E1899,finish!$A$1:$B$18,2,0)</f>
        <v>7</v>
      </c>
      <c r="E1899" s="18" t="s">
        <v>493</v>
      </c>
      <c r="F1899" s="15">
        <f>VLOOKUP(G1899,modules!$A$1:$B$10,2,0)</f>
        <v>6</v>
      </c>
      <c r="G1899" s="18" t="s">
        <v>7849</v>
      </c>
      <c r="H1899" s="15">
        <f>VLOOKUP(I1899,segments!$A$1:$B$9,2,0)</f>
        <v>3</v>
      </c>
      <c r="I1899" s="18" t="s">
        <v>7851</v>
      </c>
      <c r="J1899" s="15">
        <v>54</v>
      </c>
      <c r="K1899" s="27" t="s">
        <v>128</v>
      </c>
      <c r="L1899" s="16" t="s">
        <v>126</v>
      </c>
      <c r="M1899" s="15">
        <f>VLOOKUP(N1899,groups!$A$1:$B$113,2,1)</f>
        <v>153</v>
      </c>
      <c r="N1899" s="16" t="s">
        <v>107</v>
      </c>
      <c r="O1899" s="18">
        <v>85</v>
      </c>
      <c r="P1899" s="15">
        <f>VLOOKUP(Q1899,'seg2'!$A$1:$B$13,2,0)</f>
        <v>3</v>
      </c>
      <c r="Q1899" s="16" t="s">
        <v>20</v>
      </c>
      <c r="R1899" s="15">
        <f>VLOOKUP(S1899,'seg3'!$A$1:$B$9,2,0)</f>
        <v>4</v>
      </c>
      <c r="S1899" s="16" t="s">
        <v>32</v>
      </c>
      <c r="T1899" s="18">
        <v>251.94</v>
      </c>
      <c r="U1899" s="18">
        <v>251.94</v>
      </c>
      <c r="V1899" s="18"/>
      <c r="W1899" s="30" t="s">
        <v>1006</v>
      </c>
      <c r="X1899" s="43" t="s">
        <v>1003</v>
      </c>
      <c r="Y1899" s="18" t="s">
        <v>29</v>
      </c>
      <c r="Z1899" s="18">
        <v>20</v>
      </c>
      <c r="AA1899" s="16" t="s">
        <v>85</v>
      </c>
      <c r="AB1899" s="14" t="str">
        <f t="shared" si="29"/>
        <v>('831315','831315J','HHB M20X2.5X85 ISO4017 CL10.9 F/T HDG','PC',54,6,3,4,3,7,153,'251.94','251.94','M20','85','51B37','20','17.95/17.99','','COIL 1ANNEAL &amp; 1DRAWNSCM 435 18.00/18.03','C1SCM43518001803'),</v>
      </c>
      <c r="AC1899" s="14" t="s">
        <v>9570</v>
      </c>
    </row>
    <row r="1900" spans="1:29">
      <c r="A1900" s="16">
        <v>831316</v>
      </c>
      <c r="B1900" s="43" t="s">
        <v>1201</v>
      </c>
      <c r="C1900" s="43" t="s">
        <v>1202</v>
      </c>
      <c r="D1900" s="15">
        <f>VLOOKUP(E1900,finish!$A$1:$B$18,2,0)</f>
        <v>7</v>
      </c>
      <c r="E1900" s="18" t="s">
        <v>493</v>
      </c>
      <c r="F1900" s="15">
        <f>VLOOKUP(G1900,modules!$A$1:$B$10,2,0)</f>
        <v>1</v>
      </c>
      <c r="G1900" s="18" t="s">
        <v>7848</v>
      </c>
      <c r="H1900" s="15">
        <f>VLOOKUP(I1900,segments!$A$1:$B$9,2,0)</f>
        <v>3</v>
      </c>
      <c r="I1900" s="18" t="s">
        <v>7851</v>
      </c>
      <c r="J1900" s="15">
        <v>56</v>
      </c>
      <c r="K1900" s="27" t="s">
        <v>128</v>
      </c>
      <c r="L1900" s="16" t="s">
        <v>126</v>
      </c>
      <c r="M1900" s="15">
        <f>VLOOKUP(N1900,groups!$A$1:$B$113,2,1)</f>
        <v>153</v>
      </c>
      <c r="N1900" s="16" t="s">
        <v>107</v>
      </c>
      <c r="O1900" s="18">
        <v>95</v>
      </c>
      <c r="P1900" s="15">
        <f>VLOOKUP(Q1900,'seg2'!$A$1:$B$13,2,0)</f>
        <v>3</v>
      </c>
      <c r="Q1900" s="16" t="s">
        <v>20</v>
      </c>
      <c r="R1900" s="15">
        <f>VLOOKUP(S1900,'seg3'!$A$1:$B$9,2,0)</f>
        <v>4</v>
      </c>
      <c r="S1900" s="16" t="s">
        <v>32</v>
      </c>
      <c r="T1900" s="18">
        <v>273.36</v>
      </c>
      <c r="U1900" s="18">
        <v>273.36</v>
      </c>
      <c r="V1900" s="18"/>
      <c r="W1900" s="30" t="s">
        <v>1203</v>
      </c>
      <c r="X1900" s="43"/>
      <c r="Y1900" s="18" t="s">
        <v>29</v>
      </c>
      <c r="Z1900" s="18">
        <v>20</v>
      </c>
      <c r="AA1900" s="16" t="s">
        <v>85</v>
      </c>
      <c r="AB1900" s="14" t="str">
        <f t="shared" si="29"/>
        <v>('831316','831316J','HHB M20X2.5X95 ISO4017 CL10.9 F/T HDG','PC',56,1,3,4,3,7,153,'273.36','273.36','M20','95','51B37','20','17.95/17.99','','COIL 2ANNEAL &amp; 2DRAWN SCM435 18.00/18.03',''),</v>
      </c>
      <c r="AC1900" s="14" t="s">
        <v>9571</v>
      </c>
    </row>
    <row r="1901" spans="1:29">
      <c r="A1901" s="16">
        <v>816526</v>
      </c>
      <c r="B1901" s="43" t="s">
        <v>1204</v>
      </c>
      <c r="C1901" s="43" t="s">
        <v>1205</v>
      </c>
      <c r="D1901" s="15">
        <f>VLOOKUP(E1901,finish!$A$1:$B$18,2,0)</f>
        <v>7</v>
      </c>
      <c r="E1901" s="18" t="s">
        <v>493</v>
      </c>
      <c r="F1901" s="15">
        <f>VLOOKUP(G1901,modules!$A$1:$B$10,2,0)</f>
        <v>1</v>
      </c>
      <c r="G1901" s="18" t="s">
        <v>7848</v>
      </c>
      <c r="H1901" s="15">
        <f>VLOOKUP(I1901,segments!$A$1:$B$9,2,0)</f>
        <v>3</v>
      </c>
      <c r="I1901" s="18" t="s">
        <v>7851</v>
      </c>
      <c r="J1901" s="15">
        <v>56</v>
      </c>
      <c r="K1901" s="27" t="s">
        <v>128</v>
      </c>
      <c r="L1901" s="16" t="s">
        <v>126</v>
      </c>
      <c r="M1901" s="15">
        <f>VLOOKUP(N1901,groups!$A$1:$B$113,2,1)</f>
        <v>153</v>
      </c>
      <c r="N1901" s="16" t="s">
        <v>107</v>
      </c>
      <c r="O1901" s="18">
        <v>110</v>
      </c>
      <c r="P1901" s="15">
        <f>VLOOKUP(Q1901,'seg2'!$A$1:$B$13,2,0)</f>
        <v>3</v>
      </c>
      <c r="Q1901" s="16" t="s">
        <v>20</v>
      </c>
      <c r="R1901" s="15">
        <f>VLOOKUP(S1901,'seg3'!$A$1:$B$9,2,0)</f>
        <v>4</v>
      </c>
      <c r="S1901" s="16" t="s">
        <v>32</v>
      </c>
      <c r="T1901" s="18">
        <v>327</v>
      </c>
      <c r="U1901" s="18">
        <v>327</v>
      </c>
      <c r="V1901" s="90"/>
      <c r="W1901" s="30" t="s">
        <v>1006</v>
      </c>
      <c r="X1901" s="43" t="s">
        <v>1003</v>
      </c>
      <c r="Y1901" s="18" t="s">
        <v>29</v>
      </c>
      <c r="Z1901" s="18">
        <v>20</v>
      </c>
      <c r="AA1901" s="16" t="s">
        <v>85</v>
      </c>
      <c r="AB1901" s="14" t="str">
        <f t="shared" si="29"/>
        <v>('816526','816526J','HHB M20X2.5X110 ISO4017 CL10.9F/T HDG','PC',56,1,3,4,3,7,153,'327','327','M20','110','51B37','20','17.95/17.99','','COIL 1ANNEAL &amp; 1DRAWNSCM 435 18.00/18.03','C1SCM43518001803'),</v>
      </c>
      <c r="AC1901" s="14" t="s">
        <v>9572</v>
      </c>
    </row>
    <row r="1902" spans="1:29">
      <c r="A1902" s="16">
        <v>820052</v>
      </c>
      <c r="B1902" s="43" t="s">
        <v>1206</v>
      </c>
      <c r="C1902" s="43" t="s">
        <v>1207</v>
      </c>
      <c r="D1902" s="15">
        <f>VLOOKUP(E1902,finish!$A$1:$B$18,2,0)</f>
        <v>7</v>
      </c>
      <c r="E1902" s="18" t="s">
        <v>493</v>
      </c>
      <c r="F1902" s="15">
        <f>VLOOKUP(G1902,modules!$A$1:$B$10,2,0)</f>
        <v>6</v>
      </c>
      <c r="G1902" s="18" t="s">
        <v>7849</v>
      </c>
      <c r="H1902" s="15">
        <f>VLOOKUP(I1902,segments!$A$1:$B$9,2,0)</f>
        <v>3</v>
      </c>
      <c r="I1902" s="18" t="s">
        <v>7851</v>
      </c>
      <c r="J1902" s="15">
        <v>54</v>
      </c>
      <c r="K1902" s="27" t="s">
        <v>128</v>
      </c>
      <c r="L1902" s="16" t="s">
        <v>126</v>
      </c>
      <c r="M1902" s="15">
        <f>VLOOKUP(N1902,groups!$A$1:$B$113,2,1)</f>
        <v>153</v>
      </c>
      <c r="N1902" s="16" t="s">
        <v>107</v>
      </c>
      <c r="O1902" s="18">
        <v>160</v>
      </c>
      <c r="P1902" s="15">
        <f>VLOOKUP(Q1902,'seg2'!$A$1:$B$13,2,0)</f>
        <v>3</v>
      </c>
      <c r="Q1902" s="16" t="s">
        <v>20</v>
      </c>
      <c r="R1902" s="15">
        <f>VLOOKUP(S1902,'seg3'!$A$1:$B$9,2,0)</f>
        <v>4</v>
      </c>
      <c r="S1902" s="16" t="s">
        <v>32</v>
      </c>
      <c r="T1902" s="18">
        <v>402</v>
      </c>
      <c r="U1902" s="18">
        <v>402</v>
      </c>
      <c r="V1902" s="18"/>
      <c r="W1902" s="30" t="s">
        <v>1203</v>
      </c>
      <c r="X1902" s="43"/>
      <c r="Y1902" s="18" t="s">
        <v>29</v>
      </c>
      <c r="Z1902" s="18">
        <v>20</v>
      </c>
      <c r="AA1902" s="16" t="s">
        <v>85</v>
      </c>
      <c r="AB1902" s="14" t="str">
        <f t="shared" si="29"/>
        <v>('820052','820052J','HEX HEAD BOLT M20X160 CL10.9 F/T HDG','PC',54,6,3,4,3,7,153,'402','402','M20','160','51B37','20','17.95/17.99','','COIL 2ANNEAL &amp; 2DRAWN SCM435 18.00/18.03',''),</v>
      </c>
      <c r="AC1902" s="14" t="s">
        <v>9573</v>
      </c>
    </row>
    <row r="1903" spans="1:29">
      <c r="A1903" s="16">
        <v>190900</v>
      </c>
      <c r="B1903" s="43" t="s">
        <v>1289</v>
      </c>
      <c r="C1903" s="43" t="s">
        <v>1290</v>
      </c>
      <c r="D1903" s="15">
        <f>VLOOKUP(E1903,finish!$A$1:$B$18,2,0)</f>
        <v>2</v>
      </c>
      <c r="E1903" s="18" t="s">
        <v>11</v>
      </c>
      <c r="F1903" s="15">
        <f>VLOOKUP(G1903,modules!$A$1:$B$10,2,0)</f>
        <v>1</v>
      </c>
      <c r="G1903" s="18" t="s">
        <v>7848</v>
      </c>
      <c r="H1903" s="15">
        <f>VLOOKUP(I1903,segments!$A$1:$B$9,2,0)</f>
        <v>4</v>
      </c>
      <c r="I1903" s="18" t="s">
        <v>7845</v>
      </c>
      <c r="J1903" s="15">
        <v>56</v>
      </c>
      <c r="K1903" s="27" t="s">
        <v>128</v>
      </c>
      <c r="L1903" s="16" t="s">
        <v>126</v>
      </c>
      <c r="M1903" s="15">
        <f>VLOOKUP(N1903,groups!$A$1:$B$113,2,1)</f>
        <v>136</v>
      </c>
      <c r="N1903" s="16" t="s">
        <v>1278</v>
      </c>
      <c r="O1903" s="18">
        <v>80</v>
      </c>
      <c r="P1903" s="15">
        <f>VLOOKUP(Q1903,'seg2'!$A$1:$B$13,2,0)</f>
        <v>7</v>
      </c>
      <c r="Q1903" s="16" t="s">
        <v>43</v>
      </c>
      <c r="R1903" s="15">
        <f>VLOOKUP(S1903,'seg3'!$A$1:$B$9,2,0)</f>
        <v>4</v>
      </c>
      <c r="S1903" s="16" t="s">
        <v>32</v>
      </c>
      <c r="T1903" s="18">
        <v>268.8</v>
      </c>
      <c r="U1903" s="18">
        <v>268.8</v>
      </c>
      <c r="V1903" s="18" t="s">
        <v>33</v>
      </c>
      <c r="W1903" s="30" t="s">
        <v>1291</v>
      </c>
      <c r="X1903" s="43" t="s">
        <v>1288</v>
      </c>
      <c r="Y1903" s="18" t="s">
        <v>29</v>
      </c>
      <c r="Z1903" s="18">
        <v>22</v>
      </c>
      <c r="AA1903" s="16" t="s">
        <v>447</v>
      </c>
      <c r="AB1903" s="14" t="str">
        <f t="shared" si="29"/>
        <v>('190900','190900J','DURLOK HFB M20X2.5X80 CL12.9 F/T BLK','PC',56,1,7,4,4,2,136,'268.8','268.8','M20','80','51B37','22','19.50/19.55','NEED TO ANN','COIL 2ANNEAL&amp;2DRAWN 51B37 19.60/19.65','C351B3719601965'),</v>
      </c>
      <c r="AC1903" s="14" t="s">
        <v>9574</v>
      </c>
    </row>
    <row r="1904" spans="1:29">
      <c r="A1904" s="16">
        <v>829673</v>
      </c>
      <c r="B1904" s="64" t="s">
        <v>1004</v>
      </c>
      <c r="C1904" s="43" t="s">
        <v>1005</v>
      </c>
      <c r="D1904" s="15">
        <f>VLOOKUP(E1904,finish!$A$1:$B$18,2,0)</f>
        <v>7</v>
      </c>
      <c r="E1904" s="18" t="s">
        <v>493</v>
      </c>
      <c r="F1904" s="15">
        <f>VLOOKUP(G1904,modules!$A$1:$B$10,2,0)</f>
        <v>1</v>
      </c>
      <c r="G1904" s="18" t="s">
        <v>7848</v>
      </c>
      <c r="H1904" s="15">
        <f>VLOOKUP(I1904,segments!$A$1:$B$9,2,0)</f>
        <v>3</v>
      </c>
      <c r="I1904" s="18" t="s">
        <v>7851</v>
      </c>
      <c r="J1904" s="15">
        <v>56</v>
      </c>
      <c r="K1904" s="27" t="s">
        <v>128</v>
      </c>
      <c r="L1904" s="16" t="s">
        <v>126</v>
      </c>
      <c r="M1904" s="15">
        <f>VLOOKUP(N1904,groups!$A$1:$B$113,2,1)</f>
        <v>153</v>
      </c>
      <c r="N1904" s="16" t="s">
        <v>107</v>
      </c>
      <c r="O1904" s="18">
        <v>150</v>
      </c>
      <c r="P1904" s="15">
        <f>VLOOKUP(Q1904,'seg2'!$A$1:$B$13,2,0)</f>
        <v>3</v>
      </c>
      <c r="Q1904" s="16" t="s">
        <v>20</v>
      </c>
      <c r="R1904" s="15">
        <f>VLOOKUP(S1904,'seg3'!$A$1:$B$9,2,0)</f>
        <v>4</v>
      </c>
      <c r="S1904" s="16" t="s">
        <v>32</v>
      </c>
      <c r="T1904" s="18">
        <v>422</v>
      </c>
      <c r="U1904" s="18">
        <v>422</v>
      </c>
      <c r="V1904" s="18"/>
      <c r="W1904" s="30" t="s">
        <v>1006</v>
      </c>
      <c r="X1904" s="43" t="s">
        <v>1003</v>
      </c>
      <c r="Y1904" s="18" t="s">
        <v>29</v>
      </c>
      <c r="Z1904" s="18">
        <v>20</v>
      </c>
      <c r="AA1904" s="16" t="s">
        <v>85</v>
      </c>
      <c r="AB1904" s="14" t="str">
        <f t="shared" si="29"/>
        <v>('829673','829673J','HHB M20X2.5X150 ISO4017 CL10.9 F/T HDG','PC',56,1,3,4,3,7,153,'422','422','M20','150','51B37','20','17.95/17.99','','COIL 1ANNEAL &amp; 1DRAWNSCM 435 18.00/18.03','C1SCM43518001803'),</v>
      </c>
      <c r="AC1904" s="14" t="s">
        <v>9562</v>
      </c>
    </row>
    <row r="1905" spans="1:29">
      <c r="A1905" s="16">
        <v>103143</v>
      </c>
      <c r="B1905" s="43" t="s">
        <v>1321</v>
      </c>
      <c r="C1905" s="43" t="s">
        <v>1322</v>
      </c>
      <c r="D1905" s="15">
        <f>VLOOKUP(E1905,finish!$A$1:$B$18,2,0)</f>
        <v>2</v>
      </c>
      <c r="E1905" s="18" t="s">
        <v>11</v>
      </c>
      <c r="F1905" s="15">
        <f>VLOOKUP(G1905,modules!$A$1:$B$10,2,0)</f>
        <v>6</v>
      </c>
      <c r="G1905" s="18" t="s">
        <v>7849</v>
      </c>
      <c r="H1905" s="15">
        <f>VLOOKUP(I1905,segments!$A$1:$B$9,2,0)</f>
        <v>4</v>
      </c>
      <c r="I1905" s="18" t="s">
        <v>7845</v>
      </c>
      <c r="J1905" s="15">
        <v>54</v>
      </c>
      <c r="K1905" s="27" t="s">
        <v>128</v>
      </c>
      <c r="L1905" s="43" t="s">
        <v>126</v>
      </c>
      <c r="M1905" s="15">
        <f>VLOOKUP(N1905,groups!$A$1:$B$113,2,1)</f>
        <v>189</v>
      </c>
      <c r="N1905" s="16" t="s">
        <v>467</v>
      </c>
      <c r="O1905" s="18">
        <v>80</v>
      </c>
      <c r="P1905" s="15">
        <f>VLOOKUP(Q1905,'seg2'!$A$1:$B$13,2,0)</f>
        <v>4</v>
      </c>
      <c r="Q1905" s="16" t="s">
        <v>32</v>
      </c>
      <c r="R1905" s="15">
        <f>VLOOKUP(S1905,'seg3'!$A$1:$B$9,2,0)</f>
        <v>4</v>
      </c>
      <c r="S1905" s="16" t="s">
        <v>32</v>
      </c>
      <c r="T1905" s="18">
        <v>241</v>
      </c>
      <c r="U1905" s="18">
        <v>241</v>
      </c>
      <c r="V1905" s="18" t="s">
        <v>33</v>
      </c>
      <c r="W1905" s="30" t="s">
        <v>485</v>
      </c>
      <c r="X1905" s="43" t="s">
        <v>481</v>
      </c>
      <c r="Y1905" s="18" t="s">
        <v>29</v>
      </c>
      <c r="Z1905" s="18">
        <v>22</v>
      </c>
      <c r="AA1905" s="16" t="s">
        <v>447</v>
      </c>
      <c r="AB1905" s="14" t="str">
        <f t="shared" si="29"/>
        <v>('103143','103143J','SHCS M20X2.5X80 ISO4762 CL12.9 H/T BLK','PC',54,6,4,4,4,2,189,'241','241','M20','80','51B37','22','19.50/19.55','NEED TO ANN','COIL 1ANNEAL &amp; 2DRAWN 51B37 19.50/19.53','C251B3719501953'),</v>
      </c>
      <c r="AC1905" s="14" t="s">
        <v>9575</v>
      </c>
    </row>
    <row r="1906" spans="1:29">
      <c r="A1906" s="16">
        <v>103144</v>
      </c>
      <c r="B1906" s="43" t="s">
        <v>1323</v>
      </c>
      <c r="C1906" s="43" t="s">
        <v>1324</v>
      </c>
      <c r="D1906" s="15">
        <f>VLOOKUP(E1906,finish!$A$1:$B$18,2,0)</f>
        <v>2</v>
      </c>
      <c r="E1906" s="18" t="s">
        <v>11</v>
      </c>
      <c r="F1906" s="15">
        <f>VLOOKUP(G1906,modules!$A$1:$B$10,2,0)</f>
        <v>6</v>
      </c>
      <c r="G1906" s="18" t="s">
        <v>7849</v>
      </c>
      <c r="H1906" s="15">
        <f>VLOOKUP(I1906,segments!$A$1:$B$9,2,0)</f>
        <v>5</v>
      </c>
      <c r="I1906" s="18" t="s">
        <v>7852</v>
      </c>
      <c r="J1906" s="15">
        <v>54</v>
      </c>
      <c r="K1906" s="27" t="s">
        <v>128</v>
      </c>
      <c r="L1906" s="43" t="s">
        <v>126</v>
      </c>
      <c r="M1906" s="15">
        <f>VLOOKUP(N1906,groups!$A$1:$B$113,2,1)</f>
        <v>189</v>
      </c>
      <c r="N1906" s="16" t="s">
        <v>467</v>
      </c>
      <c r="O1906" s="18">
        <v>90</v>
      </c>
      <c r="P1906" s="15">
        <f>VLOOKUP(Q1906,'seg2'!$A$1:$B$13,2,0)</f>
        <v>4</v>
      </c>
      <c r="Q1906" s="16" t="s">
        <v>32</v>
      </c>
      <c r="R1906" s="15">
        <f>VLOOKUP(S1906,'seg3'!$A$1:$B$9,2,0)</f>
        <v>4</v>
      </c>
      <c r="S1906" s="16" t="s">
        <v>32</v>
      </c>
      <c r="T1906" s="18">
        <v>266</v>
      </c>
      <c r="U1906" s="18">
        <v>266</v>
      </c>
      <c r="V1906" s="18" t="s">
        <v>33</v>
      </c>
      <c r="W1906" s="30" t="s">
        <v>485</v>
      </c>
      <c r="X1906" s="43" t="s">
        <v>481</v>
      </c>
      <c r="Y1906" s="18" t="s">
        <v>29</v>
      </c>
      <c r="Z1906" s="18">
        <v>22</v>
      </c>
      <c r="AA1906" s="16" t="s">
        <v>447</v>
      </c>
      <c r="AB1906" s="14" t="str">
        <f t="shared" si="29"/>
        <v>('103144','103144J','SHCS M20X2.5X90 ISO4762 CL12.9 H/T BLK','PC',54,6,4,4,5,2,189,'266','266','M20','90','51B37','22','19.50/19.55','NEED TO ANN','COIL 1ANNEAL &amp; 2DRAWN 51B37 19.50/19.53','C251B3719501953'),</v>
      </c>
      <c r="AC1906" s="14" t="s">
        <v>9576</v>
      </c>
    </row>
    <row r="1907" spans="1:29">
      <c r="A1907" s="16">
        <v>103580</v>
      </c>
      <c r="B1907" s="43" t="s">
        <v>1339</v>
      </c>
      <c r="C1907" s="43" t="s">
        <v>1340</v>
      </c>
      <c r="D1907" s="15">
        <f>VLOOKUP(E1907,finish!$A$1:$B$18,2,0)</f>
        <v>2</v>
      </c>
      <c r="E1907" s="18" t="s">
        <v>11</v>
      </c>
      <c r="F1907" s="15">
        <f>VLOOKUP(G1907,modules!$A$1:$B$10,2,0)</f>
        <v>6</v>
      </c>
      <c r="G1907" s="18" t="s">
        <v>7849</v>
      </c>
      <c r="H1907" s="15">
        <f>VLOOKUP(I1907,segments!$A$1:$B$9,2,0)</f>
        <v>4</v>
      </c>
      <c r="I1907" s="18" t="s">
        <v>7845</v>
      </c>
      <c r="J1907" s="15">
        <v>54</v>
      </c>
      <c r="K1907" s="27" t="s">
        <v>128</v>
      </c>
      <c r="L1907" s="43" t="s">
        <v>126</v>
      </c>
      <c r="M1907" s="15">
        <f>VLOOKUP(N1907,groups!$A$1:$B$113,2,1)</f>
        <v>165</v>
      </c>
      <c r="N1907" s="60" t="s">
        <v>638</v>
      </c>
      <c r="O1907" s="18">
        <v>50</v>
      </c>
      <c r="P1907" s="15">
        <f>VLOOKUP(Q1907,'seg2'!$A$1:$B$13,2,0)</f>
        <v>4</v>
      </c>
      <c r="Q1907" s="16" t="s">
        <v>32</v>
      </c>
      <c r="R1907" s="15">
        <f>VLOOKUP(S1907,'seg3'!$A$1:$B$9,2,0)</f>
        <v>3</v>
      </c>
      <c r="S1907" s="16" t="s">
        <v>21</v>
      </c>
      <c r="T1907" s="18">
        <v>150</v>
      </c>
      <c r="U1907" s="18">
        <v>150</v>
      </c>
      <c r="V1907" s="18"/>
      <c r="W1907" s="30" t="s">
        <v>1341</v>
      </c>
      <c r="X1907" s="43" t="s">
        <v>1338</v>
      </c>
      <c r="Y1907" s="18" t="s">
        <v>17</v>
      </c>
      <c r="Z1907" s="18">
        <v>22</v>
      </c>
      <c r="AA1907" s="16" t="s">
        <v>447</v>
      </c>
      <c r="AB1907" s="14" t="str">
        <f t="shared" si="29"/>
        <v>('103580','103580J','SLHCS M20X2.5X50 CL10.9 90183M F/T BLK','PC',54,6,4,3,4,2,165,'150','150','M20','50','10B33','22','19.50/19.55','','COIL 2ANNEAL &amp; 2DRAWN 10B33M 19.50/19.53','C310B33M19501953'),</v>
      </c>
      <c r="AC1907" s="14" t="s">
        <v>9577</v>
      </c>
    </row>
    <row r="1908" spans="1:29">
      <c r="A1908" s="16">
        <v>832471</v>
      </c>
      <c r="B1908" s="43" t="s">
        <v>1364</v>
      </c>
      <c r="C1908" s="43" t="s">
        <v>1365</v>
      </c>
      <c r="D1908" s="15">
        <f>VLOOKUP(E1908,finish!$A$1:$B$18,2,0)</f>
        <v>12</v>
      </c>
      <c r="E1908" s="18" t="s">
        <v>401</v>
      </c>
      <c r="F1908" s="15">
        <f>VLOOKUP(G1908,modules!$A$1:$B$10,2,0)</f>
        <v>1</v>
      </c>
      <c r="G1908" s="18" t="s">
        <v>7848</v>
      </c>
      <c r="H1908" s="15">
        <f>VLOOKUP(I1908,segments!$A$1:$B$9,2,0)</f>
        <v>1</v>
      </c>
      <c r="I1908" s="18" t="s">
        <v>7848</v>
      </c>
      <c r="J1908" s="15">
        <v>56</v>
      </c>
      <c r="K1908" s="27" t="s">
        <v>128</v>
      </c>
      <c r="L1908" s="16" t="s">
        <v>1366</v>
      </c>
      <c r="M1908" s="15">
        <f>VLOOKUP(N1908,groups!$A$1:$B$113,2,1)</f>
        <v>152</v>
      </c>
      <c r="N1908" s="16" t="s">
        <v>16</v>
      </c>
      <c r="O1908" s="18">
        <v>76.2</v>
      </c>
      <c r="P1908" s="15">
        <f>VLOOKUP(Q1908,'seg2'!$A$1:$B$13,2,0)</f>
        <v>3</v>
      </c>
      <c r="Q1908" s="16" t="s">
        <v>20</v>
      </c>
      <c r="R1908" s="15">
        <f>VLOOKUP(S1908,'seg3'!$A$1:$B$9,2,0)</f>
        <v>3</v>
      </c>
      <c r="S1908" s="16" t="s">
        <v>21</v>
      </c>
      <c r="T1908" s="18">
        <v>234.85</v>
      </c>
      <c r="U1908" s="18">
        <v>234.85</v>
      </c>
      <c r="V1908" s="29" t="s">
        <v>22</v>
      </c>
      <c r="W1908" s="30" t="s">
        <v>1368</v>
      </c>
      <c r="X1908" s="43"/>
      <c r="Y1908" s="18" t="s">
        <v>17</v>
      </c>
      <c r="Z1908" s="18">
        <v>20</v>
      </c>
      <c r="AA1908" s="16" t="s">
        <v>1367</v>
      </c>
      <c r="AB1908" s="14" t="str">
        <f t="shared" si="29"/>
        <v>('832471','832471J','HHB 3/4"-10 UNC X76.2 GR 8 ZTS 7X0368','PC',56,1,3,3,1,12,152,'234.85','234.85','3/4 UNC','76.2','10B33','20','18.69/18.75','READY','COIL DIRECT DRAWN 10B33 18.69/18.75',''),</v>
      </c>
      <c r="AC1908" s="14" t="s">
        <v>9578</v>
      </c>
    </row>
    <row r="1909" spans="1:29">
      <c r="A1909" s="16">
        <v>832438</v>
      </c>
      <c r="B1909" s="43" t="s">
        <v>1381</v>
      </c>
      <c r="C1909" s="43" t="s">
        <v>1382</v>
      </c>
      <c r="D1909" s="15">
        <f>VLOOKUP(E1909,finish!$A$1:$B$18,2,0)</f>
        <v>1</v>
      </c>
      <c r="E1909" s="18" t="s">
        <v>204</v>
      </c>
      <c r="F1909" s="15">
        <f>VLOOKUP(G1909,modules!$A$1:$B$10,2,0)</f>
        <v>1</v>
      </c>
      <c r="G1909" s="18" t="s">
        <v>7848</v>
      </c>
      <c r="H1909" s="15">
        <f>VLOOKUP(I1909,segments!$A$1:$B$9,2,0)</f>
        <v>1</v>
      </c>
      <c r="I1909" s="18" t="s">
        <v>7848</v>
      </c>
      <c r="J1909" s="15">
        <v>56</v>
      </c>
      <c r="K1909" s="27" t="s">
        <v>128</v>
      </c>
      <c r="L1909" s="16" t="s">
        <v>126</v>
      </c>
      <c r="M1909" s="15">
        <f>VLOOKUP(N1909,groups!$A$1:$B$113,2,1)</f>
        <v>211</v>
      </c>
      <c r="N1909" s="16" t="s">
        <v>208</v>
      </c>
      <c r="O1909" s="18">
        <v>85</v>
      </c>
      <c r="P1909" s="15">
        <f>VLOOKUP(Q1909,'seg2'!$A$1:$B$13,2,0)</f>
        <v>7</v>
      </c>
      <c r="Q1909" s="16" t="s">
        <v>43</v>
      </c>
      <c r="R1909" s="15">
        <f>VLOOKUP(S1909,'seg3'!$A$1:$B$9,2,0)</f>
        <v>3</v>
      </c>
      <c r="S1909" s="16" t="s">
        <v>21</v>
      </c>
      <c r="T1909" s="18">
        <v>175.7</v>
      </c>
      <c r="U1909" s="18">
        <v>175.7</v>
      </c>
      <c r="V1909" s="29" t="s">
        <v>22</v>
      </c>
      <c r="W1909" s="30" t="s">
        <v>1384</v>
      </c>
      <c r="X1909" s="43"/>
      <c r="Y1909" s="18" t="s">
        <v>17</v>
      </c>
      <c r="Z1909" s="18">
        <v>20</v>
      </c>
      <c r="AA1909" s="16" t="s">
        <v>1383</v>
      </c>
      <c r="AB1909" s="14" t="str">
        <f t="shared" si="29"/>
        <v>('832438','832438J','STUDTAPERLOCK M20X85 CL10.9 ZNP 1600011','PC',56,1,7,3,1,1,211,'175.7','175.7','M20','85','10B33','20','18.20/18.23','READY','COIL DIRECT DRWN 10B33 18.20/18.23',''),</v>
      </c>
      <c r="AC1909" s="14" t="s">
        <v>9579</v>
      </c>
    </row>
    <row r="1910" spans="1:29">
      <c r="A1910" s="16">
        <v>834390</v>
      </c>
      <c r="B1910" s="43" t="s">
        <v>4309</v>
      </c>
      <c r="C1910" s="43" t="s">
        <v>4310</v>
      </c>
      <c r="D1910" s="15">
        <f>VLOOKUP(E1910,finish!$A$1:$B$18,2,0)</f>
        <v>2</v>
      </c>
      <c r="E1910" s="18" t="s">
        <v>11</v>
      </c>
      <c r="F1910" s="15">
        <f>VLOOKUP(G1910,modules!$A$1:$B$10,2,0)</f>
        <v>4</v>
      </c>
      <c r="G1910" s="18" t="s">
        <v>7857</v>
      </c>
      <c r="H1910" s="15">
        <f>VLOOKUP(I1910,segments!$A$1:$B$9,2,0)</f>
        <v>3</v>
      </c>
      <c r="I1910" s="18" t="s">
        <v>7851</v>
      </c>
      <c r="J1910" s="15" t="s">
        <v>7949</v>
      </c>
      <c r="K1910" s="18" t="s">
        <v>4209</v>
      </c>
      <c r="L1910" s="43" t="s">
        <v>1366</v>
      </c>
      <c r="M1910" s="15">
        <f>VLOOKUP(N1910,groups!$A$1:$B$113,2,1)</f>
        <v>212</v>
      </c>
      <c r="N1910" s="16" t="s">
        <v>4184</v>
      </c>
      <c r="O1910" s="18">
        <v>13</v>
      </c>
      <c r="P1910" s="15">
        <f>VLOOKUP(Q1910,'seg2'!$A$1:$B$13,2,0)</f>
        <v>7</v>
      </c>
      <c r="Q1910" s="16" t="s">
        <v>43</v>
      </c>
      <c r="R1910" s="15">
        <f>VLOOKUP(S1910,'seg3'!$A$1:$B$9,2,0)</f>
        <v>4</v>
      </c>
      <c r="S1910" s="16" t="s">
        <v>32</v>
      </c>
      <c r="T1910" s="18">
        <v>620</v>
      </c>
      <c r="U1910" s="18">
        <v>620</v>
      </c>
      <c r="V1910" s="18"/>
      <c r="W1910" s="30" t="s">
        <v>4264</v>
      </c>
      <c r="X1910" s="16"/>
      <c r="Y1910" s="18" t="s">
        <v>3209</v>
      </c>
      <c r="Z1910" s="18">
        <v>18.3</v>
      </c>
      <c r="AA1910" s="16" t="s">
        <v>376</v>
      </c>
      <c r="AB1910" s="14" t="str">
        <f t="shared" si="29"/>
        <v>('834390','834390J','STUD BOLT 3/4XUNCX13 GRB7 FT BLK','PC',null,4,7,4,3,2,212,'620','620','3/4 UNC','13','4140B','18.3','17.27/17.30','','COIL 1ANNEAL &amp; 1DRAWN 4140B 17.18/17.20',''),</v>
      </c>
      <c r="AC1910" s="14" t="s">
        <v>9580</v>
      </c>
    </row>
    <row r="1911" spans="1:29">
      <c r="A1911" s="16">
        <v>834372</v>
      </c>
      <c r="B1911" s="43" t="s">
        <v>4311</v>
      </c>
      <c r="C1911" s="43" t="s">
        <v>4312</v>
      </c>
      <c r="D1911" s="15">
        <f>VLOOKUP(E1911,finish!$A$1:$B$18,2,0)</f>
        <v>2</v>
      </c>
      <c r="E1911" s="18" t="s">
        <v>11</v>
      </c>
      <c r="F1911" s="15">
        <f>VLOOKUP(G1911,modules!$A$1:$B$10,2,0)</f>
        <v>4</v>
      </c>
      <c r="G1911" s="18" t="s">
        <v>7857</v>
      </c>
      <c r="H1911" s="15">
        <f>VLOOKUP(I1911,segments!$A$1:$B$9,2,0)</f>
        <v>3</v>
      </c>
      <c r="I1911" s="18" t="s">
        <v>7851</v>
      </c>
      <c r="J1911" s="15" t="s">
        <v>7949</v>
      </c>
      <c r="K1911" s="18" t="s">
        <v>4209</v>
      </c>
      <c r="L1911" s="43" t="s">
        <v>1366</v>
      </c>
      <c r="M1911" s="15">
        <f>VLOOKUP(N1911,groups!$A$1:$B$113,2,1)</f>
        <v>212</v>
      </c>
      <c r="N1911" s="16" t="s">
        <v>4184</v>
      </c>
      <c r="O1911" s="18" t="s">
        <v>4313</v>
      </c>
      <c r="P1911" s="15">
        <f>VLOOKUP(Q1911,'seg2'!$A$1:$B$13,2,0)</f>
        <v>7</v>
      </c>
      <c r="Q1911" s="16" t="s">
        <v>43</v>
      </c>
      <c r="R1911" s="15">
        <f>VLOOKUP(S1911,'seg3'!$A$1:$B$9,2,0)</f>
        <v>4</v>
      </c>
      <c r="S1911" s="16" t="s">
        <v>32</v>
      </c>
      <c r="T1911" s="18">
        <v>774</v>
      </c>
      <c r="U1911" s="18">
        <v>774</v>
      </c>
      <c r="V1911" s="18"/>
      <c r="W1911" s="30" t="s">
        <v>4264</v>
      </c>
      <c r="X1911" s="16"/>
      <c r="Y1911" s="18" t="s">
        <v>3209</v>
      </c>
      <c r="Z1911" s="18">
        <v>18.3</v>
      </c>
      <c r="AA1911" s="16" t="s">
        <v>376</v>
      </c>
      <c r="AB1911" s="14" t="str">
        <f t="shared" si="29"/>
        <v>('834372','834372J','STUD BOLT 3/4XUNCX16.1/8 GRB7 FT BLK','PC',null,4,7,4,3,2,212,'774','774','3/4 UNC','16.1/8','4140B','18.3','17.27/17.30','','COIL 1ANNEAL &amp; 1DRAWN 4140B 17.18/17.20',''),</v>
      </c>
      <c r="AC1911" s="14" t="s">
        <v>9581</v>
      </c>
    </row>
    <row r="1912" spans="1:29">
      <c r="A1912" s="16" t="s">
        <v>1448</v>
      </c>
      <c r="B1912" s="64" t="s">
        <v>1449</v>
      </c>
      <c r="C1912" s="43" t="s">
        <v>1450</v>
      </c>
      <c r="D1912" s="15">
        <f>VLOOKUP(E1912,finish!$A$1:$B$18,2,0)</f>
        <v>9</v>
      </c>
      <c r="E1912" s="18" t="s">
        <v>931</v>
      </c>
      <c r="F1912" s="15">
        <f>VLOOKUP(G1912,modules!$A$1:$B$10,2,0)</f>
        <v>1</v>
      </c>
      <c r="G1912" s="18" t="s">
        <v>7848</v>
      </c>
      <c r="H1912" s="15">
        <f>VLOOKUP(I1912,segments!$A$1:$B$9,2,0)</f>
        <v>2</v>
      </c>
      <c r="I1912" s="18" t="s">
        <v>7847</v>
      </c>
      <c r="J1912" s="15">
        <v>56</v>
      </c>
      <c r="K1912" s="27" t="s">
        <v>128</v>
      </c>
      <c r="L1912" s="16" t="s">
        <v>126</v>
      </c>
      <c r="M1912" s="15">
        <f>VLOOKUP(N1912,groups!$A$1:$B$113,2,1)</f>
        <v>153</v>
      </c>
      <c r="N1912" s="16" t="s">
        <v>107</v>
      </c>
      <c r="O1912" s="18">
        <v>40</v>
      </c>
      <c r="P1912" s="15">
        <f>VLOOKUP(Q1912,'seg2'!$A$1:$B$13,2,0)</f>
        <v>3</v>
      </c>
      <c r="Q1912" s="16" t="s">
        <v>20</v>
      </c>
      <c r="R1912" s="15">
        <f>VLOOKUP(S1912,'seg3'!$A$1:$B$9,2,0)</f>
        <v>3</v>
      </c>
      <c r="S1912" s="16" t="s">
        <v>21</v>
      </c>
      <c r="T1912" s="18">
        <v>155</v>
      </c>
      <c r="U1912" s="18">
        <v>155</v>
      </c>
      <c r="V1912" s="18"/>
      <c r="W1912" s="30" t="s">
        <v>840</v>
      </c>
      <c r="X1912" s="43" t="s">
        <v>837</v>
      </c>
      <c r="Y1912" s="45" t="s">
        <v>17</v>
      </c>
      <c r="Z1912" s="28">
        <v>18.3</v>
      </c>
      <c r="AA1912" s="26" t="s">
        <v>85</v>
      </c>
      <c r="AB1912" s="14" t="str">
        <f t="shared" si="29"/>
        <v>('DB618176','DB618176J','HEX HD SCREW M20X40 ISO4017 CL8.8 YZ6','PC',56,1,3,3,2,9,153,'155','155','M20','40','10B33','18.3','17.95/17.99','','COIL DIRECT DRAWN AS 10B33M 18.00/18.03','CD10B33M18001803'),</v>
      </c>
      <c r="AC1912" s="14" t="s">
        <v>9582</v>
      </c>
    </row>
    <row r="1913" spans="1:29">
      <c r="A1913" s="16">
        <v>170178</v>
      </c>
      <c r="B1913" s="16" t="s">
        <v>1460</v>
      </c>
      <c r="C1913" s="43" t="s">
        <v>1461</v>
      </c>
      <c r="D1913" s="15">
        <f>VLOOKUP(E1913,finish!$A$1:$B$18,2,0)</f>
        <v>2</v>
      </c>
      <c r="E1913" s="18" t="s">
        <v>11</v>
      </c>
      <c r="F1913" s="15">
        <f>VLOOKUP(G1913,modules!$A$1:$B$10,2,0)</f>
        <v>6</v>
      </c>
      <c r="G1913" s="18" t="s">
        <v>7849</v>
      </c>
      <c r="H1913" s="15">
        <f>VLOOKUP(I1913,segments!$A$1:$B$9,2,0)</f>
        <v>5</v>
      </c>
      <c r="I1913" s="18" t="s">
        <v>7852</v>
      </c>
      <c r="J1913" s="15">
        <v>54</v>
      </c>
      <c r="K1913" s="27" t="s">
        <v>128</v>
      </c>
      <c r="L1913" s="46" t="s">
        <v>571</v>
      </c>
      <c r="M1913" s="15">
        <f>VLOOKUP(N1913,groups!$A$1:$B$113,2,1)</f>
        <v>152</v>
      </c>
      <c r="N1913" s="46" t="s">
        <v>16</v>
      </c>
      <c r="O1913" s="45">
        <v>75</v>
      </c>
      <c r="P1913" s="15">
        <f>VLOOKUP(Q1913,'seg2'!$A$1:$B$13,2,0)</f>
        <v>3</v>
      </c>
      <c r="Q1913" s="16" t="s">
        <v>20</v>
      </c>
      <c r="R1913" s="15">
        <f>VLOOKUP(S1913,'seg3'!$A$1:$B$9,2,0)</f>
        <v>3</v>
      </c>
      <c r="S1913" s="16" t="s">
        <v>21</v>
      </c>
      <c r="T1913" s="45">
        <v>191</v>
      </c>
      <c r="U1913" s="45">
        <v>191</v>
      </c>
      <c r="V1913" s="29" t="s">
        <v>22</v>
      </c>
      <c r="W1913" s="30" t="s">
        <v>964</v>
      </c>
      <c r="X1913" s="16"/>
      <c r="Y1913" s="45" t="s">
        <v>17</v>
      </c>
      <c r="Z1913" s="28">
        <v>18.3</v>
      </c>
      <c r="AA1913" s="46" t="s">
        <v>963</v>
      </c>
      <c r="AB1913" s="14" t="str">
        <f t="shared" si="29"/>
        <v>('170178','170178J','HHB M18X2.5X75 ISO4014 CL10.9 H/T BLK','PC',54,6,3,3,5,2,152,'191','191','M18','75','10B33','18.3','17.45/17.50','READY','COIL DIRECT DRAWN AS 10B33M 17.55/17.58',''),</v>
      </c>
      <c r="AC1913" s="14" t="s">
        <v>9583</v>
      </c>
    </row>
    <row r="1914" spans="1:29">
      <c r="A1914" s="16">
        <v>832462</v>
      </c>
      <c r="B1914" s="43" t="s">
        <v>1510</v>
      </c>
      <c r="C1914" s="43" t="s">
        <v>1511</v>
      </c>
      <c r="D1914" s="15">
        <f>VLOOKUP(E1914,finish!$A$1:$B$18,2,0)</f>
        <v>1</v>
      </c>
      <c r="E1914" s="18" t="s">
        <v>204</v>
      </c>
      <c r="F1914" s="15">
        <f>VLOOKUP(G1914,modules!$A$1:$B$10,2,0)</f>
        <v>1</v>
      </c>
      <c r="G1914" s="18" t="s">
        <v>7848</v>
      </c>
      <c r="H1914" s="15">
        <f>VLOOKUP(I1914,segments!$A$1:$B$9,2,0)</f>
        <v>1</v>
      </c>
      <c r="I1914" s="18" t="s">
        <v>7848</v>
      </c>
      <c r="J1914" s="15">
        <v>56</v>
      </c>
      <c r="K1914" s="27" t="s">
        <v>128</v>
      </c>
      <c r="L1914" s="16" t="s">
        <v>1366</v>
      </c>
      <c r="M1914" s="15">
        <f>VLOOKUP(N1914,groups!$A$1:$B$113,2,1)</f>
        <v>125</v>
      </c>
      <c r="N1914" s="16" t="s">
        <v>1350</v>
      </c>
      <c r="O1914" s="18">
        <v>69.849999999999994</v>
      </c>
      <c r="P1914" s="15">
        <f>VLOOKUP(Q1914,'seg2'!$A$1:$B$13,2,0)</f>
        <v>7</v>
      </c>
      <c r="Q1914" s="16" t="s">
        <v>43</v>
      </c>
      <c r="R1914" s="15">
        <f>VLOOKUP(S1914,'seg3'!$A$1:$B$9,2,0)</f>
        <v>4</v>
      </c>
      <c r="S1914" s="16" t="s">
        <v>32</v>
      </c>
      <c r="T1914" s="18">
        <v>201.03</v>
      </c>
      <c r="U1914" s="18">
        <v>201.03</v>
      </c>
      <c r="V1914" s="42"/>
      <c r="W1914" s="30" t="s">
        <v>1512</v>
      </c>
      <c r="X1914" s="16"/>
      <c r="Y1914" s="18" t="s">
        <v>365</v>
      </c>
      <c r="Z1914" s="18"/>
      <c r="AA1914" s="16"/>
      <c r="AB1914" s="14" t="str">
        <f t="shared" si="29"/>
        <v>('832462','832462J','BI HEX 3/4-10UNCX69.85 GR11.9 ZNP 6V6869','PC',56,1,7,4,1,1,125,'201.03','201.03','3/4 UNC','69.85','SCM435','','','','COIL 1ANNEAL &amp; 1DRAWN SCM435 18.70/18.75',''),</v>
      </c>
      <c r="AC1914" s="14" t="s">
        <v>9584</v>
      </c>
    </row>
    <row r="1915" spans="1:29">
      <c r="A1915" s="16">
        <v>832458</v>
      </c>
      <c r="B1915" s="43" t="s">
        <v>1532</v>
      </c>
      <c r="C1915" s="43" t="s">
        <v>1533</v>
      </c>
      <c r="D1915" s="15">
        <f>VLOOKUP(E1915,finish!$A$1:$B$18,2,0)</f>
        <v>1</v>
      </c>
      <c r="E1915" s="18" t="s">
        <v>204</v>
      </c>
      <c r="F1915" s="15">
        <f>VLOOKUP(G1915,modules!$A$1:$B$10,2,0)</f>
        <v>1</v>
      </c>
      <c r="G1915" s="18" t="s">
        <v>7848</v>
      </c>
      <c r="H1915" s="15">
        <f>VLOOKUP(I1915,segments!$A$1:$B$9,2,0)</f>
        <v>1</v>
      </c>
      <c r="I1915" s="18" t="s">
        <v>7848</v>
      </c>
      <c r="J1915" s="15">
        <v>56</v>
      </c>
      <c r="K1915" s="27" t="s">
        <v>128</v>
      </c>
      <c r="L1915" s="16" t="s">
        <v>699</v>
      </c>
      <c r="M1915" s="15">
        <f>VLOOKUP(N1915,groups!$A$1:$B$113,2,1)</f>
        <v>156</v>
      </c>
      <c r="N1915" s="16" t="s">
        <v>725</v>
      </c>
      <c r="O1915" s="18">
        <v>79.38</v>
      </c>
      <c r="P1915" s="15">
        <f>VLOOKUP(Q1915,'seg2'!$A$1:$B$13,2,0)</f>
        <v>3</v>
      </c>
      <c r="Q1915" s="16" t="s">
        <v>20</v>
      </c>
      <c r="R1915" s="15">
        <f>VLOOKUP(S1915,'seg3'!$A$1:$B$9,2,0)</f>
        <v>3</v>
      </c>
      <c r="S1915" s="16" t="s">
        <v>21</v>
      </c>
      <c r="T1915" s="18">
        <v>252</v>
      </c>
      <c r="U1915" s="18">
        <v>252</v>
      </c>
      <c r="V1915" s="42"/>
      <c r="W1915" s="30" t="s">
        <v>1534</v>
      </c>
      <c r="X1915" s="16"/>
      <c r="Y1915" s="18" t="s">
        <v>17</v>
      </c>
      <c r="Z1915" s="18"/>
      <c r="AA1915" s="16"/>
      <c r="AB1915" s="14" t="str">
        <f t="shared" si="29"/>
        <v>('832458','832458J','HHB 3/4X16UNFX79.38 GR 8 ZNP 2B9873','PC',56,1,3,3,1,1,156,'252','252','3/4 UNF','79.38','10B33','','','','COIL DIRECT DRWN 10B33 18.90/18.93',''),</v>
      </c>
      <c r="AC1915" s="14" t="s">
        <v>9585</v>
      </c>
    </row>
    <row r="1916" spans="1:29">
      <c r="A1916" s="16">
        <v>625591</v>
      </c>
      <c r="B1916" s="43" t="s">
        <v>1605</v>
      </c>
      <c r="C1916" s="43" t="s">
        <v>1606</v>
      </c>
      <c r="D1916" s="15">
        <f>VLOOKUP(E1916,finish!$A$1:$B$18,2,0)</f>
        <v>8</v>
      </c>
      <c r="E1916" s="18" t="s">
        <v>47</v>
      </c>
      <c r="F1916" s="15">
        <f>VLOOKUP(G1916,modules!$A$1:$B$10,2,0)</f>
        <v>6</v>
      </c>
      <c r="G1916" s="18" t="s">
        <v>7849</v>
      </c>
      <c r="H1916" s="15">
        <f>VLOOKUP(I1916,segments!$A$1:$B$9,2,0)</f>
        <v>4</v>
      </c>
      <c r="I1916" s="18" t="s">
        <v>7845</v>
      </c>
      <c r="J1916" s="15">
        <v>54</v>
      </c>
      <c r="K1916" s="27" t="s">
        <v>128</v>
      </c>
      <c r="L1916" s="16" t="s">
        <v>126</v>
      </c>
      <c r="M1916" s="15">
        <f>VLOOKUP(N1916,groups!$A$1:$B$113,2,1)</f>
        <v>160</v>
      </c>
      <c r="N1916" s="16" t="s">
        <v>1305</v>
      </c>
      <c r="O1916" s="18">
        <v>55</v>
      </c>
      <c r="P1916" s="15">
        <f>VLOOKUP(Q1916,'seg2'!$A$1:$B$13,2,0)</f>
        <v>3</v>
      </c>
      <c r="Q1916" s="16" t="s">
        <v>20</v>
      </c>
      <c r="R1916" s="15">
        <f>VLOOKUP(S1916,'seg3'!$A$1:$B$9,2,0)</f>
        <v>3</v>
      </c>
      <c r="S1916" s="16" t="s">
        <v>21</v>
      </c>
      <c r="T1916" s="18">
        <v>212</v>
      </c>
      <c r="U1916" s="18">
        <v>212</v>
      </c>
      <c r="V1916" s="18"/>
      <c r="W1916" s="30" t="s">
        <v>866</v>
      </c>
      <c r="X1916" s="16"/>
      <c r="Y1916" s="20" t="s">
        <v>17</v>
      </c>
      <c r="Z1916" s="25">
        <v>20</v>
      </c>
      <c r="AA1916" s="26" t="s">
        <v>447</v>
      </c>
      <c r="AB1916" s="14" t="str">
        <f t="shared" si="29"/>
        <v>('625591','625591J','HSSB M20X55 EN14399-4 CL10.9HV H/T ZC3','PC',54,6,3,3,4,8,160,'212','212','M20','55','10B33','20','19.50/19.55','','COIL DIRECT DRWN  10B33M  19.50/19.53',''),</v>
      </c>
      <c r="AC1916" s="14" t="s">
        <v>9586</v>
      </c>
    </row>
    <row r="1917" spans="1:29">
      <c r="A1917" s="16">
        <v>625592</v>
      </c>
      <c r="B1917" s="43" t="s">
        <v>1607</v>
      </c>
      <c r="C1917" s="43" t="s">
        <v>1608</v>
      </c>
      <c r="D1917" s="15">
        <f>VLOOKUP(E1917,finish!$A$1:$B$18,2,0)</f>
        <v>8</v>
      </c>
      <c r="E1917" s="18" t="s">
        <v>47</v>
      </c>
      <c r="F1917" s="15">
        <f>VLOOKUP(G1917,modules!$A$1:$B$10,2,0)</f>
        <v>6</v>
      </c>
      <c r="G1917" s="18" t="s">
        <v>7849</v>
      </c>
      <c r="H1917" s="15">
        <f>VLOOKUP(I1917,segments!$A$1:$B$9,2,0)</f>
        <v>4</v>
      </c>
      <c r="I1917" s="18" t="s">
        <v>7845</v>
      </c>
      <c r="J1917" s="15">
        <v>54</v>
      </c>
      <c r="K1917" s="27" t="s">
        <v>128</v>
      </c>
      <c r="L1917" s="16" t="s">
        <v>126</v>
      </c>
      <c r="M1917" s="15">
        <f>VLOOKUP(N1917,groups!$A$1:$B$113,2,1)</f>
        <v>160</v>
      </c>
      <c r="N1917" s="16" t="s">
        <v>1305</v>
      </c>
      <c r="O1917" s="18">
        <v>60</v>
      </c>
      <c r="P1917" s="15">
        <f>VLOOKUP(Q1917,'seg2'!$A$1:$B$13,2,0)</f>
        <v>3</v>
      </c>
      <c r="Q1917" s="16" t="s">
        <v>20</v>
      </c>
      <c r="R1917" s="15">
        <f>VLOOKUP(S1917,'seg3'!$A$1:$B$9,2,0)</f>
        <v>3</v>
      </c>
      <c r="S1917" s="16" t="s">
        <v>21</v>
      </c>
      <c r="T1917" s="18">
        <v>224</v>
      </c>
      <c r="U1917" s="18">
        <v>224</v>
      </c>
      <c r="V1917" s="18"/>
      <c r="W1917" s="30" t="s">
        <v>866</v>
      </c>
      <c r="X1917" s="16"/>
      <c r="Y1917" s="20" t="s">
        <v>17</v>
      </c>
      <c r="Z1917" s="25">
        <v>20</v>
      </c>
      <c r="AA1917" s="26" t="s">
        <v>447</v>
      </c>
      <c r="AB1917" s="14" t="str">
        <f t="shared" si="29"/>
        <v>('625592','625592J','HSSB M20X60 EN14399-4 CL10.9HV H/T ZC3','PC',54,6,3,3,4,8,160,'224','224','M20','60','10B33','20','19.50/19.55','','COIL DIRECT DRWN  10B33M  19.50/19.53',''),</v>
      </c>
      <c r="AC1917" s="14" t="s">
        <v>9587</v>
      </c>
    </row>
    <row r="1918" spans="1:29">
      <c r="A1918" s="16">
        <v>625593</v>
      </c>
      <c r="B1918" s="43" t="s">
        <v>1609</v>
      </c>
      <c r="C1918" s="43" t="s">
        <v>1610</v>
      </c>
      <c r="D1918" s="15">
        <f>VLOOKUP(E1918,finish!$A$1:$B$18,2,0)</f>
        <v>8</v>
      </c>
      <c r="E1918" s="18" t="s">
        <v>47</v>
      </c>
      <c r="F1918" s="15">
        <f>VLOOKUP(G1918,modules!$A$1:$B$10,2,0)</f>
        <v>6</v>
      </c>
      <c r="G1918" s="18" t="s">
        <v>7849</v>
      </c>
      <c r="H1918" s="15">
        <f>VLOOKUP(I1918,segments!$A$1:$B$9,2,0)</f>
        <v>4</v>
      </c>
      <c r="I1918" s="18" t="s">
        <v>7845</v>
      </c>
      <c r="J1918" s="15">
        <v>54</v>
      </c>
      <c r="K1918" s="27" t="s">
        <v>128</v>
      </c>
      <c r="L1918" s="16" t="s">
        <v>126</v>
      </c>
      <c r="M1918" s="15">
        <f>VLOOKUP(N1918,groups!$A$1:$B$113,2,1)</f>
        <v>160</v>
      </c>
      <c r="N1918" s="16" t="s">
        <v>1305</v>
      </c>
      <c r="O1918" s="18">
        <v>65</v>
      </c>
      <c r="P1918" s="15">
        <f>VLOOKUP(Q1918,'seg2'!$A$1:$B$13,2,0)</f>
        <v>3</v>
      </c>
      <c r="Q1918" s="16" t="s">
        <v>20</v>
      </c>
      <c r="R1918" s="15">
        <f>VLOOKUP(S1918,'seg3'!$A$1:$B$9,2,0)</f>
        <v>3</v>
      </c>
      <c r="S1918" s="16" t="s">
        <v>21</v>
      </c>
      <c r="T1918" s="18">
        <v>236</v>
      </c>
      <c r="U1918" s="18">
        <v>236</v>
      </c>
      <c r="V1918" s="18"/>
      <c r="W1918" s="30" t="s">
        <v>866</v>
      </c>
      <c r="X1918" s="16"/>
      <c r="Y1918" s="20" t="s">
        <v>17</v>
      </c>
      <c r="Z1918" s="25">
        <v>20</v>
      </c>
      <c r="AA1918" s="26" t="s">
        <v>447</v>
      </c>
      <c r="AB1918" s="14" t="str">
        <f t="shared" si="29"/>
        <v>('625593','625593J','HSSB M20X65 EN14399-4 CL10.9HV H/T ZC3','PC',54,6,3,3,4,8,160,'236','236','M20','65','10B33','20','19.50/19.55','','COIL DIRECT DRWN  10B33M  19.50/19.53',''),</v>
      </c>
      <c r="AC1918" s="14" t="s">
        <v>9588</v>
      </c>
    </row>
    <row r="1919" spans="1:29">
      <c r="A1919" s="16">
        <v>625595</v>
      </c>
      <c r="B1919" s="43" t="s">
        <v>1611</v>
      </c>
      <c r="C1919" s="43" t="s">
        <v>1612</v>
      </c>
      <c r="D1919" s="15">
        <f>VLOOKUP(E1919,finish!$A$1:$B$18,2,0)</f>
        <v>8</v>
      </c>
      <c r="E1919" s="18" t="s">
        <v>47</v>
      </c>
      <c r="F1919" s="15">
        <f>VLOOKUP(G1919,modules!$A$1:$B$10,2,0)</f>
        <v>6</v>
      </c>
      <c r="G1919" s="18" t="s">
        <v>7849</v>
      </c>
      <c r="H1919" s="15">
        <f>VLOOKUP(I1919,segments!$A$1:$B$9,2,0)</f>
        <v>4</v>
      </c>
      <c r="I1919" s="18" t="s">
        <v>7845</v>
      </c>
      <c r="J1919" s="15">
        <v>54</v>
      </c>
      <c r="K1919" s="27" t="s">
        <v>128</v>
      </c>
      <c r="L1919" s="16" t="s">
        <v>126</v>
      </c>
      <c r="M1919" s="15">
        <f>VLOOKUP(N1919,groups!$A$1:$B$113,2,1)</f>
        <v>160</v>
      </c>
      <c r="N1919" s="16" t="s">
        <v>1305</v>
      </c>
      <c r="O1919" s="18">
        <v>75</v>
      </c>
      <c r="P1919" s="15">
        <f>VLOOKUP(Q1919,'seg2'!$A$1:$B$13,2,0)</f>
        <v>3</v>
      </c>
      <c r="Q1919" s="16" t="s">
        <v>20</v>
      </c>
      <c r="R1919" s="15">
        <f>VLOOKUP(S1919,'seg3'!$A$1:$B$9,2,0)</f>
        <v>3</v>
      </c>
      <c r="S1919" s="16" t="s">
        <v>21</v>
      </c>
      <c r="T1919" s="18">
        <v>260</v>
      </c>
      <c r="U1919" s="18">
        <v>260</v>
      </c>
      <c r="V1919" s="18"/>
      <c r="W1919" s="30" t="s">
        <v>866</v>
      </c>
      <c r="X1919" s="16"/>
      <c r="Y1919" s="20" t="s">
        <v>17</v>
      </c>
      <c r="Z1919" s="25">
        <v>20</v>
      </c>
      <c r="AA1919" s="26" t="s">
        <v>447</v>
      </c>
      <c r="AB1919" s="14" t="str">
        <f t="shared" si="29"/>
        <v>('625595','625595J','HSSB M20X75 EN14399-4 CL10.9HV H/T ZC3','PC',54,6,3,3,4,8,160,'260','260','M20','75','10B33','20','19.50/19.55','','COIL DIRECT DRWN  10B33M  19.50/19.53',''),</v>
      </c>
      <c r="AC1919" s="14" t="s">
        <v>9589</v>
      </c>
    </row>
    <row r="1920" spans="1:29">
      <c r="A1920" s="16">
        <v>625598</v>
      </c>
      <c r="B1920" s="43" t="s">
        <v>1613</v>
      </c>
      <c r="C1920" s="43" t="s">
        <v>1614</v>
      </c>
      <c r="D1920" s="15">
        <f>VLOOKUP(E1920,finish!$A$1:$B$18,2,0)</f>
        <v>8</v>
      </c>
      <c r="E1920" s="18" t="s">
        <v>47</v>
      </c>
      <c r="F1920" s="15">
        <f>VLOOKUP(G1920,modules!$A$1:$B$10,2,0)</f>
        <v>6</v>
      </c>
      <c r="G1920" s="18" t="s">
        <v>7849</v>
      </c>
      <c r="H1920" s="15">
        <f>VLOOKUP(I1920,segments!$A$1:$B$9,2,0)</f>
        <v>4</v>
      </c>
      <c r="I1920" s="18" t="s">
        <v>7845</v>
      </c>
      <c r="J1920" s="15">
        <v>54</v>
      </c>
      <c r="K1920" s="27" t="s">
        <v>128</v>
      </c>
      <c r="L1920" s="16" t="s">
        <v>126</v>
      </c>
      <c r="M1920" s="15">
        <f>VLOOKUP(N1920,groups!$A$1:$B$113,2,1)</f>
        <v>160</v>
      </c>
      <c r="N1920" s="16" t="s">
        <v>1305</v>
      </c>
      <c r="O1920" s="18">
        <v>90</v>
      </c>
      <c r="P1920" s="15">
        <f>VLOOKUP(Q1920,'seg2'!$A$1:$B$13,2,0)</f>
        <v>3</v>
      </c>
      <c r="Q1920" s="16" t="s">
        <v>20</v>
      </c>
      <c r="R1920" s="15">
        <f>VLOOKUP(S1920,'seg3'!$A$1:$B$9,2,0)</f>
        <v>3</v>
      </c>
      <c r="S1920" s="16" t="s">
        <v>21</v>
      </c>
      <c r="T1920" s="18">
        <v>295</v>
      </c>
      <c r="U1920" s="18">
        <v>295</v>
      </c>
      <c r="V1920" s="18"/>
      <c r="W1920" s="30" t="s">
        <v>870</v>
      </c>
      <c r="X1920" s="16"/>
      <c r="Y1920" s="20" t="s">
        <v>17</v>
      </c>
      <c r="Z1920" s="25">
        <v>20</v>
      </c>
      <c r="AA1920" s="26" t="s">
        <v>447</v>
      </c>
      <c r="AB1920" s="14" t="str">
        <f t="shared" si="29"/>
        <v>('625598','625598J','BS EN14399-4 HEX BOLT M20X90 10.9HV ZC3','PC',54,6,3,3,4,8,160,'295','295','M20','90','10B33','20','19.50/19.55','','COIL DIRECT DRAWN 10B33 19.50/19.53',''),</v>
      </c>
      <c r="AC1920" s="14" t="s">
        <v>9590</v>
      </c>
    </row>
    <row r="1921" spans="1:29">
      <c r="A1921" s="16">
        <v>625599</v>
      </c>
      <c r="B1921" s="43" t="s">
        <v>1615</v>
      </c>
      <c r="C1921" s="43" t="s">
        <v>1616</v>
      </c>
      <c r="D1921" s="15">
        <f>VLOOKUP(E1921,finish!$A$1:$B$18,2,0)</f>
        <v>8</v>
      </c>
      <c r="E1921" s="18" t="s">
        <v>47</v>
      </c>
      <c r="F1921" s="15">
        <f>VLOOKUP(G1921,modules!$A$1:$B$10,2,0)</f>
        <v>6</v>
      </c>
      <c r="G1921" s="18" t="s">
        <v>7849</v>
      </c>
      <c r="H1921" s="15">
        <f>VLOOKUP(I1921,segments!$A$1:$B$9,2,0)</f>
        <v>4</v>
      </c>
      <c r="I1921" s="18" t="s">
        <v>7845</v>
      </c>
      <c r="J1921" s="15">
        <v>54</v>
      </c>
      <c r="K1921" s="27" t="s">
        <v>128</v>
      </c>
      <c r="L1921" s="16" t="s">
        <v>126</v>
      </c>
      <c r="M1921" s="15">
        <f>VLOOKUP(N1921,groups!$A$1:$B$113,2,1)</f>
        <v>160</v>
      </c>
      <c r="N1921" s="16" t="s">
        <v>1305</v>
      </c>
      <c r="O1921" s="18">
        <v>95</v>
      </c>
      <c r="P1921" s="15">
        <f>VLOOKUP(Q1921,'seg2'!$A$1:$B$13,2,0)</f>
        <v>3</v>
      </c>
      <c r="Q1921" s="16" t="s">
        <v>20</v>
      </c>
      <c r="R1921" s="15">
        <f>VLOOKUP(S1921,'seg3'!$A$1:$B$9,2,0)</f>
        <v>3</v>
      </c>
      <c r="S1921" s="16" t="s">
        <v>21</v>
      </c>
      <c r="T1921" s="18">
        <v>308</v>
      </c>
      <c r="U1921" s="18">
        <v>308</v>
      </c>
      <c r="V1921" s="18"/>
      <c r="W1921" s="30" t="s">
        <v>1617</v>
      </c>
      <c r="X1921" s="16"/>
      <c r="Y1921" s="20" t="s">
        <v>17</v>
      </c>
      <c r="Z1921" s="25">
        <v>20</v>
      </c>
      <c r="AA1921" s="26" t="s">
        <v>447</v>
      </c>
      <c r="AB1921" s="14" t="str">
        <f t="shared" si="29"/>
        <v>('625599','625599J','BS EN14399-4 HEX BOLT M20X95 10.9HV ZC3','PC',54,6,3,3,4,8,160,'308','308','M20','95','10B33','20','19.50/19.55','','COIL DIRECT DRAWN 10B33M 19.60/19.65',''),</v>
      </c>
      <c r="AC1921" s="14" t="s">
        <v>9591</v>
      </c>
    </row>
    <row r="1922" spans="1:29">
      <c r="A1922" s="16">
        <v>625600</v>
      </c>
      <c r="B1922" s="43" t="s">
        <v>1618</v>
      </c>
      <c r="C1922" s="43" t="s">
        <v>1619</v>
      </c>
      <c r="D1922" s="15">
        <f>VLOOKUP(E1922,finish!$A$1:$B$18,2,0)</f>
        <v>8</v>
      </c>
      <c r="E1922" s="18" t="s">
        <v>47</v>
      </c>
      <c r="F1922" s="15">
        <f>VLOOKUP(G1922,modules!$A$1:$B$10,2,0)</f>
        <v>6</v>
      </c>
      <c r="G1922" s="18" t="s">
        <v>7849</v>
      </c>
      <c r="H1922" s="15">
        <f>VLOOKUP(I1922,segments!$A$1:$B$9,2,0)</f>
        <v>4</v>
      </c>
      <c r="I1922" s="18" t="s">
        <v>7845</v>
      </c>
      <c r="J1922" s="15">
        <v>54</v>
      </c>
      <c r="K1922" s="27" t="s">
        <v>128</v>
      </c>
      <c r="L1922" s="16" t="s">
        <v>126</v>
      </c>
      <c r="M1922" s="15">
        <f>VLOOKUP(N1922,groups!$A$1:$B$113,2,1)</f>
        <v>160</v>
      </c>
      <c r="N1922" s="16" t="s">
        <v>1305</v>
      </c>
      <c r="O1922" s="18">
        <v>100</v>
      </c>
      <c r="P1922" s="15">
        <f>VLOOKUP(Q1922,'seg2'!$A$1:$B$13,2,0)</f>
        <v>3</v>
      </c>
      <c r="Q1922" s="16" t="s">
        <v>20</v>
      </c>
      <c r="R1922" s="15">
        <f>VLOOKUP(S1922,'seg3'!$A$1:$B$9,2,0)</f>
        <v>3</v>
      </c>
      <c r="S1922" s="16" t="s">
        <v>21</v>
      </c>
      <c r="T1922" s="18">
        <v>320</v>
      </c>
      <c r="U1922" s="18">
        <v>320</v>
      </c>
      <c r="V1922" s="18"/>
      <c r="W1922" s="30" t="s">
        <v>870</v>
      </c>
      <c r="X1922" s="16"/>
      <c r="Y1922" s="20" t="s">
        <v>17</v>
      </c>
      <c r="Z1922" s="25">
        <v>20</v>
      </c>
      <c r="AA1922" s="26" t="s">
        <v>447</v>
      </c>
      <c r="AB1922" s="14" t="str">
        <f t="shared" si="29"/>
        <v>('625600','625600J','BS EN14399-4 HEX BOLT M20X100 10.9HV ZC3','PC',54,6,3,3,4,8,160,'320','320','M20','100','10B33','20','19.50/19.55','','COIL DIRECT DRAWN 10B33 19.50/19.53',''),</v>
      </c>
      <c r="AC1922" s="14" t="s">
        <v>9592</v>
      </c>
    </row>
    <row r="1923" spans="1:29">
      <c r="A1923" s="16">
        <v>815918</v>
      </c>
      <c r="B1923" s="43" t="s">
        <v>1015</v>
      </c>
      <c r="C1923" s="43" t="s">
        <v>1016</v>
      </c>
      <c r="D1923" s="15">
        <f>VLOOKUP(E1923,finish!$A$1:$B$18,2,0)</f>
        <v>1</v>
      </c>
      <c r="E1923" s="18" t="s">
        <v>204</v>
      </c>
      <c r="F1923" s="15">
        <f>VLOOKUP(G1923,modules!$A$1:$B$10,2,0)</f>
        <v>1</v>
      </c>
      <c r="G1923" s="18" t="s">
        <v>7848</v>
      </c>
      <c r="H1923" s="15">
        <f>VLOOKUP(I1923,segments!$A$1:$B$9,2,0)</f>
        <v>1</v>
      </c>
      <c r="I1923" s="18" t="s">
        <v>7848</v>
      </c>
      <c r="J1923" s="15">
        <v>56</v>
      </c>
      <c r="K1923" s="27" t="s">
        <v>128</v>
      </c>
      <c r="L1923" s="16" t="s">
        <v>1017</v>
      </c>
      <c r="M1923" s="15">
        <f>VLOOKUP(N1923,groups!$A$1:$B$113,2,1)</f>
        <v>153</v>
      </c>
      <c r="N1923" s="16" t="s">
        <v>107</v>
      </c>
      <c r="O1923" s="18">
        <v>69.849999999999994</v>
      </c>
      <c r="P1923" s="15">
        <f>VLOOKUP(Q1923,'seg2'!$A$1:$B$13,2,0)</f>
        <v>3</v>
      </c>
      <c r="Q1923" s="16" t="s">
        <v>20</v>
      </c>
      <c r="R1923" s="15">
        <f>VLOOKUP(S1923,'seg3'!$A$1:$B$9,2,0)</f>
        <v>4</v>
      </c>
      <c r="S1923" s="16" t="s">
        <v>32</v>
      </c>
      <c r="T1923" s="18">
        <v>316.55</v>
      </c>
      <c r="U1923" s="18">
        <v>316.55</v>
      </c>
      <c r="V1923" s="18" t="s">
        <v>33</v>
      </c>
      <c r="W1923" s="30" t="s">
        <v>1018</v>
      </c>
      <c r="X1923" s="16"/>
      <c r="Y1923" s="18" t="s">
        <v>365</v>
      </c>
      <c r="Z1923" s="18">
        <v>24</v>
      </c>
      <c r="AA1923" s="16" t="s">
        <v>452</v>
      </c>
      <c r="AB1923" s="14" t="str">
        <f t="shared" ref="AB1923:AB1986" si="30">CONCATENATE("('",A1923,"','",B1923,"','",C1923,"','PC',",J1923,",",F1923,",",P1923,",",R1923,",",H1923,",",D1923,",",M1923,",'",T1923,"','",U1923,"','",L1923,"','",O1923,"','",Y1923,"','",Z1923,"','",AA1923,"','",V1923,"','",W1923,"','",X1923,"'),")</f>
        <v>('815918','815918J','HEX HEAD BOLT 7/8X9UNJCX69.85 ZNP DR.1D4','PC',56,1,3,4,1,1,153,'316.55','316.55','7/8 UNJC','69.85','SCM435','24','21.50/21.55','NEED TO ANN','COIL 1ANNEAL &amp; 1DRAWN SCM435 21.85/21.90',''),</v>
      </c>
      <c r="AC1923" s="14" t="s">
        <v>9593</v>
      </c>
    </row>
    <row r="1924" spans="1:29">
      <c r="A1924" s="16">
        <v>815912</v>
      </c>
      <c r="B1924" s="43" t="s">
        <v>1665</v>
      </c>
      <c r="C1924" s="43" t="s">
        <v>1666</v>
      </c>
      <c r="D1924" s="15" t="s">
        <v>7949</v>
      </c>
      <c r="E1924" s="18"/>
      <c r="F1924" s="15">
        <f>VLOOKUP(G1924,modules!$A$1:$B$10,2,0)</f>
        <v>1</v>
      </c>
      <c r="G1924" s="18" t="s">
        <v>7848</v>
      </c>
      <c r="H1924" s="15">
        <f>VLOOKUP(I1924,segments!$A$1:$B$9,2,0)</f>
        <v>1</v>
      </c>
      <c r="I1924" s="18" t="s">
        <v>7848</v>
      </c>
      <c r="J1924" s="15">
        <v>56</v>
      </c>
      <c r="K1924" s="27" t="s">
        <v>128</v>
      </c>
      <c r="L1924" s="16" t="s">
        <v>1017</v>
      </c>
      <c r="M1924" s="15">
        <f>VLOOKUP(N1924,groups!$A$1:$B$113,2,1)</f>
        <v>152</v>
      </c>
      <c r="N1924" s="16" t="s">
        <v>16</v>
      </c>
      <c r="O1924" s="18">
        <v>82.55</v>
      </c>
      <c r="P1924" s="15">
        <f>VLOOKUP(Q1924,'seg2'!$A$1:$B$13,2,0)</f>
        <v>3</v>
      </c>
      <c r="Q1924" s="16" t="s">
        <v>20</v>
      </c>
      <c r="R1924" s="15">
        <f>VLOOKUP(S1924,'seg3'!$A$1:$B$9,2,0)</f>
        <v>4</v>
      </c>
      <c r="S1924" s="16" t="s">
        <v>32</v>
      </c>
      <c r="T1924" s="18">
        <v>355.2</v>
      </c>
      <c r="U1924" s="18">
        <v>355.2</v>
      </c>
      <c r="V1924" s="18" t="s">
        <v>33</v>
      </c>
      <c r="W1924" s="30" t="s">
        <v>1018</v>
      </c>
      <c r="X1924" s="16"/>
      <c r="Y1924" s="18" t="s">
        <v>365</v>
      </c>
      <c r="Z1924" s="18">
        <v>24</v>
      </c>
      <c r="AA1924" s="16" t="s">
        <v>452</v>
      </c>
      <c r="AB1924" s="14" t="str">
        <f t="shared" si="30"/>
        <v>('815912','815912J','HEX HEAD BOLT 7/8X9UNJCX82.55 DR.1D4628','PC',56,1,3,4,1,null,152,'355.2','355.2','7/8 UNJC','82.55','SCM435','24','21.50/21.55','NEED TO ANN','COIL 1ANNEAL &amp; 1DRAWN SCM435 21.85/21.90',''),</v>
      </c>
      <c r="AC1924" s="14" t="s">
        <v>9594</v>
      </c>
    </row>
    <row r="1925" spans="1:29">
      <c r="A1925" s="16">
        <v>815926</v>
      </c>
      <c r="B1925" s="43" t="s">
        <v>1690</v>
      </c>
      <c r="C1925" s="43" t="s">
        <v>1691</v>
      </c>
      <c r="D1925" s="15" t="s">
        <v>7949</v>
      </c>
      <c r="E1925" s="18"/>
      <c r="F1925" s="15">
        <f>VLOOKUP(G1925,modules!$A$1:$B$10,2,0)</f>
        <v>1</v>
      </c>
      <c r="G1925" s="18" t="s">
        <v>7848</v>
      </c>
      <c r="H1925" s="15">
        <f>VLOOKUP(I1925,segments!$A$1:$B$9,2,0)</f>
        <v>1</v>
      </c>
      <c r="I1925" s="18" t="s">
        <v>7848</v>
      </c>
      <c r="J1925" s="15">
        <v>56</v>
      </c>
      <c r="K1925" s="27" t="s">
        <v>128</v>
      </c>
      <c r="L1925" s="16" t="s">
        <v>1366</v>
      </c>
      <c r="M1925" s="15">
        <f>VLOOKUP(N1925,groups!$A$1:$B$113,2,1)</f>
        <v>227</v>
      </c>
      <c r="N1925" s="16" t="s">
        <v>1272</v>
      </c>
      <c r="O1925" s="18">
        <v>99</v>
      </c>
      <c r="P1925" s="15">
        <f>VLOOKUP(Q1925,'seg2'!$A$1:$B$13,2,0)</f>
        <v>7</v>
      </c>
      <c r="Q1925" s="16" t="s">
        <v>43</v>
      </c>
      <c r="R1925" s="15">
        <f>VLOOKUP(S1925,'seg3'!$A$1:$B$9,2,0)</f>
        <v>4</v>
      </c>
      <c r="S1925" s="16" t="s">
        <v>32</v>
      </c>
      <c r="T1925" s="18">
        <v>298.60000000000002</v>
      </c>
      <c r="U1925" s="18">
        <v>298.60000000000002</v>
      </c>
      <c r="V1925" s="18" t="s">
        <v>33</v>
      </c>
      <c r="W1925" s="30" t="s">
        <v>1308</v>
      </c>
      <c r="X1925" s="16"/>
      <c r="Y1925" s="18" t="s">
        <v>365</v>
      </c>
      <c r="Z1925" s="18">
        <v>22</v>
      </c>
      <c r="AA1925" s="16" t="s">
        <v>701</v>
      </c>
      <c r="AB1925" s="14" t="str">
        <f t="shared" si="30"/>
        <v>('815926','815926J','WHEEL BOLT 3/4X10UNC X 99 DR.9K7807','PC',56,1,7,4,1,null,227,'298.6','298.6','3/4 UNC','99','SCM435','22','19.50/19.53','NEED TO ANN','COIL2ANEL&amp;2DRWN SCM435 19.50/19.53(ADAD)',''),</v>
      </c>
      <c r="AC1925" s="14" t="s">
        <v>9595</v>
      </c>
    </row>
    <row r="1926" spans="1:29">
      <c r="A1926" s="16">
        <v>580441</v>
      </c>
      <c r="B1926" s="43" t="s">
        <v>1692</v>
      </c>
      <c r="C1926" s="43" t="s">
        <v>1693</v>
      </c>
      <c r="D1926" s="15">
        <f>VLOOKUP(E1926,finish!$A$1:$B$18,2,0)</f>
        <v>7</v>
      </c>
      <c r="E1926" s="18" t="s">
        <v>493</v>
      </c>
      <c r="F1926" s="15">
        <f>VLOOKUP(G1926,modules!$A$1:$B$10,2,0)</f>
        <v>6</v>
      </c>
      <c r="G1926" s="18" t="s">
        <v>7849</v>
      </c>
      <c r="H1926" s="15">
        <f>VLOOKUP(I1926,segments!$A$1:$B$9,2,0)</f>
        <v>3</v>
      </c>
      <c r="I1926" s="18" t="s">
        <v>7851</v>
      </c>
      <c r="J1926" s="15">
        <v>54</v>
      </c>
      <c r="K1926" s="27" t="s">
        <v>128</v>
      </c>
      <c r="L1926" s="16" t="s">
        <v>126</v>
      </c>
      <c r="M1926" s="15">
        <f>VLOOKUP(N1926,groups!$A$1:$B$113,2,1)</f>
        <v>160</v>
      </c>
      <c r="N1926" s="16" t="s">
        <v>1305</v>
      </c>
      <c r="O1926" s="18">
        <v>60</v>
      </c>
      <c r="P1926" s="15">
        <f>VLOOKUP(Q1926,'seg2'!$A$1:$B$13,2,0)</f>
        <v>3</v>
      </c>
      <c r="Q1926" s="16" t="s">
        <v>20</v>
      </c>
      <c r="R1926" s="15">
        <f>VLOOKUP(S1926,'seg3'!$A$1:$B$9,2,0)</f>
        <v>4</v>
      </c>
      <c r="S1926" s="16" t="s">
        <v>32</v>
      </c>
      <c r="T1926" s="18">
        <v>218</v>
      </c>
      <c r="U1926" s="18">
        <v>218</v>
      </c>
      <c r="V1926" s="18"/>
      <c r="W1926" s="30" t="s">
        <v>1694</v>
      </c>
      <c r="X1926" s="16"/>
      <c r="Y1926" s="18" t="s">
        <v>29</v>
      </c>
      <c r="Z1926" s="18">
        <v>20</v>
      </c>
      <c r="AA1926" s="16" t="s">
        <v>447</v>
      </c>
      <c r="AB1926" s="14" t="str">
        <f t="shared" si="30"/>
        <v>('580441','580441J','HSSB M20X2.5X60 IS3757 CL10.9S H/T HDG','PC',54,6,3,4,3,7,160,'218','218','M20','60','51B37','20','19.50/19.55','','COIL 1ANNEAL&amp;1DRAWN SCM 435 19.50/19.53',''),</v>
      </c>
      <c r="AC1926" s="14" t="s">
        <v>9596</v>
      </c>
    </row>
    <row r="1927" spans="1:29">
      <c r="A1927" s="16">
        <v>580441</v>
      </c>
      <c r="B1927" s="43" t="s">
        <v>1692</v>
      </c>
      <c r="C1927" s="43" t="s">
        <v>1693</v>
      </c>
      <c r="D1927" s="15">
        <f>VLOOKUP(E1927,finish!$A$1:$B$18,2,0)</f>
        <v>7</v>
      </c>
      <c r="E1927" s="18" t="s">
        <v>493</v>
      </c>
      <c r="F1927" s="15">
        <f>VLOOKUP(G1927,modules!$A$1:$B$10,2,0)</f>
        <v>6</v>
      </c>
      <c r="G1927" s="18" t="s">
        <v>7849</v>
      </c>
      <c r="H1927" s="15">
        <f>VLOOKUP(I1927,segments!$A$1:$B$9,2,0)</f>
        <v>3</v>
      </c>
      <c r="I1927" s="18" t="s">
        <v>7851</v>
      </c>
      <c r="J1927" s="15">
        <v>54</v>
      </c>
      <c r="K1927" s="27" t="s">
        <v>128</v>
      </c>
      <c r="L1927" s="16" t="s">
        <v>126</v>
      </c>
      <c r="M1927" s="15">
        <f>VLOOKUP(N1927,groups!$A$1:$B$113,2,1)</f>
        <v>160</v>
      </c>
      <c r="N1927" s="16" t="s">
        <v>1305</v>
      </c>
      <c r="O1927" s="18">
        <v>60</v>
      </c>
      <c r="P1927" s="15">
        <f>VLOOKUP(Q1927,'seg2'!$A$1:$B$13,2,0)</f>
        <v>3</v>
      </c>
      <c r="Q1927" s="16" t="s">
        <v>20</v>
      </c>
      <c r="R1927" s="15">
        <f>VLOOKUP(S1927,'seg3'!$A$1:$B$9,2,0)</f>
        <v>4</v>
      </c>
      <c r="S1927" s="16" t="s">
        <v>32</v>
      </c>
      <c r="T1927" s="18">
        <v>218</v>
      </c>
      <c r="U1927" s="18">
        <v>218</v>
      </c>
      <c r="V1927" s="18"/>
      <c r="W1927" s="30" t="s">
        <v>1694</v>
      </c>
      <c r="X1927" s="16"/>
      <c r="Y1927" s="18" t="s">
        <v>29</v>
      </c>
      <c r="Z1927" s="18">
        <v>20</v>
      </c>
      <c r="AA1927" s="16" t="s">
        <v>447</v>
      </c>
      <c r="AB1927" s="14" t="str">
        <f t="shared" si="30"/>
        <v>('580441','580441J','HSSB M20X2.5X60 IS3757 CL10.9S H/T HDG','PC',54,6,3,4,3,7,160,'218','218','M20','60','51B37','20','19.50/19.55','','COIL 1ANNEAL&amp;1DRAWN SCM 435 19.50/19.53',''),</v>
      </c>
      <c r="AC1927" s="14" t="s">
        <v>9596</v>
      </c>
    </row>
    <row r="1928" spans="1:29">
      <c r="A1928" s="16">
        <v>580442</v>
      </c>
      <c r="B1928" s="43" t="s">
        <v>1695</v>
      </c>
      <c r="C1928" s="43" t="s">
        <v>1696</v>
      </c>
      <c r="D1928" s="15">
        <f>VLOOKUP(E1928,finish!$A$1:$B$18,2,0)</f>
        <v>7</v>
      </c>
      <c r="E1928" s="18" t="s">
        <v>493</v>
      </c>
      <c r="F1928" s="15">
        <f>VLOOKUP(G1928,modules!$A$1:$B$10,2,0)</f>
        <v>6</v>
      </c>
      <c r="G1928" s="18" t="s">
        <v>7849</v>
      </c>
      <c r="H1928" s="15">
        <f>VLOOKUP(I1928,segments!$A$1:$B$9,2,0)</f>
        <v>3</v>
      </c>
      <c r="I1928" s="18" t="s">
        <v>7851</v>
      </c>
      <c r="J1928" s="15">
        <v>54</v>
      </c>
      <c r="K1928" s="27" t="s">
        <v>128</v>
      </c>
      <c r="L1928" s="16" t="s">
        <v>126</v>
      </c>
      <c r="M1928" s="15">
        <f>VLOOKUP(N1928,groups!$A$1:$B$113,2,1)</f>
        <v>160</v>
      </c>
      <c r="N1928" s="16" t="s">
        <v>1305</v>
      </c>
      <c r="O1928" s="18">
        <v>65</v>
      </c>
      <c r="P1928" s="15">
        <f>VLOOKUP(Q1928,'seg2'!$A$1:$B$13,2,0)</f>
        <v>3</v>
      </c>
      <c r="Q1928" s="16" t="s">
        <v>20</v>
      </c>
      <c r="R1928" s="15">
        <f>VLOOKUP(S1928,'seg3'!$A$1:$B$9,2,0)</f>
        <v>4</v>
      </c>
      <c r="S1928" s="16" t="s">
        <v>32</v>
      </c>
      <c r="T1928" s="18">
        <v>225</v>
      </c>
      <c r="U1928" s="18">
        <v>225</v>
      </c>
      <c r="V1928" s="18"/>
      <c r="W1928" s="30" t="s">
        <v>1308</v>
      </c>
      <c r="X1928" s="16"/>
      <c r="Y1928" s="18" t="s">
        <v>29</v>
      </c>
      <c r="Z1928" s="18">
        <v>20</v>
      </c>
      <c r="AA1928" s="16" t="s">
        <v>447</v>
      </c>
      <c r="AB1928" s="14" t="str">
        <f t="shared" si="30"/>
        <v>('580442','580442J','HSSB M20X2.5X65 IS3757 CL10.9S H/T HDG','PC',54,6,3,4,3,7,160,'225','225','M20','65','51B37','20','19.50/19.55','','COIL2ANEL&amp;2DRWN SCM435 19.50/19.53(ADAD)',''),</v>
      </c>
      <c r="AC1928" s="14" t="s">
        <v>9597</v>
      </c>
    </row>
    <row r="1929" spans="1:29">
      <c r="A1929" s="16">
        <v>580443</v>
      </c>
      <c r="B1929" s="43" t="s">
        <v>1697</v>
      </c>
      <c r="C1929" s="43" t="s">
        <v>1698</v>
      </c>
      <c r="D1929" s="15">
        <f>VLOOKUP(E1929,finish!$A$1:$B$18,2,0)</f>
        <v>7</v>
      </c>
      <c r="E1929" s="18" t="s">
        <v>493</v>
      </c>
      <c r="F1929" s="15">
        <f>VLOOKUP(G1929,modules!$A$1:$B$10,2,0)</f>
        <v>6</v>
      </c>
      <c r="G1929" s="18" t="s">
        <v>7849</v>
      </c>
      <c r="H1929" s="15">
        <f>VLOOKUP(I1929,segments!$A$1:$B$9,2,0)</f>
        <v>3</v>
      </c>
      <c r="I1929" s="18" t="s">
        <v>7851</v>
      </c>
      <c r="J1929" s="15">
        <v>54</v>
      </c>
      <c r="K1929" s="27" t="s">
        <v>128</v>
      </c>
      <c r="L1929" s="16" t="s">
        <v>126</v>
      </c>
      <c r="M1929" s="15">
        <f>VLOOKUP(N1929,groups!$A$1:$B$113,2,1)</f>
        <v>160</v>
      </c>
      <c r="N1929" s="16" t="s">
        <v>1305</v>
      </c>
      <c r="O1929" s="18">
        <v>70</v>
      </c>
      <c r="P1929" s="15">
        <f>VLOOKUP(Q1929,'seg2'!$A$1:$B$13,2,0)</f>
        <v>3</v>
      </c>
      <c r="Q1929" s="16" t="s">
        <v>20</v>
      </c>
      <c r="R1929" s="15">
        <f>VLOOKUP(S1929,'seg3'!$A$1:$B$9,2,0)</f>
        <v>4</v>
      </c>
      <c r="S1929" s="16" t="s">
        <v>32</v>
      </c>
      <c r="T1929" s="18">
        <v>230</v>
      </c>
      <c r="U1929" s="18">
        <v>230</v>
      </c>
      <c r="V1929" s="18"/>
      <c r="W1929" s="30" t="s">
        <v>1694</v>
      </c>
      <c r="X1929" s="16"/>
      <c r="Y1929" s="18" t="s">
        <v>29</v>
      </c>
      <c r="Z1929" s="18">
        <v>20</v>
      </c>
      <c r="AA1929" s="16" t="s">
        <v>447</v>
      </c>
      <c r="AB1929" s="14" t="str">
        <f t="shared" si="30"/>
        <v>('580443','580443J','HSSB M20X2.5X70 IS3757 CL10.9S H/T HDG','PC',54,6,3,4,3,7,160,'230','230','M20','70','51B37','20','19.50/19.55','','COIL 1ANNEAL&amp;1DRAWN SCM 435 19.50/19.53',''),</v>
      </c>
      <c r="AC1929" s="14" t="s">
        <v>9598</v>
      </c>
    </row>
    <row r="1930" spans="1:29">
      <c r="A1930" s="16">
        <v>580445</v>
      </c>
      <c r="B1930" s="43" t="s">
        <v>1699</v>
      </c>
      <c r="C1930" s="43" t="s">
        <v>1700</v>
      </c>
      <c r="D1930" s="15">
        <f>VLOOKUP(E1930,finish!$A$1:$B$18,2,0)</f>
        <v>7</v>
      </c>
      <c r="E1930" s="18" t="s">
        <v>493</v>
      </c>
      <c r="F1930" s="15">
        <f>VLOOKUP(G1930,modules!$A$1:$B$10,2,0)</f>
        <v>6</v>
      </c>
      <c r="G1930" s="18" t="s">
        <v>7849</v>
      </c>
      <c r="H1930" s="15">
        <f>VLOOKUP(I1930,segments!$A$1:$B$9,2,0)</f>
        <v>3</v>
      </c>
      <c r="I1930" s="18" t="s">
        <v>7851</v>
      </c>
      <c r="J1930" s="15">
        <v>54</v>
      </c>
      <c r="K1930" s="27" t="s">
        <v>128</v>
      </c>
      <c r="L1930" s="16" t="s">
        <v>126</v>
      </c>
      <c r="M1930" s="15">
        <f>VLOOKUP(N1930,groups!$A$1:$B$113,2,1)</f>
        <v>160</v>
      </c>
      <c r="N1930" s="16" t="s">
        <v>1305</v>
      </c>
      <c r="O1930" s="18">
        <v>80</v>
      </c>
      <c r="P1930" s="15">
        <f>VLOOKUP(Q1930,'seg2'!$A$1:$B$13,2,0)</f>
        <v>3</v>
      </c>
      <c r="Q1930" s="16" t="s">
        <v>20</v>
      </c>
      <c r="R1930" s="15">
        <f>VLOOKUP(S1930,'seg3'!$A$1:$B$9,2,0)</f>
        <v>4</v>
      </c>
      <c r="S1930" s="16" t="s">
        <v>32</v>
      </c>
      <c r="T1930" s="18">
        <v>270</v>
      </c>
      <c r="U1930" s="18">
        <v>270</v>
      </c>
      <c r="V1930" s="18"/>
      <c r="W1930" s="30" t="s">
        <v>1694</v>
      </c>
      <c r="X1930" s="16"/>
      <c r="Y1930" s="18" t="s">
        <v>29</v>
      </c>
      <c r="Z1930" s="18">
        <v>20</v>
      </c>
      <c r="AA1930" s="16" t="s">
        <v>447</v>
      </c>
      <c r="AB1930" s="14" t="str">
        <f t="shared" si="30"/>
        <v>('580445','580445J','HSSB M20X2.5X80 IS3757 CL10.9S H/T HDG','PC',54,6,3,4,3,7,160,'270','270','M20','80','51B37','20','19.50/19.55','','COIL 1ANNEAL&amp;1DRAWN SCM 435 19.50/19.53',''),</v>
      </c>
      <c r="AC1930" s="14" t="s">
        <v>9599</v>
      </c>
    </row>
    <row r="1931" spans="1:29">
      <c r="A1931" s="16">
        <v>581200</v>
      </c>
      <c r="B1931" s="43" t="s">
        <v>1701</v>
      </c>
      <c r="C1931" s="43" t="s">
        <v>1702</v>
      </c>
      <c r="D1931" s="15">
        <f>VLOOKUP(E1931,finish!$A$1:$B$18,2,0)</f>
        <v>7</v>
      </c>
      <c r="E1931" s="18" t="s">
        <v>493</v>
      </c>
      <c r="F1931" s="15">
        <f>VLOOKUP(G1931,modules!$A$1:$B$10,2,0)</f>
        <v>6</v>
      </c>
      <c r="G1931" s="18" t="s">
        <v>7849</v>
      </c>
      <c r="H1931" s="15">
        <f>VLOOKUP(I1931,segments!$A$1:$B$9,2,0)</f>
        <v>3</v>
      </c>
      <c r="I1931" s="18" t="s">
        <v>7851</v>
      </c>
      <c r="J1931" s="15">
        <v>54</v>
      </c>
      <c r="K1931" s="27" t="s">
        <v>128</v>
      </c>
      <c r="L1931" s="16" t="s">
        <v>126</v>
      </c>
      <c r="M1931" s="15">
        <f>VLOOKUP(N1931,groups!$A$1:$B$113,2,1)</f>
        <v>160</v>
      </c>
      <c r="N1931" s="16" t="s">
        <v>1305</v>
      </c>
      <c r="O1931" s="18">
        <v>85</v>
      </c>
      <c r="P1931" s="15">
        <f>VLOOKUP(Q1931,'seg2'!$A$1:$B$13,2,0)</f>
        <v>3</v>
      </c>
      <c r="Q1931" s="16" t="s">
        <v>20</v>
      </c>
      <c r="R1931" s="15">
        <f>VLOOKUP(S1931,'seg3'!$A$1:$B$9,2,0)</f>
        <v>4</v>
      </c>
      <c r="S1931" s="16" t="s">
        <v>32</v>
      </c>
      <c r="T1931" s="18">
        <v>275</v>
      </c>
      <c r="U1931" s="18">
        <v>275</v>
      </c>
      <c r="V1931" s="18"/>
      <c r="W1931" s="30" t="s">
        <v>1308</v>
      </c>
      <c r="X1931" s="16"/>
      <c r="Y1931" s="18" t="s">
        <v>29</v>
      </c>
      <c r="Z1931" s="18">
        <v>20</v>
      </c>
      <c r="AA1931" s="16" t="s">
        <v>447</v>
      </c>
      <c r="AB1931" s="14" t="str">
        <f t="shared" si="30"/>
        <v>('581200','581200J','HSSB M20X2.5X85 IS3757 CL10.9S H/T HDG','PC',54,6,3,4,3,7,160,'275','275','M20','85','51B37','20','19.50/19.55','','COIL2ANEL&amp;2DRWN SCM435 19.50/19.53(ADAD)',''),</v>
      </c>
      <c r="AC1931" s="14" t="s">
        <v>9600</v>
      </c>
    </row>
    <row r="1932" spans="1:29">
      <c r="A1932" s="16">
        <v>832384</v>
      </c>
      <c r="B1932" s="43" t="s">
        <v>1703</v>
      </c>
      <c r="C1932" s="43" t="s">
        <v>1704</v>
      </c>
      <c r="D1932" s="15">
        <f>VLOOKUP(E1932,finish!$A$1:$B$18,2,0)</f>
        <v>7</v>
      </c>
      <c r="E1932" s="18" t="s">
        <v>493</v>
      </c>
      <c r="F1932" s="15">
        <f>VLOOKUP(G1932,modules!$A$1:$B$10,2,0)</f>
        <v>6</v>
      </c>
      <c r="G1932" s="18" t="s">
        <v>7849</v>
      </c>
      <c r="H1932" s="15">
        <f>VLOOKUP(I1932,segments!$A$1:$B$9,2,0)</f>
        <v>3</v>
      </c>
      <c r="I1932" s="18" t="s">
        <v>7851</v>
      </c>
      <c r="J1932" s="15">
        <v>54</v>
      </c>
      <c r="K1932" s="27" t="s">
        <v>128</v>
      </c>
      <c r="L1932" s="16" t="s">
        <v>126</v>
      </c>
      <c r="M1932" s="15">
        <f>VLOOKUP(N1932,groups!$A$1:$B$113,2,1)</f>
        <v>160</v>
      </c>
      <c r="N1932" s="16" t="s">
        <v>1305</v>
      </c>
      <c r="O1932" s="18">
        <v>105</v>
      </c>
      <c r="P1932" s="15">
        <f>VLOOKUP(Q1932,'seg2'!$A$1:$B$13,2,0)</f>
        <v>3</v>
      </c>
      <c r="Q1932" s="16" t="s">
        <v>20</v>
      </c>
      <c r="R1932" s="15">
        <f>VLOOKUP(S1932,'seg3'!$A$1:$B$9,2,0)</f>
        <v>4</v>
      </c>
      <c r="S1932" s="16" t="s">
        <v>32</v>
      </c>
      <c r="T1932" s="18">
        <v>330</v>
      </c>
      <c r="U1932" s="18">
        <v>330</v>
      </c>
      <c r="V1932" s="18"/>
      <c r="W1932" s="30" t="s">
        <v>1308</v>
      </c>
      <c r="X1932" s="16"/>
      <c r="Y1932" s="18" t="s">
        <v>29</v>
      </c>
      <c r="Z1932" s="18">
        <v>20</v>
      </c>
      <c r="AA1932" s="16" t="s">
        <v>447</v>
      </c>
      <c r="AB1932" s="14" t="str">
        <f t="shared" si="30"/>
        <v>('832384','832384J','HSSB M20X2.5X105 IS3757 CL10.9S H/T HDG','PC',54,6,3,4,3,7,160,'330','330','M20','105','51B37','20','19.50/19.55','','COIL2ANEL&amp;2DRWN SCM435 19.50/19.53(ADAD)',''),</v>
      </c>
      <c r="AC1932" s="14" t="s">
        <v>9601</v>
      </c>
    </row>
    <row r="1933" spans="1:29">
      <c r="A1933" s="16">
        <v>618766</v>
      </c>
      <c r="B1933" s="43" t="s">
        <v>1736</v>
      </c>
      <c r="C1933" s="43" t="s">
        <v>1737</v>
      </c>
      <c r="D1933" s="15">
        <f>VLOOKUP(E1933,finish!$A$1:$B$18,2,0)</f>
        <v>7</v>
      </c>
      <c r="E1933" s="18" t="s">
        <v>493</v>
      </c>
      <c r="F1933" s="15">
        <f>VLOOKUP(G1933,modules!$A$1:$B$10,2,0)</f>
        <v>1</v>
      </c>
      <c r="G1933" s="18" t="s">
        <v>7848</v>
      </c>
      <c r="H1933" s="15">
        <f>VLOOKUP(I1933,segments!$A$1:$B$9,2,0)</f>
        <v>2</v>
      </c>
      <c r="I1933" s="18" t="s">
        <v>7847</v>
      </c>
      <c r="J1933" s="15">
        <v>56</v>
      </c>
      <c r="K1933" s="27" t="s">
        <v>128</v>
      </c>
      <c r="L1933" s="16" t="s">
        <v>126</v>
      </c>
      <c r="M1933" s="15">
        <f>VLOOKUP(N1933,groups!$A$1:$B$113,2,1)</f>
        <v>153</v>
      </c>
      <c r="N1933" s="16" t="s">
        <v>107</v>
      </c>
      <c r="O1933" s="18">
        <v>40</v>
      </c>
      <c r="P1933" s="15">
        <f>VLOOKUP(Q1933,'seg2'!$A$1:$B$13,2,0)</f>
        <v>3</v>
      </c>
      <c r="Q1933" s="16" t="s">
        <v>20</v>
      </c>
      <c r="R1933" s="15">
        <f>VLOOKUP(S1933,'seg3'!$A$1:$B$9,2,0)</f>
        <v>3</v>
      </c>
      <c r="S1933" s="16" t="s">
        <v>21</v>
      </c>
      <c r="T1933" s="18">
        <v>155</v>
      </c>
      <c r="U1933" s="18">
        <v>155</v>
      </c>
      <c r="V1933" s="90"/>
      <c r="W1933" s="30" t="s">
        <v>686</v>
      </c>
      <c r="X1933" s="16"/>
      <c r="Y1933" s="45" t="s">
        <v>17</v>
      </c>
      <c r="Z1933" s="28">
        <v>18.3</v>
      </c>
      <c r="AA1933" s="26" t="s">
        <v>85</v>
      </c>
      <c r="AB1933" s="14" t="str">
        <f t="shared" si="30"/>
        <v>('618766','618766J','HHB M20X2.5X40 ISO4017 CL8.8 F/T HDG','PC',56,1,3,3,2,7,153,'155','155','M20','40','10B33','18.3','17.95/17.99','','COIL DIRECT DRAWN 10B33 18.00/18.03',''),</v>
      </c>
      <c r="AC1933" s="14" t="s">
        <v>9602</v>
      </c>
    </row>
    <row r="1934" spans="1:29">
      <c r="A1934" s="16">
        <v>617601</v>
      </c>
      <c r="B1934" s="43" t="s">
        <v>1757</v>
      </c>
      <c r="C1934" s="43" t="s">
        <v>1758</v>
      </c>
      <c r="D1934" s="15">
        <f>VLOOKUP(E1934,finish!$A$1:$B$18,2,0)</f>
        <v>8</v>
      </c>
      <c r="E1934" s="18" t="s">
        <v>47</v>
      </c>
      <c r="F1934" s="15">
        <f>VLOOKUP(G1934,modules!$A$1:$B$10,2,0)</f>
        <v>1</v>
      </c>
      <c r="G1934" s="18" t="s">
        <v>7848</v>
      </c>
      <c r="H1934" s="15">
        <f>VLOOKUP(I1934,segments!$A$1:$B$9,2,0)</f>
        <v>3</v>
      </c>
      <c r="I1934" s="18" t="s">
        <v>7851</v>
      </c>
      <c r="J1934" s="15">
        <v>56</v>
      </c>
      <c r="K1934" s="27" t="s">
        <v>128</v>
      </c>
      <c r="L1934" s="43" t="s">
        <v>126</v>
      </c>
      <c r="M1934" s="15">
        <f>VLOOKUP(N1934,groups!$A$1:$B$113,2,1)</f>
        <v>153</v>
      </c>
      <c r="N1934" s="16" t="s">
        <v>107</v>
      </c>
      <c r="O1934" s="18">
        <v>130</v>
      </c>
      <c r="P1934" s="15">
        <f>VLOOKUP(Q1934,'seg2'!$A$1:$B$13,2,0)</f>
        <v>3</v>
      </c>
      <c r="Q1934" s="16" t="s">
        <v>20</v>
      </c>
      <c r="R1934" s="15">
        <f>VLOOKUP(S1934,'seg3'!$A$1:$B$9,2,0)</f>
        <v>3</v>
      </c>
      <c r="S1934" s="16" t="s">
        <v>21</v>
      </c>
      <c r="T1934" s="18">
        <v>340</v>
      </c>
      <c r="U1934" s="18">
        <v>340</v>
      </c>
      <c r="V1934" s="90"/>
      <c r="W1934" s="30" t="s">
        <v>840</v>
      </c>
      <c r="X1934" s="16"/>
      <c r="Y1934" s="18" t="s">
        <v>17</v>
      </c>
      <c r="Z1934" s="18">
        <v>18.3</v>
      </c>
      <c r="AA1934" s="26" t="s">
        <v>85</v>
      </c>
      <c r="AB1934" s="14" t="str">
        <f t="shared" si="30"/>
        <v>('617601','617601J','HHB M20X2.5X130 ISO4017 CL8.8 F/T ZC3','PC',56,1,3,3,3,8,153,'340','340','M20','130','10B33','18.3','17.95/17.99','','COIL DIRECT DRAWN AS 10B33M 18.00/18.03',''),</v>
      </c>
      <c r="AC1934" s="14" t="s">
        <v>9603</v>
      </c>
    </row>
    <row r="1935" spans="1:29">
      <c r="A1935" s="16">
        <v>300022</v>
      </c>
      <c r="B1935" s="43" t="s">
        <v>1784</v>
      </c>
      <c r="C1935" s="43" t="s">
        <v>1785</v>
      </c>
      <c r="D1935" s="15">
        <f>VLOOKUP(E1935,finish!$A$1:$B$18,2,0)</f>
        <v>2</v>
      </c>
      <c r="E1935" s="18" t="s">
        <v>11</v>
      </c>
      <c r="F1935" s="15">
        <f>VLOOKUP(G1935,modules!$A$1:$B$10,2,0)</f>
        <v>6</v>
      </c>
      <c r="G1935" s="18" t="s">
        <v>7849</v>
      </c>
      <c r="H1935" s="15">
        <f>VLOOKUP(I1935,segments!$A$1:$B$9,2,0)</f>
        <v>2</v>
      </c>
      <c r="I1935" s="18" t="s">
        <v>7847</v>
      </c>
      <c r="J1935" s="15">
        <v>54</v>
      </c>
      <c r="K1935" s="27" t="s">
        <v>128</v>
      </c>
      <c r="L1935" s="46" t="s">
        <v>126</v>
      </c>
      <c r="M1935" s="15">
        <f>VLOOKUP(N1935,groups!$A$1:$B$113,2,1)</f>
        <v>160</v>
      </c>
      <c r="N1935" s="46" t="s">
        <v>1305</v>
      </c>
      <c r="O1935" s="45">
        <v>45</v>
      </c>
      <c r="P1935" s="15">
        <f>VLOOKUP(Q1935,'seg2'!$A$1:$B$13,2,0)</f>
        <v>3</v>
      </c>
      <c r="Q1935" s="16" t="s">
        <v>20</v>
      </c>
      <c r="R1935" s="15">
        <f>VLOOKUP(S1935,'seg3'!$A$1:$B$9,2,0)</f>
        <v>3</v>
      </c>
      <c r="S1935" s="16" t="s">
        <v>21</v>
      </c>
      <c r="T1935" s="18">
        <v>180</v>
      </c>
      <c r="U1935" s="18">
        <v>180</v>
      </c>
      <c r="V1935" s="18"/>
      <c r="W1935" s="30" t="s">
        <v>866</v>
      </c>
      <c r="X1935" s="16"/>
      <c r="Y1935" s="45" t="s">
        <v>17</v>
      </c>
      <c r="Z1935" s="45">
        <v>20</v>
      </c>
      <c r="AA1935" s="46" t="s">
        <v>447</v>
      </c>
      <c r="AB1935" s="14" t="str">
        <f t="shared" si="30"/>
        <v>('300022','300022J','HSSB M20X2.5X45 IS3757 CL10.9S H/T BLK','PC',54,6,3,3,2,2,160,'180','180','M20','45','10B33','20','19.50/19.55','','COIL DIRECT DRWN  10B33M  19.50/19.53',''),</v>
      </c>
      <c r="AC1935" s="14" t="s">
        <v>9604</v>
      </c>
    </row>
    <row r="1936" spans="1:29">
      <c r="A1936" s="16">
        <v>834052</v>
      </c>
      <c r="B1936" s="43" t="s">
        <v>3212</v>
      </c>
      <c r="C1936" s="43" t="s">
        <v>3213</v>
      </c>
      <c r="D1936" s="15">
        <f>VLOOKUP(E1936,finish!$A$1:$B$18,2,0)</f>
        <v>2</v>
      </c>
      <c r="E1936" s="18" t="s">
        <v>11</v>
      </c>
      <c r="F1936" s="15">
        <f>VLOOKUP(G1936,modules!$A$1:$B$10,2,0)</f>
        <v>4</v>
      </c>
      <c r="G1936" s="18" t="s">
        <v>7857</v>
      </c>
      <c r="H1936" s="15">
        <f>VLOOKUP(I1936,segments!$A$1:$B$9,2,0)</f>
        <v>3</v>
      </c>
      <c r="I1936" s="18" t="s">
        <v>7851</v>
      </c>
      <c r="J1936" s="15" t="s">
        <v>7949</v>
      </c>
      <c r="K1936" s="18" t="s">
        <v>4209</v>
      </c>
      <c r="L1936" s="43" t="s">
        <v>1355</v>
      </c>
      <c r="M1936" s="15">
        <f>VLOOKUP(N1936,groups!$A$1:$B$113,2,1)</f>
        <v>212</v>
      </c>
      <c r="N1936" s="16" t="s">
        <v>4184</v>
      </c>
      <c r="O1936" s="18" t="s">
        <v>3215</v>
      </c>
      <c r="P1936" s="15">
        <f>VLOOKUP(Q1936,'seg2'!$A$1:$B$13,2,0)</f>
        <v>7</v>
      </c>
      <c r="Q1936" s="16" t="s">
        <v>43</v>
      </c>
      <c r="R1936" s="15">
        <f>VLOOKUP(S1936,'seg3'!$A$1:$B$9,2,0)</f>
        <v>4</v>
      </c>
      <c r="S1936" s="16" t="s">
        <v>32</v>
      </c>
      <c r="T1936" s="18">
        <v>552</v>
      </c>
      <c r="U1936" s="18">
        <v>552</v>
      </c>
      <c r="V1936" s="18"/>
      <c r="W1936" s="30" t="s">
        <v>3217</v>
      </c>
      <c r="X1936" s="16"/>
      <c r="Y1936" s="18" t="s">
        <v>3209</v>
      </c>
      <c r="Z1936" s="18">
        <v>16</v>
      </c>
      <c r="AA1936" s="16" t="s">
        <v>371</v>
      </c>
      <c r="AB1936" s="14" t="str">
        <f t="shared" si="30"/>
        <v>('834052','834052J','STUD BOLT 5/8XUNCX15.1/4 GRB7 BLK','PC',null,4,7,4,3,2,212,'552','552','5/8 UNC','15.1/4','4140B','16','14.26/14.30','','COIL 1ANNEAL &amp; 1DRAWN 4140B 14.16/14.19',''),</v>
      </c>
      <c r="AC1936" s="14" t="s">
        <v>9605</v>
      </c>
    </row>
    <row r="1937" spans="1:29">
      <c r="A1937" s="16">
        <v>300026</v>
      </c>
      <c r="B1937" s="43" t="s">
        <v>1786</v>
      </c>
      <c r="C1937" s="43" t="s">
        <v>1787</v>
      </c>
      <c r="D1937" s="15">
        <f>VLOOKUP(E1937,finish!$A$1:$B$18,2,0)</f>
        <v>2</v>
      </c>
      <c r="E1937" s="18" t="s">
        <v>11</v>
      </c>
      <c r="F1937" s="15">
        <f>VLOOKUP(G1937,modules!$A$1:$B$10,2,0)</f>
        <v>6</v>
      </c>
      <c r="G1937" s="18" t="s">
        <v>7849</v>
      </c>
      <c r="H1937" s="15">
        <f>VLOOKUP(I1937,segments!$A$1:$B$9,2,0)</f>
        <v>2</v>
      </c>
      <c r="I1937" s="18" t="s">
        <v>7847</v>
      </c>
      <c r="J1937" s="15">
        <v>54</v>
      </c>
      <c r="K1937" s="27" t="s">
        <v>128</v>
      </c>
      <c r="L1937" s="46" t="s">
        <v>126</v>
      </c>
      <c r="M1937" s="15">
        <f>VLOOKUP(N1937,groups!$A$1:$B$113,2,1)</f>
        <v>160</v>
      </c>
      <c r="N1937" s="46" t="s">
        <v>1305</v>
      </c>
      <c r="O1937" s="45">
        <v>65</v>
      </c>
      <c r="P1937" s="15">
        <f>VLOOKUP(Q1937,'seg2'!$A$1:$B$13,2,0)</f>
        <v>3</v>
      </c>
      <c r="Q1937" s="16" t="s">
        <v>20</v>
      </c>
      <c r="R1937" s="15">
        <f>VLOOKUP(S1937,'seg3'!$A$1:$B$9,2,0)</f>
        <v>3</v>
      </c>
      <c r="S1937" s="16" t="s">
        <v>21</v>
      </c>
      <c r="T1937" s="18">
        <v>225</v>
      </c>
      <c r="U1937" s="18">
        <v>225</v>
      </c>
      <c r="V1937" s="18"/>
      <c r="W1937" s="30" t="s">
        <v>866</v>
      </c>
      <c r="X1937" s="16"/>
      <c r="Y1937" s="45" t="s">
        <v>17</v>
      </c>
      <c r="Z1937" s="45">
        <v>20</v>
      </c>
      <c r="AA1937" s="46" t="s">
        <v>447</v>
      </c>
      <c r="AB1937" s="14" t="str">
        <f t="shared" si="30"/>
        <v>('300026','300026J','HSSB M20X2.5X65 IS3757 CL10.9S H/T BLK','PC',54,6,3,3,2,2,160,'225','225','M20','65','10B33','20','19.50/19.55','','COIL DIRECT DRWN  10B33M  19.50/19.53',''),</v>
      </c>
      <c r="AC1937" s="14" t="s">
        <v>9606</v>
      </c>
    </row>
    <row r="1938" spans="1:29">
      <c r="A1938" s="16">
        <v>300028</v>
      </c>
      <c r="B1938" s="64" t="s">
        <v>1788</v>
      </c>
      <c r="C1938" s="43" t="s">
        <v>1789</v>
      </c>
      <c r="D1938" s="15">
        <f>VLOOKUP(E1938,finish!$A$1:$B$18,2,0)</f>
        <v>2</v>
      </c>
      <c r="E1938" s="18" t="s">
        <v>11</v>
      </c>
      <c r="F1938" s="15">
        <f>VLOOKUP(G1938,modules!$A$1:$B$10,2,0)</f>
        <v>6</v>
      </c>
      <c r="G1938" s="18" t="s">
        <v>7849</v>
      </c>
      <c r="H1938" s="15">
        <f>VLOOKUP(I1938,segments!$A$1:$B$9,2,0)</f>
        <v>2</v>
      </c>
      <c r="I1938" s="18" t="s">
        <v>7847</v>
      </c>
      <c r="J1938" s="15">
        <v>54</v>
      </c>
      <c r="K1938" s="27" t="s">
        <v>128</v>
      </c>
      <c r="L1938" s="46" t="s">
        <v>126</v>
      </c>
      <c r="M1938" s="15">
        <f>VLOOKUP(N1938,groups!$A$1:$B$113,2,1)</f>
        <v>160</v>
      </c>
      <c r="N1938" s="46" t="s">
        <v>1305</v>
      </c>
      <c r="O1938" s="45">
        <v>75</v>
      </c>
      <c r="P1938" s="15">
        <f>VLOOKUP(Q1938,'seg2'!$A$1:$B$13,2,0)</f>
        <v>3</v>
      </c>
      <c r="Q1938" s="16" t="s">
        <v>20</v>
      </c>
      <c r="R1938" s="15">
        <f>VLOOKUP(S1938,'seg3'!$A$1:$B$9,2,0)</f>
        <v>3</v>
      </c>
      <c r="S1938" s="16" t="s">
        <v>21</v>
      </c>
      <c r="T1938" s="18">
        <v>257</v>
      </c>
      <c r="U1938" s="18">
        <v>257</v>
      </c>
      <c r="V1938" s="18"/>
      <c r="W1938" s="30" t="s">
        <v>866</v>
      </c>
      <c r="X1938" s="16"/>
      <c r="Y1938" s="45" t="s">
        <v>17</v>
      </c>
      <c r="Z1938" s="45">
        <v>20</v>
      </c>
      <c r="AA1938" s="46" t="s">
        <v>447</v>
      </c>
      <c r="AB1938" s="14" t="str">
        <f t="shared" si="30"/>
        <v>('300028','300028J','HSSB M20X2.5X75 IS3757 CL10.9S H/T BLK','PC',54,6,3,3,2,2,160,'257','257','M20','75','10B33','20','19.50/19.55','','COIL DIRECT DRWN  10B33M  19.50/19.53',''),</v>
      </c>
      <c r="AC1938" s="14" t="s">
        <v>9607</v>
      </c>
    </row>
    <row r="1939" spans="1:29">
      <c r="A1939" s="16">
        <v>300029</v>
      </c>
      <c r="B1939" s="43" t="s">
        <v>1790</v>
      </c>
      <c r="C1939" s="43" t="s">
        <v>1791</v>
      </c>
      <c r="D1939" s="15">
        <f>VLOOKUP(E1939,finish!$A$1:$B$18,2,0)</f>
        <v>2</v>
      </c>
      <c r="E1939" s="18" t="s">
        <v>11</v>
      </c>
      <c r="F1939" s="15">
        <f>VLOOKUP(G1939,modules!$A$1:$B$10,2,0)</f>
        <v>6</v>
      </c>
      <c r="G1939" s="18" t="s">
        <v>7849</v>
      </c>
      <c r="H1939" s="15">
        <f>VLOOKUP(I1939,segments!$A$1:$B$9,2,0)</f>
        <v>2</v>
      </c>
      <c r="I1939" s="18" t="s">
        <v>7847</v>
      </c>
      <c r="J1939" s="15">
        <v>54</v>
      </c>
      <c r="K1939" s="27" t="s">
        <v>128</v>
      </c>
      <c r="L1939" s="46" t="s">
        <v>126</v>
      </c>
      <c r="M1939" s="15">
        <f>VLOOKUP(N1939,groups!$A$1:$B$113,2,1)</f>
        <v>160</v>
      </c>
      <c r="N1939" s="46" t="s">
        <v>1305</v>
      </c>
      <c r="O1939" s="45">
        <v>80</v>
      </c>
      <c r="P1939" s="15">
        <f>VLOOKUP(Q1939,'seg2'!$A$1:$B$13,2,0)</f>
        <v>3</v>
      </c>
      <c r="Q1939" s="16" t="s">
        <v>20</v>
      </c>
      <c r="R1939" s="15">
        <f>VLOOKUP(S1939,'seg3'!$A$1:$B$9,2,0)</f>
        <v>3</v>
      </c>
      <c r="S1939" s="16" t="s">
        <v>21</v>
      </c>
      <c r="T1939" s="18">
        <v>270</v>
      </c>
      <c r="U1939" s="18">
        <v>270</v>
      </c>
      <c r="V1939" s="18"/>
      <c r="W1939" s="30" t="s">
        <v>866</v>
      </c>
      <c r="X1939" s="16"/>
      <c r="Y1939" s="45" t="s">
        <v>17</v>
      </c>
      <c r="Z1939" s="45">
        <v>20</v>
      </c>
      <c r="AA1939" s="46" t="s">
        <v>447</v>
      </c>
      <c r="AB1939" s="14" t="str">
        <f t="shared" si="30"/>
        <v>('300029','300029J','HSSB M20X2.5X80 IS3757 CL10.9S H/T BLK','PC',54,6,3,3,2,2,160,'270','270','M20','80','10B33','20','19.50/19.55','','COIL DIRECT DRWN  10B33M  19.50/19.53',''),</v>
      </c>
      <c r="AC1939" s="14" t="s">
        <v>9608</v>
      </c>
    </row>
    <row r="1940" spans="1:29">
      <c r="A1940" s="16">
        <v>300028</v>
      </c>
      <c r="B1940" s="64" t="s">
        <v>1788</v>
      </c>
      <c r="C1940" s="43" t="s">
        <v>1789</v>
      </c>
      <c r="D1940" s="15">
        <f>VLOOKUP(E1940,finish!$A$1:$B$18,2,0)</f>
        <v>2</v>
      </c>
      <c r="E1940" s="18" t="s">
        <v>11</v>
      </c>
      <c r="F1940" s="15">
        <f>VLOOKUP(G1940,modules!$A$1:$B$10,2,0)</f>
        <v>6</v>
      </c>
      <c r="G1940" s="18" t="s">
        <v>7849</v>
      </c>
      <c r="H1940" s="15">
        <f>VLOOKUP(I1940,segments!$A$1:$B$9,2,0)</f>
        <v>2</v>
      </c>
      <c r="I1940" s="18" t="s">
        <v>7847</v>
      </c>
      <c r="J1940" s="15">
        <v>54</v>
      </c>
      <c r="K1940" s="27" t="s">
        <v>128</v>
      </c>
      <c r="L1940" s="46" t="s">
        <v>126</v>
      </c>
      <c r="M1940" s="15">
        <f>VLOOKUP(N1940,groups!$A$1:$B$113,2,1)</f>
        <v>160</v>
      </c>
      <c r="N1940" s="46" t="s">
        <v>1305</v>
      </c>
      <c r="O1940" s="45">
        <v>75</v>
      </c>
      <c r="P1940" s="15">
        <f>VLOOKUP(Q1940,'seg2'!$A$1:$B$13,2,0)</f>
        <v>3</v>
      </c>
      <c r="Q1940" s="16" t="s">
        <v>20</v>
      </c>
      <c r="R1940" s="15">
        <f>VLOOKUP(S1940,'seg3'!$A$1:$B$9,2,0)</f>
        <v>3</v>
      </c>
      <c r="S1940" s="16" t="s">
        <v>21</v>
      </c>
      <c r="T1940" s="18">
        <v>257</v>
      </c>
      <c r="U1940" s="18">
        <v>257</v>
      </c>
      <c r="V1940" s="18"/>
      <c r="W1940" s="30" t="s">
        <v>866</v>
      </c>
      <c r="X1940" s="16"/>
      <c r="Y1940" s="45" t="s">
        <v>17</v>
      </c>
      <c r="Z1940" s="45">
        <v>20</v>
      </c>
      <c r="AA1940" s="46" t="s">
        <v>447</v>
      </c>
      <c r="AB1940" s="14" t="str">
        <f t="shared" si="30"/>
        <v>('300028','300028J','HSSB M20X2.5X75 IS3757 CL10.9S H/T BLK','PC',54,6,3,3,2,2,160,'257','257','M20','75','10B33','20','19.50/19.55','','COIL DIRECT DRWN  10B33M  19.50/19.53',''),</v>
      </c>
      <c r="AC1940" s="14" t="s">
        <v>9607</v>
      </c>
    </row>
    <row r="1941" spans="1:29">
      <c r="A1941" s="16">
        <v>300036</v>
      </c>
      <c r="B1941" s="64" t="s">
        <v>1794</v>
      </c>
      <c r="C1941" s="43" t="s">
        <v>1795</v>
      </c>
      <c r="D1941" s="15">
        <f>VLOOKUP(E1941,finish!$A$1:$B$18,2,0)</f>
        <v>2</v>
      </c>
      <c r="E1941" s="18" t="s">
        <v>11</v>
      </c>
      <c r="F1941" s="15">
        <f>VLOOKUP(G1941,modules!$A$1:$B$10,2,0)</f>
        <v>6</v>
      </c>
      <c r="G1941" s="18" t="s">
        <v>7849</v>
      </c>
      <c r="H1941" s="15">
        <f>VLOOKUP(I1941,segments!$A$1:$B$9,2,0)</f>
        <v>2</v>
      </c>
      <c r="I1941" s="18" t="s">
        <v>7847</v>
      </c>
      <c r="J1941" s="15">
        <v>54</v>
      </c>
      <c r="K1941" s="27" t="s">
        <v>128</v>
      </c>
      <c r="L1941" s="46" t="s">
        <v>126</v>
      </c>
      <c r="M1941" s="15">
        <f>VLOOKUP(N1941,groups!$A$1:$B$113,2,1)</f>
        <v>160</v>
      </c>
      <c r="N1941" s="46" t="s">
        <v>1305</v>
      </c>
      <c r="O1941" s="45">
        <v>150</v>
      </c>
      <c r="P1941" s="15">
        <f>VLOOKUP(Q1941,'seg2'!$A$1:$B$13,2,0)</f>
        <v>3</v>
      </c>
      <c r="Q1941" s="16" t="s">
        <v>20</v>
      </c>
      <c r="R1941" s="15">
        <f>VLOOKUP(S1941,'seg3'!$A$1:$B$9,2,0)</f>
        <v>3</v>
      </c>
      <c r="S1941" s="16" t="s">
        <v>21</v>
      </c>
      <c r="T1941" s="18">
        <v>434</v>
      </c>
      <c r="U1941" s="18">
        <v>434</v>
      </c>
      <c r="V1941" s="18"/>
      <c r="W1941" s="30" t="s">
        <v>866</v>
      </c>
      <c r="X1941" s="16"/>
      <c r="Y1941" s="45" t="s">
        <v>17</v>
      </c>
      <c r="Z1941" s="45">
        <v>20</v>
      </c>
      <c r="AA1941" s="46" t="s">
        <v>447</v>
      </c>
      <c r="AB1941" s="14" t="str">
        <f t="shared" si="30"/>
        <v>('300036','300036J','HSSB M20X2.5X150 IS3757 CL10.9S H/T BLK','PC',54,6,3,3,2,2,160,'434','434','M20','150','10B33','20','19.50/19.55','','COIL DIRECT DRWN  10B33M  19.50/19.53',''),</v>
      </c>
      <c r="AC1941" s="14" t="s">
        <v>9609</v>
      </c>
    </row>
    <row r="1942" spans="1:29">
      <c r="A1942" s="16">
        <v>300021</v>
      </c>
      <c r="B1942" s="43" t="s">
        <v>1802</v>
      </c>
      <c r="C1942" s="43" t="s">
        <v>1803</v>
      </c>
      <c r="D1942" s="15">
        <f>VLOOKUP(E1942,finish!$A$1:$B$18,2,0)</f>
        <v>2</v>
      </c>
      <c r="E1942" s="18" t="s">
        <v>11</v>
      </c>
      <c r="F1942" s="15">
        <f>VLOOKUP(G1942,modules!$A$1:$B$10,2,0)</f>
        <v>6</v>
      </c>
      <c r="G1942" s="18" t="s">
        <v>7849</v>
      </c>
      <c r="H1942" s="15">
        <f>VLOOKUP(I1942,segments!$A$1:$B$9,2,0)</f>
        <v>2</v>
      </c>
      <c r="I1942" s="18" t="s">
        <v>7847</v>
      </c>
      <c r="J1942" s="15">
        <v>54</v>
      </c>
      <c r="K1942" s="27" t="s">
        <v>128</v>
      </c>
      <c r="L1942" s="16" t="s">
        <v>126</v>
      </c>
      <c r="M1942" s="15">
        <f>VLOOKUP(N1942,groups!$A$1:$B$113,2,1)</f>
        <v>160</v>
      </c>
      <c r="N1942" s="16" t="s">
        <v>1305</v>
      </c>
      <c r="O1942" s="18">
        <v>40</v>
      </c>
      <c r="P1942" s="15">
        <f>VLOOKUP(Q1942,'seg2'!$A$1:$B$13,2,0)</f>
        <v>3</v>
      </c>
      <c r="Q1942" s="16" t="s">
        <v>20</v>
      </c>
      <c r="R1942" s="15">
        <f>VLOOKUP(S1942,'seg3'!$A$1:$B$9,2,0)</f>
        <v>3</v>
      </c>
      <c r="S1942" s="16" t="s">
        <v>21</v>
      </c>
      <c r="T1942" s="18">
        <v>155</v>
      </c>
      <c r="U1942" s="18">
        <v>155</v>
      </c>
      <c r="V1942" s="18"/>
      <c r="W1942" s="30" t="s">
        <v>1804</v>
      </c>
      <c r="X1942" s="16"/>
      <c r="Y1942" s="18" t="s">
        <v>17</v>
      </c>
      <c r="Z1942" s="18">
        <v>20</v>
      </c>
      <c r="AA1942" s="16" t="s">
        <v>447</v>
      </c>
      <c r="AB1942" s="14" t="str">
        <f t="shared" si="30"/>
        <v>('300021','300021J','HSSB M20X2.5X40 IS3757 CL10.9S H/T BLK','PC',54,6,3,3,2,2,160,'155','155','M20','40','10B33','20','19.50/19.55','','COIL DIRECT DRAWN 10B33 19.50/19.55',''),</v>
      </c>
      <c r="AC1942" s="14" t="s">
        <v>9610</v>
      </c>
    </row>
    <row r="1943" spans="1:29">
      <c r="A1943" s="16">
        <v>170449</v>
      </c>
      <c r="B1943" s="64" t="s">
        <v>1840</v>
      </c>
      <c r="C1943" s="43" t="s">
        <v>1841</v>
      </c>
      <c r="D1943" s="15">
        <f>VLOOKUP(E1943,finish!$A$1:$B$18,2,0)</f>
        <v>2</v>
      </c>
      <c r="E1943" s="18" t="s">
        <v>11</v>
      </c>
      <c r="F1943" s="15">
        <f>VLOOKUP(G1943,modules!$A$1:$B$10,2,0)</f>
        <v>1</v>
      </c>
      <c r="G1943" s="18" t="s">
        <v>7848</v>
      </c>
      <c r="H1943" s="15">
        <f>VLOOKUP(I1943,segments!$A$1:$B$9,2,0)</f>
        <v>5</v>
      </c>
      <c r="I1943" s="18" t="s">
        <v>7852</v>
      </c>
      <c r="J1943" s="15">
        <v>56</v>
      </c>
      <c r="K1943" s="27" t="s">
        <v>128</v>
      </c>
      <c r="L1943" s="76" t="s">
        <v>1366</v>
      </c>
      <c r="M1943" s="15">
        <f>VLOOKUP(N1943,groups!$A$1:$B$113,2,1)</f>
        <v>152</v>
      </c>
      <c r="N1943" s="46" t="s">
        <v>16</v>
      </c>
      <c r="O1943" s="45" t="s">
        <v>1815</v>
      </c>
      <c r="P1943" s="15">
        <f>VLOOKUP(Q1943,'seg2'!$A$1:$B$13,2,0)</f>
        <v>3</v>
      </c>
      <c r="Q1943" s="16" t="s">
        <v>20</v>
      </c>
      <c r="R1943" s="15">
        <f>VLOOKUP(S1943,'seg3'!$A$1:$B$9,2,0)</f>
        <v>3</v>
      </c>
      <c r="S1943" s="16" t="s">
        <v>21</v>
      </c>
      <c r="T1943" s="18">
        <v>192.42</v>
      </c>
      <c r="U1943" s="18">
        <v>192.42</v>
      </c>
      <c r="V1943" s="18"/>
      <c r="W1943" s="30" t="s">
        <v>1842</v>
      </c>
      <c r="X1943" s="16"/>
      <c r="Y1943" s="45" t="s">
        <v>17</v>
      </c>
      <c r="Z1943" s="28">
        <v>20</v>
      </c>
      <c r="AA1943" s="46" t="s">
        <v>1823</v>
      </c>
      <c r="AB1943" s="14" t="str">
        <f t="shared" si="30"/>
        <v>('170449','170449J','HHB 3/4XUNCX2.1/2 B18.2.1 SAE8 H/T BLK','PC',56,1,3,3,5,2,152,'192.42','192.42','3/4 UNC','2.1/2','10B33','20','18.50/18.55','','COIL DIRECT DRAWN 10B33M 18.70/18.75',''),</v>
      </c>
      <c r="AC1943" s="14" t="s">
        <v>9611</v>
      </c>
    </row>
    <row r="1944" spans="1:29">
      <c r="A1944" s="16">
        <v>834378</v>
      </c>
      <c r="B1944" s="43" t="s">
        <v>4384</v>
      </c>
      <c r="C1944" s="43" t="s">
        <v>4385</v>
      </c>
      <c r="D1944" s="15">
        <f>VLOOKUP(E1944,finish!$A$1:$B$18,2,0)</f>
        <v>2</v>
      </c>
      <c r="E1944" s="18" t="s">
        <v>11</v>
      </c>
      <c r="F1944" s="15">
        <f>VLOOKUP(G1944,modules!$A$1:$B$10,2,0)</f>
        <v>6</v>
      </c>
      <c r="G1944" s="18" t="s">
        <v>7849</v>
      </c>
      <c r="H1944" s="15">
        <f>VLOOKUP(I1944,segments!$A$1:$B$9,2,0)</f>
        <v>3</v>
      </c>
      <c r="I1944" s="18" t="s">
        <v>7851</v>
      </c>
      <c r="J1944" s="15">
        <f>VLOOKUP(K1944,machines!$A$1:$B$72,2,0)</f>
        <v>62</v>
      </c>
      <c r="K1944" s="27" t="s">
        <v>101</v>
      </c>
      <c r="L1944" s="43" t="s">
        <v>355</v>
      </c>
      <c r="M1944" s="15">
        <f>VLOOKUP(N1944,groups!$A$1:$B$113,2,1)</f>
        <v>212</v>
      </c>
      <c r="N1944" s="16" t="s">
        <v>4184</v>
      </c>
      <c r="O1944" s="18" t="s">
        <v>4300</v>
      </c>
      <c r="P1944" s="15">
        <f>VLOOKUP(Q1944,'seg2'!$A$1:$B$13,2,0)</f>
        <v>7</v>
      </c>
      <c r="Q1944" s="16" t="s">
        <v>43</v>
      </c>
      <c r="R1944" s="15">
        <f>VLOOKUP(S1944,'seg3'!$A$1:$B$9,2,0)</f>
        <v>4</v>
      </c>
      <c r="S1944" s="16" t="s">
        <v>32</v>
      </c>
      <c r="T1944" s="18">
        <v>620</v>
      </c>
      <c r="U1944" s="18">
        <v>620</v>
      </c>
      <c r="V1944" s="18" t="s">
        <v>22</v>
      </c>
      <c r="W1944" s="30" t="s">
        <v>3222</v>
      </c>
      <c r="X1944" s="16"/>
      <c r="Y1944" s="18" t="s">
        <v>3209</v>
      </c>
      <c r="Z1944" s="18">
        <v>22</v>
      </c>
      <c r="AA1944" s="16" t="s">
        <v>4386</v>
      </c>
      <c r="AB1944" s="14" t="str">
        <f t="shared" si="30"/>
        <v>('834378','834378J','STUD BOLT 7/8 XUNCX9.3/8 GRB7 FT BLK','PC',62,6,7,4,3,2,212,'620','620','7/8 UNC','9.3/8','4140B','22','20.17/20.20','READY','COIL 1ANNEAL &amp; 1DRAWN 4140B 20.17/20.20',''),</v>
      </c>
      <c r="AC1944" s="14" t="s">
        <v>9612</v>
      </c>
    </row>
    <row r="1945" spans="1:29">
      <c r="A1945" s="16">
        <v>792736</v>
      </c>
      <c r="B1945" s="43" t="s">
        <v>4387</v>
      </c>
      <c r="C1945" s="43" t="s">
        <v>4388</v>
      </c>
      <c r="D1945" s="15">
        <f>VLOOKUP(E1945,finish!$A$1:$B$18,2,0)</f>
        <v>2</v>
      </c>
      <c r="E1945" s="18" t="s">
        <v>11</v>
      </c>
      <c r="F1945" s="15">
        <f>VLOOKUP(G1945,modules!$A$1:$B$10,2,0)</f>
        <v>6</v>
      </c>
      <c r="G1945" s="18" t="s">
        <v>7849</v>
      </c>
      <c r="H1945" s="15">
        <f>VLOOKUP(I1945,segments!$A$1:$B$9,2,0)</f>
        <v>3</v>
      </c>
      <c r="I1945" s="18" t="s">
        <v>7851</v>
      </c>
      <c r="J1945" s="15">
        <f>VLOOKUP(K1945,machines!$A$1:$B$72,2,0)</f>
        <v>62</v>
      </c>
      <c r="K1945" s="27" t="s">
        <v>101</v>
      </c>
      <c r="L1945" s="43" t="s">
        <v>355</v>
      </c>
      <c r="M1945" s="15">
        <f>VLOOKUP(N1945,groups!$A$1:$B$113,2,1)</f>
        <v>212</v>
      </c>
      <c r="N1945" s="16" t="s">
        <v>4184</v>
      </c>
      <c r="O1945" s="18" t="s">
        <v>4274</v>
      </c>
      <c r="P1945" s="15">
        <f>VLOOKUP(Q1945,'seg2'!$A$1:$B$13,2,0)</f>
        <v>7</v>
      </c>
      <c r="Q1945" s="16" t="s">
        <v>43</v>
      </c>
      <c r="R1945" s="15">
        <f>VLOOKUP(S1945,'seg3'!$A$1:$B$9,2,0)</f>
        <v>4</v>
      </c>
      <c r="S1945" s="16" t="s">
        <v>32</v>
      </c>
      <c r="T1945" s="18">
        <v>255</v>
      </c>
      <c r="U1945" s="18">
        <v>255</v>
      </c>
      <c r="V1945" s="18" t="s">
        <v>22</v>
      </c>
      <c r="W1945" s="30" t="s">
        <v>3222</v>
      </c>
      <c r="X1945" s="16"/>
      <c r="Y1945" s="18" t="s">
        <v>3209</v>
      </c>
      <c r="Z1945" s="18">
        <v>22</v>
      </c>
      <c r="AA1945" s="16" t="s">
        <v>4386</v>
      </c>
      <c r="AB1945" s="14" t="str">
        <f t="shared" si="30"/>
        <v>('792736','792736J','STUD BOLT 7/8"XUNCX3.3/4" GRB7 BLK','PC',62,6,7,4,3,2,212,'255','255','7/8 UNC','3.3/4','4140B','22','20.17/20.20','READY','COIL 1ANNEAL &amp; 1DRAWN 4140B 20.17/20.20',''),</v>
      </c>
      <c r="AC1945" s="14" t="s">
        <v>9613</v>
      </c>
    </row>
    <row r="1946" spans="1:29">
      <c r="A1946" s="16">
        <v>552424</v>
      </c>
      <c r="B1946" s="43" t="s">
        <v>4389</v>
      </c>
      <c r="C1946" s="43" t="s">
        <v>4390</v>
      </c>
      <c r="D1946" s="15">
        <f>VLOOKUP(E1946,finish!$A$1:$B$18,2,0)</f>
        <v>2</v>
      </c>
      <c r="E1946" s="18" t="s">
        <v>11</v>
      </c>
      <c r="F1946" s="15">
        <f>VLOOKUP(G1946,modules!$A$1:$B$10,2,0)</f>
        <v>6</v>
      </c>
      <c r="G1946" s="18" t="s">
        <v>7849</v>
      </c>
      <c r="H1946" s="15">
        <f>VLOOKUP(I1946,segments!$A$1:$B$9,2,0)</f>
        <v>3</v>
      </c>
      <c r="I1946" s="18" t="s">
        <v>7851</v>
      </c>
      <c r="J1946" s="15">
        <f>VLOOKUP(K1946,machines!$A$1:$B$72,2,0)</f>
        <v>62</v>
      </c>
      <c r="K1946" s="27" t="s">
        <v>101</v>
      </c>
      <c r="L1946" s="43" t="s">
        <v>355</v>
      </c>
      <c r="M1946" s="15">
        <f>VLOOKUP(N1946,groups!$A$1:$B$113,2,1)</f>
        <v>212</v>
      </c>
      <c r="N1946" s="16" t="s">
        <v>4184</v>
      </c>
      <c r="O1946" s="18" t="s">
        <v>1832</v>
      </c>
      <c r="P1946" s="15">
        <f>VLOOKUP(Q1946,'seg2'!$A$1:$B$13,2,0)</f>
        <v>7</v>
      </c>
      <c r="Q1946" s="16" t="s">
        <v>43</v>
      </c>
      <c r="R1946" s="15">
        <f>VLOOKUP(S1946,'seg3'!$A$1:$B$9,2,0)</f>
        <v>4</v>
      </c>
      <c r="S1946" s="16" t="s">
        <v>32</v>
      </c>
      <c r="T1946" s="18">
        <v>360</v>
      </c>
      <c r="U1946" s="18">
        <v>360</v>
      </c>
      <c r="V1946" s="18" t="s">
        <v>22</v>
      </c>
      <c r="W1946" s="30" t="s">
        <v>3226</v>
      </c>
      <c r="X1946" s="16"/>
      <c r="Y1946" s="18" t="s">
        <v>3209</v>
      </c>
      <c r="Z1946" s="18">
        <v>22</v>
      </c>
      <c r="AA1946" s="16" t="s">
        <v>4386</v>
      </c>
      <c r="AB1946" s="14" t="str">
        <f t="shared" si="30"/>
        <v>('552424','552424J','STUD BOLT 7/8"XUNCX5.1/2" GRB7 BLK','PC',62,6,7,4,3,2,212,'360','360','7/8 UNC','5.1/2','4140B','22','20.17/20.20','READY','COIL 1ANNEAL&amp;1DRAWN A4140 20.21/20.24',''),</v>
      </c>
      <c r="AC1946" s="14" t="s">
        <v>9614</v>
      </c>
    </row>
    <row r="1947" spans="1:29">
      <c r="A1947" s="16">
        <v>819517</v>
      </c>
      <c r="B1947" s="43" t="s">
        <v>4391</v>
      </c>
      <c r="C1947" s="43" t="s">
        <v>4392</v>
      </c>
      <c r="D1947" s="15">
        <f>VLOOKUP(E1947,finish!$A$1:$B$18,2,0)</f>
        <v>2</v>
      </c>
      <c r="E1947" s="18" t="s">
        <v>11</v>
      </c>
      <c r="F1947" s="15">
        <f>VLOOKUP(G1947,modules!$A$1:$B$10,2,0)</f>
        <v>6</v>
      </c>
      <c r="G1947" s="18" t="s">
        <v>7849</v>
      </c>
      <c r="H1947" s="15">
        <f>VLOOKUP(I1947,segments!$A$1:$B$9,2,0)</f>
        <v>3</v>
      </c>
      <c r="I1947" s="18" t="s">
        <v>7851</v>
      </c>
      <c r="J1947" s="15">
        <f>VLOOKUP(K1947,machines!$A$1:$B$72,2,0)</f>
        <v>62</v>
      </c>
      <c r="K1947" s="27" t="s">
        <v>101</v>
      </c>
      <c r="L1947" s="43" t="s">
        <v>355</v>
      </c>
      <c r="M1947" s="15">
        <f>VLOOKUP(N1947,groups!$A$1:$B$113,2,1)</f>
        <v>212</v>
      </c>
      <c r="N1947" s="16" t="s">
        <v>4184</v>
      </c>
      <c r="O1947" s="18" t="s">
        <v>3237</v>
      </c>
      <c r="P1947" s="15">
        <f>VLOOKUP(Q1947,'seg2'!$A$1:$B$13,2,0)</f>
        <v>7</v>
      </c>
      <c r="Q1947" s="16" t="s">
        <v>43</v>
      </c>
      <c r="R1947" s="15">
        <f>VLOOKUP(S1947,'seg3'!$A$1:$B$9,2,0)</f>
        <v>4</v>
      </c>
      <c r="S1947" s="16" t="s">
        <v>32</v>
      </c>
      <c r="T1947" s="18">
        <v>347</v>
      </c>
      <c r="U1947" s="18">
        <v>347</v>
      </c>
      <c r="V1947" s="42"/>
      <c r="W1947" s="30" t="s">
        <v>3226</v>
      </c>
      <c r="X1947" s="16"/>
      <c r="Y1947" s="18" t="s">
        <v>3209</v>
      </c>
      <c r="Z1947" s="18">
        <v>22</v>
      </c>
      <c r="AA1947" s="16" t="s">
        <v>4386</v>
      </c>
      <c r="AB1947" s="14" t="str">
        <f t="shared" si="30"/>
        <v>('819517','819517J','STUD BOLT 7/8"XUNCX5.1/4" GRB7 BLK','PC',62,6,7,4,3,2,212,'347','347','7/8 UNC','5.1/4','4140B','22','20.17/20.20','','COIL 1ANNEAL&amp;1DRAWN A4140 20.21/20.24',''),</v>
      </c>
      <c r="AC1947" s="14" t="s">
        <v>9615</v>
      </c>
    </row>
    <row r="1948" spans="1:29">
      <c r="A1948" s="16">
        <v>814561</v>
      </c>
      <c r="B1948" s="43" t="s">
        <v>4393</v>
      </c>
      <c r="C1948" s="43" t="s">
        <v>4394</v>
      </c>
      <c r="D1948" s="15">
        <f>VLOOKUP(E1948,finish!$A$1:$B$18,2,0)</f>
        <v>2</v>
      </c>
      <c r="E1948" s="18" t="s">
        <v>11</v>
      </c>
      <c r="F1948" s="15">
        <f>VLOOKUP(G1948,modules!$A$1:$B$10,2,0)</f>
        <v>6</v>
      </c>
      <c r="G1948" s="18" t="s">
        <v>7849</v>
      </c>
      <c r="H1948" s="15">
        <f>VLOOKUP(I1948,segments!$A$1:$B$9,2,0)</f>
        <v>3</v>
      </c>
      <c r="I1948" s="18" t="s">
        <v>7851</v>
      </c>
      <c r="J1948" s="15">
        <f>VLOOKUP(K1948,machines!$A$1:$B$72,2,0)</f>
        <v>62</v>
      </c>
      <c r="K1948" s="27" t="s">
        <v>101</v>
      </c>
      <c r="L1948" s="43" t="s">
        <v>355</v>
      </c>
      <c r="M1948" s="15">
        <f>VLOOKUP(N1948,groups!$A$1:$B$113,2,1)</f>
        <v>212</v>
      </c>
      <c r="N1948" s="16" t="s">
        <v>4184</v>
      </c>
      <c r="O1948" s="18" t="s">
        <v>3208</v>
      </c>
      <c r="P1948" s="15">
        <f>VLOOKUP(Q1948,'seg2'!$A$1:$B$13,2,0)</f>
        <v>7</v>
      </c>
      <c r="Q1948" s="16" t="s">
        <v>43</v>
      </c>
      <c r="R1948" s="15">
        <f>VLOOKUP(S1948,'seg3'!$A$1:$B$9,2,0)</f>
        <v>4</v>
      </c>
      <c r="S1948" s="16" t="s">
        <v>32</v>
      </c>
      <c r="T1948" s="18">
        <v>373</v>
      </c>
      <c r="U1948" s="18">
        <v>373</v>
      </c>
      <c r="V1948" s="42"/>
      <c r="W1948" s="30" t="s">
        <v>3226</v>
      </c>
      <c r="X1948" s="16"/>
      <c r="Y1948" s="18" t="s">
        <v>3209</v>
      </c>
      <c r="Z1948" s="18">
        <v>22</v>
      </c>
      <c r="AA1948" s="16" t="s">
        <v>4386</v>
      </c>
      <c r="AB1948" s="14" t="str">
        <f t="shared" si="30"/>
        <v>('814561','814561J','STUD BOLT 7/8"XUNCX5.3/4" GRB7 BLK','PC',62,6,7,4,3,2,212,'373','373','7/8 UNC','5.3/4','4140B','22','20.17/20.20','','COIL 1ANNEAL&amp;1DRAWN A4140 20.21/20.24',''),</v>
      </c>
      <c r="AC1948" s="14" t="s">
        <v>9616</v>
      </c>
    </row>
    <row r="1949" spans="1:29">
      <c r="A1949" s="16">
        <v>552425</v>
      </c>
      <c r="B1949" s="43" t="s">
        <v>4395</v>
      </c>
      <c r="C1949" s="43" t="s">
        <v>4396</v>
      </c>
      <c r="D1949" s="15">
        <f>VLOOKUP(E1949,finish!$A$1:$B$18,2,0)</f>
        <v>2</v>
      </c>
      <c r="E1949" s="18" t="s">
        <v>11</v>
      </c>
      <c r="F1949" s="15">
        <f>VLOOKUP(G1949,modules!$A$1:$B$10,2,0)</f>
        <v>6</v>
      </c>
      <c r="G1949" s="18" t="s">
        <v>7849</v>
      </c>
      <c r="H1949" s="15">
        <f>VLOOKUP(I1949,segments!$A$1:$B$9,2,0)</f>
        <v>3</v>
      </c>
      <c r="I1949" s="18" t="s">
        <v>7851</v>
      </c>
      <c r="J1949" s="15">
        <f>VLOOKUP(K1949,machines!$A$1:$B$72,2,0)</f>
        <v>62</v>
      </c>
      <c r="K1949" s="27" t="s">
        <v>101</v>
      </c>
      <c r="L1949" s="43" t="s">
        <v>355</v>
      </c>
      <c r="M1949" s="15">
        <f>VLOOKUP(N1949,groups!$A$1:$B$113,2,1)</f>
        <v>212</v>
      </c>
      <c r="N1949" s="16" t="s">
        <v>4184</v>
      </c>
      <c r="O1949" s="18">
        <v>6</v>
      </c>
      <c r="P1949" s="15">
        <f>VLOOKUP(Q1949,'seg2'!$A$1:$B$13,2,0)</f>
        <v>7</v>
      </c>
      <c r="Q1949" s="16" t="s">
        <v>43</v>
      </c>
      <c r="R1949" s="15">
        <f>VLOOKUP(S1949,'seg3'!$A$1:$B$9,2,0)</f>
        <v>4</v>
      </c>
      <c r="S1949" s="16" t="s">
        <v>32</v>
      </c>
      <c r="T1949" s="18">
        <v>386</v>
      </c>
      <c r="U1949" s="18">
        <v>386</v>
      </c>
      <c r="V1949" s="42"/>
      <c r="W1949" s="30" t="s">
        <v>3226</v>
      </c>
      <c r="X1949" s="16"/>
      <c r="Y1949" s="18" t="s">
        <v>3209</v>
      </c>
      <c r="Z1949" s="18">
        <v>22</v>
      </c>
      <c r="AA1949" s="16" t="s">
        <v>4386</v>
      </c>
      <c r="AB1949" s="14" t="str">
        <f t="shared" si="30"/>
        <v>('552425','552425J','STUD BOLT 7/8"XUNCX6" GRB7 BLK','PC',62,6,7,4,3,2,212,'386','386','7/8 UNC','6','4140B','22','20.17/20.20','','COIL 1ANNEAL&amp;1DRAWN A4140 20.21/20.24',''),</v>
      </c>
      <c r="AC1949" s="14" t="s">
        <v>9617</v>
      </c>
    </row>
    <row r="1950" spans="1:29">
      <c r="A1950" s="16">
        <v>814563</v>
      </c>
      <c r="B1950" s="43" t="s">
        <v>4397</v>
      </c>
      <c r="C1950" s="43" t="s">
        <v>4398</v>
      </c>
      <c r="D1950" s="15">
        <f>VLOOKUP(E1950,finish!$A$1:$B$18,2,0)</f>
        <v>2</v>
      </c>
      <c r="E1950" s="18" t="s">
        <v>11</v>
      </c>
      <c r="F1950" s="15">
        <f>VLOOKUP(G1950,modules!$A$1:$B$10,2,0)</f>
        <v>6</v>
      </c>
      <c r="G1950" s="18" t="s">
        <v>7849</v>
      </c>
      <c r="H1950" s="15">
        <f>VLOOKUP(I1950,segments!$A$1:$B$9,2,0)</f>
        <v>3</v>
      </c>
      <c r="I1950" s="18" t="s">
        <v>7851</v>
      </c>
      <c r="J1950" s="15">
        <f>VLOOKUP(K1950,machines!$A$1:$B$72,2,0)</f>
        <v>62</v>
      </c>
      <c r="K1950" s="27" t="s">
        <v>101</v>
      </c>
      <c r="L1950" s="43" t="s">
        <v>355</v>
      </c>
      <c r="M1950" s="15">
        <f>VLOOKUP(N1950,groups!$A$1:$B$113,2,1)</f>
        <v>212</v>
      </c>
      <c r="N1950" s="16" t="s">
        <v>4184</v>
      </c>
      <c r="O1950" s="18" t="s">
        <v>3242</v>
      </c>
      <c r="P1950" s="15">
        <f>VLOOKUP(Q1950,'seg2'!$A$1:$B$13,2,0)</f>
        <v>7</v>
      </c>
      <c r="Q1950" s="16" t="s">
        <v>43</v>
      </c>
      <c r="R1950" s="15">
        <f>VLOOKUP(S1950,'seg3'!$A$1:$B$9,2,0)</f>
        <v>4</v>
      </c>
      <c r="S1950" s="16" t="s">
        <v>32</v>
      </c>
      <c r="T1950" s="18">
        <v>412</v>
      </c>
      <c r="U1950" s="18">
        <v>412</v>
      </c>
      <c r="V1950" s="42"/>
      <c r="W1950" s="30" t="s">
        <v>3222</v>
      </c>
      <c r="X1950" s="16"/>
      <c r="Y1950" s="18" t="s">
        <v>3209</v>
      </c>
      <c r="Z1950" s="18">
        <v>22</v>
      </c>
      <c r="AA1950" s="16" t="s">
        <v>4386</v>
      </c>
      <c r="AB1950" s="14" t="str">
        <f t="shared" si="30"/>
        <v>('814563','814563J','STUD BOLT 7/8"XUNCX6.1/4" GRB7 BLK','PC',62,6,7,4,3,2,212,'412','412','7/8 UNC','6.1/4','4140B','22','20.17/20.20','','COIL 1ANNEAL &amp; 1DRAWN 4140B 20.17/20.20',''),</v>
      </c>
      <c r="AC1950" s="14" t="s">
        <v>9618</v>
      </c>
    </row>
    <row r="1951" spans="1:29">
      <c r="A1951" s="16">
        <v>792740</v>
      </c>
      <c r="B1951" s="43" t="s">
        <v>4399</v>
      </c>
      <c r="C1951" s="43" t="s">
        <v>4400</v>
      </c>
      <c r="D1951" s="15">
        <f>VLOOKUP(E1951,finish!$A$1:$B$18,2,0)</f>
        <v>2</v>
      </c>
      <c r="E1951" s="18" t="s">
        <v>11</v>
      </c>
      <c r="F1951" s="15">
        <f>VLOOKUP(G1951,modules!$A$1:$B$10,2,0)</f>
        <v>6</v>
      </c>
      <c r="G1951" s="18" t="s">
        <v>7849</v>
      </c>
      <c r="H1951" s="15">
        <f>VLOOKUP(I1951,segments!$A$1:$B$9,2,0)</f>
        <v>3</v>
      </c>
      <c r="I1951" s="18" t="s">
        <v>7851</v>
      </c>
      <c r="J1951" s="15">
        <f>VLOOKUP(K1951,machines!$A$1:$B$72,2,0)</f>
        <v>62</v>
      </c>
      <c r="K1951" s="27" t="s">
        <v>101</v>
      </c>
      <c r="L1951" s="43" t="s">
        <v>355</v>
      </c>
      <c r="M1951" s="15">
        <f>VLOOKUP(N1951,groups!$A$1:$B$113,2,1)</f>
        <v>212</v>
      </c>
      <c r="N1951" s="16" t="s">
        <v>4184</v>
      </c>
      <c r="O1951" s="18" t="s">
        <v>3246</v>
      </c>
      <c r="P1951" s="15">
        <f>VLOOKUP(Q1951,'seg2'!$A$1:$B$13,2,0)</f>
        <v>7</v>
      </c>
      <c r="Q1951" s="16" t="s">
        <v>43</v>
      </c>
      <c r="R1951" s="15">
        <f>VLOOKUP(S1951,'seg3'!$A$1:$B$9,2,0)</f>
        <v>4</v>
      </c>
      <c r="S1951" s="16" t="s">
        <v>32</v>
      </c>
      <c r="T1951" s="18">
        <v>451</v>
      </c>
      <c r="U1951" s="18">
        <v>451</v>
      </c>
      <c r="V1951" s="42"/>
      <c r="W1951" s="30" t="s">
        <v>3226</v>
      </c>
      <c r="X1951" s="16"/>
      <c r="Y1951" s="18" t="s">
        <v>3209</v>
      </c>
      <c r="Z1951" s="18">
        <v>22</v>
      </c>
      <c r="AA1951" s="16" t="s">
        <v>4386</v>
      </c>
      <c r="AB1951" s="14" t="str">
        <f t="shared" si="30"/>
        <v>('792740','792740J','STUD BOLT 7/8"XUNCX6.3/4" A193B7 BLK','PC',62,6,7,4,3,2,212,'451','451','7/8 UNC','6.3/4','4140B','22','20.17/20.20','','COIL 1ANNEAL&amp;1DRAWN A4140 20.21/20.24',''),</v>
      </c>
      <c r="AC1951" s="14" t="s">
        <v>9619</v>
      </c>
    </row>
    <row r="1952" spans="1:29">
      <c r="A1952" s="16">
        <v>552428</v>
      </c>
      <c r="B1952" s="43" t="s">
        <v>4401</v>
      </c>
      <c r="C1952" s="43" t="s">
        <v>4402</v>
      </c>
      <c r="D1952" s="15">
        <f>VLOOKUP(E1952,finish!$A$1:$B$18,2,0)</f>
        <v>2</v>
      </c>
      <c r="E1952" s="18" t="s">
        <v>11</v>
      </c>
      <c r="F1952" s="15">
        <f>VLOOKUP(G1952,modules!$A$1:$B$10,2,0)</f>
        <v>6</v>
      </c>
      <c r="G1952" s="18" t="s">
        <v>7849</v>
      </c>
      <c r="H1952" s="15">
        <f>VLOOKUP(I1952,segments!$A$1:$B$9,2,0)</f>
        <v>3</v>
      </c>
      <c r="I1952" s="18" t="s">
        <v>7851</v>
      </c>
      <c r="J1952" s="15">
        <f>VLOOKUP(K1952,machines!$A$1:$B$72,2,0)</f>
        <v>62</v>
      </c>
      <c r="K1952" s="27" t="s">
        <v>101</v>
      </c>
      <c r="L1952" s="43" t="s">
        <v>355</v>
      </c>
      <c r="M1952" s="15">
        <f>VLOOKUP(N1952,groups!$A$1:$B$113,2,1)</f>
        <v>212</v>
      </c>
      <c r="N1952" s="16" t="s">
        <v>4184</v>
      </c>
      <c r="O1952" s="18" t="s">
        <v>4193</v>
      </c>
      <c r="P1952" s="15">
        <f>VLOOKUP(Q1952,'seg2'!$A$1:$B$13,2,0)</f>
        <v>7</v>
      </c>
      <c r="Q1952" s="16" t="s">
        <v>43</v>
      </c>
      <c r="R1952" s="15">
        <f>VLOOKUP(S1952,'seg3'!$A$1:$B$9,2,0)</f>
        <v>4</v>
      </c>
      <c r="S1952" s="16" t="s">
        <v>32</v>
      </c>
      <c r="T1952" s="18">
        <v>485</v>
      </c>
      <c r="U1952" s="18">
        <v>485</v>
      </c>
      <c r="V1952" s="42"/>
      <c r="W1952" s="30" t="s">
        <v>3222</v>
      </c>
      <c r="X1952" s="16"/>
      <c r="Y1952" s="18" t="s">
        <v>3209</v>
      </c>
      <c r="Z1952" s="18">
        <v>22</v>
      </c>
      <c r="AA1952" s="16" t="s">
        <v>4386</v>
      </c>
      <c r="AB1952" s="14" t="str">
        <f t="shared" si="30"/>
        <v>('552428','552428J','STUD BOLT 7/8"XUNCX7.1/2" GRB7 BLK','PC',62,6,7,4,3,2,212,'485','485','7/8 UNC','7.1/2','4140B','22','20.17/20.20','','COIL 1ANNEAL &amp; 1DRAWN 4140B 20.17/20.20',''),</v>
      </c>
      <c r="AC1952" s="14" t="s">
        <v>9620</v>
      </c>
    </row>
    <row r="1953" spans="1:29">
      <c r="A1953" s="16">
        <v>823541</v>
      </c>
      <c r="B1953" s="43" t="s">
        <v>4403</v>
      </c>
      <c r="C1953" s="43" t="s">
        <v>4404</v>
      </c>
      <c r="D1953" s="15">
        <f>VLOOKUP(E1953,finish!$A$1:$B$18,2,0)</f>
        <v>2</v>
      </c>
      <c r="E1953" s="18" t="s">
        <v>11</v>
      </c>
      <c r="F1953" s="15">
        <f>VLOOKUP(G1953,modules!$A$1:$B$10,2,0)</f>
        <v>6</v>
      </c>
      <c r="G1953" s="18" t="s">
        <v>7849</v>
      </c>
      <c r="H1953" s="15">
        <f>VLOOKUP(I1953,segments!$A$1:$B$9,2,0)</f>
        <v>3</v>
      </c>
      <c r="I1953" s="18" t="s">
        <v>7851</v>
      </c>
      <c r="J1953" s="15">
        <f>VLOOKUP(K1953,machines!$A$1:$B$72,2,0)</f>
        <v>62</v>
      </c>
      <c r="K1953" s="27" t="s">
        <v>101</v>
      </c>
      <c r="L1953" s="43" t="s">
        <v>355</v>
      </c>
      <c r="M1953" s="15">
        <f>VLOOKUP(N1953,groups!$A$1:$B$113,2,1)</f>
        <v>212</v>
      </c>
      <c r="N1953" s="16" t="s">
        <v>4184</v>
      </c>
      <c r="O1953" s="18">
        <v>4</v>
      </c>
      <c r="P1953" s="15">
        <f>VLOOKUP(Q1953,'seg2'!$A$1:$B$13,2,0)</f>
        <v>7</v>
      </c>
      <c r="Q1953" s="16" t="s">
        <v>43</v>
      </c>
      <c r="R1953" s="15">
        <f>VLOOKUP(S1953,'seg3'!$A$1:$B$9,2,0)</f>
        <v>4</v>
      </c>
      <c r="S1953" s="16" t="s">
        <v>32</v>
      </c>
      <c r="T1953" s="18">
        <v>256</v>
      </c>
      <c r="U1953" s="18">
        <v>256</v>
      </c>
      <c r="V1953" s="42"/>
      <c r="W1953" s="30" t="s">
        <v>3222</v>
      </c>
      <c r="X1953" s="16"/>
      <c r="Y1953" s="18" t="s">
        <v>3209</v>
      </c>
      <c r="Z1953" s="18">
        <v>22</v>
      </c>
      <c r="AA1953" s="16" t="s">
        <v>4386</v>
      </c>
      <c r="AB1953" s="14" t="str">
        <f t="shared" si="30"/>
        <v>('823541','823541J','STUD BOLT 7/8XUNCX04 GRB7 BLK','PC',62,6,7,4,3,2,212,'256','256','7/8 UNC','4','4140B','22','20.17/20.20','','COIL 1ANNEAL &amp; 1DRAWN 4140B 20.17/20.20',''),</v>
      </c>
      <c r="AC1953" s="14" t="s">
        <v>9621</v>
      </c>
    </row>
    <row r="1954" spans="1:29">
      <c r="A1954" s="16">
        <v>820742</v>
      </c>
      <c r="B1954" s="43" t="s">
        <v>4405</v>
      </c>
      <c r="C1954" s="43" t="s">
        <v>4406</v>
      </c>
      <c r="D1954" s="15">
        <f>VLOOKUP(E1954,finish!$A$1:$B$18,2,0)</f>
        <v>2</v>
      </c>
      <c r="E1954" s="18" t="s">
        <v>11</v>
      </c>
      <c r="F1954" s="15">
        <f>VLOOKUP(G1954,modules!$A$1:$B$10,2,0)</f>
        <v>6</v>
      </c>
      <c r="G1954" s="18" t="s">
        <v>7849</v>
      </c>
      <c r="H1954" s="15">
        <f>VLOOKUP(I1954,segments!$A$1:$B$9,2,0)</f>
        <v>3</v>
      </c>
      <c r="I1954" s="18" t="s">
        <v>7851</v>
      </c>
      <c r="J1954" s="15">
        <f>VLOOKUP(K1954,machines!$A$1:$B$72,2,0)</f>
        <v>62</v>
      </c>
      <c r="K1954" s="18" t="s">
        <v>101</v>
      </c>
      <c r="L1954" s="43" t="s">
        <v>355</v>
      </c>
      <c r="M1954" s="15">
        <f>VLOOKUP(N1954,groups!$A$1:$B$113,2,1)</f>
        <v>212</v>
      </c>
      <c r="N1954" s="16" t="s">
        <v>4184</v>
      </c>
      <c r="O1954" s="18">
        <v>11</v>
      </c>
      <c r="P1954" s="15">
        <f>VLOOKUP(Q1954,'seg2'!$A$1:$B$13,2,0)</f>
        <v>7</v>
      </c>
      <c r="Q1954" s="16" t="s">
        <v>43</v>
      </c>
      <c r="R1954" s="15">
        <f>VLOOKUP(S1954,'seg3'!$A$1:$B$9,2,0)</f>
        <v>4</v>
      </c>
      <c r="S1954" s="16" t="s">
        <v>32</v>
      </c>
      <c r="T1954" s="18">
        <v>736</v>
      </c>
      <c r="U1954" s="18">
        <v>736</v>
      </c>
      <c r="V1954" s="42"/>
      <c r="W1954" s="30" t="s">
        <v>3226</v>
      </c>
      <c r="X1954" s="16"/>
      <c r="Y1954" s="18" t="s">
        <v>3209</v>
      </c>
      <c r="Z1954" s="18">
        <v>22</v>
      </c>
      <c r="AA1954" s="16" t="s">
        <v>4386</v>
      </c>
      <c r="AB1954" s="14" t="str">
        <f t="shared" si="30"/>
        <v>('820742','820742J','STUD BOLT 7/8XUNCX11 GRB7 FT BLK','PC',62,6,7,4,3,2,212,'736','736','7/8 UNC','11','4140B','22','20.17/20.20','','COIL 1ANNEAL&amp;1DRAWN A4140 20.21/20.24',''),</v>
      </c>
      <c r="AC1954" s="14" t="s">
        <v>9622</v>
      </c>
    </row>
    <row r="1955" spans="1:29">
      <c r="A1955" s="16">
        <v>834396</v>
      </c>
      <c r="B1955" s="43" t="s">
        <v>4407</v>
      </c>
      <c r="C1955" s="43" t="s">
        <v>4408</v>
      </c>
      <c r="D1955" s="15">
        <f>VLOOKUP(E1955,finish!$A$1:$B$18,2,0)</f>
        <v>2</v>
      </c>
      <c r="E1955" s="18" t="s">
        <v>11</v>
      </c>
      <c r="F1955" s="15">
        <f>VLOOKUP(G1955,modules!$A$1:$B$10,2,0)</f>
        <v>4</v>
      </c>
      <c r="G1955" s="18" t="s">
        <v>7857</v>
      </c>
      <c r="H1955" s="15">
        <f>VLOOKUP(I1955,segments!$A$1:$B$9,2,0)</f>
        <v>3</v>
      </c>
      <c r="I1955" s="18" t="s">
        <v>7851</v>
      </c>
      <c r="J1955" s="15" t="s">
        <v>7949</v>
      </c>
      <c r="K1955" s="18" t="s">
        <v>4209</v>
      </c>
      <c r="L1955" s="43" t="s">
        <v>355</v>
      </c>
      <c r="M1955" s="15">
        <f>VLOOKUP(N1955,groups!$A$1:$B$113,2,1)</f>
        <v>212</v>
      </c>
      <c r="N1955" s="16" t="s">
        <v>4184</v>
      </c>
      <c r="O1955" s="18" t="s">
        <v>4409</v>
      </c>
      <c r="P1955" s="15">
        <f>VLOOKUP(Q1955,'seg2'!$A$1:$B$13,2,0)</f>
        <v>7</v>
      </c>
      <c r="Q1955" s="16" t="s">
        <v>43</v>
      </c>
      <c r="R1955" s="15">
        <f>VLOOKUP(S1955,'seg3'!$A$1:$B$9,2,0)</f>
        <v>4</v>
      </c>
      <c r="S1955" s="16" t="s">
        <v>32</v>
      </c>
      <c r="T1955" s="18">
        <v>1120</v>
      </c>
      <c r="U1955" s="18">
        <v>1120</v>
      </c>
      <c r="V1955" s="42"/>
      <c r="W1955" s="30" t="s">
        <v>3222</v>
      </c>
      <c r="X1955" s="16"/>
      <c r="Y1955" s="18" t="s">
        <v>3209</v>
      </c>
      <c r="Z1955" s="18">
        <v>22</v>
      </c>
      <c r="AA1955" s="16" t="s">
        <v>4410</v>
      </c>
      <c r="AB1955" s="14" t="str">
        <f t="shared" si="30"/>
        <v>('834396','834396J','STUD BOLT 7/8XUNCX16.1/2 GRB7 FT BLK','PC',null,4,7,4,3,2,212,'1120','1120','7/8 UNC','16.1/2','4140B','22','20.26/20.29','','COIL 1ANNEAL &amp; 1DRAWN 4140B 20.17/20.20',''),</v>
      </c>
      <c r="AC1955" s="14" t="s">
        <v>9623</v>
      </c>
    </row>
    <row r="1956" spans="1:29">
      <c r="A1956" s="16">
        <v>552421</v>
      </c>
      <c r="B1956" s="43" t="s">
        <v>3218</v>
      </c>
      <c r="C1956" s="43" t="s">
        <v>3219</v>
      </c>
      <c r="D1956" s="15">
        <f>VLOOKUP(E1956,finish!$A$1:$B$18,2,0)</f>
        <v>2</v>
      </c>
      <c r="E1956" s="18" t="s">
        <v>11</v>
      </c>
      <c r="F1956" s="15">
        <f>VLOOKUP(G1956,modules!$A$1:$B$10,2,0)</f>
        <v>6</v>
      </c>
      <c r="G1956" s="18" t="s">
        <v>7849</v>
      </c>
      <c r="H1956" s="15">
        <f>VLOOKUP(I1956,segments!$A$1:$B$9,2,0)</f>
        <v>3</v>
      </c>
      <c r="I1956" s="18" t="s">
        <v>7851</v>
      </c>
      <c r="J1956" s="15">
        <f>VLOOKUP(K1956,machines!$A$1:$B$72,2,0)</f>
        <v>62</v>
      </c>
      <c r="K1956" s="27" t="s">
        <v>101</v>
      </c>
      <c r="L1956" s="43" t="s">
        <v>355</v>
      </c>
      <c r="M1956" s="15">
        <f>VLOOKUP(N1956,groups!$A$1:$B$113,2,1)</f>
        <v>212</v>
      </c>
      <c r="N1956" s="16" t="s">
        <v>4184</v>
      </c>
      <c r="O1956" s="18" t="s">
        <v>1866</v>
      </c>
      <c r="P1956" s="15">
        <f>VLOOKUP(Q1956,'seg2'!$A$1:$B$13,2,0)</f>
        <v>7</v>
      </c>
      <c r="Q1956" s="16" t="s">
        <v>43</v>
      </c>
      <c r="R1956" s="15">
        <f>VLOOKUP(S1956,'seg3'!$A$1:$B$9,2,0)</f>
        <v>4</v>
      </c>
      <c r="S1956" s="16" t="s">
        <v>32</v>
      </c>
      <c r="T1956" s="18">
        <v>282</v>
      </c>
      <c r="U1956" s="18">
        <v>282</v>
      </c>
      <c r="V1956" s="42"/>
      <c r="W1956" s="30" t="s">
        <v>3222</v>
      </c>
      <c r="X1956" s="16"/>
      <c r="Y1956" s="18" t="s">
        <v>3209</v>
      </c>
      <c r="Z1956" s="18">
        <v>22</v>
      </c>
      <c r="AA1956" s="16" t="s">
        <v>4386</v>
      </c>
      <c r="AB1956" s="14" t="str">
        <f t="shared" si="30"/>
        <v>('552421','552421J','STUD BOLT 7/8XUNCX4.1/2 GRB7 BLK','PC',62,6,7,4,3,2,212,'282','282','7/8 UNC','4.1/2','4140B','22','20.17/20.20','','COIL 1ANNEAL &amp; 1DRAWN 4140B 20.17/20.20',''),</v>
      </c>
      <c r="AC1956" s="14" t="s">
        <v>9624</v>
      </c>
    </row>
    <row r="1957" spans="1:29">
      <c r="A1957" s="16">
        <v>552422</v>
      </c>
      <c r="B1957" s="43" t="s">
        <v>3223</v>
      </c>
      <c r="C1957" s="43" t="s">
        <v>3224</v>
      </c>
      <c r="D1957" s="15">
        <f>VLOOKUP(E1957,finish!$A$1:$B$18,2,0)</f>
        <v>2</v>
      </c>
      <c r="E1957" s="18" t="s">
        <v>11</v>
      </c>
      <c r="F1957" s="15">
        <f>VLOOKUP(G1957,modules!$A$1:$B$10,2,0)</f>
        <v>6</v>
      </c>
      <c r="G1957" s="18" t="s">
        <v>7849</v>
      </c>
      <c r="H1957" s="15">
        <f>VLOOKUP(I1957,segments!$A$1:$B$9,2,0)</f>
        <v>3</v>
      </c>
      <c r="I1957" s="18" t="s">
        <v>7851</v>
      </c>
      <c r="J1957" s="15">
        <f>VLOOKUP(K1957,machines!$A$1:$B$72,2,0)</f>
        <v>62</v>
      </c>
      <c r="K1957" s="27" t="s">
        <v>101</v>
      </c>
      <c r="L1957" s="43" t="s">
        <v>355</v>
      </c>
      <c r="M1957" s="15">
        <f>VLOOKUP(N1957,groups!$A$1:$B$113,2,1)</f>
        <v>212</v>
      </c>
      <c r="N1957" s="16" t="s">
        <v>4184</v>
      </c>
      <c r="O1957" s="18" t="s">
        <v>3225</v>
      </c>
      <c r="P1957" s="15">
        <f>VLOOKUP(Q1957,'seg2'!$A$1:$B$13,2,0)</f>
        <v>7</v>
      </c>
      <c r="Q1957" s="16" t="s">
        <v>43</v>
      </c>
      <c r="R1957" s="15">
        <f>VLOOKUP(S1957,'seg3'!$A$1:$B$9,2,0)</f>
        <v>4</v>
      </c>
      <c r="S1957" s="16" t="s">
        <v>32</v>
      </c>
      <c r="T1957" s="18">
        <v>308</v>
      </c>
      <c r="U1957" s="18">
        <v>308</v>
      </c>
      <c r="V1957" s="42"/>
      <c r="W1957" s="30" t="s">
        <v>3226</v>
      </c>
      <c r="X1957" s="16"/>
      <c r="Y1957" s="18" t="s">
        <v>3209</v>
      </c>
      <c r="Z1957" s="18">
        <v>22</v>
      </c>
      <c r="AA1957" s="16" t="s">
        <v>4386</v>
      </c>
      <c r="AB1957" s="14" t="str">
        <f t="shared" si="30"/>
        <v>('552422','552422J','STUD BOLT 7/8XUNCX4.3/4 GRB7 BLK','PC',62,6,7,4,3,2,212,'308','308','7/8 UNC','4.3/4','4140B','22','20.17/20.20','','COIL 1ANNEAL&amp;1DRAWN A4140 20.21/20.24',''),</v>
      </c>
      <c r="AC1957" s="14" t="s">
        <v>9625</v>
      </c>
    </row>
    <row r="1958" spans="1:29">
      <c r="A1958" s="16">
        <v>552426</v>
      </c>
      <c r="B1958" s="43" t="s">
        <v>3230</v>
      </c>
      <c r="C1958" s="43" t="s">
        <v>3231</v>
      </c>
      <c r="D1958" s="15">
        <f>VLOOKUP(E1958,finish!$A$1:$B$18,2,0)</f>
        <v>2</v>
      </c>
      <c r="E1958" s="18" t="s">
        <v>11</v>
      </c>
      <c r="F1958" s="15">
        <f>VLOOKUP(G1958,modules!$A$1:$B$10,2,0)</f>
        <v>6</v>
      </c>
      <c r="G1958" s="18" t="s">
        <v>7849</v>
      </c>
      <c r="H1958" s="15">
        <f>VLOOKUP(I1958,segments!$A$1:$B$9,2,0)</f>
        <v>3</v>
      </c>
      <c r="I1958" s="18" t="s">
        <v>7851</v>
      </c>
      <c r="J1958" s="15">
        <f>VLOOKUP(K1958,machines!$A$1:$B$72,2,0)</f>
        <v>62</v>
      </c>
      <c r="K1958" s="27" t="s">
        <v>101</v>
      </c>
      <c r="L1958" s="43" t="s">
        <v>355</v>
      </c>
      <c r="M1958" s="15">
        <f>VLOOKUP(N1958,groups!$A$1:$B$113,2,1)</f>
        <v>212</v>
      </c>
      <c r="N1958" s="16" t="s">
        <v>4184</v>
      </c>
      <c r="O1958" s="18" t="s">
        <v>1839</v>
      </c>
      <c r="P1958" s="15">
        <f>VLOOKUP(Q1958,'seg2'!$A$1:$B$13,2,0)</f>
        <v>7</v>
      </c>
      <c r="Q1958" s="16" t="s">
        <v>43</v>
      </c>
      <c r="R1958" s="15">
        <f>VLOOKUP(S1958,'seg3'!$A$1:$B$9,2,0)</f>
        <v>4</v>
      </c>
      <c r="S1958" s="16" t="s">
        <v>32</v>
      </c>
      <c r="T1958" s="18">
        <v>438</v>
      </c>
      <c r="U1958" s="18">
        <v>438</v>
      </c>
      <c r="V1958" s="42"/>
      <c r="W1958" s="30" t="s">
        <v>3222</v>
      </c>
      <c r="X1958" s="16"/>
      <c r="Y1958" s="18" t="s">
        <v>3209</v>
      </c>
      <c r="Z1958" s="18">
        <v>22</v>
      </c>
      <c r="AA1958" s="16" t="s">
        <v>4386</v>
      </c>
      <c r="AB1958" s="14" t="str">
        <f t="shared" si="30"/>
        <v>('552426','552426J','STUD BOLT 7/8XUNCX6.1/2 GRB7 BLK','PC',62,6,7,4,3,2,212,'438','438','7/8 UNC','6.1/2','4140B','22','20.17/20.20','','COIL 1ANNEAL &amp; 1DRAWN 4140B 20.17/20.20',''),</v>
      </c>
      <c r="AC1958" s="14" t="s">
        <v>9626</v>
      </c>
    </row>
    <row r="1959" spans="1:29">
      <c r="A1959" s="16">
        <v>170448</v>
      </c>
      <c r="B1959" s="64" t="s">
        <v>1843</v>
      </c>
      <c r="C1959" s="43" t="s">
        <v>1844</v>
      </c>
      <c r="D1959" s="15">
        <f>VLOOKUP(E1959,finish!$A$1:$B$18,2,0)</f>
        <v>2</v>
      </c>
      <c r="E1959" s="18" t="s">
        <v>11</v>
      </c>
      <c r="F1959" s="15">
        <f>VLOOKUP(G1959,modules!$A$1:$B$10,2,0)</f>
        <v>1</v>
      </c>
      <c r="G1959" s="18" t="s">
        <v>7848</v>
      </c>
      <c r="H1959" s="15">
        <f>VLOOKUP(I1959,segments!$A$1:$B$9,2,0)</f>
        <v>5</v>
      </c>
      <c r="I1959" s="18" t="s">
        <v>7852</v>
      </c>
      <c r="J1959" s="15">
        <v>56</v>
      </c>
      <c r="K1959" s="27" t="s">
        <v>128</v>
      </c>
      <c r="L1959" s="76" t="s">
        <v>1366</v>
      </c>
      <c r="M1959" s="15">
        <f>VLOOKUP(N1959,groups!$A$1:$B$113,2,1)</f>
        <v>152</v>
      </c>
      <c r="N1959" s="46" t="s">
        <v>16</v>
      </c>
      <c r="O1959" s="45" t="s">
        <v>1829</v>
      </c>
      <c r="P1959" s="15">
        <f>VLOOKUP(Q1959,'seg2'!$A$1:$B$13,2,0)</f>
        <v>3</v>
      </c>
      <c r="Q1959" s="16" t="s">
        <v>20</v>
      </c>
      <c r="R1959" s="15">
        <f>VLOOKUP(S1959,'seg3'!$A$1:$B$9,2,0)</f>
        <v>3</v>
      </c>
      <c r="S1959" s="16" t="s">
        <v>21</v>
      </c>
      <c r="T1959" s="18">
        <v>173.56</v>
      </c>
      <c r="U1959" s="18">
        <v>173.56</v>
      </c>
      <c r="V1959" s="18"/>
      <c r="W1959" s="30" t="s">
        <v>1842</v>
      </c>
      <c r="X1959" s="16"/>
      <c r="Y1959" s="45" t="s">
        <v>17</v>
      </c>
      <c r="Z1959" s="28">
        <v>20</v>
      </c>
      <c r="AA1959" s="46" t="s">
        <v>1823</v>
      </c>
      <c r="AB1959" s="14" t="str">
        <f t="shared" si="30"/>
        <v>('170448','170448J','HHB 3/4XUNCX2.1/4 B18.2.1 SAE8 H/T BLK','PC',56,1,3,3,5,2,152,'173.56','173.56','3/4 UNC','2.1/4','10B33','20','18.50/18.55','','COIL DIRECT DRAWN 10B33M 18.70/18.75',''),</v>
      </c>
      <c r="AC1959" s="14" t="s">
        <v>9627</v>
      </c>
    </row>
    <row r="1960" spans="1:29">
      <c r="A1960" s="16">
        <v>551039</v>
      </c>
      <c r="B1960" s="43" t="s">
        <v>1845</v>
      </c>
      <c r="C1960" s="43" t="s">
        <v>1846</v>
      </c>
      <c r="D1960" s="15">
        <f>VLOOKUP(E1960,finish!$A$1:$B$18,2,0)</f>
        <v>2</v>
      </c>
      <c r="E1960" s="18" t="s">
        <v>11</v>
      </c>
      <c r="F1960" s="15">
        <f>VLOOKUP(G1960,modules!$A$1:$B$10,2,0)</f>
        <v>6</v>
      </c>
      <c r="G1960" s="18" t="s">
        <v>7849</v>
      </c>
      <c r="H1960" s="15">
        <f>VLOOKUP(I1960,segments!$A$1:$B$9,2,0)</f>
        <v>5</v>
      </c>
      <c r="I1960" s="18" t="s">
        <v>7852</v>
      </c>
      <c r="J1960" s="15">
        <v>54</v>
      </c>
      <c r="K1960" s="27" t="s">
        <v>128</v>
      </c>
      <c r="L1960" s="76" t="s">
        <v>1366</v>
      </c>
      <c r="M1960" s="15">
        <f>VLOOKUP(N1960,groups!$A$1:$B$113,2,1)</f>
        <v>153</v>
      </c>
      <c r="N1960" s="46" t="s">
        <v>107</v>
      </c>
      <c r="O1960" s="45">
        <v>5</v>
      </c>
      <c r="P1960" s="15">
        <f>VLOOKUP(Q1960,'seg2'!$A$1:$B$13,2,0)</f>
        <v>3</v>
      </c>
      <c r="Q1960" s="16" t="s">
        <v>20</v>
      </c>
      <c r="R1960" s="15">
        <f>VLOOKUP(S1960,'seg3'!$A$1:$B$9,2,0)</f>
        <v>3</v>
      </c>
      <c r="S1960" s="16" t="s">
        <v>21</v>
      </c>
      <c r="T1960" s="18">
        <v>301.60000000000002</v>
      </c>
      <c r="U1960" s="18">
        <v>301.60000000000002</v>
      </c>
      <c r="V1960" s="18"/>
      <c r="W1960" s="30" t="s">
        <v>1842</v>
      </c>
      <c r="X1960" s="16"/>
      <c r="Y1960" s="45" t="s">
        <v>17</v>
      </c>
      <c r="Z1960" s="28">
        <v>18.3</v>
      </c>
      <c r="AA1960" s="46" t="s">
        <v>1847</v>
      </c>
      <c r="AB1960" s="14" t="str">
        <f t="shared" si="30"/>
        <v>('551039','551039J','HHB 3/4XUNCX05 B18.2.1 SAE8 F/T BLK','PC',54,6,3,3,5,2,153,'301.6','301.6','3/4 UNC','5','10B33','18.3','16.96/17.00','','COIL DIRECT DRAWN 10B33M 18.70/18.75',''),</v>
      </c>
      <c r="AC1960" s="14" t="s">
        <v>9628</v>
      </c>
    </row>
    <row r="1961" spans="1:29">
      <c r="A1961" s="16">
        <v>450068</v>
      </c>
      <c r="B1961" s="43" t="s">
        <v>4415</v>
      </c>
      <c r="C1961" s="43" t="s">
        <v>4416</v>
      </c>
      <c r="D1961" s="15">
        <f>VLOOKUP(E1961,finish!$A$1:$B$18,2,0)</f>
        <v>2</v>
      </c>
      <c r="E1961" s="18" t="s">
        <v>11</v>
      </c>
      <c r="F1961" s="15">
        <f>VLOOKUP(G1961,modules!$A$1:$B$10,2,0)</f>
        <v>6</v>
      </c>
      <c r="G1961" s="18" t="s">
        <v>7849</v>
      </c>
      <c r="H1961" s="15">
        <f>VLOOKUP(I1961,segments!$A$1:$B$9,2,0)</f>
        <v>3</v>
      </c>
      <c r="I1961" s="18" t="s">
        <v>7851</v>
      </c>
      <c r="J1961" s="15">
        <f>VLOOKUP(K1961,machines!$A$1:$B$72,2,0)</f>
        <v>62</v>
      </c>
      <c r="K1961" s="27" t="s">
        <v>101</v>
      </c>
      <c r="L1961" s="43" t="s">
        <v>355</v>
      </c>
      <c r="M1961" s="15">
        <f>VLOOKUP(N1961,groups!$A$1:$B$113,2,1)</f>
        <v>212</v>
      </c>
      <c r="N1961" s="16" t="s">
        <v>4184</v>
      </c>
      <c r="O1961" s="18">
        <v>210</v>
      </c>
      <c r="P1961" s="15">
        <f>VLOOKUP(Q1961,'seg2'!$A$1:$B$13,2,0)</f>
        <v>7</v>
      </c>
      <c r="Q1961" s="16" t="s">
        <v>43</v>
      </c>
      <c r="R1961" s="15">
        <f>VLOOKUP(S1961,'seg3'!$A$1:$B$9,2,0)</f>
        <v>4</v>
      </c>
      <c r="S1961" s="16" t="s">
        <v>32</v>
      </c>
      <c r="T1961" s="18">
        <v>535</v>
      </c>
      <c r="U1961" s="18">
        <v>535</v>
      </c>
      <c r="V1961" s="42"/>
      <c r="W1961" s="30" t="s">
        <v>3222</v>
      </c>
      <c r="X1961" s="16"/>
      <c r="Y1961" s="18" t="s">
        <v>3209</v>
      </c>
      <c r="Z1961" s="18">
        <v>22</v>
      </c>
      <c r="AA1961" s="16" t="s">
        <v>4386</v>
      </c>
      <c r="AB1961" s="14" t="str">
        <f t="shared" si="30"/>
        <v>('450068','450068J','STUD BOLT 7/8"XUNCX210 GRB7 BLK','PC',62,6,7,4,3,2,212,'535','535','7/8 UNC','210','4140B','22','20.17/20.20','','COIL 1ANNEAL &amp; 1DRAWN 4140B 20.17/20.20',''),</v>
      </c>
      <c r="AC1961" s="14" t="s">
        <v>9629</v>
      </c>
    </row>
    <row r="1962" spans="1:29">
      <c r="A1962" s="16">
        <v>551040</v>
      </c>
      <c r="B1962" s="43" t="s">
        <v>1848</v>
      </c>
      <c r="C1962" s="43" t="s">
        <v>1849</v>
      </c>
      <c r="D1962" s="15">
        <f>VLOOKUP(E1962,finish!$A$1:$B$18,2,0)</f>
        <v>2</v>
      </c>
      <c r="E1962" s="18" t="s">
        <v>11</v>
      </c>
      <c r="F1962" s="15">
        <f>VLOOKUP(G1962,modules!$A$1:$B$10,2,0)</f>
        <v>6</v>
      </c>
      <c r="G1962" s="18" t="s">
        <v>7849</v>
      </c>
      <c r="H1962" s="15">
        <f>VLOOKUP(I1962,segments!$A$1:$B$9,2,0)</f>
        <v>5</v>
      </c>
      <c r="I1962" s="18" t="s">
        <v>7852</v>
      </c>
      <c r="J1962" s="15">
        <v>54</v>
      </c>
      <c r="K1962" s="27" t="s">
        <v>128</v>
      </c>
      <c r="L1962" s="76" t="s">
        <v>1366</v>
      </c>
      <c r="M1962" s="15">
        <f>VLOOKUP(N1962,groups!$A$1:$B$113,2,1)</f>
        <v>153</v>
      </c>
      <c r="N1962" s="46" t="s">
        <v>107</v>
      </c>
      <c r="O1962" s="45">
        <v>6</v>
      </c>
      <c r="P1962" s="15">
        <f>VLOOKUP(Q1962,'seg2'!$A$1:$B$13,2,0)</f>
        <v>3</v>
      </c>
      <c r="Q1962" s="16" t="s">
        <v>20</v>
      </c>
      <c r="R1962" s="15">
        <f>VLOOKUP(S1962,'seg3'!$A$1:$B$9,2,0)</f>
        <v>3</v>
      </c>
      <c r="S1962" s="16" t="s">
        <v>21</v>
      </c>
      <c r="T1962" s="18">
        <v>348.3</v>
      </c>
      <c r="U1962" s="18">
        <v>348.3</v>
      </c>
      <c r="V1962" s="18"/>
      <c r="W1962" s="30" t="s">
        <v>1842</v>
      </c>
      <c r="X1962" s="16"/>
      <c r="Y1962" s="45" t="s">
        <v>17</v>
      </c>
      <c r="Z1962" s="28">
        <v>18.3</v>
      </c>
      <c r="AA1962" s="46" t="s">
        <v>1847</v>
      </c>
      <c r="AB1962" s="14" t="str">
        <f t="shared" si="30"/>
        <v>('551040','551040J','HHB 3/4XUNCX06 B18.2.1 SAE8 F/T BLK','PC',54,6,3,3,5,2,153,'348.3','348.3','3/4 UNC','6','10B33','18.3','16.96/17.00','','COIL DIRECT DRAWN 10B33M 18.70/18.75',''),</v>
      </c>
      <c r="AC1962" s="14" t="s">
        <v>9630</v>
      </c>
    </row>
    <row r="1963" spans="1:29">
      <c r="A1963" s="16">
        <v>170446</v>
      </c>
      <c r="B1963" s="43" t="s">
        <v>1850</v>
      </c>
      <c r="C1963" s="43" t="s">
        <v>1851</v>
      </c>
      <c r="D1963" s="15">
        <f>VLOOKUP(E1963,finish!$A$1:$B$18,2,0)</f>
        <v>2</v>
      </c>
      <c r="E1963" s="18" t="s">
        <v>11</v>
      </c>
      <c r="F1963" s="15">
        <f>VLOOKUP(G1963,modules!$A$1:$B$10,2,0)</f>
        <v>6</v>
      </c>
      <c r="G1963" s="18" t="s">
        <v>7849</v>
      </c>
      <c r="H1963" s="15">
        <f>VLOOKUP(I1963,segments!$A$1:$B$9,2,0)</f>
        <v>5</v>
      </c>
      <c r="I1963" s="18" t="s">
        <v>7852</v>
      </c>
      <c r="J1963" s="15">
        <v>54</v>
      </c>
      <c r="K1963" s="27" t="s">
        <v>128</v>
      </c>
      <c r="L1963" s="76" t="s">
        <v>1366</v>
      </c>
      <c r="M1963" s="15">
        <f>VLOOKUP(N1963,groups!$A$1:$B$113,2,1)</f>
        <v>153</v>
      </c>
      <c r="N1963" s="46" t="s">
        <v>107</v>
      </c>
      <c r="O1963" s="45" t="s">
        <v>1852</v>
      </c>
      <c r="P1963" s="15">
        <f>VLOOKUP(Q1963,'seg2'!$A$1:$B$13,2,0)</f>
        <v>3</v>
      </c>
      <c r="Q1963" s="16" t="s">
        <v>20</v>
      </c>
      <c r="R1963" s="15">
        <f>VLOOKUP(S1963,'seg3'!$A$1:$B$9,2,0)</f>
        <v>3</v>
      </c>
      <c r="S1963" s="16" t="s">
        <v>21</v>
      </c>
      <c r="T1963" s="18">
        <v>146.46</v>
      </c>
      <c r="U1963" s="18">
        <v>146.46</v>
      </c>
      <c r="V1963" s="18"/>
      <c r="W1963" s="30" t="s">
        <v>1842</v>
      </c>
      <c r="X1963" s="16"/>
      <c r="Y1963" s="45" t="s">
        <v>17</v>
      </c>
      <c r="Z1963" s="28">
        <v>18.3</v>
      </c>
      <c r="AA1963" s="46" t="s">
        <v>1847</v>
      </c>
      <c r="AB1963" s="14" t="str">
        <f t="shared" si="30"/>
        <v>('170446','170446J','HHB 3/4XUNCX1.3/4 B18.2.1 SAE8 F/T BLK','PC',54,6,3,3,5,2,153,'146.46','146.46','3/4 UNC','1.3/4','10B33','18.3','16.96/17.00','','COIL DIRECT DRAWN 10B33M 18.70/18.75',''),</v>
      </c>
      <c r="AC1963" s="14" t="s">
        <v>9631</v>
      </c>
    </row>
    <row r="1964" spans="1:29">
      <c r="A1964" s="16">
        <v>170176</v>
      </c>
      <c r="B1964" s="64" t="s">
        <v>1872</v>
      </c>
      <c r="C1964" s="43" t="s">
        <v>1873</v>
      </c>
      <c r="D1964" s="15">
        <f>VLOOKUP(E1964,finish!$A$1:$B$18,2,0)</f>
        <v>2</v>
      </c>
      <c r="E1964" s="18" t="s">
        <v>11</v>
      </c>
      <c r="F1964" s="15">
        <f>VLOOKUP(G1964,modules!$A$1:$B$10,2,0)</f>
        <v>1</v>
      </c>
      <c r="G1964" s="18" t="s">
        <v>7848</v>
      </c>
      <c r="H1964" s="15">
        <f>VLOOKUP(I1964,segments!$A$1:$B$9,2,0)</f>
        <v>5</v>
      </c>
      <c r="I1964" s="18" t="s">
        <v>7852</v>
      </c>
      <c r="J1964" s="15">
        <v>56</v>
      </c>
      <c r="K1964" s="27" t="s">
        <v>128</v>
      </c>
      <c r="L1964" s="76" t="s">
        <v>571</v>
      </c>
      <c r="M1964" s="15">
        <f>VLOOKUP(N1964,groups!$A$1:$B$113,2,1)</f>
        <v>152</v>
      </c>
      <c r="N1964" s="46" t="s">
        <v>16</v>
      </c>
      <c r="O1964" s="45">
        <v>65</v>
      </c>
      <c r="P1964" s="15">
        <f>VLOOKUP(Q1964,'seg2'!$A$1:$B$13,2,0)</f>
        <v>3</v>
      </c>
      <c r="Q1964" s="16" t="s">
        <v>20</v>
      </c>
      <c r="R1964" s="15">
        <f>VLOOKUP(S1964,'seg3'!$A$1:$B$9,2,0)</f>
        <v>3</v>
      </c>
      <c r="S1964" s="16" t="s">
        <v>21</v>
      </c>
      <c r="T1964" s="18">
        <v>171</v>
      </c>
      <c r="U1964" s="18">
        <v>171</v>
      </c>
      <c r="V1964" s="18"/>
      <c r="W1964" s="30" t="s">
        <v>964</v>
      </c>
      <c r="X1964" s="16"/>
      <c r="Y1964" s="45" t="s">
        <v>17</v>
      </c>
      <c r="Z1964" s="28">
        <v>18.3</v>
      </c>
      <c r="AA1964" s="46" t="s">
        <v>963</v>
      </c>
      <c r="AB1964" s="14" t="str">
        <f t="shared" si="30"/>
        <v>('170176','170176J','HHB M18X2.5X65 ISO4014 CL10.9 H/T BLK','PC',56,1,3,3,5,2,152,'171','171','M18','65','10B33','18.3','17.45/17.50','','COIL DIRECT DRAWN AS 10B33M 17.55/17.58',''),</v>
      </c>
      <c r="AC1964" s="14" t="s">
        <v>9632</v>
      </c>
    </row>
    <row r="1965" spans="1:29">
      <c r="A1965" s="16">
        <v>550910</v>
      </c>
      <c r="B1965" s="64" t="s">
        <v>1874</v>
      </c>
      <c r="C1965" s="43" t="s">
        <v>1875</v>
      </c>
      <c r="D1965" s="15">
        <f>VLOOKUP(E1965,finish!$A$1:$B$18,2,0)</f>
        <v>2</v>
      </c>
      <c r="E1965" s="18" t="s">
        <v>11</v>
      </c>
      <c r="F1965" s="15">
        <f>VLOOKUP(G1965,modules!$A$1:$B$10,2,0)</f>
        <v>6</v>
      </c>
      <c r="G1965" s="18" t="s">
        <v>7849</v>
      </c>
      <c r="H1965" s="15">
        <f>VLOOKUP(I1965,segments!$A$1:$B$9,2,0)</f>
        <v>5</v>
      </c>
      <c r="I1965" s="18" t="s">
        <v>7852</v>
      </c>
      <c r="J1965" s="15">
        <v>54</v>
      </c>
      <c r="K1965" s="27" t="s">
        <v>128</v>
      </c>
      <c r="L1965" s="76" t="s">
        <v>126</v>
      </c>
      <c r="M1965" s="15">
        <f>VLOOKUP(N1965,groups!$A$1:$B$113,2,1)</f>
        <v>152</v>
      </c>
      <c r="N1965" s="46" t="s">
        <v>16</v>
      </c>
      <c r="O1965" s="45">
        <v>170</v>
      </c>
      <c r="P1965" s="15">
        <f>VLOOKUP(Q1965,'seg2'!$A$1:$B$13,2,0)</f>
        <v>3</v>
      </c>
      <c r="Q1965" s="16" t="s">
        <v>20</v>
      </c>
      <c r="R1965" s="15">
        <f>VLOOKUP(S1965,'seg3'!$A$1:$B$9,2,0)</f>
        <v>3</v>
      </c>
      <c r="S1965" s="16" t="s">
        <v>21</v>
      </c>
      <c r="T1965" s="18">
        <v>470</v>
      </c>
      <c r="U1965" s="18">
        <v>470</v>
      </c>
      <c r="V1965" s="18"/>
      <c r="W1965" s="30" t="s">
        <v>866</v>
      </c>
      <c r="X1965" s="16"/>
      <c r="Y1965" s="45" t="s">
        <v>17</v>
      </c>
      <c r="Z1965" s="28">
        <v>20</v>
      </c>
      <c r="AA1965" s="46" t="s">
        <v>447</v>
      </c>
      <c r="AB1965" s="14" t="str">
        <f t="shared" si="30"/>
        <v>('550910','550910J','HHB M20X2.5X170 ISO4014 CL10.9 H/T BLK','PC',54,6,3,3,5,2,152,'470','470','M20','170','10B33','20','19.50/19.55','','COIL DIRECT DRWN  10B33M  19.50/19.53',''),</v>
      </c>
      <c r="AC1965" s="14" t="s">
        <v>9633</v>
      </c>
    </row>
    <row r="1966" spans="1:29">
      <c r="A1966" s="16">
        <v>550748</v>
      </c>
      <c r="B1966" s="64" t="s">
        <v>1918</v>
      </c>
      <c r="C1966" s="43" t="s">
        <v>1919</v>
      </c>
      <c r="D1966" s="15">
        <f>VLOOKUP(E1966,finish!$A$1:$B$18,2,0)</f>
        <v>2</v>
      </c>
      <c r="E1966" s="18" t="s">
        <v>11</v>
      </c>
      <c r="F1966" s="15">
        <f>VLOOKUP(G1966,modules!$A$1:$B$10,2,0)</f>
        <v>1</v>
      </c>
      <c r="G1966" s="18" t="s">
        <v>7848</v>
      </c>
      <c r="H1966" s="15">
        <f>VLOOKUP(I1966,segments!$A$1:$B$9,2,0)</f>
        <v>5</v>
      </c>
      <c r="I1966" s="18" t="s">
        <v>7852</v>
      </c>
      <c r="J1966" s="15">
        <v>56</v>
      </c>
      <c r="K1966" s="27" t="s">
        <v>128</v>
      </c>
      <c r="L1966" s="76" t="s">
        <v>571</v>
      </c>
      <c r="M1966" s="15">
        <f>VLOOKUP(N1966,groups!$A$1:$B$113,2,1)</f>
        <v>153</v>
      </c>
      <c r="N1966" s="46" t="s">
        <v>107</v>
      </c>
      <c r="O1966" s="45">
        <v>200</v>
      </c>
      <c r="P1966" s="15">
        <f>VLOOKUP(Q1966,'seg2'!$A$1:$B$13,2,0)</f>
        <v>3</v>
      </c>
      <c r="Q1966" s="16" t="s">
        <v>20</v>
      </c>
      <c r="R1966" s="15">
        <f>VLOOKUP(S1966,'seg3'!$A$1:$B$9,2,0)</f>
        <v>3</v>
      </c>
      <c r="S1966" s="16" t="s">
        <v>21</v>
      </c>
      <c r="T1966" s="18">
        <v>380</v>
      </c>
      <c r="U1966" s="18">
        <v>380</v>
      </c>
      <c r="V1966" s="29"/>
      <c r="W1966" s="30" t="s">
        <v>573</v>
      </c>
      <c r="X1966" s="16"/>
      <c r="Y1966" s="45" t="s">
        <v>17</v>
      </c>
      <c r="Z1966" s="28">
        <v>18.3</v>
      </c>
      <c r="AA1966" s="46" t="s">
        <v>572</v>
      </c>
      <c r="AB1966" s="14" t="str">
        <f t="shared" si="30"/>
        <v>('550748','550748J','HHB M18X2.5X200 ISO4017 CL10.9 F/T BLK','PC',56,1,3,3,5,2,153,'380','380','M18','200','10B33','18.3','15.96/16.00','','COIL DIRECT DRAWN 10B33M 16.07/16.10',''),</v>
      </c>
      <c r="AC1966" s="14" t="s">
        <v>9634</v>
      </c>
    </row>
    <row r="1967" spans="1:29">
      <c r="A1967" s="16">
        <v>823596</v>
      </c>
      <c r="B1967" s="43" t="s">
        <v>4428</v>
      </c>
      <c r="C1967" s="43" t="s">
        <v>4429</v>
      </c>
      <c r="D1967" s="15">
        <f>VLOOKUP(E1967,finish!$A$1:$B$18,2,0)</f>
        <v>2</v>
      </c>
      <c r="E1967" s="18" t="s">
        <v>11</v>
      </c>
      <c r="F1967" s="15">
        <f>VLOOKUP(G1967,modules!$A$1:$B$10,2,0)</f>
        <v>4</v>
      </c>
      <c r="G1967" s="18" t="s">
        <v>7857</v>
      </c>
      <c r="H1967" s="15">
        <f>VLOOKUP(I1967,segments!$A$1:$B$9,2,0)</f>
        <v>3</v>
      </c>
      <c r="I1967" s="18" t="s">
        <v>7851</v>
      </c>
      <c r="J1967" s="15" t="s">
        <v>7949</v>
      </c>
      <c r="K1967" s="18" t="s">
        <v>4209</v>
      </c>
      <c r="L1967" s="43" t="s">
        <v>4430</v>
      </c>
      <c r="M1967" s="15">
        <f>VLOOKUP(N1967,groups!$A$1:$B$113,2,1)</f>
        <v>212</v>
      </c>
      <c r="N1967" s="16" t="s">
        <v>4184</v>
      </c>
      <c r="O1967" s="18" t="s">
        <v>4431</v>
      </c>
      <c r="P1967" s="15">
        <f>VLOOKUP(Q1967,'seg2'!$A$1:$B$13,2,0)</f>
        <v>7</v>
      </c>
      <c r="Q1967" s="16" t="s">
        <v>43</v>
      </c>
      <c r="R1967" s="15">
        <f>VLOOKUP(S1967,'seg3'!$A$1:$B$9,2,0)</f>
        <v>4</v>
      </c>
      <c r="S1967" s="16" t="s">
        <v>32</v>
      </c>
      <c r="T1967" s="18">
        <v>2210</v>
      </c>
      <c r="U1967" s="18">
        <v>2210</v>
      </c>
      <c r="V1967" s="42"/>
      <c r="W1967" s="30" t="s">
        <v>4433</v>
      </c>
      <c r="X1967" s="16"/>
      <c r="Y1967" s="18" t="s">
        <v>3209</v>
      </c>
      <c r="Z1967" s="18">
        <v>36</v>
      </c>
      <c r="AA1967" s="16" t="s">
        <v>4432</v>
      </c>
      <c r="AB1967" s="14" t="str">
        <f t="shared" si="30"/>
        <v>('823596','823596J','STUD BOLT 1.1/2XUN8X10.1/2 GRB7 BLK','PC',null,4,7,4,3,2,212,'2210','2210','1.1/2 UN8','10.1/2','4140B','36','35.88/35.91','','COIL 1ANNEAL&amp;1DRAWNAISI4140B 35.88/35.91',''),</v>
      </c>
      <c r="AC1967" s="14" t="s">
        <v>9635</v>
      </c>
    </row>
    <row r="1968" spans="1:29">
      <c r="A1968" s="16">
        <v>400171</v>
      </c>
      <c r="B1968" s="43" t="s">
        <v>2019</v>
      </c>
      <c r="C1968" s="43" t="s">
        <v>2020</v>
      </c>
      <c r="D1968" s="15">
        <f>VLOOKUP(E1968,finish!$A$1:$B$18,2,0)</f>
        <v>2</v>
      </c>
      <c r="E1968" s="18" t="s">
        <v>11</v>
      </c>
      <c r="F1968" s="15">
        <f>VLOOKUP(G1968,modules!$A$1:$B$10,2,0)</f>
        <v>6</v>
      </c>
      <c r="G1968" s="18" t="s">
        <v>7849</v>
      </c>
      <c r="H1968" s="15">
        <f>VLOOKUP(I1968,segments!$A$1:$B$9,2,0)</f>
        <v>5</v>
      </c>
      <c r="I1968" s="18" t="s">
        <v>7852</v>
      </c>
      <c r="J1968" s="15">
        <v>54</v>
      </c>
      <c r="K1968" s="27" t="s">
        <v>128</v>
      </c>
      <c r="L1968" s="76" t="s">
        <v>2021</v>
      </c>
      <c r="M1968" s="15">
        <f>VLOOKUP(N1968,groups!$A$1:$B$113,2,1)</f>
        <v>190</v>
      </c>
      <c r="N1968" s="46" t="s">
        <v>484</v>
      </c>
      <c r="O1968" s="45">
        <v>2</v>
      </c>
      <c r="P1968" s="15">
        <f>VLOOKUP(Q1968,'seg2'!$A$1:$B$13,2,0)</f>
        <v>4</v>
      </c>
      <c r="Q1968" s="16" t="s">
        <v>32</v>
      </c>
      <c r="R1968" s="15">
        <f>VLOOKUP(S1968,'seg3'!$A$1:$B$9,2,0)</f>
        <v>4</v>
      </c>
      <c r="S1968" s="16" t="s">
        <v>32</v>
      </c>
      <c r="T1968" s="18">
        <v>158.11000000000001</v>
      </c>
      <c r="U1968" s="18">
        <v>158.11000000000001</v>
      </c>
      <c r="V1968" s="18" t="s">
        <v>33</v>
      </c>
      <c r="W1968" s="30" t="s">
        <v>2023</v>
      </c>
      <c r="X1968" s="16"/>
      <c r="Y1968" s="45" t="s">
        <v>29</v>
      </c>
      <c r="Z1968" s="28">
        <v>22</v>
      </c>
      <c r="AA1968" s="46" t="s">
        <v>2022</v>
      </c>
      <c r="AB1968" s="14" t="str">
        <f t="shared" si="30"/>
        <v>('400171','400171J','SHCS 3/4XBSWX02 BS2470 F/T BLK','PC',54,6,4,4,5,2,190,'158.11','158.11','3/4 BSW','2','51B37','22','18.70/18.75','NEED TO ANN','COIL 1ANNEAL&amp;2DRAWN 51B37 18.70/18.75',''),</v>
      </c>
      <c r="AC1968" s="14" t="s">
        <v>9636</v>
      </c>
    </row>
    <row r="1969" spans="1:29">
      <c r="A1969" s="16">
        <v>400551</v>
      </c>
      <c r="B1969" s="64" t="s">
        <v>2076</v>
      </c>
      <c r="C1969" s="43" t="s">
        <v>2077</v>
      </c>
      <c r="D1969" s="15">
        <f>VLOOKUP(E1969,finish!$A$1:$B$18,2,0)</f>
        <v>2</v>
      </c>
      <c r="E1969" s="18" t="s">
        <v>11</v>
      </c>
      <c r="F1969" s="15">
        <f>VLOOKUP(G1969,modules!$A$1:$B$10,2,0)</f>
        <v>6</v>
      </c>
      <c r="G1969" s="18" t="s">
        <v>7849</v>
      </c>
      <c r="H1969" s="15">
        <f>VLOOKUP(I1969,segments!$A$1:$B$9,2,0)</f>
        <v>5</v>
      </c>
      <c r="I1969" s="18" t="s">
        <v>7852</v>
      </c>
      <c r="J1969" s="15">
        <v>54</v>
      </c>
      <c r="K1969" s="27" t="s">
        <v>128</v>
      </c>
      <c r="L1969" s="76" t="s">
        <v>571</v>
      </c>
      <c r="M1969" s="15">
        <f>VLOOKUP(N1969,groups!$A$1:$B$113,2,1)</f>
        <v>189</v>
      </c>
      <c r="N1969" s="46" t="s">
        <v>467</v>
      </c>
      <c r="O1969" s="45">
        <v>100</v>
      </c>
      <c r="P1969" s="15">
        <f>VLOOKUP(Q1969,'seg2'!$A$1:$B$13,2,0)</f>
        <v>4</v>
      </c>
      <c r="Q1969" s="16" t="s">
        <v>32</v>
      </c>
      <c r="R1969" s="15">
        <f>VLOOKUP(S1969,'seg3'!$A$1:$B$9,2,0)</f>
        <v>4</v>
      </c>
      <c r="S1969" s="16" t="s">
        <v>32</v>
      </c>
      <c r="T1969" s="18">
        <v>243</v>
      </c>
      <c r="U1969" s="18">
        <v>243</v>
      </c>
      <c r="V1969" s="29" t="s">
        <v>22</v>
      </c>
      <c r="W1969" s="30" t="s">
        <v>2078</v>
      </c>
      <c r="X1969" s="16"/>
      <c r="Y1969" s="45" t="s">
        <v>29</v>
      </c>
      <c r="Z1969" s="28">
        <v>20</v>
      </c>
      <c r="AA1969" s="46" t="s">
        <v>963</v>
      </c>
      <c r="AB1969" s="14" t="str">
        <f t="shared" si="30"/>
        <v>('400551','400551J','SHCS M18X2.5X100 ISO4762 CL12.9 H/T BLK','PC',54,6,4,4,5,2,189,'243','243','M18','100','51B37','20','17.45/17.50','READY','COIL 1ANNEAL&amp;2DRAWN 51B37 17.55/17.58',''),</v>
      </c>
      <c r="AC1969" s="14" t="s">
        <v>9637</v>
      </c>
    </row>
    <row r="1970" spans="1:29">
      <c r="A1970" s="16">
        <v>183894</v>
      </c>
      <c r="B1970" s="43" t="s">
        <v>2083</v>
      </c>
      <c r="C1970" s="43" t="s">
        <v>2084</v>
      </c>
      <c r="D1970" s="15">
        <f>VLOOKUP(E1970,finish!$A$1:$B$18,2,0)</f>
        <v>2</v>
      </c>
      <c r="E1970" s="18" t="s">
        <v>11</v>
      </c>
      <c r="F1970" s="15">
        <f>VLOOKUP(G1970,modules!$A$1:$B$10,2,0)</f>
        <v>6</v>
      </c>
      <c r="G1970" s="18" t="s">
        <v>7849</v>
      </c>
      <c r="H1970" s="15">
        <f>VLOOKUP(I1970,segments!$A$1:$B$9,2,0)</f>
        <v>5</v>
      </c>
      <c r="I1970" s="18" t="s">
        <v>7852</v>
      </c>
      <c r="J1970" s="15">
        <v>54</v>
      </c>
      <c r="K1970" s="27" t="s">
        <v>128</v>
      </c>
      <c r="L1970" s="76" t="s">
        <v>571</v>
      </c>
      <c r="M1970" s="15">
        <f>VLOOKUP(N1970,groups!$A$1:$B$113,2,1)</f>
        <v>190</v>
      </c>
      <c r="N1970" s="46" t="s">
        <v>484</v>
      </c>
      <c r="O1970" s="45">
        <v>30</v>
      </c>
      <c r="P1970" s="15">
        <f>VLOOKUP(Q1970,'seg2'!$A$1:$B$13,2,0)</f>
        <v>4</v>
      </c>
      <c r="Q1970" s="16" t="s">
        <v>32</v>
      </c>
      <c r="R1970" s="15">
        <f>VLOOKUP(S1970,'seg3'!$A$1:$B$9,2,0)</f>
        <v>4</v>
      </c>
      <c r="S1970" s="16" t="s">
        <v>32</v>
      </c>
      <c r="T1970" s="18">
        <v>111</v>
      </c>
      <c r="U1970" s="18">
        <v>111</v>
      </c>
      <c r="V1970" s="29" t="s">
        <v>22</v>
      </c>
      <c r="W1970" s="30" t="s">
        <v>2078</v>
      </c>
      <c r="X1970" s="16"/>
      <c r="Y1970" s="45" t="s">
        <v>29</v>
      </c>
      <c r="Z1970" s="28">
        <v>20</v>
      </c>
      <c r="AA1970" s="46" t="s">
        <v>963</v>
      </c>
      <c r="AB1970" s="14" t="str">
        <f t="shared" si="30"/>
        <v>('183894','183894J','SHCS M18X2.5X30 ISO4762 CL12.9 F/T BLK','PC',54,6,4,4,5,2,190,'111','111','M18','30','51B37','20','17.45/17.50','READY','COIL 1ANNEAL&amp;2DRAWN 51B37 17.55/17.58',''),</v>
      </c>
      <c r="AC1970" s="14" t="s">
        <v>9638</v>
      </c>
    </row>
    <row r="1971" spans="1:29">
      <c r="A1971" s="16">
        <v>819628</v>
      </c>
      <c r="B1971" s="43" t="s">
        <v>4444</v>
      </c>
      <c r="C1971" s="43" t="s">
        <v>4445</v>
      </c>
      <c r="D1971" s="15">
        <f>VLOOKUP(E1971,finish!$A$1:$B$18,2,0)</f>
        <v>2</v>
      </c>
      <c r="E1971" s="18" t="s">
        <v>11</v>
      </c>
      <c r="F1971" s="15">
        <f>VLOOKUP(G1971,modules!$A$1:$B$10,2,0)</f>
        <v>4</v>
      </c>
      <c r="G1971" s="18" t="s">
        <v>7857</v>
      </c>
      <c r="H1971" s="15">
        <f>VLOOKUP(I1971,segments!$A$1:$B$9,2,0)</f>
        <v>3</v>
      </c>
      <c r="I1971" s="18" t="s">
        <v>7851</v>
      </c>
      <c r="J1971" s="15" t="s">
        <v>7949</v>
      </c>
      <c r="K1971" s="18" t="s">
        <v>4209</v>
      </c>
      <c r="L1971" s="43" t="s">
        <v>4439</v>
      </c>
      <c r="M1971" s="15">
        <f>VLOOKUP(N1971,groups!$A$1:$B$113,2,1)</f>
        <v>212</v>
      </c>
      <c r="N1971" s="16" t="s">
        <v>4184</v>
      </c>
      <c r="O1971" s="18">
        <v>18</v>
      </c>
      <c r="P1971" s="15">
        <f>VLOOKUP(Q1971,'seg2'!$A$1:$B$13,2,0)</f>
        <v>7</v>
      </c>
      <c r="Q1971" s="16" t="s">
        <v>43</v>
      </c>
      <c r="R1971" s="15">
        <f>VLOOKUP(S1971,'seg3'!$A$1:$B$9,2,0)</f>
        <v>4</v>
      </c>
      <c r="S1971" s="16" t="s">
        <v>32</v>
      </c>
      <c r="T1971" s="18">
        <v>2496</v>
      </c>
      <c r="U1971" s="18">
        <v>2496</v>
      </c>
      <c r="V1971" s="18"/>
      <c r="W1971" s="30" t="s">
        <v>4447</v>
      </c>
      <c r="X1971" s="16"/>
      <c r="Y1971" s="18" t="s">
        <v>3209</v>
      </c>
      <c r="Z1971" s="18">
        <v>30</v>
      </c>
      <c r="AA1971" s="16" t="s">
        <v>4446</v>
      </c>
      <c r="AB1971" s="14" t="str">
        <f t="shared" si="30"/>
        <v>('819628','819628J','STUD BOLT 1.1/4"XUN8X18" GRB7 BLK','PC',null,4,7,4,3,2,212,'2496','2496','1.1/4 UN8','18','4140B','30','29.54/29.57','','COIL 1ANNEAL &amp; 1DRAWN 4140B 29.54/29.57',''),</v>
      </c>
      <c r="AC1971" s="14" t="s">
        <v>9639</v>
      </c>
    </row>
    <row r="1972" spans="1:29">
      <c r="A1972" s="16">
        <v>400541</v>
      </c>
      <c r="B1972" s="43" t="s">
        <v>2085</v>
      </c>
      <c r="C1972" s="43" t="s">
        <v>2086</v>
      </c>
      <c r="D1972" s="15">
        <f>VLOOKUP(E1972,finish!$A$1:$B$18,2,0)</f>
        <v>2</v>
      </c>
      <c r="E1972" s="18" t="s">
        <v>11</v>
      </c>
      <c r="F1972" s="15">
        <f>VLOOKUP(G1972,modules!$A$1:$B$10,2,0)</f>
        <v>6</v>
      </c>
      <c r="G1972" s="18" t="s">
        <v>7849</v>
      </c>
      <c r="H1972" s="15">
        <f>VLOOKUP(I1972,segments!$A$1:$B$9,2,0)</f>
        <v>5</v>
      </c>
      <c r="I1972" s="18" t="s">
        <v>7852</v>
      </c>
      <c r="J1972" s="15">
        <v>54</v>
      </c>
      <c r="K1972" s="27" t="s">
        <v>128</v>
      </c>
      <c r="L1972" s="76" t="s">
        <v>571</v>
      </c>
      <c r="M1972" s="15">
        <f>VLOOKUP(N1972,groups!$A$1:$B$113,2,1)</f>
        <v>190</v>
      </c>
      <c r="N1972" s="46" t="s">
        <v>484</v>
      </c>
      <c r="O1972" s="45">
        <v>35</v>
      </c>
      <c r="P1972" s="15">
        <f>VLOOKUP(Q1972,'seg2'!$A$1:$B$13,2,0)</f>
        <v>4</v>
      </c>
      <c r="Q1972" s="16" t="s">
        <v>32</v>
      </c>
      <c r="R1972" s="15">
        <f>VLOOKUP(S1972,'seg3'!$A$1:$B$9,2,0)</f>
        <v>4</v>
      </c>
      <c r="S1972" s="16" t="s">
        <v>32</v>
      </c>
      <c r="T1972" s="18">
        <v>120</v>
      </c>
      <c r="U1972" s="18">
        <v>120</v>
      </c>
      <c r="V1972" s="29" t="s">
        <v>22</v>
      </c>
      <c r="W1972" s="30" t="s">
        <v>2078</v>
      </c>
      <c r="X1972" s="16"/>
      <c r="Y1972" s="45" t="s">
        <v>29</v>
      </c>
      <c r="Z1972" s="28">
        <v>20</v>
      </c>
      <c r="AA1972" s="46" t="s">
        <v>963</v>
      </c>
      <c r="AB1972" s="14" t="str">
        <f t="shared" si="30"/>
        <v>('400541','400541J','SHCS M18X2.5X35 ISO4762 CL12.9 F/T BLK','PC',54,6,4,4,5,2,190,'120','120','M18','35','51B37','20','17.45/17.50','READY','COIL 1ANNEAL&amp;2DRAWN 51B37 17.55/17.58',''),</v>
      </c>
      <c r="AC1972" s="14" t="s">
        <v>9640</v>
      </c>
    </row>
    <row r="1973" spans="1:29">
      <c r="A1973" s="16">
        <v>400545</v>
      </c>
      <c r="B1973" s="64" t="s">
        <v>2087</v>
      </c>
      <c r="C1973" s="43" t="s">
        <v>2088</v>
      </c>
      <c r="D1973" s="15">
        <f>VLOOKUP(E1973,finish!$A$1:$B$18,2,0)</f>
        <v>2</v>
      </c>
      <c r="E1973" s="18" t="s">
        <v>11</v>
      </c>
      <c r="F1973" s="15">
        <f>VLOOKUP(G1973,modules!$A$1:$B$10,2,0)</f>
        <v>6</v>
      </c>
      <c r="G1973" s="18" t="s">
        <v>7849</v>
      </c>
      <c r="H1973" s="15">
        <f>VLOOKUP(I1973,segments!$A$1:$B$9,2,0)</f>
        <v>5</v>
      </c>
      <c r="I1973" s="18" t="s">
        <v>7852</v>
      </c>
      <c r="J1973" s="15">
        <v>54</v>
      </c>
      <c r="K1973" s="27" t="s">
        <v>128</v>
      </c>
      <c r="L1973" s="76" t="s">
        <v>571</v>
      </c>
      <c r="M1973" s="15">
        <f>VLOOKUP(N1973,groups!$A$1:$B$113,2,1)</f>
        <v>190</v>
      </c>
      <c r="N1973" s="46" t="s">
        <v>484</v>
      </c>
      <c r="O1973" s="45">
        <v>65</v>
      </c>
      <c r="P1973" s="15">
        <f>VLOOKUP(Q1973,'seg2'!$A$1:$B$13,2,0)</f>
        <v>4</v>
      </c>
      <c r="Q1973" s="16" t="s">
        <v>32</v>
      </c>
      <c r="R1973" s="15">
        <f>VLOOKUP(S1973,'seg3'!$A$1:$B$9,2,0)</f>
        <v>4</v>
      </c>
      <c r="S1973" s="16" t="s">
        <v>32</v>
      </c>
      <c r="T1973" s="18">
        <v>174</v>
      </c>
      <c r="U1973" s="18">
        <v>174</v>
      </c>
      <c r="V1973" s="42" t="s">
        <v>33</v>
      </c>
      <c r="W1973" s="30" t="s">
        <v>2078</v>
      </c>
      <c r="X1973" s="16"/>
      <c r="Y1973" s="45" t="s">
        <v>29</v>
      </c>
      <c r="Z1973" s="28">
        <v>20</v>
      </c>
      <c r="AA1973" s="46" t="s">
        <v>963</v>
      </c>
      <c r="AB1973" s="14" t="str">
        <f t="shared" si="30"/>
        <v>('400545','400545J','SHCS M18X2.5X65 ISO4762 CL12.9 F/T BLK','PC',54,6,4,4,5,2,190,'174','174','M18','65','51B37','20','17.45/17.50','NEED TO ANN','COIL 1ANNEAL&amp;2DRAWN 51B37 17.55/17.58',''),</v>
      </c>
      <c r="AC1973" s="14" t="s">
        <v>9641</v>
      </c>
    </row>
    <row r="1974" spans="1:29">
      <c r="A1974" s="16">
        <v>400546</v>
      </c>
      <c r="B1974" s="64" t="s">
        <v>2089</v>
      </c>
      <c r="C1974" s="43" t="s">
        <v>2090</v>
      </c>
      <c r="D1974" s="15">
        <f>VLOOKUP(E1974,finish!$A$1:$B$18,2,0)</f>
        <v>2</v>
      </c>
      <c r="E1974" s="18" t="s">
        <v>11</v>
      </c>
      <c r="F1974" s="15">
        <f>VLOOKUP(G1974,modules!$A$1:$B$10,2,0)</f>
        <v>6</v>
      </c>
      <c r="G1974" s="18" t="s">
        <v>7849</v>
      </c>
      <c r="H1974" s="15">
        <f>VLOOKUP(I1974,segments!$A$1:$B$9,2,0)</f>
        <v>5</v>
      </c>
      <c r="I1974" s="18" t="s">
        <v>7852</v>
      </c>
      <c r="J1974" s="15">
        <v>54</v>
      </c>
      <c r="K1974" s="27" t="s">
        <v>128</v>
      </c>
      <c r="L1974" s="76" t="s">
        <v>571</v>
      </c>
      <c r="M1974" s="15">
        <f>VLOOKUP(N1974,groups!$A$1:$B$113,2,1)</f>
        <v>189</v>
      </c>
      <c r="N1974" s="46" t="s">
        <v>467</v>
      </c>
      <c r="O1974" s="45">
        <v>70</v>
      </c>
      <c r="P1974" s="15">
        <f>VLOOKUP(Q1974,'seg2'!$A$1:$B$13,2,0)</f>
        <v>4</v>
      </c>
      <c r="Q1974" s="16" t="s">
        <v>32</v>
      </c>
      <c r="R1974" s="15">
        <f>VLOOKUP(S1974,'seg3'!$A$1:$B$9,2,0)</f>
        <v>4</v>
      </c>
      <c r="S1974" s="16" t="s">
        <v>32</v>
      </c>
      <c r="T1974" s="18">
        <v>183</v>
      </c>
      <c r="U1974" s="18">
        <v>183</v>
      </c>
      <c r="V1974" s="42" t="s">
        <v>33</v>
      </c>
      <c r="W1974" s="30" t="s">
        <v>2078</v>
      </c>
      <c r="X1974" s="16"/>
      <c r="Y1974" s="45" t="s">
        <v>29</v>
      </c>
      <c r="Z1974" s="28">
        <v>20</v>
      </c>
      <c r="AA1974" s="46" t="s">
        <v>963</v>
      </c>
      <c r="AB1974" s="14" t="str">
        <f t="shared" si="30"/>
        <v>('400546','400546J','SHCS M18X2.5X70 ISO4762 CL12.9 H/T BLK','PC',54,6,4,4,5,2,189,'183','183','M18','70','51B37','20','17.45/17.50','NEED TO ANN','COIL 1ANNEAL&amp;2DRAWN 51B37 17.55/17.58',''),</v>
      </c>
      <c r="AC1974" s="14" t="s">
        <v>9642</v>
      </c>
    </row>
    <row r="1975" spans="1:29">
      <c r="A1975" s="16">
        <v>400547</v>
      </c>
      <c r="B1975" s="64" t="s">
        <v>2091</v>
      </c>
      <c r="C1975" s="43" t="s">
        <v>2092</v>
      </c>
      <c r="D1975" s="15">
        <f>VLOOKUP(E1975,finish!$A$1:$B$18,2,0)</f>
        <v>2</v>
      </c>
      <c r="E1975" s="18" t="s">
        <v>11</v>
      </c>
      <c r="F1975" s="15">
        <f>VLOOKUP(G1975,modules!$A$1:$B$10,2,0)</f>
        <v>6</v>
      </c>
      <c r="G1975" s="18" t="s">
        <v>7849</v>
      </c>
      <c r="H1975" s="15">
        <f>VLOOKUP(I1975,segments!$A$1:$B$9,2,0)</f>
        <v>5</v>
      </c>
      <c r="I1975" s="18" t="s">
        <v>7852</v>
      </c>
      <c r="J1975" s="15">
        <v>54</v>
      </c>
      <c r="K1975" s="27" t="s">
        <v>128</v>
      </c>
      <c r="L1975" s="76" t="s">
        <v>571</v>
      </c>
      <c r="M1975" s="15">
        <f>VLOOKUP(N1975,groups!$A$1:$B$113,2,1)</f>
        <v>189</v>
      </c>
      <c r="N1975" s="46" t="s">
        <v>467</v>
      </c>
      <c r="O1975" s="45">
        <v>75</v>
      </c>
      <c r="P1975" s="15">
        <f>VLOOKUP(Q1975,'seg2'!$A$1:$B$13,2,0)</f>
        <v>4</v>
      </c>
      <c r="Q1975" s="16" t="s">
        <v>32</v>
      </c>
      <c r="R1975" s="15">
        <f>VLOOKUP(S1975,'seg3'!$A$1:$B$9,2,0)</f>
        <v>4</v>
      </c>
      <c r="S1975" s="16" t="s">
        <v>32</v>
      </c>
      <c r="T1975" s="18">
        <v>193</v>
      </c>
      <c r="U1975" s="18">
        <v>193</v>
      </c>
      <c r="V1975" s="42"/>
      <c r="W1975" s="30" t="s">
        <v>2078</v>
      </c>
      <c r="X1975" s="16"/>
      <c r="Y1975" s="45" t="s">
        <v>29</v>
      </c>
      <c r="Z1975" s="28">
        <v>20</v>
      </c>
      <c r="AA1975" s="46" t="s">
        <v>963</v>
      </c>
      <c r="AB1975" s="14" t="str">
        <f t="shared" si="30"/>
        <v>('400547','400547J','SHCS M18X2.5X75 ISO4762 CL12.9 H/T BLK','PC',54,6,4,4,5,2,189,'193','193','M18','75','51B37','20','17.45/17.50','','COIL 1ANNEAL&amp;2DRAWN 51B37 17.55/17.58',''),</v>
      </c>
      <c r="AC1975" s="14" t="s">
        <v>9643</v>
      </c>
    </row>
    <row r="1976" spans="1:29">
      <c r="A1976" s="16">
        <v>400549</v>
      </c>
      <c r="B1976" s="64" t="s">
        <v>2093</v>
      </c>
      <c r="C1976" s="43" t="s">
        <v>2094</v>
      </c>
      <c r="D1976" s="15">
        <f>VLOOKUP(E1976,finish!$A$1:$B$18,2,0)</f>
        <v>2</v>
      </c>
      <c r="E1976" s="18" t="s">
        <v>11</v>
      </c>
      <c r="F1976" s="15">
        <f>VLOOKUP(G1976,modules!$A$1:$B$10,2,0)</f>
        <v>6</v>
      </c>
      <c r="G1976" s="18" t="s">
        <v>7849</v>
      </c>
      <c r="H1976" s="15">
        <f>VLOOKUP(I1976,segments!$A$1:$B$9,2,0)</f>
        <v>5</v>
      </c>
      <c r="I1976" s="18" t="s">
        <v>7852</v>
      </c>
      <c r="J1976" s="15">
        <v>54</v>
      </c>
      <c r="K1976" s="27" t="s">
        <v>128</v>
      </c>
      <c r="L1976" s="76" t="s">
        <v>571</v>
      </c>
      <c r="M1976" s="15">
        <f>VLOOKUP(N1976,groups!$A$1:$B$113,2,1)</f>
        <v>189</v>
      </c>
      <c r="N1976" s="46" t="s">
        <v>467</v>
      </c>
      <c r="O1976" s="45">
        <v>80</v>
      </c>
      <c r="P1976" s="15">
        <f>VLOOKUP(Q1976,'seg2'!$A$1:$B$13,2,0)</f>
        <v>4</v>
      </c>
      <c r="Q1976" s="16" t="s">
        <v>32</v>
      </c>
      <c r="R1976" s="15">
        <f>VLOOKUP(S1976,'seg3'!$A$1:$B$9,2,0)</f>
        <v>4</v>
      </c>
      <c r="S1976" s="16" t="s">
        <v>32</v>
      </c>
      <c r="T1976" s="18">
        <v>203</v>
      </c>
      <c r="U1976" s="18">
        <v>203</v>
      </c>
      <c r="V1976" s="42"/>
      <c r="W1976" s="30" t="s">
        <v>2078</v>
      </c>
      <c r="X1976" s="16"/>
      <c r="Y1976" s="45" t="s">
        <v>29</v>
      </c>
      <c r="Z1976" s="28">
        <v>20</v>
      </c>
      <c r="AA1976" s="46" t="s">
        <v>963</v>
      </c>
      <c r="AB1976" s="14" t="str">
        <f t="shared" si="30"/>
        <v>('400549','400549J','SHCS M18X2.5X80 ISO4762 CL12.9 H/T BLK','PC',54,6,4,4,5,2,189,'203','203','M18','80','51B37','20','17.45/17.50','','COIL 1ANNEAL&amp;2DRAWN 51B37 17.55/17.58',''),</v>
      </c>
      <c r="AC1976" s="14" t="s">
        <v>9644</v>
      </c>
    </row>
    <row r="1977" spans="1:29">
      <c r="A1977" s="16">
        <v>400550</v>
      </c>
      <c r="B1977" s="64" t="s">
        <v>2095</v>
      </c>
      <c r="C1977" s="43" t="s">
        <v>2096</v>
      </c>
      <c r="D1977" s="15">
        <f>VLOOKUP(E1977,finish!$A$1:$B$18,2,0)</f>
        <v>2</v>
      </c>
      <c r="E1977" s="18" t="s">
        <v>11</v>
      </c>
      <c r="F1977" s="15">
        <f>VLOOKUP(G1977,modules!$A$1:$B$10,2,0)</f>
        <v>6</v>
      </c>
      <c r="G1977" s="18" t="s">
        <v>7849</v>
      </c>
      <c r="H1977" s="15">
        <f>VLOOKUP(I1977,segments!$A$1:$B$9,2,0)</f>
        <v>5</v>
      </c>
      <c r="I1977" s="18" t="s">
        <v>7852</v>
      </c>
      <c r="J1977" s="15">
        <v>54</v>
      </c>
      <c r="K1977" s="27" t="s">
        <v>128</v>
      </c>
      <c r="L1977" s="76" t="s">
        <v>571</v>
      </c>
      <c r="M1977" s="15">
        <f>VLOOKUP(N1977,groups!$A$1:$B$113,2,1)</f>
        <v>189</v>
      </c>
      <c r="N1977" s="46" t="s">
        <v>467</v>
      </c>
      <c r="O1977" s="45">
        <v>90</v>
      </c>
      <c r="P1977" s="15">
        <f>VLOOKUP(Q1977,'seg2'!$A$1:$B$13,2,0)</f>
        <v>4</v>
      </c>
      <c r="Q1977" s="16" t="s">
        <v>32</v>
      </c>
      <c r="R1977" s="15">
        <f>VLOOKUP(S1977,'seg3'!$A$1:$B$9,2,0)</f>
        <v>4</v>
      </c>
      <c r="S1977" s="16" t="s">
        <v>32</v>
      </c>
      <c r="T1977" s="18">
        <v>223</v>
      </c>
      <c r="U1977" s="18">
        <v>223</v>
      </c>
      <c r="V1977" s="42"/>
      <c r="W1977" s="30" t="s">
        <v>2078</v>
      </c>
      <c r="X1977" s="16"/>
      <c r="Y1977" s="45" t="s">
        <v>29</v>
      </c>
      <c r="Z1977" s="28">
        <v>20</v>
      </c>
      <c r="AA1977" s="46" t="s">
        <v>963</v>
      </c>
      <c r="AB1977" s="14" t="str">
        <f t="shared" si="30"/>
        <v>('400550','400550J','SHCS M18X2.5X90 ISO4762 CL12.9 H/T BLK','PC',54,6,4,4,5,2,189,'223','223','M18','90','51B37','20','17.45/17.50','','COIL 1ANNEAL&amp;2DRAWN 51B37 17.55/17.58',''),</v>
      </c>
      <c r="AC1977" s="14" t="s">
        <v>9645</v>
      </c>
    </row>
    <row r="1978" spans="1:29">
      <c r="A1978" s="16">
        <v>823581</v>
      </c>
      <c r="B1978" s="43" t="s">
        <v>4462</v>
      </c>
      <c r="C1978" s="43" t="s">
        <v>4463</v>
      </c>
      <c r="D1978" s="15">
        <f>VLOOKUP(E1978,finish!$A$1:$B$18,2,0)</f>
        <v>2</v>
      </c>
      <c r="E1978" s="18" t="s">
        <v>11</v>
      </c>
      <c r="F1978" s="15">
        <f>VLOOKUP(G1978,modules!$A$1:$B$10,2,0)</f>
        <v>4</v>
      </c>
      <c r="G1978" s="18" t="s">
        <v>7857</v>
      </c>
      <c r="H1978" s="15">
        <f>VLOOKUP(I1978,segments!$A$1:$B$9,2,0)</f>
        <v>3</v>
      </c>
      <c r="I1978" s="18" t="s">
        <v>7851</v>
      </c>
      <c r="J1978" s="15" t="s">
        <v>7949</v>
      </c>
      <c r="K1978" s="18" t="s">
        <v>4209</v>
      </c>
      <c r="L1978" s="43" t="s">
        <v>4439</v>
      </c>
      <c r="M1978" s="15">
        <f>VLOOKUP(N1978,groups!$A$1:$B$113,2,1)</f>
        <v>212</v>
      </c>
      <c r="N1978" s="16" t="s">
        <v>4184</v>
      </c>
      <c r="O1978" s="18">
        <v>13</v>
      </c>
      <c r="P1978" s="15">
        <f>VLOOKUP(Q1978,'seg2'!$A$1:$B$13,2,0)</f>
        <v>7</v>
      </c>
      <c r="Q1978" s="16" t="s">
        <v>43</v>
      </c>
      <c r="R1978" s="15">
        <f>VLOOKUP(S1978,'seg3'!$A$1:$B$9,2,0)</f>
        <v>4</v>
      </c>
      <c r="S1978" s="16" t="s">
        <v>32</v>
      </c>
      <c r="T1978" s="18">
        <v>1781</v>
      </c>
      <c r="U1978" s="18">
        <v>1781</v>
      </c>
      <c r="V1978" s="18"/>
      <c r="W1978" s="30" t="s">
        <v>4447</v>
      </c>
      <c r="X1978" s="16"/>
      <c r="Y1978" s="18" t="s">
        <v>3209</v>
      </c>
      <c r="Z1978" s="18">
        <v>30</v>
      </c>
      <c r="AA1978" s="16" t="s">
        <v>4446</v>
      </c>
      <c r="AB1978" s="14" t="str">
        <f t="shared" si="30"/>
        <v>('823581','823581J','STUD BOLT 1.1/4XUN8X13 GRB7 BLK','PC',null,4,7,4,3,2,212,'1781','1781','1.1/4 UN8','13','4140B','30','29.54/29.57','','COIL 1ANNEAL &amp; 1DRAWN 4140B 29.54/29.57',''),</v>
      </c>
      <c r="AC1978" s="14" t="s">
        <v>9646</v>
      </c>
    </row>
    <row r="1979" spans="1:29">
      <c r="A1979" s="16">
        <v>103146</v>
      </c>
      <c r="B1979" s="64" t="s">
        <v>2097</v>
      </c>
      <c r="C1979" s="43" t="s">
        <v>2098</v>
      </c>
      <c r="D1979" s="15">
        <f>VLOOKUP(E1979,finish!$A$1:$B$18,2,0)</f>
        <v>2</v>
      </c>
      <c r="E1979" s="18" t="s">
        <v>11</v>
      </c>
      <c r="F1979" s="15">
        <f>VLOOKUP(G1979,modules!$A$1:$B$10,2,0)</f>
        <v>6</v>
      </c>
      <c r="G1979" s="18" t="s">
        <v>7849</v>
      </c>
      <c r="H1979" s="15">
        <f>VLOOKUP(I1979,segments!$A$1:$B$9,2,0)</f>
        <v>5</v>
      </c>
      <c r="I1979" s="18" t="s">
        <v>7852</v>
      </c>
      <c r="J1979" s="15">
        <v>54</v>
      </c>
      <c r="K1979" s="27" t="s">
        <v>128</v>
      </c>
      <c r="L1979" s="76" t="s">
        <v>126</v>
      </c>
      <c r="M1979" s="15">
        <f>VLOOKUP(N1979,groups!$A$1:$B$113,2,1)</f>
        <v>189</v>
      </c>
      <c r="N1979" s="46" t="s">
        <v>467</v>
      </c>
      <c r="O1979" s="45">
        <v>110</v>
      </c>
      <c r="P1979" s="15">
        <f>VLOOKUP(Q1979,'seg2'!$A$1:$B$13,2,0)</f>
        <v>4</v>
      </c>
      <c r="Q1979" s="16" t="s">
        <v>32</v>
      </c>
      <c r="R1979" s="15">
        <f>VLOOKUP(S1979,'seg3'!$A$1:$B$9,2,0)</f>
        <v>4</v>
      </c>
      <c r="S1979" s="16" t="s">
        <v>32</v>
      </c>
      <c r="T1979" s="18">
        <v>316</v>
      </c>
      <c r="U1979" s="18">
        <v>316</v>
      </c>
      <c r="V1979" s="18" t="s">
        <v>33</v>
      </c>
      <c r="W1979" s="30" t="s">
        <v>485</v>
      </c>
      <c r="X1979" s="16"/>
      <c r="Y1979" s="45" t="s">
        <v>29</v>
      </c>
      <c r="Z1979" s="45">
        <v>22</v>
      </c>
      <c r="AA1979" s="46" t="s">
        <v>447</v>
      </c>
      <c r="AB1979" s="14" t="str">
        <f t="shared" si="30"/>
        <v>('103146','103146J','SHCS M20X2.5X110 ISO4762 CL12.9 H/T BLK','PC',54,6,4,4,5,2,189,'316','316','M20','110','51B37','22','19.50/19.55','NEED TO ANN','COIL 1ANNEAL &amp; 2DRAWN 51B37 19.50/19.53',''),</v>
      </c>
      <c r="AC1979" s="14" t="s">
        <v>9647</v>
      </c>
    </row>
    <row r="1980" spans="1:29">
      <c r="A1980" s="16">
        <v>834380</v>
      </c>
      <c r="B1980" s="43" t="s">
        <v>4467</v>
      </c>
      <c r="C1980" s="43" t="s">
        <v>4468</v>
      </c>
      <c r="D1980" s="15">
        <f>VLOOKUP(E1980,finish!$A$1:$B$18,2,0)</f>
        <v>2</v>
      </c>
      <c r="E1980" s="18" t="s">
        <v>11</v>
      </c>
      <c r="F1980" s="15">
        <f>VLOOKUP(G1980,modules!$A$1:$B$10,2,0)</f>
        <v>4</v>
      </c>
      <c r="G1980" s="18" t="s">
        <v>7857</v>
      </c>
      <c r="H1980" s="15">
        <f>VLOOKUP(I1980,segments!$A$1:$B$9,2,0)</f>
        <v>3</v>
      </c>
      <c r="I1980" s="18" t="s">
        <v>7851</v>
      </c>
      <c r="J1980" s="15" t="s">
        <v>7949</v>
      </c>
      <c r="K1980" s="18" t="s">
        <v>4209</v>
      </c>
      <c r="L1980" s="43" t="s">
        <v>4439</v>
      </c>
      <c r="M1980" s="15">
        <f>VLOOKUP(N1980,groups!$A$1:$B$113,2,1)</f>
        <v>212</v>
      </c>
      <c r="N1980" s="16" t="s">
        <v>4184</v>
      </c>
      <c r="O1980" s="18" t="s">
        <v>4469</v>
      </c>
      <c r="P1980" s="15">
        <f>VLOOKUP(Q1980,'seg2'!$A$1:$B$13,2,0)</f>
        <v>7</v>
      </c>
      <c r="Q1980" s="16" t="s">
        <v>43</v>
      </c>
      <c r="R1980" s="15">
        <f>VLOOKUP(S1980,'seg3'!$A$1:$B$9,2,0)</f>
        <v>4</v>
      </c>
      <c r="S1980" s="16" t="s">
        <v>32</v>
      </c>
      <c r="T1980" s="18">
        <v>2600</v>
      </c>
      <c r="U1980" s="18">
        <v>2600</v>
      </c>
      <c r="V1980" s="42"/>
      <c r="W1980" s="30" t="s">
        <v>4447</v>
      </c>
      <c r="X1980" s="16"/>
      <c r="Y1980" s="18" t="s">
        <v>3209</v>
      </c>
      <c r="Z1980" s="18">
        <v>30</v>
      </c>
      <c r="AA1980" s="16" t="s">
        <v>4446</v>
      </c>
      <c r="AB1980" s="14" t="str">
        <f t="shared" si="30"/>
        <v>('834380','834380J','STUD BOLT 1.1/4XUN8X18.1/2 GRB7 FT BLK','PC',null,4,7,4,3,2,212,'2600','2600','1.1/4 UN8','18.1/2','4140B','30','29.54/29.57','','COIL 1ANNEAL &amp; 1DRAWN 4140B 29.54/29.57',''),</v>
      </c>
      <c r="AC1980" s="14" t="s">
        <v>9648</v>
      </c>
    </row>
    <row r="1981" spans="1:29">
      <c r="A1981" s="16">
        <v>103148</v>
      </c>
      <c r="B1981" s="64" t="s">
        <v>2099</v>
      </c>
      <c r="C1981" s="43" t="s">
        <v>2100</v>
      </c>
      <c r="D1981" s="15">
        <f>VLOOKUP(E1981,finish!$A$1:$B$18,2,0)</f>
        <v>2</v>
      </c>
      <c r="E1981" s="18" t="s">
        <v>11</v>
      </c>
      <c r="F1981" s="15">
        <f>VLOOKUP(G1981,modules!$A$1:$B$10,2,0)</f>
        <v>6</v>
      </c>
      <c r="G1981" s="18" t="s">
        <v>7849</v>
      </c>
      <c r="H1981" s="15">
        <f>VLOOKUP(I1981,segments!$A$1:$B$9,2,0)</f>
        <v>5</v>
      </c>
      <c r="I1981" s="18" t="s">
        <v>7852</v>
      </c>
      <c r="J1981" s="15">
        <v>54</v>
      </c>
      <c r="K1981" s="27" t="s">
        <v>128</v>
      </c>
      <c r="L1981" s="76" t="s">
        <v>126</v>
      </c>
      <c r="M1981" s="15">
        <f>VLOOKUP(N1981,groups!$A$1:$B$113,2,1)</f>
        <v>189</v>
      </c>
      <c r="N1981" s="46" t="s">
        <v>467</v>
      </c>
      <c r="O1981" s="45">
        <v>120</v>
      </c>
      <c r="P1981" s="15">
        <f>VLOOKUP(Q1981,'seg2'!$A$1:$B$13,2,0)</f>
        <v>4</v>
      </c>
      <c r="Q1981" s="16" t="s">
        <v>32</v>
      </c>
      <c r="R1981" s="15">
        <f>VLOOKUP(S1981,'seg3'!$A$1:$B$9,2,0)</f>
        <v>4</v>
      </c>
      <c r="S1981" s="16" t="s">
        <v>32</v>
      </c>
      <c r="T1981" s="18">
        <v>341</v>
      </c>
      <c r="U1981" s="18">
        <v>341</v>
      </c>
      <c r="V1981" s="18" t="s">
        <v>33</v>
      </c>
      <c r="W1981" s="30" t="s">
        <v>485</v>
      </c>
      <c r="X1981" s="16"/>
      <c r="Y1981" s="45" t="s">
        <v>29</v>
      </c>
      <c r="Z1981" s="45">
        <v>22</v>
      </c>
      <c r="AA1981" s="46" t="s">
        <v>447</v>
      </c>
      <c r="AB1981" s="14" t="str">
        <f t="shared" si="30"/>
        <v>('103148','103148J','SHCS M20X2.5X120 ISO4762 CL12.9 H/T BLK','PC',54,6,4,4,5,2,189,'341','341','M20','120','51B37','22','19.50/19.55','NEED TO ANN','COIL 1ANNEAL &amp; 2DRAWN 51B37 19.50/19.53',''),</v>
      </c>
      <c r="AC1981" s="14" t="s">
        <v>9649</v>
      </c>
    </row>
    <row r="1982" spans="1:29">
      <c r="A1982" s="16">
        <v>103150</v>
      </c>
      <c r="B1982" s="64" t="s">
        <v>2101</v>
      </c>
      <c r="C1982" s="43" t="s">
        <v>2102</v>
      </c>
      <c r="D1982" s="15">
        <f>VLOOKUP(E1982,finish!$A$1:$B$18,2,0)</f>
        <v>2</v>
      </c>
      <c r="E1982" s="18" t="s">
        <v>11</v>
      </c>
      <c r="F1982" s="15">
        <f>VLOOKUP(G1982,modules!$A$1:$B$10,2,0)</f>
        <v>6</v>
      </c>
      <c r="G1982" s="18" t="s">
        <v>7849</v>
      </c>
      <c r="H1982" s="15">
        <f>VLOOKUP(I1982,segments!$A$1:$B$9,2,0)</f>
        <v>5</v>
      </c>
      <c r="I1982" s="18" t="s">
        <v>7852</v>
      </c>
      <c r="J1982" s="15">
        <v>54</v>
      </c>
      <c r="K1982" s="27" t="s">
        <v>128</v>
      </c>
      <c r="L1982" s="76" t="s">
        <v>126</v>
      </c>
      <c r="M1982" s="15">
        <f>VLOOKUP(N1982,groups!$A$1:$B$113,2,1)</f>
        <v>189</v>
      </c>
      <c r="N1982" s="46" t="s">
        <v>467</v>
      </c>
      <c r="O1982" s="45">
        <v>130</v>
      </c>
      <c r="P1982" s="15">
        <f>VLOOKUP(Q1982,'seg2'!$A$1:$B$13,2,0)</f>
        <v>4</v>
      </c>
      <c r="Q1982" s="16" t="s">
        <v>32</v>
      </c>
      <c r="R1982" s="15">
        <f>VLOOKUP(S1982,'seg3'!$A$1:$B$9,2,0)</f>
        <v>4</v>
      </c>
      <c r="S1982" s="16" t="s">
        <v>32</v>
      </c>
      <c r="T1982" s="18">
        <v>366</v>
      </c>
      <c r="U1982" s="18">
        <v>366</v>
      </c>
      <c r="V1982" s="18" t="s">
        <v>33</v>
      </c>
      <c r="W1982" s="30" t="s">
        <v>485</v>
      </c>
      <c r="X1982" s="16"/>
      <c r="Y1982" s="45" t="s">
        <v>29</v>
      </c>
      <c r="Z1982" s="45">
        <v>22</v>
      </c>
      <c r="AA1982" s="46" t="s">
        <v>447</v>
      </c>
      <c r="AB1982" s="14" t="str">
        <f t="shared" si="30"/>
        <v>('103150','103150J','SHCS M20X2.5X130 ISO4762 CL12.9 H/T BLK','PC',54,6,4,4,5,2,189,'366','366','M20','130','51B37','22','19.50/19.55','NEED TO ANN','COIL 1ANNEAL &amp; 2DRAWN 51B37 19.50/19.53',''),</v>
      </c>
      <c r="AC1982" s="14" t="s">
        <v>9650</v>
      </c>
    </row>
    <row r="1983" spans="1:29">
      <c r="A1983" s="16">
        <v>107464</v>
      </c>
      <c r="B1983" s="64" t="s">
        <v>2103</v>
      </c>
      <c r="C1983" s="43" t="s">
        <v>2104</v>
      </c>
      <c r="D1983" s="15">
        <f>VLOOKUP(E1983,finish!$A$1:$B$18,2,0)</f>
        <v>2</v>
      </c>
      <c r="E1983" s="18" t="s">
        <v>11</v>
      </c>
      <c r="F1983" s="15">
        <f>VLOOKUP(G1983,modules!$A$1:$B$10,2,0)</f>
        <v>6</v>
      </c>
      <c r="G1983" s="18" t="s">
        <v>7849</v>
      </c>
      <c r="H1983" s="15">
        <f>VLOOKUP(I1983,segments!$A$1:$B$9,2,0)</f>
        <v>5</v>
      </c>
      <c r="I1983" s="18" t="s">
        <v>7852</v>
      </c>
      <c r="J1983" s="15">
        <v>54</v>
      </c>
      <c r="K1983" s="27" t="s">
        <v>128</v>
      </c>
      <c r="L1983" s="76" t="s">
        <v>126</v>
      </c>
      <c r="M1983" s="15">
        <f>VLOOKUP(N1983,groups!$A$1:$B$113,2,1)</f>
        <v>189</v>
      </c>
      <c r="N1983" s="46" t="s">
        <v>467</v>
      </c>
      <c r="O1983" s="45">
        <v>200</v>
      </c>
      <c r="P1983" s="15">
        <f>VLOOKUP(Q1983,'seg2'!$A$1:$B$13,2,0)</f>
        <v>4</v>
      </c>
      <c r="Q1983" s="16" t="s">
        <v>32</v>
      </c>
      <c r="R1983" s="15">
        <f>VLOOKUP(S1983,'seg3'!$A$1:$B$9,2,0)</f>
        <v>4</v>
      </c>
      <c r="S1983" s="16" t="s">
        <v>32</v>
      </c>
      <c r="T1983" s="18">
        <v>541</v>
      </c>
      <c r="U1983" s="18">
        <v>541</v>
      </c>
      <c r="V1983" s="18"/>
      <c r="W1983" s="30" t="s">
        <v>485</v>
      </c>
      <c r="X1983" s="16"/>
      <c r="Y1983" s="45" t="s">
        <v>29</v>
      </c>
      <c r="Z1983" s="45">
        <v>22</v>
      </c>
      <c r="AA1983" s="46" t="s">
        <v>447</v>
      </c>
      <c r="AB1983" s="14" t="str">
        <f t="shared" si="30"/>
        <v>('107464','107464J','SHCS M20X2.5X200 ISO4762 CL12.9 H/T BLK','PC',54,6,4,4,5,2,189,'541','541','M20','200','51B37','22','19.50/19.55','','COIL 1ANNEAL &amp; 2DRAWN 51B37 19.50/19.53',''),</v>
      </c>
      <c r="AC1983" s="14" t="s">
        <v>9651</v>
      </c>
    </row>
    <row r="1984" spans="1:29">
      <c r="A1984" s="16">
        <v>107466</v>
      </c>
      <c r="B1984" s="64" t="s">
        <v>2105</v>
      </c>
      <c r="C1984" s="43" t="s">
        <v>2106</v>
      </c>
      <c r="D1984" s="15">
        <f>VLOOKUP(E1984,finish!$A$1:$B$18,2,0)</f>
        <v>2</v>
      </c>
      <c r="E1984" s="18" t="s">
        <v>11</v>
      </c>
      <c r="F1984" s="15">
        <f>VLOOKUP(G1984,modules!$A$1:$B$10,2,0)</f>
        <v>6</v>
      </c>
      <c r="G1984" s="18" t="s">
        <v>7849</v>
      </c>
      <c r="H1984" s="15">
        <f>VLOOKUP(I1984,segments!$A$1:$B$9,2,0)</f>
        <v>5</v>
      </c>
      <c r="I1984" s="18" t="s">
        <v>7852</v>
      </c>
      <c r="J1984" s="15">
        <v>54</v>
      </c>
      <c r="K1984" s="27" t="s">
        <v>128</v>
      </c>
      <c r="L1984" s="76" t="s">
        <v>126</v>
      </c>
      <c r="M1984" s="15">
        <f>VLOOKUP(N1984,groups!$A$1:$B$113,2,1)</f>
        <v>190</v>
      </c>
      <c r="N1984" s="46" t="s">
        <v>484</v>
      </c>
      <c r="O1984" s="45">
        <v>35</v>
      </c>
      <c r="P1984" s="15">
        <f>VLOOKUP(Q1984,'seg2'!$A$1:$B$13,2,0)</f>
        <v>4</v>
      </c>
      <c r="Q1984" s="16" t="s">
        <v>32</v>
      </c>
      <c r="R1984" s="15">
        <f>VLOOKUP(S1984,'seg3'!$A$1:$B$9,2,0)</f>
        <v>4</v>
      </c>
      <c r="S1984" s="16" t="s">
        <v>32</v>
      </c>
      <c r="T1984" s="18">
        <v>139</v>
      </c>
      <c r="U1984" s="18">
        <v>139</v>
      </c>
      <c r="V1984" s="18"/>
      <c r="W1984" s="30" t="s">
        <v>485</v>
      </c>
      <c r="X1984" s="16"/>
      <c r="Y1984" s="45" t="s">
        <v>29</v>
      </c>
      <c r="Z1984" s="45">
        <v>22</v>
      </c>
      <c r="AA1984" s="46" t="s">
        <v>447</v>
      </c>
      <c r="AB1984" s="14" t="str">
        <f t="shared" si="30"/>
        <v>('107466','107466J','SHCS M20X2.5X35 ISO4762 CL12.9 F/T BLK','PC',54,6,4,4,5,2,190,'139','139','M20','35','51B37','22','19.50/19.55','','COIL 1ANNEAL &amp; 2DRAWN 51B37 19.50/19.53',''),</v>
      </c>
      <c r="AC1984" s="14" t="s">
        <v>9652</v>
      </c>
    </row>
    <row r="1985" spans="1:29">
      <c r="A1985" s="16">
        <v>103130</v>
      </c>
      <c r="B1985" s="43" t="s">
        <v>2107</v>
      </c>
      <c r="C1985" s="43" t="s">
        <v>2108</v>
      </c>
      <c r="D1985" s="15">
        <f>VLOOKUP(E1985,finish!$A$1:$B$18,2,0)</f>
        <v>2</v>
      </c>
      <c r="E1985" s="18" t="s">
        <v>11</v>
      </c>
      <c r="F1985" s="15">
        <f>VLOOKUP(G1985,modules!$A$1:$B$10,2,0)</f>
        <v>6</v>
      </c>
      <c r="G1985" s="18" t="s">
        <v>7849</v>
      </c>
      <c r="H1985" s="15">
        <f>VLOOKUP(I1985,segments!$A$1:$B$9,2,0)</f>
        <v>5</v>
      </c>
      <c r="I1985" s="18" t="s">
        <v>7852</v>
      </c>
      <c r="J1985" s="15">
        <v>54</v>
      </c>
      <c r="K1985" s="27" t="s">
        <v>128</v>
      </c>
      <c r="L1985" s="76" t="s">
        <v>126</v>
      </c>
      <c r="M1985" s="15">
        <f>VLOOKUP(N1985,groups!$A$1:$B$113,2,1)</f>
        <v>190</v>
      </c>
      <c r="N1985" s="46" t="s">
        <v>484</v>
      </c>
      <c r="O1985" s="45">
        <v>40</v>
      </c>
      <c r="P1985" s="15">
        <f>VLOOKUP(Q1985,'seg2'!$A$1:$B$13,2,0)</f>
        <v>4</v>
      </c>
      <c r="Q1985" s="16" t="s">
        <v>32</v>
      </c>
      <c r="R1985" s="15">
        <f>VLOOKUP(S1985,'seg3'!$A$1:$B$9,2,0)</f>
        <v>4</v>
      </c>
      <c r="S1985" s="16" t="s">
        <v>32</v>
      </c>
      <c r="T1985" s="18">
        <v>150</v>
      </c>
      <c r="U1985" s="18">
        <v>150</v>
      </c>
      <c r="V1985" s="18" t="s">
        <v>33</v>
      </c>
      <c r="W1985" s="30" t="s">
        <v>485</v>
      </c>
      <c r="X1985" s="16"/>
      <c r="Y1985" s="45" t="s">
        <v>29</v>
      </c>
      <c r="Z1985" s="45">
        <v>22</v>
      </c>
      <c r="AA1985" s="46" t="s">
        <v>447</v>
      </c>
      <c r="AB1985" s="14" t="str">
        <f t="shared" si="30"/>
        <v>('103130','103130J','SHCS M20X2.5X40 ISO4762 CL12.9 F/T BLK','PC',54,6,4,4,5,2,190,'150','150','M20','40','51B37','22','19.50/19.55','NEED TO ANN','COIL 1ANNEAL &amp; 2DRAWN 51B37 19.50/19.53',''),</v>
      </c>
      <c r="AC1985" s="14" t="s">
        <v>9653</v>
      </c>
    </row>
    <row r="1986" spans="1:29">
      <c r="A1986" s="16">
        <v>103144</v>
      </c>
      <c r="B1986" s="64" t="s">
        <v>1323</v>
      </c>
      <c r="C1986" s="43" t="s">
        <v>1324</v>
      </c>
      <c r="D1986" s="15">
        <f>VLOOKUP(E1986,finish!$A$1:$B$18,2,0)</f>
        <v>2</v>
      </c>
      <c r="E1986" s="18" t="s">
        <v>11</v>
      </c>
      <c r="F1986" s="15">
        <f>VLOOKUP(G1986,modules!$A$1:$B$10,2,0)</f>
        <v>6</v>
      </c>
      <c r="G1986" s="18" t="s">
        <v>7849</v>
      </c>
      <c r="H1986" s="15">
        <f>VLOOKUP(I1986,segments!$A$1:$B$9,2,0)</f>
        <v>5</v>
      </c>
      <c r="I1986" s="18" t="s">
        <v>7852</v>
      </c>
      <c r="J1986" s="15">
        <v>54</v>
      </c>
      <c r="K1986" s="27" t="s">
        <v>128</v>
      </c>
      <c r="L1986" s="76" t="s">
        <v>126</v>
      </c>
      <c r="M1986" s="15">
        <f>VLOOKUP(N1986,groups!$A$1:$B$113,2,1)</f>
        <v>189</v>
      </c>
      <c r="N1986" s="46" t="s">
        <v>467</v>
      </c>
      <c r="O1986" s="45">
        <v>90</v>
      </c>
      <c r="P1986" s="15">
        <f>VLOOKUP(Q1986,'seg2'!$A$1:$B$13,2,0)</f>
        <v>4</v>
      </c>
      <c r="Q1986" s="16" t="s">
        <v>32</v>
      </c>
      <c r="R1986" s="15">
        <f>VLOOKUP(S1986,'seg3'!$A$1:$B$9,2,0)</f>
        <v>4</v>
      </c>
      <c r="S1986" s="16" t="s">
        <v>32</v>
      </c>
      <c r="T1986" s="18">
        <v>266</v>
      </c>
      <c r="U1986" s="18">
        <v>266</v>
      </c>
      <c r="V1986" s="18" t="s">
        <v>33</v>
      </c>
      <c r="W1986" s="30" t="s">
        <v>485</v>
      </c>
      <c r="X1986" s="16"/>
      <c r="Y1986" s="45" t="s">
        <v>29</v>
      </c>
      <c r="Z1986" s="45">
        <v>22</v>
      </c>
      <c r="AA1986" s="46" t="s">
        <v>447</v>
      </c>
      <c r="AB1986" s="14" t="str">
        <f t="shared" si="30"/>
        <v>('103144','103144J','SHCS M20X2.5X90 ISO4762 CL12.9 H/T BLK','PC',54,6,4,4,5,2,189,'266','266','M20','90','51B37','22','19.50/19.55','NEED TO ANN','COIL 1ANNEAL &amp; 2DRAWN 51B37 19.50/19.53',''),</v>
      </c>
      <c r="AC1986" s="14" t="s">
        <v>9654</v>
      </c>
    </row>
    <row r="1987" spans="1:29">
      <c r="A1987" s="16">
        <v>5001573</v>
      </c>
      <c r="B1987" s="43" t="s">
        <v>2210</v>
      </c>
      <c r="C1987" s="43" t="s">
        <v>2211</v>
      </c>
      <c r="D1987" s="15">
        <f>VLOOKUP(E1987,finish!$A$1:$B$18,2,0)</f>
        <v>19</v>
      </c>
      <c r="E1987" s="18" t="s">
        <v>7861</v>
      </c>
      <c r="F1987" s="15">
        <f>VLOOKUP(G1987,modules!$A$1:$B$10,2,0)</f>
        <v>6</v>
      </c>
      <c r="G1987" s="18" t="s">
        <v>7849</v>
      </c>
      <c r="H1987" s="15">
        <f>VLOOKUP(I1987,segments!$A$1:$B$9,2,0)</f>
        <v>5</v>
      </c>
      <c r="I1987" s="18" t="s">
        <v>7852</v>
      </c>
      <c r="J1987" s="15">
        <v>54</v>
      </c>
      <c r="K1987" s="27" t="s">
        <v>128</v>
      </c>
      <c r="L1987" s="76" t="s">
        <v>571</v>
      </c>
      <c r="M1987" s="15">
        <f>VLOOKUP(N1987,groups!$A$1:$B$113,2,1)</f>
        <v>203</v>
      </c>
      <c r="N1987" s="46" t="s">
        <v>133</v>
      </c>
      <c r="O1987" s="45">
        <v>150</v>
      </c>
      <c r="P1987" s="15">
        <f>VLOOKUP(Q1987,'seg2'!$A$1:$B$13,2,0)</f>
        <v>12</v>
      </c>
      <c r="Q1987" s="16" t="s">
        <v>66</v>
      </c>
      <c r="R1987" s="15">
        <f>VLOOKUP(S1987,'seg3'!$A$1:$B$9,2,0)</f>
        <v>6</v>
      </c>
      <c r="S1987" s="16" t="s">
        <v>44</v>
      </c>
      <c r="T1987" s="18">
        <v>300</v>
      </c>
      <c r="U1987" s="18">
        <v>300</v>
      </c>
      <c r="V1987" s="29" t="s">
        <v>22</v>
      </c>
      <c r="W1987" s="30" t="s">
        <v>2209</v>
      </c>
      <c r="X1987" s="16"/>
      <c r="Y1987" s="45" t="s">
        <v>40</v>
      </c>
      <c r="Z1987" s="45">
        <v>18</v>
      </c>
      <c r="AA1987" s="46" t="s">
        <v>1001</v>
      </c>
      <c r="AB1987" s="14" t="str">
        <f t="shared" ref="AB1987:AB2050" si="31">CONCATENATE("('",A1987,"','",B1987,"','",C1987,"','PC',",J1987,",",F1987,",",P1987,",",R1987,",",H1987,",",D1987,",",M1987,",'",T1987,"','",U1987,"','",L1987,"','",O1987,"','",Y1987,"','",Z1987,"','",AA1987,"','",V1987,"','",W1987,"','",X1987,"'),")</f>
        <v>('5001573','5001573J','HHB M18X2.5X150 DIN933 GRA2-70 F/T EPO','PC',54,6,12,6,5,19,203,'300','300','M18','150','304L','18','16.96/16.97','READY','COIL POWDER DRWN SS304L A270 16.04/16.07',''),</v>
      </c>
      <c r="AC1987" s="14" t="s">
        <v>9655</v>
      </c>
    </row>
    <row r="1988" spans="1:29">
      <c r="A1988" s="16">
        <v>5000138</v>
      </c>
      <c r="B1988" s="43" t="s">
        <v>2212</v>
      </c>
      <c r="C1988" s="43" t="s">
        <v>2213</v>
      </c>
      <c r="D1988" s="15">
        <f>VLOOKUP(E1988,finish!$A$1:$B$18,2,0)</f>
        <v>19</v>
      </c>
      <c r="E1988" s="18" t="s">
        <v>7861</v>
      </c>
      <c r="F1988" s="15">
        <f>VLOOKUP(G1988,modules!$A$1:$B$10,2,0)</f>
        <v>6</v>
      </c>
      <c r="G1988" s="18" t="s">
        <v>7849</v>
      </c>
      <c r="H1988" s="15">
        <f>VLOOKUP(I1988,segments!$A$1:$B$9,2,0)</f>
        <v>5</v>
      </c>
      <c r="I1988" s="18" t="s">
        <v>7852</v>
      </c>
      <c r="J1988" s="15">
        <v>54</v>
      </c>
      <c r="K1988" s="27" t="s">
        <v>128</v>
      </c>
      <c r="L1988" s="76" t="s">
        <v>571</v>
      </c>
      <c r="M1988" s="15">
        <f>VLOOKUP(N1988,groups!$A$1:$B$113,2,1)</f>
        <v>203</v>
      </c>
      <c r="N1988" s="46" t="s">
        <v>133</v>
      </c>
      <c r="O1988" s="45">
        <v>50</v>
      </c>
      <c r="P1988" s="15">
        <f>VLOOKUP(Q1988,'seg2'!$A$1:$B$13,2,0)</f>
        <v>12</v>
      </c>
      <c r="Q1988" s="16" t="s">
        <v>66</v>
      </c>
      <c r="R1988" s="15">
        <f>VLOOKUP(S1988,'seg3'!$A$1:$B$9,2,0)</f>
        <v>6</v>
      </c>
      <c r="S1988" s="16" t="s">
        <v>44</v>
      </c>
      <c r="T1988" s="18">
        <v>136</v>
      </c>
      <c r="U1988" s="18">
        <v>136</v>
      </c>
      <c r="V1988" s="29" t="s">
        <v>22</v>
      </c>
      <c r="W1988" s="30" t="s">
        <v>2209</v>
      </c>
      <c r="X1988" s="16"/>
      <c r="Y1988" s="45" t="s">
        <v>40</v>
      </c>
      <c r="Z1988" s="45">
        <v>18</v>
      </c>
      <c r="AA1988" s="46" t="s">
        <v>1001</v>
      </c>
      <c r="AB1988" s="14" t="str">
        <f t="shared" si="31"/>
        <v>('5000138','5000138J','HHB M18X2.5X50 DIN933 GRA2-70 F/T EPO','PC',54,6,12,6,5,19,203,'136','136','M18','50','304L','18','16.96/16.97','READY','COIL POWDER DRWN SS304L A270 16.04/16.07',''),</v>
      </c>
      <c r="AC1988" s="14" t="s">
        <v>9656</v>
      </c>
    </row>
    <row r="1989" spans="1:29">
      <c r="A1989" s="16">
        <v>5000146</v>
      </c>
      <c r="B1989" s="43" t="s">
        <v>2214</v>
      </c>
      <c r="C1989" s="43" t="s">
        <v>2215</v>
      </c>
      <c r="D1989" s="15">
        <f>VLOOKUP(E1989,finish!$A$1:$B$18,2,0)</f>
        <v>19</v>
      </c>
      <c r="E1989" s="18" t="s">
        <v>7861</v>
      </c>
      <c r="F1989" s="15">
        <f>VLOOKUP(G1989,modules!$A$1:$B$10,2,0)</f>
        <v>6</v>
      </c>
      <c r="G1989" s="18" t="s">
        <v>7849</v>
      </c>
      <c r="H1989" s="15">
        <f>VLOOKUP(I1989,segments!$A$1:$B$9,2,0)</f>
        <v>5</v>
      </c>
      <c r="I1989" s="18" t="s">
        <v>7852</v>
      </c>
      <c r="J1989" s="15">
        <v>54</v>
      </c>
      <c r="K1989" s="27" t="s">
        <v>128</v>
      </c>
      <c r="L1989" s="76" t="s">
        <v>571</v>
      </c>
      <c r="M1989" s="15">
        <f>VLOOKUP(N1989,groups!$A$1:$B$113,2,1)</f>
        <v>203</v>
      </c>
      <c r="N1989" s="46" t="s">
        <v>133</v>
      </c>
      <c r="O1989" s="45">
        <v>90</v>
      </c>
      <c r="P1989" s="15">
        <f>VLOOKUP(Q1989,'seg2'!$A$1:$B$13,2,0)</f>
        <v>12</v>
      </c>
      <c r="Q1989" s="16" t="s">
        <v>66</v>
      </c>
      <c r="R1989" s="15">
        <f>VLOOKUP(S1989,'seg3'!$A$1:$B$9,2,0)</f>
        <v>6</v>
      </c>
      <c r="S1989" s="16" t="s">
        <v>44</v>
      </c>
      <c r="T1989" s="18">
        <v>202</v>
      </c>
      <c r="U1989" s="18">
        <v>202</v>
      </c>
      <c r="V1989" s="29" t="s">
        <v>22</v>
      </c>
      <c r="W1989" s="30" t="s">
        <v>2209</v>
      </c>
      <c r="X1989" s="16"/>
      <c r="Y1989" s="45" t="s">
        <v>40</v>
      </c>
      <c r="Z1989" s="45">
        <v>18</v>
      </c>
      <c r="AA1989" s="46" t="s">
        <v>1001</v>
      </c>
      <c r="AB1989" s="14" t="str">
        <f t="shared" si="31"/>
        <v>('5000146','5000146J','HHB M18X2.5X90 DIN933 GRA2-70 F/T EPO','PC',54,6,12,6,5,19,203,'202','202','M18','90','304L','18','16.96/16.97','READY','COIL POWDER DRWN SS304L A270 16.04/16.07',''),</v>
      </c>
      <c r="AC1989" s="14" t="s">
        <v>9657</v>
      </c>
    </row>
    <row r="1990" spans="1:29">
      <c r="A1990" s="16">
        <v>5000232</v>
      </c>
      <c r="B1990" s="43" t="s">
        <v>2216</v>
      </c>
      <c r="C1990" s="43" t="s">
        <v>2217</v>
      </c>
      <c r="D1990" s="15">
        <f>VLOOKUP(E1990,finish!$A$1:$B$18,2,0)</f>
        <v>19</v>
      </c>
      <c r="E1990" s="18" t="s">
        <v>7861</v>
      </c>
      <c r="F1990" s="15">
        <f>VLOOKUP(G1990,modules!$A$1:$B$10,2,0)</f>
        <v>6</v>
      </c>
      <c r="G1990" s="18" t="s">
        <v>7849</v>
      </c>
      <c r="H1990" s="15">
        <f>VLOOKUP(I1990,segments!$A$1:$B$9,2,0)</f>
        <v>5</v>
      </c>
      <c r="I1990" s="18" t="s">
        <v>7852</v>
      </c>
      <c r="J1990" s="15">
        <v>54</v>
      </c>
      <c r="K1990" s="27" t="s">
        <v>128</v>
      </c>
      <c r="L1990" s="76" t="s">
        <v>126</v>
      </c>
      <c r="M1990" s="15">
        <f>VLOOKUP(N1990,groups!$A$1:$B$113,2,1)</f>
        <v>203</v>
      </c>
      <c r="N1990" s="46" t="s">
        <v>133</v>
      </c>
      <c r="O1990" s="45">
        <v>120</v>
      </c>
      <c r="P1990" s="15">
        <f>VLOOKUP(Q1990,'seg2'!$A$1:$B$13,2,0)</f>
        <v>12</v>
      </c>
      <c r="Q1990" s="16" t="s">
        <v>66</v>
      </c>
      <c r="R1990" s="15">
        <f>VLOOKUP(S1990,'seg3'!$A$1:$B$9,2,0)</f>
        <v>6</v>
      </c>
      <c r="S1990" s="16" t="s">
        <v>44</v>
      </c>
      <c r="T1990" s="18">
        <v>320</v>
      </c>
      <c r="U1990" s="18">
        <v>320</v>
      </c>
      <c r="V1990" s="29" t="s">
        <v>22</v>
      </c>
      <c r="W1990" s="30" t="s">
        <v>135</v>
      </c>
      <c r="X1990" s="16"/>
      <c r="Y1990" s="45" t="s">
        <v>40</v>
      </c>
      <c r="Z1990" s="28">
        <v>20</v>
      </c>
      <c r="AA1990" s="46" t="s">
        <v>134</v>
      </c>
      <c r="AB1990" s="14" t="str">
        <f t="shared" si="31"/>
        <v>('5000232','5000232J','HHB M20X2.5X120 DIN933 GRA2-70 F/T EPO','PC',54,6,12,6,5,19,203,'320','320','M20','120','304L','20','18.00/18.03','READY','COIL POWDER DRWN SS304L A270 18.04/18.07',''),</v>
      </c>
      <c r="AC1990" s="14" t="s">
        <v>9658</v>
      </c>
    </row>
    <row r="1991" spans="1:29">
      <c r="A1991" s="16">
        <v>5000234</v>
      </c>
      <c r="B1991" s="43" t="s">
        <v>2218</v>
      </c>
      <c r="C1991" s="43" t="s">
        <v>2219</v>
      </c>
      <c r="D1991" s="15">
        <f>VLOOKUP(E1991,finish!$A$1:$B$18,2,0)</f>
        <v>19</v>
      </c>
      <c r="E1991" s="18" t="s">
        <v>7861</v>
      </c>
      <c r="F1991" s="15">
        <f>VLOOKUP(G1991,modules!$A$1:$B$10,2,0)</f>
        <v>6</v>
      </c>
      <c r="G1991" s="18" t="s">
        <v>7849</v>
      </c>
      <c r="H1991" s="15">
        <f>VLOOKUP(I1991,segments!$A$1:$B$9,2,0)</f>
        <v>5</v>
      </c>
      <c r="I1991" s="18" t="s">
        <v>7852</v>
      </c>
      <c r="J1991" s="15">
        <v>54</v>
      </c>
      <c r="K1991" s="27" t="s">
        <v>128</v>
      </c>
      <c r="L1991" s="76" t="s">
        <v>126</v>
      </c>
      <c r="M1991" s="15">
        <f>VLOOKUP(N1991,groups!$A$1:$B$113,2,1)</f>
        <v>203</v>
      </c>
      <c r="N1991" s="46" t="s">
        <v>133</v>
      </c>
      <c r="O1991" s="45">
        <v>130</v>
      </c>
      <c r="P1991" s="15">
        <f>VLOOKUP(Q1991,'seg2'!$A$1:$B$13,2,0)</f>
        <v>12</v>
      </c>
      <c r="Q1991" s="16" t="s">
        <v>66</v>
      </c>
      <c r="R1991" s="15">
        <f>VLOOKUP(S1991,'seg3'!$A$1:$B$9,2,0)</f>
        <v>6</v>
      </c>
      <c r="S1991" s="16" t="s">
        <v>44</v>
      </c>
      <c r="T1991" s="18">
        <v>340</v>
      </c>
      <c r="U1991" s="18">
        <v>340</v>
      </c>
      <c r="V1991" s="29" t="s">
        <v>22</v>
      </c>
      <c r="W1991" s="30" t="s">
        <v>135</v>
      </c>
      <c r="X1991" s="16"/>
      <c r="Y1991" s="45" t="s">
        <v>40</v>
      </c>
      <c r="Z1991" s="28">
        <v>20</v>
      </c>
      <c r="AA1991" s="46" t="s">
        <v>134</v>
      </c>
      <c r="AB1991" s="14" t="str">
        <f t="shared" si="31"/>
        <v>('5000234','5000234J','HHB M20X2.5X130 DIN933 GRA2-70 F/T EPO','PC',54,6,12,6,5,19,203,'340','340','M20','130','304L','20','18.00/18.03','READY','COIL POWDER DRWN SS304L A270 18.04/18.07',''),</v>
      </c>
      <c r="AC1991" s="14" t="s">
        <v>9659</v>
      </c>
    </row>
    <row r="1992" spans="1:29">
      <c r="A1992" s="16">
        <v>5000235</v>
      </c>
      <c r="B1992" s="43" t="s">
        <v>2220</v>
      </c>
      <c r="C1992" s="43" t="s">
        <v>2221</v>
      </c>
      <c r="D1992" s="15">
        <f>VLOOKUP(E1992,finish!$A$1:$B$18,2,0)</f>
        <v>19</v>
      </c>
      <c r="E1992" s="18" t="s">
        <v>7861</v>
      </c>
      <c r="F1992" s="15">
        <f>VLOOKUP(G1992,modules!$A$1:$B$10,2,0)</f>
        <v>6</v>
      </c>
      <c r="G1992" s="18" t="s">
        <v>7849</v>
      </c>
      <c r="H1992" s="15">
        <f>VLOOKUP(I1992,segments!$A$1:$B$9,2,0)</f>
        <v>5</v>
      </c>
      <c r="I1992" s="18" t="s">
        <v>7852</v>
      </c>
      <c r="J1992" s="15">
        <v>54</v>
      </c>
      <c r="K1992" s="27" t="s">
        <v>128</v>
      </c>
      <c r="L1992" s="76" t="s">
        <v>126</v>
      </c>
      <c r="M1992" s="15">
        <f>VLOOKUP(N1992,groups!$A$1:$B$113,2,1)</f>
        <v>203</v>
      </c>
      <c r="N1992" s="46" t="s">
        <v>133</v>
      </c>
      <c r="O1992" s="45">
        <v>140</v>
      </c>
      <c r="P1992" s="15">
        <f>VLOOKUP(Q1992,'seg2'!$A$1:$B$13,2,0)</f>
        <v>12</v>
      </c>
      <c r="Q1992" s="16" t="s">
        <v>66</v>
      </c>
      <c r="R1992" s="15">
        <f>VLOOKUP(S1992,'seg3'!$A$1:$B$9,2,0)</f>
        <v>6</v>
      </c>
      <c r="S1992" s="16" t="s">
        <v>44</v>
      </c>
      <c r="T1992" s="18">
        <v>361</v>
      </c>
      <c r="U1992" s="18">
        <v>361</v>
      </c>
      <c r="V1992" s="29" t="s">
        <v>22</v>
      </c>
      <c r="W1992" s="30" t="s">
        <v>135</v>
      </c>
      <c r="X1992" s="16"/>
      <c r="Y1992" s="45" t="s">
        <v>40</v>
      </c>
      <c r="Z1992" s="28">
        <v>20</v>
      </c>
      <c r="AA1992" s="46" t="s">
        <v>134</v>
      </c>
      <c r="AB1992" s="14" t="str">
        <f t="shared" si="31"/>
        <v>('5000235','5000235J','HHB M20X2.5X140 DIN933 GRA2-70 F/T EPO','PC',54,6,12,6,5,19,203,'361','361','M20','140','304L','20','18.00/18.03','READY','COIL POWDER DRWN SS304L A270 18.04/18.07',''),</v>
      </c>
      <c r="AC1992" s="14" t="s">
        <v>9660</v>
      </c>
    </row>
    <row r="1993" spans="1:29">
      <c r="A1993" s="16">
        <v>5001668</v>
      </c>
      <c r="B1993" s="43" t="s">
        <v>2222</v>
      </c>
      <c r="C1993" s="43" t="s">
        <v>2223</v>
      </c>
      <c r="D1993" s="15">
        <f>VLOOKUP(E1993,finish!$A$1:$B$18,2,0)</f>
        <v>19</v>
      </c>
      <c r="E1993" s="18" t="s">
        <v>7861</v>
      </c>
      <c r="F1993" s="15">
        <f>VLOOKUP(G1993,modules!$A$1:$B$10,2,0)</f>
        <v>6</v>
      </c>
      <c r="G1993" s="18" t="s">
        <v>7849</v>
      </c>
      <c r="H1993" s="15">
        <f>VLOOKUP(I1993,segments!$A$1:$B$9,2,0)</f>
        <v>5</v>
      </c>
      <c r="I1993" s="18" t="s">
        <v>7852</v>
      </c>
      <c r="J1993" s="15">
        <v>54</v>
      </c>
      <c r="K1993" s="27" t="s">
        <v>128</v>
      </c>
      <c r="L1993" s="76" t="s">
        <v>126</v>
      </c>
      <c r="M1993" s="15">
        <f>VLOOKUP(N1993,groups!$A$1:$B$113,2,1)</f>
        <v>203</v>
      </c>
      <c r="N1993" s="24" t="s">
        <v>62</v>
      </c>
      <c r="O1993" s="45">
        <v>200</v>
      </c>
      <c r="P1993" s="15">
        <f>VLOOKUP(Q1993,'seg2'!$A$1:$B$13,2,0)</f>
        <v>12</v>
      </c>
      <c r="Q1993" s="16" t="s">
        <v>66</v>
      </c>
      <c r="R1993" s="15">
        <f>VLOOKUP(S1993,'seg3'!$A$1:$B$9,2,0)</f>
        <v>6</v>
      </c>
      <c r="S1993" s="16" t="s">
        <v>44</v>
      </c>
      <c r="T1993" s="18">
        <v>484</v>
      </c>
      <c r="U1993" s="18">
        <v>484</v>
      </c>
      <c r="V1993" s="29" t="s">
        <v>22</v>
      </c>
      <c r="W1993" s="30" t="s">
        <v>129</v>
      </c>
      <c r="X1993" s="16"/>
      <c r="Y1993" s="34" t="s">
        <v>63</v>
      </c>
      <c r="Z1993" s="28">
        <v>20</v>
      </c>
      <c r="AA1993" s="46" t="s">
        <v>127</v>
      </c>
      <c r="AB1993" s="14" t="str">
        <f t="shared" si="31"/>
        <v>('5001668','5001668J','HHB M20X2.5X200 DIN933 GRA4-70 F/T EPO','PC',54,6,12,6,5,19,203,'484','484','M20','200','316L','20','18.04/18.07','READY','COIL POWDER DRWN SS316L A470 18.07/18.10',''),</v>
      </c>
      <c r="AC1993" s="14" t="s">
        <v>9661</v>
      </c>
    </row>
    <row r="1994" spans="1:29">
      <c r="A1994" s="16">
        <v>5000148</v>
      </c>
      <c r="B1994" s="43" t="s">
        <v>2224</v>
      </c>
      <c r="C1994" s="43" t="s">
        <v>2225</v>
      </c>
      <c r="D1994" s="15">
        <f>VLOOKUP(E1994,finish!$A$1:$B$18,2,0)</f>
        <v>19</v>
      </c>
      <c r="E1994" s="18" t="s">
        <v>7861</v>
      </c>
      <c r="F1994" s="15">
        <f>VLOOKUP(G1994,modules!$A$1:$B$10,2,0)</f>
        <v>6</v>
      </c>
      <c r="G1994" s="18" t="s">
        <v>7849</v>
      </c>
      <c r="H1994" s="15">
        <f>VLOOKUP(I1994,segments!$A$1:$B$9,2,0)</f>
        <v>5</v>
      </c>
      <c r="I1994" s="18" t="s">
        <v>7852</v>
      </c>
      <c r="J1994" s="15">
        <v>54</v>
      </c>
      <c r="K1994" s="27" t="s">
        <v>128</v>
      </c>
      <c r="L1994" s="76" t="s">
        <v>126</v>
      </c>
      <c r="M1994" s="15">
        <f>VLOOKUP(N1994,groups!$A$1:$B$113,2,1)</f>
        <v>203</v>
      </c>
      <c r="N1994" s="46" t="s">
        <v>133</v>
      </c>
      <c r="O1994" s="45">
        <v>40</v>
      </c>
      <c r="P1994" s="15">
        <f>VLOOKUP(Q1994,'seg2'!$A$1:$B$13,2,0)</f>
        <v>12</v>
      </c>
      <c r="Q1994" s="16" t="s">
        <v>66</v>
      </c>
      <c r="R1994" s="15">
        <f>VLOOKUP(S1994,'seg3'!$A$1:$B$9,2,0)</f>
        <v>6</v>
      </c>
      <c r="S1994" s="16" t="s">
        <v>44</v>
      </c>
      <c r="T1994" s="18">
        <v>155</v>
      </c>
      <c r="U1994" s="18">
        <v>155</v>
      </c>
      <c r="V1994" s="29" t="s">
        <v>22</v>
      </c>
      <c r="W1994" s="30" t="s">
        <v>135</v>
      </c>
      <c r="X1994" s="16"/>
      <c r="Y1994" s="45" t="s">
        <v>40</v>
      </c>
      <c r="Z1994" s="28">
        <v>20</v>
      </c>
      <c r="AA1994" s="46" t="s">
        <v>134</v>
      </c>
      <c r="AB1994" s="14" t="str">
        <f t="shared" si="31"/>
        <v>('5000148','5000148J','HHB M20X2.5X40 DIN933 GRA2-70 F/T EPO','PC',54,6,12,6,5,19,203,'155','155','M20','40','304L','20','18.00/18.03','READY','COIL POWDER DRWN SS304L A270 18.04/18.07',''),</v>
      </c>
      <c r="AC1994" s="14" t="s">
        <v>9662</v>
      </c>
    </row>
    <row r="1995" spans="1:29">
      <c r="A1995" s="16">
        <v>5000149</v>
      </c>
      <c r="B1995" s="43" t="s">
        <v>786</v>
      </c>
      <c r="C1995" s="43" t="s">
        <v>2226</v>
      </c>
      <c r="D1995" s="15">
        <f>VLOOKUP(E1995,finish!$A$1:$B$18,2,0)</f>
        <v>19</v>
      </c>
      <c r="E1995" s="18" t="s">
        <v>7861</v>
      </c>
      <c r="F1995" s="15">
        <f>VLOOKUP(G1995,modules!$A$1:$B$10,2,0)</f>
        <v>6</v>
      </c>
      <c r="G1995" s="18" t="s">
        <v>7849</v>
      </c>
      <c r="H1995" s="15">
        <f>VLOOKUP(I1995,segments!$A$1:$B$9,2,0)</f>
        <v>5</v>
      </c>
      <c r="I1995" s="18" t="s">
        <v>7852</v>
      </c>
      <c r="J1995" s="15">
        <v>54</v>
      </c>
      <c r="K1995" s="27" t="s">
        <v>128</v>
      </c>
      <c r="L1995" s="76" t="s">
        <v>126</v>
      </c>
      <c r="M1995" s="15">
        <f>VLOOKUP(N1995,groups!$A$1:$B$113,2,1)</f>
        <v>203</v>
      </c>
      <c r="N1995" s="46" t="s">
        <v>133</v>
      </c>
      <c r="O1995" s="45">
        <v>45</v>
      </c>
      <c r="P1995" s="15">
        <f>VLOOKUP(Q1995,'seg2'!$A$1:$B$13,2,0)</f>
        <v>12</v>
      </c>
      <c r="Q1995" s="16" t="s">
        <v>66</v>
      </c>
      <c r="R1995" s="15">
        <f>VLOOKUP(S1995,'seg3'!$A$1:$B$9,2,0)</f>
        <v>6</v>
      </c>
      <c r="S1995" s="16" t="s">
        <v>44</v>
      </c>
      <c r="T1995" s="18">
        <v>165</v>
      </c>
      <c r="U1995" s="18">
        <v>165</v>
      </c>
      <c r="V1995" s="29" t="s">
        <v>22</v>
      </c>
      <c r="W1995" s="30" t="s">
        <v>135</v>
      </c>
      <c r="X1995" s="16"/>
      <c r="Y1995" s="45" t="s">
        <v>40</v>
      </c>
      <c r="Z1995" s="28">
        <v>20</v>
      </c>
      <c r="AA1995" s="46" t="s">
        <v>134</v>
      </c>
      <c r="AB1995" s="14" t="str">
        <f t="shared" si="31"/>
        <v>('5000149','5000149J','HHB M20X2.5X45 DIN933 GRA2-70 F/T EPO','PC',54,6,12,6,5,19,203,'165','165','M20','45','304L','20','18.00/18.03','READY','COIL POWDER DRWN SS304L A270 18.04/18.07',''),</v>
      </c>
      <c r="AC1995" s="14" t="s">
        <v>9663</v>
      </c>
    </row>
    <row r="1996" spans="1:29">
      <c r="A1996" s="16">
        <v>5000150</v>
      </c>
      <c r="B1996" s="43" t="s">
        <v>131</v>
      </c>
      <c r="C1996" s="43" t="s">
        <v>2227</v>
      </c>
      <c r="D1996" s="15">
        <f>VLOOKUP(E1996,finish!$A$1:$B$18,2,0)</f>
        <v>19</v>
      </c>
      <c r="E1996" s="18" t="s">
        <v>7861</v>
      </c>
      <c r="F1996" s="15">
        <f>VLOOKUP(G1996,modules!$A$1:$B$10,2,0)</f>
        <v>6</v>
      </c>
      <c r="G1996" s="18" t="s">
        <v>7849</v>
      </c>
      <c r="H1996" s="15">
        <f>VLOOKUP(I1996,segments!$A$1:$B$9,2,0)</f>
        <v>5</v>
      </c>
      <c r="I1996" s="18" t="s">
        <v>7852</v>
      </c>
      <c r="J1996" s="15">
        <v>54</v>
      </c>
      <c r="K1996" s="27" t="s">
        <v>128</v>
      </c>
      <c r="L1996" s="76" t="s">
        <v>126</v>
      </c>
      <c r="M1996" s="15">
        <f>VLOOKUP(N1996,groups!$A$1:$B$113,2,1)</f>
        <v>203</v>
      </c>
      <c r="N1996" s="46" t="s">
        <v>133</v>
      </c>
      <c r="O1996" s="45">
        <v>50</v>
      </c>
      <c r="P1996" s="15">
        <f>VLOOKUP(Q1996,'seg2'!$A$1:$B$13,2,0)</f>
        <v>12</v>
      </c>
      <c r="Q1996" s="16" t="s">
        <v>66</v>
      </c>
      <c r="R1996" s="15">
        <f>VLOOKUP(S1996,'seg3'!$A$1:$B$9,2,0)</f>
        <v>6</v>
      </c>
      <c r="S1996" s="16" t="s">
        <v>44</v>
      </c>
      <c r="T1996" s="18">
        <v>176</v>
      </c>
      <c r="U1996" s="18">
        <v>176</v>
      </c>
      <c r="V1996" s="29" t="s">
        <v>22</v>
      </c>
      <c r="W1996" s="30" t="s">
        <v>135</v>
      </c>
      <c r="X1996" s="16"/>
      <c r="Y1996" s="45" t="s">
        <v>40</v>
      </c>
      <c r="Z1996" s="28">
        <v>20</v>
      </c>
      <c r="AA1996" s="46" t="s">
        <v>134</v>
      </c>
      <c r="AB1996" s="14" t="str">
        <f t="shared" si="31"/>
        <v>('5000150','5000150J','HHB M20X2.5X50 DIN933 GRA2-70 F/T EPO','PC',54,6,12,6,5,19,203,'176','176','M20','50','304L','20','18.00/18.03','READY','COIL POWDER DRWN SS304L A270 18.04/18.07',''),</v>
      </c>
      <c r="AC1996" s="14" t="s">
        <v>9664</v>
      </c>
    </row>
    <row r="1997" spans="1:29">
      <c r="A1997" s="16">
        <v>5000151</v>
      </c>
      <c r="B1997" s="43" t="s">
        <v>2228</v>
      </c>
      <c r="C1997" s="43" t="s">
        <v>2229</v>
      </c>
      <c r="D1997" s="15">
        <f>VLOOKUP(E1997,finish!$A$1:$B$18,2,0)</f>
        <v>19</v>
      </c>
      <c r="E1997" s="18" t="s">
        <v>7861</v>
      </c>
      <c r="F1997" s="15">
        <f>VLOOKUP(G1997,modules!$A$1:$B$10,2,0)</f>
        <v>6</v>
      </c>
      <c r="G1997" s="18" t="s">
        <v>7849</v>
      </c>
      <c r="H1997" s="15">
        <f>VLOOKUP(I1997,segments!$A$1:$B$9,2,0)</f>
        <v>5</v>
      </c>
      <c r="I1997" s="18" t="s">
        <v>7852</v>
      </c>
      <c r="J1997" s="15">
        <v>54</v>
      </c>
      <c r="K1997" s="27" t="s">
        <v>128</v>
      </c>
      <c r="L1997" s="76" t="s">
        <v>126</v>
      </c>
      <c r="M1997" s="15">
        <f>VLOOKUP(N1997,groups!$A$1:$B$113,2,1)</f>
        <v>203</v>
      </c>
      <c r="N1997" s="46" t="s">
        <v>133</v>
      </c>
      <c r="O1997" s="45">
        <v>55</v>
      </c>
      <c r="P1997" s="15">
        <f>VLOOKUP(Q1997,'seg2'!$A$1:$B$13,2,0)</f>
        <v>12</v>
      </c>
      <c r="Q1997" s="16" t="s">
        <v>66</v>
      </c>
      <c r="R1997" s="15">
        <f>VLOOKUP(S1997,'seg3'!$A$1:$B$9,2,0)</f>
        <v>6</v>
      </c>
      <c r="S1997" s="16" t="s">
        <v>44</v>
      </c>
      <c r="T1997" s="18">
        <v>186</v>
      </c>
      <c r="U1997" s="18">
        <v>186</v>
      </c>
      <c r="V1997" s="29" t="s">
        <v>22</v>
      </c>
      <c r="W1997" s="30" t="s">
        <v>135</v>
      </c>
      <c r="X1997" s="16"/>
      <c r="Y1997" s="45" t="s">
        <v>40</v>
      </c>
      <c r="Z1997" s="28">
        <v>20</v>
      </c>
      <c r="AA1997" s="46" t="s">
        <v>134</v>
      </c>
      <c r="AB1997" s="14" t="str">
        <f t="shared" si="31"/>
        <v>('5000151','5000151J','HHB M20X2.5X55 DIN933 GRA2-70 F/T EPO','PC',54,6,12,6,5,19,203,'186','186','M20','55','304L','20','18.00/18.03','READY','COIL POWDER DRWN SS304L A270 18.04/18.07',''),</v>
      </c>
      <c r="AC1997" s="14" t="s">
        <v>9665</v>
      </c>
    </row>
    <row r="1998" spans="1:29">
      <c r="A1998" s="16">
        <v>5000152</v>
      </c>
      <c r="B1998" s="43" t="s">
        <v>2230</v>
      </c>
      <c r="C1998" s="43" t="s">
        <v>2231</v>
      </c>
      <c r="D1998" s="15">
        <f>VLOOKUP(E1998,finish!$A$1:$B$18,2,0)</f>
        <v>19</v>
      </c>
      <c r="E1998" s="18" t="s">
        <v>7861</v>
      </c>
      <c r="F1998" s="15">
        <f>VLOOKUP(G1998,modules!$A$1:$B$10,2,0)</f>
        <v>6</v>
      </c>
      <c r="G1998" s="18" t="s">
        <v>7849</v>
      </c>
      <c r="H1998" s="15">
        <f>VLOOKUP(I1998,segments!$A$1:$B$9,2,0)</f>
        <v>5</v>
      </c>
      <c r="I1998" s="18" t="s">
        <v>7852</v>
      </c>
      <c r="J1998" s="15">
        <v>54</v>
      </c>
      <c r="K1998" s="27" t="s">
        <v>128</v>
      </c>
      <c r="L1998" s="76" t="s">
        <v>126</v>
      </c>
      <c r="M1998" s="15">
        <f>VLOOKUP(N1998,groups!$A$1:$B$113,2,1)</f>
        <v>203</v>
      </c>
      <c r="N1998" s="46" t="s">
        <v>133</v>
      </c>
      <c r="O1998" s="45">
        <v>60</v>
      </c>
      <c r="P1998" s="15">
        <f>VLOOKUP(Q1998,'seg2'!$A$1:$B$13,2,0)</f>
        <v>12</v>
      </c>
      <c r="Q1998" s="16" t="s">
        <v>66</v>
      </c>
      <c r="R1998" s="15">
        <f>VLOOKUP(S1998,'seg3'!$A$1:$B$9,2,0)</f>
        <v>6</v>
      </c>
      <c r="S1998" s="16" t="s">
        <v>44</v>
      </c>
      <c r="T1998" s="18">
        <v>196</v>
      </c>
      <c r="U1998" s="18">
        <v>196</v>
      </c>
      <c r="V1998" s="29" t="s">
        <v>22</v>
      </c>
      <c r="W1998" s="30" t="s">
        <v>135</v>
      </c>
      <c r="X1998" s="16"/>
      <c r="Y1998" s="45" t="s">
        <v>40</v>
      </c>
      <c r="Z1998" s="28">
        <v>20</v>
      </c>
      <c r="AA1998" s="46" t="s">
        <v>127</v>
      </c>
      <c r="AB1998" s="14" t="str">
        <f t="shared" si="31"/>
        <v>('5000152','5000152J','HHB M20X2.5X60 DIN933 GRA2-70 F/T EPO','PC',54,6,12,6,5,19,203,'196','196','M20','60','304L','20','18.04/18.07','READY','COIL POWDER DRWN SS304L A270 18.04/18.07',''),</v>
      </c>
      <c r="AC1998" s="14" t="s">
        <v>9666</v>
      </c>
    </row>
    <row r="1999" spans="1:29">
      <c r="A1999" s="16">
        <v>834355</v>
      </c>
      <c r="B1999" s="43" t="s">
        <v>4510</v>
      </c>
      <c r="C1999" s="43" t="s">
        <v>4511</v>
      </c>
      <c r="D1999" s="15">
        <f>VLOOKUP(E1999,finish!$A$1:$B$18,2,0)</f>
        <v>2</v>
      </c>
      <c r="E1999" s="18" t="s">
        <v>11</v>
      </c>
      <c r="F1999" s="15">
        <f>VLOOKUP(G1999,modules!$A$1:$B$10,2,0)</f>
        <v>4</v>
      </c>
      <c r="G1999" s="18" t="s">
        <v>7857</v>
      </c>
      <c r="H1999" s="15">
        <f>VLOOKUP(I1999,segments!$A$1:$B$9,2,0)</f>
        <v>3</v>
      </c>
      <c r="I1999" s="18" t="s">
        <v>7851</v>
      </c>
      <c r="J1999" s="15" t="s">
        <v>7949</v>
      </c>
      <c r="K1999" s="18" t="s">
        <v>4209</v>
      </c>
      <c r="L1999" s="43" t="s">
        <v>4512</v>
      </c>
      <c r="M1999" s="15">
        <f>VLOOKUP(N1999,groups!$A$1:$B$113,2,1)</f>
        <v>212</v>
      </c>
      <c r="N1999" s="16" t="s">
        <v>4184</v>
      </c>
      <c r="O1999" s="18" t="s">
        <v>4513</v>
      </c>
      <c r="P1999" s="15">
        <f>VLOOKUP(Q1999,'seg2'!$A$1:$B$13,2,0)</f>
        <v>7</v>
      </c>
      <c r="Q1999" s="16" t="s">
        <v>43</v>
      </c>
      <c r="R1999" s="15">
        <f>VLOOKUP(S1999,'seg3'!$A$1:$B$9,2,0)</f>
        <v>4</v>
      </c>
      <c r="S1999" s="16" t="s">
        <v>32</v>
      </c>
      <c r="T1999" s="18">
        <v>7450</v>
      </c>
      <c r="U1999" s="18">
        <v>7450</v>
      </c>
      <c r="V1999" s="42"/>
      <c r="W1999" s="30" t="s">
        <v>4509</v>
      </c>
      <c r="X1999" s="16"/>
      <c r="Y1999" s="18" t="s">
        <v>3209</v>
      </c>
      <c r="Z1999" s="18">
        <v>44</v>
      </c>
      <c r="AA1999" s="16" t="s">
        <v>4508</v>
      </c>
      <c r="AB1999" s="14" t="str">
        <f t="shared" si="31"/>
        <v>('834355','834355J','STUD BOLT 1.3/4XUN8X26.3/8 GRB7 FT BLK','PC',null,4,7,4,3,2,212,'7450','7450','1.3/4 UN8','26.3/8','4140B','44','42.23/42.27','','BAR 1ANNEAL &amp; 1DRAWN 4140B 42.23/42.27',''),</v>
      </c>
      <c r="AC1999" s="14" t="s">
        <v>9667</v>
      </c>
    </row>
    <row r="2000" spans="1:29">
      <c r="A2000" s="16">
        <v>814637</v>
      </c>
      <c r="B2000" s="43" t="s">
        <v>4514</v>
      </c>
      <c r="C2000" s="43" t="s">
        <v>4515</v>
      </c>
      <c r="D2000" s="15">
        <f>VLOOKUP(E2000,finish!$A$1:$B$18,2,0)</f>
        <v>2</v>
      </c>
      <c r="E2000" s="18" t="s">
        <v>11</v>
      </c>
      <c r="F2000" s="15">
        <f>VLOOKUP(G2000,modules!$A$1:$B$10,2,0)</f>
        <v>4</v>
      </c>
      <c r="G2000" s="18" t="s">
        <v>7857</v>
      </c>
      <c r="H2000" s="15">
        <f>VLOOKUP(I2000,segments!$A$1:$B$9,2,0)</f>
        <v>3</v>
      </c>
      <c r="I2000" s="18" t="s">
        <v>7851</v>
      </c>
      <c r="J2000" s="15" t="s">
        <v>7949</v>
      </c>
      <c r="K2000" s="18" t="s">
        <v>4209</v>
      </c>
      <c r="L2000" s="43" t="s">
        <v>4516</v>
      </c>
      <c r="M2000" s="15">
        <f>VLOOKUP(N2000,groups!$A$1:$B$113,2,1)</f>
        <v>212</v>
      </c>
      <c r="N2000" s="16" t="s">
        <v>4184</v>
      </c>
      <c r="O2000" s="18" t="s">
        <v>4517</v>
      </c>
      <c r="P2000" s="15">
        <f>VLOOKUP(Q2000,'seg2'!$A$1:$B$13,2,0)</f>
        <v>7</v>
      </c>
      <c r="Q2000" s="16" t="s">
        <v>43</v>
      </c>
      <c r="R2000" s="15">
        <f>VLOOKUP(S2000,'seg3'!$A$1:$B$9,2,0)</f>
        <v>4</v>
      </c>
      <c r="S2000" s="16" t="s">
        <v>32</v>
      </c>
      <c r="T2000" s="18">
        <v>1709</v>
      </c>
      <c r="U2000" s="18">
        <v>1709</v>
      </c>
      <c r="V2000" s="42"/>
      <c r="W2000" s="30" t="s">
        <v>4519</v>
      </c>
      <c r="X2000" s="16"/>
      <c r="Y2000" s="18" t="s">
        <v>3209</v>
      </c>
      <c r="Z2000" s="18">
        <v>36</v>
      </c>
      <c r="AA2000" s="16" t="s">
        <v>4518</v>
      </c>
      <c r="AB2000" s="14" t="str">
        <f t="shared" si="31"/>
        <v>('814637','814637J','STUD BOLT 1.3/8"XUN8X10.1/8" GRB7 BLK','PC',null,4,7,4,3,2,212,'1709','1709','1.3/8 UN8','10.1/8','4140B','36','32.63/32.65','','COIL 1ANNEAL &amp; 1DRAWN 4140B 32.63/32.65',''),</v>
      </c>
      <c r="AC2000" s="14" t="s">
        <v>9668</v>
      </c>
    </row>
    <row r="2001" spans="1:29">
      <c r="A2001" s="16">
        <v>814683</v>
      </c>
      <c r="B2001" s="43" t="s">
        <v>4520</v>
      </c>
      <c r="C2001" s="43" t="s">
        <v>4521</v>
      </c>
      <c r="D2001" s="15">
        <f>VLOOKUP(E2001,finish!$A$1:$B$18,2,0)</f>
        <v>2</v>
      </c>
      <c r="E2001" s="18" t="s">
        <v>11</v>
      </c>
      <c r="F2001" s="15">
        <f>VLOOKUP(G2001,modules!$A$1:$B$10,2,0)</f>
        <v>4</v>
      </c>
      <c r="G2001" s="18" t="s">
        <v>7857</v>
      </c>
      <c r="H2001" s="15">
        <f>VLOOKUP(I2001,segments!$A$1:$B$9,2,0)</f>
        <v>3</v>
      </c>
      <c r="I2001" s="18" t="s">
        <v>7851</v>
      </c>
      <c r="J2001" s="15" t="s">
        <v>7949</v>
      </c>
      <c r="K2001" s="18" t="s">
        <v>4209</v>
      </c>
      <c r="L2001" s="43" t="s">
        <v>4522</v>
      </c>
      <c r="M2001" s="15">
        <f>VLOOKUP(N2001,groups!$A$1:$B$113,2,1)</f>
        <v>212</v>
      </c>
      <c r="N2001" s="16" t="s">
        <v>4184</v>
      </c>
      <c r="O2001" s="18" t="s">
        <v>4523</v>
      </c>
      <c r="P2001" s="15">
        <f>VLOOKUP(Q2001,'seg2'!$A$1:$B$13,2,0)</f>
        <v>7</v>
      </c>
      <c r="Q2001" s="16" t="s">
        <v>43</v>
      </c>
      <c r="R2001" s="15">
        <f>VLOOKUP(S2001,'seg3'!$A$1:$B$9,2,0)</f>
        <v>4</v>
      </c>
      <c r="S2001" s="16" t="s">
        <v>32</v>
      </c>
      <c r="T2001" s="18">
        <v>3303</v>
      </c>
      <c r="U2001" s="18">
        <v>3303</v>
      </c>
      <c r="V2001" s="42"/>
      <c r="W2001" s="30" t="s">
        <v>4525</v>
      </c>
      <c r="X2001" s="16"/>
      <c r="Y2001" s="18" t="s">
        <v>3209</v>
      </c>
      <c r="Z2001" s="18">
        <v>42</v>
      </c>
      <c r="AA2001" s="16" t="s">
        <v>4524</v>
      </c>
      <c r="AB2001" s="14" t="str">
        <f t="shared" si="31"/>
        <v>('814683','814683J','STUD BOLT 1.5/8XUN8X13.3/4 GRB7 FT BLK','PC',null,4,7,4,3,2,212,'3303','3303','1.5/8 UN8','13.3/4','4140B','42','39.06/39.10','','BAR 1ANNEAL &amp; 1DRAWN 4140B 39.06/39.10',''),</v>
      </c>
      <c r="AC2001" s="14" t="s">
        <v>9669</v>
      </c>
    </row>
    <row r="2002" spans="1:29">
      <c r="A2002" s="16">
        <v>834320</v>
      </c>
      <c r="B2002" s="43" t="s">
        <v>4526</v>
      </c>
      <c r="C2002" s="43" t="s">
        <v>4527</v>
      </c>
      <c r="D2002" s="15">
        <f>VLOOKUP(E2002,finish!$A$1:$B$18,2,0)</f>
        <v>2</v>
      </c>
      <c r="E2002" s="18" t="s">
        <v>11</v>
      </c>
      <c r="F2002" s="15">
        <f>VLOOKUP(G2002,modules!$A$1:$B$10,2,0)</f>
        <v>4</v>
      </c>
      <c r="G2002" s="18" t="s">
        <v>7857</v>
      </c>
      <c r="H2002" s="15">
        <f>VLOOKUP(I2002,segments!$A$1:$B$9,2,0)</f>
        <v>3</v>
      </c>
      <c r="I2002" s="18" t="s">
        <v>7851</v>
      </c>
      <c r="J2002" s="15" t="s">
        <v>7949</v>
      </c>
      <c r="K2002" s="18" t="s">
        <v>4209</v>
      </c>
      <c r="L2002" s="43" t="s">
        <v>4528</v>
      </c>
      <c r="M2002" s="15">
        <f>VLOOKUP(N2002,groups!$A$1:$B$113,2,1)</f>
        <v>212</v>
      </c>
      <c r="N2002" s="16" t="s">
        <v>4184</v>
      </c>
      <c r="O2002" s="18" t="s">
        <v>4529</v>
      </c>
      <c r="P2002" s="15">
        <f>VLOOKUP(Q2002,'seg2'!$A$1:$B$13,2,0)</f>
        <v>7</v>
      </c>
      <c r="Q2002" s="16" t="s">
        <v>43</v>
      </c>
      <c r="R2002" s="15">
        <f>VLOOKUP(S2002,'seg3'!$A$1:$B$9,2,0)</f>
        <v>4</v>
      </c>
      <c r="S2002" s="16" t="s">
        <v>32</v>
      </c>
      <c r="T2002" s="18">
        <v>14490</v>
      </c>
      <c r="U2002" s="18">
        <v>14490</v>
      </c>
      <c r="V2002" s="42"/>
      <c r="W2002" s="30" t="s">
        <v>4531</v>
      </c>
      <c r="X2002" s="16"/>
      <c r="Y2002" s="18" t="s">
        <v>3209</v>
      </c>
      <c r="Z2002" s="18">
        <v>62</v>
      </c>
      <c r="AA2002" s="16" t="s">
        <v>4530</v>
      </c>
      <c r="AB2002" s="14" t="str">
        <f t="shared" si="31"/>
        <v>('834320','834320J','STUD BOLT 2.1/2XUN8X24.3/8 GRB7 FT BLK','PC',null,4,7,4,3,2,212,'14490','14490','2.1/2 UN8','24.3/8','4140B','62','61.27/61.31','','BAR 1ANNEAL &amp; 1DRAWN 4140B 61.27/61.31',''),</v>
      </c>
      <c r="AC2002" s="14" t="s">
        <v>9670</v>
      </c>
    </row>
    <row r="2003" spans="1:29">
      <c r="A2003" s="16">
        <v>834352</v>
      </c>
      <c r="B2003" s="43" t="s">
        <v>4532</v>
      </c>
      <c r="C2003" s="43" t="s">
        <v>4533</v>
      </c>
      <c r="D2003" s="15">
        <f>VLOOKUP(E2003,finish!$A$1:$B$18,2,0)</f>
        <v>2</v>
      </c>
      <c r="E2003" s="18" t="s">
        <v>11</v>
      </c>
      <c r="F2003" s="15">
        <f>VLOOKUP(G2003,modules!$A$1:$B$10,2,0)</f>
        <v>4</v>
      </c>
      <c r="G2003" s="18" t="s">
        <v>7857</v>
      </c>
      <c r="H2003" s="15">
        <f>VLOOKUP(I2003,segments!$A$1:$B$9,2,0)</f>
        <v>3</v>
      </c>
      <c r="I2003" s="18" t="s">
        <v>7851</v>
      </c>
      <c r="J2003" s="15" t="s">
        <v>7949</v>
      </c>
      <c r="K2003" s="18" t="s">
        <v>4209</v>
      </c>
      <c r="L2003" s="43" t="s">
        <v>4534</v>
      </c>
      <c r="M2003" s="15">
        <f>VLOOKUP(N2003,groups!$A$1:$B$113,2,1)</f>
        <v>212</v>
      </c>
      <c r="N2003" s="16" t="s">
        <v>4184</v>
      </c>
      <c r="O2003" s="18">
        <v>640</v>
      </c>
      <c r="P2003" s="15">
        <f>VLOOKUP(Q2003,'seg2'!$A$1:$B$13,2,0)</f>
        <v>7</v>
      </c>
      <c r="Q2003" s="16" t="s">
        <v>43</v>
      </c>
      <c r="R2003" s="15">
        <f>VLOOKUP(S2003,'seg3'!$A$1:$B$9,2,0)</f>
        <v>4</v>
      </c>
      <c r="S2003" s="16" t="s">
        <v>32</v>
      </c>
      <c r="T2003" s="18">
        <v>8200</v>
      </c>
      <c r="U2003" s="18">
        <v>8200</v>
      </c>
      <c r="V2003" s="42"/>
      <c r="W2003" s="30" t="s">
        <v>4536</v>
      </c>
      <c r="X2003" s="16"/>
      <c r="Y2003" s="18" t="s">
        <v>3209</v>
      </c>
      <c r="Z2003" s="18">
        <v>46</v>
      </c>
      <c r="AA2003" s="16" t="s">
        <v>4535</v>
      </c>
      <c r="AB2003" s="14" t="str">
        <f t="shared" si="31"/>
        <v>('834352','834352J','STUD BOLT 1.7/8XUN8X640 GRB7 FT BLK','PC',null,4,7,4,3,2,212,'8200','8200','1.7/8 UN8','640','4140B','46','45.40/45.44','','BAR 1ANNEAL &amp; 1DRAWN 4140B 45.40/45.44',''),</v>
      </c>
      <c r="AC2003" s="14" t="s">
        <v>9671</v>
      </c>
    </row>
    <row r="2004" spans="1:29">
      <c r="A2004" s="16">
        <v>5000153</v>
      </c>
      <c r="B2004" s="43" t="s">
        <v>2232</v>
      </c>
      <c r="C2004" s="43" t="s">
        <v>2233</v>
      </c>
      <c r="D2004" s="15">
        <f>VLOOKUP(E2004,finish!$A$1:$B$18,2,0)</f>
        <v>19</v>
      </c>
      <c r="E2004" s="18" t="s">
        <v>7861</v>
      </c>
      <c r="F2004" s="15">
        <f>VLOOKUP(G2004,modules!$A$1:$B$10,2,0)</f>
        <v>6</v>
      </c>
      <c r="G2004" s="18" t="s">
        <v>7849</v>
      </c>
      <c r="H2004" s="15">
        <f>VLOOKUP(I2004,segments!$A$1:$B$9,2,0)</f>
        <v>5</v>
      </c>
      <c r="I2004" s="18" t="s">
        <v>7852</v>
      </c>
      <c r="J2004" s="15">
        <v>54</v>
      </c>
      <c r="K2004" s="27" t="s">
        <v>128</v>
      </c>
      <c r="L2004" s="76" t="s">
        <v>126</v>
      </c>
      <c r="M2004" s="15">
        <f>VLOOKUP(N2004,groups!$A$1:$B$113,2,1)</f>
        <v>203</v>
      </c>
      <c r="N2004" s="46" t="s">
        <v>133</v>
      </c>
      <c r="O2004" s="45">
        <v>65</v>
      </c>
      <c r="P2004" s="15">
        <f>VLOOKUP(Q2004,'seg2'!$A$1:$B$13,2,0)</f>
        <v>12</v>
      </c>
      <c r="Q2004" s="16" t="s">
        <v>66</v>
      </c>
      <c r="R2004" s="15">
        <f>VLOOKUP(S2004,'seg3'!$A$1:$B$9,2,0)</f>
        <v>6</v>
      </c>
      <c r="S2004" s="16" t="s">
        <v>44</v>
      </c>
      <c r="T2004" s="18">
        <v>207</v>
      </c>
      <c r="U2004" s="18">
        <v>207</v>
      </c>
      <c r="V2004" s="29" t="s">
        <v>22</v>
      </c>
      <c r="W2004" s="30" t="s">
        <v>135</v>
      </c>
      <c r="X2004" s="16"/>
      <c r="Y2004" s="45" t="s">
        <v>40</v>
      </c>
      <c r="Z2004" s="28">
        <v>20</v>
      </c>
      <c r="AA2004" s="46" t="s">
        <v>134</v>
      </c>
      <c r="AB2004" s="14" t="str">
        <f t="shared" si="31"/>
        <v>('5000153','5000153J','HHB M20X2.5X65 DIN933 GRA2-70 F/T EPO','PC',54,6,12,6,5,19,203,'207','207','M20','65','304L','20','18.00/18.03','READY','COIL POWDER DRWN SS304L A270 18.04/18.07',''),</v>
      </c>
      <c r="AC2004" s="14" t="s">
        <v>9672</v>
      </c>
    </row>
    <row r="2005" spans="1:29">
      <c r="A2005" s="16">
        <v>5000154</v>
      </c>
      <c r="B2005" s="43" t="s">
        <v>2234</v>
      </c>
      <c r="C2005" s="43" t="s">
        <v>2235</v>
      </c>
      <c r="D2005" s="15">
        <f>VLOOKUP(E2005,finish!$A$1:$B$18,2,0)</f>
        <v>19</v>
      </c>
      <c r="E2005" s="18" t="s">
        <v>7861</v>
      </c>
      <c r="F2005" s="15">
        <f>VLOOKUP(G2005,modules!$A$1:$B$10,2,0)</f>
        <v>6</v>
      </c>
      <c r="G2005" s="18" t="s">
        <v>7849</v>
      </c>
      <c r="H2005" s="15">
        <f>VLOOKUP(I2005,segments!$A$1:$B$9,2,0)</f>
        <v>5</v>
      </c>
      <c r="I2005" s="18" t="s">
        <v>7852</v>
      </c>
      <c r="J2005" s="15">
        <v>54</v>
      </c>
      <c r="K2005" s="27" t="s">
        <v>128</v>
      </c>
      <c r="L2005" s="76" t="s">
        <v>126</v>
      </c>
      <c r="M2005" s="15">
        <f>VLOOKUP(N2005,groups!$A$1:$B$113,2,1)</f>
        <v>203</v>
      </c>
      <c r="N2005" s="46" t="s">
        <v>133</v>
      </c>
      <c r="O2005" s="45">
        <v>70</v>
      </c>
      <c r="P2005" s="15">
        <f>VLOOKUP(Q2005,'seg2'!$A$1:$B$13,2,0)</f>
        <v>12</v>
      </c>
      <c r="Q2005" s="16" t="s">
        <v>66</v>
      </c>
      <c r="R2005" s="15">
        <f>VLOOKUP(S2005,'seg3'!$A$1:$B$9,2,0)</f>
        <v>6</v>
      </c>
      <c r="S2005" s="16" t="s">
        <v>44</v>
      </c>
      <c r="T2005" s="18">
        <v>217</v>
      </c>
      <c r="U2005" s="18">
        <v>217</v>
      </c>
      <c r="V2005" s="29" t="s">
        <v>22</v>
      </c>
      <c r="W2005" s="30" t="s">
        <v>135</v>
      </c>
      <c r="X2005" s="16"/>
      <c r="Y2005" s="45" t="s">
        <v>40</v>
      </c>
      <c r="Z2005" s="28">
        <v>20</v>
      </c>
      <c r="AA2005" s="46" t="s">
        <v>134</v>
      </c>
      <c r="AB2005" s="14" t="str">
        <f t="shared" si="31"/>
        <v>('5000154','5000154J','HHB M20X2.5X70 DIN933 GRA2-70 F/T EPO','PC',54,6,12,6,5,19,203,'217','217','M20','70','304L','20','18.00/18.03','READY','COIL POWDER DRWN SS304L A270 18.04/18.07',''),</v>
      </c>
      <c r="AC2005" s="14" t="s">
        <v>9673</v>
      </c>
    </row>
    <row r="2006" spans="1:29">
      <c r="A2006" s="16">
        <v>5000155</v>
      </c>
      <c r="B2006" s="43" t="s">
        <v>2236</v>
      </c>
      <c r="C2006" s="43" t="s">
        <v>2237</v>
      </c>
      <c r="D2006" s="15">
        <f>VLOOKUP(E2006,finish!$A$1:$B$18,2,0)</f>
        <v>19</v>
      </c>
      <c r="E2006" s="18" t="s">
        <v>7861</v>
      </c>
      <c r="F2006" s="15">
        <f>VLOOKUP(G2006,modules!$A$1:$B$10,2,0)</f>
        <v>6</v>
      </c>
      <c r="G2006" s="18" t="s">
        <v>7849</v>
      </c>
      <c r="H2006" s="15">
        <f>VLOOKUP(I2006,segments!$A$1:$B$9,2,0)</f>
        <v>5</v>
      </c>
      <c r="I2006" s="18" t="s">
        <v>7852</v>
      </c>
      <c r="J2006" s="15">
        <v>54</v>
      </c>
      <c r="K2006" s="27" t="s">
        <v>128</v>
      </c>
      <c r="L2006" s="76" t="s">
        <v>126</v>
      </c>
      <c r="M2006" s="15">
        <f>VLOOKUP(N2006,groups!$A$1:$B$113,2,1)</f>
        <v>203</v>
      </c>
      <c r="N2006" s="46" t="s">
        <v>133</v>
      </c>
      <c r="O2006" s="45">
        <v>75</v>
      </c>
      <c r="P2006" s="15">
        <f>VLOOKUP(Q2006,'seg2'!$A$1:$B$13,2,0)</f>
        <v>12</v>
      </c>
      <c r="Q2006" s="16" t="s">
        <v>66</v>
      </c>
      <c r="R2006" s="15">
        <f>VLOOKUP(S2006,'seg3'!$A$1:$B$9,2,0)</f>
        <v>6</v>
      </c>
      <c r="S2006" s="16" t="s">
        <v>44</v>
      </c>
      <c r="T2006" s="18">
        <v>227</v>
      </c>
      <c r="U2006" s="18">
        <v>227</v>
      </c>
      <c r="V2006" s="29" t="s">
        <v>22</v>
      </c>
      <c r="W2006" s="30" t="s">
        <v>135</v>
      </c>
      <c r="X2006" s="16"/>
      <c r="Y2006" s="45" t="s">
        <v>40</v>
      </c>
      <c r="Z2006" s="28">
        <v>20</v>
      </c>
      <c r="AA2006" s="46" t="s">
        <v>134</v>
      </c>
      <c r="AB2006" s="14" t="str">
        <f t="shared" si="31"/>
        <v>('5000155','5000155J','HHB M20X2.5X75 DIN933 GRA2-70 F/T EPO','PC',54,6,12,6,5,19,203,'227','227','M20','75','304L','20','18.00/18.03','READY','COIL POWDER DRWN SS304L A270 18.04/18.07',''),</v>
      </c>
      <c r="AC2006" s="14" t="s">
        <v>9674</v>
      </c>
    </row>
    <row r="2007" spans="1:29">
      <c r="A2007" s="16">
        <v>5000158</v>
      </c>
      <c r="B2007" s="43" t="s">
        <v>2238</v>
      </c>
      <c r="C2007" s="43" t="s">
        <v>2239</v>
      </c>
      <c r="D2007" s="15">
        <f>VLOOKUP(E2007,finish!$A$1:$B$18,2,0)</f>
        <v>19</v>
      </c>
      <c r="E2007" s="18" t="s">
        <v>7861</v>
      </c>
      <c r="F2007" s="15">
        <f>VLOOKUP(G2007,modules!$A$1:$B$10,2,0)</f>
        <v>6</v>
      </c>
      <c r="G2007" s="18" t="s">
        <v>7849</v>
      </c>
      <c r="H2007" s="15">
        <f>VLOOKUP(I2007,segments!$A$1:$B$9,2,0)</f>
        <v>5</v>
      </c>
      <c r="I2007" s="18" t="s">
        <v>7852</v>
      </c>
      <c r="J2007" s="15">
        <v>54</v>
      </c>
      <c r="K2007" s="27" t="s">
        <v>128</v>
      </c>
      <c r="L2007" s="76" t="s">
        <v>126</v>
      </c>
      <c r="M2007" s="15">
        <f>VLOOKUP(N2007,groups!$A$1:$B$113,2,1)</f>
        <v>203</v>
      </c>
      <c r="N2007" s="46" t="s">
        <v>133</v>
      </c>
      <c r="O2007" s="45">
        <v>90</v>
      </c>
      <c r="P2007" s="15">
        <f>VLOOKUP(Q2007,'seg2'!$A$1:$B$13,2,0)</f>
        <v>12</v>
      </c>
      <c r="Q2007" s="16" t="s">
        <v>66</v>
      </c>
      <c r="R2007" s="15">
        <f>VLOOKUP(S2007,'seg3'!$A$1:$B$9,2,0)</f>
        <v>6</v>
      </c>
      <c r="S2007" s="16" t="s">
        <v>44</v>
      </c>
      <c r="T2007" s="18">
        <v>258</v>
      </c>
      <c r="U2007" s="18">
        <v>258</v>
      </c>
      <c r="V2007" s="29" t="s">
        <v>22</v>
      </c>
      <c r="W2007" s="30" t="s">
        <v>135</v>
      </c>
      <c r="X2007" s="16"/>
      <c r="Y2007" s="45" t="s">
        <v>40</v>
      </c>
      <c r="Z2007" s="28">
        <v>20</v>
      </c>
      <c r="AA2007" s="46" t="s">
        <v>134</v>
      </c>
      <c r="AB2007" s="14" t="str">
        <f t="shared" si="31"/>
        <v>('5000158','5000158J','HHB M20X2.5X90 DIN933 GRA2-70 F/T EPO','PC',54,6,12,6,5,19,203,'258','258','M20','90','304L','20','18.00/18.03','READY','COIL POWDER DRWN SS304L A270 18.04/18.07',''),</v>
      </c>
      <c r="AC2007" s="14" t="s">
        <v>9675</v>
      </c>
    </row>
    <row r="2008" spans="1:29">
      <c r="A2008" s="16">
        <v>5000556</v>
      </c>
      <c r="B2008" s="43" t="s">
        <v>2240</v>
      </c>
      <c r="C2008" s="43" t="s">
        <v>2241</v>
      </c>
      <c r="D2008" s="15">
        <f>VLOOKUP(E2008,finish!$A$1:$B$18,2,0)</f>
        <v>19</v>
      </c>
      <c r="E2008" s="18" t="s">
        <v>7861</v>
      </c>
      <c r="F2008" s="15">
        <f>VLOOKUP(G2008,modules!$A$1:$B$10,2,0)</f>
        <v>6</v>
      </c>
      <c r="G2008" s="18" t="s">
        <v>7849</v>
      </c>
      <c r="H2008" s="15">
        <f>VLOOKUP(I2008,segments!$A$1:$B$9,2,0)</f>
        <v>5</v>
      </c>
      <c r="I2008" s="18" t="s">
        <v>7852</v>
      </c>
      <c r="J2008" s="15">
        <v>54</v>
      </c>
      <c r="K2008" s="27" t="s">
        <v>128</v>
      </c>
      <c r="L2008" s="76" t="s">
        <v>126</v>
      </c>
      <c r="M2008" s="15">
        <f>VLOOKUP(N2008,groups!$A$1:$B$113,2,1)</f>
        <v>203</v>
      </c>
      <c r="N2008" s="24" t="s">
        <v>62</v>
      </c>
      <c r="O2008" s="45">
        <v>90</v>
      </c>
      <c r="P2008" s="15">
        <f>VLOOKUP(Q2008,'seg2'!$A$1:$B$13,2,0)</f>
        <v>12</v>
      </c>
      <c r="Q2008" s="16" t="s">
        <v>66</v>
      </c>
      <c r="R2008" s="15">
        <f>VLOOKUP(S2008,'seg3'!$A$1:$B$9,2,0)</f>
        <v>6</v>
      </c>
      <c r="S2008" s="16" t="s">
        <v>44</v>
      </c>
      <c r="T2008" s="18">
        <v>258</v>
      </c>
      <c r="U2008" s="18">
        <v>258</v>
      </c>
      <c r="V2008" s="29" t="s">
        <v>22</v>
      </c>
      <c r="W2008" s="30" t="s">
        <v>129</v>
      </c>
      <c r="X2008" s="16"/>
      <c r="Y2008" s="34" t="s">
        <v>63</v>
      </c>
      <c r="Z2008" s="28">
        <v>20</v>
      </c>
      <c r="AA2008" s="46" t="s">
        <v>127</v>
      </c>
      <c r="AB2008" s="14" t="str">
        <f t="shared" si="31"/>
        <v>('5000556','5000556J','HHB M20X2.5X90 DIN933 GRA4-70 F/T EPO','PC',54,6,12,6,5,19,203,'258','258','M20','90','316L','20','18.04/18.07','READY','COIL POWDER DRWN SS316L A470 18.07/18.10',''),</v>
      </c>
      <c r="AC2008" s="14" t="s">
        <v>9676</v>
      </c>
    </row>
    <row r="2009" spans="1:29">
      <c r="A2009" s="16">
        <v>5000861</v>
      </c>
      <c r="B2009" s="43" t="s">
        <v>2398</v>
      </c>
      <c r="C2009" s="43" t="s">
        <v>2399</v>
      </c>
      <c r="D2009" s="15">
        <f>VLOOKUP(E2009,finish!$A$1:$B$18,2,0)</f>
        <v>19</v>
      </c>
      <c r="E2009" s="18" t="s">
        <v>7861</v>
      </c>
      <c r="F2009" s="15">
        <f>VLOOKUP(G2009,modules!$A$1:$B$10,2,0)</f>
        <v>6</v>
      </c>
      <c r="G2009" s="18" t="s">
        <v>7849</v>
      </c>
      <c r="H2009" s="15">
        <f>VLOOKUP(I2009,segments!$A$1:$B$9,2,0)</f>
        <v>5</v>
      </c>
      <c r="I2009" s="18" t="s">
        <v>7852</v>
      </c>
      <c r="J2009" s="15">
        <v>54</v>
      </c>
      <c r="K2009" s="27" t="s">
        <v>128</v>
      </c>
      <c r="L2009" s="76" t="s">
        <v>126</v>
      </c>
      <c r="M2009" s="15">
        <f>VLOOKUP(N2009,groups!$A$1:$B$113,2,1)</f>
        <v>208</v>
      </c>
      <c r="N2009" s="46" t="s">
        <v>99</v>
      </c>
      <c r="O2009" s="45">
        <v>50</v>
      </c>
      <c r="P2009" s="15">
        <f>VLOOKUP(Q2009,'seg2'!$A$1:$B$13,2,0)</f>
        <v>11</v>
      </c>
      <c r="Q2009" s="16" t="s">
        <v>102</v>
      </c>
      <c r="R2009" s="15">
        <f>VLOOKUP(S2009,'seg3'!$A$1:$B$9,2,0)</f>
        <v>6</v>
      </c>
      <c r="S2009" s="16" t="s">
        <v>44</v>
      </c>
      <c r="T2009" s="18">
        <v>172</v>
      </c>
      <c r="U2009" s="18">
        <v>172</v>
      </c>
      <c r="V2009" s="29" t="s">
        <v>22</v>
      </c>
      <c r="W2009" s="30" t="s">
        <v>203</v>
      </c>
      <c r="X2009" s="16"/>
      <c r="Y2009" s="45" t="s">
        <v>40</v>
      </c>
      <c r="Z2009" s="28">
        <v>20</v>
      </c>
      <c r="AA2009" s="46" t="s">
        <v>447</v>
      </c>
      <c r="AB2009" s="14" t="str">
        <f t="shared" si="31"/>
        <v>('5000861','5000861J','SHCS M20X2.5X50 DIN912 GRA2-70 F/T EPO','PC',54,6,11,6,5,19,208,'172','172','M20','50','304L','20','19.50/19.55','READY','COIL 1ANNEAL&amp;1DRAWN SS 304C 18.00/18.03',''),</v>
      </c>
      <c r="AC2009" s="14" t="s">
        <v>9677</v>
      </c>
    </row>
    <row r="2010" spans="1:29">
      <c r="A2010" s="16">
        <v>5000866</v>
      </c>
      <c r="B2010" s="43" t="s">
        <v>2400</v>
      </c>
      <c r="C2010" s="43" t="s">
        <v>2401</v>
      </c>
      <c r="D2010" s="15">
        <f>VLOOKUP(E2010,finish!$A$1:$B$18,2,0)</f>
        <v>19</v>
      </c>
      <c r="E2010" s="18" t="s">
        <v>7861</v>
      </c>
      <c r="F2010" s="15">
        <f>VLOOKUP(G2010,modules!$A$1:$B$10,2,0)</f>
        <v>6</v>
      </c>
      <c r="G2010" s="18" t="s">
        <v>7849</v>
      </c>
      <c r="H2010" s="15">
        <f>VLOOKUP(I2010,segments!$A$1:$B$9,2,0)</f>
        <v>5</v>
      </c>
      <c r="I2010" s="18" t="s">
        <v>7852</v>
      </c>
      <c r="J2010" s="15">
        <v>54</v>
      </c>
      <c r="K2010" s="27" t="s">
        <v>128</v>
      </c>
      <c r="L2010" s="76" t="s">
        <v>126</v>
      </c>
      <c r="M2010" s="15">
        <f>VLOOKUP(N2010,groups!$A$1:$B$113,2,1)</f>
        <v>208</v>
      </c>
      <c r="N2010" s="46" t="s">
        <v>99</v>
      </c>
      <c r="O2010" s="45">
        <v>75</v>
      </c>
      <c r="P2010" s="15">
        <f>VLOOKUP(Q2010,'seg2'!$A$1:$B$13,2,0)</f>
        <v>11</v>
      </c>
      <c r="Q2010" s="16" t="s">
        <v>102</v>
      </c>
      <c r="R2010" s="15">
        <f>VLOOKUP(S2010,'seg3'!$A$1:$B$9,2,0)</f>
        <v>6</v>
      </c>
      <c r="S2010" s="16" t="s">
        <v>44</v>
      </c>
      <c r="T2010" s="18">
        <v>231.43</v>
      </c>
      <c r="U2010" s="18">
        <v>231.43</v>
      </c>
      <c r="V2010" s="18"/>
      <c r="W2010" s="30" t="s">
        <v>203</v>
      </c>
      <c r="X2010" s="16"/>
      <c r="Y2010" s="45" t="s">
        <v>40</v>
      </c>
      <c r="Z2010" s="28">
        <v>20</v>
      </c>
      <c r="AA2010" s="46" t="s">
        <v>134</v>
      </c>
      <c r="AB2010" s="14" t="str">
        <f t="shared" si="31"/>
        <v>('5000866','5000866J','SHCS M20X2.5X75 DIN912 GRA2-70 F/T EPO','PC',54,6,11,6,5,19,208,'231.43','231.43','M20','75','304L','20','18.00/18.03','','COIL 1ANNEAL&amp;1DRAWN SS 304C 18.00/18.03',''),</v>
      </c>
      <c r="AC2010" s="14" t="s">
        <v>9678</v>
      </c>
    </row>
    <row r="2011" spans="1:29">
      <c r="A2011" s="16">
        <v>5000867</v>
      </c>
      <c r="B2011" s="43" t="s">
        <v>2402</v>
      </c>
      <c r="C2011" s="43" t="s">
        <v>2403</v>
      </c>
      <c r="D2011" s="15">
        <f>VLOOKUP(E2011,finish!$A$1:$B$18,2,0)</f>
        <v>19</v>
      </c>
      <c r="E2011" s="18" t="s">
        <v>7861</v>
      </c>
      <c r="F2011" s="15">
        <f>VLOOKUP(G2011,modules!$A$1:$B$10,2,0)</f>
        <v>6</v>
      </c>
      <c r="G2011" s="18" t="s">
        <v>7849</v>
      </c>
      <c r="H2011" s="15">
        <f>VLOOKUP(I2011,segments!$A$1:$B$9,2,0)</f>
        <v>5</v>
      </c>
      <c r="I2011" s="18" t="s">
        <v>7852</v>
      </c>
      <c r="J2011" s="15">
        <v>54</v>
      </c>
      <c r="K2011" s="27" t="s">
        <v>128</v>
      </c>
      <c r="L2011" s="76" t="s">
        <v>126</v>
      </c>
      <c r="M2011" s="15">
        <f>VLOOKUP(N2011,groups!$A$1:$B$113,2,1)</f>
        <v>208</v>
      </c>
      <c r="N2011" s="46" t="s">
        <v>99</v>
      </c>
      <c r="O2011" s="45">
        <v>80</v>
      </c>
      <c r="P2011" s="15">
        <f>VLOOKUP(Q2011,'seg2'!$A$1:$B$13,2,0)</f>
        <v>11</v>
      </c>
      <c r="Q2011" s="16" t="s">
        <v>102</v>
      </c>
      <c r="R2011" s="15">
        <f>VLOOKUP(S2011,'seg3'!$A$1:$B$9,2,0)</f>
        <v>6</v>
      </c>
      <c r="S2011" s="16" t="s">
        <v>44</v>
      </c>
      <c r="T2011" s="18">
        <v>241</v>
      </c>
      <c r="U2011" s="18">
        <v>241</v>
      </c>
      <c r="V2011" s="18"/>
      <c r="W2011" s="30" t="s">
        <v>203</v>
      </c>
      <c r="X2011" s="16"/>
      <c r="Y2011" s="45" t="s">
        <v>40</v>
      </c>
      <c r="Z2011" s="28">
        <v>20</v>
      </c>
      <c r="AA2011" s="46" t="s">
        <v>134</v>
      </c>
      <c r="AB2011" s="14" t="str">
        <f t="shared" si="31"/>
        <v>('5000867','5000867J','SHCS M20X2.5X80 DIN912 GRA2-70 F/T EPO','PC',54,6,11,6,5,19,208,'241','241','M20','80','304L','20','18.00/18.03','','COIL 1ANNEAL&amp;1DRAWN SS 304C 18.00/18.03',''),</v>
      </c>
      <c r="AC2011" s="14" t="s">
        <v>9679</v>
      </c>
    </row>
    <row r="2012" spans="1:29">
      <c r="A2012" s="16">
        <v>300029</v>
      </c>
      <c r="B2012" s="64" t="s">
        <v>1790</v>
      </c>
      <c r="C2012" s="43" t="s">
        <v>1791</v>
      </c>
      <c r="D2012" s="15">
        <f>VLOOKUP(E2012,finish!$A$1:$B$18,2,0)</f>
        <v>2</v>
      </c>
      <c r="E2012" s="18" t="s">
        <v>11</v>
      </c>
      <c r="F2012" s="15">
        <f>VLOOKUP(G2012,modules!$A$1:$B$10,2,0)</f>
        <v>6</v>
      </c>
      <c r="G2012" s="18" t="s">
        <v>7849</v>
      </c>
      <c r="H2012" s="15">
        <f>VLOOKUP(I2012,segments!$A$1:$B$9,2,0)</f>
        <v>2</v>
      </c>
      <c r="I2012" s="18" t="s">
        <v>7847</v>
      </c>
      <c r="J2012" s="15">
        <v>54</v>
      </c>
      <c r="K2012" s="27" t="s">
        <v>128</v>
      </c>
      <c r="L2012" s="76" t="s">
        <v>126</v>
      </c>
      <c r="M2012" s="15">
        <f>VLOOKUP(N2012,groups!$A$1:$B$113,2,1)</f>
        <v>160</v>
      </c>
      <c r="N2012" s="46" t="s">
        <v>1305</v>
      </c>
      <c r="O2012" s="18">
        <v>80</v>
      </c>
      <c r="P2012" s="15">
        <f>VLOOKUP(Q2012,'seg2'!$A$1:$B$13,2,0)</f>
        <v>3</v>
      </c>
      <c r="Q2012" s="16" t="s">
        <v>20</v>
      </c>
      <c r="R2012" s="15">
        <f>VLOOKUP(S2012,'seg3'!$A$1:$B$9,2,0)</f>
        <v>3</v>
      </c>
      <c r="S2012" s="16" t="s">
        <v>21</v>
      </c>
      <c r="T2012" s="18">
        <v>270</v>
      </c>
      <c r="U2012" s="18">
        <v>270</v>
      </c>
      <c r="V2012" s="18"/>
      <c r="W2012" s="30" t="s">
        <v>866</v>
      </c>
      <c r="X2012" s="16"/>
      <c r="Y2012" s="45" t="s">
        <v>17</v>
      </c>
      <c r="Z2012" s="45">
        <v>20</v>
      </c>
      <c r="AA2012" s="46" t="s">
        <v>447</v>
      </c>
      <c r="AB2012" s="14" t="str">
        <f t="shared" si="31"/>
        <v>('300029','300029J','HSSB M20X2.5X80 IS3757 CL10.9S H/T BLK','PC',54,6,3,3,2,2,160,'270','270','M20','80','10B33','20','19.50/19.55','','COIL DIRECT DRWN  10B33M  19.50/19.53',''),</v>
      </c>
      <c r="AC2012" s="14" t="s">
        <v>9608</v>
      </c>
    </row>
    <row r="2013" spans="1:29">
      <c r="A2013" s="16">
        <v>822563</v>
      </c>
      <c r="B2013" s="43" t="s">
        <v>4563</v>
      </c>
      <c r="C2013" s="43" t="s">
        <v>4564</v>
      </c>
      <c r="D2013" s="15">
        <f>VLOOKUP(E2013,finish!$A$1:$B$18,2,0)</f>
        <v>2</v>
      </c>
      <c r="E2013" s="18" t="s">
        <v>11</v>
      </c>
      <c r="F2013" s="15">
        <f>VLOOKUP(G2013,modules!$A$1:$B$10,2,0)</f>
        <v>4</v>
      </c>
      <c r="G2013" s="18" t="s">
        <v>7857</v>
      </c>
      <c r="H2013" s="15">
        <f>VLOOKUP(I2013,segments!$A$1:$B$9,2,0)</f>
        <v>3</v>
      </c>
      <c r="I2013" s="18" t="s">
        <v>7851</v>
      </c>
      <c r="J2013" s="15" t="s">
        <v>7949</v>
      </c>
      <c r="K2013" s="16" t="s">
        <v>4166</v>
      </c>
      <c r="L2013" s="43" t="s">
        <v>179</v>
      </c>
      <c r="M2013" s="15">
        <f>VLOOKUP(N2013,groups!$A$1:$B$113,2,1)</f>
        <v>212</v>
      </c>
      <c r="N2013" s="16" t="s">
        <v>4184</v>
      </c>
      <c r="O2013" s="18">
        <v>350</v>
      </c>
      <c r="P2013" s="15">
        <f>VLOOKUP(Q2013,'seg2'!$A$1:$B$13,2,0)</f>
        <v>7</v>
      </c>
      <c r="Q2013" s="16" t="s">
        <v>43</v>
      </c>
      <c r="R2013" s="15">
        <f>VLOOKUP(S2013,'seg3'!$A$1:$B$9,2,0)</f>
        <v>4</v>
      </c>
      <c r="S2013" s="16" t="s">
        <v>32</v>
      </c>
      <c r="T2013" s="18">
        <v>2190</v>
      </c>
      <c r="U2013" s="18">
        <v>2190</v>
      </c>
      <c r="V2013" s="42"/>
      <c r="W2013" s="30" t="s">
        <v>4566</v>
      </c>
      <c r="X2013" s="16"/>
      <c r="Y2013" s="18" t="s">
        <v>3209</v>
      </c>
      <c r="Z2013" s="18">
        <v>36</v>
      </c>
      <c r="AA2013" s="16" t="s">
        <v>4565</v>
      </c>
      <c r="AB2013" s="14" t="str">
        <f t="shared" si="31"/>
        <v>('822563','822563J','STUD BOLT M36X4X350 GRB7 BLK','PC',null,4,7,4,3,2,212,'2190','2190','M36','350','4140B','36','33.23/33.26','','COIL 1ANNEAL &amp; 1DRAWN 4140B 33.23/33.26',''),</v>
      </c>
      <c r="AC2013" s="14" t="s">
        <v>9680</v>
      </c>
    </row>
    <row r="2014" spans="1:29">
      <c r="A2014" s="16">
        <v>552229</v>
      </c>
      <c r="B2014" s="43" t="s">
        <v>4567</v>
      </c>
      <c r="C2014" s="43" t="s">
        <v>4568</v>
      </c>
      <c r="D2014" s="15">
        <f>VLOOKUP(E2014,finish!$A$1:$B$18,2,0)</f>
        <v>2</v>
      </c>
      <c r="E2014" s="18" t="s">
        <v>11</v>
      </c>
      <c r="F2014" s="15">
        <f>VLOOKUP(G2014,modules!$A$1:$B$10,2,0)</f>
        <v>4</v>
      </c>
      <c r="G2014" s="18" t="s">
        <v>7857</v>
      </c>
      <c r="H2014" s="15">
        <f>VLOOKUP(I2014,segments!$A$1:$B$9,2,0)</f>
        <v>3</v>
      </c>
      <c r="I2014" s="18" t="s">
        <v>7851</v>
      </c>
      <c r="J2014" s="15" t="s">
        <v>7949</v>
      </c>
      <c r="K2014" s="16" t="s">
        <v>4166</v>
      </c>
      <c r="L2014" s="43" t="s">
        <v>179</v>
      </c>
      <c r="M2014" s="15">
        <f>VLOOKUP(N2014,groups!$A$1:$B$113,2,1)</f>
        <v>212</v>
      </c>
      <c r="N2014" s="16" t="s">
        <v>4184</v>
      </c>
      <c r="O2014" s="18">
        <v>400</v>
      </c>
      <c r="P2014" s="15">
        <f>VLOOKUP(Q2014,'seg2'!$A$1:$B$13,2,0)</f>
        <v>7</v>
      </c>
      <c r="Q2014" s="16" t="s">
        <v>43</v>
      </c>
      <c r="R2014" s="15">
        <f>VLOOKUP(S2014,'seg3'!$A$1:$B$9,2,0)</f>
        <v>4</v>
      </c>
      <c r="S2014" s="16" t="s">
        <v>32</v>
      </c>
      <c r="T2014" s="18">
        <v>2687</v>
      </c>
      <c r="U2014" s="18">
        <v>2687</v>
      </c>
      <c r="V2014" s="42"/>
      <c r="W2014" s="30" t="s">
        <v>4566</v>
      </c>
      <c r="X2014" s="16"/>
      <c r="Y2014" s="18" t="s">
        <v>3209</v>
      </c>
      <c r="Z2014" s="18">
        <v>36</v>
      </c>
      <c r="AA2014" s="16" t="s">
        <v>4565</v>
      </c>
      <c r="AB2014" s="14" t="str">
        <f t="shared" si="31"/>
        <v>('552229','552229J','STUD BOLT M36X4X400 GRB7 BLK','PC',null,4,7,4,3,2,212,'2687','2687','M36','400','4140B','36','33.23/33.26','','COIL 1ANNEAL &amp; 1DRAWN 4140B 33.23/33.26',''),</v>
      </c>
      <c r="AC2014" s="14" t="s">
        <v>9681</v>
      </c>
    </row>
    <row r="2015" spans="1:29">
      <c r="A2015" s="16">
        <v>834416</v>
      </c>
      <c r="B2015" s="43" t="s">
        <v>4569</v>
      </c>
      <c r="C2015" s="43" t="s">
        <v>4570</v>
      </c>
      <c r="D2015" s="15">
        <f>VLOOKUP(E2015,finish!$A$1:$B$18,2,0)</f>
        <v>2</v>
      </c>
      <c r="E2015" s="18" t="s">
        <v>11</v>
      </c>
      <c r="F2015" s="15">
        <f>VLOOKUP(G2015,modules!$A$1:$B$10,2,0)</f>
        <v>4</v>
      </c>
      <c r="G2015" s="18" t="s">
        <v>7857</v>
      </c>
      <c r="H2015" s="15">
        <f>VLOOKUP(I2015,segments!$A$1:$B$9,2,0)</f>
        <v>3</v>
      </c>
      <c r="I2015" s="18" t="s">
        <v>7851</v>
      </c>
      <c r="J2015" s="15" t="s">
        <v>7949</v>
      </c>
      <c r="K2015" s="16" t="s">
        <v>4166</v>
      </c>
      <c r="L2015" s="43" t="s">
        <v>4571</v>
      </c>
      <c r="M2015" s="15">
        <f>VLOOKUP(N2015,groups!$A$1:$B$113,2,1)</f>
        <v>212</v>
      </c>
      <c r="N2015" s="16" t="s">
        <v>4184</v>
      </c>
      <c r="O2015" s="18">
        <v>450</v>
      </c>
      <c r="P2015" s="15">
        <f>VLOOKUP(Q2015,'seg2'!$A$1:$B$13,2,0)</f>
        <v>7</v>
      </c>
      <c r="Q2015" s="16" t="s">
        <v>43</v>
      </c>
      <c r="R2015" s="15">
        <f>VLOOKUP(S2015,'seg3'!$A$1:$B$9,2,0)</f>
        <v>4</v>
      </c>
      <c r="S2015" s="16" t="s">
        <v>32</v>
      </c>
      <c r="T2015" s="18">
        <v>4400</v>
      </c>
      <c r="U2015" s="18">
        <v>4400</v>
      </c>
      <c r="V2015" s="42"/>
      <c r="W2015" s="30" t="s">
        <v>4573</v>
      </c>
      <c r="X2015" s="16"/>
      <c r="Y2015" s="18" t="s">
        <v>3209</v>
      </c>
      <c r="Z2015" s="18">
        <v>42</v>
      </c>
      <c r="AA2015" s="16" t="s">
        <v>4572</v>
      </c>
      <c r="AB2015" s="14" t="str">
        <f t="shared" si="31"/>
        <v>('834416','834416J','STUD BOLT M42X4.5X450 GRB7 FT BLK','PC',null,4,7,4,3,2,212,'4400','4400','M42','450','4140B','42','38.90/38.93','','BAR 1ANNEAL &amp; 1DRAWN 4140B 38.90/38.93',''),</v>
      </c>
      <c r="AC2015" s="14" t="s">
        <v>9682</v>
      </c>
    </row>
    <row r="2016" spans="1:29">
      <c r="A2016" s="16">
        <v>834418</v>
      </c>
      <c r="B2016" s="43" t="s">
        <v>4574</v>
      </c>
      <c r="C2016" s="43" t="s">
        <v>4575</v>
      </c>
      <c r="D2016" s="15">
        <f>VLOOKUP(E2016,finish!$A$1:$B$18,2,0)</f>
        <v>2</v>
      </c>
      <c r="E2016" s="18" t="s">
        <v>11</v>
      </c>
      <c r="F2016" s="15">
        <f>VLOOKUP(G2016,modules!$A$1:$B$10,2,0)</f>
        <v>4</v>
      </c>
      <c r="G2016" s="18" t="s">
        <v>7857</v>
      </c>
      <c r="H2016" s="15">
        <f>VLOOKUP(I2016,segments!$A$1:$B$9,2,0)</f>
        <v>3</v>
      </c>
      <c r="I2016" s="18" t="s">
        <v>7851</v>
      </c>
      <c r="J2016" s="15" t="s">
        <v>7949</v>
      </c>
      <c r="K2016" s="16" t="s">
        <v>4166</v>
      </c>
      <c r="L2016" s="43" t="s">
        <v>4571</v>
      </c>
      <c r="M2016" s="15">
        <f>VLOOKUP(N2016,groups!$A$1:$B$113,2,1)</f>
        <v>212</v>
      </c>
      <c r="N2016" s="16" t="s">
        <v>4184</v>
      </c>
      <c r="O2016" s="18">
        <v>645</v>
      </c>
      <c r="P2016" s="15">
        <f>VLOOKUP(Q2016,'seg2'!$A$1:$B$13,2,0)</f>
        <v>7</v>
      </c>
      <c r="Q2016" s="16" t="s">
        <v>43</v>
      </c>
      <c r="R2016" s="15">
        <f>VLOOKUP(S2016,'seg3'!$A$1:$B$9,2,0)</f>
        <v>4</v>
      </c>
      <c r="S2016" s="16" t="s">
        <v>32</v>
      </c>
      <c r="T2016" s="18">
        <v>6300</v>
      </c>
      <c r="U2016" s="18">
        <v>6300</v>
      </c>
      <c r="V2016" s="42"/>
      <c r="W2016" s="30" t="s">
        <v>4573</v>
      </c>
      <c r="X2016" s="16"/>
      <c r="Y2016" s="18" t="s">
        <v>3209</v>
      </c>
      <c r="Z2016" s="18">
        <v>42</v>
      </c>
      <c r="AA2016" s="16" t="s">
        <v>4572</v>
      </c>
      <c r="AB2016" s="14" t="str">
        <f t="shared" si="31"/>
        <v>('834418','834418J','STUD BOLT M42X4.5X645 GRB7 FT BLK','PC',null,4,7,4,3,2,212,'6300','6300','M42','645','4140B','42','38.90/38.93','','BAR 1ANNEAL &amp; 1DRAWN 4140B 38.90/38.93',''),</v>
      </c>
      <c r="AC2016" s="14" t="s">
        <v>9683</v>
      </c>
    </row>
    <row r="2017" spans="1:29">
      <c r="A2017" s="16">
        <v>625593</v>
      </c>
      <c r="B2017" s="96" t="s">
        <v>1609</v>
      </c>
      <c r="C2017" s="43" t="s">
        <v>1610</v>
      </c>
      <c r="D2017" s="15">
        <f>VLOOKUP(E2017,finish!$A$1:$B$18,2,0)</f>
        <v>8</v>
      </c>
      <c r="E2017" s="18" t="s">
        <v>47</v>
      </c>
      <c r="F2017" s="15">
        <f>VLOOKUP(G2017,modules!$A$1:$B$10,2,0)</f>
        <v>6</v>
      </c>
      <c r="G2017" s="18" t="s">
        <v>7849</v>
      </c>
      <c r="H2017" s="15">
        <f>VLOOKUP(I2017,segments!$A$1:$B$9,2,0)</f>
        <v>4</v>
      </c>
      <c r="I2017" s="18" t="s">
        <v>7845</v>
      </c>
      <c r="J2017" s="15">
        <v>54</v>
      </c>
      <c r="K2017" s="27" t="s">
        <v>128</v>
      </c>
      <c r="L2017" s="16" t="s">
        <v>126</v>
      </c>
      <c r="M2017" s="15">
        <f>VLOOKUP(N2017,groups!$A$1:$B$113,2,1)</f>
        <v>160</v>
      </c>
      <c r="N2017" s="16" t="s">
        <v>1305</v>
      </c>
      <c r="O2017" s="18">
        <v>65</v>
      </c>
      <c r="P2017" s="15">
        <f>VLOOKUP(Q2017,'seg2'!$A$1:$B$13,2,0)</f>
        <v>3</v>
      </c>
      <c r="Q2017" s="16" t="s">
        <v>20</v>
      </c>
      <c r="R2017" s="15">
        <f>VLOOKUP(S2017,'seg3'!$A$1:$B$9,2,0)</f>
        <v>3</v>
      </c>
      <c r="S2017" s="16" t="s">
        <v>21</v>
      </c>
      <c r="T2017" s="18">
        <v>236</v>
      </c>
      <c r="U2017" s="18">
        <v>236</v>
      </c>
      <c r="V2017" s="18"/>
      <c r="W2017" s="30" t="s">
        <v>866</v>
      </c>
      <c r="X2017" s="16"/>
      <c r="Y2017" s="20" t="s">
        <v>17</v>
      </c>
      <c r="Z2017" s="25">
        <v>20</v>
      </c>
      <c r="AA2017" s="26" t="s">
        <v>447</v>
      </c>
      <c r="AB2017" s="14" t="str">
        <f t="shared" si="31"/>
        <v>('625593','625593J','HSSB M20X65 EN14399-4 CL10.9HV H/T ZC3','PC',54,6,3,3,4,8,160,'236','236','M20','65','10B33','20','19.50/19.55','','COIL DIRECT DRWN  10B33M  19.50/19.53',''),</v>
      </c>
      <c r="AC2017" s="14" t="s">
        <v>9588</v>
      </c>
    </row>
    <row r="2018" spans="1:29">
      <c r="A2018" s="16">
        <v>625594</v>
      </c>
      <c r="B2018" s="96" t="s">
        <v>2432</v>
      </c>
      <c r="C2018" s="43" t="s">
        <v>2433</v>
      </c>
      <c r="D2018" s="15">
        <f>VLOOKUP(E2018,finish!$A$1:$B$18,2,0)</f>
        <v>8</v>
      </c>
      <c r="E2018" s="18" t="s">
        <v>47</v>
      </c>
      <c r="F2018" s="15">
        <f>VLOOKUP(G2018,modules!$A$1:$B$10,2,0)</f>
        <v>6</v>
      </c>
      <c r="G2018" s="18" t="s">
        <v>7849</v>
      </c>
      <c r="H2018" s="15">
        <f>VLOOKUP(I2018,segments!$A$1:$B$9,2,0)</f>
        <v>4</v>
      </c>
      <c r="I2018" s="18" t="s">
        <v>7845</v>
      </c>
      <c r="J2018" s="15">
        <v>54</v>
      </c>
      <c r="K2018" s="27" t="s">
        <v>128</v>
      </c>
      <c r="L2018" s="16" t="s">
        <v>126</v>
      </c>
      <c r="M2018" s="15">
        <f>VLOOKUP(N2018,groups!$A$1:$B$113,2,1)</f>
        <v>160</v>
      </c>
      <c r="N2018" s="16" t="s">
        <v>1305</v>
      </c>
      <c r="O2018" s="18">
        <v>70</v>
      </c>
      <c r="P2018" s="15">
        <f>VLOOKUP(Q2018,'seg2'!$A$1:$B$13,2,0)</f>
        <v>3</v>
      </c>
      <c r="Q2018" s="16" t="s">
        <v>20</v>
      </c>
      <c r="R2018" s="15">
        <f>VLOOKUP(S2018,'seg3'!$A$1:$B$9,2,0)</f>
        <v>3</v>
      </c>
      <c r="S2018" s="16" t="s">
        <v>21</v>
      </c>
      <c r="T2018" s="18">
        <v>246</v>
      </c>
      <c r="U2018" s="18">
        <v>246</v>
      </c>
      <c r="V2018" s="18"/>
      <c r="W2018" s="30" t="s">
        <v>866</v>
      </c>
      <c r="X2018" s="16"/>
      <c r="Y2018" s="20" t="s">
        <v>17</v>
      </c>
      <c r="Z2018" s="25">
        <v>20</v>
      </c>
      <c r="AA2018" s="26" t="s">
        <v>447</v>
      </c>
      <c r="AB2018" s="14" t="str">
        <f t="shared" si="31"/>
        <v>('625594','625594J','HSSB M20X70 EN14399-4 CL10.9HV H/T ZC3','PC',54,6,3,3,4,8,160,'246','246','M20','70','10B33','20','19.50/19.55','','COIL DIRECT DRWN  10B33M  19.50/19.53',''),</v>
      </c>
      <c r="AC2018" s="14" t="s">
        <v>9684</v>
      </c>
    </row>
    <row r="2019" spans="1:29">
      <c r="A2019" s="16">
        <v>170191</v>
      </c>
      <c r="B2019" s="43" t="s">
        <v>2445</v>
      </c>
      <c r="C2019" s="43" t="s">
        <v>2446</v>
      </c>
      <c r="D2019" s="15">
        <f>VLOOKUP(E2019,finish!$A$1:$B$18,2,0)</f>
        <v>2</v>
      </c>
      <c r="E2019" s="18" t="s">
        <v>11</v>
      </c>
      <c r="F2019" s="15">
        <f>VLOOKUP(G2019,modules!$A$1:$B$10,2,0)</f>
        <v>1</v>
      </c>
      <c r="G2019" s="18" t="s">
        <v>7848</v>
      </c>
      <c r="H2019" s="15">
        <f>VLOOKUP(I2019,segments!$A$1:$B$9,2,0)</f>
        <v>3</v>
      </c>
      <c r="I2019" s="18" t="s">
        <v>7851</v>
      </c>
      <c r="J2019" s="15">
        <v>56</v>
      </c>
      <c r="K2019" s="27" t="s">
        <v>128</v>
      </c>
      <c r="L2019" s="16" t="s">
        <v>126</v>
      </c>
      <c r="M2019" s="15">
        <f>VLOOKUP(N2019,groups!$A$1:$B$113,2,1)</f>
        <v>153</v>
      </c>
      <c r="N2019" s="16" t="s">
        <v>107</v>
      </c>
      <c r="O2019" s="18">
        <v>40</v>
      </c>
      <c r="P2019" s="15">
        <f>VLOOKUP(Q2019,'seg2'!$A$1:$B$13,2,0)</f>
        <v>3</v>
      </c>
      <c r="Q2019" s="16" t="s">
        <v>20</v>
      </c>
      <c r="R2019" s="15">
        <f>VLOOKUP(S2019,'seg3'!$A$1:$B$9,2,0)</f>
        <v>3</v>
      </c>
      <c r="S2019" s="16" t="s">
        <v>21</v>
      </c>
      <c r="T2019" s="18">
        <v>155</v>
      </c>
      <c r="U2019" s="18">
        <v>155</v>
      </c>
      <c r="V2019" s="18"/>
      <c r="W2019" s="30" t="s">
        <v>840</v>
      </c>
      <c r="X2019" s="16"/>
      <c r="Y2019" s="45" t="s">
        <v>17</v>
      </c>
      <c r="Z2019" s="28">
        <v>18.3</v>
      </c>
      <c r="AA2019" s="46" t="s">
        <v>85</v>
      </c>
      <c r="AB2019" s="14" t="str">
        <f t="shared" si="31"/>
        <v>('170191','170191J','HHB M20X2.5X40 ISO4017 CL10.9 F/T BLK','PC',56,1,3,3,3,2,153,'155','155','M20','40','10B33','18.3','17.95/17.99','','COIL DIRECT DRAWN AS 10B33M 18.00/18.03',''),</v>
      </c>
      <c r="AC2019" s="14" t="s">
        <v>9685</v>
      </c>
    </row>
    <row r="2020" spans="1:29">
      <c r="A2020" s="16">
        <v>5000150</v>
      </c>
      <c r="B2020" s="43" t="s">
        <v>131</v>
      </c>
      <c r="C2020" s="43" t="s">
        <v>2227</v>
      </c>
      <c r="D2020" s="15">
        <f>VLOOKUP(E2020,finish!$A$1:$B$18,2,0)</f>
        <v>19</v>
      </c>
      <c r="E2020" s="18" t="s">
        <v>7861</v>
      </c>
      <c r="F2020" s="15">
        <f>VLOOKUP(G2020,modules!$A$1:$B$10,2,0)</f>
        <v>6</v>
      </c>
      <c r="G2020" s="18" t="s">
        <v>7849</v>
      </c>
      <c r="H2020" s="15">
        <f>VLOOKUP(I2020,segments!$A$1:$B$9,2,0)</f>
        <v>5</v>
      </c>
      <c r="I2020" s="18" t="s">
        <v>7852</v>
      </c>
      <c r="J2020" s="15">
        <v>54</v>
      </c>
      <c r="K2020" s="27" t="s">
        <v>128</v>
      </c>
      <c r="L2020" s="16" t="s">
        <v>126</v>
      </c>
      <c r="M2020" s="15">
        <f>VLOOKUP(N2020,groups!$A$1:$B$113,2,1)</f>
        <v>203</v>
      </c>
      <c r="N2020" s="16" t="s">
        <v>133</v>
      </c>
      <c r="O2020" s="18">
        <v>50</v>
      </c>
      <c r="P2020" s="15">
        <f>VLOOKUP(Q2020,'seg2'!$A$1:$B$13,2,0)</f>
        <v>12</v>
      </c>
      <c r="Q2020" s="16" t="s">
        <v>66</v>
      </c>
      <c r="R2020" s="15">
        <f>VLOOKUP(S2020,'seg3'!$A$1:$B$9,2,0)</f>
        <v>6</v>
      </c>
      <c r="S2020" s="16" t="s">
        <v>44</v>
      </c>
      <c r="T2020" s="18">
        <v>176</v>
      </c>
      <c r="U2020" s="18">
        <v>176</v>
      </c>
      <c r="V2020" s="29" t="s">
        <v>22</v>
      </c>
      <c r="W2020" s="30" t="s">
        <v>135</v>
      </c>
      <c r="X2020" s="16"/>
      <c r="Y2020" s="18" t="s">
        <v>40</v>
      </c>
      <c r="Z2020" s="18">
        <v>20</v>
      </c>
      <c r="AA2020" s="16" t="s">
        <v>134</v>
      </c>
      <c r="AB2020" s="14" t="str">
        <f t="shared" si="31"/>
        <v>('5000150','5000150J','HHB M20X2.5X50 DIN933 GRA2-70 F/T EPO','PC',54,6,12,6,5,19,203,'176','176','M20','50','304L','20','18.00/18.03','READY','COIL POWDER DRWN SS304L A270 18.04/18.07',''),</v>
      </c>
      <c r="AC2020" s="14" t="s">
        <v>9664</v>
      </c>
    </row>
    <row r="2021" spans="1:29">
      <c r="A2021" s="16">
        <v>5000152</v>
      </c>
      <c r="B2021" s="43" t="s">
        <v>2230</v>
      </c>
      <c r="C2021" s="43" t="s">
        <v>2231</v>
      </c>
      <c r="D2021" s="15">
        <f>VLOOKUP(E2021,finish!$A$1:$B$18,2,0)</f>
        <v>19</v>
      </c>
      <c r="E2021" s="18" t="s">
        <v>7861</v>
      </c>
      <c r="F2021" s="15">
        <f>VLOOKUP(G2021,modules!$A$1:$B$10,2,0)</f>
        <v>6</v>
      </c>
      <c r="G2021" s="18" t="s">
        <v>7849</v>
      </c>
      <c r="H2021" s="15">
        <f>VLOOKUP(I2021,segments!$A$1:$B$9,2,0)</f>
        <v>5</v>
      </c>
      <c r="I2021" s="18" t="s">
        <v>7852</v>
      </c>
      <c r="J2021" s="15">
        <v>54</v>
      </c>
      <c r="K2021" s="27" t="s">
        <v>128</v>
      </c>
      <c r="L2021" s="16" t="s">
        <v>126</v>
      </c>
      <c r="M2021" s="15">
        <f>VLOOKUP(N2021,groups!$A$1:$B$113,2,1)</f>
        <v>203</v>
      </c>
      <c r="N2021" s="16" t="s">
        <v>133</v>
      </c>
      <c r="O2021" s="18">
        <v>60</v>
      </c>
      <c r="P2021" s="15">
        <f>VLOOKUP(Q2021,'seg2'!$A$1:$B$13,2,0)</f>
        <v>12</v>
      </c>
      <c r="Q2021" s="16" t="s">
        <v>66</v>
      </c>
      <c r="R2021" s="15">
        <f>VLOOKUP(S2021,'seg3'!$A$1:$B$9,2,0)</f>
        <v>6</v>
      </c>
      <c r="S2021" s="16" t="s">
        <v>44</v>
      </c>
      <c r="T2021" s="18">
        <v>196</v>
      </c>
      <c r="U2021" s="18">
        <v>196</v>
      </c>
      <c r="V2021" s="29" t="s">
        <v>22</v>
      </c>
      <c r="W2021" s="30" t="s">
        <v>135</v>
      </c>
      <c r="X2021" s="16"/>
      <c r="Y2021" s="18" t="s">
        <v>40</v>
      </c>
      <c r="Z2021" s="18">
        <v>20</v>
      </c>
      <c r="AA2021" s="16" t="s">
        <v>127</v>
      </c>
      <c r="AB2021" s="14" t="str">
        <f t="shared" si="31"/>
        <v>('5000152','5000152J','HHB M20X2.5X60 DIN933 GRA2-70 F/T EPO','PC',54,6,12,6,5,19,203,'196','196','M20','60','304L','20','18.04/18.07','READY','COIL POWDER DRWN SS304L A270 18.04/18.07',''),</v>
      </c>
      <c r="AC2021" s="14" t="s">
        <v>9666</v>
      </c>
    </row>
    <row r="2022" spans="1:29">
      <c r="A2022" s="16">
        <v>5000239</v>
      </c>
      <c r="B2022" s="43" t="s">
        <v>2447</v>
      </c>
      <c r="C2022" s="43" t="s">
        <v>2448</v>
      </c>
      <c r="D2022" s="15">
        <f>VLOOKUP(E2022,finish!$A$1:$B$18,2,0)</f>
        <v>19</v>
      </c>
      <c r="E2022" s="18" t="s">
        <v>7861</v>
      </c>
      <c r="F2022" s="15">
        <f>VLOOKUP(G2022,modules!$A$1:$B$10,2,0)</f>
        <v>6</v>
      </c>
      <c r="G2022" s="18" t="s">
        <v>7849</v>
      </c>
      <c r="H2022" s="15">
        <f>VLOOKUP(I2022,segments!$A$1:$B$9,2,0)</f>
        <v>3</v>
      </c>
      <c r="I2022" s="18" t="s">
        <v>7851</v>
      </c>
      <c r="J2022" s="15">
        <v>54</v>
      </c>
      <c r="K2022" s="27" t="s">
        <v>128</v>
      </c>
      <c r="L2022" s="16" t="s">
        <v>126</v>
      </c>
      <c r="M2022" s="15">
        <f>VLOOKUP(N2022,groups!$A$1:$B$113,2,1)</f>
        <v>203</v>
      </c>
      <c r="N2022" s="24" t="s">
        <v>133</v>
      </c>
      <c r="O2022" s="18">
        <v>180</v>
      </c>
      <c r="P2022" s="15">
        <f>VLOOKUP(Q2022,'seg2'!$A$1:$B$13,2,0)</f>
        <v>12</v>
      </c>
      <c r="Q2022" s="16" t="s">
        <v>66</v>
      </c>
      <c r="R2022" s="15">
        <f>VLOOKUP(S2022,'seg3'!$A$1:$B$9,2,0)</f>
        <v>6</v>
      </c>
      <c r="S2022" s="16" t="s">
        <v>44</v>
      </c>
      <c r="T2022" s="18">
        <v>442</v>
      </c>
      <c r="U2022" s="18">
        <v>442</v>
      </c>
      <c r="V2022" s="29" t="s">
        <v>22</v>
      </c>
      <c r="W2022" s="30" t="s">
        <v>135</v>
      </c>
      <c r="X2022" s="16"/>
      <c r="Y2022" s="45" t="s">
        <v>40</v>
      </c>
      <c r="Z2022" s="45">
        <v>20</v>
      </c>
      <c r="AA2022" s="46" t="s">
        <v>134</v>
      </c>
      <c r="AB2022" s="14" t="str">
        <f t="shared" si="31"/>
        <v>('5000239','5000239J','HHB M20X2.5X180 DIN933 GRA2-70 F/T EPO','PC',54,6,12,6,3,19,203,'442','442','M20','180','304L','20','18.00/18.03','READY','COIL POWDER DRWN SS304L A270 18.04/18.07',''),</v>
      </c>
      <c r="AC2022" s="14" t="s">
        <v>9686</v>
      </c>
    </row>
    <row r="2023" spans="1:29" ht="13.5" customHeight="1">
      <c r="A2023" s="16">
        <v>5000861</v>
      </c>
      <c r="B2023" s="43" t="s">
        <v>2398</v>
      </c>
      <c r="C2023" s="43" t="s">
        <v>2399</v>
      </c>
      <c r="D2023" s="15">
        <f>VLOOKUP(E2023,finish!$A$1:$B$18,2,0)</f>
        <v>19</v>
      </c>
      <c r="E2023" s="18" t="s">
        <v>7861</v>
      </c>
      <c r="F2023" s="15">
        <f>VLOOKUP(G2023,modules!$A$1:$B$10,2,0)</f>
        <v>6</v>
      </c>
      <c r="G2023" s="18" t="s">
        <v>7849</v>
      </c>
      <c r="H2023" s="15">
        <f>VLOOKUP(I2023,segments!$A$1:$B$9,2,0)</f>
        <v>5</v>
      </c>
      <c r="I2023" s="18" t="s">
        <v>7852</v>
      </c>
      <c r="J2023" s="15">
        <v>54</v>
      </c>
      <c r="K2023" s="27" t="s">
        <v>128</v>
      </c>
      <c r="L2023" s="16" t="s">
        <v>126</v>
      </c>
      <c r="M2023" s="15">
        <f>VLOOKUP(N2023,groups!$A$1:$B$113,2,1)</f>
        <v>208</v>
      </c>
      <c r="N2023" s="16" t="s">
        <v>99</v>
      </c>
      <c r="O2023" s="18">
        <v>50</v>
      </c>
      <c r="P2023" s="15">
        <f>VLOOKUP(Q2023,'seg2'!$A$1:$B$13,2,0)</f>
        <v>11</v>
      </c>
      <c r="Q2023" s="16" t="s">
        <v>102</v>
      </c>
      <c r="R2023" s="15">
        <f>VLOOKUP(S2023,'seg3'!$A$1:$B$9,2,0)</f>
        <v>6</v>
      </c>
      <c r="S2023" s="16" t="s">
        <v>44</v>
      </c>
      <c r="T2023" s="18">
        <v>172</v>
      </c>
      <c r="U2023" s="18">
        <v>172</v>
      </c>
      <c r="V2023" s="29" t="s">
        <v>22</v>
      </c>
      <c r="W2023" s="30" t="s">
        <v>203</v>
      </c>
      <c r="X2023" s="16"/>
      <c r="Y2023" s="18" t="s">
        <v>40</v>
      </c>
      <c r="Z2023" s="18">
        <v>20</v>
      </c>
      <c r="AA2023" s="16" t="s">
        <v>447</v>
      </c>
      <c r="AB2023" s="14" t="str">
        <f t="shared" si="31"/>
        <v>('5000861','5000861J','SHCS M20X2.5X50 DIN912 GRA2-70 F/T EPO','PC',54,6,11,6,5,19,208,'172','172','M20','50','304L','20','19.50/19.55','READY','COIL 1ANNEAL&amp;1DRAWN SS 304C 18.00/18.03',''),</v>
      </c>
      <c r="AC2023" s="14" t="s">
        <v>9677</v>
      </c>
    </row>
    <row r="2024" spans="1:29">
      <c r="A2024" s="16">
        <v>833592</v>
      </c>
      <c r="B2024" s="43" t="s">
        <v>2468</v>
      </c>
      <c r="C2024" s="43" t="s">
        <v>2469</v>
      </c>
      <c r="D2024" s="15">
        <f>VLOOKUP(E2024,finish!$A$1:$B$18,2,0)</f>
        <v>7</v>
      </c>
      <c r="E2024" s="18" t="s">
        <v>493</v>
      </c>
      <c r="F2024" s="15">
        <f>VLOOKUP(G2024,modules!$A$1:$B$10,2,0)</f>
        <v>6</v>
      </c>
      <c r="G2024" s="18" t="s">
        <v>7849</v>
      </c>
      <c r="H2024" s="15">
        <f>VLOOKUP(I2024,segments!$A$1:$B$9,2,0)</f>
        <v>3</v>
      </c>
      <c r="I2024" s="18" t="s">
        <v>7851</v>
      </c>
      <c r="J2024" s="15">
        <v>54</v>
      </c>
      <c r="K2024" s="27" t="s">
        <v>128</v>
      </c>
      <c r="L2024" s="16" t="s">
        <v>571</v>
      </c>
      <c r="M2024" s="15">
        <f>VLOOKUP(N2024,groups!$A$1:$B$113,2,1)</f>
        <v>153</v>
      </c>
      <c r="N2024" s="16" t="s">
        <v>107</v>
      </c>
      <c r="O2024" s="18">
        <v>80</v>
      </c>
      <c r="P2024" s="15">
        <f>VLOOKUP(Q2024,'seg2'!$A$1:$B$13,2,0)</f>
        <v>3</v>
      </c>
      <c r="Q2024" s="16" t="s">
        <v>20</v>
      </c>
      <c r="R2024" s="15">
        <f>VLOOKUP(S2024,'seg3'!$A$1:$B$9,2,0)</f>
        <v>4</v>
      </c>
      <c r="S2024" s="16" t="s">
        <v>32</v>
      </c>
      <c r="T2024" s="18">
        <v>186</v>
      </c>
      <c r="U2024" s="18">
        <v>186</v>
      </c>
      <c r="V2024" s="29" t="s">
        <v>22</v>
      </c>
      <c r="W2024" s="30" t="s">
        <v>2470</v>
      </c>
      <c r="X2024" s="16"/>
      <c r="Y2024" s="18" t="s">
        <v>29</v>
      </c>
      <c r="Z2024" s="28">
        <v>18.3</v>
      </c>
      <c r="AA2024" s="46" t="s">
        <v>572</v>
      </c>
      <c r="AB2024" s="14" t="str">
        <f t="shared" si="31"/>
        <v>('833592','833592J','HHB M18X2.5X80 ISO4017 CL10.9 F/T HDG','PC',54,6,3,4,3,7,153,'186','186','M18','80','51B37','18.3','15.96/16.00','READY','COIL 2ANNEAL &amp; 2DRAWN SCM435 16.07/16.10',''),</v>
      </c>
      <c r="AC2024" s="14" t="s">
        <v>9687</v>
      </c>
    </row>
    <row r="2025" spans="1:29">
      <c r="A2025" s="16">
        <v>832097</v>
      </c>
      <c r="B2025" s="43" t="s">
        <v>2471</v>
      </c>
      <c r="C2025" s="43" t="s">
        <v>2472</v>
      </c>
      <c r="D2025" s="15">
        <f>VLOOKUP(E2025,finish!$A$1:$B$18,2,0)</f>
        <v>7</v>
      </c>
      <c r="E2025" s="18" t="s">
        <v>493</v>
      </c>
      <c r="F2025" s="15">
        <f>VLOOKUP(G2025,modules!$A$1:$B$10,2,0)</f>
        <v>6</v>
      </c>
      <c r="G2025" s="18" t="s">
        <v>7849</v>
      </c>
      <c r="H2025" s="15">
        <f>VLOOKUP(I2025,segments!$A$1:$B$9,2,0)</f>
        <v>3</v>
      </c>
      <c r="I2025" s="18" t="s">
        <v>7851</v>
      </c>
      <c r="J2025" s="15">
        <v>54</v>
      </c>
      <c r="K2025" s="27" t="s">
        <v>128</v>
      </c>
      <c r="L2025" s="16" t="s">
        <v>571</v>
      </c>
      <c r="M2025" s="15">
        <f>VLOOKUP(N2025,groups!$A$1:$B$113,2,1)</f>
        <v>153</v>
      </c>
      <c r="N2025" s="16" t="s">
        <v>107</v>
      </c>
      <c r="O2025" s="18">
        <v>120</v>
      </c>
      <c r="P2025" s="15">
        <f>VLOOKUP(Q2025,'seg2'!$A$1:$B$13,2,0)</f>
        <v>3</v>
      </c>
      <c r="Q2025" s="16" t="s">
        <v>20</v>
      </c>
      <c r="R2025" s="15">
        <f>VLOOKUP(S2025,'seg3'!$A$1:$B$9,2,0)</f>
        <v>4</v>
      </c>
      <c r="S2025" s="16" t="s">
        <v>32</v>
      </c>
      <c r="T2025" s="18">
        <v>256.02</v>
      </c>
      <c r="U2025" s="18">
        <v>256.02</v>
      </c>
      <c r="V2025" s="29" t="s">
        <v>22</v>
      </c>
      <c r="W2025" s="30" t="s">
        <v>2470</v>
      </c>
      <c r="X2025" s="16"/>
      <c r="Y2025" s="18" t="s">
        <v>29</v>
      </c>
      <c r="Z2025" s="28">
        <v>18.3</v>
      </c>
      <c r="AA2025" s="46" t="s">
        <v>572</v>
      </c>
      <c r="AB2025" s="14" t="str">
        <f t="shared" si="31"/>
        <v>('832097','832097J','HHB M18X2.5X120 ISO4017 CL10.9 F/T HDG','PC',54,6,3,4,3,7,153,'256.02','256.02','M18','120','51B37','18.3','15.96/16.00','READY','COIL 2ANNEAL &amp; 2DRAWN SCM435 16.07/16.10',''),</v>
      </c>
      <c r="AC2025" s="14" t="s">
        <v>9688</v>
      </c>
    </row>
    <row r="2026" spans="1:29">
      <c r="A2026" s="16">
        <v>828454</v>
      </c>
      <c r="B2026" s="43" t="s">
        <v>1235</v>
      </c>
      <c r="C2026" s="43" t="s">
        <v>1236</v>
      </c>
      <c r="D2026" s="15">
        <f>VLOOKUP(E2026,finish!$A$1:$B$18,2,0)</f>
        <v>2</v>
      </c>
      <c r="E2026" s="18" t="s">
        <v>11</v>
      </c>
      <c r="F2026" s="15">
        <f>VLOOKUP(G2026,modules!$A$1:$B$10,2,0)</f>
        <v>6</v>
      </c>
      <c r="G2026" s="18" t="s">
        <v>7849</v>
      </c>
      <c r="H2026" s="15">
        <f>VLOOKUP(I2026,segments!$A$1:$B$9,2,0)</f>
        <v>3</v>
      </c>
      <c r="I2026" s="18" t="s">
        <v>7851</v>
      </c>
      <c r="J2026" s="15">
        <f>VLOOKUP(K2026,machines!$A$1:$B$72,2,0)</f>
        <v>63</v>
      </c>
      <c r="K2026" s="27" t="s">
        <v>109</v>
      </c>
      <c r="L2026" s="16" t="s">
        <v>98</v>
      </c>
      <c r="M2026" s="15">
        <f>VLOOKUP(N2026,groups!$A$1:$B$113,2,1)</f>
        <v>215</v>
      </c>
      <c r="N2026" s="16" t="s">
        <v>1237</v>
      </c>
      <c r="O2026" s="18">
        <v>75</v>
      </c>
      <c r="P2026" s="15">
        <f>VLOOKUP(Q2026,'seg2'!$A$1:$B$13,2,0)</f>
        <v>7</v>
      </c>
      <c r="Q2026" s="16" t="s">
        <v>43</v>
      </c>
      <c r="R2026" s="15">
        <f>VLOOKUP(S2026,'seg3'!$A$1:$B$9,2,0)</f>
        <v>4</v>
      </c>
      <c r="S2026" s="16" t="s">
        <v>32</v>
      </c>
      <c r="T2026" s="18">
        <v>347.8</v>
      </c>
      <c r="U2026" s="18">
        <v>347.8</v>
      </c>
      <c r="V2026" s="42"/>
      <c r="W2026" s="30" t="s">
        <v>1009</v>
      </c>
      <c r="X2026" s="16"/>
      <c r="Y2026" s="18" t="s">
        <v>365</v>
      </c>
      <c r="Z2026" s="18">
        <v>24</v>
      </c>
      <c r="AA2026" s="16" t="s">
        <v>452</v>
      </c>
      <c r="AB2026" s="14" t="str">
        <f t="shared" si="31"/>
        <v>('828454','828454J','TCSB CUP HEAD M22X75 QAP CL10.9 H/T BLK','PC',63,6,7,4,3,2,215,'347.8','347.8','M22','75','SCM435','24','21.50/21.55','','COIL2ANEL&amp;2DRWN SCM435 23.50/23.53(ADAD)',''),</v>
      </c>
      <c r="AC2026" s="14" t="s">
        <v>8410</v>
      </c>
    </row>
    <row r="2027" spans="1:29">
      <c r="A2027" s="16">
        <v>828470</v>
      </c>
      <c r="B2027" s="43" t="s">
        <v>1725</v>
      </c>
      <c r="C2027" s="43" t="s">
        <v>1726</v>
      </c>
      <c r="D2027" s="15">
        <f>VLOOKUP(E2027,finish!$A$1:$B$18,2,0)</f>
        <v>2</v>
      </c>
      <c r="E2027" s="18" t="s">
        <v>11</v>
      </c>
      <c r="F2027" s="15">
        <f>VLOOKUP(G2027,modules!$A$1:$B$10,2,0)</f>
        <v>6</v>
      </c>
      <c r="G2027" s="18" t="s">
        <v>7849</v>
      </c>
      <c r="H2027" s="15">
        <f>VLOOKUP(I2027,segments!$A$1:$B$9,2,0)</f>
        <v>3</v>
      </c>
      <c r="I2027" s="18" t="s">
        <v>7851</v>
      </c>
      <c r="J2027" s="15">
        <f>VLOOKUP(K2027,machines!$A$1:$B$72,2,0)</f>
        <v>63</v>
      </c>
      <c r="K2027" s="27" t="s">
        <v>109</v>
      </c>
      <c r="L2027" s="16" t="s">
        <v>114</v>
      </c>
      <c r="M2027" s="15">
        <f>VLOOKUP(N2027,groups!$A$1:$B$113,2,1)</f>
        <v>215</v>
      </c>
      <c r="N2027" s="16" t="s">
        <v>1237</v>
      </c>
      <c r="O2027" s="18">
        <v>90</v>
      </c>
      <c r="P2027" s="15">
        <f>VLOOKUP(Q2027,'seg2'!$A$1:$B$13,2,0)</f>
        <v>7</v>
      </c>
      <c r="Q2027" s="16" t="s">
        <v>43</v>
      </c>
      <c r="R2027" s="15">
        <f>VLOOKUP(S2027,'seg3'!$A$1:$B$9,2,0)</f>
        <v>4</v>
      </c>
      <c r="S2027" s="16" t="s">
        <v>32</v>
      </c>
      <c r="T2027" s="18">
        <v>510</v>
      </c>
      <c r="U2027" s="18">
        <v>510</v>
      </c>
      <c r="V2027" s="42"/>
      <c r="W2027" s="30" t="s">
        <v>1009</v>
      </c>
      <c r="X2027" s="16"/>
      <c r="Y2027" s="18" t="s">
        <v>365</v>
      </c>
      <c r="Z2027" s="18">
        <v>26</v>
      </c>
      <c r="AA2027" s="16" t="s">
        <v>479</v>
      </c>
      <c r="AB2027" s="14" t="str">
        <f t="shared" si="31"/>
        <v>('828470','828470J','TCSB CUP HEAD M24X90 QAP CL10.9 H/T BLK','PC',63,6,7,4,3,2,215,'510','510','M24','90','SCM435','26','23.45/23.50','','COIL2ANEL&amp;2DRWN SCM435 23.50/23.53(ADAD)',''),</v>
      </c>
      <c r="AC2027" s="14" t="s">
        <v>8390</v>
      </c>
    </row>
    <row r="2028" spans="1:29">
      <c r="A2028" s="16">
        <v>828474</v>
      </c>
      <c r="B2028" s="43" t="s">
        <v>1729</v>
      </c>
      <c r="C2028" s="43" t="s">
        <v>1730</v>
      </c>
      <c r="D2028" s="15">
        <f>VLOOKUP(E2028,finish!$A$1:$B$18,2,0)</f>
        <v>2</v>
      </c>
      <c r="E2028" s="18" t="s">
        <v>11</v>
      </c>
      <c r="F2028" s="15">
        <f>VLOOKUP(G2028,modules!$A$1:$B$10,2,0)</f>
        <v>6</v>
      </c>
      <c r="G2028" s="18" t="s">
        <v>7849</v>
      </c>
      <c r="H2028" s="15">
        <f>VLOOKUP(I2028,segments!$A$1:$B$9,2,0)</f>
        <v>3</v>
      </c>
      <c r="I2028" s="18" t="s">
        <v>7851</v>
      </c>
      <c r="J2028" s="15">
        <f>VLOOKUP(K2028,machines!$A$1:$B$72,2,0)</f>
        <v>63</v>
      </c>
      <c r="K2028" s="27" t="s">
        <v>109</v>
      </c>
      <c r="L2028" s="16" t="s">
        <v>114</v>
      </c>
      <c r="M2028" s="15">
        <f>VLOOKUP(N2028,groups!$A$1:$B$113,2,1)</f>
        <v>215</v>
      </c>
      <c r="N2028" s="16" t="s">
        <v>1237</v>
      </c>
      <c r="O2028" s="18">
        <v>100</v>
      </c>
      <c r="P2028" s="15">
        <f>VLOOKUP(Q2028,'seg2'!$A$1:$B$13,2,0)</f>
        <v>7</v>
      </c>
      <c r="Q2028" s="16" t="s">
        <v>43</v>
      </c>
      <c r="R2028" s="15">
        <f>VLOOKUP(S2028,'seg3'!$A$1:$B$9,2,0)</f>
        <v>4</v>
      </c>
      <c r="S2028" s="16" t="s">
        <v>32</v>
      </c>
      <c r="T2028" s="18">
        <v>546</v>
      </c>
      <c r="U2028" s="18">
        <v>546</v>
      </c>
      <c r="V2028" s="42"/>
      <c r="W2028" s="30" t="s">
        <v>1009</v>
      </c>
      <c r="X2028" s="16"/>
      <c r="Y2028" s="18" t="s">
        <v>365</v>
      </c>
      <c r="Z2028" s="18">
        <v>26</v>
      </c>
      <c r="AA2028" s="16" t="s">
        <v>479</v>
      </c>
      <c r="AB2028" s="14" t="str">
        <f t="shared" si="31"/>
        <v>('828474','828474J','TCSB CUP HEAD M24X100 QAP CL10.9 H/T BLK','PC',63,6,7,4,3,2,215,'546','546','M24','100','SCM435','26','23.45/23.50','','COIL2ANEL&amp;2DRWN SCM435 23.50/23.53(ADAD)',''),</v>
      </c>
      <c r="AC2028" s="14" t="s">
        <v>8392</v>
      </c>
    </row>
    <row r="2029" spans="1:29">
      <c r="A2029" s="16">
        <v>828476</v>
      </c>
      <c r="B2029" s="43" t="s">
        <v>1240</v>
      </c>
      <c r="C2029" s="43" t="s">
        <v>1241</v>
      </c>
      <c r="D2029" s="15">
        <f>VLOOKUP(E2029,finish!$A$1:$B$18,2,0)</f>
        <v>2</v>
      </c>
      <c r="E2029" s="18" t="s">
        <v>11</v>
      </c>
      <c r="F2029" s="15">
        <f>VLOOKUP(G2029,modules!$A$1:$B$10,2,0)</f>
        <v>6</v>
      </c>
      <c r="G2029" s="18" t="s">
        <v>7849</v>
      </c>
      <c r="H2029" s="15">
        <f>VLOOKUP(I2029,segments!$A$1:$B$9,2,0)</f>
        <v>3</v>
      </c>
      <c r="I2029" s="18" t="s">
        <v>7851</v>
      </c>
      <c r="J2029" s="15">
        <f>VLOOKUP(K2029,machines!$A$1:$B$72,2,0)</f>
        <v>63</v>
      </c>
      <c r="K2029" s="27" t="s">
        <v>109</v>
      </c>
      <c r="L2029" s="16" t="s">
        <v>114</v>
      </c>
      <c r="M2029" s="15">
        <f>VLOOKUP(N2029,groups!$A$1:$B$113,2,1)</f>
        <v>215</v>
      </c>
      <c r="N2029" s="16" t="s">
        <v>1237</v>
      </c>
      <c r="O2029" s="18">
        <v>105</v>
      </c>
      <c r="P2029" s="15">
        <f>VLOOKUP(Q2029,'seg2'!$A$1:$B$13,2,0)</f>
        <v>7</v>
      </c>
      <c r="Q2029" s="16" t="s">
        <v>43</v>
      </c>
      <c r="R2029" s="15">
        <f>VLOOKUP(S2029,'seg3'!$A$1:$B$9,2,0)</f>
        <v>4</v>
      </c>
      <c r="S2029" s="16" t="s">
        <v>32</v>
      </c>
      <c r="T2029" s="18">
        <v>512</v>
      </c>
      <c r="U2029" s="18">
        <v>512</v>
      </c>
      <c r="V2029" s="42"/>
      <c r="W2029" s="30" t="s">
        <v>1009</v>
      </c>
      <c r="X2029" s="16"/>
      <c r="Y2029" s="18" t="s">
        <v>365</v>
      </c>
      <c r="Z2029" s="18">
        <v>26</v>
      </c>
      <c r="AA2029" s="16" t="s">
        <v>479</v>
      </c>
      <c r="AB2029" s="14" t="str">
        <f t="shared" si="31"/>
        <v>('828476','828476J','TCSB CUP HEAD M24X105 QAP CL10.9 H/T BLK','PC',63,6,7,4,3,2,215,'512','512','M24','105','SCM435','26','23.45/23.50','','COIL2ANEL&amp;2DRWN SCM435 23.50/23.53(ADAD)',''),</v>
      </c>
      <c r="AC2029" s="14" t="s">
        <v>8393</v>
      </c>
    </row>
    <row r="2030" spans="1:29">
      <c r="A2030" s="16">
        <v>828486</v>
      </c>
      <c r="B2030" s="43" t="s">
        <v>1250</v>
      </c>
      <c r="C2030" s="43" t="s">
        <v>1251</v>
      </c>
      <c r="D2030" s="15">
        <f>VLOOKUP(E2030,finish!$A$1:$B$18,2,0)</f>
        <v>2</v>
      </c>
      <c r="E2030" s="18" t="s">
        <v>11</v>
      </c>
      <c r="F2030" s="15">
        <f>VLOOKUP(G2030,modules!$A$1:$B$10,2,0)</f>
        <v>6</v>
      </c>
      <c r="G2030" s="18" t="s">
        <v>7849</v>
      </c>
      <c r="H2030" s="15">
        <f>VLOOKUP(I2030,segments!$A$1:$B$9,2,0)</f>
        <v>3</v>
      </c>
      <c r="I2030" s="18" t="s">
        <v>7851</v>
      </c>
      <c r="J2030" s="15">
        <f>VLOOKUP(K2030,machines!$A$1:$B$72,2,0)</f>
        <v>63</v>
      </c>
      <c r="K2030" s="27" t="s">
        <v>109</v>
      </c>
      <c r="L2030" s="16" t="s">
        <v>114</v>
      </c>
      <c r="M2030" s="15">
        <f>VLOOKUP(N2030,groups!$A$1:$B$113,2,1)</f>
        <v>215</v>
      </c>
      <c r="N2030" s="16" t="s">
        <v>1237</v>
      </c>
      <c r="O2030" s="18">
        <v>130</v>
      </c>
      <c r="P2030" s="15">
        <f>VLOOKUP(Q2030,'seg2'!$A$1:$B$13,2,0)</f>
        <v>7</v>
      </c>
      <c r="Q2030" s="16" t="s">
        <v>43</v>
      </c>
      <c r="R2030" s="15">
        <f>VLOOKUP(S2030,'seg3'!$A$1:$B$9,2,0)</f>
        <v>4</v>
      </c>
      <c r="S2030" s="16" t="s">
        <v>32</v>
      </c>
      <c r="T2030" s="18">
        <v>592</v>
      </c>
      <c r="U2030" s="18">
        <v>592</v>
      </c>
      <c r="V2030" s="42"/>
      <c r="W2030" s="30" t="s">
        <v>1009</v>
      </c>
      <c r="X2030" s="16"/>
      <c r="Y2030" s="18" t="s">
        <v>365</v>
      </c>
      <c r="Z2030" s="18">
        <v>26</v>
      </c>
      <c r="AA2030" s="16" t="s">
        <v>479</v>
      </c>
      <c r="AB2030" s="14" t="str">
        <f t="shared" si="31"/>
        <v>('828486','828486J','TCSB CUP HEAD M24X130 QAP CL10.9 H/T BLK','PC',63,6,7,4,3,2,215,'592','592','M24','130','SCM435','26','23.45/23.50','','COIL2ANEL&amp;2DRWN SCM435 23.50/23.53(ADAD)',''),</v>
      </c>
      <c r="AC2030" s="14" t="s">
        <v>8398</v>
      </c>
    </row>
    <row r="2031" spans="1:29">
      <c r="A2031" s="16">
        <v>828450</v>
      </c>
      <c r="B2031" s="43" t="s">
        <v>1719</v>
      </c>
      <c r="C2031" s="43" t="s">
        <v>1720</v>
      </c>
      <c r="D2031" s="15">
        <f>VLOOKUP(E2031,finish!$A$1:$B$18,2,0)</f>
        <v>2</v>
      </c>
      <c r="E2031" s="18" t="s">
        <v>11</v>
      </c>
      <c r="F2031" s="15">
        <f>VLOOKUP(G2031,modules!$A$1:$B$10,2,0)</f>
        <v>6</v>
      </c>
      <c r="G2031" s="18" t="s">
        <v>7849</v>
      </c>
      <c r="H2031" s="15">
        <f>VLOOKUP(I2031,segments!$A$1:$B$9,2,0)</f>
        <v>3</v>
      </c>
      <c r="I2031" s="18" t="s">
        <v>7851</v>
      </c>
      <c r="J2031" s="15">
        <f>VLOOKUP(K2031,machines!$A$1:$B$72,2,0)</f>
        <v>63</v>
      </c>
      <c r="K2031" s="27" t="s">
        <v>109</v>
      </c>
      <c r="L2031" s="16" t="s">
        <v>98</v>
      </c>
      <c r="M2031" s="15">
        <f>VLOOKUP(N2031,groups!$A$1:$B$113,2,1)</f>
        <v>217</v>
      </c>
      <c r="N2031" s="16" t="s">
        <v>1227</v>
      </c>
      <c r="O2031" s="18">
        <v>65</v>
      </c>
      <c r="P2031" s="15">
        <f>VLOOKUP(Q2031,'seg2'!$A$1:$B$13,2,0)</f>
        <v>7</v>
      </c>
      <c r="Q2031" s="16" t="s">
        <v>43</v>
      </c>
      <c r="R2031" s="15">
        <f>VLOOKUP(S2031,'seg3'!$A$1:$B$9,2,0)</f>
        <v>4</v>
      </c>
      <c r="S2031" s="16" t="s">
        <v>32</v>
      </c>
      <c r="T2031" s="18">
        <v>318.89999999999998</v>
      </c>
      <c r="U2031" s="18">
        <v>318.89999999999998</v>
      </c>
      <c r="V2031" s="18" t="s">
        <v>33</v>
      </c>
      <c r="W2031" s="30" t="s">
        <v>1721</v>
      </c>
      <c r="X2031" s="16"/>
      <c r="Y2031" s="18" t="s">
        <v>365</v>
      </c>
      <c r="Z2031" s="18">
        <v>22</v>
      </c>
      <c r="AA2031" s="16" t="s">
        <v>707</v>
      </c>
      <c r="AB2031" s="14" t="str">
        <f t="shared" si="31"/>
        <v>('828450','828450J','TCSB CUPHD M22X65 QAP CL10.9 F/T BLK','PC',63,6,7,4,3,2,217,'318.9','318.9','M22','65','SCM435','22','19.92/19.95','NEED TO ANN','COIL 2ANNEAL &amp; 2DRAWN SCM435 19.92/19.95',''),</v>
      </c>
      <c r="AC2031" s="14" t="s">
        <v>8383</v>
      </c>
    </row>
    <row r="2032" spans="1:29">
      <c r="A2032" s="16">
        <v>828452</v>
      </c>
      <c r="B2032" s="43" t="s">
        <v>4594</v>
      </c>
      <c r="C2032" s="43" t="s">
        <v>4595</v>
      </c>
      <c r="D2032" s="15">
        <f>VLOOKUP(E2032,finish!$A$1:$B$18,2,0)</f>
        <v>2</v>
      </c>
      <c r="E2032" s="18" t="s">
        <v>11</v>
      </c>
      <c r="F2032" s="15">
        <f>VLOOKUP(G2032,modules!$A$1:$B$10,2,0)</f>
        <v>6</v>
      </c>
      <c r="G2032" s="18" t="s">
        <v>7849</v>
      </c>
      <c r="H2032" s="15">
        <f>VLOOKUP(I2032,segments!$A$1:$B$9,2,0)</f>
        <v>3</v>
      </c>
      <c r="I2032" s="18" t="s">
        <v>7851</v>
      </c>
      <c r="J2032" s="15">
        <f>VLOOKUP(K2032,machines!$A$1:$B$72,2,0)</f>
        <v>63</v>
      </c>
      <c r="K2032" s="27" t="s">
        <v>109</v>
      </c>
      <c r="L2032" s="16" t="s">
        <v>98</v>
      </c>
      <c r="M2032" s="15">
        <f>VLOOKUP(N2032,groups!$A$1:$B$113,2,1)</f>
        <v>217</v>
      </c>
      <c r="N2032" s="16" t="s">
        <v>1227</v>
      </c>
      <c r="O2032" s="18">
        <v>70</v>
      </c>
      <c r="P2032" s="15">
        <f>VLOOKUP(Q2032,'seg2'!$A$1:$B$13,2,0)</f>
        <v>7</v>
      </c>
      <c r="Q2032" s="16" t="s">
        <v>43</v>
      </c>
      <c r="R2032" s="15">
        <f>VLOOKUP(S2032,'seg3'!$A$1:$B$9,2,0)</f>
        <v>4</v>
      </c>
      <c r="S2032" s="16" t="s">
        <v>32</v>
      </c>
      <c r="T2032" s="18">
        <v>332.1</v>
      </c>
      <c r="U2032" s="18">
        <v>332.1</v>
      </c>
      <c r="V2032" s="18" t="s">
        <v>33</v>
      </c>
      <c r="W2032" s="30" t="s">
        <v>1721</v>
      </c>
      <c r="X2032" s="16"/>
      <c r="Y2032" s="18" t="s">
        <v>365</v>
      </c>
      <c r="Z2032" s="18">
        <v>22</v>
      </c>
      <c r="AA2032" s="16" t="s">
        <v>707</v>
      </c>
      <c r="AB2032" s="14" t="str">
        <f t="shared" si="31"/>
        <v>('828452','828452J','TCSB CUPHD M22X70 QAP CL10.9 F/T BLK','PC',63,6,7,4,3,2,217,'332.1','332.1','M22','70','SCM435','22','19.92/19.95','NEED TO ANN','COIL 2ANNEAL &amp; 2DRAWN SCM435 19.92/19.95',''),</v>
      </c>
      <c r="AC2032" s="14" t="s">
        <v>9689</v>
      </c>
    </row>
    <row r="2033" spans="1:29">
      <c r="A2033" s="16">
        <v>828460</v>
      </c>
      <c r="B2033" s="43" t="s">
        <v>704</v>
      </c>
      <c r="C2033" s="43" t="s">
        <v>1226</v>
      </c>
      <c r="D2033" s="15">
        <f>VLOOKUP(E2033,finish!$A$1:$B$18,2,0)</f>
        <v>2</v>
      </c>
      <c r="E2033" s="18" t="s">
        <v>11</v>
      </c>
      <c r="F2033" s="15">
        <f>VLOOKUP(G2033,modules!$A$1:$B$10,2,0)</f>
        <v>6</v>
      </c>
      <c r="G2033" s="18" t="s">
        <v>7849</v>
      </c>
      <c r="H2033" s="15">
        <f>VLOOKUP(I2033,segments!$A$1:$B$9,2,0)</f>
        <v>3</v>
      </c>
      <c r="I2033" s="18" t="s">
        <v>7851</v>
      </c>
      <c r="J2033" s="15">
        <f>VLOOKUP(K2033,machines!$A$1:$B$72,2,0)</f>
        <v>63</v>
      </c>
      <c r="K2033" s="27" t="s">
        <v>109</v>
      </c>
      <c r="L2033" s="16" t="s">
        <v>114</v>
      </c>
      <c r="M2033" s="15">
        <f>VLOOKUP(N2033,groups!$A$1:$B$113,2,1)</f>
        <v>217</v>
      </c>
      <c r="N2033" s="16" t="s">
        <v>1227</v>
      </c>
      <c r="O2033" s="18">
        <v>65</v>
      </c>
      <c r="P2033" s="15">
        <f>VLOOKUP(Q2033,'seg2'!$A$1:$B$13,2,0)</f>
        <v>7</v>
      </c>
      <c r="Q2033" s="16" t="s">
        <v>43</v>
      </c>
      <c r="R2033" s="15">
        <f>VLOOKUP(S2033,'seg3'!$A$1:$B$9,2,0)</f>
        <v>4</v>
      </c>
      <c r="S2033" s="16" t="s">
        <v>32</v>
      </c>
      <c r="T2033" s="18">
        <v>420</v>
      </c>
      <c r="U2033" s="18">
        <v>420</v>
      </c>
      <c r="V2033" s="42"/>
      <c r="W2033" s="30" t="s">
        <v>708</v>
      </c>
      <c r="X2033" s="16"/>
      <c r="Y2033" s="18" t="s">
        <v>365</v>
      </c>
      <c r="Z2033" s="18">
        <v>24</v>
      </c>
      <c r="AA2033" s="16" t="s">
        <v>452</v>
      </c>
      <c r="AB2033" s="14" t="str">
        <f t="shared" si="31"/>
        <v>('828460','828460J','TCSB CUPHD M24X65 QAP CL10.9 F/T BLK','PC',63,6,7,4,3,2,217,'420','420','M24','65','SCM435','24','21.50/21.55','','COIL2ANEAL&amp;2DRWN SCM435 21.50/21.53(ADAD',''),</v>
      </c>
      <c r="AC2033" s="14" t="s">
        <v>9690</v>
      </c>
    </row>
    <row r="2034" spans="1:29">
      <c r="A2034" s="16">
        <v>828466</v>
      </c>
      <c r="B2034" s="43" t="s">
        <v>1232</v>
      </c>
      <c r="C2034" s="43" t="s">
        <v>1233</v>
      </c>
      <c r="D2034" s="15">
        <f>VLOOKUP(E2034,finish!$A$1:$B$18,2,0)</f>
        <v>2</v>
      </c>
      <c r="E2034" s="18" t="s">
        <v>11</v>
      </c>
      <c r="F2034" s="15">
        <f>VLOOKUP(G2034,modules!$A$1:$B$10,2,0)</f>
        <v>6</v>
      </c>
      <c r="G2034" s="18" t="s">
        <v>7849</v>
      </c>
      <c r="H2034" s="15">
        <f>VLOOKUP(I2034,segments!$A$1:$B$9,2,0)</f>
        <v>3</v>
      </c>
      <c r="I2034" s="18" t="s">
        <v>7851</v>
      </c>
      <c r="J2034" s="15">
        <f>VLOOKUP(K2034,machines!$A$1:$B$72,2,0)</f>
        <v>63</v>
      </c>
      <c r="K2034" s="27" t="s">
        <v>109</v>
      </c>
      <c r="L2034" s="16" t="s">
        <v>114</v>
      </c>
      <c r="M2034" s="15">
        <f>VLOOKUP(N2034,groups!$A$1:$B$113,2,1)</f>
        <v>217</v>
      </c>
      <c r="N2034" s="16" t="s">
        <v>1227</v>
      </c>
      <c r="O2034" s="18">
        <v>80</v>
      </c>
      <c r="P2034" s="15">
        <f>VLOOKUP(Q2034,'seg2'!$A$1:$B$13,2,0)</f>
        <v>7</v>
      </c>
      <c r="Q2034" s="16" t="s">
        <v>43</v>
      </c>
      <c r="R2034" s="15">
        <f>VLOOKUP(S2034,'seg3'!$A$1:$B$9,2,0)</f>
        <v>4</v>
      </c>
      <c r="S2034" s="16" t="s">
        <v>32</v>
      </c>
      <c r="T2034" s="18">
        <v>474</v>
      </c>
      <c r="U2034" s="18">
        <v>474</v>
      </c>
      <c r="V2034" s="42"/>
      <c r="W2034" s="30" t="s">
        <v>708</v>
      </c>
      <c r="X2034" s="16"/>
      <c r="Y2034" s="18" t="s">
        <v>365</v>
      </c>
      <c r="Z2034" s="18">
        <v>24</v>
      </c>
      <c r="AA2034" s="16" t="s">
        <v>452</v>
      </c>
      <c r="AB2034" s="14" t="str">
        <f t="shared" si="31"/>
        <v>('828466','828466J','TCSB CUPHD M24X80 QAP CL10.9 F/T BLK','PC',63,6,7,4,3,2,217,'474','474','M24','80','SCM435','24','21.50/21.55','','COIL2ANEAL&amp;2DRWN SCM435 21.50/21.53(ADAD',''),</v>
      </c>
      <c r="AC2034" s="14" t="s">
        <v>8409</v>
      </c>
    </row>
    <row r="2035" spans="1:29">
      <c r="A2035" s="16">
        <v>609251</v>
      </c>
      <c r="B2035" s="43" t="s">
        <v>2473</v>
      </c>
      <c r="C2035" s="43" t="s">
        <v>2474</v>
      </c>
      <c r="D2035" s="15">
        <f>VLOOKUP(E2035,finish!$A$1:$B$18,2,0)</f>
        <v>7</v>
      </c>
      <c r="E2035" s="18" t="s">
        <v>493</v>
      </c>
      <c r="F2035" s="15">
        <f>VLOOKUP(G2035,modules!$A$1:$B$10,2,0)</f>
        <v>6</v>
      </c>
      <c r="G2035" s="18" t="s">
        <v>7849</v>
      </c>
      <c r="H2035" s="15">
        <f>VLOOKUP(I2035,segments!$A$1:$B$9,2,0)</f>
        <v>3</v>
      </c>
      <c r="I2035" s="18" t="s">
        <v>7851</v>
      </c>
      <c r="J2035" s="15">
        <v>54</v>
      </c>
      <c r="K2035" s="27" t="s">
        <v>128</v>
      </c>
      <c r="L2035" s="16" t="s">
        <v>571</v>
      </c>
      <c r="M2035" s="15">
        <f>VLOOKUP(N2035,groups!$A$1:$B$113,2,1)</f>
        <v>153</v>
      </c>
      <c r="N2035" s="16" t="s">
        <v>107</v>
      </c>
      <c r="O2035" s="18">
        <v>150</v>
      </c>
      <c r="P2035" s="15">
        <f>VLOOKUP(Q2035,'seg2'!$A$1:$B$13,2,0)</f>
        <v>3</v>
      </c>
      <c r="Q2035" s="16" t="s">
        <v>20</v>
      </c>
      <c r="R2035" s="15">
        <f>VLOOKUP(S2035,'seg3'!$A$1:$B$9,2,0)</f>
        <v>4</v>
      </c>
      <c r="S2035" s="16" t="s">
        <v>32</v>
      </c>
      <c r="T2035" s="18">
        <v>306</v>
      </c>
      <c r="U2035" s="18">
        <v>306</v>
      </c>
      <c r="V2035" s="29" t="s">
        <v>22</v>
      </c>
      <c r="W2035" s="30" t="s">
        <v>2470</v>
      </c>
      <c r="X2035" s="16"/>
      <c r="Y2035" s="18" t="s">
        <v>29</v>
      </c>
      <c r="Z2035" s="28">
        <v>18.3</v>
      </c>
      <c r="AA2035" s="46" t="s">
        <v>572</v>
      </c>
      <c r="AB2035" s="14" t="str">
        <f t="shared" si="31"/>
        <v>('609251','609251J','HHB M18X2.5X150 ISO4017 CL10.9 F/T HDG','PC',54,6,3,4,3,7,153,'306','306','M18','150','51B37','18.3','15.96/16.00','READY','COIL 2ANNEAL &amp; 2DRAWN SCM435 16.07/16.10',''),</v>
      </c>
      <c r="AC2035" s="14" t="s">
        <v>9691</v>
      </c>
    </row>
    <row r="2036" spans="1:29">
      <c r="A2036" s="16">
        <v>551564</v>
      </c>
      <c r="B2036" s="43" t="s">
        <v>2475</v>
      </c>
      <c r="C2036" s="43" t="s">
        <v>2476</v>
      </c>
      <c r="D2036" s="15">
        <f>VLOOKUP(E2036,finish!$A$1:$B$18,2,0)</f>
        <v>7</v>
      </c>
      <c r="E2036" s="18" t="s">
        <v>493</v>
      </c>
      <c r="F2036" s="15">
        <f>VLOOKUP(G2036,modules!$A$1:$B$10,2,0)</f>
        <v>6</v>
      </c>
      <c r="G2036" s="18" t="s">
        <v>7849</v>
      </c>
      <c r="H2036" s="15">
        <f>VLOOKUP(I2036,segments!$A$1:$B$9,2,0)</f>
        <v>3</v>
      </c>
      <c r="I2036" s="18" t="s">
        <v>7851</v>
      </c>
      <c r="J2036" s="15">
        <v>54</v>
      </c>
      <c r="K2036" s="27" t="s">
        <v>128</v>
      </c>
      <c r="L2036" s="16" t="s">
        <v>126</v>
      </c>
      <c r="M2036" s="15">
        <f>VLOOKUP(N2036,groups!$A$1:$B$113,2,1)</f>
        <v>153</v>
      </c>
      <c r="N2036" s="16" t="s">
        <v>107</v>
      </c>
      <c r="O2036" s="18">
        <v>100</v>
      </c>
      <c r="P2036" s="15">
        <f>VLOOKUP(Q2036,'seg2'!$A$1:$B$13,2,0)</f>
        <v>3</v>
      </c>
      <c r="Q2036" s="16" t="s">
        <v>20</v>
      </c>
      <c r="R2036" s="15">
        <f>VLOOKUP(S2036,'seg3'!$A$1:$B$9,2,0)</f>
        <v>4</v>
      </c>
      <c r="S2036" s="16" t="s">
        <v>32</v>
      </c>
      <c r="T2036" s="18">
        <v>279</v>
      </c>
      <c r="U2036" s="18">
        <v>279</v>
      </c>
      <c r="V2036" s="18"/>
      <c r="W2036" s="30" t="s">
        <v>1006</v>
      </c>
      <c r="X2036" s="16"/>
      <c r="Y2036" s="18" t="s">
        <v>29</v>
      </c>
      <c r="Z2036" s="18">
        <v>20</v>
      </c>
      <c r="AA2036" s="26" t="s">
        <v>85</v>
      </c>
      <c r="AB2036" s="14" t="str">
        <f t="shared" si="31"/>
        <v>('551564','551564J','HHB M20X2.5X100 ISO4017 CL10.9 F/T HDG','PC',54,6,3,4,3,7,153,'279','279','M20','100','51B37','20','17.95/17.99','','COIL 1ANNEAL &amp; 1DRAWNSCM 435 18.00/18.03',''),</v>
      </c>
      <c r="AC2036" s="14" t="s">
        <v>9692</v>
      </c>
    </row>
    <row r="2037" spans="1:29">
      <c r="A2037" s="16">
        <v>829673</v>
      </c>
      <c r="B2037" s="43" t="s">
        <v>1004</v>
      </c>
      <c r="C2037" s="43" t="s">
        <v>1005</v>
      </c>
      <c r="D2037" s="15">
        <f>VLOOKUP(E2037,finish!$A$1:$B$18,2,0)</f>
        <v>7</v>
      </c>
      <c r="E2037" s="18" t="s">
        <v>493</v>
      </c>
      <c r="F2037" s="15">
        <f>VLOOKUP(G2037,modules!$A$1:$B$10,2,0)</f>
        <v>1</v>
      </c>
      <c r="G2037" s="18" t="s">
        <v>7848</v>
      </c>
      <c r="H2037" s="15">
        <f>VLOOKUP(I2037,segments!$A$1:$B$9,2,0)</f>
        <v>3</v>
      </c>
      <c r="I2037" s="18" t="s">
        <v>7851</v>
      </c>
      <c r="J2037" s="15">
        <v>56</v>
      </c>
      <c r="K2037" s="27" t="s">
        <v>128</v>
      </c>
      <c r="L2037" s="16" t="s">
        <v>126</v>
      </c>
      <c r="M2037" s="15">
        <f>VLOOKUP(N2037,groups!$A$1:$B$113,2,1)</f>
        <v>153</v>
      </c>
      <c r="N2037" s="16" t="s">
        <v>107</v>
      </c>
      <c r="O2037" s="18">
        <v>150</v>
      </c>
      <c r="P2037" s="15">
        <f>VLOOKUP(Q2037,'seg2'!$A$1:$B$13,2,0)</f>
        <v>3</v>
      </c>
      <c r="Q2037" s="16" t="s">
        <v>20</v>
      </c>
      <c r="R2037" s="15">
        <f>VLOOKUP(S2037,'seg3'!$A$1:$B$9,2,0)</f>
        <v>4</v>
      </c>
      <c r="S2037" s="16" t="s">
        <v>32</v>
      </c>
      <c r="T2037" s="18">
        <v>422</v>
      </c>
      <c r="U2037" s="18">
        <v>422</v>
      </c>
      <c r="V2037" s="18"/>
      <c r="W2037" s="30" t="s">
        <v>1006</v>
      </c>
      <c r="X2037" s="16"/>
      <c r="Y2037" s="18" t="s">
        <v>29</v>
      </c>
      <c r="Z2037" s="18">
        <v>20</v>
      </c>
      <c r="AA2037" s="16" t="s">
        <v>85</v>
      </c>
      <c r="AB2037" s="14" t="str">
        <f t="shared" si="31"/>
        <v>('829673','829673J','HHB M20X2.5X150 ISO4017 CL10.9 F/T HDG','PC',56,1,3,4,3,7,153,'422','422','M20','150','51B37','20','17.95/17.99','','COIL 1ANNEAL &amp; 1DRAWNSCM 435 18.00/18.03',''),</v>
      </c>
      <c r="AC2037" s="14" t="s">
        <v>9693</v>
      </c>
    </row>
    <row r="2038" spans="1:29">
      <c r="A2038" s="16">
        <v>822369</v>
      </c>
      <c r="B2038" s="43" t="s">
        <v>2488</v>
      </c>
      <c r="C2038" s="43" t="s">
        <v>2489</v>
      </c>
      <c r="D2038" s="15">
        <f>VLOOKUP(E2038,finish!$A$1:$B$18,2,0)</f>
        <v>5</v>
      </c>
      <c r="E2038" s="18" t="s">
        <v>316</v>
      </c>
      <c r="F2038" s="15">
        <f>VLOOKUP(G2038,modules!$A$1:$B$10,2,0)</f>
        <v>6</v>
      </c>
      <c r="G2038" s="18" t="s">
        <v>7849</v>
      </c>
      <c r="H2038" s="15">
        <f>VLOOKUP(I2038,segments!$A$1:$B$9,2,0)</f>
        <v>3</v>
      </c>
      <c r="I2038" s="18" t="s">
        <v>7851</v>
      </c>
      <c r="J2038" s="15">
        <v>54</v>
      </c>
      <c r="K2038" s="27" t="s">
        <v>128</v>
      </c>
      <c r="L2038" s="16" t="s">
        <v>126</v>
      </c>
      <c r="M2038" s="15">
        <f>VLOOKUP(N2038,groups!$A$1:$B$113,2,1)</f>
        <v>190</v>
      </c>
      <c r="N2038" s="16" t="s">
        <v>484</v>
      </c>
      <c r="O2038" s="18">
        <v>70</v>
      </c>
      <c r="P2038" s="15">
        <f>VLOOKUP(Q2038,'seg2'!$A$1:$B$13,2,0)</f>
        <v>4</v>
      </c>
      <c r="Q2038" s="16" t="s">
        <v>32</v>
      </c>
      <c r="R2038" s="15">
        <f>VLOOKUP(S2038,'seg3'!$A$1:$B$9,2,0)</f>
        <v>4</v>
      </c>
      <c r="S2038" s="16" t="s">
        <v>32</v>
      </c>
      <c r="T2038" s="18">
        <v>216</v>
      </c>
      <c r="U2038" s="18">
        <v>216</v>
      </c>
      <c r="V2038" s="18"/>
      <c r="W2038" s="30" t="s">
        <v>485</v>
      </c>
      <c r="X2038" s="16"/>
      <c r="Y2038" s="18" t="s">
        <v>29</v>
      </c>
      <c r="Z2038" s="18">
        <v>22</v>
      </c>
      <c r="AA2038" s="16" t="s">
        <v>447</v>
      </c>
      <c r="AB2038" s="14" t="str">
        <f t="shared" si="31"/>
        <v>('822369','822369J','SHCS M20X2.5X70 ISO4762 CL12.9 F/T ZFS','PC',54,6,4,4,3,5,190,'216','216','M20','70','51B37','22','19.50/19.55','','COIL 1ANNEAL &amp; 2DRAWN 51B37 19.50/19.53',''),</v>
      </c>
      <c r="AC2038" s="14" t="s">
        <v>9694</v>
      </c>
    </row>
    <row r="2039" spans="1:29">
      <c r="A2039" s="16">
        <v>824909</v>
      </c>
      <c r="B2039" s="43" t="s">
        <v>2494</v>
      </c>
      <c r="C2039" s="43" t="s">
        <v>2495</v>
      </c>
      <c r="D2039" s="15">
        <f>VLOOKUP(E2039,finish!$A$1:$B$18,2,0)</f>
        <v>5</v>
      </c>
      <c r="E2039" s="18" t="s">
        <v>316</v>
      </c>
      <c r="F2039" s="15">
        <f>VLOOKUP(G2039,modules!$A$1:$B$10,2,0)</f>
        <v>6</v>
      </c>
      <c r="G2039" s="18" t="s">
        <v>7849</v>
      </c>
      <c r="H2039" s="15">
        <f>VLOOKUP(I2039,segments!$A$1:$B$9,2,0)</f>
        <v>3</v>
      </c>
      <c r="I2039" s="18" t="s">
        <v>7851</v>
      </c>
      <c r="J2039" s="15">
        <v>54</v>
      </c>
      <c r="K2039" s="27" t="s">
        <v>128</v>
      </c>
      <c r="L2039" s="16" t="s">
        <v>126</v>
      </c>
      <c r="M2039" s="15">
        <f>VLOOKUP(N2039,groups!$A$1:$B$113,2,1)</f>
        <v>160</v>
      </c>
      <c r="N2039" s="16" t="s">
        <v>1305</v>
      </c>
      <c r="O2039" s="18">
        <v>80</v>
      </c>
      <c r="P2039" s="15">
        <f>VLOOKUP(Q2039,'seg2'!$A$1:$B$13,2,0)</f>
        <v>3</v>
      </c>
      <c r="Q2039" s="16" t="s">
        <v>20</v>
      </c>
      <c r="R2039" s="15">
        <f>VLOOKUP(S2039,'seg3'!$A$1:$B$9,2,0)</f>
        <v>3</v>
      </c>
      <c r="S2039" s="16" t="s">
        <v>21</v>
      </c>
      <c r="T2039" s="18">
        <v>274</v>
      </c>
      <c r="U2039" s="18">
        <v>274</v>
      </c>
      <c r="V2039" s="18"/>
      <c r="W2039" s="30" t="s">
        <v>870</v>
      </c>
      <c r="X2039" s="16"/>
      <c r="Y2039" s="18" t="s">
        <v>17</v>
      </c>
      <c r="Z2039" s="18">
        <v>20</v>
      </c>
      <c r="AA2039" s="16" t="s">
        <v>447</v>
      </c>
      <c r="AB2039" s="14" t="str">
        <f t="shared" si="31"/>
        <v>('824909','824909J','HSSB M20X80 EN14399-3 CL10.9HR  ZFS','PC',54,6,3,3,3,5,160,'274','274','M20','80','10B33','20','19.50/19.55','','COIL DIRECT DRAWN 10B33 19.50/19.53',''),</v>
      </c>
      <c r="AC2039" s="14" t="s">
        <v>9695</v>
      </c>
    </row>
    <row r="2040" spans="1:29">
      <c r="A2040" s="16">
        <v>825984</v>
      </c>
      <c r="B2040" s="43" t="s">
        <v>2496</v>
      </c>
      <c r="C2040" s="43" t="s">
        <v>2497</v>
      </c>
      <c r="D2040" s="15">
        <f>VLOOKUP(E2040,finish!$A$1:$B$18,2,0)</f>
        <v>5</v>
      </c>
      <c r="E2040" s="18" t="s">
        <v>316</v>
      </c>
      <c r="F2040" s="15">
        <f>VLOOKUP(G2040,modules!$A$1:$B$10,2,0)</f>
        <v>6</v>
      </c>
      <c r="G2040" s="18" t="s">
        <v>7849</v>
      </c>
      <c r="H2040" s="15">
        <f>VLOOKUP(I2040,segments!$A$1:$B$9,2,0)</f>
        <v>3</v>
      </c>
      <c r="I2040" s="18" t="s">
        <v>7851</v>
      </c>
      <c r="J2040" s="15">
        <v>54</v>
      </c>
      <c r="K2040" s="27" t="s">
        <v>128</v>
      </c>
      <c r="L2040" s="16" t="s">
        <v>126</v>
      </c>
      <c r="M2040" s="15">
        <f>VLOOKUP(N2040,groups!$A$1:$B$113,2,1)</f>
        <v>160</v>
      </c>
      <c r="N2040" s="16" t="s">
        <v>1305</v>
      </c>
      <c r="O2040" s="18">
        <v>85</v>
      </c>
      <c r="P2040" s="15">
        <f>VLOOKUP(Q2040,'seg2'!$A$1:$B$13,2,0)</f>
        <v>3</v>
      </c>
      <c r="Q2040" s="16" t="s">
        <v>20</v>
      </c>
      <c r="R2040" s="15">
        <f>VLOOKUP(S2040,'seg3'!$A$1:$B$9,2,0)</f>
        <v>3</v>
      </c>
      <c r="S2040" s="16" t="s">
        <v>21</v>
      </c>
      <c r="T2040" s="18">
        <v>286</v>
      </c>
      <c r="U2040" s="18">
        <v>286</v>
      </c>
      <c r="V2040" s="18"/>
      <c r="W2040" s="30" t="s">
        <v>870</v>
      </c>
      <c r="X2040" s="16"/>
      <c r="Y2040" s="18" t="s">
        <v>17</v>
      </c>
      <c r="Z2040" s="18">
        <v>20</v>
      </c>
      <c r="AA2040" s="16" t="s">
        <v>447</v>
      </c>
      <c r="AB2040" s="14" t="str">
        <f t="shared" si="31"/>
        <v>('825984','825984J','HSSB M20X85 EN14399-3 CL10.9HR  ZFS','PC',54,6,3,3,3,5,160,'286','286','M20','85','10B33','20','19.50/19.55','','COIL DIRECT DRAWN 10B33 19.50/19.53',''),</v>
      </c>
      <c r="AC2040" s="14" t="s">
        <v>9696</v>
      </c>
    </row>
    <row r="2041" spans="1:29">
      <c r="A2041" s="16">
        <v>826434</v>
      </c>
      <c r="B2041" s="43" t="s">
        <v>2498</v>
      </c>
      <c r="C2041" s="43" t="s">
        <v>2499</v>
      </c>
      <c r="D2041" s="15">
        <f>VLOOKUP(E2041,finish!$A$1:$B$18,2,0)</f>
        <v>1</v>
      </c>
      <c r="E2041" s="18" t="s">
        <v>204</v>
      </c>
      <c r="F2041" s="15">
        <f>VLOOKUP(G2041,modules!$A$1:$B$10,2,0)</f>
        <v>6</v>
      </c>
      <c r="G2041" s="18" t="s">
        <v>7849</v>
      </c>
      <c r="H2041" s="15">
        <f>VLOOKUP(I2041,segments!$A$1:$B$9,2,0)</f>
        <v>1</v>
      </c>
      <c r="I2041" s="18" t="s">
        <v>7848</v>
      </c>
      <c r="J2041" s="15">
        <v>54</v>
      </c>
      <c r="K2041" s="27" t="s">
        <v>128</v>
      </c>
      <c r="L2041" s="16" t="s">
        <v>126</v>
      </c>
      <c r="M2041" s="15">
        <f>VLOOKUP(N2041,groups!$A$1:$B$113,2,1)</f>
        <v>118</v>
      </c>
      <c r="N2041" s="16" t="s">
        <v>2500</v>
      </c>
      <c r="O2041" s="18">
        <v>210</v>
      </c>
      <c r="P2041" s="15">
        <f>VLOOKUP(Q2041,'seg2'!$A$1:$B$13,2,0)</f>
        <v>7</v>
      </c>
      <c r="Q2041" s="16" t="s">
        <v>43</v>
      </c>
      <c r="R2041" s="15">
        <f>VLOOKUP(S2041,'seg3'!$A$1:$B$9,2,0)</f>
        <v>4</v>
      </c>
      <c r="S2041" s="16" t="s">
        <v>32</v>
      </c>
      <c r="T2041" s="18">
        <v>597</v>
      </c>
      <c r="U2041" s="18">
        <v>597</v>
      </c>
      <c r="V2041" s="18"/>
      <c r="W2041" s="30" t="s">
        <v>2502</v>
      </c>
      <c r="X2041" s="16"/>
      <c r="Y2041" s="18" t="s">
        <v>365</v>
      </c>
      <c r="Z2041" s="18">
        <v>22</v>
      </c>
      <c r="AA2041" s="16" t="s">
        <v>2501</v>
      </c>
      <c r="AB2041" s="14" t="str">
        <f t="shared" si="31"/>
        <v>('826434','826434J','12PTCAPBOLTM20X2.5X210 DRG ZNP+PH2063592','PC',54,6,7,4,1,1,118,'597','597','M20','210','SCM435','22','19.60/19.65','','COIL 1ANNEAL&amp;1DRAWNSCM-435 19.60/19.65',''),</v>
      </c>
      <c r="AC2041" s="14" t="s">
        <v>9697</v>
      </c>
    </row>
    <row r="2042" spans="1:29">
      <c r="A2042" s="16">
        <v>815919</v>
      </c>
      <c r="B2042" s="43" t="s">
        <v>2510</v>
      </c>
      <c r="C2042" s="43" t="s">
        <v>2511</v>
      </c>
      <c r="D2042" s="15" t="s">
        <v>7949</v>
      </c>
      <c r="E2042" s="18"/>
      <c r="F2042" s="15">
        <f>VLOOKUP(G2042,modules!$A$1:$B$10,2,0)</f>
        <v>1</v>
      </c>
      <c r="G2042" s="18" t="s">
        <v>7848</v>
      </c>
      <c r="H2042" s="15">
        <f>VLOOKUP(I2042,segments!$A$1:$B$9,2,0)</f>
        <v>1</v>
      </c>
      <c r="I2042" s="18" t="s">
        <v>7848</v>
      </c>
      <c r="J2042" s="15">
        <v>56</v>
      </c>
      <c r="K2042" s="27" t="s">
        <v>128</v>
      </c>
      <c r="L2042" s="16" t="s">
        <v>355</v>
      </c>
      <c r="M2042" s="15">
        <f>VLOOKUP(N2042,groups!$A$1:$B$113,2,1)</f>
        <v>152</v>
      </c>
      <c r="N2042" s="16" t="s">
        <v>16</v>
      </c>
      <c r="O2042" s="18">
        <v>76.2</v>
      </c>
      <c r="P2042" s="15">
        <f>VLOOKUP(Q2042,'seg2'!$A$1:$B$13,2,0)</f>
        <v>3</v>
      </c>
      <c r="Q2042" s="16" t="s">
        <v>20</v>
      </c>
      <c r="R2042" s="15">
        <f>VLOOKUP(S2042,'seg3'!$A$1:$B$9,2,0)</f>
        <v>3</v>
      </c>
      <c r="S2042" s="16" t="s">
        <v>21</v>
      </c>
      <c r="T2042" s="18">
        <v>335.88</v>
      </c>
      <c r="U2042" s="18">
        <v>335.88</v>
      </c>
      <c r="V2042" s="29" t="s">
        <v>22</v>
      </c>
      <c r="W2042" s="30" t="s">
        <v>2513</v>
      </c>
      <c r="X2042" s="16"/>
      <c r="Y2042" s="18" t="s">
        <v>17</v>
      </c>
      <c r="Z2042" s="18">
        <v>24</v>
      </c>
      <c r="AA2042" s="16" t="s">
        <v>2512</v>
      </c>
      <c r="AB2042" s="14" t="str">
        <f t="shared" si="31"/>
        <v>('815919','815919J','HEX HEAD BOLT 7/8X9UNC X 76.20 DR.1D4627','PC',56,1,3,3,1,null,152,'335.88','335.88','7/8 UNC','76.2','10B33','24','21.80/21.85','READY','COIL DIRECT DRAWN 10B33 21.85/21.90',''),</v>
      </c>
      <c r="AC2042" s="14" t="s">
        <v>9698</v>
      </c>
    </row>
    <row r="2043" spans="1:29">
      <c r="A2043" s="16">
        <v>815926</v>
      </c>
      <c r="B2043" s="43" t="s">
        <v>1690</v>
      </c>
      <c r="C2043" s="43" t="s">
        <v>1691</v>
      </c>
      <c r="D2043" s="15" t="s">
        <v>7949</v>
      </c>
      <c r="E2043" s="18"/>
      <c r="F2043" s="15">
        <f>VLOOKUP(G2043,modules!$A$1:$B$10,2,0)</f>
        <v>1</v>
      </c>
      <c r="G2043" s="18" t="s">
        <v>7848</v>
      </c>
      <c r="H2043" s="15">
        <f>VLOOKUP(I2043,segments!$A$1:$B$9,2,0)</f>
        <v>1</v>
      </c>
      <c r="I2043" s="18" t="s">
        <v>7848</v>
      </c>
      <c r="J2043" s="15">
        <v>56</v>
      </c>
      <c r="K2043" s="27" t="s">
        <v>128</v>
      </c>
      <c r="L2043" s="16" t="s">
        <v>1366</v>
      </c>
      <c r="M2043" s="15">
        <f>VLOOKUP(N2043,groups!$A$1:$B$113,2,1)</f>
        <v>227</v>
      </c>
      <c r="N2043" s="16" t="s">
        <v>1272</v>
      </c>
      <c r="O2043" s="18">
        <v>99</v>
      </c>
      <c r="P2043" s="15">
        <f>VLOOKUP(Q2043,'seg2'!$A$1:$B$13,2,0)</f>
        <v>7</v>
      </c>
      <c r="Q2043" s="16" t="s">
        <v>43</v>
      </c>
      <c r="R2043" s="15">
        <f>VLOOKUP(S2043,'seg3'!$A$1:$B$9,2,0)</f>
        <v>4</v>
      </c>
      <c r="S2043" s="16" t="s">
        <v>32</v>
      </c>
      <c r="T2043" s="18">
        <v>298.60000000000002</v>
      </c>
      <c r="U2043" s="18">
        <v>298.60000000000002</v>
      </c>
      <c r="V2043" s="18" t="s">
        <v>33</v>
      </c>
      <c r="W2043" s="30" t="s">
        <v>1308</v>
      </c>
      <c r="X2043" s="16"/>
      <c r="Y2043" s="18" t="s">
        <v>365</v>
      </c>
      <c r="Z2043" s="18">
        <v>22</v>
      </c>
      <c r="AA2043" s="16" t="s">
        <v>701</v>
      </c>
      <c r="AB2043" s="14" t="str">
        <f t="shared" si="31"/>
        <v>('815926','815926J','WHEEL BOLT 3/4X10UNC X 99 DR.9K7807','PC',56,1,7,4,1,null,227,'298.6','298.6','3/4 UNC','99','SCM435','22','19.50/19.53','NEED TO ANN','COIL2ANEL&amp;2DRWN SCM435 19.50/19.53(ADAD)',''),</v>
      </c>
      <c r="AC2043" s="14" t="s">
        <v>9595</v>
      </c>
    </row>
    <row r="2044" spans="1:29">
      <c r="A2044" s="16">
        <v>580840</v>
      </c>
      <c r="B2044" s="43" t="s">
        <v>2538</v>
      </c>
      <c r="C2044" s="43" t="s">
        <v>2539</v>
      </c>
      <c r="D2044" s="15">
        <f>VLOOKUP(E2044,finish!$A$1:$B$18,2,0)</f>
        <v>7</v>
      </c>
      <c r="E2044" s="18" t="s">
        <v>493</v>
      </c>
      <c r="F2044" s="15">
        <f>VLOOKUP(G2044,modules!$A$1:$B$10,2,0)</f>
        <v>6</v>
      </c>
      <c r="G2044" s="18" t="s">
        <v>7849</v>
      </c>
      <c r="H2044" s="15">
        <f>VLOOKUP(I2044,segments!$A$1:$B$9,2,0)</f>
        <v>3</v>
      </c>
      <c r="I2044" s="18" t="s">
        <v>7851</v>
      </c>
      <c r="J2044" s="15">
        <v>54</v>
      </c>
      <c r="K2044" s="27" t="s">
        <v>128</v>
      </c>
      <c r="L2044" s="43" t="s">
        <v>126</v>
      </c>
      <c r="M2044" s="15">
        <f>VLOOKUP(N2044,groups!$A$1:$B$113,2,1)</f>
        <v>160</v>
      </c>
      <c r="N2044" s="16" t="s">
        <v>1305</v>
      </c>
      <c r="O2044" s="18">
        <v>130</v>
      </c>
      <c r="P2044" s="15">
        <f>VLOOKUP(Q2044,'seg2'!$A$1:$B$13,2,0)</f>
        <v>3</v>
      </c>
      <c r="Q2044" s="16" t="s">
        <v>20</v>
      </c>
      <c r="R2044" s="15">
        <f>VLOOKUP(S2044,'seg3'!$A$1:$B$9,2,0)</f>
        <v>3</v>
      </c>
      <c r="S2044" s="16" t="s">
        <v>21</v>
      </c>
      <c r="T2044" s="18">
        <v>390</v>
      </c>
      <c r="U2044" s="18">
        <v>390</v>
      </c>
      <c r="V2044" s="18"/>
      <c r="W2044" s="30" t="s">
        <v>866</v>
      </c>
      <c r="X2044" s="16"/>
      <c r="Y2044" s="18" t="s">
        <v>17</v>
      </c>
      <c r="Z2044" s="18">
        <v>20</v>
      </c>
      <c r="AA2044" s="16" t="s">
        <v>447</v>
      </c>
      <c r="AB2044" s="14" t="str">
        <f t="shared" si="31"/>
        <v>('580840','580840J','HSSB M20X2.5X130 IS3757 CL8.8S H/T HDG','PC',54,6,3,3,3,7,160,'390','390','M20','130','10B33','20','19.50/19.55','','COIL DIRECT DRWN  10B33M  19.50/19.53',''),</v>
      </c>
      <c r="AC2044" s="14" t="s">
        <v>9699</v>
      </c>
    </row>
    <row r="2045" spans="1:29">
      <c r="A2045" s="16">
        <v>580823</v>
      </c>
      <c r="B2045" s="43" t="s">
        <v>2540</v>
      </c>
      <c r="C2045" s="43" t="s">
        <v>2541</v>
      </c>
      <c r="D2045" s="15">
        <f>VLOOKUP(E2045,finish!$A$1:$B$18,2,0)</f>
        <v>7</v>
      </c>
      <c r="E2045" s="18" t="s">
        <v>493</v>
      </c>
      <c r="F2045" s="15">
        <f>VLOOKUP(G2045,modules!$A$1:$B$10,2,0)</f>
        <v>6</v>
      </c>
      <c r="G2045" s="18" t="s">
        <v>7849</v>
      </c>
      <c r="H2045" s="15">
        <f>VLOOKUP(I2045,segments!$A$1:$B$9,2,0)</f>
        <v>3</v>
      </c>
      <c r="I2045" s="18" t="s">
        <v>7851</v>
      </c>
      <c r="J2045" s="15">
        <v>54</v>
      </c>
      <c r="K2045" s="27" t="s">
        <v>128</v>
      </c>
      <c r="L2045" s="43" t="s">
        <v>126</v>
      </c>
      <c r="M2045" s="15">
        <f>VLOOKUP(N2045,groups!$A$1:$B$113,2,1)</f>
        <v>160</v>
      </c>
      <c r="N2045" s="16" t="s">
        <v>1305</v>
      </c>
      <c r="O2045" s="18">
        <v>45</v>
      </c>
      <c r="P2045" s="15">
        <f>VLOOKUP(Q2045,'seg2'!$A$1:$B$13,2,0)</f>
        <v>3</v>
      </c>
      <c r="Q2045" s="16" t="s">
        <v>20</v>
      </c>
      <c r="R2045" s="15">
        <f>VLOOKUP(S2045,'seg3'!$A$1:$B$9,2,0)</f>
        <v>3</v>
      </c>
      <c r="S2045" s="16" t="s">
        <v>21</v>
      </c>
      <c r="T2045" s="18">
        <v>180</v>
      </c>
      <c r="U2045" s="18">
        <v>180</v>
      </c>
      <c r="V2045" s="18"/>
      <c r="W2045" s="30" t="s">
        <v>1464</v>
      </c>
      <c r="X2045" s="16"/>
      <c r="Y2045" s="18" t="s">
        <v>17</v>
      </c>
      <c r="Z2045" s="18">
        <v>20</v>
      </c>
      <c r="AA2045" s="16" t="s">
        <v>447</v>
      </c>
      <c r="AB2045" s="14" t="str">
        <f t="shared" si="31"/>
        <v>('580823','580823J','HSSB M20X2.5X45 IS3757 CL8.8S H/T HDG','PC',54,6,3,3,3,7,160,'180','180','M20','45','10B33','20','19.50/19.55','','COIL DIRECT DRAWN 10B33M 19.50/19.55 MM',''),</v>
      </c>
      <c r="AC2045" s="14" t="s">
        <v>9700</v>
      </c>
    </row>
    <row r="2046" spans="1:29">
      <c r="A2046" s="16">
        <v>103132</v>
      </c>
      <c r="B2046" s="43" t="s">
        <v>2542</v>
      </c>
      <c r="C2046" s="43" t="s">
        <v>2543</v>
      </c>
      <c r="D2046" s="15">
        <f>VLOOKUP(E2046,finish!$A$1:$B$18,2,0)</f>
        <v>2</v>
      </c>
      <c r="E2046" s="18" t="s">
        <v>11</v>
      </c>
      <c r="F2046" s="15">
        <f>VLOOKUP(G2046,modules!$A$1:$B$10,2,0)</f>
        <v>6</v>
      </c>
      <c r="G2046" s="18" t="s">
        <v>7849</v>
      </c>
      <c r="H2046" s="15">
        <f>VLOOKUP(I2046,segments!$A$1:$B$9,2,0)</f>
        <v>3</v>
      </c>
      <c r="I2046" s="18" t="s">
        <v>7851</v>
      </c>
      <c r="J2046" s="15">
        <v>54</v>
      </c>
      <c r="K2046" s="27" t="s">
        <v>128</v>
      </c>
      <c r="L2046" s="43" t="s">
        <v>126</v>
      </c>
      <c r="M2046" s="15">
        <f>VLOOKUP(N2046,groups!$A$1:$B$113,2,1)</f>
        <v>190</v>
      </c>
      <c r="N2046" s="16" t="s">
        <v>484</v>
      </c>
      <c r="O2046" s="18">
        <v>50</v>
      </c>
      <c r="P2046" s="15">
        <f>VLOOKUP(Q2046,'seg2'!$A$1:$B$13,2,0)</f>
        <v>4</v>
      </c>
      <c r="Q2046" s="16" t="s">
        <v>32</v>
      </c>
      <c r="R2046" s="15">
        <f>VLOOKUP(S2046,'seg3'!$A$1:$B$9,2,0)</f>
        <v>4</v>
      </c>
      <c r="S2046" s="16" t="s">
        <v>32</v>
      </c>
      <c r="T2046" s="18">
        <v>172</v>
      </c>
      <c r="U2046" s="18">
        <v>172</v>
      </c>
      <c r="V2046" s="18"/>
      <c r="W2046" s="30" t="s">
        <v>485</v>
      </c>
      <c r="X2046" s="16"/>
      <c r="Y2046" s="18" t="s">
        <v>29</v>
      </c>
      <c r="Z2046" s="18">
        <v>22</v>
      </c>
      <c r="AA2046" s="16" t="s">
        <v>447</v>
      </c>
      <c r="AB2046" s="14" t="str">
        <f t="shared" si="31"/>
        <v>('103132','103132J','SHCS M20X2.5X50 ISO4762 CL12.9 F/T BLK','PC',54,6,4,4,3,2,190,'172','172','M20','50','51B37','22','19.50/19.55','','COIL 1ANNEAL &amp; 2DRAWN 51B37 19.50/19.53',''),</v>
      </c>
      <c r="AC2046" s="14" t="s">
        <v>9701</v>
      </c>
    </row>
    <row r="2047" spans="1:29">
      <c r="A2047" s="16">
        <v>821958</v>
      </c>
      <c r="B2047" s="43" t="s">
        <v>2555</v>
      </c>
      <c r="C2047" s="43" t="s">
        <v>2556</v>
      </c>
      <c r="D2047" s="15">
        <f>VLOOKUP(E2047,finish!$A$1:$B$18,2,0)</f>
        <v>5</v>
      </c>
      <c r="E2047" s="18" t="s">
        <v>316</v>
      </c>
      <c r="F2047" s="15">
        <f>VLOOKUP(G2047,modules!$A$1:$B$10,2,0)</f>
        <v>6</v>
      </c>
      <c r="G2047" s="18" t="s">
        <v>7849</v>
      </c>
      <c r="H2047" s="15">
        <f>VLOOKUP(I2047,segments!$A$1:$B$9,2,0)</f>
        <v>3</v>
      </c>
      <c r="I2047" s="18" t="s">
        <v>7851</v>
      </c>
      <c r="J2047" s="15">
        <v>54</v>
      </c>
      <c r="K2047" s="27" t="s">
        <v>128</v>
      </c>
      <c r="L2047" s="16" t="s">
        <v>126</v>
      </c>
      <c r="M2047" s="15">
        <f>VLOOKUP(N2047,groups!$A$1:$B$113,2,1)</f>
        <v>189</v>
      </c>
      <c r="N2047" s="16" t="s">
        <v>467</v>
      </c>
      <c r="O2047" s="18">
        <v>100</v>
      </c>
      <c r="P2047" s="15">
        <f>VLOOKUP(Q2047,'seg2'!$A$1:$B$13,2,0)</f>
        <v>4</v>
      </c>
      <c r="Q2047" s="16" t="s">
        <v>32</v>
      </c>
      <c r="R2047" s="15">
        <f>VLOOKUP(S2047,'seg3'!$A$1:$B$9,2,0)</f>
        <v>4</v>
      </c>
      <c r="S2047" s="16" t="s">
        <v>32</v>
      </c>
      <c r="T2047" s="18">
        <v>291</v>
      </c>
      <c r="U2047" s="18">
        <v>291</v>
      </c>
      <c r="V2047" s="18"/>
      <c r="W2047" s="30" t="s">
        <v>485</v>
      </c>
      <c r="X2047" s="16"/>
      <c r="Y2047" s="45" t="s">
        <v>29</v>
      </c>
      <c r="Z2047" s="45">
        <v>22</v>
      </c>
      <c r="AA2047" s="46" t="s">
        <v>447</v>
      </c>
      <c r="AB2047" s="14" t="str">
        <f t="shared" si="31"/>
        <v>('821958','821958J','SHCS M20X2.5X100 ISO4762 CL12.9 H/T ZFS','PC',54,6,4,4,3,5,189,'291','291','M20','100','51B37','22','19.50/19.55','','COIL 1ANNEAL &amp; 2DRAWN 51B37 19.50/19.53',''),</v>
      </c>
      <c r="AC2047" s="14" t="s">
        <v>9702</v>
      </c>
    </row>
    <row r="2048" spans="1:29">
      <c r="A2048" s="16">
        <v>827929</v>
      </c>
      <c r="B2048" s="43" t="s">
        <v>2557</v>
      </c>
      <c r="C2048" s="43" t="s">
        <v>2558</v>
      </c>
      <c r="D2048" s="15">
        <f>VLOOKUP(E2048,finish!$A$1:$B$18,2,0)</f>
        <v>5</v>
      </c>
      <c r="E2048" s="18" t="s">
        <v>316</v>
      </c>
      <c r="F2048" s="15">
        <f>VLOOKUP(G2048,modules!$A$1:$B$10,2,0)</f>
        <v>6</v>
      </c>
      <c r="G2048" s="18" t="s">
        <v>7849</v>
      </c>
      <c r="H2048" s="15">
        <f>VLOOKUP(I2048,segments!$A$1:$B$9,2,0)</f>
        <v>3</v>
      </c>
      <c r="I2048" s="18" t="s">
        <v>7851</v>
      </c>
      <c r="J2048" s="15">
        <v>54</v>
      </c>
      <c r="K2048" s="27" t="s">
        <v>128</v>
      </c>
      <c r="L2048" s="16" t="s">
        <v>126</v>
      </c>
      <c r="M2048" s="15">
        <f>VLOOKUP(N2048,groups!$A$1:$B$113,2,1)</f>
        <v>189</v>
      </c>
      <c r="N2048" s="16" t="s">
        <v>467</v>
      </c>
      <c r="O2048" s="18">
        <v>120</v>
      </c>
      <c r="P2048" s="15">
        <f>VLOOKUP(Q2048,'seg2'!$A$1:$B$13,2,0)</f>
        <v>4</v>
      </c>
      <c r="Q2048" s="16" t="s">
        <v>32</v>
      </c>
      <c r="R2048" s="15">
        <f>VLOOKUP(S2048,'seg3'!$A$1:$B$9,2,0)</f>
        <v>4</v>
      </c>
      <c r="S2048" s="16" t="s">
        <v>32</v>
      </c>
      <c r="T2048" s="18">
        <v>341</v>
      </c>
      <c r="U2048" s="18">
        <v>341</v>
      </c>
      <c r="V2048" s="18"/>
      <c r="W2048" s="30" t="s">
        <v>485</v>
      </c>
      <c r="X2048" s="16"/>
      <c r="Y2048" s="45" t="s">
        <v>29</v>
      </c>
      <c r="Z2048" s="45">
        <v>22</v>
      </c>
      <c r="AA2048" s="46" t="s">
        <v>447</v>
      </c>
      <c r="AB2048" s="14" t="str">
        <f t="shared" si="31"/>
        <v>('827929','827929J','SHCS M20X2.5X120 ISO4762 CL12.9 H/T ZFS','PC',54,6,4,4,3,5,189,'341','341','M20','120','51B37','22','19.50/19.55','','COIL 1ANNEAL &amp; 2DRAWN 51B37 19.50/19.53',''),</v>
      </c>
      <c r="AC2048" s="14" t="s">
        <v>9703</v>
      </c>
    </row>
    <row r="2049" spans="1:29">
      <c r="A2049" s="16">
        <v>821960</v>
      </c>
      <c r="B2049" s="43" t="s">
        <v>2572</v>
      </c>
      <c r="C2049" s="43" t="s">
        <v>2573</v>
      </c>
      <c r="D2049" s="15">
        <f>VLOOKUP(E2049,finish!$A$1:$B$18,2,0)</f>
        <v>5</v>
      </c>
      <c r="E2049" s="18" t="s">
        <v>316</v>
      </c>
      <c r="F2049" s="15">
        <f>VLOOKUP(G2049,modules!$A$1:$B$10,2,0)</f>
        <v>6</v>
      </c>
      <c r="G2049" s="18" t="s">
        <v>7849</v>
      </c>
      <c r="H2049" s="15">
        <f>VLOOKUP(I2049,segments!$A$1:$B$9,2,0)</f>
        <v>3</v>
      </c>
      <c r="I2049" s="18" t="s">
        <v>7851</v>
      </c>
      <c r="J2049" s="15">
        <v>54</v>
      </c>
      <c r="K2049" s="27" t="s">
        <v>128</v>
      </c>
      <c r="L2049" s="16" t="s">
        <v>126</v>
      </c>
      <c r="M2049" s="15">
        <f>VLOOKUP(N2049,groups!$A$1:$B$113,2,1)</f>
        <v>190</v>
      </c>
      <c r="N2049" s="16" t="s">
        <v>484</v>
      </c>
      <c r="O2049" s="18">
        <v>50</v>
      </c>
      <c r="P2049" s="15">
        <f>VLOOKUP(Q2049,'seg2'!$A$1:$B$13,2,0)</f>
        <v>4</v>
      </c>
      <c r="Q2049" s="16" t="s">
        <v>32</v>
      </c>
      <c r="R2049" s="15">
        <f>VLOOKUP(S2049,'seg3'!$A$1:$B$9,2,0)</f>
        <v>4</v>
      </c>
      <c r="S2049" s="16" t="s">
        <v>32</v>
      </c>
      <c r="T2049" s="18">
        <v>172</v>
      </c>
      <c r="U2049" s="18">
        <v>172</v>
      </c>
      <c r="V2049" s="18" t="s">
        <v>33</v>
      </c>
      <c r="W2049" s="30" t="s">
        <v>485</v>
      </c>
      <c r="X2049" s="16"/>
      <c r="Y2049" s="18" t="s">
        <v>29</v>
      </c>
      <c r="Z2049" s="18">
        <v>22</v>
      </c>
      <c r="AA2049" s="16" t="s">
        <v>447</v>
      </c>
      <c r="AB2049" s="14" t="str">
        <f t="shared" si="31"/>
        <v>('821960','821960J','SHCS M20X2.5X50 ISO4762 CL12.9 F/T ZFS','PC',54,6,4,4,3,5,190,'172','172','M20','50','51B37','22','19.50/19.55','NEED TO ANN','COIL 1ANNEAL &amp; 2DRAWN 51B37 19.50/19.53',''),</v>
      </c>
      <c r="AC2049" s="14" t="s">
        <v>9704</v>
      </c>
    </row>
    <row r="2050" spans="1:29">
      <c r="A2050" s="16">
        <v>821961</v>
      </c>
      <c r="B2050" s="43" t="s">
        <v>2574</v>
      </c>
      <c r="C2050" s="43" t="s">
        <v>2575</v>
      </c>
      <c r="D2050" s="15">
        <f>VLOOKUP(E2050,finish!$A$1:$B$18,2,0)</f>
        <v>5</v>
      </c>
      <c r="E2050" s="18" t="s">
        <v>316</v>
      </c>
      <c r="F2050" s="15">
        <f>VLOOKUP(G2050,modules!$A$1:$B$10,2,0)</f>
        <v>6</v>
      </c>
      <c r="G2050" s="18" t="s">
        <v>7849</v>
      </c>
      <c r="H2050" s="15">
        <f>VLOOKUP(I2050,segments!$A$1:$B$9,2,0)</f>
        <v>3</v>
      </c>
      <c r="I2050" s="18" t="s">
        <v>7851</v>
      </c>
      <c r="J2050" s="15">
        <v>54</v>
      </c>
      <c r="K2050" s="27" t="s">
        <v>128</v>
      </c>
      <c r="L2050" s="16" t="s">
        <v>126</v>
      </c>
      <c r="M2050" s="15">
        <f>VLOOKUP(N2050,groups!$A$1:$B$113,2,1)</f>
        <v>190</v>
      </c>
      <c r="N2050" s="16" t="s">
        <v>484</v>
      </c>
      <c r="O2050" s="18">
        <v>60</v>
      </c>
      <c r="P2050" s="15">
        <f>VLOOKUP(Q2050,'seg2'!$A$1:$B$13,2,0)</f>
        <v>4</v>
      </c>
      <c r="Q2050" s="16" t="s">
        <v>32</v>
      </c>
      <c r="R2050" s="15">
        <f>VLOOKUP(S2050,'seg3'!$A$1:$B$9,2,0)</f>
        <v>4</v>
      </c>
      <c r="S2050" s="16" t="s">
        <v>32</v>
      </c>
      <c r="T2050" s="18">
        <v>194</v>
      </c>
      <c r="U2050" s="18">
        <v>194</v>
      </c>
      <c r="V2050" s="18"/>
      <c r="W2050" s="30" t="s">
        <v>485</v>
      </c>
      <c r="X2050" s="16"/>
      <c r="Y2050" s="18" t="s">
        <v>29</v>
      </c>
      <c r="Z2050" s="18">
        <v>22</v>
      </c>
      <c r="AA2050" s="16" t="s">
        <v>447</v>
      </c>
      <c r="AB2050" s="14" t="str">
        <f t="shared" si="31"/>
        <v>('821961','821961J','SHCS M20X2.5X60 ISO4762 CL12.9 F/T ZFS','PC',54,6,4,4,3,5,190,'194','194','M20','60','51B37','22','19.50/19.55','','COIL 1ANNEAL &amp; 2DRAWN 51B37 19.50/19.53',''),</v>
      </c>
      <c r="AC2050" s="14" t="s">
        <v>9705</v>
      </c>
    </row>
    <row r="2051" spans="1:29">
      <c r="A2051" s="16">
        <v>826146</v>
      </c>
      <c r="B2051" s="43" t="s">
        <v>2581</v>
      </c>
      <c r="C2051" s="43" t="s">
        <v>2582</v>
      </c>
      <c r="D2051" s="15">
        <f>VLOOKUP(E2051,finish!$A$1:$B$18,2,0)</f>
        <v>13</v>
      </c>
      <c r="E2051" s="18" t="s">
        <v>645</v>
      </c>
      <c r="F2051" s="15">
        <f>VLOOKUP(G2051,modules!$A$1:$B$10,2,0)</f>
        <v>1</v>
      </c>
      <c r="G2051" s="18" t="s">
        <v>7848</v>
      </c>
      <c r="H2051" s="15">
        <f>VLOOKUP(I2051,segments!$A$1:$B$9,2,0)</f>
        <v>3</v>
      </c>
      <c r="I2051" s="18" t="s">
        <v>7851</v>
      </c>
      <c r="J2051" s="15">
        <v>56</v>
      </c>
      <c r="K2051" s="27" t="s">
        <v>128</v>
      </c>
      <c r="L2051" s="16" t="s">
        <v>126</v>
      </c>
      <c r="M2051" s="15">
        <f>VLOOKUP(N2051,groups!$A$1:$B$113,2,1)</f>
        <v>153</v>
      </c>
      <c r="N2051" s="16" t="s">
        <v>107</v>
      </c>
      <c r="O2051" s="18">
        <v>65</v>
      </c>
      <c r="P2051" s="15">
        <f>VLOOKUP(Q2051,'seg2'!$A$1:$B$13,2,0)</f>
        <v>3</v>
      </c>
      <c r="Q2051" s="16" t="s">
        <v>20</v>
      </c>
      <c r="R2051" s="15">
        <f>VLOOKUP(S2051,'seg3'!$A$1:$B$9,2,0)</f>
        <v>3</v>
      </c>
      <c r="S2051" s="16" t="s">
        <v>21</v>
      </c>
      <c r="T2051" s="18">
        <v>207</v>
      </c>
      <c r="U2051" s="18">
        <v>207</v>
      </c>
      <c r="V2051" s="29"/>
      <c r="W2051" s="30" t="s">
        <v>840</v>
      </c>
      <c r="X2051" s="16"/>
      <c r="Y2051" s="18" t="s">
        <v>17</v>
      </c>
      <c r="Z2051" s="18">
        <v>18.3</v>
      </c>
      <c r="AA2051" s="16" t="s">
        <v>85</v>
      </c>
      <c r="AB2051" s="14" t="str">
        <f t="shared" ref="AB2051:AB2114" si="32">CONCATENATE("('",A2051,"','",B2051,"','",C2051,"','PC',",J2051,",",F2051,",",P2051,",",R2051,",",H2051,",",D2051,",",M2051,",'",T2051,"','",U2051,"','",L2051,"','",O2051,"','",Y2051,"','",Z2051,"','",AA2051,"','",V2051,"','",W2051,"','",X2051,"'),")</f>
        <v>('826146','826146J','HHB M20X2.5X65 ISO4017 CL10.9 F/T ZF9','PC',56,1,3,3,3,13,153,'207','207','M20','65','10B33','18.3','17.95/17.99','','COIL DIRECT DRAWN AS 10B33M 18.00/18.03',''),</v>
      </c>
      <c r="AC2051" s="14" t="s">
        <v>9706</v>
      </c>
    </row>
    <row r="2052" spans="1:29">
      <c r="A2052" s="16">
        <v>625591</v>
      </c>
      <c r="B2052" s="43" t="s">
        <v>1605</v>
      </c>
      <c r="C2052" s="43" t="s">
        <v>1606</v>
      </c>
      <c r="D2052" s="15">
        <f>VLOOKUP(E2052,finish!$A$1:$B$18,2,0)</f>
        <v>8</v>
      </c>
      <c r="E2052" s="18" t="s">
        <v>47</v>
      </c>
      <c r="F2052" s="15">
        <f>VLOOKUP(G2052,modules!$A$1:$B$10,2,0)</f>
        <v>6</v>
      </c>
      <c r="G2052" s="18" t="s">
        <v>7849</v>
      </c>
      <c r="H2052" s="15">
        <f>VLOOKUP(I2052,segments!$A$1:$B$9,2,0)</f>
        <v>4</v>
      </c>
      <c r="I2052" s="18" t="s">
        <v>7845</v>
      </c>
      <c r="J2052" s="15">
        <v>54</v>
      </c>
      <c r="K2052" s="27" t="s">
        <v>128</v>
      </c>
      <c r="L2052" s="43" t="s">
        <v>126</v>
      </c>
      <c r="M2052" s="15">
        <f>VLOOKUP(N2052,groups!$A$1:$B$113,2,1)</f>
        <v>160</v>
      </c>
      <c r="N2052" s="16" t="s">
        <v>1305</v>
      </c>
      <c r="O2052" s="18">
        <v>55</v>
      </c>
      <c r="P2052" s="15">
        <f>VLOOKUP(Q2052,'seg2'!$A$1:$B$13,2,0)</f>
        <v>3</v>
      </c>
      <c r="Q2052" s="16" t="s">
        <v>20</v>
      </c>
      <c r="R2052" s="15">
        <f>VLOOKUP(S2052,'seg3'!$A$1:$B$9,2,0)</f>
        <v>3</v>
      </c>
      <c r="S2052" s="16" t="s">
        <v>21</v>
      </c>
      <c r="T2052" s="18">
        <v>212</v>
      </c>
      <c r="U2052" s="18">
        <v>212</v>
      </c>
      <c r="V2052" s="18"/>
      <c r="W2052" s="30" t="s">
        <v>866</v>
      </c>
      <c r="X2052" s="16"/>
      <c r="Y2052" s="18" t="s">
        <v>17</v>
      </c>
      <c r="Z2052" s="18">
        <v>20</v>
      </c>
      <c r="AA2052" s="16" t="s">
        <v>447</v>
      </c>
      <c r="AB2052" s="14" t="str">
        <f t="shared" si="32"/>
        <v>('625591','625591J','HSSB M20X55 EN14399-4 CL10.9HV H/T ZC3','PC',54,6,3,3,4,8,160,'212','212','M20','55','10B33','20','19.50/19.55','','COIL DIRECT DRWN  10B33M  19.50/19.53',''),</v>
      </c>
      <c r="AC2052" s="14" t="s">
        <v>9586</v>
      </c>
    </row>
    <row r="2053" spans="1:29">
      <c r="A2053" s="16">
        <v>625592</v>
      </c>
      <c r="B2053" s="43" t="s">
        <v>1607</v>
      </c>
      <c r="C2053" s="43" t="s">
        <v>1608</v>
      </c>
      <c r="D2053" s="15">
        <f>VLOOKUP(E2053,finish!$A$1:$B$18,2,0)</f>
        <v>8</v>
      </c>
      <c r="E2053" s="18" t="s">
        <v>47</v>
      </c>
      <c r="F2053" s="15">
        <f>VLOOKUP(G2053,modules!$A$1:$B$10,2,0)</f>
        <v>6</v>
      </c>
      <c r="G2053" s="18" t="s">
        <v>7849</v>
      </c>
      <c r="H2053" s="15">
        <f>VLOOKUP(I2053,segments!$A$1:$B$9,2,0)</f>
        <v>4</v>
      </c>
      <c r="I2053" s="18" t="s">
        <v>7845</v>
      </c>
      <c r="J2053" s="15">
        <v>54</v>
      </c>
      <c r="K2053" s="27" t="s">
        <v>128</v>
      </c>
      <c r="L2053" s="43" t="s">
        <v>126</v>
      </c>
      <c r="M2053" s="15">
        <f>VLOOKUP(N2053,groups!$A$1:$B$113,2,1)</f>
        <v>160</v>
      </c>
      <c r="N2053" s="16" t="s">
        <v>1305</v>
      </c>
      <c r="O2053" s="18">
        <v>60</v>
      </c>
      <c r="P2053" s="15">
        <f>VLOOKUP(Q2053,'seg2'!$A$1:$B$13,2,0)</f>
        <v>3</v>
      </c>
      <c r="Q2053" s="16" t="s">
        <v>20</v>
      </c>
      <c r="R2053" s="15">
        <f>VLOOKUP(S2053,'seg3'!$A$1:$B$9,2,0)</f>
        <v>3</v>
      </c>
      <c r="S2053" s="16" t="s">
        <v>21</v>
      </c>
      <c r="T2053" s="18">
        <v>224</v>
      </c>
      <c r="U2053" s="18">
        <v>224</v>
      </c>
      <c r="V2053" s="18"/>
      <c r="W2053" s="30" t="s">
        <v>866</v>
      </c>
      <c r="X2053" s="16"/>
      <c r="Y2053" s="18" t="s">
        <v>17</v>
      </c>
      <c r="Z2053" s="18">
        <v>20</v>
      </c>
      <c r="AA2053" s="16" t="s">
        <v>447</v>
      </c>
      <c r="AB2053" s="14" t="str">
        <f t="shared" si="32"/>
        <v>('625592','625592J','HSSB M20X60 EN14399-4 CL10.9HV H/T ZC3','PC',54,6,3,3,4,8,160,'224','224','M20','60','10B33','20','19.50/19.55','','COIL DIRECT DRWN  10B33M  19.50/19.53',''),</v>
      </c>
      <c r="AC2053" s="14" t="s">
        <v>9587</v>
      </c>
    </row>
    <row r="2054" spans="1:29">
      <c r="A2054" s="16">
        <v>625594</v>
      </c>
      <c r="B2054" s="43" t="s">
        <v>2432</v>
      </c>
      <c r="C2054" s="43" t="s">
        <v>2433</v>
      </c>
      <c r="D2054" s="15">
        <f>VLOOKUP(E2054,finish!$A$1:$B$18,2,0)</f>
        <v>8</v>
      </c>
      <c r="E2054" s="18" t="s">
        <v>47</v>
      </c>
      <c r="F2054" s="15">
        <f>VLOOKUP(G2054,modules!$A$1:$B$10,2,0)</f>
        <v>6</v>
      </c>
      <c r="G2054" s="18" t="s">
        <v>7849</v>
      </c>
      <c r="H2054" s="15">
        <f>VLOOKUP(I2054,segments!$A$1:$B$9,2,0)</f>
        <v>4</v>
      </c>
      <c r="I2054" s="18" t="s">
        <v>7845</v>
      </c>
      <c r="J2054" s="15">
        <v>54</v>
      </c>
      <c r="K2054" s="27" t="s">
        <v>128</v>
      </c>
      <c r="L2054" s="43" t="s">
        <v>126</v>
      </c>
      <c r="M2054" s="15">
        <f>VLOOKUP(N2054,groups!$A$1:$B$113,2,1)</f>
        <v>160</v>
      </c>
      <c r="N2054" s="16" t="s">
        <v>1305</v>
      </c>
      <c r="O2054" s="18">
        <v>70</v>
      </c>
      <c r="P2054" s="15">
        <f>VLOOKUP(Q2054,'seg2'!$A$1:$B$13,2,0)</f>
        <v>3</v>
      </c>
      <c r="Q2054" s="16" t="s">
        <v>20</v>
      </c>
      <c r="R2054" s="15">
        <f>VLOOKUP(S2054,'seg3'!$A$1:$B$9,2,0)</f>
        <v>3</v>
      </c>
      <c r="S2054" s="16" t="s">
        <v>21</v>
      </c>
      <c r="T2054" s="18">
        <v>246</v>
      </c>
      <c r="U2054" s="18">
        <v>246</v>
      </c>
      <c r="V2054" s="18"/>
      <c r="W2054" s="30" t="s">
        <v>866</v>
      </c>
      <c r="X2054" s="16"/>
      <c r="Y2054" s="18" t="s">
        <v>17</v>
      </c>
      <c r="Z2054" s="18">
        <v>20</v>
      </c>
      <c r="AA2054" s="16" t="s">
        <v>447</v>
      </c>
      <c r="AB2054" s="14" t="str">
        <f t="shared" si="32"/>
        <v>('625594','625594J','HSSB M20X70 EN14399-4 CL10.9HV H/T ZC3','PC',54,6,3,3,4,8,160,'246','246','M20','70','10B33','20','19.50/19.55','','COIL DIRECT DRWN  10B33M  19.50/19.53',''),</v>
      </c>
      <c r="AC2054" s="14" t="s">
        <v>9684</v>
      </c>
    </row>
    <row r="2055" spans="1:29">
      <c r="A2055" s="16">
        <v>625595</v>
      </c>
      <c r="B2055" s="43" t="s">
        <v>1611</v>
      </c>
      <c r="C2055" s="43" t="s">
        <v>1612</v>
      </c>
      <c r="D2055" s="15">
        <f>VLOOKUP(E2055,finish!$A$1:$B$18,2,0)</f>
        <v>8</v>
      </c>
      <c r="E2055" s="18" t="s">
        <v>47</v>
      </c>
      <c r="F2055" s="15">
        <f>VLOOKUP(G2055,modules!$A$1:$B$10,2,0)</f>
        <v>6</v>
      </c>
      <c r="G2055" s="18" t="s">
        <v>7849</v>
      </c>
      <c r="H2055" s="15">
        <f>VLOOKUP(I2055,segments!$A$1:$B$9,2,0)</f>
        <v>4</v>
      </c>
      <c r="I2055" s="18" t="s">
        <v>7845</v>
      </c>
      <c r="J2055" s="15">
        <v>54</v>
      </c>
      <c r="K2055" s="27" t="s">
        <v>128</v>
      </c>
      <c r="L2055" s="43" t="s">
        <v>126</v>
      </c>
      <c r="M2055" s="15">
        <f>VLOOKUP(N2055,groups!$A$1:$B$113,2,1)</f>
        <v>160</v>
      </c>
      <c r="N2055" s="16" t="s">
        <v>1305</v>
      </c>
      <c r="O2055" s="18">
        <v>75</v>
      </c>
      <c r="P2055" s="15">
        <f>VLOOKUP(Q2055,'seg2'!$A$1:$B$13,2,0)</f>
        <v>3</v>
      </c>
      <c r="Q2055" s="16" t="s">
        <v>20</v>
      </c>
      <c r="R2055" s="15">
        <f>VLOOKUP(S2055,'seg3'!$A$1:$B$9,2,0)</f>
        <v>3</v>
      </c>
      <c r="S2055" s="16" t="s">
        <v>21</v>
      </c>
      <c r="T2055" s="18">
        <v>260</v>
      </c>
      <c r="U2055" s="18">
        <v>260</v>
      </c>
      <c r="V2055" s="18"/>
      <c r="W2055" s="30" t="s">
        <v>866</v>
      </c>
      <c r="X2055" s="16"/>
      <c r="Y2055" s="18" t="s">
        <v>17</v>
      </c>
      <c r="Z2055" s="18">
        <v>20</v>
      </c>
      <c r="AA2055" s="16" t="s">
        <v>447</v>
      </c>
      <c r="AB2055" s="14" t="str">
        <f t="shared" si="32"/>
        <v>('625595','625595J','HSSB M20X75 EN14399-4 CL10.9HV H/T ZC3','PC',54,6,3,3,4,8,160,'260','260','M20','75','10B33','20','19.50/19.55','','COIL DIRECT DRWN  10B33M  19.50/19.53',''),</v>
      </c>
      <c r="AC2055" s="14" t="s">
        <v>9589</v>
      </c>
    </row>
    <row r="2056" spans="1:29">
      <c r="A2056" s="16">
        <v>581054</v>
      </c>
      <c r="B2056" s="43" t="s">
        <v>2670</v>
      </c>
      <c r="C2056" s="43" t="s">
        <v>2671</v>
      </c>
      <c r="D2056" s="15">
        <f>VLOOKUP(E2056,finish!$A$1:$B$18,2,0)</f>
        <v>2</v>
      </c>
      <c r="E2056" s="18" t="s">
        <v>11</v>
      </c>
      <c r="F2056" s="15">
        <f>VLOOKUP(G2056,modules!$A$1:$B$10,2,0)</f>
        <v>6</v>
      </c>
      <c r="G2056" s="18" t="s">
        <v>7849</v>
      </c>
      <c r="H2056" s="15">
        <f>VLOOKUP(I2056,segments!$A$1:$B$9,2,0)</f>
        <v>3</v>
      </c>
      <c r="I2056" s="18" t="s">
        <v>7851</v>
      </c>
      <c r="J2056" s="15">
        <v>54</v>
      </c>
      <c r="K2056" s="27" t="s">
        <v>128</v>
      </c>
      <c r="L2056" s="16" t="s">
        <v>126</v>
      </c>
      <c r="M2056" s="15">
        <f>VLOOKUP(N2056,groups!$A$1:$B$113,2,1)</f>
        <v>160</v>
      </c>
      <c r="N2056" s="16" t="s">
        <v>1305</v>
      </c>
      <c r="O2056" s="18">
        <v>85</v>
      </c>
      <c r="P2056" s="15">
        <f>VLOOKUP(Q2056,'seg2'!$A$1:$B$13,2,0)</f>
        <v>3</v>
      </c>
      <c r="Q2056" s="16" t="s">
        <v>20</v>
      </c>
      <c r="R2056" s="15">
        <f>VLOOKUP(S2056,'seg3'!$A$1:$B$9,2,0)</f>
        <v>3</v>
      </c>
      <c r="S2056" s="16" t="s">
        <v>21</v>
      </c>
      <c r="T2056" s="18">
        <v>275</v>
      </c>
      <c r="U2056" s="18">
        <v>275</v>
      </c>
      <c r="V2056" s="18"/>
      <c r="W2056" s="30" t="s">
        <v>866</v>
      </c>
      <c r="X2056" s="16"/>
      <c r="Y2056" s="18" t="s">
        <v>17</v>
      </c>
      <c r="Z2056" s="18">
        <v>20</v>
      </c>
      <c r="AA2056" s="16" t="s">
        <v>447</v>
      </c>
      <c r="AB2056" s="14" t="str">
        <f t="shared" si="32"/>
        <v>('581054','581054J','HSSB M20X2.5X85 IS3757 CL10.9S H/T BLK','PC',54,6,3,3,3,2,160,'275','275','M20','85','10B33','20','19.50/19.55','','COIL DIRECT DRWN  10B33M  19.50/19.53',''),</v>
      </c>
      <c r="AC2056" s="14" t="s">
        <v>9707</v>
      </c>
    </row>
    <row r="2057" spans="1:29">
      <c r="A2057" s="16">
        <v>815913</v>
      </c>
      <c r="B2057" s="43" t="s">
        <v>2516</v>
      </c>
      <c r="C2057" s="43" t="s">
        <v>2517</v>
      </c>
      <c r="D2057" s="15" t="s">
        <v>7949</v>
      </c>
      <c r="E2057" s="18"/>
      <c r="F2057" s="15">
        <f>VLOOKUP(G2057,modules!$A$1:$B$10,2,0)</f>
        <v>6</v>
      </c>
      <c r="G2057" s="18" t="s">
        <v>7849</v>
      </c>
      <c r="H2057" s="15">
        <f>VLOOKUP(I2057,segments!$A$1:$B$9,2,0)</f>
        <v>1</v>
      </c>
      <c r="I2057" s="18" t="s">
        <v>7848</v>
      </c>
      <c r="J2057" s="15">
        <f>VLOOKUP(K2057,machines!$A$1:$B$72,2,0)</f>
        <v>62</v>
      </c>
      <c r="K2057" s="27" t="s">
        <v>101</v>
      </c>
      <c r="L2057" s="43" t="s">
        <v>364</v>
      </c>
      <c r="M2057" s="15">
        <f>VLOOKUP(N2057,groups!$A$1:$B$113,2,1)</f>
        <v>152</v>
      </c>
      <c r="N2057" s="16" t="s">
        <v>16</v>
      </c>
      <c r="O2057" s="18">
        <v>88.9</v>
      </c>
      <c r="P2057" s="15">
        <f>VLOOKUP(Q2057,'seg2'!$A$1:$B$13,2,0)</f>
        <v>3</v>
      </c>
      <c r="Q2057" s="16" t="s">
        <v>20</v>
      </c>
      <c r="R2057" s="15">
        <f>VLOOKUP(S2057,'seg3'!$A$1:$B$9,2,0)</f>
        <v>3</v>
      </c>
      <c r="S2057" s="16" t="s">
        <v>21</v>
      </c>
      <c r="T2057" s="18">
        <v>490</v>
      </c>
      <c r="U2057" s="18">
        <v>490</v>
      </c>
      <c r="V2057" s="42"/>
      <c r="W2057" s="30" t="s">
        <v>2518</v>
      </c>
      <c r="X2057" s="16"/>
      <c r="Y2057" s="18" t="s">
        <v>17</v>
      </c>
      <c r="Z2057" s="18">
        <v>26</v>
      </c>
      <c r="AA2057" s="16" t="s">
        <v>603</v>
      </c>
      <c r="AB2057" s="14" t="str">
        <f t="shared" si="32"/>
        <v>('815913','815913J','HEX HEAD BOLT 1"X8UNCX88.9 DR.1D4638','PC',62,6,3,3,1,null,152,'490','490','01 UNC','88.9','10B33','26','24.80/24.85','','COIL DIRECT DRAWN 10B33 24.95/25.00',''),</v>
      </c>
      <c r="AC2057" s="14" t="s">
        <v>8754</v>
      </c>
    </row>
    <row r="2058" spans="1:29">
      <c r="A2058" s="16">
        <v>581061</v>
      </c>
      <c r="B2058" s="43" t="s">
        <v>2672</v>
      </c>
      <c r="C2058" s="43" t="s">
        <v>2673</v>
      </c>
      <c r="D2058" s="15">
        <f>VLOOKUP(E2058,finish!$A$1:$B$18,2,0)</f>
        <v>2</v>
      </c>
      <c r="E2058" s="18" t="s">
        <v>11</v>
      </c>
      <c r="F2058" s="15">
        <f>VLOOKUP(G2058,modules!$A$1:$B$10,2,0)</f>
        <v>6</v>
      </c>
      <c r="G2058" s="18" t="s">
        <v>7849</v>
      </c>
      <c r="H2058" s="15">
        <f>VLOOKUP(I2058,segments!$A$1:$B$9,2,0)</f>
        <v>3</v>
      </c>
      <c r="I2058" s="18" t="s">
        <v>7851</v>
      </c>
      <c r="J2058" s="15">
        <v>54</v>
      </c>
      <c r="K2058" s="27" t="s">
        <v>128</v>
      </c>
      <c r="L2058" s="16" t="s">
        <v>126</v>
      </c>
      <c r="M2058" s="15">
        <f>VLOOKUP(N2058,groups!$A$1:$B$113,2,1)</f>
        <v>160</v>
      </c>
      <c r="N2058" s="16" t="s">
        <v>1305</v>
      </c>
      <c r="O2058" s="18">
        <v>155</v>
      </c>
      <c r="P2058" s="15">
        <f>VLOOKUP(Q2058,'seg2'!$A$1:$B$13,2,0)</f>
        <v>3</v>
      </c>
      <c r="Q2058" s="16" t="s">
        <v>20</v>
      </c>
      <c r="R2058" s="15">
        <f>VLOOKUP(S2058,'seg3'!$A$1:$B$9,2,0)</f>
        <v>3</v>
      </c>
      <c r="S2058" s="16" t="s">
        <v>21</v>
      </c>
      <c r="T2058" s="18">
        <v>458</v>
      </c>
      <c r="U2058" s="18">
        <v>458</v>
      </c>
      <c r="V2058" s="18"/>
      <c r="W2058" s="30" t="s">
        <v>866</v>
      </c>
      <c r="X2058" s="16"/>
      <c r="Y2058" s="18" t="s">
        <v>17</v>
      </c>
      <c r="Z2058" s="18">
        <v>20</v>
      </c>
      <c r="AA2058" s="16" t="s">
        <v>447</v>
      </c>
      <c r="AB2058" s="14" t="str">
        <f t="shared" si="32"/>
        <v>('581061','581061J','HSSB M20X2.5X155 IS3757 CL10.9S H/T BLK','PC',54,6,3,3,3,2,160,'458','458','M20','155','10B33','20','19.50/19.55','','COIL DIRECT DRWN  10B33M  19.50/19.53',''),</v>
      </c>
      <c r="AC2058" s="14" t="s">
        <v>9708</v>
      </c>
    </row>
    <row r="2059" spans="1:29">
      <c r="A2059" s="16">
        <v>832804</v>
      </c>
      <c r="B2059" s="43" t="s">
        <v>2742</v>
      </c>
      <c r="C2059" s="43" t="s">
        <v>2743</v>
      </c>
      <c r="D2059" s="15">
        <f>VLOOKUP(E2059,finish!$A$1:$B$18,2,0)</f>
        <v>1</v>
      </c>
      <c r="E2059" s="18" t="s">
        <v>204</v>
      </c>
      <c r="F2059" s="15">
        <f>VLOOKUP(G2059,modules!$A$1:$B$10,2,0)</f>
        <v>6</v>
      </c>
      <c r="G2059" s="18" t="s">
        <v>7849</v>
      </c>
      <c r="H2059" s="15">
        <f>VLOOKUP(I2059,segments!$A$1:$B$9,2,0)</f>
        <v>1</v>
      </c>
      <c r="I2059" s="18" t="s">
        <v>7848</v>
      </c>
      <c r="J2059" s="15">
        <v>54</v>
      </c>
      <c r="K2059" s="27" t="s">
        <v>128</v>
      </c>
      <c r="L2059" s="16" t="s">
        <v>126</v>
      </c>
      <c r="M2059" s="15">
        <f>VLOOKUP(N2059,groups!$A$1:$B$113,2,1)</f>
        <v>152</v>
      </c>
      <c r="N2059" s="16" t="s">
        <v>16</v>
      </c>
      <c r="O2059" s="18">
        <v>70</v>
      </c>
      <c r="P2059" s="15">
        <f>VLOOKUP(Q2059,'seg2'!$A$1:$B$13,2,0)</f>
        <v>3</v>
      </c>
      <c r="Q2059" s="16" t="s">
        <v>20</v>
      </c>
      <c r="R2059" s="15">
        <f>VLOOKUP(S2059,'seg3'!$A$1:$B$9,2,0)</f>
        <v>3</v>
      </c>
      <c r="S2059" s="16" t="s">
        <v>21</v>
      </c>
      <c r="T2059" s="18">
        <v>231</v>
      </c>
      <c r="U2059" s="18">
        <v>231</v>
      </c>
      <c r="V2059" s="18"/>
      <c r="W2059" s="30" t="s">
        <v>2744</v>
      </c>
      <c r="X2059" s="16"/>
      <c r="Y2059" s="18" t="s">
        <v>17</v>
      </c>
      <c r="Z2059" s="18">
        <v>20</v>
      </c>
      <c r="AA2059" s="16" t="s">
        <v>447</v>
      </c>
      <c r="AB2059" s="14" t="str">
        <f t="shared" si="32"/>
        <v>('832804','832804J','HHB M20X2.5X70 H/T CL10.9 ZNP 6502625','PC',54,6,3,3,1,1,152,'231','231','M20','70','10B33','20','19.50/19.55','','COIL DIRECT DRAWN 10B33 19.60/19.65',''),</v>
      </c>
      <c r="AC2059" s="14" t="s">
        <v>9709</v>
      </c>
    </row>
    <row r="2060" spans="1:29">
      <c r="A2060" s="16">
        <v>551537</v>
      </c>
      <c r="B2060" s="43" t="s">
        <v>2764</v>
      </c>
      <c r="C2060" s="43" t="s">
        <v>2765</v>
      </c>
      <c r="D2060" s="15">
        <f>VLOOKUP(E2060,finish!$A$1:$B$18,2,0)</f>
        <v>7</v>
      </c>
      <c r="E2060" s="18" t="s">
        <v>493</v>
      </c>
      <c r="F2060" s="15">
        <f>VLOOKUP(G2060,modules!$A$1:$B$10,2,0)</f>
        <v>6</v>
      </c>
      <c r="G2060" s="18" t="s">
        <v>7849</v>
      </c>
      <c r="H2060" s="15">
        <f>VLOOKUP(I2060,segments!$A$1:$B$9,2,0)</f>
        <v>3</v>
      </c>
      <c r="I2060" s="18" t="s">
        <v>7851</v>
      </c>
      <c r="J2060" s="15">
        <v>54</v>
      </c>
      <c r="K2060" s="27" t="s">
        <v>128</v>
      </c>
      <c r="L2060" s="43" t="s">
        <v>126</v>
      </c>
      <c r="M2060" s="15">
        <f>VLOOKUP(N2060,groups!$A$1:$B$113,2,1)</f>
        <v>153</v>
      </c>
      <c r="N2060" s="16" t="s">
        <v>107</v>
      </c>
      <c r="O2060" s="18">
        <v>80</v>
      </c>
      <c r="P2060" s="15">
        <f>VLOOKUP(Q2060,'seg2'!$A$1:$B$13,2,0)</f>
        <v>3</v>
      </c>
      <c r="Q2060" s="16" t="s">
        <v>20</v>
      </c>
      <c r="R2060" s="15">
        <f>VLOOKUP(S2060,'seg3'!$A$1:$B$9,2,0)</f>
        <v>3</v>
      </c>
      <c r="S2060" s="16" t="s">
        <v>21</v>
      </c>
      <c r="T2060" s="18">
        <v>236</v>
      </c>
      <c r="U2060" s="18">
        <v>236</v>
      </c>
      <c r="V2060" s="18" t="s">
        <v>22</v>
      </c>
      <c r="W2060" s="30" t="s">
        <v>1006</v>
      </c>
      <c r="X2060" s="16"/>
      <c r="Y2060" s="18" t="s">
        <v>29</v>
      </c>
      <c r="Z2060" s="18">
        <v>18.3</v>
      </c>
      <c r="AA2060" s="26" t="s">
        <v>85</v>
      </c>
      <c r="AB2060" s="14" t="str">
        <f t="shared" si="32"/>
        <v>('551537','551537J','HHB M20X2.5X80 ISO4017 CL10.9 F/T HDG','PC',54,6,3,3,3,7,153,'236','236','M20','80','51B37','18.3','17.95/17.99','READY','COIL 1ANNEAL &amp; 1DRAWNSCM 435 18.00/18.03',''),</v>
      </c>
      <c r="AC2060" s="14" t="s">
        <v>9710</v>
      </c>
    </row>
    <row r="2061" spans="1:29">
      <c r="A2061" s="16">
        <v>815923</v>
      </c>
      <c r="B2061" s="43" t="s">
        <v>4638</v>
      </c>
      <c r="C2061" s="43" t="s">
        <v>4639</v>
      </c>
      <c r="D2061" s="15" t="s">
        <v>7949</v>
      </c>
      <c r="E2061" s="18"/>
      <c r="F2061" s="15">
        <f>VLOOKUP(G2061,modules!$A$1:$B$10,2,0)</f>
        <v>6</v>
      </c>
      <c r="G2061" s="18" t="s">
        <v>7849</v>
      </c>
      <c r="H2061" s="15">
        <f>VLOOKUP(I2061,segments!$A$1:$B$9,2,0)</f>
        <v>1</v>
      </c>
      <c r="I2061" s="18" t="s">
        <v>7848</v>
      </c>
      <c r="J2061" s="15">
        <f>VLOOKUP(K2061,machines!$A$1:$B$72,2,0)</f>
        <v>62</v>
      </c>
      <c r="K2061" s="27" t="s">
        <v>101</v>
      </c>
      <c r="L2061" s="43" t="s">
        <v>364</v>
      </c>
      <c r="M2061" s="15">
        <f>VLOOKUP(N2061,groups!$A$1:$B$113,2,1)</f>
        <v>152</v>
      </c>
      <c r="N2061" s="16" t="s">
        <v>16</v>
      </c>
      <c r="O2061" s="18">
        <v>120.65</v>
      </c>
      <c r="P2061" s="15">
        <f>VLOOKUP(Q2061,'seg2'!$A$1:$B$13,2,0)</f>
        <v>3</v>
      </c>
      <c r="Q2061" s="16" t="s">
        <v>20</v>
      </c>
      <c r="R2061" s="15">
        <f>VLOOKUP(S2061,'seg3'!$A$1:$B$9,2,0)</f>
        <v>3</v>
      </c>
      <c r="S2061" s="16" t="s">
        <v>21</v>
      </c>
      <c r="T2061" s="18">
        <v>620</v>
      </c>
      <c r="U2061" s="18">
        <v>620</v>
      </c>
      <c r="V2061" s="18"/>
      <c r="W2061" s="30" t="s">
        <v>2518</v>
      </c>
      <c r="X2061" s="16"/>
      <c r="Y2061" s="18" t="s">
        <v>17</v>
      </c>
      <c r="Z2061" s="18">
        <v>26</v>
      </c>
      <c r="AA2061" s="16" t="s">
        <v>603</v>
      </c>
      <c r="AB2061" s="14" t="str">
        <f t="shared" si="32"/>
        <v>('815923','815923J','HEX HEAD BOLT 1"X8UNC X 120.65 DR.2A1420','PC',62,6,3,3,1,null,152,'620','620','01 UNC','120.65','10B33','26','24.80/24.85','','COIL DIRECT DRAWN 10B33 24.95/25.00',''),</v>
      </c>
      <c r="AC2061" s="14" t="s">
        <v>9711</v>
      </c>
    </row>
    <row r="2062" spans="1:29">
      <c r="A2062" s="16">
        <v>170181</v>
      </c>
      <c r="B2062" s="64" t="s">
        <v>2799</v>
      </c>
      <c r="C2062" s="43" t="s">
        <v>2800</v>
      </c>
      <c r="D2062" s="15">
        <f>VLOOKUP(E2062,finish!$A$1:$B$18,2,0)</f>
        <v>2</v>
      </c>
      <c r="E2062" s="18" t="s">
        <v>11</v>
      </c>
      <c r="F2062" s="15">
        <f>VLOOKUP(G2062,modules!$A$1:$B$10,2,0)</f>
        <v>6</v>
      </c>
      <c r="G2062" s="18" t="s">
        <v>7849</v>
      </c>
      <c r="H2062" s="15">
        <f>VLOOKUP(I2062,segments!$A$1:$B$9,2,0)</f>
        <v>5</v>
      </c>
      <c r="I2062" s="18" t="s">
        <v>7852</v>
      </c>
      <c r="J2062" s="15">
        <v>54</v>
      </c>
      <c r="K2062" s="27" t="s">
        <v>128</v>
      </c>
      <c r="L2062" s="16" t="s">
        <v>571</v>
      </c>
      <c r="M2062" s="15">
        <f>VLOOKUP(N2062,groups!$A$1:$B$113,2,1)</f>
        <v>152</v>
      </c>
      <c r="N2062" s="16" t="s">
        <v>16</v>
      </c>
      <c r="O2062" s="18">
        <v>100</v>
      </c>
      <c r="P2062" s="15">
        <f>VLOOKUP(Q2062,'seg2'!$A$1:$B$13,2,0)</f>
        <v>3</v>
      </c>
      <c r="Q2062" s="43" t="s">
        <v>20</v>
      </c>
      <c r="R2062" s="15">
        <f>VLOOKUP(S2062,'seg3'!$A$1:$B$9,2,0)</f>
        <v>3</v>
      </c>
      <c r="S2062" s="43" t="s">
        <v>21</v>
      </c>
      <c r="T2062" s="18">
        <v>240</v>
      </c>
      <c r="U2062" s="18">
        <v>240</v>
      </c>
      <c r="V2062" s="18"/>
      <c r="W2062" s="30" t="s">
        <v>964</v>
      </c>
      <c r="X2062" s="16"/>
      <c r="Y2062" s="18" t="s">
        <v>17</v>
      </c>
      <c r="Z2062" s="18">
        <v>18.3</v>
      </c>
      <c r="AA2062" s="16" t="s">
        <v>963</v>
      </c>
      <c r="AB2062" s="14" t="str">
        <f t="shared" si="32"/>
        <v>('170181','170181J','HHB M18X2.5X100 ISO4014 CL10.9 H/T BLK','PC',54,6,3,3,5,2,152,'240','240','M18','100','10B33','18.3','17.45/17.50','','COIL DIRECT DRAWN AS 10B33M 17.55/17.58',''),</v>
      </c>
      <c r="AC2062" s="14" t="s">
        <v>9712</v>
      </c>
    </row>
    <row r="2063" spans="1:29">
      <c r="A2063" s="16">
        <v>170196</v>
      </c>
      <c r="B2063" s="43" t="s">
        <v>2801</v>
      </c>
      <c r="C2063" s="43" t="s">
        <v>2802</v>
      </c>
      <c r="D2063" s="15">
        <f>VLOOKUP(E2063,finish!$A$1:$B$18,2,0)</f>
        <v>2</v>
      </c>
      <c r="E2063" s="18" t="s">
        <v>11</v>
      </c>
      <c r="F2063" s="15">
        <f>VLOOKUP(G2063,modules!$A$1:$B$10,2,0)</f>
        <v>6</v>
      </c>
      <c r="G2063" s="18" t="s">
        <v>7849</v>
      </c>
      <c r="H2063" s="15">
        <f>VLOOKUP(I2063,segments!$A$1:$B$9,2,0)</f>
        <v>5</v>
      </c>
      <c r="I2063" s="18" t="s">
        <v>7852</v>
      </c>
      <c r="J2063" s="15">
        <v>54</v>
      </c>
      <c r="K2063" s="27" t="s">
        <v>128</v>
      </c>
      <c r="L2063" s="16" t="s">
        <v>126</v>
      </c>
      <c r="M2063" s="15">
        <f>VLOOKUP(N2063,groups!$A$1:$B$113,2,1)</f>
        <v>152</v>
      </c>
      <c r="N2063" s="16" t="s">
        <v>16</v>
      </c>
      <c r="O2063" s="18">
        <v>65</v>
      </c>
      <c r="P2063" s="15">
        <f>VLOOKUP(Q2063,'seg2'!$A$1:$B$13,2,0)</f>
        <v>3</v>
      </c>
      <c r="Q2063" s="43" t="s">
        <v>20</v>
      </c>
      <c r="R2063" s="15">
        <f>VLOOKUP(S2063,'seg3'!$A$1:$B$9,2,0)</f>
        <v>3</v>
      </c>
      <c r="S2063" s="43" t="s">
        <v>21</v>
      </c>
      <c r="T2063" s="18">
        <v>219</v>
      </c>
      <c r="U2063" s="18">
        <v>219</v>
      </c>
      <c r="V2063" s="18"/>
      <c r="W2063" s="30" t="s">
        <v>866</v>
      </c>
      <c r="X2063" s="16"/>
      <c r="Y2063" s="18" t="s">
        <v>17</v>
      </c>
      <c r="Z2063" s="18">
        <v>20</v>
      </c>
      <c r="AA2063" s="16" t="s">
        <v>447</v>
      </c>
      <c r="AB2063" s="14" t="str">
        <f t="shared" si="32"/>
        <v>('170196','170196J','HHB M20X2.5X65 ISO4014 CL10.9 H/T BLK','PC',54,6,3,3,5,2,152,'219','219','M20','65','10B33','20','19.50/19.55','','COIL DIRECT DRWN  10B33M  19.50/19.53',''),</v>
      </c>
      <c r="AC2063" s="14" t="s">
        <v>9713</v>
      </c>
    </row>
    <row r="2064" spans="1:29">
      <c r="A2064" s="16">
        <v>170198</v>
      </c>
      <c r="B2064" s="43" t="s">
        <v>2803</v>
      </c>
      <c r="C2064" s="43" t="s">
        <v>2804</v>
      </c>
      <c r="D2064" s="15">
        <f>VLOOKUP(E2064,finish!$A$1:$B$18,2,0)</f>
        <v>2</v>
      </c>
      <c r="E2064" s="18" t="s">
        <v>11</v>
      </c>
      <c r="F2064" s="15">
        <f>VLOOKUP(G2064,modules!$A$1:$B$10,2,0)</f>
        <v>6</v>
      </c>
      <c r="G2064" s="18" t="s">
        <v>7849</v>
      </c>
      <c r="H2064" s="15">
        <f>VLOOKUP(I2064,segments!$A$1:$B$9,2,0)</f>
        <v>5</v>
      </c>
      <c r="I2064" s="18" t="s">
        <v>7852</v>
      </c>
      <c r="J2064" s="15">
        <v>54</v>
      </c>
      <c r="K2064" s="27" t="s">
        <v>128</v>
      </c>
      <c r="L2064" s="16" t="s">
        <v>126</v>
      </c>
      <c r="M2064" s="15">
        <f>VLOOKUP(N2064,groups!$A$1:$B$113,2,1)</f>
        <v>152</v>
      </c>
      <c r="N2064" s="16" t="s">
        <v>16</v>
      </c>
      <c r="O2064" s="18">
        <v>75</v>
      </c>
      <c r="P2064" s="15">
        <f>VLOOKUP(Q2064,'seg2'!$A$1:$B$13,2,0)</f>
        <v>3</v>
      </c>
      <c r="Q2064" s="43" t="s">
        <v>20</v>
      </c>
      <c r="R2064" s="15">
        <f>VLOOKUP(S2064,'seg3'!$A$1:$B$9,2,0)</f>
        <v>3</v>
      </c>
      <c r="S2064" s="43" t="s">
        <v>21</v>
      </c>
      <c r="T2064" s="18">
        <v>234</v>
      </c>
      <c r="U2064" s="18">
        <v>234</v>
      </c>
      <c r="V2064" s="18"/>
      <c r="W2064" s="30" t="s">
        <v>866</v>
      </c>
      <c r="X2064" s="16"/>
      <c r="Y2064" s="18" t="s">
        <v>17</v>
      </c>
      <c r="Z2064" s="18">
        <v>20</v>
      </c>
      <c r="AA2064" s="16" t="s">
        <v>447</v>
      </c>
      <c r="AB2064" s="14" t="str">
        <f t="shared" si="32"/>
        <v>('170198','170198J','HHB M20X2.5X75 ISO4014 CL10.9 H/T BLK','PC',54,6,3,3,5,2,152,'234','234','M20','75','10B33','20','19.50/19.55','','COIL DIRECT DRWN  10B33M  19.50/19.53',''),</v>
      </c>
      <c r="AC2064" s="14" t="s">
        <v>9714</v>
      </c>
    </row>
    <row r="2065" spans="1:29">
      <c r="A2065" s="16">
        <v>815892</v>
      </c>
      <c r="B2065" s="43" t="s">
        <v>4644</v>
      </c>
      <c r="C2065" s="43" t="s">
        <v>4645</v>
      </c>
      <c r="D2065" s="15" t="s">
        <v>7949</v>
      </c>
      <c r="E2065" s="18"/>
      <c r="F2065" s="15">
        <f>VLOOKUP(G2065,modules!$A$1:$B$10,2,0)</f>
        <v>6</v>
      </c>
      <c r="G2065" s="18" t="s">
        <v>7849</v>
      </c>
      <c r="H2065" s="15">
        <f>VLOOKUP(I2065,segments!$A$1:$B$9,2,0)</f>
        <v>1</v>
      </c>
      <c r="I2065" s="18" t="s">
        <v>7848</v>
      </c>
      <c r="J2065" s="15">
        <f>VLOOKUP(K2065,machines!$A$1:$B$72,2,0)</f>
        <v>63</v>
      </c>
      <c r="K2065" s="27" t="s">
        <v>109</v>
      </c>
      <c r="L2065" s="43" t="s">
        <v>4646</v>
      </c>
      <c r="M2065" s="15">
        <f>VLOOKUP(N2065,groups!$A$1:$B$113,2,1)</f>
        <v>117</v>
      </c>
      <c r="N2065" s="16" t="s">
        <v>759</v>
      </c>
      <c r="O2065" s="18">
        <v>152.4</v>
      </c>
      <c r="P2065" s="15">
        <f>VLOOKUP(Q2065,'seg2'!$A$1:$B$13,2,0)</f>
        <v>7</v>
      </c>
      <c r="Q2065" s="16" t="s">
        <v>43</v>
      </c>
      <c r="R2065" s="15">
        <f>VLOOKUP(S2065,'seg3'!$A$1:$B$9,2,0)</f>
        <v>4</v>
      </c>
      <c r="S2065" s="16" t="s">
        <v>32</v>
      </c>
      <c r="T2065" s="18">
        <v>714</v>
      </c>
      <c r="U2065" s="18">
        <v>714</v>
      </c>
      <c r="V2065" s="18"/>
      <c r="W2065" s="30" t="s">
        <v>3407</v>
      </c>
      <c r="X2065" s="16"/>
      <c r="Y2065" s="18" t="s">
        <v>365</v>
      </c>
      <c r="Z2065" s="18">
        <v>28</v>
      </c>
      <c r="AA2065" s="16" t="s">
        <v>603</v>
      </c>
      <c r="AB2065" s="14" t="str">
        <f t="shared" si="32"/>
        <v>('815892','815892J','12PT CAP SCREW 1X14UNFX152.4DR.5P8865','PC',63,6,7,4,1,null,117,'714','714','01 UNS','152.4','SCM435','28','24.80/24.85','','COIL2ANEAL&amp;2DRWN SCM435 24.95/25.00(ADAD',''),</v>
      </c>
      <c r="AC2065" s="14" t="s">
        <v>9715</v>
      </c>
    </row>
    <row r="2066" spans="1:29">
      <c r="A2066" s="16">
        <v>170173</v>
      </c>
      <c r="B2066" s="64" t="s">
        <v>2840</v>
      </c>
      <c r="C2066" s="43" t="s">
        <v>2841</v>
      </c>
      <c r="D2066" s="15">
        <f>VLOOKUP(E2066,finish!$A$1:$B$18,2,0)</f>
        <v>2</v>
      </c>
      <c r="E2066" s="18" t="s">
        <v>11</v>
      </c>
      <c r="F2066" s="15">
        <f>VLOOKUP(G2066,modules!$A$1:$B$10,2,0)</f>
        <v>6</v>
      </c>
      <c r="G2066" s="18" t="s">
        <v>7849</v>
      </c>
      <c r="H2066" s="15">
        <f>VLOOKUP(I2066,segments!$A$1:$B$9,2,0)</f>
        <v>5</v>
      </c>
      <c r="I2066" s="18" t="s">
        <v>7852</v>
      </c>
      <c r="J2066" s="15">
        <v>54</v>
      </c>
      <c r="K2066" s="27" t="s">
        <v>128</v>
      </c>
      <c r="L2066" s="16" t="s">
        <v>571</v>
      </c>
      <c r="M2066" s="15">
        <f>VLOOKUP(N2066,groups!$A$1:$B$113,2,1)</f>
        <v>153</v>
      </c>
      <c r="N2066" s="16" t="s">
        <v>107</v>
      </c>
      <c r="O2066" s="18">
        <v>50</v>
      </c>
      <c r="P2066" s="15">
        <f>VLOOKUP(Q2066,'seg2'!$A$1:$B$13,2,0)</f>
        <v>3</v>
      </c>
      <c r="Q2066" s="43" t="s">
        <v>20</v>
      </c>
      <c r="R2066" s="15">
        <f>VLOOKUP(S2066,'seg3'!$A$1:$B$9,2,0)</f>
        <v>3</v>
      </c>
      <c r="S2066" s="43" t="s">
        <v>21</v>
      </c>
      <c r="T2066" s="18">
        <v>136</v>
      </c>
      <c r="U2066" s="18">
        <v>136</v>
      </c>
      <c r="V2066" s="18"/>
      <c r="W2066" s="30" t="s">
        <v>573</v>
      </c>
      <c r="X2066" s="16"/>
      <c r="Y2066" s="18" t="s">
        <v>17</v>
      </c>
      <c r="Z2066" s="18">
        <v>18.3</v>
      </c>
      <c r="AA2066" s="16" t="s">
        <v>572</v>
      </c>
      <c r="AB2066" s="14" t="str">
        <f t="shared" si="32"/>
        <v>('170173','170173J','HHB M18X2.5X50 ISO4017 CL10.9 F/T BLK','PC',54,6,3,3,5,2,153,'136','136','M18','50','10B33','18.3','15.96/16.00','','COIL DIRECT DRAWN 10B33M 16.07/16.10',''),</v>
      </c>
      <c r="AC2066" s="14" t="s">
        <v>9716</v>
      </c>
    </row>
    <row r="2067" spans="1:29">
      <c r="A2067" s="16">
        <v>550742</v>
      </c>
      <c r="B2067" s="64" t="s">
        <v>2842</v>
      </c>
      <c r="C2067" s="43" t="s">
        <v>2843</v>
      </c>
      <c r="D2067" s="15">
        <f>VLOOKUP(E2067,finish!$A$1:$B$18,2,0)</f>
        <v>2</v>
      </c>
      <c r="E2067" s="18" t="s">
        <v>11</v>
      </c>
      <c r="F2067" s="15">
        <f>VLOOKUP(G2067,modules!$A$1:$B$10,2,0)</f>
        <v>6</v>
      </c>
      <c r="G2067" s="18" t="s">
        <v>7849</v>
      </c>
      <c r="H2067" s="15">
        <f>VLOOKUP(I2067,segments!$A$1:$B$9,2,0)</f>
        <v>5</v>
      </c>
      <c r="I2067" s="18" t="s">
        <v>7852</v>
      </c>
      <c r="J2067" s="15">
        <v>54</v>
      </c>
      <c r="K2067" s="27" t="s">
        <v>128</v>
      </c>
      <c r="L2067" s="16" t="s">
        <v>571</v>
      </c>
      <c r="M2067" s="15">
        <f>VLOOKUP(N2067,groups!$A$1:$B$113,2,1)</f>
        <v>153</v>
      </c>
      <c r="N2067" s="16" t="s">
        <v>107</v>
      </c>
      <c r="O2067" s="18">
        <v>100</v>
      </c>
      <c r="P2067" s="15">
        <f>VLOOKUP(Q2067,'seg2'!$A$1:$B$13,2,0)</f>
        <v>3</v>
      </c>
      <c r="Q2067" s="43" t="s">
        <v>20</v>
      </c>
      <c r="R2067" s="15">
        <f>VLOOKUP(S2067,'seg3'!$A$1:$B$9,2,0)</f>
        <v>3</v>
      </c>
      <c r="S2067" s="43" t="s">
        <v>21</v>
      </c>
      <c r="T2067" s="18">
        <v>218</v>
      </c>
      <c r="U2067" s="18">
        <v>218</v>
      </c>
      <c r="V2067" s="18"/>
      <c r="W2067" s="30" t="s">
        <v>573</v>
      </c>
      <c r="X2067" s="16"/>
      <c r="Y2067" s="18" t="s">
        <v>17</v>
      </c>
      <c r="Z2067" s="18">
        <v>18.3</v>
      </c>
      <c r="AA2067" s="16" t="s">
        <v>572</v>
      </c>
      <c r="AB2067" s="14" t="str">
        <f t="shared" si="32"/>
        <v>('550742','550742J','HHB M18X2.5X100 ISO4017 CL10.9 F/T BLK','PC',54,6,3,3,5,2,153,'218','218','M18','100','10B33','18.3','15.96/16.00','','COIL DIRECT DRAWN 10B33M 16.07/16.10',''),</v>
      </c>
      <c r="AC2067" s="14" t="s">
        <v>9717</v>
      </c>
    </row>
    <row r="2068" spans="1:29">
      <c r="A2068" s="16">
        <v>550743</v>
      </c>
      <c r="B2068" s="43" t="s">
        <v>2844</v>
      </c>
      <c r="C2068" s="43" t="s">
        <v>2845</v>
      </c>
      <c r="D2068" s="15">
        <f>VLOOKUP(E2068,finish!$A$1:$B$18,2,0)</f>
        <v>2</v>
      </c>
      <c r="E2068" s="18" t="s">
        <v>11</v>
      </c>
      <c r="F2068" s="15">
        <f>VLOOKUP(G2068,modules!$A$1:$B$10,2,0)</f>
        <v>6</v>
      </c>
      <c r="G2068" s="18" t="s">
        <v>7849</v>
      </c>
      <c r="H2068" s="15">
        <f>VLOOKUP(I2068,segments!$A$1:$B$9,2,0)</f>
        <v>5</v>
      </c>
      <c r="I2068" s="18" t="s">
        <v>7852</v>
      </c>
      <c r="J2068" s="15">
        <v>54</v>
      </c>
      <c r="K2068" s="27" t="s">
        <v>128</v>
      </c>
      <c r="L2068" s="16" t="s">
        <v>571</v>
      </c>
      <c r="M2068" s="15">
        <f>VLOOKUP(N2068,groups!$A$1:$B$113,2,1)</f>
        <v>153</v>
      </c>
      <c r="N2068" s="16" t="s">
        <v>107</v>
      </c>
      <c r="O2068" s="18">
        <v>110</v>
      </c>
      <c r="P2068" s="15">
        <f>VLOOKUP(Q2068,'seg2'!$A$1:$B$13,2,0)</f>
        <v>3</v>
      </c>
      <c r="Q2068" s="43" t="s">
        <v>20</v>
      </c>
      <c r="R2068" s="15">
        <f>VLOOKUP(S2068,'seg3'!$A$1:$B$9,2,0)</f>
        <v>3</v>
      </c>
      <c r="S2068" s="43" t="s">
        <v>21</v>
      </c>
      <c r="T2068" s="18">
        <v>235</v>
      </c>
      <c r="U2068" s="18">
        <v>235</v>
      </c>
      <c r="V2068" s="18"/>
      <c r="W2068" s="30" t="s">
        <v>573</v>
      </c>
      <c r="X2068" s="16"/>
      <c r="Y2068" s="18" t="s">
        <v>17</v>
      </c>
      <c r="Z2068" s="18">
        <v>18.3</v>
      </c>
      <c r="AA2068" s="16" t="s">
        <v>572</v>
      </c>
      <c r="AB2068" s="14" t="str">
        <f t="shared" si="32"/>
        <v>('550743','550743J','HHB M18X2.5X110 ISO4017 CL10.9 F/T BLK','PC',54,6,3,3,5,2,153,'235','235','M18','110','10B33','18.3','15.96/16.00','','COIL DIRECT DRAWN 10B33M 16.07/16.10',''),</v>
      </c>
      <c r="AC2068" s="14" t="s">
        <v>9718</v>
      </c>
    </row>
    <row r="2069" spans="1:29">
      <c r="A2069" s="16">
        <v>170190</v>
      </c>
      <c r="B2069" s="64" t="s">
        <v>2846</v>
      </c>
      <c r="C2069" s="43" t="s">
        <v>2847</v>
      </c>
      <c r="D2069" s="15">
        <f>VLOOKUP(E2069,finish!$A$1:$B$18,2,0)</f>
        <v>2</v>
      </c>
      <c r="E2069" s="18" t="s">
        <v>11</v>
      </c>
      <c r="F2069" s="15">
        <f>VLOOKUP(G2069,modules!$A$1:$B$10,2,0)</f>
        <v>1</v>
      </c>
      <c r="G2069" s="18" t="s">
        <v>7848</v>
      </c>
      <c r="H2069" s="15">
        <f>VLOOKUP(I2069,segments!$A$1:$B$9,2,0)</f>
        <v>5</v>
      </c>
      <c r="I2069" s="18" t="s">
        <v>7852</v>
      </c>
      <c r="J2069" s="15">
        <v>56</v>
      </c>
      <c r="K2069" s="27" t="s">
        <v>128</v>
      </c>
      <c r="L2069" s="16" t="s">
        <v>126</v>
      </c>
      <c r="M2069" s="15">
        <f>VLOOKUP(N2069,groups!$A$1:$B$113,2,1)</f>
        <v>153</v>
      </c>
      <c r="N2069" s="16" t="s">
        <v>107</v>
      </c>
      <c r="O2069" s="18">
        <v>35</v>
      </c>
      <c r="P2069" s="15">
        <f>VLOOKUP(Q2069,'seg2'!$A$1:$B$13,2,0)</f>
        <v>3</v>
      </c>
      <c r="Q2069" s="43" t="s">
        <v>20</v>
      </c>
      <c r="R2069" s="15">
        <f>VLOOKUP(S2069,'seg3'!$A$1:$B$9,2,0)</f>
        <v>3</v>
      </c>
      <c r="S2069" s="43" t="s">
        <v>21</v>
      </c>
      <c r="T2069" s="18">
        <v>145</v>
      </c>
      <c r="U2069" s="18">
        <v>145</v>
      </c>
      <c r="V2069" s="18"/>
      <c r="W2069" s="30" t="s">
        <v>840</v>
      </c>
      <c r="X2069" s="16"/>
      <c r="Y2069" s="18" t="s">
        <v>17</v>
      </c>
      <c r="Z2069" s="18">
        <v>18.3</v>
      </c>
      <c r="AA2069" s="16" t="s">
        <v>85</v>
      </c>
      <c r="AB2069" s="14" t="str">
        <f t="shared" si="32"/>
        <v>('170190','170190J','HHB M20X2.5X35 ISO4017 CL10.9 F/T BLK','PC',56,1,3,3,5,2,153,'145','145','M20','35','10B33','18.3','17.95/17.99','','COIL DIRECT DRAWN AS 10B33M 18.00/18.03',''),</v>
      </c>
      <c r="AC2069" s="14" t="s">
        <v>9719</v>
      </c>
    </row>
    <row r="2070" spans="1:29">
      <c r="A2070" s="16">
        <v>170191</v>
      </c>
      <c r="B2070" s="43" t="s">
        <v>2445</v>
      </c>
      <c r="C2070" s="43" t="s">
        <v>2446</v>
      </c>
      <c r="D2070" s="15">
        <f>VLOOKUP(E2070,finish!$A$1:$B$18,2,0)</f>
        <v>2</v>
      </c>
      <c r="E2070" s="18" t="s">
        <v>11</v>
      </c>
      <c r="F2070" s="15">
        <f>VLOOKUP(G2070,modules!$A$1:$B$10,2,0)</f>
        <v>1</v>
      </c>
      <c r="G2070" s="18" t="s">
        <v>7848</v>
      </c>
      <c r="H2070" s="15">
        <f>VLOOKUP(I2070,segments!$A$1:$B$9,2,0)</f>
        <v>3</v>
      </c>
      <c r="I2070" s="18" t="s">
        <v>7851</v>
      </c>
      <c r="J2070" s="15">
        <v>56</v>
      </c>
      <c r="K2070" s="27" t="s">
        <v>128</v>
      </c>
      <c r="L2070" s="16" t="s">
        <v>126</v>
      </c>
      <c r="M2070" s="15">
        <f>VLOOKUP(N2070,groups!$A$1:$B$113,2,1)</f>
        <v>153</v>
      </c>
      <c r="N2070" s="16" t="s">
        <v>107</v>
      </c>
      <c r="O2070" s="18">
        <v>40</v>
      </c>
      <c r="P2070" s="15">
        <f>VLOOKUP(Q2070,'seg2'!$A$1:$B$13,2,0)</f>
        <v>3</v>
      </c>
      <c r="Q2070" s="43" t="s">
        <v>20</v>
      </c>
      <c r="R2070" s="15">
        <f>VLOOKUP(S2070,'seg3'!$A$1:$B$9,2,0)</f>
        <v>3</v>
      </c>
      <c r="S2070" s="43" t="s">
        <v>21</v>
      </c>
      <c r="T2070" s="18">
        <v>155</v>
      </c>
      <c r="U2070" s="18">
        <v>155</v>
      </c>
      <c r="V2070" s="18"/>
      <c r="W2070" s="30" t="s">
        <v>840</v>
      </c>
      <c r="X2070" s="16"/>
      <c r="Y2070" s="18" t="s">
        <v>17</v>
      </c>
      <c r="Z2070" s="18">
        <v>18.3</v>
      </c>
      <c r="AA2070" s="16" t="s">
        <v>85</v>
      </c>
      <c r="AB2070" s="14" t="str">
        <f t="shared" si="32"/>
        <v>('170191','170191J','HHB M20X2.5X40 ISO4017 CL10.9 F/T BLK','PC',56,1,3,3,3,2,153,'155','155','M20','40','10B33','18.3','17.95/17.99','','COIL DIRECT DRAWN AS 10B33M 18.00/18.03',''),</v>
      </c>
      <c r="AC2070" s="14" t="s">
        <v>9685</v>
      </c>
    </row>
    <row r="2071" spans="1:29">
      <c r="A2071" s="16">
        <v>815907</v>
      </c>
      <c r="B2071" s="43" t="s">
        <v>4654</v>
      </c>
      <c r="C2071" s="43" t="s">
        <v>4655</v>
      </c>
      <c r="D2071" s="15" t="s">
        <v>7949</v>
      </c>
      <c r="E2071" s="18"/>
      <c r="F2071" s="15">
        <f>VLOOKUP(G2071,modules!$A$1:$B$10,2,0)</f>
        <v>6</v>
      </c>
      <c r="G2071" s="18" t="s">
        <v>7849</v>
      </c>
      <c r="H2071" s="15">
        <f>VLOOKUP(I2071,segments!$A$1:$B$9,2,0)</f>
        <v>1</v>
      </c>
      <c r="I2071" s="18" t="s">
        <v>7848</v>
      </c>
      <c r="J2071" s="15">
        <f>VLOOKUP(K2071,machines!$A$1:$B$72,2,0)</f>
        <v>63</v>
      </c>
      <c r="K2071" s="27" t="s">
        <v>109</v>
      </c>
      <c r="L2071" s="43" t="s">
        <v>114</v>
      </c>
      <c r="M2071" s="15">
        <f>VLOOKUP(N2071,groups!$A$1:$B$113,2,1)</f>
        <v>152</v>
      </c>
      <c r="N2071" s="16" t="s">
        <v>16</v>
      </c>
      <c r="O2071" s="18">
        <v>100</v>
      </c>
      <c r="P2071" s="15">
        <f>VLOOKUP(Q2071,'seg2'!$A$1:$B$13,2,0)</f>
        <v>3</v>
      </c>
      <c r="Q2071" s="16" t="s">
        <v>20</v>
      </c>
      <c r="R2071" s="15">
        <f>VLOOKUP(S2071,'seg3'!$A$1:$B$9,2,0)</f>
        <v>4</v>
      </c>
      <c r="S2071" s="16" t="s">
        <v>32</v>
      </c>
      <c r="T2071" s="18">
        <v>463.2</v>
      </c>
      <c r="U2071" s="18">
        <v>463.2</v>
      </c>
      <c r="V2071" s="18"/>
      <c r="W2071" s="30" t="s">
        <v>930</v>
      </c>
      <c r="X2071" s="16"/>
      <c r="Y2071" s="18" t="s">
        <v>365</v>
      </c>
      <c r="Z2071" s="18">
        <v>24</v>
      </c>
      <c r="AA2071" s="16" t="s">
        <v>479</v>
      </c>
      <c r="AB2071" s="14" t="str">
        <f t="shared" si="32"/>
        <v>('815907','815907J','HEX HEAD BOLT M24X3MJX100 DR.1123929','PC',63,6,3,4,1,null,152,'463.2','463.2','M24','100','SCM435','24','23.45/23.50','','COIL 1ANNEAL&amp;1DRAWNSCM-435 23.50/23.53',''),</v>
      </c>
      <c r="AC2071" s="14" t="s">
        <v>9720</v>
      </c>
    </row>
    <row r="2072" spans="1:29">
      <c r="A2072" s="16">
        <v>819030</v>
      </c>
      <c r="B2072" s="43" t="s">
        <v>4656</v>
      </c>
      <c r="C2072" s="43" t="s">
        <v>4657</v>
      </c>
      <c r="D2072" s="15">
        <f>VLOOKUP(E2072,finish!$A$1:$B$18,2,0)</f>
        <v>1</v>
      </c>
      <c r="E2072" s="18" t="s">
        <v>204</v>
      </c>
      <c r="F2072" s="15">
        <f>VLOOKUP(G2072,modules!$A$1:$B$10,2,0)</f>
        <v>2</v>
      </c>
      <c r="G2072" s="18" t="s">
        <v>46</v>
      </c>
      <c r="H2072" s="15">
        <f>VLOOKUP(I2072,segments!$A$1:$B$9,2,0)</f>
        <v>1</v>
      </c>
      <c r="I2072" s="18" t="s">
        <v>7848</v>
      </c>
      <c r="J2072" s="15">
        <f>VLOOKUP(K2072,machines!$A$1:$B$72,2,0)</f>
        <v>64</v>
      </c>
      <c r="K2072" s="27" t="s">
        <v>55</v>
      </c>
      <c r="L2072" s="43" t="s">
        <v>4658</v>
      </c>
      <c r="M2072" s="15">
        <f>VLOOKUP(N2072,groups!$A$1:$B$113,2,1)</f>
        <v>172</v>
      </c>
      <c r="N2072" s="16" t="s">
        <v>140</v>
      </c>
      <c r="O2072" s="18" t="s">
        <v>52</v>
      </c>
      <c r="P2072" s="15">
        <f>VLOOKUP(Q2072,'seg2'!$A$1:$B$13,2,0)</f>
        <v>2</v>
      </c>
      <c r="Q2072" s="16" t="s">
        <v>46</v>
      </c>
      <c r="R2072" s="15">
        <f>VLOOKUP(S2072,'seg3'!$A$1:$B$9,2,0)</f>
        <v>2</v>
      </c>
      <c r="S2072" s="16" t="s">
        <v>56</v>
      </c>
      <c r="T2072" s="18">
        <v>66.400000000000006</v>
      </c>
      <c r="U2072" s="18">
        <v>66.400000000000006</v>
      </c>
      <c r="V2072" s="42"/>
      <c r="W2072" s="30" t="s">
        <v>2666</v>
      </c>
      <c r="X2072" s="16"/>
      <c r="Y2072" s="18" t="s">
        <v>816</v>
      </c>
      <c r="Z2072" s="18" t="s">
        <v>4659</v>
      </c>
      <c r="AA2072" s="16" t="s">
        <v>4659</v>
      </c>
      <c r="AB2072" s="14" t="str">
        <f t="shared" si="32"/>
        <v>('819030','819030J','PLN WSR 52.5X31X6 DR3S1349 36-42HRC ZNP','PC',64,2,2,2,1,1,172,'66.4','66.4','M52.5','-','10B35','110X6','110X6','','FLAT ROLLED 10B35 110X6',''),</v>
      </c>
      <c r="AC2072" s="14" t="s">
        <v>9721</v>
      </c>
    </row>
    <row r="2073" spans="1:29">
      <c r="A2073" s="16">
        <v>817891</v>
      </c>
      <c r="B2073" s="43" t="s">
        <v>4660</v>
      </c>
      <c r="C2073" s="43" t="s">
        <v>4661</v>
      </c>
      <c r="D2073" s="15">
        <f>VLOOKUP(E2073,finish!$A$1:$B$18,2,0)</f>
        <v>1</v>
      </c>
      <c r="E2073" s="18" t="s">
        <v>204</v>
      </c>
      <c r="F2073" s="15">
        <f>VLOOKUP(G2073,modules!$A$1:$B$10,2,0)</f>
        <v>2</v>
      </c>
      <c r="G2073" s="18" t="s">
        <v>46</v>
      </c>
      <c r="H2073" s="15">
        <f>VLOOKUP(I2073,segments!$A$1:$B$9,2,0)</f>
        <v>1</v>
      </c>
      <c r="I2073" s="18" t="s">
        <v>7848</v>
      </c>
      <c r="J2073" s="15">
        <f>VLOOKUP(K2073,machines!$A$1:$B$72,2,0)</f>
        <v>64</v>
      </c>
      <c r="K2073" s="27" t="s">
        <v>55</v>
      </c>
      <c r="L2073" s="43" t="s">
        <v>4662</v>
      </c>
      <c r="M2073" s="15">
        <f>VLOOKUP(N2073,groups!$A$1:$B$113,2,1)</f>
        <v>144</v>
      </c>
      <c r="N2073" s="16" t="s">
        <v>823</v>
      </c>
      <c r="O2073" s="18" t="s">
        <v>52</v>
      </c>
      <c r="P2073" s="15">
        <f>VLOOKUP(Q2073,'seg2'!$A$1:$B$13,2,0)</f>
        <v>2</v>
      </c>
      <c r="Q2073" s="16" t="s">
        <v>46</v>
      </c>
      <c r="R2073" s="15">
        <f>VLOOKUP(S2073,'seg3'!$A$1:$B$9,2,0)</f>
        <v>2</v>
      </c>
      <c r="S2073" s="16" t="s">
        <v>56</v>
      </c>
      <c r="T2073" s="18">
        <v>95.24</v>
      </c>
      <c r="U2073" s="18">
        <v>95.24</v>
      </c>
      <c r="V2073" s="42"/>
      <c r="W2073" s="30" t="s">
        <v>4664</v>
      </c>
      <c r="X2073" s="16"/>
      <c r="Y2073" s="18" t="s">
        <v>816</v>
      </c>
      <c r="Z2073" s="18" t="s">
        <v>4663</v>
      </c>
      <c r="AA2073" s="16" t="s">
        <v>4663</v>
      </c>
      <c r="AB2073" s="14" t="str">
        <f t="shared" si="32"/>
        <v>('817891','817891J','WASHER Ø 57X34X8  ZNP DRG:5D0764','PC',64,2,2,2,1,1,144,'95.24','95.24','Ø 57X34X8','-','10B35','130X08','130X08','','FLAT ROLLED 10B35 130X08 MM',''),</v>
      </c>
      <c r="AC2073" s="14" t="s">
        <v>9722</v>
      </c>
    </row>
    <row r="2074" spans="1:29">
      <c r="A2074" s="16">
        <v>817894</v>
      </c>
      <c r="B2074" s="43" t="s">
        <v>4665</v>
      </c>
      <c r="C2074" s="43" t="s">
        <v>4666</v>
      </c>
      <c r="D2074" s="15">
        <f>VLOOKUP(E2074,finish!$A$1:$B$18,2,0)</f>
        <v>3</v>
      </c>
      <c r="E2074" s="18" t="s">
        <v>407</v>
      </c>
      <c r="F2074" s="15">
        <f>VLOOKUP(G2074,modules!$A$1:$B$10,2,0)</f>
        <v>2</v>
      </c>
      <c r="G2074" s="18" t="s">
        <v>46</v>
      </c>
      <c r="H2074" s="15">
        <f>VLOOKUP(I2074,segments!$A$1:$B$9,2,0)</f>
        <v>1</v>
      </c>
      <c r="I2074" s="18" t="s">
        <v>7848</v>
      </c>
      <c r="J2074" s="15">
        <f>VLOOKUP(K2074,machines!$A$1:$B$72,2,0)</f>
        <v>64</v>
      </c>
      <c r="K2074" s="27" t="s">
        <v>55</v>
      </c>
      <c r="L2074" s="43" t="s">
        <v>4667</v>
      </c>
      <c r="M2074" s="15">
        <f>VLOOKUP(N2074,groups!$A$1:$B$113,2,1)</f>
        <v>144</v>
      </c>
      <c r="N2074" s="16" t="s">
        <v>823</v>
      </c>
      <c r="O2074" s="18" t="s">
        <v>52</v>
      </c>
      <c r="P2074" s="15">
        <f>VLOOKUP(Q2074,'seg2'!$A$1:$B$13,2,0)</f>
        <v>2</v>
      </c>
      <c r="Q2074" s="16" t="s">
        <v>46</v>
      </c>
      <c r="R2074" s="15">
        <f>VLOOKUP(S2074,'seg3'!$A$1:$B$9,2,0)</f>
        <v>2</v>
      </c>
      <c r="S2074" s="16" t="s">
        <v>56</v>
      </c>
      <c r="T2074" s="18">
        <v>106</v>
      </c>
      <c r="U2074" s="18">
        <v>106</v>
      </c>
      <c r="V2074" s="42"/>
      <c r="W2074" s="30" t="s">
        <v>825</v>
      </c>
      <c r="X2074" s="16"/>
      <c r="Y2074" s="18" t="s">
        <v>816</v>
      </c>
      <c r="Z2074" s="18" t="s">
        <v>824</v>
      </c>
      <c r="AA2074" s="16" t="s">
        <v>824</v>
      </c>
      <c r="AB2074" s="14" t="str">
        <f t="shared" si="32"/>
        <v>('817894','817894J','WASHER Ø44.5X13.5X6 ZFB DRG:7X0590','PC',64,2,2,2,1,3,144,'106','106','Ø44.5X13.5X6','-','10B35','100X6','100X6','','FLAT ROLLED 10B35 100X6',''),</v>
      </c>
      <c r="AC2074" s="14" t="s">
        <v>9723</v>
      </c>
    </row>
    <row r="2075" spans="1:29">
      <c r="A2075" s="16">
        <v>819036</v>
      </c>
      <c r="B2075" s="43" t="s">
        <v>4668</v>
      </c>
      <c r="C2075" s="43" t="s">
        <v>4669</v>
      </c>
      <c r="D2075" s="15">
        <f>VLOOKUP(E2075,finish!$A$1:$B$18,2,0)</f>
        <v>3</v>
      </c>
      <c r="E2075" s="18" t="s">
        <v>407</v>
      </c>
      <c r="F2075" s="15">
        <f>VLOOKUP(G2075,modules!$A$1:$B$10,2,0)</f>
        <v>2</v>
      </c>
      <c r="G2075" s="18" t="s">
        <v>46</v>
      </c>
      <c r="H2075" s="15">
        <f>VLOOKUP(I2075,segments!$A$1:$B$9,2,0)</f>
        <v>1</v>
      </c>
      <c r="I2075" s="18" t="s">
        <v>7848</v>
      </c>
      <c r="J2075" s="15">
        <f>VLOOKUP(K2075,machines!$A$1:$B$72,2,0)</f>
        <v>64</v>
      </c>
      <c r="K2075" s="27" t="s">
        <v>55</v>
      </c>
      <c r="L2075" s="43" t="s">
        <v>4670</v>
      </c>
      <c r="M2075" s="15">
        <f>VLOOKUP(N2075,groups!$A$1:$B$113,2,1)</f>
        <v>172</v>
      </c>
      <c r="N2075" s="16" t="s">
        <v>140</v>
      </c>
      <c r="O2075" s="18" t="s">
        <v>52</v>
      </c>
      <c r="P2075" s="15">
        <f>VLOOKUP(Q2075,'seg2'!$A$1:$B$13,2,0)</f>
        <v>2</v>
      </c>
      <c r="Q2075" s="16" t="s">
        <v>46</v>
      </c>
      <c r="R2075" s="15">
        <f>VLOOKUP(S2075,'seg3'!$A$1:$B$9,2,0)</f>
        <v>2</v>
      </c>
      <c r="S2075" s="16" t="s">
        <v>56</v>
      </c>
      <c r="T2075" s="18">
        <v>8.1999999999999993</v>
      </c>
      <c r="U2075" s="18">
        <v>8.1999999999999993</v>
      </c>
      <c r="V2075" s="42"/>
      <c r="W2075" s="30" t="s">
        <v>413</v>
      </c>
      <c r="X2075" s="16"/>
      <c r="Y2075" s="18" t="s">
        <v>816</v>
      </c>
      <c r="Z2075" s="18" t="s">
        <v>412</v>
      </c>
      <c r="AA2075" s="16" t="s">
        <v>412</v>
      </c>
      <c r="AB2075" s="14" t="str">
        <f t="shared" si="32"/>
        <v>('819036','819036J','PLN WSR 25X11X3TK DR7X7729 36-42HRC ZFB','PC',64,2,2,2,1,3,172,'8.2','8.2','M25','-','10B35','127X3','127X3','','FLAT COLD ROLLED COIL 10B35  127.0X3.0',''),</v>
      </c>
      <c r="AC2075" s="14" t="s">
        <v>9724</v>
      </c>
    </row>
    <row r="2076" spans="1:29">
      <c r="A2076" s="16">
        <v>819050</v>
      </c>
      <c r="B2076" s="43" t="s">
        <v>1667</v>
      </c>
      <c r="C2076" s="43" t="s">
        <v>1668</v>
      </c>
      <c r="D2076" s="15">
        <f>VLOOKUP(E2076,finish!$A$1:$B$18,2,0)</f>
        <v>1</v>
      </c>
      <c r="E2076" s="18" t="s">
        <v>204</v>
      </c>
      <c r="F2076" s="15">
        <f>VLOOKUP(G2076,modules!$A$1:$B$10,2,0)</f>
        <v>2</v>
      </c>
      <c r="G2076" s="18" t="s">
        <v>46</v>
      </c>
      <c r="H2076" s="15">
        <f>VLOOKUP(I2076,segments!$A$1:$B$9,2,0)</f>
        <v>1</v>
      </c>
      <c r="I2076" s="18" t="s">
        <v>7848</v>
      </c>
      <c r="J2076" s="15">
        <f>VLOOKUP(K2076,machines!$A$1:$B$72,2,0)</f>
        <v>64</v>
      </c>
      <c r="K2076" s="27" t="s">
        <v>55</v>
      </c>
      <c r="L2076" s="43" t="s">
        <v>1669</v>
      </c>
      <c r="M2076" s="15">
        <f>VLOOKUP(N2076,groups!$A$1:$B$113,2,1)</f>
        <v>173</v>
      </c>
      <c r="N2076" s="16" t="s">
        <v>1670</v>
      </c>
      <c r="O2076" s="18" t="s">
        <v>52</v>
      </c>
      <c r="P2076" s="15">
        <f>VLOOKUP(Q2076,'seg2'!$A$1:$B$13,2,0)</f>
        <v>2</v>
      </c>
      <c r="Q2076" s="16" t="s">
        <v>46</v>
      </c>
      <c r="R2076" s="15">
        <f>VLOOKUP(S2076,'seg3'!$A$1:$B$9,2,0)</f>
        <v>2</v>
      </c>
      <c r="S2076" s="16" t="s">
        <v>56</v>
      </c>
      <c r="T2076" s="18">
        <v>49.85</v>
      </c>
      <c r="U2076" s="18">
        <v>49.85</v>
      </c>
      <c r="V2076" s="42"/>
      <c r="W2076" s="30" t="s">
        <v>1672</v>
      </c>
      <c r="X2076" s="16"/>
      <c r="Y2076" s="18" t="s">
        <v>816</v>
      </c>
      <c r="Z2076" s="18" t="s">
        <v>1671</v>
      </c>
      <c r="AA2076" s="16" t="s">
        <v>1671</v>
      </c>
      <c r="AB2076" s="14" t="str">
        <f t="shared" si="32"/>
        <v>('819050','819050J','PLN WSR 49X28X5TK DR5P8250 36-42HRC ZNP','PC',64,2,2,2,1,1,173,'49.85','49.85','M49','-','10B35','120X05','120X05','','FLAT ROLLED 10B35 105X5 MM',''),</v>
      </c>
      <c r="AC2076" s="14" t="s">
        <v>8367</v>
      </c>
    </row>
    <row r="2077" spans="1:29">
      <c r="A2077" s="16">
        <v>829591</v>
      </c>
      <c r="B2077" s="43" t="s">
        <v>4671</v>
      </c>
      <c r="C2077" s="43" t="s">
        <v>4672</v>
      </c>
      <c r="D2077" s="15">
        <f>VLOOKUP(E2077,finish!$A$1:$B$18,2,0)</f>
        <v>1</v>
      </c>
      <c r="E2077" s="18" t="s">
        <v>204</v>
      </c>
      <c r="F2077" s="15">
        <f>VLOOKUP(G2077,modules!$A$1:$B$10,2,0)</f>
        <v>2</v>
      </c>
      <c r="G2077" s="18" t="s">
        <v>46</v>
      </c>
      <c r="H2077" s="15">
        <f>VLOOKUP(I2077,segments!$A$1:$B$9,2,0)</f>
        <v>1</v>
      </c>
      <c r="I2077" s="18" t="s">
        <v>7848</v>
      </c>
      <c r="J2077" s="15">
        <f>VLOOKUP(K2077,machines!$A$1:$B$72,2,0)</f>
        <v>64</v>
      </c>
      <c r="K2077" s="27" t="s">
        <v>55</v>
      </c>
      <c r="L2077" s="43" t="s">
        <v>4673</v>
      </c>
      <c r="M2077" s="15">
        <f>VLOOKUP(N2077,groups!$A$1:$B$113,2,1)</f>
        <v>224</v>
      </c>
      <c r="N2077" s="16" t="s">
        <v>46</v>
      </c>
      <c r="O2077" s="18" t="s">
        <v>52</v>
      </c>
      <c r="P2077" s="15">
        <f>VLOOKUP(Q2077,'seg2'!$A$1:$B$13,2,0)</f>
        <v>2</v>
      </c>
      <c r="Q2077" s="16" t="s">
        <v>46</v>
      </c>
      <c r="R2077" s="15">
        <f>VLOOKUP(S2077,'seg3'!$A$1:$B$9,2,0)</f>
        <v>2</v>
      </c>
      <c r="S2077" s="16" t="s">
        <v>56</v>
      </c>
      <c r="T2077" s="18">
        <v>28.75</v>
      </c>
      <c r="U2077" s="18">
        <v>28.75</v>
      </c>
      <c r="V2077" s="42"/>
      <c r="W2077" s="30" t="s">
        <v>4675</v>
      </c>
      <c r="X2077" s="16"/>
      <c r="Y2077" s="18" t="s">
        <v>816</v>
      </c>
      <c r="Z2077" s="45" t="s">
        <v>4674</v>
      </c>
      <c r="AA2077" s="46" t="s">
        <v>4674</v>
      </c>
      <c r="AB2077" s="14" t="str">
        <f t="shared" si="32"/>
        <v>('829591','829591J','WASHER 36.5ODX20.0IDX5TK ZNP 2S011','PC',64,2,2,2,1,1,224,'28.75','28.75','M36.5X20','-','10B35','80X05','80X05','','FLAT ROLLED 10B35 80X05 MM',''),</v>
      </c>
      <c r="AC2077" s="14" t="s">
        <v>9725</v>
      </c>
    </row>
    <row r="2078" spans="1:29">
      <c r="A2078" s="16">
        <v>819048</v>
      </c>
      <c r="B2078" s="43" t="s">
        <v>1673</v>
      </c>
      <c r="C2078" s="43" t="s">
        <v>1674</v>
      </c>
      <c r="D2078" s="15">
        <f>VLOOKUP(E2078,finish!$A$1:$B$18,2,0)</f>
        <v>1</v>
      </c>
      <c r="E2078" s="18" t="s">
        <v>204</v>
      </c>
      <c r="F2078" s="15">
        <f>VLOOKUP(G2078,modules!$A$1:$B$10,2,0)</f>
        <v>2</v>
      </c>
      <c r="G2078" s="18" t="s">
        <v>46</v>
      </c>
      <c r="H2078" s="15">
        <f>VLOOKUP(I2078,segments!$A$1:$B$9,2,0)</f>
        <v>1</v>
      </c>
      <c r="I2078" s="18" t="s">
        <v>7848</v>
      </c>
      <c r="J2078" s="15">
        <f>VLOOKUP(K2078,machines!$A$1:$B$72,2,0)</f>
        <v>64</v>
      </c>
      <c r="K2078" s="27" t="s">
        <v>55</v>
      </c>
      <c r="L2078" s="43" t="s">
        <v>4676</v>
      </c>
      <c r="M2078" s="15">
        <f>VLOOKUP(N2078,groups!$A$1:$B$113,2,1)</f>
        <v>172</v>
      </c>
      <c r="N2078" s="16" t="s">
        <v>140</v>
      </c>
      <c r="O2078" s="18" t="s">
        <v>52</v>
      </c>
      <c r="P2078" s="15">
        <f>VLOOKUP(Q2078,'seg2'!$A$1:$B$13,2,0)</f>
        <v>2</v>
      </c>
      <c r="Q2078" s="16" t="s">
        <v>46</v>
      </c>
      <c r="R2078" s="15">
        <f>VLOOKUP(S2078,'seg3'!$A$1:$B$9,2,0)</f>
        <v>2</v>
      </c>
      <c r="S2078" s="16" t="s">
        <v>56</v>
      </c>
      <c r="T2078" s="18">
        <v>28.3</v>
      </c>
      <c r="U2078" s="18">
        <v>28.3</v>
      </c>
      <c r="V2078" s="29" t="s">
        <v>22</v>
      </c>
      <c r="W2078" s="30" t="s">
        <v>1676</v>
      </c>
      <c r="X2078" s="16"/>
      <c r="Y2078" s="18" t="s">
        <v>816</v>
      </c>
      <c r="Z2078" s="18" t="s">
        <v>1675</v>
      </c>
      <c r="AA2078" s="16" t="s">
        <v>1675</v>
      </c>
      <c r="AB2078" s="14" t="str">
        <f t="shared" si="32"/>
        <v>('819048','819048J','PLN WSR41.5X24X4TK DR5P8249 36-42HRC ZNP','PC',64,2,2,2,1,1,172,'28.3','28.3','Ø41.5X24','-','10B35','127X4','127X4','READY','FLAT ROLLED 10B35 127X4.0',''),</v>
      </c>
      <c r="AC2078" s="14" t="s">
        <v>9726</v>
      </c>
    </row>
    <row r="2079" spans="1:29">
      <c r="A2079" s="16">
        <v>819039</v>
      </c>
      <c r="B2079" s="43" t="s">
        <v>4677</v>
      </c>
      <c r="C2079" s="43" t="s">
        <v>4678</v>
      </c>
      <c r="D2079" s="15">
        <f>VLOOKUP(E2079,finish!$A$1:$B$18,2,0)</f>
        <v>3</v>
      </c>
      <c r="E2079" s="18" t="s">
        <v>407</v>
      </c>
      <c r="F2079" s="15">
        <f>VLOOKUP(G2079,modules!$A$1:$B$10,2,0)</f>
        <v>2</v>
      </c>
      <c r="G2079" s="18" t="s">
        <v>46</v>
      </c>
      <c r="H2079" s="15">
        <f>VLOOKUP(I2079,segments!$A$1:$B$9,2,0)</f>
        <v>1</v>
      </c>
      <c r="I2079" s="18" t="s">
        <v>7848</v>
      </c>
      <c r="J2079" s="15">
        <f>VLOOKUP(K2079,machines!$A$1:$B$72,2,0)</f>
        <v>64</v>
      </c>
      <c r="K2079" s="27" t="s">
        <v>55</v>
      </c>
      <c r="L2079" s="43" t="s">
        <v>4679</v>
      </c>
      <c r="M2079" s="15">
        <f>VLOOKUP(N2079,groups!$A$1:$B$113,2,1)</f>
        <v>172</v>
      </c>
      <c r="N2079" s="16" t="s">
        <v>140</v>
      </c>
      <c r="O2079" s="18" t="s">
        <v>52</v>
      </c>
      <c r="P2079" s="15">
        <f>VLOOKUP(Q2079,'seg2'!$A$1:$B$13,2,0)</f>
        <v>2</v>
      </c>
      <c r="Q2079" s="16" t="s">
        <v>46</v>
      </c>
      <c r="R2079" s="15">
        <f>VLOOKUP(S2079,'seg3'!$A$1:$B$9,2,0)</f>
        <v>2</v>
      </c>
      <c r="S2079" s="16" t="s">
        <v>56</v>
      </c>
      <c r="T2079" s="18">
        <v>5</v>
      </c>
      <c r="U2079" s="18">
        <v>5</v>
      </c>
      <c r="V2079" s="29" t="s">
        <v>22</v>
      </c>
      <c r="W2079" s="30" t="s">
        <v>4681</v>
      </c>
      <c r="X2079" s="16"/>
      <c r="Y2079" s="18" t="s">
        <v>53</v>
      </c>
      <c r="Z2079" s="18" t="s">
        <v>4680</v>
      </c>
      <c r="AA2079" s="16" t="s">
        <v>4680</v>
      </c>
      <c r="AB2079" s="14" t="str">
        <f t="shared" si="32"/>
        <v>('819039','819039J','PLN WSR 21X11X2.5TK D8T4121 36-42HRC ZFB','PC',64,2,2,2,1,3,172,'5','5','M21','-','C-45','106X2.50','106X2.50','READY','FLAT COLD ROLLED COIL 10B35  106.0X2.50',''),</v>
      </c>
      <c r="AC2079" s="14" t="s">
        <v>9727</v>
      </c>
    </row>
    <row r="2080" spans="1:29">
      <c r="A2080" s="16">
        <v>819043</v>
      </c>
      <c r="B2080" s="43" t="s">
        <v>812</v>
      </c>
      <c r="C2080" s="43" t="s">
        <v>813</v>
      </c>
      <c r="D2080" s="15">
        <f>VLOOKUP(E2080,finish!$A$1:$B$18,2,0)</f>
        <v>5</v>
      </c>
      <c r="E2080" s="18" t="s">
        <v>316</v>
      </c>
      <c r="F2080" s="15">
        <f>VLOOKUP(G2080,modules!$A$1:$B$10,2,0)</f>
        <v>2</v>
      </c>
      <c r="G2080" s="18" t="s">
        <v>46</v>
      </c>
      <c r="H2080" s="15">
        <f>VLOOKUP(I2080,segments!$A$1:$B$9,2,0)</f>
        <v>1</v>
      </c>
      <c r="I2080" s="18" t="s">
        <v>7848</v>
      </c>
      <c r="J2080" s="15">
        <f>VLOOKUP(K2080,machines!$A$1:$B$72,2,0)</f>
        <v>53</v>
      </c>
      <c r="K2080" s="18" t="s">
        <v>386</v>
      </c>
      <c r="L2080" s="43" t="s">
        <v>814</v>
      </c>
      <c r="M2080" s="15">
        <f>VLOOKUP(N2080,groups!$A$1:$B$113,2,1)</f>
        <v>172</v>
      </c>
      <c r="N2080" s="16" t="s">
        <v>815</v>
      </c>
      <c r="O2080" s="18" t="s">
        <v>52</v>
      </c>
      <c r="P2080" s="15">
        <f>VLOOKUP(Q2080,'seg2'!$A$1:$B$13,2,0)</f>
        <v>2</v>
      </c>
      <c r="Q2080" s="16" t="s">
        <v>46</v>
      </c>
      <c r="R2080" s="15">
        <f>VLOOKUP(S2080,'seg3'!$A$1:$B$9,2,0)</f>
        <v>2</v>
      </c>
      <c r="S2080" s="16" t="s">
        <v>56</v>
      </c>
      <c r="T2080" s="18">
        <v>57</v>
      </c>
      <c r="U2080" s="18">
        <v>57</v>
      </c>
      <c r="V2080" s="42"/>
      <c r="W2080" s="30" t="s">
        <v>818</v>
      </c>
      <c r="X2080" s="16"/>
      <c r="Y2080" s="18" t="s">
        <v>816</v>
      </c>
      <c r="Z2080" s="18" t="s">
        <v>817</v>
      </c>
      <c r="AA2080" s="16" t="s">
        <v>817</v>
      </c>
      <c r="AB2080" s="14" t="str">
        <f t="shared" si="32"/>
        <v>('819043','819043J','PLN WSR 45X22X6TK DR8T5439 36-42 HRC ZFS','PC',53,2,2,2,1,5,172,'57','57','M45','-','10B35','143X6','143X6','','FLAT ROLLED 10B35 143X6.0',''),</v>
      </c>
      <c r="AC2080" s="14" t="s">
        <v>9728</v>
      </c>
    </row>
    <row r="2081" spans="1:29">
      <c r="A2081" s="16">
        <v>170195</v>
      </c>
      <c r="B2081" s="43" t="s">
        <v>2848</v>
      </c>
      <c r="C2081" s="43" t="s">
        <v>2849</v>
      </c>
      <c r="D2081" s="15">
        <f>VLOOKUP(E2081,finish!$A$1:$B$18,2,0)</f>
        <v>2</v>
      </c>
      <c r="E2081" s="93" t="s">
        <v>11</v>
      </c>
      <c r="F2081" s="15">
        <f>VLOOKUP(G2081,modules!$A$1:$B$10,2,0)</f>
        <v>1</v>
      </c>
      <c r="G2081" s="18" t="s">
        <v>7848</v>
      </c>
      <c r="H2081" s="15">
        <f>VLOOKUP(I2081,segments!$A$1:$B$9,2,0)</f>
        <v>5</v>
      </c>
      <c r="I2081" s="18" t="s">
        <v>7852</v>
      </c>
      <c r="J2081" s="15">
        <v>56</v>
      </c>
      <c r="K2081" s="27" t="s">
        <v>128</v>
      </c>
      <c r="L2081" s="16" t="s">
        <v>126</v>
      </c>
      <c r="M2081" s="15">
        <f>VLOOKUP(N2081,groups!$A$1:$B$113,2,1)</f>
        <v>153</v>
      </c>
      <c r="N2081" s="16" t="s">
        <v>107</v>
      </c>
      <c r="O2081" s="18">
        <v>60</v>
      </c>
      <c r="P2081" s="15">
        <f>VLOOKUP(Q2081,'seg2'!$A$1:$B$13,2,0)</f>
        <v>3</v>
      </c>
      <c r="Q2081" s="43" t="s">
        <v>20</v>
      </c>
      <c r="R2081" s="15">
        <f>VLOOKUP(S2081,'seg3'!$A$1:$B$9,2,0)</f>
        <v>3</v>
      </c>
      <c r="S2081" s="43" t="s">
        <v>21</v>
      </c>
      <c r="T2081" s="18">
        <v>195</v>
      </c>
      <c r="U2081" s="18">
        <v>195</v>
      </c>
      <c r="V2081" s="18"/>
      <c r="W2081" s="30" t="s">
        <v>840</v>
      </c>
      <c r="X2081" s="16"/>
      <c r="Y2081" s="18" t="s">
        <v>17</v>
      </c>
      <c r="Z2081" s="18">
        <v>18.3</v>
      </c>
      <c r="AA2081" s="16" t="s">
        <v>85</v>
      </c>
      <c r="AB2081" s="14" t="str">
        <f t="shared" si="32"/>
        <v>('170195','170195J','HHB M20X2.5X60 ISO4017 CL10.9 F/T BLK','PC',56,1,3,3,5,2,153,'195','195','M20','60','10B33','18.3','17.95/17.99','','COIL DIRECT DRAWN AS 10B33M 18.00/18.03',''),</v>
      </c>
      <c r="AC2081" s="14" t="s">
        <v>9729</v>
      </c>
    </row>
    <row r="2082" spans="1:29">
      <c r="A2082" s="16">
        <v>814842</v>
      </c>
      <c r="B2082" s="43" t="s">
        <v>4682</v>
      </c>
      <c r="C2082" s="43" t="s">
        <v>4683</v>
      </c>
      <c r="D2082" s="15">
        <f>VLOOKUP(E2082,finish!$A$1:$B$18,2,0)</f>
        <v>2</v>
      </c>
      <c r="E2082" s="18" t="s">
        <v>11</v>
      </c>
      <c r="F2082" s="15">
        <f>VLOOKUP(G2082,modules!$A$1:$B$10,2,0)</f>
        <v>6</v>
      </c>
      <c r="G2082" s="18" t="s">
        <v>7849</v>
      </c>
      <c r="H2082" s="15">
        <f>VLOOKUP(I2082,segments!$A$1:$B$9,2,0)</f>
        <v>1</v>
      </c>
      <c r="I2082" s="18" t="s">
        <v>7848</v>
      </c>
      <c r="J2082" s="15">
        <f>VLOOKUP(K2082,machines!$A$1:$B$72,2,0)</f>
        <v>62</v>
      </c>
      <c r="K2082" s="27" t="s">
        <v>101</v>
      </c>
      <c r="L2082" s="43" t="s">
        <v>114</v>
      </c>
      <c r="M2082" s="15">
        <f>VLOOKUP(N2082,groups!$A$1:$B$113,2,1)</f>
        <v>190</v>
      </c>
      <c r="N2082" s="16" t="s">
        <v>484</v>
      </c>
      <c r="O2082" s="18">
        <v>75</v>
      </c>
      <c r="P2082" s="15">
        <f>VLOOKUP(Q2082,'seg2'!$A$1:$B$13,2,0)</f>
        <v>4</v>
      </c>
      <c r="Q2082" s="16" t="s">
        <v>32</v>
      </c>
      <c r="R2082" s="15">
        <f>VLOOKUP(S2082,'seg3'!$A$1:$B$9,2,0)</f>
        <v>4</v>
      </c>
      <c r="S2082" s="16" t="s">
        <v>32</v>
      </c>
      <c r="T2082" s="18">
        <v>381</v>
      </c>
      <c r="U2082" s="18">
        <v>381</v>
      </c>
      <c r="V2082" s="18"/>
      <c r="W2082" s="30" t="s">
        <v>1009</v>
      </c>
      <c r="X2082" s="16"/>
      <c r="Y2082" s="18" t="s">
        <v>365</v>
      </c>
      <c r="Z2082" s="25">
        <v>24</v>
      </c>
      <c r="AA2082" s="46" t="s">
        <v>452</v>
      </c>
      <c r="AB2082" s="14" t="str">
        <f t="shared" si="32"/>
        <v>('814842','814842J','SHCS M24X3X75 GR 12.9C F/T BLK','PC',62,6,4,4,1,2,190,'381','381','M24','75','SCM435','24','21.50/21.55','','COIL2ANEL&amp;2DRWN SCM435 23.50/23.53(ADAD)',''),</v>
      </c>
      <c r="AC2082" s="14" t="s">
        <v>9730</v>
      </c>
    </row>
    <row r="2083" spans="1:29">
      <c r="A2083" s="16">
        <v>550768</v>
      </c>
      <c r="B2083" s="64" t="s">
        <v>2850</v>
      </c>
      <c r="C2083" s="43" t="s">
        <v>2851</v>
      </c>
      <c r="D2083" s="15">
        <f>VLOOKUP(E2083,finish!$A$1:$B$18,2,0)</f>
        <v>2</v>
      </c>
      <c r="E2083" s="93" t="s">
        <v>11</v>
      </c>
      <c r="F2083" s="15">
        <f>VLOOKUP(G2083,modules!$A$1:$B$10,2,0)</f>
        <v>6</v>
      </c>
      <c r="G2083" s="18" t="s">
        <v>7849</v>
      </c>
      <c r="H2083" s="15">
        <f>VLOOKUP(I2083,segments!$A$1:$B$9,2,0)</f>
        <v>5</v>
      </c>
      <c r="I2083" s="18" t="s">
        <v>7852</v>
      </c>
      <c r="J2083" s="15">
        <v>54</v>
      </c>
      <c r="K2083" s="27" t="s">
        <v>128</v>
      </c>
      <c r="L2083" s="16" t="s">
        <v>126</v>
      </c>
      <c r="M2083" s="15">
        <f>VLOOKUP(N2083,groups!$A$1:$B$113,2,1)</f>
        <v>153</v>
      </c>
      <c r="N2083" s="16" t="s">
        <v>107</v>
      </c>
      <c r="O2083" s="18">
        <v>180</v>
      </c>
      <c r="P2083" s="15">
        <f>VLOOKUP(Q2083,'seg2'!$A$1:$B$13,2,0)</f>
        <v>3</v>
      </c>
      <c r="Q2083" s="43" t="s">
        <v>20</v>
      </c>
      <c r="R2083" s="15">
        <f>VLOOKUP(S2083,'seg3'!$A$1:$B$9,2,0)</f>
        <v>3</v>
      </c>
      <c r="S2083" s="43" t="s">
        <v>21</v>
      </c>
      <c r="T2083" s="18">
        <v>442</v>
      </c>
      <c r="U2083" s="18">
        <v>442</v>
      </c>
      <c r="V2083" s="18"/>
      <c r="W2083" s="30" t="s">
        <v>840</v>
      </c>
      <c r="X2083" s="16"/>
      <c r="Y2083" s="18" t="s">
        <v>17</v>
      </c>
      <c r="Z2083" s="18">
        <v>18.3</v>
      </c>
      <c r="AA2083" s="16" t="s">
        <v>85</v>
      </c>
      <c r="AB2083" s="14" t="str">
        <f t="shared" si="32"/>
        <v>('550768','550768J','HHB M20X2.5X180 ISO4017 CL10.9 F/T BLK','PC',54,6,3,3,5,2,153,'442','442','M20','180','10B33','18.3','17.95/17.99','','COIL DIRECT DRAWN AS 10B33M 18.00/18.03',''),</v>
      </c>
      <c r="AC2083" s="14" t="s">
        <v>9731</v>
      </c>
    </row>
    <row r="2084" spans="1:29">
      <c r="A2084" s="16">
        <v>550769</v>
      </c>
      <c r="B2084" s="64" t="s">
        <v>2852</v>
      </c>
      <c r="C2084" s="43" t="s">
        <v>2853</v>
      </c>
      <c r="D2084" s="15">
        <f>VLOOKUP(E2084,finish!$A$1:$B$18,2,0)</f>
        <v>2</v>
      </c>
      <c r="E2084" s="93" t="s">
        <v>11</v>
      </c>
      <c r="F2084" s="15">
        <f>VLOOKUP(G2084,modules!$A$1:$B$10,2,0)</f>
        <v>1</v>
      </c>
      <c r="G2084" s="18" t="s">
        <v>7848</v>
      </c>
      <c r="H2084" s="15">
        <f>VLOOKUP(I2084,segments!$A$1:$B$9,2,0)</f>
        <v>5</v>
      </c>
      <c r="I2084" s="18" t="s">
        <v>7852</v>
      </c>
      <c r="J2084" s="15">
        <v>56</v>
      </c>
      <c r="K2084" s="27" t="s">
        <v>128</v>
      </c>
      <c r="L2084" s="16" t="s">
        <v>126</v>
      </c>
      <c r="M2084" s="15">
        <f>VLOOKUP(N2084,groups!$A$1:$B$113,2,1)</f>
        <v>153</v>
      </c>
      <c r="N2084" s="16" t="s">
        <v>107</v>
      </c>
      <c r="O2084" s="18">
        <v>200</v>
      </c>
      <c r="P2084" s="15">
        <f>VLOOKUP(Q2084,'seg2'!$A$1:$B$13,2,0)</f>
        <v>3</v>
      </c>
      <c r="Q2084" s="43" t="s">
        <v>20</v>
      </c>
      <c r="R2084" s="15">
        <f>VLOOKUP(S2084,'seg3'!$A$1:$B$9,2,0)</f>
        <v>3</v>
      </c>
      <c r="S2084" s="43" t="s">
        <v>21</v>
      </c>
      <c r="T2084" s="18">
        <v>484</v>
      </c>
      <c r="U2084" s="18">
        <v>484</v>
      </c>
      <c r="V2084" s="18"/>
      <c r="W2084" s="30" t="s">
        <v>840</v>
      </c>
      <c r="X2084" s="16"/>
      <c r="Y2084" s="18" t="s">
        <v>17</v>
      </c>
      <c r="Z2084" s="18">
        <v>18.3</v>
      </c>
      <c r="AA2084" s="16" t="s">
        <v>85</v>
      </c>
      <c r="AB2084" s="14" t="str">
        <f t="shared" si="32"/>
        <v>('550769','550769J','HHB M20X2.5X200 ISO4017 CL10.9 F/T BLK','PC',56,1,3,3,5,2,153,'484','484','M20','200','10B33','18.3','17.95/17.99','','COIL DIRECT DRAWN AS 10B33M 18.00/18.03',''),</v>
      </c>
      <c r="AC2084" s="14" t="s">
        <v>9732</v>
      </c>
    </row>
    <row r="2085" spans="1:29">
      <c r="A2085" s="16">
        <v>170449</v>
      </c>
      <c r="B2085" s="64" t="s">
        <v>1840</v>
      </c>
      <c r="C2085" s="43" t="s">
        <v>1841</v>
      </c>
      <c r="D2085" s="15">
        <f>VLOOKUP(E2085,finish!$A$1:$B$18,2,0)</f>
        <v>2</v>
      </c>
      <c r="E2085" s="18" t="s">
        <v>11</v>
      </c>
      <c r="F2085" s="15">
        <f>VLOOKUP(G2085,modules!$A$1:$B$10,2,0)</f>
        <v>1</v>
      </c>
      <c r="G2085" s="18" t="s">
        <v>7848</v>
      </c>
      <c r="H2085" s="15">
        <f>VLOOKUP(I2085,segments!$A$1:$B$9,2,0)</f>
        <v>5</v>
      </c>
      <c r="I2085" s="18" t="s">
        <v>7852</v>
      </c>
      <c r="J2085" s="15">
        <v>56</v>
      </c>
      <c r="K2085" s="27" t="s">
        <v>128</v>
      </c>
      <c r="L2085" s="16" t="s">
        <v>1366</v>
      </c>
      <c r="M2085" s="15">
        <f>VLOOKUP(N2085,groups!$A$1:$B$113,2,1)</f>
        <v>152</v>
      </c>
      <c r="N2085" s="16" t="s">
        <v>16</v>
      </c>
      <c r="O2085" s="18" t="s">
        <v>1815</v>
      </c>
      <c r="P2085" s="15">
        <f>VLOOKUP(Q2085,'seg2'!$A$1:$B$13,2,0)</f>
        <v>3</v>
      </c>
      <c r="Q2085" s="43" t="s">
        <v>20</v>
      </c>
      <c r="R2085" s="15">
        <f>VLOOKUP(S2085,'seg3'!$A$1:$B$9,2,0)</f>
        <v>3</v>
      </c>
      <c r="S2085" s="43" t="s">
        <v>21</v>
      </c>
      <c r="T2085" s="18">
        <v>192.42</v>
      </c>
      <c r="U2085" s="18">
        <v>192.42</v>
      </c>
      <c r="V2085" s="29"/>
      <c r="W2085" s="30" t="s">
        <v>1842</v>
      </c>
      <c r="X2085" s="16"/>
      <c r="Y2085" s="18" t="s">
        <v>17</v>
      </c>
      <c r="Z2085" s="18">
        <v>20</v>
      </c>
      <c r="AA2085" s="16" t="s">
        <v>1823</v>
      </c>
      <c r="AB2085" s="14" t="str">
        <f t="shared" si="32"/>
        <v>('170449','170449J','HHB 3/4XUNCX2.1/2 B18.2.1 SAE8 H/T BLK','PC',56,1,3,3,5,2,152,'192.42','192.42','3/4 UNC','2.1/2','10B33','20','18.50/18.55','','COIL DIRECT DRAWN 10B33M 18.70/18.75',''),</v>
      </c>
      <c r="AC2085" s="14" t="s">
        <v>9611</v>
      </c>
    </row>
    <row r="2086" spans="1:29">
      <c r="A2086" s="16">
        <v>170460</v>
      </c>
      <c r="B2086" s="64" t="s">
        <v>2877</v>
      </c>
      <c r="C2086" s="43" t="s">
        <v>2878</v>
      </c>
      <c r="D2086" s="15">
        <f>VLOOKUP(E2086,finish!$A$1:$B$18,2,0)</f>
        <v>2</v>
      </c>
      <c r="E2086" s="18" t="s">
        <v>11</v>
      </c>
      <c r="F2086" s="15">
        <f>VLOOKUP(G2086,modules!$A$1:$B$10,2,0)</f>
        <v>6</v>
      </c>
      <c r="G2086" s="18" t="s">
        <v>7849</v>
      </c>
      <c r="H2086" s="15">
        <f>VLOOKUP(I2086,segments!$A$1:$B$9,2,0)</f>
        <v>5</v>
      </c>
      <c r="I2086" s="18" t="s">
        <v>7852</v>
      </c>
      <c r="J2086" s="15">
        <v>54</v>
      </c>
      <c r="K2086" s="27" t="s">
        <v>128</v>
      </c>
      <c r="L2086" s="16" t="s">
        <v>1366</v>
      </c>
      <c r="M2086" s="15">
        <f>VLOOKUP(N2086,groups!$A$1:$B$113,2,1)</f>
        <v>152</v>
      </c>
      <c r="N2086" s="16" t="s">
        <v>16</v>
      </c>
      <c r="O2086" s="18">
        <v>6</v>
      </c>
      <c r="P2086" s="15">
        <f>VLOOKUP(Q2086,'seg2'!$A$1:$B$13,2,0)</f>
        <v>3</v>
      </c>
      <c r="Q2086" s="43" t="s">
        <v>20</v>
      </c>
      <c r="R2086" s="15">
        <f>VLOOKUP(S2086,'seg3'!$A$1:$B$9,2,0)</f>
        <v>3</v>
      </c>
      <c r="S2086" s="43" t="s">
        <v>21</v>
      </c>
      <c r="T2086" s="18">
        <v>385.36</v>
      </c>
      <c r="U2086" s="18">
        <v>385.36</v>
      </c>
      <c r="V2086" s="29"/>
      <c r="W2086" s="30" t="s">
        <v>1842</v>
      </c>
      <c r="X2086" s="16"/>
      <c r="Y2086" s="18" t="s">
        <v>17</v>
      </c>
      <c r="Z2086" s="18">
        <v>20</v>
      </c>
      <c r="AA2086" s="16" t="s">
        <v>1823</v>
      </c>
      <c r="AB2086" s="14" t="str">
        <f t="shared" si="32"/>
        <v>('170460','170460J','HHB 3/4XUNCX06 B18.2.1 SAE8 H/T BLK','PC',54,6,3,3,5,2,152,'385.36','385.36','3/4 UNC','6','10B33','20','18.50/18.55','','COIL DIRECT DRAWN 10B33M 18.70/18.75',''),</v>
      </c>
      <c r="AC2086" s="14" t="s">
        <v>9733</v>
      </c>
    </row>
    <row r="2087" spans="1:29">
      <c r="A2087" s="16">
        <v>170464</v>
      </c>
      <c r="B2087" s="43" t="s">
        <v>2879</v>
      </c>
      <c r="C2087" s="43" t="s">
        <v>2880</v>
      </c>
      <c r="D2087" s="15">
        <f>VLOOKUP(E2087,finish!$A$1:$B$18,2,0)</f>
        <v>2</v>
      </c>
      <c r="E2087" s="18" t="s">
        <v>11</v>
      </c>
      <c r="F2087" s="15">
        <f>VLOOKUP(G2087,modules!$A$1:$B$10,2,0)</f>
        <v>6</v>
      </c>
      <c r="G2087" s="18" t="s">
        <v>7849</v>
      </c>
      <c r="H2087" s="15">
        <f>VLOOKUP(I2087,segments!$A$1:$B$9,2,0)</f>
        <v>5</v>
      </c>
      <c r="I2087" s="18" t="s">
        <v>7852</v>
      </c>
      <c r="J2087" s="15">
        <v>54</v>
      </c>
      <c r="K2087" s="27" t="s">
        <v>128</v>
      </c>
      <c r="L2087" s="16" t="s">
        <v>1366</v>
      </c>
      <c r="M2087" s="15">
        <f>VLOOKUP(N2087,groups!$A$1:$B$113,2,1)</f>
        <v>152</v>
      </c>
      <c r="N2087" s="16" t="s">
        <v>16</v>
      </c>
      <c r="O2087" s="18">
        <v>8</v>
      </c>
      <c r="P2087" s="15">
        <f>VLOOKUP(Q2087,'seg2'!$A$1:$B$13,2,0)</f>
        <v>3</v>
      </c>
      <c r="Q2087" s="43" t="s">
        <v>20</v>
      </c>
      <c r="R2087" s="15">
        <f>VLOOKUP(S2087,'seg3'!$A$1:$B$9,2,0)</f>
        <v>3</v>
      </c>
      <c r="S2087" s="43" t="s">
        <v>21</v>
      </c>
      <c r="T2087" s="18">
        <v>498.31</v>
      </c>
      <c r="U2087" s="18">
        <v>498.31</v>
      </c>
      <c r="V2087" s="29"/>
      <c r="W2087" s="30" t="s">
        <v>1842</v>
      </c>
      <c r="X2087" s="16"/>
      <c r="Y2087" s="18" t="s">
        <v>17</v>
      </c>
      <c r="Z2087" s="18">
        <v>20</v>
      </c>
      <c r="AA2087" s="16" t="s">
        <v>1823</v>
      </c>
      <c r="AB2087" s="14" t="str">
        <f t="shared" si="32"/>
        <v>('170464','170464J','HHB 3/4XUNCX08 B18.2.1 SAE8 H/T BLK','PC',54,6,3,3,5,2,152,'498.31','498.31','3/4 UNC','8','10B33','20','18.50/18.55','','COIL DIRECT DRAWN 10B33M 18.70/18.75',''),</v>
      </c>
      <c r="AC2087" s="14" t="s">
        <v>9734</v>
      </c>
    </row>
    <row r="2088" spans="1:29">
      <c r="A2088" s="16">
        <v>170445</v>
      </c>
      <c r="B2088" s="64" t="s">
        <v>2916</v>
      </c>
      <c r="C2088" s="43" t="s">
        <v>2917</v>
      </c>
      <c r="D2088" s="15">
        <f>VLOOKUP(E2088,finish!$A$1:$B$18,2,0)</f>
        <v>2</v>
      </c>
      <c r="E2088" s="18" t="s">
        <v>11</v>
      </c>
      <c r="F2088" s="15">
        <f>VLOOKUP(G2088,modules!$A$1:$B$10,2,0)</f>
        <v>6</v>
      </c>
      <c r="G2088" s="18" t="s">
        <v>7849</v>
      </c>
      <c r="H2088" s="15">
        <f>VLOOKUP(I2088,segments!$A$1:$B$9,2,0)</f>
        <v>5</v>
      </c>
      <c r="I2088" s="18" t="s">
        <v>7852</v>
      </c>
      <c r="J2088" s="15">
        <v>54</v>
      </c>
      <c r="K2088" s="27" t="s">
        <v>128</v>
      </c>
      <c r="L2088" s="16" t="s">
        <v>1366</v>
      </c>
      <c r="M2088" s="15">
        <f>VLOOKUP(N2088,groups!$A$1:$B$113,2,1)</f>
        <v>153</v>
      </c>
      <c r="N2088" s="16" t="s">
        <v>107</v>
      </c>
      <c r="O2088" s="18" t="s">
        <v>512</v>
      </c>
      <c r="P2088" s="15">
        <f>VLOOKUP(Q2088,'seg2'!$A$1:$B$13,2,0)</f>
        <v>3</v>
      </c>
      <c r="Q2088" s="43" t="s">
        <v>20</v>
      </c>
      <c r="R2088" s="15">
        <f>VLOOKUP(S2088,'seg3'!$A$1:$B$9,2,0)</f>
        <v>3</v>
      </c>
      <c r="S2088" s="43" t="s">
        <v>21</v>
      </c>
      <c r="T2088" s="18">
        <v>134.66</v>
      </c>
      <c r="U2088" s="18">
        <v>134.66</v>
      </c>
      <c r="V2088" s="18"/>
      <c r="W2088" s="30" t="s">
        <v>1842</v>
      </c>
      <c r="X2088" s="16"/>
      <c r="Y2088" s="18" t="s">
        <v>17</v>
      </c>
      <c r="Z2088" s="18">
        <v>18.3</v>
      </c>
      <c r="AA2088" s="16" t="s">
        <v>1847</v>
      </c>
      <c r="AB2088" s="14" t="str">
        <f t="shared" si="32"/>
        <v>('170445','170445J','HHB 3/4XUNCX1.1/2 B18.2.1 SAE8 F/T BLK','PC',54,6,3,3,5,2,153,'134.66','134.66','3/4 UNC','1.1/2','10B33','18.3','16.96/17.00','','COIL DIRECT DRAWN 10B33M 18.70/18.75',''),</v>
      </c>
      <c r="AC2088" s="14" t="s">
        <v>9735</v>
      </c>
    </row>
    <row r="2089" spans="1:29">
      <c r="A2089" s="16">
        <v>170446</v>
      </c>
      <c r="B2089" s="64" t="s">
        <v>1850</v>
      </c>
      <c r="C2089" s="43" t="s">
        <v>1851</v>
      </c>
      <c r="D2089" s="15">
        <f>VLOOKUP(E2089,finish!$A$1:$B$18,2,0)</f>
        <v>2</v>
      </c>
      <c r="E2089" s="18" t="s">
        <v>11</v>
      </c>
      <c r="F2089" s="15">
        <f>VLOOKUP(G2089,modules!$A$1:$B$10,2,0)</f>
        <v>6</v>
      </c>
      <c r="G2089" s="18" t="s">
        <v>7849</v>
      </c>
      <c r="H2089" s="15">
        <f>VLOOKUP(I2089,segments!$A$1:$B$9,2,0)</f>
        <v>5</v>
      </c>
      <c r="I2089" s="18" t="s">
        <v>7852</v>
      </c>
      <c r="J2089" s="15">
        <v>54</v>
      </c>
      <c r="K2089" s="27" t="s">
        <v>128</v>
      </c>
      <c r="L2089" s="16" t="s">
        <v>1366</v>
      </c>
      <c r="M2089" s="15">
        <f>VLOOKUP(N2089,groups!$A$1:$B$113,2,1)</f>
        <v>153</v>
      </c>
      <c r="N2089" s="16" t="s">
        <v>107</v>
      </c>
      <c r="O2089" s="18" t="s">
        <v>1852</v>
      </c>
      <c r="P2089" s="15">
        <f>VLOOKUP(Q2089,'seg2'!$A$1:$B$13,2,0)</f>
        <v>3</v>
      </c>
      <c r="Q2089" s="43" t="s">
        <v>20</v>
      </c>
      <c r="R2089" s="15">
        <f>VLOOKUP(S2089,'seg3'!$A$1:$B$9,2,0)</f>
        <v>3</v>
      </c>
      <c r="S2089" s="43" t="s">
        <v>21</v>
      </c>
      <c r="T2089" s="18">
        <v>146.46</v>
      </c>
      <c r="U2089" s="18">
        <v>146.46</v>
      </c>
      <c r="V2089" s="18"/>
      <c r="W2089" s="30" t="s">
        <v>1842</v>
      </c>
      <c r="X2089" s="16"/>
      <c r="Y2089" s="18" t="s">
        <v>17</v>
      </c>
      <c r="Z2089" s="18">
        <v>18.3</v>
      </c>
      <c r="AA2089" s="16" t="s">
        <v>1847</v>
      </c>
      <c r="AB2089" s="14" t="str">
        <f t="shared" si="32"/>
        <v>('170446','170446J','HHB 3/4XUNCX1.3/4 B18.2.1 SAE8 F/T BLK','PC',54,6,3,3,5,2,153,'146.46','146.46','3/4 UNC','1.3/4','10B33','18.3','16.96/17.00','','COIL DIRECT DRAWN 10B33M 18.70/18.75',''),</v>
      </c>
      <c r="AC2089" s="14" t="s">
        <v>9631</v>
      </c>
    </row>
    <row r="2090" spans="1:29">
      <c r="A2090" s="16">
        <v>551035</v>
      </c>
      <c r="B2090" s="43" t="s">
        <v>2918</v>
      </c>
      <c r="C2090" s="43" t="s">
        <v>2919</v>
      </c>
      <c r="D2090" s="15">
        <f>VLOOKUP(E2090,finish!$A$1:$B$18,2,0)</f>
        <v>2</v>
      </c>
      <c r="E2090" s="18" t="s">
        <v>11</v>
      </c>
      <c r="F2090" s="15">
        <f>VLOOKUP(G2090,modules!$A$1:$B$10,2,0)</f>
        <v>6</v>
      </c>
      <c r="G2090" s="18" t="s">
        <v>7849</v>
      </c>
      <c r="H2090" s="15">
        <f>VLOOKUP(I2090,segments!$A$1:$B$9,2,0)</f>
        <v>5</v>
      </c>
      <c r="I2090" s="18" t="s">
        <v>7852</v>
      </c>
      <c r="J2090" s="15">
        <v>54</v>
      </c>
      <c r="K2090" s="27" t="s">
        <v>128</v>
      </c>
      <c r="L2090" s="16" t="s">
        <v>1366</v>
      </c>
      <c r="M2090" s="15">
        <f>VLOOKUP(N2090,groups!$A$1:$B$113,2,1)</f>
        <v>153</v>
      </c>
      <c r="N2090" s="16" t="s">
        <v>107</v>
      </c>
      <c r="O2090" s="18">
        <v>3</v>
      </c>
      <c r="P2090" s="15">
        <f>VLOOKUP(Q2090,'seg2'!$A$1:$B$13,2,0)</f>
        <v>3</v>
      </c>
      <c r="Q2090" s="43" t="s">
        <v>20</v>
      </c>
      <c r="R2090" s="15">
        <f>VLOOKUP(S2090,'seg3'!$A$1:$B$9,2,0)</f>
        <v>3</v>
      </c>
      <c r="S2090" s="43" t="s">
        <v>21</v>
      </c>
      <c r="T2090" s="18">
        <v>208.2</v>
      </c>
      <c r="U2090" s="18">
        <v>208.2</v>
      </c>
      <c r="V2090" s="18"/>
      <c r="W2090" s="30" t="s">
        <v>1842</v>
      </c>
      <c r="X2090" s="16"/>
      <c r="Y2090" s="18" t="s">
        <v>17</v>
      </c>
      <c r="Z2090" s="18">
        <v>18.3</v>
      </c>
      <c r="AA2090" s="16" t="s">
        <v>1847</v>
      </c>
      <c r="AB2090" s="14" t="str">
        <f t="shared" si="32"/>
        <v>('551035','551035J','HHB 3/4XUNCX03 B18.2.1 SAE8 F/T BLK','PC',54,6,3,3,5,2,153,'208.2','208.2','3/4 UNC','3','10B33','18.3','16.96/17.00','','COIL DIRECT DRAWN 10B33M 18.70/18.75',''),</v>
      </c>
      <c r="AC2090" s="14" t="s">
        <v>9736</v>
      </c>
    </row>
    <row r="2091" spans="1:29">
      <c r="A2091" s="16">
        <v>551039</v>
      </c>
      <c r="B2091" s="64" t="s">
        <v>1845</v>
      </c>
      <c r="C2091" s="43" t="s">
        <v>1846</v>
      </c>
      <c r="D2091" s="15">
        <f>VLOOKUP(E2091,finish!$A$1:$B$18,2,0)</f>
        <v>2</v>
      </c>
      <c r="E2091" s="18" t="s">
        <v>11</v>
      </c>
      <c r="F2091" s="15">
        <f>VLOOKUP(G2091,modules!$A$1:$B$10,2,0)</f>
        <v>6</v>
      </c>
      <c r="G2091" s="18" t="s">
        <v>7849</v>
      </c>
      <c r="H2091" s="15">
        <f>VLOOKUP(I2091,segments!$A$1:$B$9,2,0)</f>
        <v>5</v>
      </c>
      <c r="I2091" s="18" t="s">
        <v>7852</v>
      </c>
      <c r="J2091" s="15">
        <v>54</v>
      </c>
      <c r="K2091" s="27" t="s">
        <v>128</v>
      </c>
      <c r="L2091" s="16" t="s">
        <v>1366</v>
      </c>
      <c r="M2091" s="15">
        <f>VLOOKUP(N2091,groups!$A$1:$B$113,2,1)</f>
        <v>153</v>
      </c>
      <c r="N2091" s="16" t="s">
        <v>107</v>
      </c>
      <c r="O2091" s="18">
        <v>5</v>
      </c>
      <c r="P2091" s="15">
        <f>VLOOKUP(Q2091,'seg2'!$A$1:$B$13,2,0)</f>
        <v>3</v>
      </c>
      <c r="Q2091" s="43" t="s">
        <v>20</v>
      </c>
      <c r="R2091" s="15">
        <f>VLOOKUP(S2091,'seg3'!$A$1:$B$9,2,0)</f>
        <v>3</v>
      </c>
      <c r="S2091" s="43" t="s">
        <v>21</v>
      </c>
      <c r="T2091" s="18">
        <v>301.60000000000002</v>
      </c>
      <c r="U2091" s="18">
        <v>301.60000000000002</v>
      </c>
      <c r="V2091" s="18"/>
      <c r="W2091" s="30" t="s">
        <v>1842</v>
      </c>
      <c r="X2091" s="16"/>
      <c r="Y2091" s="18" t="s">
        <v>17</v>
      </c>
      <c r="Z2091" s="18">
        <v>18.3</v>
      </c>
      <c r="AA2091" s="16" t="s">
        <v>1847</v>
      </c>
      <c r="AB2091" s="14" t="str">
        <f t="shared" si="32"/>
        <v>('551039','551039J','HHB 3/4XUNCX05 B18.2.1 SAE8 F/T BLK','PC',54,6,3,3,5,2,153,'301.6','301.6','3/4 UNC','5','10B33','18.3','16.96/17.00','','COIL DIRECT DRAWN 10B33M 18.70/18.75',''),</v>
      </c>
      <c r="AC2091" s="14" t="s">
        <v>9628</v>
      </c>
    </row>
    <row r="2092" spans="1:29">
      <c r="A2092" s="16">
        <v>551040</v>
      </c>
      <c r="B2092" s="43" t="s">
        <v>1848</v>
      </c>
      <c r="C2092" s="43" t="s">
        <v>1849</v>
      </c>
      <c r="D2092" s="15">
        <f>VLOOKUP(E2092,finish!$A$1:$B$18,2,0)</f>
        <v>2</v>
      </c>
      <c r="E2092" s="18" t="s">
        <v>11</v>
      </c>
      <c r="F2092" s="15">
        <f>VLOOKUP(G2092,modules!$A$1:$B$10,2,0)</f>
        <v>6</v>
      </c>
      <c r="G2092" s="18" t="s">
        <v>7849</v>
      </c>
      <c r="H2092" s="15">
        <f>VLOOKUP(I2092,segments!$A$1:$B$9,2,0)</f>
        <v>5</v>
      </c>
      <c r="I2092" s="18" t="s">
        <v>7852</v>
      </c>
      <c r="J2092" s="15">
        <v>54</v>
      </c>
      <c r="K2092" s="27" t="s">
        <v>128</v>
      </c>
      <c r="L2092" s="16" t="s">
        <v>1366</v>
      </c>
      <c r="M2092" s="15">
        <f>VLOOKUP(N2092,groups!$A$1:$B$113,2,1)</f>
        <v>153</v>
      </c>
      <c r="N2092" s="16" t="s">
        <v>107</v>
      </c>
      <c r="O2092" s="18">
        <v>6</v>
      </c>
      <c r="P2092" s="15">
        <f>VLOOKUP(Q2092,'seg2'!$A$1:$B$13,2,0)</f>
        <v>3</v>
      </c>
      <c r="Q2092" s="43" t="s">
        <v>20</v>
      </c>
      <c r="R2092" s="15">
        <f>VLOOKUP(S2092,'seg3'!$A$1:$B$9,2,0)</f>
        <v>3</v>
      </c>
      <c r="S2092" s="43" t="s">
        <v>21</v>
      </c>
      <c r="T2092" s="18">
        <v>348.3</v>
      </c>
      <c r="U2092" s="18">
        <v>348.3</v>
      </c>
      <c r="V2092" s="18"/>
      <c r="W2092" s="30" t="s">
        <v>1842</v>
      </c>
      <c r="X2092" s="16"/>
      <c r="Y2092" s="18" t="s">
        <v>17</v>
      </c>
      <c r="Z2092" s="18">
        <v>18.3</v>
      </c>
      <c r="AA2092" s="16" t="s">
        <v>1847</v>
      </c>
      <c r="AB2092" s="14" t="str">
        <f t="shared" si="32"/>
        <v>('551040','551040J','HHB 3/4XUNCX06 B18.2.1 SAE8 F/T BLK','PC',54,6,3,3,5,2,153,'348.3','348.3','3/4 UNC','6','10B33','18.3','16.96/17.00','','COIL DIRECT DRAWN 10B33M 18.70/18.75',''),</v>
      </c>
      <c r="AC2092" s="14" t="s">
        <v>9630</v>
      </c>
    </row>
    <row r="2093" spans="1:29">
      <c r="A2093" s="16">
        <v>400546</v>
      </c>
      <c r="B2093" s="64" t="s">
        <v>2089</v>
      </c>
      <c r="C2093" s="43" t="s">
        <v>2090</v>
      </c>
      <c r="D2093" s="15">
        <f>VLOOKUP(E2093,finish!$A$1:$B$18,2,0)</f>
        <v>2</v>
      </c>
      <c r="E2093" s="18" t="s">
        <v>11</v>
      </c>
      <c r="F2093" s="15">
        <f>VLOOKUP(G2093,modules!$A$1:$B$10,2,0)</f>
        <v>6</v>
      </c>
      <c r="G2093" s="18" t="s">
        <v>7849</v>
      </c>
      <c r="H2093" s="15">
        <f>VLOOKUP(I2093,segments!$A$1:$B$9,2,0)</f>
        <v>5</v>
      </c>
      <c r="I2093" s="18" t="s">
        <v>7852</v>
      </c>
      <c r="J2093" s="15">
        <v>54</v>
      </c>
      <c r="K2093" s="27" t="s">
        <v>128</v>
      </c>
      <c r="L2093" s="16" t="s">
        <v>571</v>
      </c>
      <c r="M2093" s="15">
        <f>VLOOKUP(N2093,groups!$A$1:$B$113,2,1)</f>
        <v>189</v>
      </c>
      <c r="N2093" s="16" t="s">
        <v>467</v>
      </c>
      <c r="O2093" s="18">
        <v>70</v>
      </c>
      <c r="P2093" s="15">
        <f>VLOOKUP(Q2093,'seg2'!$A$1:$B$13,2,0)</f>
        <v>4</v>
      </c>
      <c r="Q2093" s="43" t="s">
        <v>32</v>
      </c>
      <c r="R2093" s="15">
        <f>VLOOKUP(S2093,'seg3'!$A$1:$B$9,2,0)</f>
        <v>4</v>
      </c>
      <c r="S2093" s="43" t="s">
        <v>32</v>
      </c>
      <c r="T2093" s="18">
        <v>183</v>
      </c>
      <c r="U2093" s="18">
        <v>183</v>
      </c>
      <c r="V2093" s="42"/>
      <c r="W2093" s="30" t="s">
        <v>2078</v>
      </c>
      <c r="X2093" s="16"/>
      <c r="Y2093" s="18" t="s">
        <v>29</v>
      </c>
      <c r="Z2093" s="18">
        <v>20</v>
      </c>
      <c r="AA2093" s="16" t="s">
        <v>963</v>
      </c>
      <c r="AB2093" s="14" t="str">
        <f t="shared" si="32"/>
        <v>('400546','400546J','SHCS M18X2.5X70 ISO4762 CL12.9 H/T BLK','PC',54,6,4,4,5,2,189,'183','183','M18','70','51B37','20','17.45/17.50','','COIL 1ANNEAL&amp;2DRAWN 51B37 17.55/17.58',''),</v>
      </c>
      <c r="AC2093" s="14" t="s">
        <v>9737</v>
      </c>
    </row>
    <row r="2094" spans="1:29">
      <c r="A2094" s="16">
        <v>400547</v>
      </c>
      <c r="B2094" s="64" t="s">
        <v>2091</v>
      </c>
      <c r="C2094" s="43" t="s">
        <v>2092</v>
      </c>
      <c r="D2094" s="15">
        <f>VLOOKUP(E2094,finish!$A$1:$B$18,2,0)</f>
        <v>2</v>
      </c>
      <c r="E2094" s="18" t="s">
        <v>11</v>
      </c>
      <c r="F2094" s="15">
        <f>VLOOKUP(G2094,modules!$A$1:$B$10,2,0)</f>
        <v>6</v>
      </c>
      <c r="G2094" s="18" t="s">
        <v>7849</v>
      </c>
      <c r="H2094" s="15">
        <f>VLOOKUP(I2094,segments!$A$1:$B$9,2,0)</f>
        <v>5</v>
      </c>
      <c r="I2094" s="18" t="s">
        <v>7852</v>
      </c>
      <c r="J2094" s="15">
        <v>54</v>
      </c>
      <c r="K2094" s="27" t="s">
        <v>128</v>
      </c>
      <c r="L2094" s="16" t="s">
        <v>571</v>
      </c>
      <c r="M2094" s="15">
        <f>VLOOKUP(N2094,groups!$A$1:$B$113,2,1)</f>
        <v>189</v>
      </c>
      <c r="N2094" s="16" t="s">
        <v>467</v>
      </c>
      <c r="O2094" s="18">
        <v>75</v>
      </c>
      <c r="P2094" s="15">
        <f>VLOOKUP(Q2094,'seg2'!$A$1:$B$13,2,0)</f>
        <v>4</v>
      </c>
      <c r="Q2094" s="43" t="s">
        <v>32</v>
      </c>
      <c r="R2094" s="15">
        <f>VLOOKUP(S2094,'seg3'!$A$1:$B$9,2,0)</f>
        <v>4</v>
      </c>
      <c r="S2094" s="43" t="s">
        <v>32</v>
      </c>
      <c r="T2094" s="18">
        <v>193</v>
      </c>
      <c r="U2094" s="18">
        <v>193</v>
      </c>
      <c r="V2094" s="42"/>
      <c r="W2094" s="30" t="s">
        <v>2078</v>
      </c>
      <c r="X2094" s="16"/>
      <c r="Y2094" s="18" t="s">
        <v>29</v>
      </c>
      <c r="Z2094" s="18">
        <v>20</v>
      </c>
      <c r="AA2094" s="16" t="s">
        <v>963</v>
      </c>
      <c r="AB2094" s="14" t="str">
        <f t="shared" si="32"/>
        <v>('400547','400547J','SHCS M18X2.5X75 ISO4762 CL12.9 H/T BLK','PC',54,6,4,4,5,2,189,'193','193','M18','75','51B37','20','17.45/17.50','','COIL 1ANNEAL&amp;2DRAWN 51B37 17.55/17.58',''),</v>
      </c>
      <c r="AC2094" s="14" t="s">
        <v>9643</v>
      </c>
    </row>
    <row r="2095" spans="1:29">
      <c r="A2095" s="16">
        <v>400549</v>
      </c>
      <c r="B2095" s="64" t="s">
        <v>2093</v>
      </c>
      <c r="C2095" s="43" t="s">
        <v>2094</v>
      </c>
      <c r="D2095" s="15">
        <f>VLOOKUP(E2095,finish!$A$1:$B$18,2,0)</f>
        <v>2</v>
      </c>
      <c r="E2095" s="18" t="s">
        <v>11</v>
      </c>
      <c r="F2095" s="15">
        <f>VLOOKUP(G2095,modules!$A$1:$B$10,2,0)</f>
        <v>6</v>
      </c>
      <c r="G2095" s="18" t="s">
        <v>7849</v>
      </c>
      <c r="H2095" s="15">
        <f>VLOOKUP(I2095,segments!$A$1:$B$9,2,0)</f>
        <v>5</v>
      </c>
      <c r="I2095" s="18" t="s">
        <v>7852</v>
      </c>
      <c r="J2095" s="15">
        <v>54</v>
      </c>
      <c r="K2095" s="27" t="s">
        <v>128</v>
      </c>
      <c r="L2095" s="16" t="s">
        <v>571</v>
      </c>
      <c r="M2095" s="15">
        <f>VLOOKUP(N2095,groups!$A$1:$B$113,2,1)</f>
        <v>189</v>
      </c>
      <c r="N2095" s="16" t="s">
        <v>467</v>
      </c>
      <c r="O2095" s="18">
        <v>80</v>
      </c>
      <c r="P2095" s="15">
        <f>VLOOKUP(Q2095,'seg2'!$A$1:$B$13,2,0)</f>
        <v>4</v>
      </c>
      <c r="Q2095" s="43" t="s">
        <v>32</v>
      </c>
      <c r="R2095" s="15">
        <f>VLOOKUP(S2095,'seg3'!$A$1:$B$9,2,0)</f>
        <v>4</v>
      </c>
      <c r="S2095" s="43" t="s">
        <v>32</v>
      </c>
      <c r="T2095" s="18">
        <v>203</v>
      </c>
      <c r="U2095" s="18">
        <v>203</v>
      </c>
      <c r="V2095" s="42"/>
      <c r="W2095" s="30" t="s">
        <v>2078</v>
      </c>
      <c r="X2095" s="16"/>
      <c r="Y2095" s="18" t="s">
        <v>29</v>
      </c>
      <c r="Z2095" s="18">
        <v>20</v>
      </c>
      <c r="AA2095" s="16" t="s">
        <v>963</v>
      </c>
      <c r="AB2095" s="14" t="str">
        <f t="shared" si="32"/>
        <v>('400549','400549J','SHCS M18X2.5X80 ISO4762 CL12.9 H/T BLK','PC',54,6,4,4,5,2,189,'203','203','M18','80','51B37','20','17.45/17.50','','COIL 1ANNEAL&amp;2DRAWN 51B37 17.55/17.58',''),</v>
      </c>
      <c r="AC2095" s="14" t="s">
        <v>9644</v>
      </c>
    </row>
    <row r="2096" spans="1:29">
      <c r="A2096" s="16">
        <v>400550</v>
      </c>
      <c r="B2096" s="43" t="s">
        <v>2095</v>
      </c>
      <c r="C2096" s="43" t="s">
        <v>2096</v>
      </c>
      <c r="D2096" s="15">
        <f>VLOOKUP(E2096,finish!$A$1:$B$18,2,0)</f>
        <v>2</v>
      </c>
      <c r="E2096" s="18" t="s">
        <v>11</v>
      </c>
      <c r="F2096" s="15">
        <f>VLOOKUP(G2096,modules!$A$1:$B$10,2,0)</f>
        <v>6</v>
      </c>
      <c r="G2096" s="18" t="s">
        <v>7849</v>
      </c>
      <c r="H2096" s="15">
        <f>VLOOKUP(I2096,segments!$A$1:$B$9,2,0)</f>
        <v>5</v>
      </c>
      <c r="I2096" s="18" t="s">
        <v>7852</v>
      </c>
      <c r="J2096" s="15">
        <v>54</v>
      </c>
      <c r="K2096" s="27" t="s">
        <v>128</v>
      </c>
      <c r="L2096" s="16" t="s">
        <v>571</v>
      </c>
      <c r="M2096" s="15">
        <f>VLOOKUP(N2096,groups!$A$1:$B$113,2,1)</f>
        <v>189</v>
      </c>
      <c r="N2096" s="16" t="s">
        <v>467</v>
      </c>
      <c r="O2096" s="18">
        <v>90</v>
      </c>
      <c r="P2096" s="15">
        <f>VLOOKUP(Q2096,'seg2'!$A$1:$B$13,2,0)</f>
        <v>4</v>
      </c>
      <c r="Q2096" s="43" t="s">
        <v>32</v>
      </c>
      <c r="R2096" s="15">
        <f>VLOOKUP(S2096,'seg3'!$A$1:$B$9,2,0)</f>
        <v>4</v>
      </c>
      <c r="S2096" s="43" t="s">
        <v>32</v>
      </c>
      <c r="T2096" s="18">
        <v>223</v>
      </c>
      <c r="U2096" s="18">
        <v>223</v>
      </c>
      <c r="V2096" s="42"/>
      <c r="W2096" s="30" t="s">
        <v>2078</v>
      </c>
      <c r="X2096" s="16"/>
      <c r="Y2096" s="18" t="s">
        <v>29</v>
      </c>
      <c r="Z2096" s="18">
        <v>20</v>
      </c>
      <c r="AA2096" s="16" t="s">
        <v>963</v>
      </c>
      <c r="AB2096" s="14" t="str">
        <f t="shared" si="32"/>
        <v>('400550','400550J','SHCS M18X2.5X90 ISO4762 CL12.9 H/T BLK','PC',54,6,4,4,5,2,189,'223','223','M18','90','51B37','20','17.45/17.50','','COIL 1ANNEAL&amp;2DRAWN 51B37 17.55/17.58',''),</v>
      </c>
      <c r="AC2096" s="14" t="s">
        <v>9645</v>
      </c>
    </row>
    <row r="2097" spans="1:29">
      <c r="A2097" s="16">
        <v>400551</v>
      </c>
      <c r="B2097" s="43" t="s">
        <v>2076</v>
      </c>
      <c r="C2097" s="43" t="s">
        <v>2077</v>
      </c>
      <c r="D2097" s="15">
        <f>VLOOKUP(E2097,finish!$A$1:$B$18,2,0)</f>
        <v>2</v>
      </c>
      <c r="E2097" s="18" t="s">
        <v>11</v>
      </c>
      <c r="F2097" s="15">
        <f>VLOOKUP(G2097,modules!$A$1:$B$10,2,0)</f>
        <v>6</v>
      </c>
      <c r="G2097" s="18" t="s">
        <v>7849</v>
      </c>
      <c r="H2097" s="15">
        <f>VLOOKUP(I2097,segments!$A$1:$B$9,2,0)</f>
        <v>5</v>
      </c>
      <c r="I2097" s="18" t="s">
        <v>7852</v>
      </c>
      <c r="J2097" s="15">
        <v>54</v>
      </c>
      <c r="K2097" s="27" t="s">
        <v>128</v>
      </c>
      <c r="L2097" s="16" t="s">
        <v>571</v>
      </c>
      <c r="M2097" s="15">
        <f>VLOOKUP(N2097,groups!$A$1:$B$113,2,1)</f>
        <v>189</v>
      </c>
      <c r="N2097" s="16" t="s">
        <v>467</v>
      </c>
      <c r="O2097" s="18">
        <v>100</v>
      </c>
      <c r="P2097" s="15">
        <f>VLOOKUP(Q2097,'seg2'!$A$1:$B$13,2,0)</f>
        <v>4</v>
      </c>
      <c r="Q2097" s="43" t="s">
        <v>32</v>
      </c>
      <c r="R2097" s="15">
        <f>VLOOKUP(S2097,'seg3'!$A$1:$B$9,2,0)</f>
        <v>4</v>
      </c>
      <c r="S2097" s="43" t="s">
        <v>32</v>
      </c>
      <c r="T2097" s="18">
        <v>243</v>
      </c>
      <c r="U2097" s="18">
        <v>243</v>
      </c>
      <c r="V2097" s="42"/>
      <c r="W2097" s="30" t="s">
        <v>2078</v>
      </c>
      <c r="X2097" s="16"/>
      <c r="Y2097" s="18" t="s">
        <v>29</v>
      </c>
      <c r="Z2097" s="18">
        <v>20</v>
      </c>
      <c r="AA2097" s="16" t="s">
        <v>963</v>
      </c>
      <c r="AB2097" s="14" t="str">
        <f t="shared" si="32"/>
        <v>('400551','400551J','SHCS M18X2.5X100 ISO4762 CL12.9 H/T BLK','PC',54,6,4,4,5,2,189,'243','243','M18','100','51B37','20','17.45/17.50','','COIL 1ANNEAL&amp;2DRAWN 51B37 17.55/17.58',''),</v>
      </c>
      <c r="AC2097" s="14" t="s">
        <v>9738</v>
      </c>
    </row>
    <row r="2098" spans="1:29">
      <c r="A2098" s="16">
        <v>103142</v>
      </c>
      <c r="B2098" s="64" t="s">
        <v>2947</v>
      </c>
      <c r="C2098" s="43" t="s">
        <v>2948</v>
      </c>
      <c r="D2098" s="15">
        <f>VLOOKUP(E2098,finish!$A$1:$B$18,2,0)</f>
        <v>2</v>
      </c>
      <c r="E2098" s="18" t="s">
        <v>11</v>
      </c>
      <c r="F2098" s="15">
        <f>VLOOKUP(G2098,modules!$A$1:$B$10,2,0)</f>
        <v>6</v>
      </c>
      <c r="G2098" s="18" t="s">
        <v>7849</v>
      </c>
      <c r="H2098" s="15">
        <f>VLOOKUP(I2098,segments!$A$1:$B$9,2,0)</f>
        <v>5</v>
      </c>
      <c r="I2098" s="18" t="s">
        <v>7852</v>
      </c>
      <c r="J2098" s="15">
        <v>54</v>
      </c>
      <c r="K2098" s="27" t="s">
        <v>128</v>
      </c>
      <c r="L2098" s="16" t="s">
        <v>126</v>
      </c>
      <c r="M2098" s="15">
        <f>VLOOKUP(N2098,groups!$A$1:$B$113,2,1)</f>
        <v>189</v>
      </c>
      <c r="N2098" s="16" t="s">
        <v>467</v>
      </c>
      <c r="O2098" s="18">
        <v>75</v>
      </c>
      <c r="P2098" s="15">
        <f>VLOOKUP(Q2098,'seg2'!$A$1:$B$13,2,0)</f>
        <v>4</v>
      </c>
      <c r="Q2098" s="43" t="s">
        <v>32</v>
      </c>
      <c r="R2098" s="15">
        <f>VLOOKUP(S2098,'seg3'!$A$1:$B$9,2,0)</f>
        <v>4</v>
      </c>
      <c r="S2098" s="43" t="s">
        <v>32</v>
      </c>
      <c r="T2098" s="18">
        <v>239</v>
      </c>
      <c r="U2098" s="18">
        <v>239</v>
      </c>
      <c r="V2098" s="18" t="s">
        <v>33</v>
      </c>
      <c r="W2098" s="30" t="s">
        <v>485</v>
      </c>
      <c r="X2098" s="16"/>
      <c r="Y2098" s="18" t="s">
        <v>29</v>
      </c>
      <c r="Z2098" s="18">
        <v>22</v>
      </c>
      <c r="AA2098" s="16" t="s">
        <v>447</v>
      </c>
      <c r="AB2098" s="14" t="str">
        <f t="shared" si="32"/>
        <v>('103142','103142J','SHCS M20X2.5X75 ISO4762 CL12.9 H/T BLK','PC',54,6,4,4,5,2,189,'239','239','M20','75','51B37','22','19.50/19.55','NEED TO ANN','COIL 1ANNEAL &amp; 2DRAWN 51B37 19.50/19.53',''),</v>
      </c>
      <c r="AC2098" s="14" t="s">
        <v>9739</v>
      </c>
    </row>
    <row r="2099" spans="1:29">
      <c r="A2099" s="16">
        <v>103143</v>
      </c>
      <c r="B2099" s="64" t="s">
        <v>1321</v>
      </c>
      <c r="C2099" s="43" t="s">
        <v>1322</v>
      </c>
      <c r="D2099" s="15">
        <f>VLOOKUP(E2099,finish!$A$1:$B$18,2,0)</f>
        <v>2</v>
      </c>
      <c r="E2099" s="18" t="s">
        <v>11</v>
      </c>
      <c r="F2099" s="15">
        <f>VLOOKUP(G2099,modules!$A$1:$B$10,2,0)</f>
        <v>6</v>
      </c>
      <c r="G2099" s="18" t="s">
        <v>7849</v>
      </c>
      <c r="H2099" s="15">
        <f>VLOOKUP(I2099,segments!$A$1:$B$9,2,0)</f>
        <v>4</v>
      </c>
      <c r="I2099" s="18" t="s">
        <v>7845</v>
      </c>
      <c r="J2099" s="15">
        <v>54</v>
      </c>
      <c r="K2099" s="27" t="s">
        <v>128</v>
      </c>
      <c r="L2099" s="16" t="s">
        <v>126</v>
      </c>
      <c r="M2099" s="15">
        <f>VLOOKUP(N2099,groups!$A$1:$B$113,2,1)</f>
        <v>189</v>
      </c>
      <c r="N2099" s="16" t="s">
        <v>467</v>
      </c>
      <c r="O2099" s="18">
        <v>80</v>
      </c>
      <c r="P2099" s="15">
        <f>VLOOKUP(Q2099,'seg2'!$A$1:$B$13,2,0)</f>
        <v>4</v>
      </c>
      <c r="Q2099" s="43" t="s">
        <v>32</v>
      </c>
      <c r="R2099" s="15">
        <f>VLOOKUP(S2099,'seg3'!$A$1:$B$9,2,0)</f>
        <v>4</v>
      </c>
      <c r="S2099" s="43" t="s">
        <v>32</v>
      </c>
      <c r="T2099" s="18">
        <v>241</v>
      </c>
      <c r="U2099" s="18">
        <v>241</v>
      </c>
      <c r="V2099" s="18" t="s">
        <v>33</v>
      </c>
      <c r="W2099" s="30" t="s">
        <v>485</v>
      </c>
      <c r="X2099" s="16"/>
      <c r="Y2099" s="18" t="s">
        <v>29</v>
      </c>
      <c r="Z2099" s="18">
        <v>22</v>
      </c>
      <c r="AA2099" s="16" t="s">
        <v>447</v>
      </c>
      <c r="AB2099" s="14" t="str">
        <f t="shared" si="32"/>
        <v>('103143','103143J','SHCS M20X2.5X80 ISO4762 CL12.9 H/T BLK','PC',54,6,4,4,4,2,189,'241','241','M20','80','51B37','22','19.50/19.55','NEED TO ANN','COIL 1ANNEAL &amp; 2DRAWN 51B37 19.50/19.53',''),</v>
      </c>
      <c r="AC2099" s="14" t="s">
        <v>9740</v>
      </c>
    </row>
    <row r="2100" spans="1:29">
      <c r="A2100" s="16">
        <v>103144</v>
      </c>
      <c r="B2100" s="64" t="s">
        <v>1323</v>
      </c>
      <c r="C2100" s="43" t="s">
        <v>1324</v>
      </c>
      <c r="D2100" s="15">
        <f>VLOOKUP(E2100,finish!$A$1:$B$18,2,0)</f>
        <v>2</v>
      </c>
      <c r="E2100" s="18" t="s">
        <v>11</v>
      </c>
      <c r="F2100" s="15">
        <f>VLOOKUP(G2100,modules!$A$1:$B$10,2,0)</f>
        <v>6</v>
      </c>
      <c r="G2100" s="18" t="s">
        <v>7849</v>
      </c>
      <c r="H2100" s="15">
        <f>VLOOKUP(I2100,segments!$A$1:$B$9,2,0)</f>
        <v>5</v>
      </c>
      <c r="I2100" s="18" t="s">
        <v>7852</v>
      </c>
      <c r="J2100" s="15">
        <v>54</v>
      </c>
      <c r="K2100" s="27" t="s">
        <v>128</v>
      </c>
      <c r="L2100" s="16" t="s">
        <v>126</v>
      </c>
      <c r="M2100" s="15">
        <f>VLOOKUP(N2100,groups!$A$1:$B$113,2,1)</f>
        <v>189</v>
      </c>
      <c r="N2100" s="16" t="s">
        <v>467</v>
      </c>
      <c r="O2100" s="18">
        <v>90</v>
      </c>
      <c r="P2100" s="15">
        <f>VLOOKUP(Q2100,'seg2'!$A$1:$B$13,2,0)</f>
        <v>4</v>
      </c>
      <c r="Q2100" s="43" t="s">
        <v>32</v>
      </c>
      <c r="R2100" s="15">
        <f>VLOOKUP(S2100,'seg3'!$A$1:$B$9,2,0)</f>
        <v>4</v>
      </c>
      <c r="S2100" s="43" t="s">
        <v>32</v>
      </c>
      <c r="T2100" s="18">
        <v>266</v>
      </c>
      <c r="U2100" s="18">
        <v>266</v>
      </c>
      <c r="V2100" s="18" t="s">
        <v>33</v>
      </c>
      <c r="W2100" s="30" t="s">
        <v>485</v>
      </c>
      <c r="X2100" s="16"/>
      <c r="Y2100" s="18" t="s">
        <v>29</v>
      </c>
      <c r="Z2100" s="18">
        <v>22</v>
      </c>
      <c r="AA2100" s="16" t="s">
        <v>447</v>
      </c>
      <c r="AB2100" s="14" t="str">
        <f t="shared" si="32"/>
        <v>('103144','103144J','SHCS M20X2.5X90 ISO4762 CL12.9 H/T BLK','PC',54,6,4,4,5,2,189,'266','266','M20','90','51B37','22','19.50/19.55','NEED TO ANN','COIL 1ANNEAL &amp; 2DRAWN 51B37 19.50/19.53',''),</v>
      </c>
      <c r="AC2100" s="14" t="s">
        <v>9654</v>
      </c>
    </row>
    <row r="2101" spans="1:29">
      <c r="A2101" s="16">
        <v>103145</v>
      </c>
      <c r="B2101" s="64" t="s">
        <v>2949</v>
      </c>
      <c r="C2101" s="43" t="s">
        <v>2950</v>
      </c>
      <c r="D2101" s="15">
        <f>VLOOKUP(E2101,finish!$A$1:$B$18,2,0)</f>
        <v>2</v>
      </c>
      <c r="E2101" s="18" t="s">
        <v>11</v>
      </c>
      <c r="F2101" s="15">
        <f>VLOOKUP(G2101,modules!$A$1:$B$10,2,0)</f>
        <v>6</v>
      </c>
      <c r="G2101" s="18" t="s">
        <v>7849</v>
      </c>
      <c r="H2101" s="15">
        <f>VLOOKUP(I2101,segments!$A$1:$B$9,2,0)</f>
        <v>5</v>
      </c>
      <c r="I2101" s="18" t="s">
        <v>7852</v>
      </c>
      <c r="J2101" s="15">
        <v>54</v>
      </c>
      <c r="K2101" s="27" t="s">
        <v>128</v>
      </c>
      <c r="L2101" s="16" t="s">
        <v>126</v>
      </c>
      <c r="M2101" s="15">
        <f>VLOOKUP(N2101,groups!$A$1:$B$113,2,1)</f>
        <v>189</v>
      </c>
      <c r="N2101" s="16" t="s">
        <v>467</v>
      </c>
      <c r="O2101" s="18">
        <v>100</v>
      </c>
      <c r="P2101" s="15">
        <f>VLOOKUP(Q2101,'seg2'!$A$1:$B$13,2,0)</f>
        <v>4</v>
      </c>
      <c r="Q2101" s="43" t="s">
        <v>32</v>
      </c>
      <c r="R2101" s="15">
        <f>VLOOKUP(S2101,'seg3'!$A$1:$B$9,2,0)</f>
        <v>4</v>
      </c>
      <c r="S2101" s="43" t="s">
        <v>32</v>
      </c>
      <c r="T2101" s="18">
        <v>291</v>
      </c>
      <c r="U2101" s="18">
        <v>291</v>
      </c>
      <c r="V2101" s="18" t="s">
        <v>33</v>
      </c>
      <c r="W2101" s="30" t="s">
        <v>485</v>
      </c>
      <c r="X2101" s="16"/>
      <c r="Y2101" s="18" t="s">
        <v>29</v>
      </c>
      <c r="Z2101" s="18">
        <v>22</v>
      </c>
      <c r="AA2101" s="16" t="s">
        <v>447</v>
      </c>
      <c r="AB2101" s="14" t="str">
        <f t="shared" si="32"/>
        <v>('103145','103145J','SHCS M20X2.5X100 ISO4762 CL12.9 H/T BLK','PC',54,6,4,4,5,2,189,'291','291','M20','100','51B37','22','19.50/19.55','NEED TO ANN','COIL 1ANNEAL &amp; 2DRAWN 51B37 19.50/19.53',''),</v>
      </c>
      <c r="AC2101" s="14" t="s">
        <v>9741</v>
      </c>
    </row>
    <row r="2102" spans="1:29">
      <c r="A2102" s="16">
        <v>103146</v>
      </c>
      <c r="B2102" s="64" t="s">
        <v>2097</v>
      </c>
      <c r="C2102" s="43" t="s">
        <v>2098</v>
      </c>
      <c r="D2102" s="15">
        <f>VLOOKUP(E2102,finish!$A$1:$B$18,2,0)</f>
        <v>2</v>
      </c>
      <c r="E2102" s="18" t="s">
        <v>11</v>
      </c>
      <c r="F2102" s="15">
        <f>VLOOKUP(G2102,modules!$A$1:$B$10,2,0)</f>
        <v>6</v>
      </c>
      <c r="G2102" s="18" t="s">
        <v>7849</v>
      </c>
      <c r="H2102" s="15">
        <f>VLOOKUP(I2102,segments!$A$1:$B$9,2,0)</f>
        <v>5</v>
      </c>
      <c r="I2102" s="18" t="s">
        <v>7852</v>
      </c>
      <c r="J2102" s="15">
        <v>54</v>
      </c>
      <c r="K2102" s="27" t="s">
        <v>128</v>
      </c>
      <c r="L2102" s="16" t="s">
        <v>126</v>
      </c>
      <c r="M2102" s="15">
        <f>VLOOKUP(N2102,groups!$A$1:$B$113,2,1)</f>
        <v>189</v>
      </c>
      <c r="N2102" s="16" t="s">
        <v>467</v>
      </c>
      <c r="O2102" s="18">
        <v>110</v>
      </c>
      <c r="P2102" s="15">
        <f>VLOOKUP(Q2102,'seg2'!$A$1:$B$13,2,0)</f>
        <v>4</v>
      </c>
      <c r="Q2102" s="43" t="s">
        <v>32</v>
      </c>
      <c r="R2102" s="15">
        <f>VLOOKUP(S2102,'seg3'!$A$1:$B$9,2,0)</f>
        <v>4</v>
      </c>
      <c r="S2102" s="43" t="s">
        <v>32</v>
      </c>
      <c r="T2102" s="18">
        <v>316</v>
      </c>
      <c r="U2102" s="18">
        <v>316</v>
      </c>
      <c r="V2102" s="18" t="s">
        <v>33</v>
      </c>
      <c r="W2102" s="30" t="s">
        <v>485</v>
      </c>
      <c r="X2102" s="16"/>
      <c r="Y2102" s="18" t="s">
        <v>29</v>
      </c>
      <c r="Z2102" s="18">
        <v>22</v>
      </c>
      <c r="AA2102" s="16" t="s">
        <v>447</v>
      </c>
      <c r="AB2102" s="14" t="str">
        <f t="shared" si="32"/>
        <v>('103146','103146J','SHCS M20X2.5X110 ISO4762 CL12.9 H/T BLK','PC',54,6,4,4,5,2,189,'316','316','M20','110','51B37','22','19.50/19.55','NEED TO ANN','COIL 1ANNEAL &amp; 2DRAWN 51B37 19.50/19.53',''),</v>
      </c>
      <c r="AC2102" s="14" t="s">
        <v>9647</v>
      </c>
    </row>
    <row r="2103" spans="1:29">
      <c r="A2103" s="16">
        <v>103148</v>
      </c>
      <c r="B2103" s="64" t="s">
        <v>2099</v>
      </c>
      <c r="C2103" s="43" t="s">
        <v>2100</v>
      </c>
      <c r="D2103" s="15">
        <f>VLOOKUP(E2103,finish!$A$1:$B$18,2,0)</f>
        <v>2</v>
      </c>
      <c r="E2103" s="18" t="s">
        <v>11</v>
      </c>
      <c r="F2103" s="15">
        <f>VLOOKUP(G2103,modules!$A$1:$B$10,2,0)</f>
        <v>6</v>
      </c>
      <c r="G2103" s="18" t="s">
        <v>7849</v>
      </c>
      <c r="H2103" s="15">
        <f>VLOOKUP(I2103,segments!$A$1:$B$9,2,0)</f>
        <v>5</v>
      </c>
      <c r="I2103" s="18" t="s">
        <v>7852</v>
      </c>
      <c r="J2103" s="15">
        <v>54</v>
      </c>
      <c r="K2103" s="27" t="s">
        <v>128</v>
      </c>
      <c r="L2103" s="16" t="s">
        <v>126</v>
      </c>
      <c r="M2103" s="15">
        <f>VLOOKUP(N2103,groups!$A$1:$B$113,2,1)</f>
        <v>189</v>
      </c>
      <c r="N2103" s="16" t="s">
        <v>467</v>
      </c>
      <c r="O2103" s="18">
        <v>120</v>
      </c>
      <c r="P2103" s="15">
        <f>VLOOKUP(Q2103,'seg2'!$A$1:$B$13,2,0)</f>
        <v>4</v>
      </c>
      <c r="Q2103" s="43" t="s">
        <v>32</v>
      </c>
      <c r="R2103" s="15">
        <f>VLOOKUP(S2103,'seg3'!$A$1:$B$9,2,0)</f>
        <v>4</v>
      </c>
      <c r="S2103" s="43" t="s">
        <v>32</v>
      </c>
      <c r="T2103" s="18">
        <v>341</v>
      </c>
      <c r="U2103" s="18">
        <v>341</v>
      </c>
      <c r="V2103" s="18" t="s">
        <v>33</v>
      </c>
      <c r="W2103" s="30" t="s">
        <v>485</v>
      </c>
      <c r="X2103" s="16"/>
      <c r="Y2103" s="18" t="s">
        <v>29</v>
      </c>
      <c r="Z2103" s="18">
        <v>22</v>
      </c>
      <c r="AA2103" s="16" t="s">
        <v>447</v>
      </c>
      <c r="AB2103" s="14" t="str">
        <f t="shared" si="32"/>
        <v>('103148','103148J','SHCS M20X2.5X120 ISO4762 CL12.9 H/T BLK','PC',54,6,4,4,5,2,189,'341','341','M20','120','51B37','22','19.50/19.55','NEED TO ANN','COIL 1ANNEAL &amp; 2DRAWN 51B37 19.50/19.53',''),</v>
      </c>
      <c r="AC2103" s="14" t="s">
        <v>9649</v>
      </c>
    </row>
    <row r="2104" spans="1:29">
      <c r="A2104" s="16">
        <v>103150</v>
      </c>
      <c r="B2104" s="64" t="s">
        <v>2101</v>
      </c>
      <c r="C2104" s="43" t="s">
        <v>2102</v>
      </c>
      <c r="D2104" s="15">
        <f>VLOOKUP(E2104,finish!$A$1:$B$18,2,0)</f>
        <v>2</v>
      </c>
      <c r="E2104" s="18" t="s">
        <v>11</v>
      </c>
      <c r="F2104" s="15">
        <f>VLOOKUP(G2104,modules!$A$1:$B$10,2,0)</f>
        <v>6</v>
      </c>
      <c r="G2104" s="18" t="s">
        <v>7849</v>
      </c>
      <c r="H2104" s="15">
        <f>VLOOKUP(I2104,segments!$A$1:$B$9,2,0)</f>
        <v>5</v>
      </c>
      <c r="I2104" s="18" t="s">
        <v>7852</v>
      </c>
      <c r="J2104" s="15">
        <v>54</v>
      </c>
      <c r="K2104" s="27" t="s">
        <v>128</v>
      </c>
      <c r="L2104" s="16" t="s">
        <v>126</v>
      </c>
      <c r="M2104" s="15">
        <f>VLOOKUP(N2104,groups!$A$1:$B$113,2,1)</f>
        <v>189</v>
      </c>
      <c r="N2104" s="16" t="s">
        <v>467</v>
      </c>
      <c r="O2104" s="18">
        <v>130</v>
      </c>
      <c r="P2104" s="15">
        <f>VLOOKUP(Q2104,'seg2'!$A$1:$B$13,2,0)</f>
        <v>4</v>
      </c>
      <c r="Q2104" s="43" t="s">
        <v>32</v>
      </c>
      <c r="R2104" s="15">
        <f>VLOOKUP(S2104,'seg3'!$A$1:$B$9,2,0)</f>
        <v>4</v>
      </c>
      <c r="S2104" s="43" t="s">
        <v>32</v>
      </c>
      <c r="T2104" s="18">
        <v>366</v>
      </c>
      <c r="U2104" s="18">
        <v>366</v>
      </c>
      <c r="V2104" s="18"/>
      <c r="W2104" s="30" t="s">
        <v>485</v>
      </c>
      <c r="X2104" s="16"/>
      <c r="Y2104" s="18" t="s">
        <v>29</v>
      </c>
      <c r="Z2104" s="18">
        <v>22</v>
      </c>
      <c r="AA2104" s="16" t="s">
        <v>447</v>
      </c>
      <c r="AB2104" s="14" t="str">
        <f t="shared" si="32"/>
        <v>('103150','103150J','SHCS M20X2.5X130 ISO4762 CL12.9 H/T BLK','PC',54,6,4,4,5,2,189,'366','366','M20','130','51B37','22','19.50/19.55','','COIL 1ANNEAL &amp; 2DRAWN 51B37 19.50/19.53',''),</v>
      </c>
      <c r="AC2104" s="14" t="s">
        <v>9742</v>
      </c>
    </row>
    <row r="2105" spans="1:29">
      <c r="A2105" s="16">
        <v>103151</v>
      </c>
      <c r="B2105" s="64" t="s">
        <v>2951</v>
      </c>
      <c r="C2105" s="43" t="s">
        <v>2952</v>
      </c>
      <c r="D2105" s="15">
        <f>VLOOKUP(E2105,finish!$A$1:$B$18,2,0)</f>
        <v>2</v>
      </c>
      <c r="E2105" s="18" t="s">
        <v>11</v>
      </c>
      <c r="F2105" s="15">
        <f>VLOOKUP(G2105,modules!$A$1:$B$10,2,0)</f>
        <v>6</v>
      </c>
      <c r="G2105" s="18" t="s">
        <v>7849</v>
      </c>
      <c r="H2105" s="15">
        <f>VLOOKUP(I2105,segments!$A$1:$B$9,2,0)</f>
        <v>5</v>
      </c>
      <c r="I2105" s="18" t="s">
        <v>7852</v>
      </c>
      <c r="J2105" s="15">
        <v>54</v>
      </c>
      <c r="K2105" s="27" t="s">
        <v>128</v>
      </c>
      <c r="L2105" s="16" t="s">
        <v>126</v>
      </c>
      <c r="M2105" s="15">
        <f>VLOOKUP(N2105,groups!$A$1:$B$113,2,1)</f>
        <v>189</v>
      </c>
      <c r="N2105" s="16" t="s">
        <v>467</v>
      </c>
      <c r="O2105" s="18">
        <v>140</v>
      </c>
      <c r="P2105" s="15">
        <f>VLOOKUP(Q2105,'seg2'!$A$1:$B$13,2,0)</f>
        <v>4</v>
      </c>
      <c r="Q2105" s="43" t="s">
        <v>32</v>
      </c>
      <c r="R2105" s="15">
        <f>VLOOKUP(S2105,'seg3'!$A$1:$B$9,2,0)</f>
        <v>4</v>
      </c>
      <c r="S2105" s="43" t="s">
        <v>32</v>
      </c>
      <c r="T2105" s="18">
        <v>391</v>
      </c>
      <c r="U2105" s="18">
        <v>391</v>
      </c>
      <c r="V2105" s="18" t="s">
        <v>33</v>
      </c>
      <c r="W2105" s="30" t="s">
        <v>485</v>
      </c>
      <c r="X2105" s="16"/>
      <c r="Y2105" s="18" t="s">
        <v>29</v>
      </c>
      <c r="Z2105" s="18">
        <v>22</v>
      </c>
      <c r="AA2105" s="16" t="s">
        <v>447</v>
      </c>
      <c r="AB2105" s="14" t="str">
        <f t="shared" si="32"/>
        <v>('103151','103151J','SHCS M20X2.5X140 ISO4762 CL12.9 H/T BLK','PC',54,6,4,4,5,2,189,'391','391','M20','140','51B37','22','19.50/19.55','NEED TO ANN','COIL 1ANNEAL &amp; 2DRAWN 51B37 19.50/19.53',''),</v>
      </c>
      <c r="AC2105" s="14" t="s">
        <v>9743</v>
      </c>
    </row>
    <row r="2106" spans="1:29">
      <c r="A2106" s="16">
        <v>103152</v>
      </c>
      <c r="B2106" s="43" t="s">
        <v>2953</v>
      </c>
      <c r="C2106" s="43" t="s">
        <v>2954</v>
      </c>
      <c r="D2106" s="15">
        <f>VLOOKUP(E2106,finish!$A$1:$B$18,2,0)</f>
        <v>2</v>
      </c>
      <c r="E2106" s="18" t="s">
        <v>11</v>
      </c>
      <c r="F2106" s="15">
        <f>VLOOKUP(G2106,modules!$A$1:$B$10,2,0)</f>
        <v>6</v>
      </c>
      <c r="G2106" s="18" t="s">
        <v>7849</v>
      </c>
      <c r="H2106" s="15">
        <f>VLOOKUP(I2106,segments!$A$1:$B$9,2,0)</f>
        <v>5</v>
      </c>
      <c r="I2106" s="18" t="s">
        <v>7852</v>
      </c>
      <c r="J2106" s="15">
        <v>54</v>
      </c>
      <c r="K2106" s="27" t="s">
        <v>128</v>
      </c>
      <c r="L2106" s="16" t="s">
        <v>126</v>
      </c>
      <c r="M2106" s="15">
        <f>VLOOKUP(N2106,groups!$A$1:$B$113,2,1)</f>
        <v>189</v>
      </c>
      <c r="N2106" s="16" t="s">
        <v>467</v>
      </c>
      <c r="O2106" s="18">
        <v>150</v>
      </c>
      <c r="P2106" s="15">
        <f>VLOOKUP(Q2106,'seg2'!$A$1:$B$13,2,0)</f>
        <v>4</v>
      </c>
      <c r="Q2106" s="43" t="s">
        <v>32</v>
      </c>
      <c r="R2106" s="15">
        <f>VLOOKUP(S2106,'seg3'!$A$1:$B$9,2,0)</f>
        <v>4</v>
      </c>
      <c r="S2106" s="43" t="s">
        <v>32</v>
      </c>
      <c r="T2106" s="18">
        <v>410.5</v>
      </c>
      <c r="U2106" s="18">
        <v>410.5</v>
      </c>
      <c r="V2106" s="18" t="s">
        <v>33</v>
      </c>
      <c r="W2106" s="30" t="s">
        <v>485</v>
      </c>
      <c r="X2106" s="16"/>
      <c r="Y2106" s="18" t="s">
        <v>29</v>
      </c>
      <c r="Z2106" s="18">
        <v>22</v>
      </c>
      <c r="AA2106" s="16" t="s">
        <v>447</v>
      </c>
      <c r="AB2106" s="14" t="str">
        <f t="shared" si="32"/>
        <v>('103152','103152J','SHCS M20X2.5X150 ISO4762 CL12.9 H/T BLK','PC',54,6,4,4,5,2,189,'410.5','410.5','M20','150','51B37','22','19.50/19.55','NEED TO ANN','COIL 1ANNEAL &amp; 2DRAWN 51B37 19.50/19.53',''),</v>
      </c>
      <c r="AC2106" s="14" t="s">
        <v>9744</v>
      </c>
    </row>
    <row r="2107" spans="1:29">
      <c r="A2107" s="16">
        <v>107462</v>
      </c>
      <c r="B2107" s="64" t="s">
        <v>2955</v>
      </c>
      <c r="C2107" s="43" t="s">
        <v>2956</v>
      </c>
      <c r="D2107" s="15">
        <f>VLOOKUP(E2107,finish!$A$1:$B$18,2,0)</f>
        <v>2</v>
      </c>
      <c r="E2107" s="18" t="s">
        <v>11</v>
      </c>
      <c r="F2107" s="15">
        <f>VLOOKUP(G2107,modules!$A$1:$B$10,2,0)</f>
        <v>6</v>
      </c>
      <c r="G2107" s="18" t="s">
        <v>7849</v>
      </c>
      <c r="H2107" s="15">
        <f>VLOOKUP(I2107,segments!$A$1:$B$9,2,0)</f>
        <v>5</v>
      </c>
      <c r="I2107" s="18" t="s">
        <v>7852</v>
      </c>
      <c r="J2107" s="15">
        <v>54</v>
      </c>
      <c r="K2107" s="27" t="s">
        <v>128</v>
      </c>
      <c r="L2107" s="16" t="s">
        <v>126</v>
      </c>
      <c r="M2107" s="15">
        <f>VLOOKUP(N2107,groups!$A$1:$B$113,2,1)</f>
        <v>189</v>
      </c>
      <c r="N2107" s="16" t="s">
        <v>467</v>
      </c>
      <c r="O2107" s="18">
        <v>160</v>
      </c>
      <c r="P2107" s="15">
        <f>VLOOKUP(Q2107,'seg2'!$A$1:$B$13,2,0)</f>
        <v>4</v>
      </c>
      <c r="Q2107" s="43" t="s">
        <v>32</v>
      </c>
      <c r="R2107" s="15">
        <f>VLOOKUP(S2107,'seg3'!$A$1:$B$9,2,0)</f>
        <v>4</v>
      </c>
      <c r="S2107" s="43" t="s">
        <v>32</v>
      </c>
      <c r="T2107" s="18">
        <v>441</v>
      </c>
      <c r="U2107" s="18">
        <v>441</v>
      </c>
      <c r="V2107" s="18" t="s">
        <v>33</v>
      </c>
      <c r="W2107" s="30" t="s">
        <v>485</v>
      </c>
      <c r="X2107" s="16"/>
      <c r="Y2107" s="18" t="s">
        <v>29</v>
      </c>
      <c r="Z2107" s="18">
        <v>22</v>
      </c>
      <c r="AA2107" s="16" t="s">
        <v>447</v>
      </c>
      <c r="AB2107" s="14" t="str">
        <f t="shared" si="32"/>
        <v>('107462','107462J','SHCS M20X2.5X160 ISO4762 CL12.9 H/T BLK','PC',54,6,4,4,5,2,189,'441','441','M20','160','51B37','22','19.50/19.55','NEED TO ANN','COIL 1ANNEAL &amp; 2DRAWN 51B37 19.50/19.53',''),</v>
      </c>
      <c r="AC2107" s="14" t="s">
        <v>9745</v>
      </c>
    </row>
    <row r="2108" spans="1:29">
      <c r="A2108" s="16">
        <v>180495</v>
      </c>
      <c r="B2108" s="64" t="s">
        <v>2957</v>
      </c>
      <c r="C2108" s="43" t="s">
        <v>2958</v>
      </c>
      <c r="D2108" s="15">
        <f>VLOOKUP(E2108,finish!$A$1:$B$18,2,0)</f>
        <v>2</v>
      </c>
      <c r="E2108" s="18" t="s">
        <v>11</v>
      </c>
      <c r="F2108" s="15">
        <f>VLOOKUP(G2108,modules!$A$1:$B$10,2,0)</f>
        <v>6</v>
      </c>
      <c r="G2108" s="18" t="s">
        <v>7849</v>
      </c>
      <c r="H2108" s="15">
        <f>VLOOKUP(I2108,segments!$A$1:$B$9,2,0)</f>
        <v>5</v>
      </c>
      <c r="I2108" s="18" t="s">
        <v>7852</v>
      </c>
      <c r="J2108" s="15">
        <v>54</v>
      </c>
      <c r="K2108" s="27" t="s">
        <v>128</v>
      </c>
      <c r="L2108" s="16" t="s">
        <v>126</v>
      </c>
      <c r="M2108" s="15">
        <f>VLOOKUP(N2108,groups!$A$1:$B$113,2,1)</f>
        <v>189</v>
      </c>
      <c r="N2108" s="16" t="s">
        <v>467</v>
      </c>
      <c r="O2108" s="18">
        <v>170</v>
      </c>
      <c r="P2108" s="15">
        <f>VLOOKUP(Q2108,'seg2'!$A$1:$B$13,2,0)</f>
        <v>4</v>
      </c>
      <c r="Q2108" s="43" t="s">
        <v>32</v>
      </c>
      <c r="R2108" s="15">
        <f>VLOOKUP(S2108,'seg3'!$A$1:$B$9,2,0)</f>
        <v>4</v>
      </c>
      <c r="S2108" s="43" t="s">
        <v>32</v>
      </c>
      <c r="T2108" s="18">
        <v>466</v>
      </c>
      <c r="U2108" s="18">
        <v>466</v>
      </c>
      <c r="V2108" s="18"/>
      <c r="W2108" s="30" t="s">
        <v>485</v>
      </c>
      <c r="X2108" s="16"/>
      <c r="Y2108" s="18" t="s">
        <v>29</v>
      </c>
      <c r="Z2108" s="18">
        <v>22</v>
      </c>
      <c r="AA2108" s="16" t="s">
        <v>447</v>
      </c>
      <c r="AB2108" s="14" t="str">
        <f t="shared" si="32"/>
        <v>('180495','180495J','SHCS M20X2.5X170 ISO4762 CL12.9 H/T BLK','PC',54,6,4,4,5,2,189,'466','466','M20','170','51B37','22','19.50/19.55','','COIL 1ANNEAL &amp; 2DRAWN 51B37 19.50/19.53',''),</v>
      </c>
      <c r="AC2108" s="14" t="s">
        <v>9746</v>
      </c>
    </row>
    <row r="2109" spans="1:29">
      <c r="A2109" s="16">
        <v>107463</v>
      </c>
      <c r="B2109" s="64" t="s">
        <v>2959</v>
      </c>
      <c r="C2109" s="43" t="s">
        <v>2960</v>
      </c>
      <c r="D2109" s="15">
        <f>VLOOKUP(E2109,finish!$A$1:$B$18,2,0)</f>
        <v>2</v>
      </c>
      <c r="E2109" s="18" t="s">
        <v>11</v>
      </c>
      <c r="F2109" s="15">
        <f>VLOOKUP(G2109,modules!$A$1:$B$10,2,0)</f>
        <v>6</v>
      </c>
      <c r="G2109" s="18" t="s">
        <v>7849</v>
      </c>
      <c r="H2109" s="15">
        <f>VLOOKUP(I2109,segments!$A$1:$B$9,2,0)</f>
        <v>5</v>
      </c>
      <c r="I2109" s="18" t="s">
        <v>7852</v>
      </c>
      <c r="J2109" s="15">
        <v>54</v>
      </c>
      <c r="K2109" s="27" t="s">
        <v>128</v>
      </c>
      <c r="L2109" s="16" t="s">
        <v>126</v>
      </c>
      <c r="M2109" s="15">
        <f>VLOOKUP(N2109,groups!$A$1:$B$113,2,1)</f>
        <v>189</v>
      </c>
      <c r="N2109" s="16" t="s">
        <v>467</v>
      </c>
      <c r="O2109" s="18">
        <v>180</v>
      </c>
      <c r="P2109" s="15">
        <f>VLOOKUP(Q2109,'seg2'!$A$1:$B$13,2,0)</f>
        <v>4</v>
      </c>
      <c r="Q2109" s="43" t="s">
        <v>32</v>
      </c>
      <c r="R2109" s="15">
        <f>VLOOKUP(S2109,'seg3'!$A$1:$B$9,2,0)</f>
        <v>4</v>
      </c>
      <c r="S2109" s="43" t="s">
        <v>32</v>
      </c>
      <c r="T2109" s="18">
        <v>491</v>
      </c>
      <c r="U2109" s="18">
        <v>491</v>
      </c>
      <c r="V2109" s="18" t="s">
        <v>33</v>
      </c>
      <c r="W2109" s="30" t="s">
        <v>485</v>
      </c>
      <c r="X2109" s="16"/>
      <c r="Y2109" s="18" t="s">
        <v>29</v>
      </c>
      <c r="Z2109" s="18">
        <v>22</v>
      </c>
      <c r="AA2109" s="16" t="s">
        <v>447</v>
      </c>
      <c r="AB2109" s="14" t="str">
        <f t="shared" si="32"/>
        <v>('107463','107463J','SHCS M20X2.5X180 ISO4762 CL12.9 H/T BLK','PC',54,6,4,4,5,2,189,'491','491','M20','180','51B37','22','19.50/19.55','NEED TO ANN','COIL 1ANNEAL &amp; 2DRAWN 51B37 19.50/19.53',''),</v>
      </c>
      <c r="AC2109" s="14" t="s">
        <v>9747</v>
      </c>
    </row>
    <row r="2110" spans="1:29">
      <c r="A2110" s="16">
        <v>107464</v>
      </c>
      <c r="B2110" s="64" t="s">
        <v>2103</v>
      </c>
      <c r="C2110" s="43" t="s">
        <v>2104</v>
      </c>
      <c r="D2110" s="15">
        <f>VLOOKUP(E2110,finish!$A$1:$B$18,2,0)</f>
        <v>2</v>
      </c>
      <c r="E2110" s="18" t="s">
        <v>11</v>
      </c>
      <c r="F2110" s="15">
        <f>VLOOKUP(G2110,modules!$A$1:$B$10,2,0)</f>
        <v>6</v>
      </c>
      <c r="G2110" s="18" t="s">
        <v>7849</v>
      </c>
      <c r="H2110" s="15">
        <f>VLOOKUP(I2110,segments!$A$1:$B$9,2,0)</f>
        <v>5</v>
      </c>
      <c r="I2110" s="18" t="s">
        <v>7852</v>
      </c>
      <c r="J2110" s="15">
        <v>54</v>
      </c>
      <c r="K2110" s="27" t="s">
        <v>128</v>
      </c>
      <c r="L2110" s="16" t="s">
        <v>126</v>
      </c>
      <c r="M2110" s="15">
        <f>VLOOKUP(N2110,groups!$A$1:$B$113,2,1)</f>
        <v>189</v>
      </c>
      <c r="N2110" s="16" t="s">
        <v>467</v>
      </c>
      <c r="O2110" s="18">
        <v>200</v>
      </c>
      <c r="P2110" s="15">
        <f>VLOOKUP(Q2110,'seg2'!$A$1:$B$13,2,0)</f>
        <v>4</v>
      </c>
      <c r="Q2110" s="43" t="s">
        <v>32</v>
      </c>
      <c r="R2110" s="15">
        <f>VLOOKUP(S2110,'seg3'!$A$1:$B$9,2,0)</f>
        <v>4</v>
      </c>
      <c r="S2110" s="43" t="s">
        <v>32</v>
      </c>
      <c r="T2110" s="18">
        <v>541</v>
      </c>
      <c r="U2110" s="18">
        <v>541</v>
      </c>
      <c r="V2110" s="18" t="s">
        <v>33</v>
      </c>
      <c r="W2110" s="30" t="s">
        <v>485</v>
      </c>
      <c r="X2110" s="16"/>
      <c r="Y2110" s="18" t="s">
        <v>29</v>
      </c>
      <c r="Z2110" s="18">
        <v>22</v>
      </c>
      <c r="AA2110" s="16" t="s">
        <v>447</v>
      </c>
      <c r="AB2110" s="14" t="str">
        <f t="shared" si="32"/>
        <v>('107464','107464J','SHCS M20X2.5X200 ISO4762 CL12.9 H/T BLK','PC',54,6,4,4,5,2,189,'541','541','M20','200','51B37','22','19.50/19.55','NEED TO ANN','COIL 1ANNEAL &amp; 2DRAWN 51B37 19.50/19.53',''),</v>
      </c>
      <c r="AC2110" s="14" t="s">
        <v>9748</v>
      </c>
    </row>
    <row r="2111" spans="1:29">
      <c r="A2111" s="16">
        <v>400544</v>
      </c>
      <c r="B2111" s="64" t="s">
        <v>2987</v>
      </c>
      <c r="C2111" s="43" t="s">
        <v>2988</v>
      </c>
      <c r="D2111" s="15">
        <f>VLOOKUP(E2111,finish!$A$1:$B$18,2,0)</f>
        <v>2</v>
      </c>
      <c r="E2111" s="18" t="s">
        <v>11</v>
      </c>
      <c r="F2111" s="15">
        <f>VLOOKUP(G2111,modules!$A$1:$B$10,2,0)</f>
        <v>6</v>
      </c>
      <c r="G2111" s="18" t="s">
        <v>7849</v>
      </c>
      <c r="H2111" s="15">
        <f>VLOOKUP(I2111,segments!$A$1:$B$9,2,0)</f>
        <v>5</v>
      </c>
      <c r="I2111" s="18" t="s">
        <v>7852</v>
      </c>
      <c r="J2111" s="15">
        <v>54</v>
      </c>
      <c r="K2111" s="27" t="s">
        <v>128</v>
      </c>
      <c r="L2111" s="16" t="s">
        <v>571</v>
      </c>
      <c r="M2111" s="15">
        <f>VLOOKUP(N2111,groups!$A$1:$B$113,2,1)</f>
        <v>190</v>
      </c>
      <c r="N2111" s="16" t="s">
        <v>484</v>
      </c>
      <c r="O2111" s="18">
        <v>60</v>
      </c>
      <c r="P2111" s="15">
        <f>VLOOKUP(Q2111,'seg2'!$A$1:$B$13,2,0)</f>
        <v>4</v>
      </c>
      <c r="Q2111" s="43" t="s">
        <v>32</v>
      </c>
      <c r="R2111" s="15">
        <f>VLOOKUP(S2111,'seg3'!$A$1:$B$9,2,0)</f>
        <v>4</v>
      </c>
      <c r="S2111" s="43" t="s">
        <v>32</v>
      </c>
      <c r="T2111" s="18">
        <v>165</v>
      </c>
      <c r="U2111" s="18">
        <v>165</v>
      </c>
      <c r="V2111" s="42"/>
      <c r="W2111" s="30" t="s">
        <v>2078</v>
      </c>
      <c r="X2111" s="16"/>
      <c r="Y2111" s="18" t="s">
        <v>29</v>
      </c>
      <c r="Z2111" s="18">
        <v>20</v>
      </c>
      <c r="AA2111" s="16" t="s">
        <v>963</v>
      </c>
      <c r="AB2111" s="14" t="str">
        <f t="shared" si="32"/>
        <v>('400544','400544J','SHCS M18X2.5X60 ISO4762 CL12.9 F/T BLK','PC',54,6,4,4,5,2,190,'165','165','M18','60','51B37','20','17.45/17.50','','COIL 1ANNEAL&amp;2DRAWN 51B37 17.55/17.58',''),</v>
      </c>
      <c r="AC2111" s="14" t="s">
        <v>9749</v>
      </c>
    </row>
    <row r="2112" spans="1:29">
      <c r="A2112" s="16">
        <v>400545</v>
      </c>
      <c r="B2112" s="43" t="s">
        <v>2087</v>
      </c>
      <c r="C2112" s="43" t="s">
        <v>2088</v>
      </c>
      <c r="D2112" s="15">
        <f>VLOOKUP(E2112,finish!$A$1:$B$18,2,0)</f>
        <v>2</v>
      </c>
      <c r="E2112" s="18" t="s">
        <v>11</v>
      </c>
      <c r="F2112" s="15">
        <f>VLOOKUP(G2112,modules!$A$1:$B$10,2,0)</f>
        <v>6</v>
      </c>
      <c r="G2112" s="18" t="s">
        <v>7849</v>
      </c>
      <c r="H2112" s="15">
        <f>VLOOKUP(I2112,segments!$A$1:$B$9,2,0)</f>
        <v>5</v>
      </c>
      <c r="I2112" s="18" t="s">
        <v>7852</v>
      </c>
      <c r="J2112" s="15">
        <v>54</v>
      </c>
      <c r="K2112" s="27" t="s">
        <v>128</v>
      </c>
      <c r="L2112" s="16" t="s">
        <v>571</v>
      </c>
      <c r="M2112" s="15">
        <f>VLOOKUP(N2112,groups!$A$1:$B$113,2,1)</f>
        <v>190</v>
      </c>
      <c r="N2112" s="16" t="s">
        <v>484</v>
      </c>
      <c r="O2112" s="18">
        <v>65</v>
      </c>
      <c r="P2112" s="15">
        <f>VLOOKUP(Q2112,'seg2'!$A$1:$B$13,2,0)</f>
        <v>4</v>
      </c>
      <c r="Q2112" s="43" t="s">
        <v>32</v>
      </c>
      <c r="R2112" s="15">
        <f>VLOOKUP(S2112,'seg3'!$A$1:$B$9,2,0)</f>
        <v>4</v>
      </c>
      <c r="S2112" s="43" t="s">
        <v>32</v>
      </c>
      <c r="T2112" s="18">
        <v>174</v>
      </c>
      <c r="U2112" s="18">
        <v>174</v>
      </c>
      <c r="V2112" s="42"/>
      <c r="W2112" s="30" t="s">
        <v>2078</v>
      </c>
      <c r="X2112" s="16"/>
      <c r="Y2112" s="18" t="s">
        <v>29</v>
      </c>
      <c r="Z2112" s="18">
        <v>20</v>
      </c>
      <c r="AA2112" s="16" t="s">
        <v>963</v>
      </c>
      <c r="AB2112" s="14" t="str">
        <f t="shared" si="32"/>
        <v>('400545','400545J','SHCS M18X2.5X65 ISO4762 CL12.9 F/T BLK','PC',54,6,4,4,5,2,190,'174','174','M18','65','51B37','20','17.45/17.50','','COIL 1ANNEAL&amp;2DRAWN 51B37 17.55/17.58',''),</v>
      </c>
      <c r="AC2112" s="14" t="s">
        <v>9750</v>
      </c>
    </row>
    <row r="2113" spans="1:29">
      <c r="A2113" s="16">
        <v>107465</v>
      </c>
      <c r="B2113" s="43" t="s">
        <v>482</v>
      </c>
      <c r="C2113" s="43" t="s">
        <v>2989</v>
      </c>
      <c r="D2113" s="15">
        <f>VLOOKUP(E2113,finish!$A$1:$B$18,2,0)</f>
        <v>2</v>
      </c>
      <c r="E2113" s="18" t="s">
        <v>11</v>
      </c>
      <c r="F2113" s="15">
        <f>VLOOKUP(G2113,modules!$A$1:$B$10,2,0)</f>
        <v>6</v>
      </c>
      <c r="G2113" s="18" t="s">
        <v>7849</v>
      </c>
      <c r="H2113" s="15">
        <f>VLOOKUP(I2113,segments!$A$1:$B$9,2,0)</f>
        <v>5</v>
      </c>
      <c r="I2113" s="18" t="s">
        <v>7852</v>
      </c>
      <c r="J2113" s="15">
        <v>54</v>
      </c>
      <c r="K2113" s="27" t="s">
        <v>128</v>
      </c>
      <c r="L2113" s="16" t="s">
        <v>126</v>
      </c>
      <c r="M2113" s="15">
        <f>VLOOKUP(N2113,groups!$A$1:$B$113,2,1)</f>
        <v>190</v>
      </c>
      <c r="N2113" s="16" t="s">
        <v>484</v>
      </c>
      <c r="O2113" s="18">
        <v>30</v>
      </c>
      <c r="P2113" s="15">
        <f>VLOOKUP(Q2113,'seg2'!$A$1:$B$13,2,0)</f>
        <v>4</v>
      </c>
      <c r="Q2113" s="43" t="s">
        <v>32</v>
      </c>
      <c r="R2113" s="15">
        <f>VLOOKUP(S2113,'seg3'!$A$1:$B$9,2,0)</f>
        <v>4</v>
      </c>
      <c r="S2113" s="43" t="s">
        <v>32</v>
      </c>
      <c r="T2113" s="18">
        <v>128</v>
      </c>
      <c r="U2113" s="18">
        <v>128</v>
      </c>
      <c r="V2113" s="18" t="s">
        <v>33</v>
      </c>
      <c r="W2113" s="30" t="s">
        <v>485</v>
      </c>
      <c r="X2113" s="16"/>
      <c r="Y2113" s="18" t="s">
        <v>29</v>
      </c>
      <c r="Z2113" s="18">
        <v>22</v>
      </c>
      <c r="AA2113" s="16" t="s">
        <v>447</v>
      </c>
      <c r="AB2113" s="14" t="str">
        <f t="shared" si="32"/>
        <v>('107465','107465J','SHCS M20X2.5X30 ISO4762 CL12.9 F/T BLK','PC',54,6,4,4,5,2,190,'128','128','M20','30','51B37','22','19.50/19.55','NEED TO ANN','COIL 1ANNEAL &amp; 2DRAWN 51B37 19.50/19.53',''),</v>
      </c>
      <c r="AC2113" s="14" t="s">
        <v>9751</v>
      </c>
    </row>
    <row r="2114" spans="1:29">
      <c r="A2114" s="16">
        <v>107466</v>
      </c>
      <c r="B2114" s="43" t="s">
        <v>2105</v>
      </c>
      <c r="C2114" s="43" t="s">
        <v>2106</v>
      </c>
      <c r="D2114" s="15">
        <f>VLOOKUP(E2114,finish!$A$1:$B$18,2,0)</f>
        <v>2</v>
      </c>
      <c r="E2114" s="18" t="s">
        <v>11</v>
      </c>
      <c r="F2114" s="15">
        <f>VLOOKUP(G2114,modules!$A$1:$B$10,2,0)</f>
        <v>6</v>
      </c>
      <c r="G2114" s="18" t="s">
        <v>7849</v>
      </c>
      <c r="H2114" s="15">
        <f>VLOOKUP(I2114,segments!$A$1:$B$9,2,0)</f>
        <v>5</v>
      </c>
      <c r="I2114" s="18" t="s">
        <v>7852</v>
      </c>
      <c r="J2114" s="15">
        <v>54</v>
      </c>
      <c r="K2114" s="27" t="s">
        <v>128</v>
      </c>
      <c r="L2114" s="16" t="s">
        <v>126</v>
      </c>
      <c r="M2114" s="15">
        <f>VLOOKUP(N2114,groups!$A$1:$B$113,2,1)</f>
        <v>190</v>
      </c>
      <c r="N2114" s="16" t="s">
        <v>484</v>
      </c>
      <c r="O2114" s="18">
        <v>35</v>
      </c>
      <c r="P2114" s="15">
        <f>VLOOKUP(Q2114,'seg2'!$A$1:$B$13,2,0)</f>
        <v>4</v>
      </c>
      <c r="Q2114" s="43" t="s">
        <v>32</v>
      </c>
      <c r="R2114" s="15">
        <f>VLOOKUP(S2114,'seg3'!$A$1:$B$9,2,0)</f>
        <v>4</v>
      </c>
      <c r="S2114" s="43" t="s">
        <v>32</v>
      </c>
      <c r="T2114" s="18">
        <v>139</v>
      </c>
      <c r="U2114" s="18">
        <v>139</v>
      </c>
      <c r="V2114" s="18"/>
      <c r="W2114" s="30" t="s">
        <v>485</v>
      </c>
      <c r="X2114" s="16"/>
      <c r="Y2114" s="18" t="s">
        <v>29</v>
      </c>
      <c r="Z2114" s="18">
        <v>22</v>
      </c>
      <c r="AA2114" s="16" t="s">
        <v>447</v>
      </c>
      <c r="AB2114" s="14" t="str">
        <f t="shared" si="32"/>
        <v>('107466','107466J','SHCS M20X2.5X35 ISO4762 CL12.9 F/T BLK','PC',54,6,4,4,5,2,190,'139','139','M20','35','51B37','22','19.50/19.55','','COIL 1ANNEAL &amp; 2DRAWN 51B37 19.50/19.53',''),</v>
      </c>
      <c r="AC2114" s="14" t="s">
        <v>9652</v>
      </c>
    </row>
    <row r="2115" spans="1:29">
      <c r="A2115" s="16">
        <v>103130</v>
      </c>
      <c r="B2115" s="64" t="s">
        <v>2107</v>
      </c>
      <c r="C2115" s="43" t="s">
        <v>2108</v>
      </c>
      <c r="D2115" s="15">
        <f>VLOOKUP(E2115,finish!$A$1:$B$18,2,0)</f>
        <v>2</v>
      </c>
      <c r="E2115" s="18" t="s">
        <v>11</v>
      </c>
      <c r="F2115" s="15">
        <f>VLOOKUP(G2115,modules!$A$1:$B$10,2,0)</f>
        <v>6</v>
      </c>
      <c r="G2115" s="18" t="s">
        <v>7849</v>
      </c>
      <c r="H2115" s="15">
        <f>VLOOKUP(I2115,segments!$A$1:$B$9,2,0)</f>
        <v>5</v>
      </c>
      <c r="I2115" s="18" t="s">
        <v>7852</v>
      </c>
      <c r="J2115" s="15">
        <v>54</v>
      </c>
      <c r="K2115" s="27" t="s">
        <v>128</v>
      </c>
      <c r="L2115" s="16" t="s">
        <v>126</v>
      </c>
      <c r="M2115" s="15">
        <f>VLOOKUP(N2115,groups!$A$1:$B$113,2,1)</f>
        <v>190</v>
      </c>
      <c r="N2115" s="16" t="s">
        <v>484</v>
      </c>
      <c r="O2115" s="18">
        <v>40</v>
      </c>
      <c r="P2115" s="15">
        <f>VLOOKUP(Q2115,'seg2'!$A$1:$B$13,2,0)</f>
        <v>4</v>
      </c>
      <c r="Q2115" s="43" t="s">
        <v>32</v>
      </c>
      <c r="R2115" s="15">
        <f>VLOOKUP(S2115,'seg3'!$A$1:$B$9,2,0)</f>
        <v>4</v>
      </c>
      <c r="S2115" s="43" t="s">
        <v>32</v>
      </c>
      <c r="T2115" s="18">
        <v>150</v>
      </c>
      <c r="U2115" s="18">
        <v>150</v>
      </c>
      <c r="V2115" s="18" t="s">
        <v>33</v>
      </c>
      <c r="W2115" s="30" t="s">
        <v>485</v>
      </c>
      <c r="X2115" s="16"/>
      <c r="Y2115" s="18" t="s">
        <v>29</v>
      </c>
      <c r="Z2115" s="18">
        <v>22</v>
      </c>
      <c r="AA2115" s="16" t="s">
        <v>447</v>
      </c>
      <c r="AB2115" s="14" t="str">
        <f t="shared" ref="AB2115:AB2178" si="33">CONCATENATE("('",A2115,"','",B2115,"','",C2115,"','PC',",J2115,",",F2115,",",P2115,",",R2115,",",H2115,",",D2115,",",M2115,",'",T2115,"','",U2115,"','",L2115,"','",O2115,"','",Y2115,"','",Z2115,"','",AA2115,"','",V2115,"','",W2115,"','",X2115,"'),")</f>
        <v>('103130','103130J','SHCS M20X2.5X40 ISO4762 CL12.9 F/T BLK','PC',54,6,4,4,5,2,190,'150','150','M20','40','51B37','22','19.50/19.55','NEED TO ANN','COIL 1ANNEAL &amp; 2DRAWN 51B37 19.50/19.53',''),</v>
      </c>
      <c r="AC2115" s="14" t="s">
        <v>9653</v>
      </c>
    </row>
    <row r="2116" spans="1:29">
      <c r="A2116" s="16">
        <v>103131</v>
      </c>
      <c r="B2116" s="64" t="s">
        <v>2990</v>
      </c>
      <c r="C2116" s="43" t="s">
        <v>2991</v>
      </c>
      <c r="D2116" s="15">
        <f>VLOOKUP(E2116,finish!$A$1:$B$18,2,0)</f>
        <v>2</v>
      </c>
      <c r="E2116" s="18" t="s">
        <v>11</v>
      </c>
      <c r="F2116" s="15">
        <f>VLOOKUP(G2116,modules!$A$1:$B$10,2,0)</f>
        <v>6</v>
      </c>
      <c r="G2116" s="18" t="s">
        <v>7849</v>
      </c>
      <c r="H2116" s="15">
        <f>VLOOKUP(I2116,segments!$A$1:$B$9,2,0)</f>
        <v>5</v>
      </c>
      <c r="I2116" s="18" t="s">
        <v>7852</v>
      </c>
      <c r="J2116" s="15">
        <v>54</v>
      </c>
      <c r="K2116" s="27" t="s">
        <v>128</v>
      </c>
      <c r="L2116" s="16" t="s">
        <v>126</v>
      </c>
      <c r="M2116" s="15">
        <f>VLOOKUP(N2116,groups!$A$1:$B$113,2,1)</f>
        <v>190</v>
      </c>
      <c r="N2116" s="16" t="s">
        <v>484</v>
      </c>
      <c r="O2116" s="18">
        <v>45</v>
      </c>
      <c r="P2116" s="15">
        <f>VLOOKUP(Q2116,'seg2'!$A$1:$B$13,2,0)</f>
        <v>4</v>
      </c>
      <c r="Q2116" s="43" t="s">
        <v>32</v>
      </c>
      <c r="R2116" s="15">
        <f>VLOOKUP(S2116,'seg3'!$A$1:$B$9,2,0)</f>
        <v>4</v>
      </c>
      <c r="S2116" s="43" t="s">
        <v>32</v>
      </c>
      <c r="T2116" s="18">
        <v>161</v>
      </c>
      <c r="U2116" s="18">
        <v>161</v>
      </c>
      <c r="V2116" s="18" t="s">
        <v>33</v>
      </c>
      <c r="W2116" s="30" t="s">
        <v>485</v>
      </c>
      <c r="X2116" s="16"/>
      <c r="Y2116" s="18" t="s">
        <v>29</v>
      </c>
      <c r="Z2116" s="18">
        <v>22</v>
      </c>
      <c r="AA2116" s="16" t="s">
        <v>447</v>
      </c>
      <c r="AB2116" s="14" t="str">
        <f t="shared" si="33"/>
        <v>('103131','103131J','SHCS M20X2.5X45 ISO4762 CL12.9 F/T BLK','PC',54,6,4,4,5,2,190,'161','161','M20','45','51B37','22','19.50/19.55','NEED TO ANN','COIL 1ANNEAL &amp; 2DRAWN 51B37 19.50/19.53',''),</v>
      </c>
      <c r="AC2116" s="14" t="s">
        <v>9752</v>
      </c>
    </row>
    <row r="2117" spans="1:29">
      <c r="A2117" s="16">
        <v>103132</v>
      </c>
      <c r="B2117" s="64" t="s">
        <v>2542</v>
      </c>
      <c r="C2117" s="43" t="s">
        <v>2543</v>
      </c>
      <c r="D2117" s="15">
        <f>VLOOKUP(E2117,finish!$A$1:$B$18,2,0)</f>
        <v>2</v>
      </c>
      <c r="E2117" s="18" t="s">
        <v>11</v>
      </c>
      <c r="F2117" s="15">
        <f>VLOOKUP(G2117,modules!$A$1:$B$10,2,0)</f>
        <v>6</v>
      </c>
      <c r="G2117" s="18" t="s">
        <v>7849</v>
      </c>
      <c r="H2117" s="15">
        <f>VLOOKUP(I2117,segments!$A$1:$B$9,2,0)</f>
        <v>3</v>
      </c>
      <c r="I2117" s="18" t="s">
        <v>7851</v>
      </c>
      <c r="J2117" s="15">
        <v>54</v>
      </c>
      <c r="K2117" s="27" t="s">
        <v>128</v>
      </c>
      <c r="L2117" s="16" t="s">
        <v>126</v>
      </c>
      <c r="M2117" s="15">
        <f>VLOOKUP(N2117,groups!$A$1:$B$113,2,1)</f>
        <v>190</v>
      </c>
      <c r="N2117" s="16" t="s">
        <v>484</v>
      </c>
      <c r="O2117" s="18">
        <v>50</v>
      </c>
      <c r="P2117" s="15">
        <f>VLOOKUP(Q2117,'seg2'!$A$1:$B$13,2,0)</f>
        <v>4</v>
      </c>
      <c r="Q2117" s="43" t="s">
        <v>32</v>
      </c>
      <c r="R2117" s="15">
        <f>VLOOKUP(S2117,'seg3'!$A$1:$B$9,2,0)</f>
        <v>4</v>
      </c>
      <c r="S2117" s="43" t="s">
        <v>32</v>
      </c>
      <c r="T2117" s="18">
        <v>172</v>
      </c>
      <c r="U2117" s="18">
        <v>172</v>
      </c>
      <c r="V2117" s="18" t="s">
        <v>33</v>
      </c>
      <c r="W2117" s="30" t="s">
        <v>485</v>
      </c>
      <c r="X2117" s="16"/>
      <c r="Y2117" s="18" t="s">
        <v>29</v>
      </c>
      <c r="Z2117" s="18">
        <v>22</v>
      </c>
      <c r="AA2117" s="16" t="s">
        <v>447</v>
      </c>
      <c r="AB2117" s="14" t="str">
        <f t="shared" si="33"/>
        <v>('103132','103132J','SHCS M20X2.5X50 ISO4762 CL12.9 F/T BLK','PC',54,6,4,4,3,2,190,'172','172','M20','50','51B37','22','19.50/19.55','NEED TO ANN','COIL 1ANNEAL &amp; 2DRAWN 51B37 19.50/19.53',''),</v>
      </c>
      <c r="AC2117" s="14" t="s">
        <v>9753</v>
      </c>
    </row>
    <row r="2118" spans="1:29">
      <c r="A2118" s="16">
        <v>103136</v>
      </c>
      <c r="B2118" s="64" t="s">
        <v>2992</v>
      </c>
      <c r="C2118" s="43" t="s">
        <v>2993</v>
      </c>
      <c r="D2118" s="15">
        <f>VLOOKUP(E2118,finish!$A$1:$B$18,2,0)</f>
        <v>2</v>
      </c>
      <c r="E2118" s="18" t="s">
        <v>11</v>
      </c>
      <c r="F2118" s="15">
        <f>VLOOKUP(G2118,modules!$A$1:$B$10,2,0)</f>
        <v>6</v>
      </c>
      <c r="G2118" s="18" t="s">
        <v>7849</v>
      </c>
      <c r="H2118" s="15">
        <f>VLOOKUP(I2118,segments!$A$1:$B$9,2,0)</f>
        <v>5</v>
      </c>
      <c r="I2118" s="18" t="s">
        <v>7852</v>
      </c>
      <c r="J2118" s="15">
        <v>54</v>
      </c>
      <c r="K2118" s="27" t="s">
        <v>128</v>
      </c>
      <c r="L2118" s="16" t="s">
        <v>126</v>
      </c>
      <c r="M2118" s="15">
        <f>VLOOKUP(N2118,groups!$A$1:$B$113,2,1)</f>
        <v>190</v>
      </c>
      <c r="N2118" s="16" t="s">
        <v>484</v>
      </c>
      <c r="O2118" s="18">
        <v>55</v>
      </c>
      <c r="P2118" s="15">
        <f>VLOOKUP(Q2118,'seg2'!$A$1:$B$13,2,0)</f>
        <v>4</v>
      </c>
      <c r="Q2118" s="43" t="s">
        <v>32</v>
      </c>
      <c r="R2118" s="15">
        <f>VLOOKUP(S2118,'seg3'!$A$1:$B$9,2,0)</f>
        <v>4</v>
      </c>
      <c r="S2118" s="43" t="s">
        <v>32</v>
      </c>
      <c r="T2118" s="18">
        <v>183</v>
      </c>
      <c r="U2118" s="18">
        <v>183</v>
      </c>
      <c r="V2118" s="18" t="s">
        <v>33</v>
      </c>
      <c r="W2118" s="30" t="s">
        <v>485</v>
      </c>
      <c r="X2118" s="16"/>
      <c r="Y2118" s="18" t="s">
        <v>29</v>
      </c>
      <c r="Z2118" s="18">
        <v>22</v>
      </c>
      <c r="AA2118" s="16" t="s">
        <v>447</v>
      </c>
      <c r="AB2118" s="14" t="str">
        <f t="shared" si="33"/>
        <v>('103136','103136J','SHCS M20X2.5X55 ISO4762 CL12.9 F/T BLK','PC',54,6,4,4,5,2,190,'183','183','M20','55','51B37','22','19.50/19.55','NEED TO ANN','COIL 1ANNEAL &amp; 2DRAWN 51B37 19.50/19.53',''),</v>
      </c>
      <c r="AC2118" s="14" t="s">
        <v>9754</v>
      </c>
    </row>
    <row r="2119" spans="1:29">
      <c r="A2119" s="16">
        <v>103137</v>
      </c>
      <c r="B2119" s="64" t="s">
        <v>2994</v>
      </c>
      <c r="C2119" s="43" t="s">
        <v>2995</v>
      </c>
      <c r="D2119" s="15">
        <f>VLOOKUP(E2119,finish!$A$1:$B$18,2,0)</f>
        <v>2</v>
      </c>
      <c r="E2119" s="18" t="s">
        <v>11</v>
      </c>
      <c r="F2119" s="15">
        <f>VLOOKUP(G2119,modules!$A$1:$B$10,2,0)</f>
        <v>6</v>
      </c>
      <c r="G2119" s="18" t="s">
        <v>7849</v>
      </c>
      <c r="H2119" s="15">
        <f>VLOOKUP(I2119,segments!$A$1:$B$9,2,0)</f>
        <v>5</v>
      </c>
      <c r="I2119" s="18" t="s">
        <v>7852</v>
      </c>
      <c r="J2119" s="15">
        <v>54</v>
      </c>
      <c r="K2119" s="27" t="s">
        <v>128</v>
      </c>
      <c r="L2119" s="16" t="s">
        <v>126</v>
      </c>
      <c r="M2119" s="15">
        <f>VLOOKUP(N2119,groups!$A$1:$B$113,2,1)</f>
        <v>190</v>
      </c>
      <c r="N2119" s="16" t="s">
        <v>484</v>
      </c>
      <c r="O2119" s="18">
        <v>60</v>
      </c>
      <c r="P2119" s="15">
        <f>VLOOKUP(Q2119,'seg2'!$A$1:$B$13,2,0)</f>
        <v>4</v>
      </c>
      <c r="Q2119" s="43" t="s">
        <v>32</v>
      </c>
      <c r="R2119" s="15">
        <f>VLOOKUP(S2119,'seg3'!$A$1:$B$9,2,0)</f>
        <v>4</v>
      </c>
      <c r="S2119" s="43" t="s">
        <v>32</v>
      </c>
      <c r="T2119" s="18">
        <v>194</v>
      </c>
      <c r="U2119" s="18">
        <v>194</v>
      </c>
      <c r="V2119" s="18" t="s">
        <v>33</v>
      </c>
      <c r="W2119" s="30" t="s">
        <v>485</v>
      </c>
      <c r="X2119" s="16"/>
      <c r="Y2119" s="18" t="s">
        <v>29</v>
      </c>
      <c r="Z2119" s="18">
        <v>22</v>
      </c>
      <c r="AA2119" s="16" t="s">
        <v>447</v>
      </c>
      <c r="AB2119" s="14" t="str">
        <f t="shared" si="33"/>
        <v>('103137','103137J','SHCS M20X2.5X60 ISO4762 CL12.9 F/T BLK','PC',54,6,4,4,5,2,190,'194','194','M20','60','51B37','22','19.50/19.55','NEED TO ANN','COIL 1ANNEAL &amp; 2DRAWN 51B37 19.50/19.53',''),</v>
      </c>
      <c r="AC2119" s="14" t="s">
        <v>9755</v>
      </c>
    </row>
    <row r="2120" spans="1:29">
      <c r="A2120" s="16">
        <v>103138</v>
      </c>
      <c r="B2120" s="64" t="s">
        <v>2996</v>
      </c>
      <c r="C2120" s="43" t="s">
        <v>2997</v>
      </c>
      <c r="D2120" s="15">
        <f>VLOOKUP(E2120,finish!$A$1:$B$18,2,0)</f>
        <v>2</v>
      </c>
      <c r="E2120" s="18" t="s">
        <v>11</v>
      </c>
      <c r="F2120" s="15">
        <f>VLOOKUP(G2120,modules!$A$1:$B$10,2,0)</f>
        <v>6</v>
      </c>
      <c r="G2120" s="18" t="s">
        <v>7849</v>
      </c>
      <c r="H2120" s="15">
        <f>VLOOKUP(I2120,segments!$A$1:$B$9,2,0)</f>
        <v>5</v>
      </c>
      <c r="I2120" s="18" t="s">
        <v>7852</v>
      </c>
      <c r="J2120" s="15">
        <v>54</v>
      </c>
      <c r="K2120" s="27" t="s">
        <v>128</v>
      </c>
      <c r="L2120" s="16" t="s">
        <v>126</v>
      </c>
      <c r="M2120" s="15">
        <f>VLOOKUP(N2120,groups!$A$1:$B$113,2,1)</f>
        <v>190</v>
      </c>
      <c r="N2120" s="16" t="s">
        <v>484</v>
      </c>
      <c r="O2120" s="18">
        <v>65</v>
      </c>
      <c r="P2120" s="15">
        <f>VLOOKUP(Q2120,'seg2'!$A$1:$B$13,2,0)</f>
        <v>4</v>
      </c>
      <c r="Q2120" s="43" t="s">
        <v>32</v>
      </c>
      <c r="R2120" s="15">
        <f>VLOOKUP(S2120,'seg3'!$A$1:$B$9,2,0)</f>
        <v>4</v>
      </c>
      <c r="S2120" s="43" t="s">
        <v>32</v>
      </c>
      <c r="T2120" s="18">
        <v>205</v>
      </c>
      <c r="U2120" s="18">
        <v>205</v>
      </c>
      <c r="V2120" s="18" t="s">
        <v>33</v>
      </c>
      <c r="W2120" s="30" t="s">
        <v>485</v>
      </c>
      <c r="X2120" s="16"/>
      <c r="Y2120" s="18" t="s">
        <v>29</v>
      </c>
      <c r="Z2120" s="18">
        <v>22</v>
      </c>
      <c r="AA2120" s="16" t="s">
        <v>447</v>
      </c>
      <c r="AB2120" s="14" t="str">
        <f t="shared" si="33"/>
        <v>('103138','103138J','SHCS M20X2.5X65 ISO4762 CL12.9 F/T BLK','PC',54,6,4,4,5,2,190,'205','205','M20','65','51B37','22','19.50/19.55','NEED TO ANN','COIL 1ANNEAL &amp; 2DRAWN 51B37 19.50/19.53',''),</v>
      </c>
      <c r="AC2120" s="14" t="s">
        <v>9756</v>
      </c>
    </row>
    <row r="2121" spans="1:29">
      <c r="A2121" s="16">
        <v>103141</v>
      </c>
      <c r="B2121" s="43" t="s">
        <v>2998</v>
      </c>
      <c r="C2121" s="43" t="s">
        <v>2999</v>
      </c>
      <c r="D2121" s="15">
        <f>VLOOKUP(E2121,finish!$A$1:$B$18,2,0)</f>
        <v>2</v>
      </c>
      <c r="E2121" s="18" t="s">
        <v>11</v>
      </c>
      <c r="F2121" s="15">
        <f>VLOOKUP(G2121,modules!$A$1:$B$10,2,0)</f>
        <v>6</v>
      </c>
      <c r="G2121" s="18" t="s">
        <v>7849</v>
      </c>
      <c r="H2121" s="15">
        <f>VLOOKUP(I2121,segments!$A$1:$B$9,2,0)</f>
        <v>5</v>
      </c>
      <c r="I2121" s="18" t="s">
        <v>7852</v>
      </c>
      <c r="J2121" s="15">
        <v>54</v>
      </c>
      <c r="K2121" s="27" t="s">
        <v>128</v>
      </c>
      <c r="L2121" s="16" t="s">
        <v>126</v>
      </c>
      <c r="M2121" s="15">
        <f>VLOOKUP(N2121,groups!$A$1:$B$113,2,1)</f>
        <v>190</v>
      </c>
      <c r="N2121" s="16" t="s">
        <v>484</v>
      </c>
      <c r="O2121" s="18">
        <v>70</v>
      </c>
      <c r="P2121" s="15">
        <f>VLOOKUP(Q2121,'seg2'!$A$1:$B$13,2,0)</f>
        <v>4</v>
      </c>
      <c r="Q2121" s="43" t="s">
        <v>32</v>
      </c>
      <c r="R2121" s="15">
        <f>VLOOKUP(S2121,'seg3'!$A$1:$B$9,2,0)</f>
        <v>4</v>
      </c>
      <c r="S2121" s="43" t="s">
        <v>32</v>
      </c>
      <c r="T2121" s="18">
        <v>216</v>
      </c>
      <c r="U2121" s="18">
        <v>216</v>
      </c>
      <c r="V2121" s="18" t="s">
        <v>33</v>
      </c>
      <c r="W2121" s="30" t="s">
        <v>485</v>
      </c>
      <c r="X2121" s="16"/>
      <c r="Y2121" s="18" t="s">
        <v>29</v>
      </c>
      <c r="Z2121" s="18">
        <v>22</v>
      </c>
      <c r="AA2121" s="16" t="s">
        <v>447</v>
      </c>
      <c r="AB2121" s="14" t="str">
        <f t="shared" si="33"/>
        <v>('103141','103141J','SHCS M20X2.5X70 ISO4762 CL12.9 F/T BLK','PC',54,6,4,4,5,2,190,'216','216','M20','70','51B37','22','19.50/19.55','NEED TO ANN','COIL 1ANNEAL &amp; 2DRAWN 51B37 19.50/19.53',''),</v>
      </c>
      <c r="AC2121" s="14" t="s">
        <v>9757</v>
      </c>
    </row>
    <row r="2122" spans="1:29">
      <c r="A2122" s="16">
        <v>400175</v>
      </c>
      <c r="B2122" s="43" t="s">
        <v>3024</v>
      </c>
      <c r="C2122" s="43" t="s">
        <v>3025</v>
      </c>
      <c r="D2122" s="15">
        <f>VLOOKUP(E2122,finish!$A$1:$B$18,2,0)</f>
        <v>2</v>
      </c>
      <c r="E2122" s="18" t="s">
        <v>11</v>
      </c>
      <c r="F2122" s="15">
        <f>VLOOKUP(G2122,modules!$A$1:$B$10,2,0)</f>
        <v>6</v>
      </c>
      <c r="G2122" s="18" t="s">
        <v>7849</v>
      </c>
      <c r="H2122" s="15">
        <f>VLOOKUP(I2122,segments!$A$1:$B$9,2,0)</f>
        <v>5</v>
      </c>
      <c r="I2122" s="18" t="s">
        <v>7852</v>
      </c>
      <c r="J2122" s="15">
        <v>54</v>
      </c>
      <c r="K2122" s="27" t="s">
        <v>128</v>
      </c>
      <c r="L2122" s="16" t="s">
        <v>2021</v>
      </c>
      <c r="M2122" s="15">
        <f>VLOOKUP(N2122,groups!$A$1:$B$113,2,1)</f>
        <v>189</v>
      </c>
      <c r="N2122" s="16" t="s">
        <v>467</v>
      </c>
      <c r="O2122" s="18">
        <v>3</v>
      </c>
      <c r="P2122" s="15">
        <f>VLOOKUP(Q2122,'seg2'!$A$1:$B$13,2,0)</f>
        <v>4</v>
      </c>
      <c r="Q2122" s="43" t="s">
        <v>32</v>
      </c>
      <c r="R2122" s="15">
        <f>VLOOKUP(S2122,'seg3'!$A$1:$B$9,2,0)</f>
        <v>4</v>
      </c>
      <c r="S2122" s="43" t="s">
        <v>32</v>
      </c>
      <c r="T2122" s="18">
        <v>212.11</v>
      </c>
      <c r="U2122" s="18">
        <v>212.11</v>
      </c>
      <c r="V2122" s="42"/>
      <c r="W2122" s="30" t="s">
        <v>2023</v>
      </c>
      <c r="X2122" s="16"/>
      <c r="Y2122" s="18" t="s">
        <v>29</v>
      </c>
      <c r="Z2122" s="18">
        <v>20</v>
      </c>
      <c r="AA2122" s="16" t="s">
        <v>1823</v>
      </c>
      <c r="AB2122" s="14" t="str">
        <f t="shared" si="33"/>
        <v>('400175','400175J','SHCS 3/4XBSWX03 BS2470 H/T BLK','PC',54,6,4,4,5,2,189,'212.11','212.11','3/4 BSW','3','51B37','20','18.50/18.55','','COIL 1ANNEAL&amp;2DRAWN 51B37 18.70/18.75',''),</v>
      </c>
      <c r="AC2122" s="14" t="s">
        <v>9758</v>
      </c>
    </row>
    <row r="2123" spans="1:29">
      <c r="A2123" s="16">
        <v>400177</v>
      </c>
      <c r="B2123" s="43" t="s">
        <v>3026</v>
      </c>
      <c r="C2123" s="43" t="s">
        <v>3027</v>
      </c>
      <c r="D2123" s="15">
        <f>VLOOKUP(E2123,finish!$A$1:$B$18,2,0)</f>
        <v>2</v>
      </c>
      <c r="E2123" s="18" t="s">
        <v>11</v>
      </c>
      <c r="F2123" s="15">
        <f>VLOOKUP(G2123,modules!$A$1:$B$10,2,0)</f>
        <v>6</v>
      </c>
      <c r="G2123" s="18" t="s">
        <v>7849</v>
      </c>
      <c r="H2123" s="15">
        <f>VLOOKUP(I2123,segments!$A$1:$B$9,2,0)</f>
        <v>5</v>
      </c>
      <c r="I2123" s="18" t="s">
        <v>7852</v>
      </c>
      <c r="J2123" s="15">
        <v>54</v>
      </c>
      <c r="K2123" s="27" t="s">
        <v>128</v>
      </c>
      <c r="L2123" s="16" t="s">
        <v>2021</v>
      </c>
      <c r="M2123" s="15">
        <f>VLOOKUP(N2123,groups!$A$1:$B$113,2,1)</f>
        <v>189</v>
      </c>
      <c r="N2123" s="16" t="s">
        <v>467</v>
      </c>
      <c r="O2123" s="18" t="s">
        <v>1859</v>
      </c>
      <c r="P2123" s="15">
        <f>VLOOKUP(Q2123,'seg2'!$A$1:$B$13,2,0)</f>
        <v>4</v>
      </c>
      <c r="Q2123" s="43" t="s">
        <v>32</v>
      </c>
      <c r="R2123" s="15">
        <f>VLOOKUP(S2123,'seg3'!$A$1:$B$9,2,0)</f>
        <v>4</v>
      </c>
      <c r="S2123" s="43" t="s">
        <v>32</v>
      </c>
      <c r="T2123" s="18">
        <v>235.61</v>
      </c>
      <c r="U2123" s="18">
        <v>235.61</v>
      </c>
      <c r="V2123" s="42"/>
      <c r="W2123" s="30" t="s">
        <v>2023</v>
      </c>
      <c r="X2123" s="16"/>
      <c r="Y2123" s="18" t="s">
        <v>29</v>
      </c>
      <c r="Z2123" s="18">
        <v>20</v>
      </c>
      <c r="AA2123" s="16" t="s">
        <v>1823</v>
      </c>
      <c r="AB2123" s="14" t="str">
        <f t="shared" si="33"/>
        <v>('400177','400177J','SHCS 3/4XBSWX3.1/2 BS2470 H/T BLK','PC',54,6,4,4,5,2,189,'235.61','235.61','3/4 BSW','3.1/2','51B37','20','18.50/18.55','','COIL 1ANNEAL&amp;2DRAWN 51B37 18.70/18.75',''),</v>
      </c>
      <c r="AC2123" s="14" t="s">
        <v>9759</v>
      </c>
    </row>
    <row r="2124" spans="1:29">
      <c r="A2124" s="16">
        <v>400178</v>
      </c>
      <c r="B2124" s="43" t="s">
        <v>3028</v>
      </c>
      <c r="C2124" s="43" t="s">
        <v>3029</v>
      </c>
      <c r="D2124" s="15">
        <f>VLOOKUP(E2124,finish!$A$1:$B$18,2,0)</f>
        <v>2</v>
      </c>
      <c r="E2124" s="18" t="s">
        <v>11</v>
      </c>
      <c r="F2124" s="15">
        <f>VLOOKUP(G2124,modules!$A$1:$B$10,2,0)</f>
        <v>6</v>
      </c>
      <c r="G2124" s="18" t="s">
        <v>7849</v>
      </c>
      <c r="H2124" s="15">
        <f>VLOOKUP(I2124,segments!$A$1:$B$9,2,0)</f>
        <v>5</v>
      </c>
      <c r="I2124" s="18" t="s">
        <v>7852</v>
      </c>
      <c r="J2124" s="15">
        <v>54</v>
      </c>
      <c r="K2124" s="27" t="s">
        <v>128</v>
      </c>
      <c r="L2124" s="16" t="s">
        <v>2021</v>
      </c>
      <c r="M2124" s="15">
        <f>VLOOKUP(N2124,groups!$A$1:$B$113,2,1)</f>
        <v>189</v>
      </c>
      <c r="N2124" s="16" t="s">
        <v>467</v>
      </c>
      <c r="O2124" s="18">
        <v>4</v>
      </c>
      <c r="P2124" s="15">
        <f>VLOOKUP(Q2124,'seg2'!$A$1:$B$13,2,0)</f>
        <v>4</v>
      </c>
      <c r="Q2124" s="43" t="s">
        <v>32</v>
      </c>
      <c r="R2124" s="15">
        <f>VLOOKUP(S2124,'seg3'!$A$1:$B$9,2,0)</f>
        <v>4</v>
      </c>
      <c r="S2124" s="43" t="s">
        <v>32</v>
      </c>
      <c r="T2124" s="18">
        <v>198</v>
      </c>
      <c r="U2124" s="18">
        <v>198</v>
      </c>
      <c r="V2124" s="42"/>
      <c r="W2124" s="30" t="s">
        <v>2023</v>
      </c>
      <c r="X2124" s="16"/>
      <c r="Y2124" s="18" t="s">
        <v>29</v>
      </c>
      <c r="Z2124" s="18">
        <v>20</v>
      </c>
      <c r="AA2124" s="16" t="s">
        <v>1823</v>
      </c>
      <c r="AB2124" s="14" t="str">
        <f t="shared" si="33"/>
        <v>('400178','400178J','SHCS 3/4XBSWX04 BS2470 H/T BLK','PC',54,6,4,4,5,2,189,'198','198','3/4 BSW','4','51B37','20','18.50/18.55','','COIL 1ANNEAL&amp;2DRAWN 51B37 18.70/18.75',''),</v>
      </c>
      <c r="AC2124" s="14" t="s">
        <v>9760</v>
      </c>
    </row>
    <row r="2125" spans="1:29">
      <c r="A2125" s="16">
        <v>701121</v>
      </c>
      <c r="B2125" s="43" t="s">
        <v>3030</v>
      </c>
      <c r="C2125" s="43" t="s">
        <v>3031</v>
      </c>
      <c r="D2125" s="15">
        <f>VLOOKUP(E2125,finish!$A$1:$B$18,2,0)</f>
        <v>2</v>
      </c>
      <c r="E2125" s="18" t="s">
        <v>11</v>
      </c>
      <c r="F2125" s="15">
        <f>VLOOKUP(G2125,modules!$A$1:$B$10,2,0)</f>
        <v>6</v>
      </c>
      <c r="G2125" s="18" t="s">
        <v>7849</v>
      </c>
      <c r="H2125" s="15">
        <f>VLOOKUP(I2125,segments!$A$1:$B$9,2,0)</f>
        <v>5</v>
      </c>
      <c r="I2125" s="18" t="s">
        <v>7852</v>
      </c>
      <c r="J2125" s="15">
        <v>54</v>
      </c>
      <c r="K2125" s="27" t="s">
        <v>128</v>
      </c>
      <c r="L2125" s="16" t="s">
        <v>2021</v>
      </c>
      <c r="M2125" s="15">
        <f>VLOOKUP(N2125,groups!$A$1:$B$113,2,1)</f>
        <v>189</v>
      </c>
      <c r="N2125" s="16" t="s">
        <v>467</v>
      </c>
      <c r="O2125" s="18" t="s">
        <v>1832</v>
      </c>
      <c r="P2125" s="15">
        <f>VLOOKUP(Q2125,'seg2'!$A$1:$B$13,2,0)</f>
        <v>4</v>
      </c>
      <c r="Q2125" s="43" t="s">
        <v>32</v>
      </c>
      <c r="R2125" s="15">
        <f>VLOOKUP(S2125,'seg3'!$A$1:$B$9,2,0)</f>
        <v>4</v>
      </c>
      <c r="S2125" s="43" t="s">
        <v>32</v>
      </c>
      <c r="T2125" s="18">
        <v>347.41</v>
      </c>
      <c r="U2125" s="18">
        <v>347.41</v>
      </c>
      <c r="V2125" s="42"/>
      <c r="W2125" s="30" t="s">
        <v>2023</v>
      </c>
      <c r="X2125" s="16"/>
      <c r="Y2125" s="18" t="s">
        <v>29</v>
      </c>
      <c r="Z2125" s="18">
        <v>20</v>
      </c>
      <c r="AA2125" s="16" t="s">
        <v>1823</v>
      </c>
      <c r="AB2125" s="14" t="str">
        <f t="shared" si="33"/>
        <v>('701121','701121J','SHCS 3/4XBSWX5.1/2 BS2470 H/T BLK','PC',54,6,4,4,5,2,189,'347.41','347.41','3/4 BSW','5.1/2','51B37','20','18.50/18.55','','COIL 1ANNEAL&amp;2DRAWN 51B37 18.70/18.75',''),</v>
      </c>
      <c r="AC2125" s="14" t="s">
        <v>9761</v>
      </c>
    </row>
    <row r="2126" spans="1:29">
      <c r="A2126" s="16">
        <v>400182</v>
      </c>
      <c r="B2126" s="43" t="s">
        <v>3032</v>
      </c>
      <c r="C2126" s="43" t="s">
        <v>3033</v>
      </c>
      <c r="D2126" s="15">
        <f>VLOOKUP(E2126,finish!$A$1:$B$18,2,0)</f>
        <v>2</v>
      </c>
      <c r="E2126" s="18" t="s">
        <v>11</v>
      </c>
      <c r="F2126" s="15">
        <f>VLOOKUP(G2126,modules!$A$1:$B$10,2,0)</f>
        <v>6</v>
      </c>
      <c r="G2126" s="18" t="s">
        <v>7849</v>
      </c>
      <c r="H2126" s="15">
        <f>VLOOKUP(I2126,segments!$A$1:$B$9,2,0)</f>
        <v>5</v>
      </c>
      <c r="I2126" s="18" t="s">
        <v>7852</v>
      </c>
      <c r="J2126" s="15">
        <v>54</v>
      </c>
      <c r="K2126" s="27" t="s">
        <v>128</v>
      </c>
      <c r="L2126" s="16" t="s">
        <v>2021</v>
      </c>
      <c r="M2126" s="15">
        <f>VLOOKUP(N2126,groups!$A$1:$B$113,2,1)</f>
        <v>189</v>
      </c>
      <c r="N2126" s="16" t="s">
        <v>467</v>
      </c>
      <c r="O2126" s="18">
        <v>6</v>
      </c>
      <c r="P2126" s="15">
        <f>VLOOKUP(Q2126,'seg2'!$A$1:$B$13,2,0)</f>
        <v>4</v>
      </c>
      <c r="Q2126" s="43" t="s">
        <v>32</v>
      </c>
      <c r="R2126" s="15">
        <f>VLOOKUP(S2126,'seg3'!$A$1:$B$9,2,0)</f>
        <v>4</v>
      </c>
      <c r="S2126" s="43" t="s">
        <v>32</v>
      </c>
      <c r="T2126" s="18">
        <v>379.68</v>
      </c>
      <c r="U2126" s="18">
        <v>379.68</v>
      </c>
      <c r="V2126" s="42"/>
      <c r="W2126" s="30" t="s">
        <v>2023</v>
      </c>
      <c r="X2126" s="16"/>
      <c r="Y2126" s="18" t="s">
        <v>29</v>
      </c>
      <c r="Z2126" s="18">
        <v>20</v>
      </c>
      <c r="AA2126" s="16" t="s">
        <v>1823</v>
      </c>
      <c r="AB2126" s="14" t="str">
        <f t="shared" si="33"/>
        <v>('400182','400182J','SHCS 3/4XBSWX06 BS2470 H/T BLK','PC',54,6,4,4,5,2,189,'379.68','379.68','3/4 BSW','6','51B37','20','18.50/18.55','','COIL 1ANNEAL&amp;2DRAWN 51B37 18.70/18.75',''),</v>
      </c>
      <c r="AC2126" s="14" t="s">
        <v>9762</v>
      </c>
    </row>
    <row r="2127" spans="1:29">
      <c r="A2127" s="16">
        <v>400171</v>
      </c>
      <c r="B2127" s="43" t="s">
        <v>2019</v>
      </c>
      <c r="C2127" s="43" t="s">
        <v>2020</v>
      </c>
      <c r="D2127" s="15">
        <f>VLOOKUP(E2127,finish!$A$1:$B$18,2,0)</f>
        <v>2</v>
      </c>
      <c r="E2127" s="18" t="s">
        <v>11</v>
      </c>
      <c r="F2127" s="15">
        <f>VLOOKUP(G2127,modules!$A$1:$B$10,2,0)</f>
        <v>6</v>
      </c>
      <c r="G2127" s="18" t="s">
        <v>7849</v>
      </c>
      <c r="H2127" s="15">
        <f>VLOOKUP(I2127,segments!$A$1:$B$9,2,0)</f>
        <v>5</v>
      </c>
      <c r="I2127" s="18" t="s">
        <v>7852</v>
      </c>
      <c r="J2127" s="15">
        <v>54</v>
      </c>
      <c r="K2127" s="27" t="s">
        <v>128</v>
      </c>
      <c r="L2127" s="16" t="s">
        <v>2021</v>
      </c>
      <c r="M2127" s="15">
        <f>VLOOKUP(N2127,groups!$A$1:$B$113,2,1)</f>
        <v>190</v>
      </c>
      <c r="N2127" s="16" t="s">
        <v>484</v>
      </c>
      <c r="O2127" s="18">
        <v>2</v>
      </c>
      <c r="P2127" s="15">
        <f>VLOOKUP(Q2127,'seg2'!$A$1:$B$13,2,0)</f>
        <v>4</v>
      </c>
      <c r="Q2127" s="43" t="s">
        <v>32</v>
      </c>
      <c r="R2127" s="15">
        <f>VLOOKUP(S2127,'seg3'!$A$1:$B$9,2,0)</f>
        <v>4</v>
      </c>
      <c r="S2127" s="43" t="s">
        <v>32</v>
      </c>
      <c r="T2127" s="18">
        <v>158.11000000000001</v>
      </c>
      <c r="U2127" s="18">
        <v>158.11000000000001</v>
      </c>
      <c r="V2127" s="42"/>
      <c r="W2127" s="30" t="s">
        <v>2023</v>
      </c>
      <c r="X2127" s="16"/>
      <c r="Y2127" s="45" t="s">
        <v>29</v>
      </c>
      <c r="Z2127" s="45">
        <v>20</v>
      </c>
      <c r="AA2127" s="46" t="s">
        <v>1823</v>
      </c>
      <c r="AB2127" s="14" t="str">
        <f t="shared" si="33"/>
        <v>('400171','400171J','SHCS 3/4XBSWX02 BS2470 F/T BLK','PC',54,6,4,4,5,2,190,'158.11','158.11','3/4 BSW','2','51B37','20','18.50/18.55','','COIL 1ANNEAL&amp;2DRAWN 51B37 18.70/18.75',''),</v>
      </c>
      <c r="AC2127" s="14" t="s">
        <v>9763</v>
      </c>
    </row>
    <row r="2128" spans="1:29">
      <c r="A2128" s="16">
        <v>400173</v>
      </c>
      <c r="B2128" s="43" t="s">
        <v>3036</v>
      </c>
      <c r="C2128" s="43" t="s">
        <v>3037</v>
      </c>
      <c r="D2128" s="15">
        <f>VLOOKUP(E2128,finish!$A$1:$B$18,2,0)</f>
        <v>2</v>
      </c>
      <c r="E2128" s="18" t="s">
        <v>11</v>
      </c>
      <c r="F2128" s="15">
        <f>VLOOKUP(G2128,modules!$A$1:$B$10,2,0)</f>
        <v>6</v>
      </c>
      <c r="G2128" s="18" t="s">
        <v>7849</v>
      </c>
      <c r="H2128" s="15">
        <f>VLOOKUP(I2128,segments!$A$1:$B$9,2,0)</f>
        <v>5</v>
      </c>
      <c r="I2128" s="18" t="s">
        <v>7852</v>
      </c>
      <c r="J2128" s="15">
        <v>54</v>
      </c>
      <c r="K2128" s="27" t="s">
        <v>128</v>
      </c>
      <c r="L2128" s="16" t="s">
        <v>2021</v>
      </c>
      <c r="M2128" s="15">
        <f>VLOOKUP(N2128,groups!$A$1:$B$113,2,1)</f>
        <v>190</v>
      </c>
      <c r="N2128" s="16" t="s">
        <v>484</v>
      </c>
      <c r="O2128" s="18" t="s">
        <v>1815</v>
      </c>
      <c r="P2128" s="15">
        <f>VLOOKUP(Q2128,'seg2'!$A$1:$B$13,2,0)</f>
        <v>4</v>
      </c>
      <c r="Q2128" s="43" t="s">
        <v>32</v>
      </c>
      <c r="R2128" s="15">
        <f>VLOOKUP(S2128,'seg3'!$A$1:$B$9,2,0)</f>
        <v>4</v>
      </c>
      <c r="S2128" s="43" t="s">
        <v>32</v>
      </c>
      <c r="T2128" s="18">
        <v>170</v>
      </c>
      <c r="U2128" s="18">
        <v>170</v>
      </c>
      <c r="V2128" s="42"/>
      <c r="W2128" s="30" t="s">
        <v>2023</v>
      </c>
      <c r="X2128" s="16"/>
      <c r="Y2128" s="45" t="s">
        <v>29</v>
      </c>
      <c r="Z2128" s="45">
        <v>20</v>
      </c>
      <c r="AA2128" s="46" t="s">
        <v>1823</v>
      </c>
      <c r="AB2128" s="14" t="str">
        <f t="shared" si="33"/>
        <v>('400173','400173J','SHCS 3/4XBSWX2.1/2 BS2470 F/T BLK','PC',54,6,4,4,5,2,190,'170','170','3/4 BSW','2.1/2','51B37','20','18.50/18.55','','COIL 1ANNEAL&amp;2DRAWN 51B37 18.70/18.75',''),</v>
      </c>
      <c r="AC2128" s="14" t="s">
        <v>9764</v>
      </c>
    </row>
    <row r="2129" spans="1:29">
      <c r="A2129" s="16">
        <v>5002332</v>
      </c>
      <c r="B2129" s="43" t="s">
        <v>3089</v>
      </c>
      <c r="C2129" s="43" t="s">
        <v>3090</v>
      </c>
      <c r="D2129" s="15">
        <f>VLOOKUP(E2129,finish!$A$1:$B$18,2,0)</f>
        <v>19</v>
      </c>
      <c r="E2129" s="18" t="s">
        <v>7861</v>
      </c>
      <c r="F2129" s="15">
        <f>VLOOKUP(G2129,modules!$A$1:$B$10,2,0)</f>
        <v>6</v>
      </c>
      <c r="G2129" s="18" t="s">
        <v>7849</v>
      </c>
      <c r="H2129" s="15">
        <f>VLOOKUP(I2129,segments!$A$1:$B$9,2,0)</f>
        <v>5</v>
      </c>
      <c r="I2129" s="18" t="s">
        <v>7852</v>
      </c>
      <c r="J2129" s="15">
        <v>54</v>
      </c>
      <c r="K2129" s="27" t="s">
        <v>128</v>
      </c>
      <c r="L2129" s="16" t="s">
        <v>126</v>
      </c>
      <c r="M2129" s="15">
        <f>VLOOKUP(N2129,groups!$A$1:$B$113,2,1)</f>
        <v>203</v>
      </c>
      <c r="N2129" s="16" t="s">
        <v>3091</v>
      </c>
      <c r="O2129" s="18">
        <v>90</v>
      </c>
      <c r="P2129" s="15">
        <f>VLOOKUP(Q2129,'seg2'!$A$1:$B$13,2,0)</f>
        <v>12</v>
      </c>
      <c r="Q2129" s="43" t="s">
        <v>66</v>
      </c>
      <c r="R2129" s="15">
        <f>VLOOKUP(S2129,'seg3'!$A$1:$B$9,2,0)</f>
        <v>6</v>
      </c>
      <c r="S2129" s="43" t="s">
        <v>44</v>
      </c>
      <c r="T2129" s="18">
        <v>279</v>
      </c>
      <c r="U2129" s="18">
        <v>279</v>
      </c>
      <c r="V2129" s="29" t="s">
        <v>22</v>
      </c>
      <c r="W2129" s="30" t="s">
        <v>3092</v>
      </c>
      <c r="X2129" s="16"/>
      <c r="Y2129" s="18" t="s">
        <v>63</v>
      </c>
      <c r="Z2129" s="18">
        <v>20</v>
      </c>
      <c r="AA2129" s="16" t="s">
        <v>701</v>
      </c>
      <c r="AB2129" s="14" t="str">
        <f t="shared" si="33"/>
        <v>('5002332','5002332J','HHB M20X2.5X90 DIN931 GRA4-70 H/T EPO','PC',54,6,12,6,5,19,203,'279','279','M20','90','316L','20','19.50/19.53','READY','COIL POWDER DRWN SS316L A470 19.50/19.53',''),</v>
      </c>
      <c r="AC2129" s="14" t="s">
        <v>9765</v>
      </c>
    </row>
    <row r="2130" spans="1:29">
      <c r="A2130" s="16">
        <v>833982</v>
      </c>
      <c r="B2130" s="43" t="s">
        <v>3113</v>
      </c>
      <c r="C2130" s="43" t="s">
        <v>3114</v>
      </c>
      <c r="D2130" s="15">
        <f>VLOOKUP(E2130,finish!$A$1:$B$18,2,0)</f>
        <v>1</v>
      </c>
      <c r="E2130" s="18" t="s">
        <v>204</v>
      </c>
      <c r="F2130" s="15">
        <f>VLOOKUP(G2130,modules!$A$1:$B$10,2,0)</f>
        <v>6</v>
      </c>
      <c r="G2130" s="18" t="s">
        <v>7849</v>
      </c>
      <c r="H2130" s="15">
        <f>VLOOKUP(I2130,segments!$A$1:$B$9,2,0)</f>
        <v>3</v>
      </c>
      <c r="I2130" s="18" t="s">
        <v>7851</v>
      </c>
      <c r="J2130" s="15">
        <v>54</v>
      </c>
      <c r="K2130" s="27" t="s">
        <v>128</v>
      </c>
      <c r="L2130" s="16" t="s">
        <v>1366</v>
      </c>
      <c r="M2130" s="15">
        <f>VLOOKUP(N2130,groups!$A$1:$B$113,2,1)</f>
        <v>174</v>
      </c>
      <c r="N2130" s="16" t="s">
        <v>1508</v>
      </c>
      <c r="O2130" s="18">
        <v>63.5</v>
      </c>
      <c r="P2130" s="15">
        <f>VLOOKUP(Q2130,'seg2'!$A$1:$B$13,2,0)</f>
        <v>7</v>
      </c>
      <c r="Q2130" s="16" t="s">
        <v>43</v>
      </c>
      <c r="R2130" s="15">
        <f>VLOOKUP(S2130,'seg3'!$A$1:$B$9,2,0)</f>
        <v>4</v>
      </c>
      <c r="S2130" s="16" t="s">
        <v>32</v>
      </c>
      <c r="T2130" s="18">
        <v>160</v>
      </c>
      <c r="U2130" s="18">
        <v>160</v>
      </c>
      <c r="V2130" s="18"/>
      <c r="W2130" s="30" t="s">
        <v>3115</v>
      </c>
      <c r="X2130" s="16"/>
      <c r="Y2130" s="18" t="s">
        <v>29</v>
      </c>
      <c r="Z2130" s="18">
        <v>20</v>
      </c>
      <c r="AA2130" s="16" t="s">
        <v>447</v>
      </c>
      <c r="AB2130" s="14" t="str">
        <f t="shared" si="33"/>
        <v>('833982','833982J','PLOW BOLT 3/4X10UNCX63.5 DRG ZNP','PC',54,6,7,4,3,1,174,'160','160','3/4 UNC','63.5','51B37','20','19.50/19.55','','COIL 2ANNEAL &amp; 2DRAWN SCM435 18.53/18.56',''),</v>
      </c>
      <c r="AC2130" s="14" t="s">
        <v>9766</v>
      </c>
    </row>
    <row r="2131" spans="1:29">
      <c r="A2131" s="16">
        <v>580574</v>
      </c>
      <c r="B2131" s="43" t="s">
        <v>3126</v>
      </c>
      <c r="C2131" s="43" t="s">
        <v>3127</v>
      </c>
      <c r="D2131" s="15">
        <f>VLOOKUP(E2131,finish!$A$1:$B$18,2,0)</f>
        <v>2</v>
      </c>
      <c r="E2131" s="18" t="s">
        <v>11</v>
      </c>
      <c r="F2131" s="15">
        <f>VLOOKUP(G2131,modules!$A$1:$B$10,2,0)</f>
        <v>6</v>
      </c>
      <c r="G2131" s="18" t="s">
        <v>7849</v>
      </c>
      <c r="H2131" s="15">
        <f>VLOOKUP(I2131,segments!$A$1:$B$9,2,0)</f>
        <v>3</v>
      </c>
      <c r="I2131" s="18" t="s">
        <v>7851</v>
      </c>
      <c r="J2131" s="15">
        <v>54</v>
      </c>
      <c r="K2131" s="27" t="s">
        <v>128</v>
      </c>
      <c r="L2131" s="16" t="s">
        <v>126</v>
      </c>
      <c r="M2131" s="15">
        <f>VLOOKUP(N2131,groups!$A$1:$B$113,2,1)</f>
        <v>160</v>
      </c>
      <c r="N2131" s="16" t="s">
        <v>1305</v>
      </c>
      <c r="O2131" s="18">
        <v>80</v>
      </c>
      <c r="P2131" s="15">
        <f>VLOOKUP(Q2131,'seg2'!$A$1:$B$13,2,0)</f>
        <v>3</v>
      </c>
      <c r="Q2131" s="16" t="s">
        <v>20</v>
      </c>
      <c r="R2131" s="15">
        <f>VLOOKUP(S2131,'seg3'!$A$1:$B$9,2,0)</f>
        <v>3</v>
      </c>
      <c r="S2131" s="16" t="s">
        <v>21</v>
      </c>
      <c r="T2131" s="18">
        <v>270</v>
      </c>
      <c r="U2131" s="18">
        <v>270</v>
      </c>
      <c r="V2131" s="18"/>
      <c r="W2131" s="30" t="s">
        <v>866</v>
      </c>
      <c r="X2131" s="16"/>
      <c r="Y2131" s="18" t="s">
        <v>17</v>
      </c>
      <c r="Z2131" s="18">
        <v>20</v>
      </c>
      <c r="AA2131" s="16" t="s">
        <v>447</v>
      </c>
      <c r="AB2131" s="14" t="str">
        <f t="shared" si="33"/>
        <v>('580574','580574J','HSSB M20X2.5X80 IS3757 CL8.8S H/T BLK','PC',54,6,3,3,3,2,160,'270','270','M20','80','10B33','20','19.50/19.55','','COIL DIRECT DRWN  10B33M  19.50/19.53',''),</v>
      </c>
      <c r="AC2131" s="14" t="s">
        <v>9767</v>
      </c>
    </row>
    <row r="2132" spans="1:29">
      <c r="A2132" s="16">
        <v>832493</v>
      </c>
      <c r="B2132" s="43" t="s">
        <v>3145</v>
      </c>
      <c r="C2132" s="43" t="s">
        <v>3146</v>
      </c>
      <c r="D2132" s="15">
        <f>VLOOKUP(E2132,finish!$A$1:$B$18,2,0)</f>
        <v>5</v>
      </c>
      <c r="E2132" s="18" t="s">
        <v>316</v>
      </c>
      <c r="F2132" s="15">
        <f>VLOOKUP(G2132,modules!$A$1:$B$10,2,0)</f>
        <v>1</v>
      </c>
      <c r="G2132" s="18" t="s">
        <v>7848</v>
      </c>
      <c r="H2132" s="15">
        <f>VLOOKUP(I2132,segments!$A$1:$B$9,2,0)</f>
        <v>1</v>
      </c>
      <c r="I2132" s="18" t="s">
        <v>7848</v>
      </c>
      <c r="J2132" s="15">
        <v>56</v>
      </c>
      <c r="K2132" s="27" t="s">
        <v>128</v>
      </c>
      <c r="L2132" s="16"/>
      <c r="M2132" s="15" t="s">
        <v>7949</v>
      </c>
      <c r="N2132" s="16"/>
      <c r="O2132" s="18"/>
      <c r="P2132" s="15">
        <f>VLOOKUP(Q2132,'seg2'!$A$1:$B$13,2,0)</f>
        <v>3</v>
      </c>
      <c r="Q2132" s="16" t="s">
        <v>20</v>
      </c>
      <c r="R2132" s="15">
        <f>VLOOKUP(S2132,'seg3'!$A$1:$B$9,2,0)</f>
        <v>3</v>
      </c>
      <c r="S2132" s="16" t="s">
        <v>21</v>
      </c>
      <c r="T2132" s="18">
        <v>320.10000000000002</v>
      </c>
      <c r="U2132" s="18">
        <v>320.10000000000002</v>
      </c>
      <c r="V2132" s="18"/>
      <c r="W2132" s="30" t="s">
        <v>1368</v>
      </c>
      <c r="X2132" s="16"/>
      <c r="Y2132" s="18" t="s">
        <v>17</v>
      </c>
      <c r="Z2132" s="18"/>
      <c r="AA2132" s="16"/>
      <c r="AB2132" s="14" t="str">
        <f t="shared" si="33"/>
        <v>('832493','832493J','HHB 3/4"-10 UNCX114.3 GR8 ZFS 8T9311','PC',56,1,3,3,1,5,null,'320.1','320.1','','','10B33','','','','COIL DIRECT DRAWN 10B33 18.69/18.75',''),</v>
      </c>
      <c r="AC2132" s="14" t="s">
        <v>9768</v>
      </c>
    </row>
    <row r="2133" spans="1:29">
      <c r="A2133" s="16">
        <v>550768</v>
      </c>
      <c r="B2133" s="64" t="s">
        <v>2850</v>
      </c>
      <c r="C2133" s="43" t="s">
        <v>2851</v>
      </c>
      <c r="D2133" s="15">
        <f>VLOOKUP(E2133,finish!$A$1:$B$18,2,0)</f>
        <v>2</v>
      </c>
      <c r="E2133" s="18" t="s">
        <v>11</v>
      </c>
      <c r="F2133" s="15">
        <f>VLOOKUP(G2133,modules!$A$1:$B$10,2,0)</f>
        <v>6</v>
      </c>
      <c r="G2133" s="18" t="s">
        <v>7849</v>
      </c>
      <c r="H2133" s="15">
        <f>VLOOKUP(I2133,segments!$A$1:$B$9,2,0)</f>
        <v>5</v>
      </c>
      <c r="I2133" s="18" t="s">
        <v>7852</v>
      </c>
      <c r="J2133" s="15">
        <v>54</v>
      </c>
      <c r="K2133" s="27" t="s">
        <v>128</v>
      </c>
      <c r="L2133" s="16" t="s">
        <v>126</v>
      </c>
      <c r="M2133" s="15">
        <f>VLOOKUP(N2133,groups!$A$1:$B$113,2,1)</f>
        <v>153</v>
      </c>
      <c r="N2133" s="16" t="s">
        <v>107</v>
      </c>
      <c r="O2133" s="18">
        <v>180</v>
      </c>
      <c r="P2133" s="15">
        <f>VLOOKUP(Q2133,'seg2'!$A$1:$B$13,2,0)</f>
        <v>3</v>
      </c>
      <c r="Q2133" s="16" t="s">
        <v>20</v>
      </c>
      <c r="R2133" s="15">
        <f>VLOOKUP(S2133,'seg3'!$A$1:$B$9,2,0)</f>
        <v>3</v>
      </c>
      <c r="S2133" s="16" t="s">
        <v>21</v>
      </c>
      <c r="T2133" s="18">
        <v>442</v>
      </c>
      <c r="U2133" s="18">
        <v>442</v>
      </c>
      <c r="V2133" s="18"/>
      <c r="W2133" s="30" t="s">
        <v>840</v>
      </c>
      <c r="X2133" s="16"/>
      <c r="Y2133" s="18" t="s">
        <v>17</v>
      </c>
      <c r="Z2133" s="18">
        <v>18.3</v>
      </c>
      <c r="AA2133" s="16" t="s">
        <v>85</v>
      </c>
      <c r="AB2133" s="14" t="str">
        <f t="shared" si="33"/>
        <v>('550768','550768J','HHB M20X2.5X180 ISO4017 CL10.9 F/T BLK','PC',54,6,3,3,5,2,153,'442','442','M20','180','10B33','18.3','17.95/17.99','','COIL DIRECT DRAWN AS 10B33M 18.00/18.03',''),</v>
      </c>
      <c r="AC2133" s="14" t="s">
        <v>9731</v>
      </c>
    </row>
    <row r="2134" spans="1:29">
      <c r="A2134" s="16">
        <v>798239</v>
      </c>
      <c r="B2134" s="43" t="s">
        <v>3330</v>
      </c>
      <c r="C2134" s="43" t="s">
        <v>3331</v>
      </c>
      <c r="D2134" s="15">
        <f>VLOOKUP(E2134,finish!$A$1:$B$18,2,0)</f>
        <v>2</v>
      </c>
      <c r="E2134" s="18" t="s">
        <v>11</v>
      </c>
      <c r="F2134" s="15">
        <f>VLOOKUP(G2134,modules!$A$1:$B$10,2,0)</f>
        <v>6</v>
      </c>
      <c r="G2134" s="18" t="s">
        <v>7849</v>
      </c>
      <c r="H2134" s="15">
        <f>VLOOKUP(I2134,segments!$A$1:$B$9,2,0)</f>
        <v>3</v>
      </c>
      <c r="I2134" s="18" t="s">
        <v>7851</v>
      </c>
      <c r="J2134" s="15">
        <v>54</v>
      </c>
      <c r="K2134" s="27" t="s">
        <v>128</v>
      </c>
      <c r="L2134" s="43" t="s">
        <v>126</v>
      </c>
      <c r="M2134" s="15">
        <f>VLOOKUP(N2134,groups!$A$1:$B$113,2,1)</f>
        <v>141</v>
      </c>
      <c r="N2134" s="16" t="s">
        <v>3332</v>
      </c>
      <c r="O2134" s="18">
        <v>56</v>
      </c>
      <c r="P2134" s="15">
        <f>VLOOKUP(Q2134,'seg2'!$A$1:$B$13,2,0)</f>
        <v>7</v>
      </c>
      <c r="Q2134" s="16" t="s">
        <v>43</v>
      </c>
      <c r="R2134" s="15">
        <f>VLOOKUP(S2134,'seg3'!$A$1:$B$9,2,0)</f>
        <v>4</v>
      </c>
      <c r="S2134" s="16" t="s">
        <v>32</v>
      </c>
      <c r="T2134" s="18">
        <v>267</v>
      </c>
      <c r="U2134" s="18">
        <v>267</v>
      </c>
      <c r="V2134" s="18"/>
      <c r="W2134" s="30" t="s">
        <v>3334</v>
      </c>
      <c r="X2134" s="16"/>
      <c r="Y2134" s="18" t="s">
        <v>365</v>
      </c>
      <c r="Z2134" s="18">
        <v>22</v>
      </c>
      <c r="AA2134" s="16" t="s">
        <v>3333</v>
      </c>
      <c r="AB2134" s="14" t="str">
        <f t="shared" si="33"/>
        <v>('798239','798239J','FLNG TRK SHOE BOLT M20X1.5X56 CL12.9BLK','PC',54,6,7,4,3,2,141,'267','267','M20','56','SCM435','22','19.75/19.78','','COIL 2ANNEAL &amp; 2DRAWN SCM435 19.75/19.78',''),</v>
      </c>
      <c r="AC2134" s="14" t="s">
        <v>9769</v>
      </c>
    </row>
    <row r="2135" spans="1:29">
      <c r="A2135" s="16">
        <v>798098</v>
      </c>
      <c r="B2135" s="43" t="s">
        <v>3335</v>
      </c>
      <c r="C2135" s="43" t="s">
        <v>3336</v>
      </c>
      <c r="D2135" s="15">
        <f>VLOOKUP(E2135,finish!$A$1:$B$18,2,0)</f>
        <v>2</v>
      </c>
      <c r="E2135" s="18" t="s">
        <v>11</v>
      </c>
      <c r="F2135" s="15">
        <f>VLOOKUP(G2135,modules!$A$1:$B$10,2,0)</f>
        <v>6</v>
      </c>
      <c r="G2135" s="18" t="s">
        <v>7849</v>
      </c>
      <c r="H2135" s="15">
        <f>VLOOKUP(I2135,segments!$A$1:$B$9,2,0)</f>
        <v>3</v>
      </c>
      <c r="I2135" s="18" t="s">
        <v>7851</v>
      </c>
      <c r="J2135" s="15">
        <v>54</v>
      </c>
      <c r="K2135" s="27" t="s">
        <v>128</v>
      </c>
      <c r="L2135" s="43" t="s">
        <v>126</v>
      </c>
      <c r="M2135" s="15">
        <f>VLOOKUP(N2135,groups!$A$1:$B$113,2,1)</f>
        <v>141</v>
      </c>
      <c r="N2135" s="16" t="s">
        <v>3332</v>
      </c>
      <c r="O2135" s="18">
        <v>65</v>
      </c>
      <c r="P2135" s="15">
        <f>VLOOKUP(Q2135,'seg2'!$A$1:$B$13,2,0)</f>
        <v>7</v>
      </c>
      <c r="Q2135" s="16" t="s">
        <v>43</v>
      </c>
      <c r="R2135" s="15">
        <f>VLOOKUP(S2135,'seg3'!$A$1:$B$9,2,0)</f>
        <v>4</v>
      </c>
      <c r="S2135" s="16" t="s">
        <v>32</v>
      </c>
      <c r="T2135" s="18">
        <v>245</v>
      </c>
      <c r="U2135" s="18">
        <v>245</v>
      </c>
      <c r="V2135" s="18"/>
      <c r="W2135" s="30" t="s">
        <v>3334</v>
      </c>
      <c r="X2135" s="16"/>
      <c r="Y2135" s="18" t="s">
        <v>365</v>
      </c>
      <c r="Z2135" s="18">
        <v>22</v>
      </c>
      <c r="AA2135" s="16" t="s">
        <v>3333</v>
      </c>
      <c r="AB2135" s="14" t="str">
        <f t="shared" si="33"/>
        <v>('798098','798098J','FLNG TRK SHOE BOLT M20X1.5X65 CL12.9 BLK','PC',54,6,7,4,3,2,141,'245','245','M20','65','SCM435','22','19.75/19.78','','COIL 2ANNEAL &amp; 2DRAWN SCM435 19.75/19.78',''),</v>
      </c>
      <c r="AC2135" s="14" t="s">
        <v>9770</v>
      </c>
    </row>
    <row r="2136" spans="1:29">
      <c r="A2136" s="16">
        <v>833982</v>
      </c>
      <c r="B2136" s="43" t="s">
        <v>3113</v>
      </c>
      <c r="C2136" s="43" t="s">
        <v>3114</v>
      </c>
      <c r="D2136" s="15">
        <f>VLOOKUP(E2136,finish!$A$1:$B$18,2,0)</f>
        <v>1</v>
      </c>
      <c r="E2136" s="18" t="s">
        <v>204</v>
      </c>
      <c r="F2136" s="15">
        <f>VLOOKUP(G2136,modules!$A$1:$B$10,2,0)</f>
        <v>6</v>
      </c>
      <c r="G2136" s="18" t="s">
        <v>7849</v>
      </c>
      <c r="H2136" s="15">
        <f>VLOOKUP(I2136,segments!$A$1:$B$9,2,0)</f>
        <v>3</v>
      </c>
      <c r="I2136" s="18" t="s">
        <v>7851</v>
      </c>
      <c r="J2136" s="15">
        <v>54</v>
      </c>
      <c r="K2136" s="27" t="s">
        <v>128</v>
      </c>
      <c r="L2136" s="43" t="s">
        <v>1366</v>
      </c>
      <c r="M2136" s="15">
        <f>VLOOKUP(N2136,groups!$A$1:$B$113,2,1)</f>
        <v>174</v>
      </c>
      <c r="N2136" s="16" t="s">
        <v>1508</v>
      </c>
      <c r="O2136" s="18">
        <v>63.5</v>
      </c>
      <c r="P2136" s="15">
        <f>VLOOKUP(Q2136,'seg2'!$A$1:$B$13,2,0)</f>
        <v>7</v>
      </c>
      <c r="Q2136" s="16" t="s">
        <v>43</v>
      </c>
      <c r="R2136" s="15">
        <f>VLOOKUP(S2136,'seg3'!$A$1:$B$9,2,0)</f>
        <v>4</v>
      </c>
      <c r="S2136" s="16" t="s">
        <v>32</v>
      </c>
      <c r="T2136" s="18">
        <v>160</v>
      </c>
      <c r="U2136" s="18">
        <v>160</v>
      </c>
      <c r="V2136" s="18"/>
      <c r="W2136" s="30" t="s">
        <v>3115</v>
      </c>
      <c r="X2136" s="16"/>
      <c r="Y2136" s="18" t="s">
        <v>365</v>
      </c>
      <c r="Z2136" s="18">
        <v>20</v>
      </c>
      <c r="AA2136" s="16" t="s">
        <v>3341</v>
      </c>
      <c r="AB2136" s="14" t="str">
        <f t="shared" si="33"/>
        <v>('833982','833982J','PLOW BOLT 3/4X10UNCX63.5 DRG ZNP','PC',54,6,7,4,3,1,174,'160','160','3/4 UNC','63.5','SCM435','20','18.53/18.56','','COIL 2ANNEAL &amp; 2DRAWN SCM435 18.53/18.56',''),</v>
      </c>
      <c r="AC2136" s="14" t="s">
        <v>9771</v>
      </c>
    </row>
    <row r="2137" spans="1:29">
      <c r="A2137" s="16">
        <v>834067</v>
      </c>
      <c r="B2137" s="43" t="s">
        <v>3347</v>
      </c>
      <c r="C2137" s="43" t="s">
        <v>3348</v>
      </c>
      <c r="D2137" s="15">
        <f>VLOOKUP(E2137,finish!$A$1:$B$18,2,0)</f>
        <v>2</v>
      </c>
      <c r="E2137" s="18" t="s">
        <v>11</v>
      </c>
      <c r="F2137" s="15">
        <f>VLOOKUP(G2137,modules!$A$1:$B$10,2,0)</f>
        <v>6</v>
      </c>
      <c r="G2137" s="18" t="s">
        <v>7849</v>
      </c>
      <c r="H2137" s="15">
        <f>VLOOKUP(I2137,segments!$A$1:$B$9,2,0)</f>
        <v>3</v>
      </c>
      <c r="I2137" s="18" t="s">
        <v>7851</v>
      </c>
      <c r="J2137" s="15">
        <v>54</v>
      </c>
      <c r="K2137" s="27" t="s">
        <v>128</v>
      </c>
      <c r="L2137" s="43" t="s">
        <v>699</v>
      </c>
      <c r="M2137" s="15">
        <f>VLOOKUP(N2137,groups!$A$1:$B$113,2,1)</f>
        <v>222</v>
      </c>
      <c r="N2137" s="16" t="s">
        <v>435</v>
      </c>
      <c r="O2137" s="18">
        <v>60</v>
      </c>
      <c r="P2137" s="15">
        <f>VLOOKUP(Q2137,'seg2'!$A$1:$B$13,2,0)</f>
        <v>7</v>
      </c>
      <c r="Q2137" s="16" t="s">
        <v>43</v>
      </c>
      <c r="R2137" s="15">
        <f>VLOOKUP(S2137,'seg3'!$A$1:$B$9,2,0)</f>
        <v>4</v>
      </c>
      <c r="S2137" s="16" t="s">
        <v>32</v>
      </c>
      <c r="T2137" s="18">
        <v>288</v>
      </c>
      <c r="U2137" s="18">
        <v>288</v>
      </c>
      <c r="V2137" s="18"/>
      <c r="W2137" s="30" t="s">
        <v>3349</v>
      </c>
      <c r="X2137" s="16"/>
      <c r="Y2137" s="18" t="s">
        <v>365</v>
      </c>
      <c r="Z2137" s="45">
        <v>20</v>
      </c>
      <c r="AA2137" s="46" t="s">
        <v>1823</v>
      </c>
      <c r="AB2137" s="14" t="str">
        <f t="shared" si="33"/>
        <v>('834067','834067J','TRACK SHOE BOLT 3/4X16UNFX60 DRG BLK','PC',54,6,7,4,3,2,222,'288','288','3/4 UNF','60','SCM435','20','18.50/18.55','','COIL 2ANNEAL &amp; 2DRAWN SCM435 18.69/18.72',''),</v>
      </c>
      <c r="AC2137" s="14" t="s">
        <v>9772</v>
      </c>
    </row>
    <row r="2138" spans="1:29">
      <c r="A2138" s="16">
        <v>834070</v>
      </c>
      <c r="B2138" s="43" t="s">
        <v>3358</v>
      </c>
      <c r="C2138" s="43" t="s">
        <v>3359</v>
      </c>
      <c r="D2138" s="15">
        <f>VLOOKUP(E2138,finish!$A$1:$B$18,2,0)</f>
        <v>2</v>
      </c>
      <c r="E2138" s="18" t="s">
        <v>11</v>
      </c>
      <c r="F2138" s="15">
        <f>VLOOKUP(G2138,modules!$A$1:$B$10,2,0)</f>
        <v>6</v>
      </c>
      <c r="G2138" s="18" t="s">
        <v>7849</v>
      </c>
      <c r="H2138" s="15">
        <f>VLOOKUP(I2138,segments!$A$1:$B$9,2,0)</f>
        <v>3</v>
      </c>
      <c r="I2138" s="18" t="s">
        <v>7851</v>
      </c>
      <c r="J2138" s="15">
        <v>54</v>
      </c>
      <c r="K2138" s="27" t="s">
        <v>128</v>
      </c>
      <c r="L2138" s="43" t="s">
        <v>571</v>
      </c>
      <c r="M2138" s="15">
        <f>VLOOKUP(N2138,groups!$A$1:$B$113,2,1)</f>
        <v>222</v>
      </c>
      <c r="N2138" s="16" t="s">
        <v>435</v>
      </c>
      <c r="O2138" s="18">
        <v>55</v>
      </c>
      <c r="P2138" s="15">
        <f>VLOOKUP(Q2138,'seg2'!$A$1:$B$13,2,0)</f>
        <v>7</v>
      </c>
      <c r="Q2138" s="16" t="s">
        <v>43</v>
      </c>
      <c r="R2138" s="15">
        <f>VLOOKUP(S2138,'seg3'!$A$1:$B$9,2,0)</f>
        <v>4</v>
      </c>
      <c r="S2138" s="16" t="s">
        <v>32</v>
      </c>
      <c r="T2138" s="18">
        <v>246</v>
      </c>
      <c r="U2138" s="18">
        <v>246</v>
      </c>
      <c r="V2138" s="18"/>
      <c r="W2138" s="30" t="s">
        <v>3361</v>
      </c>
      <c r="X2138" s="16"/>
      <c r="Y2138" s="18" t="s">
        <v>365</v>
      </c>
      <c r="Z2138" s="18">
        <v>20</v>
      </c>
      <c r="AA2138" s="16" t="s">
        <v>3360</v>
      </c>
      <c r="AB2138" s="14" t="str">
        <f t="shared" si="33"/>
        <v>('834070','834070J','TRACK SHOE BOLT M18X1.5X55 DRG BLK','PC',54,6,7,4,3,2,222,'246','246','M18','55','SCM435','20','17.60/17.62','','COIL 2ANNEAL &amp; 2DRAWN SCM435 17.60/17.62',''),</v>
      </c>
      <c r="AC2138" s="14" t="s">
        <v>9773</v>
      </c>
    </row>
    <row r="2139" spans="1:29">
      <c r="A2139" s="16">
        <v>5000237</v>
      </c>
      <c r="B2139" s="43" t="s">
        <v>3380</v>
      </c>
      <c r="C2139" s="43" t="s">
        <v>3381</v>
      </c>
      <c r="D2139" s="15">
        <f>VLOOKUP(E2139,finish!$A$1:$B$18,2,0)</f>
        <v>19</v>
      </c>
      <c r="E2139" s="18" t="s">
        <v>7861</v>
      </c>
      <c r="F2139" s="15">
        <f>VLOOKUP(G2139,modules!$A$1:$B$10,2,0)</f>
        <v>6</v>
      </c>
      <c r="G2139" s="18" t="s">
        <v>7849</v>
      </c>
      <c r="H2139" s="15">
        <f>VLOOKUP(I2139,segments!$A$1:$B$9,2,0)</f>
        <v>4</v>
      </c>
      <c r="I2139" s="18" t="s">
        <v>7845</v>
      </c>
      <c r="J2139" s="15">
        <v>54</v>
      </c>
      <c r="K2139" s="27" t="s">
        <v>128</v>
      </c>
      <c r="L2139" s="43" t="s">
        <v>126</v>
      </c>
      <c r="M2139" s="15">
        <f>VLOOKUP(N2139,groups!$A$1:$B$113,2,1)</f>
        <v>203</v>
      </c>
      <c r="N2139" s="16" t="s">
        <v>133</v>
      </c>
      <c r="O2139" s="18">
        <v>160</v>
      </c>
      <c r="P2139" s="15">
        <f>VLOOKUP(Q2139,'seg2'!$A$1:$B$13,2,0)</f>
        <v>12</v>
      </c>
      <c r="Q2139" s="16" t="s">
        <v>66</v>
      </c>
      <c r="R2139" s="15">
        <f>VLOOKUP(S2139,'seg3'!$A$1:$B$9,2,0)</f>
        <v>6</v>
      </c>
      <c r="S2139" s="16" t="s">
        <v>44</v>
      </c>
      <c r="T2139" s="18">
        <v>402</v>
      </c>
      <c r="U2139" s="18">
        <v>402</v>
      </c>
      <c r="V2139" s="29" t="s">
        <v>22</v>
      </c>
      <c r="W2139" s="30" t="s">
        <v>135</v>
      </c>
      <c r="X2139" s="16"/>
      <c r="Y2139" s="18" t="s">
        <v>40</v>
      </c>
      <c r="Z2139" s="18">
        <v>20</v>
      </c>
      <c r="AA2139" s="16" t="s">
        <v>134</v>
      </c>
      <c r="AB2139" s="14" t="str">
        <f t="shared" si="33"/>
        <v>('5000237','5000237J','HHB M20X2.5X160 DIN933 GRA2-70 F/T EPO','PC',54,6,12,6,4,19,203,'402','402','M20','160','304L','20','18.00/18.03','READY','COIL POWDER DRWN SS304L A270 18.04/18.07',''),</v>
      </c>
      <c r="AC2139" s="14" t="s">
        <v>9774</v>
      </c>
    </row>
    <row r="2140" spans="1:29">
      <c r="A2140" s="16">
        <v>831457</v>
      </c>
      <c r="B2140" s="43" t="s">
        <v>3386</v>
      </c>
      <c r="C2140" s="43" t="s">
        <v>3387</v>
      </c>
      <c r="D2140" s="15">
        <f>VLOOKUP(E2140,finish!$A$1:$B$18,2,0)</f>
        <v>6</v>
      </c>
      <c r="E2140" s="18" t="s">
        <v>136</v>
      </c>
      <c r="F2140" s="15">
        <f>VLOOKUP(G2140,modules!$A$1:$B$10,2,0)</f>
        <v>6</v>
      </c>
      <c r="G2140" s="18" t="s">
        <v>7849</v>
      </c>
      <c r="H2140" s="15">
        <f>VLOOKUP(I2140,segments!$A$1:$B$9,2,0)</f>
        <v>4</v>
      </c>
      <c r="I2140" s="18" t="s">
        <v>7845</v>
      </c>
      <c r="J2140" s="15">
        <v>54</v>
      </c>
      <c r="K2140" s="27" t="s">
        <v>128</v>
      </c>
      <c r="L2140" s="16" t="s">
        <v>126</v>
      </c>
      <c r="M2140" s="15">
        <f>VLOOKUP(N2140,groups!$A$1:$B$113,2,1)</f>
        <v>120</v>
      </c>
      <c r="N2140" s="16" t="s">
        <v>2755</v>
      </c>
      <c r="O2140" s="18">
        <v>110</v>
      </c>
      <c r="P2140" s="15">
        <f>VLOOKUP(Q2140,'seg2'!$A$1:$B$13,2,0)</f>
        <v>7</v>
      </c>
      <c r="Q2140" s="16" t="s">
        <v>43</v>
      </c>
      <c r="R2140" s="15">
        <f>VLOOKUP(S2140,'seg3'!$A$1:$B$9,2,0)</f>
        <v>3</v>
      </c>
      <c r="S2140" s="16" t="s">
        <v>21</v>
      </c>
      <c r="T2140" s="18">
        <v>293.33</v>
      </c>
      <c r="U2140" s="18">
        <v>293.33</v>
      </c>
      <c r="V2140" s="18"/>
      <c r="W2140" s="30" t="s">
        <v>3388</v>
      </c>
      <c r="X2140" s="16"/>
      <c r="Y2140" s="18" t="s">
        <v>17</v>
      </c>
      <c r="Z2140" s="18">
        <v>20</v>
      </c>
      <c r="AA2140" s="16" t="s">
        <v>3333</v>
      </c>
      <c r="AB2140" s="14" t="str">
        <f t="shared" si="33"/>
        <v>('831457','831457J','B.END STUD M20X110X65TLX25TL DRG YZ3','PC',54,6,7,3,4,6,120,'293.33','293.33','M20','110','10B33','20','19.75/19.78','','COIL DIRECT DRWN 10B21 19.75/19.78',''),</v>
      </c>
      <c r="AC2140" s="14" t="s">
        <v>9775</v>
      </c>
    </row>
    <row r="2141" spans="1:29">
      <c r="A2141" s="16">
        <v>300023</v>
      </c>
      <c r="B2141" s="64" t="s">
        <v>3403</v>
      </c>
      <c r="C2141" s="43" t="s">
        <v>3404</v>
      </c>
      <c r="D2141" s="15">
        <f>VLOOKUP(E2141,finish!$A$1:$B$18,2,0)</f>
        <v>2</v>
      </c>
      <c r="E2141" s="18" t="s">
        <v>11</v>
      </c>
      <c r="F2141" s="15">
        <f>VLOOKUP(G2141,modules!$A$1:$B$10,2,0)</f>
        <v>6</v>
      </c>
      <c r="G2141" s="18" t="s">
        <v>7849</v>
      </c>
      <c r="H2141" s="15">
        <f>VLOOKUP(I2141,segments!$A$1:$B$9,2,0)</f>
        <v>2</v>
      </c>
      <c r="I2141" s="18" t="s">
        <v>7847</v>
      </c>
      <c r="J2141" s="15">
        <v>54</v>
      </c>
      <c r="K2141" s="27" t="s">
        <v>128</v>
      </c>
      <c r="L2141" s="16" t="s">
        <v>126</v>
      </c>
      <c r="M2141" s="15">
        <f>VLOOKUP(N2141,groups!$A$1:$B$113,2,1)</f>
        <v>160</v>
      </c>
      <c r="N2141" s="16" t="s">
        <v>1305</v>
      </c>
      <c r="O2141" s="18">
        <v>50</v>
      </c>
      <c r="P2141" s="15">
        <f>VLOOKUP(Q2141,'seg2'!$A$1:$B$13,2,0)</f>
        <v>3</v>
      </c>
      <c r="Q2141" s="16" t="s">
        <v>20</v>
      </c>
      <c r="R2141" s="15">
        <f>VLOOKUP(S2141,'seg3'!$A$1:$B$9,2,0)</f>
        <v>3</v>
      </c>
      <c r="S2141" s="16" t="s">
        <v>21</v>
      </c>
      <c r="T2141" s="18">
        <v>198</v>
      </c>
      <c r="U2141" s="18">
        <v>198</v>
      </c>
      <c r="V2141" s="18"/>
      <c r="W2141" s="30" t="s">
        <v>866</v>
      </c>
      <c r="X2141" s="16"/>
      <c r="Y2141" s="18" t="s">
        <v>17</v>
      </c>
      <c r="Z2141" s="18">
        <v>20</v>
      </c>
      <c r="AA2141" s="16" t="s">
        <v>447</v>
      </c>
      <c r="AB2141" s="14" t="str">
        <f t="shared" si="33"/>
        <v>('300023','300023J','HSSB M20X2.5X50 IS3757 CL10.9S H/T BLK','PC',54,6,3,3,2,2,160,'198','198','M20','50','10B33','20','19.50/19.55','','COIL DIRECT DRWN  10B33M  19.50/19.53',''),</v>
      </c>
      <c r="AC2141" s="14" t="s">
        <v>9776</v>
      </c>
    </row>
    <row r="2142" spans="1:29">
      <c r="A2142" s="16">
        <v>613487</v>
      </c>
      <c r="B2142" s="43" t="s">
        <v>3408</v>
      </c>
      <c r="C2142" s="43" t="s">
        <v>3409</v>
      </c>
      <c r="D2142" s="15">
        <f>VLOOKUP(E2142,finish!$A$1:$B$18,2,0)</f>
        <v>8</v>
      </c>
      <c r="E2142" s="18" t="s">
        <v>47</v>
      </c>
      <c r="F2142" s="15">
        <f>VLOOKUP(G2142,modules!$A$1:$B$10,2,0)</f>
        <v>6</v>
      </c>
      <c r="G2142" s="18" t="s">
        <v>7849</v>
      </c>
      <c r="H2142" s="15">
        <f>VLOOKUP(I2142,segments!$A$1:$B$9,2,0)</f>
        <v>3</v>
      </c>
      <c r="I2142" s="18" t="s">
        <v>7851</v>
      </c>
      <c r="J2142" s="15">
        <v>54</v>
      </c>
      <c r="K2142" s="27" t="s">
        <v>128</v>
      </c>
      <c r="L2142" s="43" t="s">
        <v>126</v>
      </c>
      <c r="M2142" s="15">
        <f>VLOOKUP(N2142,groups!$A$1:$B$113,2,1)</f>
        <v>152</v>
      </c>
      <c r="N2142" s="16" t="s">
        <v>16</v>
      </c>
      <c r="O2142" s="18">
        <v>65</v>
      </c>
      <c r="P2142" s="15">
        <f>VLOOKUP(Q2142,'seg2'!$A$1:$B$13,2,0)</f>
        <v>3</v>
      </c>
      <c r="Q2142" s="16" t="s">
        <v>20</v>
      </c>
      <c r="R2142" s="15">
        <f>VLOOKUP(S2142,'seg3'!$A$1:$B$9,2,0)</f>
        <v>3</v>
      </c>
      <c r="S2142" s="16" t="s">
        <v>21</v>
      </c>
      <c r="T2142" s="18">
        <v>210</v>
      </c>
      <c r="U2142" s="18">
        <v>210</v>
      </c>
      <c r="V2142" s="18"/>
      <c r="W2142" s="30" t="s">
        <v>866</v>
      </c>
      <c r="X2142" s="16"/>
      <c r="Y2142" s="18" t="s">
        <v>17</v>
      </c>
      <c r="Z2142" s="18">
        <v>20</v>
      </c>
      <c r="AA2142" s="16" t="s">
        <v>447</v>
      </c>
      <c r="AB2142" s="14" t="str">
        <f t="shared" si="33"/>
        <v>('613487','613487J','HHB M20X2.5X65 ISO4014 CL8.8 H/T ZC3','PC',54,6,3,3,3,8,152,'210','210','M20','65','10B33','20','19.50/19.55','','COIL DIRECT DRWN  10B33M  19.50/19.53',''),</v>
      </c>
      <c r="AC2142" s="14" t="s">
        <v>9777</v>
      </c>
    </row>
    <row r="2143" spans="1:29">
      <c r="A2143" s="16">
        <v>625501</v>
      </c>
      <c r="B2143" s="43" t="s">
        <v>3425</v>
      </c>
      <c r="C2143" s="43" t="s">
        <v>3426</v>
      </c>
      <c r="D2143" s="15">
        <f>VLOOKUP(E2143,finish!$A$1:$B$18,2,0)</f>
        <v>2</v>
      </c>
      <c r="E2143" s="18" t="s">
        <v>11</v>
      </c>
      <c r="F2143" s="15">
        <f>VLOOKUP(G2143,modules!$A$1:$B$10,2,0)</f>
        <v>6</v>
      </c>
      <c r="G2143" s="18" t="s">
        <v>7849</v>
      </c>
      <c r="H2143" s="15">
        <f>VLOOKUP(I2143,segments!$A$1:$B$9,2,0)</f>
        <v>4</v>
      </c>
      <c r="I2143" s="18" t="s">
        <v>7845</v>
      </c>
      <c r="J2143" s="15">
        <v>54</v>
      </c>
      <c r="K2143" s="27" t="s">
        <v>128</v>
      </c>
      <c r="L2143" s="16" t="s">
        <v>126</v>
      </c>
      <c r="M2143" s="15">
        <f>VLOOKUP(N2143,groups!$A$1:$B$113,2,1)</f>
        <v>160</v>
      </c>
      <c r="N2143" s="16" t="s">
        <v>1305</v>
      </c>
      <c r="O2143" s="18">
        <v>55</v>
      </c>
      <c r="P2143" s="15">
        <f>VLOOKUP(Q2143,'seg2'!$A$1:$B$13,2,0)</f>
        <v>3</v>
      </c>
      <c r="Q2143" s="16" t="s">
        <v>20</v>
      </c>
      <c r="R2143" s="15">
        <f>VLOOKUP(S2143,'seg3'!$A$1:$B$9,2,0)</f>
        <v>3</v>
      </c>
      <c r="S2143" s="16" t="s">
        <v>21</v>
      </c>
      <c r="T2143" s="18">
        <v>212</v>
      </c>
      <c r="U2143" s="18">
        <v>212</v>
      </c>
      <c r="V2143" s="18"/>
      <c r="W2143" s="30" t="s">
        <v>866</v>
      </c>
      <c r="X2143" s="16"/>
      <c r="Y2143" s="18" t="s">
        <v>17</v>
      </c>
      <c r="Z2143" s="18">
        <v>20</v>
      </c>
      <c r="AA2143" s="16" t="s">
        <v>447</v>
      </c>
      <c r="AB2143" s="14" t="str">
        <f t="shared" si="33"/>
        <v>('625501','625501J','HSSB M20X55 EN14399-4 CL10.9HV H/T BLK','PC',54,6,3,3,4,2,160,'212','212','M20','55','10B33','20','19.50/19.55','','COIL DIRECT DRWN  10B33M  19.50/19.53',''),</v>
      </c>
      <c r="AC2143" s="14" t="s">
        <v>9778</v>
      </c>
    </row>
    <row r="2144" spans="1:29">
      <c r="A2144" s="16">
        <v>625502</v>
      </c>
      <c r="B2144" s="43" t="s">
        <v>3427</v>
      </c>
      <c r="C2144" s="43" t="s">
        <v>3428</v>
      </c>
      <c r="D2144" s="15">
        <f>VLOOKUP(E2144,finish!$A$1:$B$18,2,0)</f>
        <v>2</v>
      </c>
      <c r="E2144" s="18" t="s">
        <v>11</v>
      </c>
      <c r="F2144" s="15">
        <f>VLOOKUP(G2144,modules!$A$1:$B$10,2,0)</f>
        <v>6</v>
      </c>
      <c r="G2144" s="18" t="s">
        <v>7849</v>
      </c>
      <c r="H2144" s="15">
        <f>VLOOKUP(I2144,segments!$A$1:$B$9,2,0)</f>
        <v>4</v>
      </c>
      <c r="I2144" s="18" t="s">
        <v>7845</v>
      </c>
      <c r="J2144" s="15">
        <v>54</v>
      </c>
      <c r="K2144" s="27" t="s">
        <v>128</v>
      </c>
      <c r="L2144" s="16" t="s">
        <v>126</v>
      </c>
      <c r="M2144" s="15">
        <f>VLOOKUP(N2144,groups!$A$1:$B$113,2,1)</f>
        <v>160</v>
      </c>
      <c r="N2144" s="16" t="s">
        <v>1305</v>
      </c>
      <c r="O2144" s="18">
        <v>60</v>
      </c>
      <c r="P2144" s="15">
        <f>VLOOKUP(Q2144,'seg2'!$A$1:$B$13,2,0)</f>
        <v>3</v>
      </c>
      <c r="Q2144" s="16" t="s">
        <v>20</v>
      </c>
      <c r="R2144" s="15">
        <f>VLOOKUP(S2144,'seg3'!$A$1:$B$9,2,0)</f>
        <v>3</v>
      </c>
      <c r="S2144" s="16" t="s">
        <v>21</v>
      </c>
      <c r="T2144" s="18">
        <v>218</v>
      </c>
      <c r="U2144" s="18">
        <v>218</v>
      </c>
      <c r="V2144" s="18"/>
      <c r="W2144" s="30" t="s">
        <v>866</v>
      </c>
      <c r="X2144" s="16"/>
      <c r="Y2144" s="18" t="s">
        <v>17</v>
      </c>
      <c r="Z2144" s="18">
        <v>20</v>
      </c>
      <c r="AA2144" s="16" t="s">
        <v>447</v>
      </c>
      <c r="AB2144" s="14" t="str">
        <f t="shared" si="33"/>
        <v>('625502','625502J','HSSB M20X60 EN14399-4 CL10.9HV H/T BLK','PC',54,6,3,3,4,2,160,'218','218','M20','60','10B33','20','19.50/19.55','','COIL DIRECT DRWN  10B33M  19.50/19.53',''),</v>
      </c>
      <c r="AC2144" s="14" t="s">
        <v>9779</v>
      </c>
    </row>
    <row r="2145" spans="1:29">
      <c r="A2145" s="16">
        <v>625505</v>
      </c>
      <c r="B2145" s="43" t="s">
        <v>3429</v>
      </c>
      <c r="C2145" s="43" t="s">
        <v>3430</v>
      </c>
      <c r="D2145" s="15">
        <f>VLOOKUP(E2145,finish!$A$1:$B$18,2,0)</f>
        <v>2</v>
      </c>
      <c r="E2145" s="18" t="s">
        <v>11</v>
      </c>
      <c r="F2145" s="15">
        <f>VLOOKUP(G2145,modules!$A$1:$B$10,2,0)</f>
        <v>6</v>
      </c>
      <c r="G2145" s="18" t="s">
        <v>7849</v>
      </c>
      <c r="H2145" s="15">
        <f>VLOOKUP(I2145,segments!$A$1:$B$9,2,0)</f>
        <v>4</v>
      </c>
      <c r="I2145" s="18" t="s">
        <v>7845</v>
      </c>
      <c r="J2145" s="15">
        <v>54</v>
      </c>
      <c r="K2145" s="27" t="s">
        <v>128</v>
      </c>
      <c r="L2145" s="16" t="s">
        <v>126</v>
      </c>
      <c r="M2145" s="15">
        <f>VLOOKUP(N2145,groups!$A$1:$B$113,2,1)</f>
        <v>160</v>
      </c>
      <c r="N2145" s="16" t="s">
        <v>1305</v>
      </c>
      <c r="O2145" s="18">
        <v>75</v>
      </c>
      <c r="P2145" s="15">
        <f>VLOOKUP(Q2145,'seg2'!$A$1:$B$13,2,0)</f>
        <v>3</v>
      </c>
      <c r="Q2145" s="16" t="s">
        <v>20</v>
      </c>
      <c r="R2145" s="15">
        <f>VLOOKUP(S2145,'seg3'!$A$1:$B$9,2,0)</f>
        <v>3</v>
      </c>
      <c r="S2145" s="16" t="s">
        <v>21</v>
      </c>
      <c r="T2145" s="18">
        <v>260</v>
      </c>
      <c r="U2145" s="18">
        <v>260</v>
      </c>
      <c r="V2145" s="18"/>
      <c r="W2145" s="30" t="s">
        <v>866</v>
      </c>
      <c r="X2145" s="16"/>
      <c r="Y2145" s="18" t="s">
        <v>17</v>
      </c>
      <c r="Z2145" s="18">
        <v>20</v>
      </c>
      <c r="AA2145" s="16" t="s">
        <v>447</v>
      </c>
      <c r="AB2145" s="14" t="str">
        <f t="shared" si="33"/>
        <v>('625505','625505J','HSSB M20X75 EN14399-4 CL10.9HV H/T BLK','PC',54,6,3,3,4,2,160,'260','260','M20','75','10B33','20','19.50/19.55','','COIL DIRECT DRWN  10B33M  19.50/19.53',''),</v>
      </c>
      <c r="AC2145" s="14" t="s">
        <v>9780</v>
      </c>
    </row>
    <row r="2146" spans="1:29">
      <c r="A2146" s="16">
        <v>834133</v>
      </c>
      <c r="B2146" s="43" t="s">
        <v>3431</v>
      </c>
      <c r="C2146" s="43" t="s">
        <v>3432</v>
      </c>
      <c r="D2146" s="15">
        <f>VLOOKUP(E2146,finish!$A$1:$B$18,2,0)</f>
        <v>2</v>
      </c>
      <c r="E2146" s="18" t="s">
        <v>11</v>
      </c>
      <c r="F2146" s="15">
        <f>VLOOKUP(G2146,modules!$A$1:$B$10,2,0)</f>
        <v>6</v>
      </c>
      <c r="G2146" s="18" t="s">
        <v>7849</v>
      </c>
      <c r="H2146" s="15">
        <f>VLOOKUP(I2146,segments!$A$1:$B$9,2,0)</f>
        <v>4</v>
      </c>
      <c r="I2146" s="18" t="s">
        <v>7845</v>
      </c>
      <c r="J2146" s="15">
        <v>54</v>
      </c>
      <c r="K2146" s="27" t="s">
        <v>128</v>
      </c>
      <c r="L2146" s="16" t="s">
        <v>126</v>
      </c>
      <c r="M2146" s="15">
        <f>VLOOKUP(N2146,groups!$A$1:$B$113,2,1)</f>
        <v>160</v>
      </c>
      <c r="N2146" s="16" t="s">
        <v>1305</v>
      </c>
      <c r="O2146" s="18">
        <v>120</v>
      </c>
      <c r="P2146" s="15">
        <f>VLOOKUP(Q2146,'seg2'!$A$1:$B$13,2,0)</f>
        <v>3</v>
      </c>
      <c r="Q2146" s="16" t="s">
        <v>20</v>
      </c>
      <c r="R2146" s="15">
        <f>VLOOKUP(S2146,'seg3'!$A$1:$B$9,2,0)</f>
        <v>3</v>
      </c>
      <c r="S2146" s="16" t="s">
        <v>21</v>
      </c>
      <c r="T2146" s="18">
        <v>372</v>
      </c>
      <c r="U2146" s="18">
        <v>372</v>
      </c>
      <c r="V2146" s="18"/>
      <c r="W2146" s="30" t="s">
        <v>870</v>
      </c>
      <c r="X2146" s="16"/>
      <c r="Y2146" s="18" t="s">
        <v>17</v>
      </c>
      <c r="Z2146" s="18">
        <v>20</v>
      </c>
      <c r="AA2146" s="16" t="s">
        <v>447</v>
      </c>
      <c r="AB2146" s="14" t="str">
        <f t="shared" si="33"/>
        <v>('834133','834133J','HSSB M20X120 EN14399-4 CL10.9HV H/T BLK','PC',54,6,3,3,4,2,160,'372','372','M20','120','10B33','20','19.50/19.55','','COIL DIRECT DRAWN 10B33 19.50/19.53',''),</v>
      </c>
      <c r="AC2146" s="14" t="s">
        <v>9781</v>
      </c>
    </row>
    <row r="2147" spans="1:29">
      <c r="A2147" s="16">
        <v>625514</v>
      </c>
      <c r="B2147" s="43" t="s">
        <v>3433</v>
      </c>
      <c r="C2147" s="43" t="s">
        <v>3434</v>
      </c>
      <c r="D2147" s="15">
        <f>VLOOKUP(E2147,finish!$A$1:$B$18,2,0)</f>
        <v>2</v>
      </c>
      <c r="E2147" s="18" t="s">
        <v>11</v>
      </c>
      <c r="F2147" s="15">
        <f>VLOOKUP(G2147,modules!$A$1:$B$10,2,0)</f>
        <v>6</v>
      </c>
      <c r="G2147" s="18" t="s">
        <v>7849</v>
      </c>
      <c r="H2147" s="15">
        <f>VLOOKUP(I2147,segments!$A$1:$B$9,2,0)</f>
        <v>4</v>
      </c>
      <c r="I2147" s="18" t="s">
        <v>7845</v>
      </c>
      <c r="J2147" s="15">
        <v>54</v>
      </c>
      <c r="K2147" s="27" t="s">
        <v>128</v>
      </c>
      <c r="L2147" s="16" t="s">
        <v>126</v>
      </c>
      <c r="M2147" s="15">
        <f>VLOOKUP(N2147,groups!$A$1:$B$113,2,1)</f>
        <v>160</v>
      </c>
      <c r="N2147" s="16" t="s">
        <v>1305</v>
      </c>
      <c r="O2147" s="18">
        <v>140</v>
      </c>
      <c r="P2147" s="15">
        <f>VLOOKUP(Q2147,'seg2'!$A$1:$B$13,2,0)</f>
        <v>3</v>
      </c>
      <c r="Q2147" s="16" t="s">
        <v>20</v>
      </c>
      <c r="R2147" s="15">
        <f>VLOOKUP(S2147,'seg3'!$A$1:$B$9,2,0)</f>
        <v>3</v>
      </c>
      <c r="S2147" s="16" t="s">
        <v>21</v>
      </c>
      <c r="T2147" s="18">
        <v>421</v>
      </c>
      <c r="U2147" s="18">
        <v>421</v>
      </c>
      <c r="V2147" s="18"/>
      <c r="W2147" s="30" t="s">
        <v>866</v>
      </c>
      <c r="X2147" s="16"/>
      <c r="Y2147" s="18" t="s">
        <v>17</v>
      </c>
      <c r="Z2147" s="18">
        <v>20</v>
      </c>
      <c r="AA2147" s="16" t="s">
        <v>447</v>
      </c>
      <c r="AB2147" s="14" t="str">
        <f t="shared" si="33"/>
        <v>('625514','625514J','HSSB M20X140 EN14399-4 CL10.9HV H/T BLK','PC',54,6,3,3,4,2,160,'421','421','M20','140','10B33','20','19.50/19.55','','COIL DIRECT DRWN  10B33M  19.50/19.53',''),</v>
      </c>
      <c r="AC2147" s="14" t="s">
        <v>9782</v>
      </c>
    </row>
    <row r="2148" spans="1:29">
      <c r="A2148" s="16">
        <v>802271</v>
      </c>
      <c r="B2148" s="43" t="s">
        <v>3435</v>
      </c>
      <c r="C2148" s="43" t="s">
        <v>3436</v>
      </c>
      <c r="D2148" s="15">
        <f>VLOOKUP(E2148,finish!$A$1:$B$18,2,0)</f>
        <v>2</v>
      </c>
      <c r="E2148" s="18" t="s">
        <v>11</v>
      </c>
      <c r="F2148" s="15">
        <f>VLOOKUP(G2148,modules!$A$1:$B$10,2,0)</f>
        <v>6</v>
      </c>
      <c r="G2148" s="18" t="s">
        <v>7849</v>
      </c>
      <c r="H2148" s="15">
        <f>VLOOKUP(I2148,segments!$A$1:$B$9,2,0)</f>
        <v>4</v>
      </c>
      <c r="I2148" s="18" t="s">
        <v>7845</v>
      </c>
      <c r="J2148" s="15">
        <v>54</v>
      </c>
      <c r="K2148" s="27" t="s">
        <v>128</v>
      </c>
      <c r="L2148" s="16" t="s">
        <v>126</v>
      </c>
      <c r="M2148" s="15">
        <f>VLOOKUP(N2148,groups!$A$1:$B$113,2,1)</f>
        <v>160</v>
      </c>
      <c r="N2148" s="16" t="s">
        <v>1305</v>
      </c>
      <c r="O2148" s="18">
        <v>160</v>
      </c>
      <c r="P2148" s="15">
        <f>VLOOKUP(Q2148,'seg2'!$A$1:$B$13,2,0)</f>
        <v>3</v>
      </c>
      <c r="Q2148" s="16" t="s">
        <v>20</v>
      </c>
      <c r="R2148" s="15">
        <f>VLOOKUP(S2148,'seg3'!$A$1:$B$9,2,0)</f>
        <v>3</v>
      </c>
      <c r="S2148" s="16" t="s">
        <v>21</v>
      </c>
      <c r="T2148" s="18">
        <v>470</v>
      </c>
      <c r="U2148" s="18">
        <v>470</v>
      </c>
      <c r="V2148" s="18"/>
      <c r="W2148" s="30" t="s">
        <v>870</v>
      </c>
      <c r="X2148" s="16"/>
      <c r="Y2148" s="18" t="s">
        <v>17</v>
      </c>
      <c r="Z2148" s="18">
        <v>20</v>
      </c>
      <c r="AA2148" s="16" t="s">
        <v>447</v>
      </c>
      <c r="AB2148" s="14" t="str">
        <f t="shared" si="33"/>
        <v>('802271','802271J','HSSB M20X160 EN14399-4 CL10.9HV H/T BLK','PC',54,6,3,3,4,2,160,'470','470','M20','160','10B33','20','19.50/19.55','','COIL DIRECT DRAWN 10B33 19.50/19.53',''),</v>
      </c>
      <c r="AC2148" s="14" t="s">
        <v>9783</v>
      </c>
    </row>
    <row r="2149" spans="1:29">
      <c r="A2149" s="16">
        <v>802272</v>
      </c>
      <c r="B2149" s="43" t="s">
        <v>3437</v>
      </c>
      <c r="C2149" s="43" t="s">
        <v>3438</v>
      </c>
      <c r="D2149" s="15">
        <f>VLOOKUP(E2149,finish!$A$1:$B$18,2,0)</f>
        <v>2</v>
      </c>
      <c r="E2149" s="18" t="s">
        <v>11</v>
      </c>
      <c r="F2149" s="15">
        <f>VLOOKUP(G2149,modules!$A$1:$B$10,2,0)</f>
        <v>6</v>
      </c>
      <c r="G2149" s="18" t="s">
        <v>7849</v>
      </c>
      <c r="H2149" s="15">
        <f>VLOOKUP(I2149,segments!$A$1:$B$9,2,0)</f>
        <v>4</v>
      </c>
      <c r="I2149" s="18" t="s">
        <v>7845</v>
      </c>
      <c r="J2149" s="15">
        <v>54</v>
      </c>
      <c r="K2149" s="27" t="s">
        <v>128</v>
      </c>
      <c r="L2149" s="16" t="s">
        <v>126</v>
      </c>
      <c r="M2149" s="15">
        <f>VLOOKUP(N2149,groups!$A$1:$B$113,2,1)</f>
        <v>160</v>
      </c>
      <c r="N2149" s="16" t="s">
        <v>1305</v>
      </c>
      <c r="O2149" s="18">
        <v>170</v>
      </c>
      <c r="P2149" s="15">
        <f>VLOOKUP(Q2149,'seg2'!$A$1:$B$13,2,0)</f>
        <v>3</v>
      </c>
      <c r="Q2149" s="16" t="s">
        <v>20</v>
      </c>
      <c r="R2149" s="15">
        <f>VLOOKUP(S2149,'seg3'!$A$1:$B$9,2,0)</f>
        <v>3</v>
      </c>
      <c r="S2149" s="16" t="s">
        <v>21</v>
      </c>
      <c r="T2149" s="18">
        <v>494</v>
      </c>
      <c r="U2149" s="18">
        <v>494</v>
      </c>
      <c r="V2149" s="18"/>
      <c r="W2149" s="30" t="s">
        <v>870</v>
      </c>
      <c r="X2149" s="16"/>
      <c r="Y2149" s="18" t="s">
        <v>17</v>
      </c>
      <c r="Z2149" s="18">
        <v>20</v>
      </c>
      <c r="AA2149" s="16" t="s">
        <v>447</v>
      </c>
      <c r="AB2149" s="14" t="str">
        <f t="shared" si="33"/>
        <v>('802272','802272J','HSSB M20X170 EN14399-4 CL10.9HV H/T BLK','PC',54,6,3,3,4,2,160,'494','494','M20','170','10B33','20','19.50/19.55','','COIL DIRECT DRAWN 10B33 19.50/19.53',''),</v>
      </c>
      <c r="AC2149" s="14" t="s">
        <v>9784</v>
      </c>
    </row>
    <row r="2150" spans="1:29">
      <c r="A2150" s="16">
        <v>834172</v>
      </c>
      <c r="B2150" s="43" t="s">
        <v>3498</v>
      </c>
      <c r="C2150" s="43" t="s">
        <v>3499</v>
      </c>
      <c r="D2150" s="15">
        <f>VLOOKUP(E2150,finish!$A$1:$B$18,2,0)</f>
        <v>5</v>
      </c>
      <c r="E2150" s="18" t="s">
        <v>316</v>
      </c>
      <c r="F2150" s="15">
        <f>VLOOKUP(G2150,modules!$A$1:$B$10,2,0)</f>
        <v>6</v>
      </c>
      <c r="G2150" s="18" t="s">
        <v>7849</v>
      </c>
      <c r="H2150" s="15">
        <f>VLOOKUP(I2150,segments!$A$1:$B$9,2,0)</f>
        <v>3</v>
      </c>
      <c r="I2150" s="18" t="s">
        <v>7851</v>
      </c>
      <c r="J2150" s="15">
        <v>54</v>
      </c>
      <c r="K2150" s="27" t="s">
        <v>128</v>
      </c>
      <c r="L2150" s="16" t="s">
        <v>126</v>
      </c>
      <c r="M2150" s="15">
        <f>VLOOKUP(N2150,groups!$A$1:$B$113,2,1)</f>
        <v>189</v>
      </c>
      <c r="N2150" s="16" t="s">
        <v>467</v>
      </c>
      <c r="O2150" s="18">
        <v>200</v>
      </c>
      <c r="P2150" s="15">
        <f>VLOOKUP(Q2150,'seg2'!$A$1:$B$13,2,0)</f>
        <v>4</v>
      </c>
      <c r="Q2150" s="16" t="s">
        <v>32</v>
      </c>
      <c r="R2150" s="15">
        <f>VLOOKUP(S2150,'seg3'!$A$1:$B$9,2,0)</f>
        <v>4</v>
      </c>
      <c r="S2150" s="16" t="s">
        <v>32</v>
      </c>
      <c r="T2150" s="18">
        <v>541</v>
      </c>
      <c r="U2150" s="18">
        <v>541</v>
      </c>
      <c r="V2150" s="18"/>
      <c r="W2150" s="30" t="s">
        <v>1308</v>
      </c>
      <c r="X2150" s="16"/>
      <c r="Y2150" s="18" t="s">
        <v>29</v>
      </c>
      <c r="Z2150" s="18">
        <v>22</v>
      </c>
      <c r="AA2150" s="16" t="s">
        <v>447</v>
      </c>
      <c r="AB2150" s="14" t="str">
        <f t="shared" si="33"/>
        <v>('834172','834172J','SHCS M20X2.5X200 ISO4762 CL12.9 HT ZFS','PC',54,6,4,4,3,5,189,'541','541','M20','200','51B37','22','19.50/19.55','','COIL2ANEL&amp;2DRWN SCM435 19.50/19.53(ADAD)',''),</v>
      </c>
      <c r="AC2150" s="14" t="s">
        <v>9785</v>
      </c>
    </row>
    <row r="2151" spans="1:29">
      <c r="A2151" s="16">
        <v>824951</v>
      </c>
      <c r="B2151" s="43" t="s">
        <v>3518</v>
      </c>
      <c r="C2151" s="43" t="s">
        <v>3519</v>
      </c>
      <c r="D2151" s="15">
        <f>VLOOKUP(E2151,finish!$A$1:$B$18,2,0)</f>
        <v>8</v>
      </c>
      <c r="E2151" s="18" t="s">
        <v>47</v>
      </c>
      <c r="F2151" s="15">
        <f>VLOOKUP(G2151,modules!$A$1:$B$10,2,0)</f>
        <v>6</v>
      </c>
      <c r="G2151" s="18" t="s">
        <v>7849</v>
      </c>
      <c r="H2151" s="15">
        <f>VLOOKUP(I2151,segments!$A$1:$B$9,2,0)</f>
        <v>3</v>
      </c>
      <c r="I2151" s="18" t="s">
        <v>7851</v>
      </c>
      <c r="J2151" s="15">
        <v>54</v>
      </c>
      <c r="K2151" s="27" t="s">
        <v>128</v>
      </c>
      <c r="L2151" s="16" t="s">
        <v>126</v>
      </c>
      <c r="M2151" s="15">
        <f>VLOOKUP(N2151,groups!$A$1:$B$113,2,1)</f>
        <v>153</v>
      </c>
      <c r="N2151" s="16" t="s">
        <v>107</v>
      </c>
      <c r="O2151" s="18">
        <v>170</v>
      </c>
      <c r="P2151" s="15">
        <f>VLOOKUP(Q2151,'seg2'!$A$1:$B$13,2,0)</f>
        <v>3</v>
      </c>
      <c r="Q2151" s="16" t="s">
        <v>20</v>
      </c>
      <c r="R2151" s="15">
        <f>VLOOKUP(S2151,'seg3'!$A$1:$B$9,2,0)</f>
        <v>3</v>
      </c>
      <c r="S2151" s="16" t="s">
        <v>21</v>
      </c>
      <c r="T2151" s="18">
        <v>422</v>
      </c>
      <c r="U2151" s="18">
        <v>422</v>
      </c>
      <c r="V2151" s="18"/>
      <c r="W2151" s="30" t="s">
        <v>840</v>
      </c>
      <c r="X2151" s="16"/>
      <c r="Y2151" s="18" t="s">
        <v>17</v>
      </c>
      <c r="Z2151" s="18">
        <v>18.3</v>
      </c>
      <c r="AA2151" s="16" t="s">
        <v>85</v>
      </c>
      <c r="AB2151" s="14" t="str">
        <f t="shared" si="33"/>
        <v>('824951','824951J','HHB M20X2.5X170 ISO4017 CL10.9 FT ZC3','PC',54,6,3,3,3,8,153,'422','422','M20','170','10B33','18.3','17.95/17.99','','COIL DIRECT DRAWN AS 10B33M 18.00/18.03',''),</v>
      </c>
      <c r="AC2151" s="14" t="s">
        <v>9786</v>
      </c>
    </row>
    <row r="2152" spans="1:29">
      <c r="A2152" s="16">
        <v>821959</v>
      </c>
      <c r="B2152" s="43" t="s">
        <v>3540</v>
      </c>
      <c r="C2152" s="43" t="s">
        <v>3541</v>
      </c>
      <c r="D2152" s="15">
        <f>VLOOKUP(E2152,finish!$A$1:$B$18,2,0)</f>
        <v>5</v>
      </c>
      <c r="E2152" s="18" t="s">
        <v>316</v>
      </c>
      <c r="F2152" s="15">
        <f>VLOOKUP(G2152,modules!$A$1:$B$10,2,0)</f>
        <v>6</v>
      </c>
      <c r="G2152" s="18" t="s">
        <v>7849</v>
      </c>
      <c r="H2152" s="15">
        <f>VLOOKUP(I2152,segments!$A$1:$B$9,2,0)</f>
        <v>3</v>
      </c>
      <c r="I2152" s="18" t="s">
        <v>7851</v>
      </c>
      <c r="J2152" s="15">
        <v>54</v>
      </c>
      <c r="K2152" s="27" t="s">
        <v>128</v>
      </c>
      <c r="L2152" s="16" t="s">
        <v>126</v>
      </c>
      <c r="M2152" s="15">
        <f>VLOOKUP(N2152,groups!$A$1:$B$113,2,1)</f>
        <v>190</v>
      </c>
      <c r="N2152" s="16" t="s">
        <v>484</v>
      </c>
      <c r="O2152" s="18">
        <v>40</v>
      </c>
      <c r="P2152" s="15">
        <f>VLOOKUP(Q2152,'seg2'!$A$1:$B$13,2,0)</f>
        <v>4</v>
      </c>
      <c r="Q2152" s="16" t="s">
        <v>32</v>
      </c>
      <c r="R2152" s="15">
        <f>VLOOKUP(S2152,'seg3'!$A$1:$B$9,2,0)</f>
        <v>4</v>
      </c>
      <c r="S2152" s="16" t="s">
        <v>32</v>
      </c>
      <c r="T2152" s="18">
        <v>150</v>
      </c>
      <c r="U2152" s="18">
        <v>150</v>
      </c>
      <c r="V2152" s="18" t="s">
        <v>33</v>
      </c>
      <c r="W2152" s="30" t="s">
        <v>485</v>
      </c>
      <c r="X2152" s="16"/>
      <c r="Y2152" s="18" t="s">
        <v>29</v>
      </c>
      <c r="Z2152" s="18">
        <v>22</v>
      </c>
      <c r="AA2152" s="16" t="s">
        <v>447</v>
      </c>
      <c r="AB2152" s="14" t="str">
        <f t="shared" si="33"/>
        <v>('821959','821959J','SHCS M20X2.5X40 ISO4762 CL12.9 FT ZFS','PC',54,6,4,4,3,5,190,'150','150','M20','40','51B37','22','19.50/19.55','NEED TO ANN','COIL 1ANNEAL &amp; 2DRAWN 51B37 19.50/19.53',''),</v>
      </c>
      <c r="AC2152" s="14" t="s">
        <v>9787</v>
      </c>
    </row>
    <row r="2153" spans="1:29">
      <c r="A2153" s="16">
        <v>581750</v>
      </c>
      <c r="B2153" s="43" t="s">
        <v>4795</v>
      </c>
      <c r="C2153" s="43" t="s">
        <v>4796</v>
      </c>
      <c r="D2153" s="15">
        <f>VLOOKUP(E2153,finish!$A$1:$B$18,2,0)</f>
        <v>6</v>
      </c>
      <c r="E2153" s="18" t="s">
        <v>136</v>
      </c>
      <c r="F2153" s="15">
        <f>VLOOKUP(G2153,modules!$A$1:$B$10,2,0)</f>
        <v>2</v>
      </c>
      <c r="G2153" s="18" t="s">
        <v>46</v>
      </c>
      <c r="H2153" s="15">
        <f>VLOOKUP(I2153,segments!$A$1:$B$9,2,0)</f>
        <v>1</v>
      </c>
      <c r="I2153" s="18" t="s">
        <v>7848</v>
      </c>
      <c r="J2153" s="15">
        <f>VLOOKUP(K2153,machines!$A$1:$B$72,2,0)</f>
        <v>53</v>
      </c>
      <c r="K2153" s="18" t="s">
        <v>386</v>
      </c>
      <c r="L2153" s="16" t="s">
        <v>38</v>
      </c>
      <c r="M2153" s="15">
        <f>VLOOKUP(N2153,groups!$A$1:$B$113,2,1)</f>
        <v>172</v>
      </c>
      <c r="N2153" s="16" t="s">
        <v>140</v>
      </c>
      <c r="O2153" s="18" t="s">
        <v>52</v>
      </c>
      <c r="P2153" s="15">
        <f>VLOOKUP(Q2153,'seg2'!$A$1:$B$13,2,0)</f>
        <v>2</v>
      </c>
      <c r="Q2153" s="16" t="s">
        <v>46</v>
      </c>
      <c r="R2153" s="15">
        <f>VLOOKUP(S2153,'seg3'!$A$1:$B$9,2,0)</f>
        <v>2</v>
      </c>
      <c r="S2153" s="16" t="s">
        <v>56</v>
      </c>
      <c r="T2153" s="18">
        <v>0.87</v>
      </c>
      <c r="U2153" s="18">
        <v>0.87</v>
      </c>
      <c r="V2153" s="29" t="s">
        <v>22</v>
      </c>
      <c r="W2153" s="30" t="s">
        <v>4797</v>
      </c>
      <c r="X2153" s="16"/>
      <c r="Y2153" s="18" t="s">
        <v>285</v>
      </c>
      <c r="Z2153" s="18" t="s">
        <v>54</v>
      </c>
      <c r="AA2153" s="16" t="s">
        <v>54</v>
      </c>
      <c r="AB2153" s="14" t="str">
        <f t="shared" si="33"/>
        <v>('581750','581750J','PLAIN WASHER M06 HV140 DRG YZ3','PC',53,2,2,2,1,6,172,'0.87','0.87','M06','-','IS-2062','193X1.6','193X1.6','READY','FLAT COLD ROLLED COIL  IS-2062 193X1.6',''),</v>
      </c>
      <c r="AC2153" s="14" t="s">
        <v>9788</v>
      </c>
    </row>
    <row r="2154" spans="1:29">
      <c r="A2154" s="16">
        <v>581748</v>
      </c>
      <c r="B2154" s="43" t="s">
        <v>4798</v>
      </c>
      <c r="C2154" s="43" t="s">
        <v>4799</v>
      </c>
      <c r="D2154" s="15">
        <f>VLOOKUP(E2154,finish!$A$1:$B$18,2,0)</f>
        <v>6</v>
      </c>
      <c r="E2154" s="18" t="s">
        <v>136</v>
      </c>
      <c r="F2154" s="15">
        <f>VLOOKUP(G2154,modules!$A$1:$B$10,2,0)</f>
        <v>2</v>
      </c>
      <c r="G2154" s="18" t="s">
        <v>46</v>
      </c>
      <c r="H2154" s="15">
        <f>VLOOKUP(I2154,segments!$A$1:$B$9,2,0)</f>
        <v>1</v>
      </c>
      <c r="I2154" s="18" t="s">
        <v>7848</v>
      </c>
      <c r="J2154" s="15">
        <f>VLOOKUP(K2154,machines!$A$1:$B$72,2,0)</f>
        <v>64</v>
      </c>
      <c r="K2154" s="27" t="s">
        <v>55</v>
      </c>
      <c r="L2154" s="16" t="s">
        <v>61</v>
      </c>
      <c r="M2154" s="15">
        <f>VLOOKUP(N2154,groups!$A$1:$B$113,2,1)</f>
        <v>172</v>
      </c>
      <c r="N2154" s="16" t="s">
        <v>140</v>
      </c>
      <c r="O2154" s="18" t="s">
        <v>52</v>
      </c>
      <c r="P2154" s="15">
        <f>VLOOKUP(Q2154,'seg2'!$A$1:$B$13,2,0)</f>
        <v>2</v>
      </c>
      <c r="Q2154" s="16" t="s">
        <v>46</v>
      </c>
      <c r="R2154" s="15">
        <f>VLOOKUP(S2154,'seg3'!$A$1:$B$9,2,0)</f>
        <v>2</v>
      </c>
      <c r="S2154" s="16" t="s">
        <v>56</v>
      </c>
      <c r="T2154" s="18">
        <v>4.0999999999999996</v>
      </c>
      <c r="U2154" s="18">
        <v>4.0999999999999996</v>
      </c>
      <c r="V2154" s="29" t="s">
        <v>22</v>
      </c>
      <c r="W2154" s="30" t="s">
        <v>4801</v>
      </c>
      <c r="X2154" s="16"/>
      <c r="Y2154" s="18" t="s">
        <v>285</v>
      </c>
      <c r="Z2154" s="18" t="s">
        <v>4800</v>
      </c>
      <c r="AA2154" s="16" t="s">
        <v>4800</v>
      </c>
      <c r="AB2154" s="14" t="str">
        <f t="shared" si="33"/>
        <v>('581748','581748J','PLAIN WASHER M10 HV140 DRG YZ3','PC',64,2,2,2,1,6,172,'4.1','4.1','M10','-','IS-2062','178X2','178X2','READY','FLAT COLD ROLLED COIL  IS-2062 178X2.0',''),</v>
      </c>
      <c r="AC2154" s="14" t="s">
        <v>9789</v>
      </c>
    </row>
    <row r="2155" spans="1:29">
      <c r="A2155" s="16">
        <v>821960</v>
      </c>
      <c r="B2155" s="43" t="s">
        <v>2572</v>
      </c>
      <c r="C2155" s="43" t="s">
        <v>3542</v>
      </c>
      <c r="D2155" s="15">
        <f>VLOOKUP(E2155,finish!$A$1:$B$18,2,0)</f>
        <v>5</v>
      </c>
      <c r="E2155" s="18" t="s">
        <v>316</v>
      </c>
      <c r="F2155" s="15">
        <f>VLOOKUP(G2155,modules!$A$1:$B$10,2,0)</f>
        <v>6</v>
      </c>
      <c r="G2155" s="18" t="s">
        <v>7849</v>
      </c>
      <c r="H2155" s="15">
        <f>VLOOKUP(I2155,segments!$A$1:$B$9,2,0)</f>
        <v>3</v>
      </c>
      <c r="I2155" s="18" t="s">
        <v>7851</v>
      </c>
      <c r="J2155" s="15">
        <v>54</v>
      </c>
      <c r="K2155" s="27" t="s">
        <v>128</v>
      </c>
      <c r="L2155" s="16" t="s">
        <v>126</v>
      </c>
      <c r="M2155" s="15">
        <f>VLOOKUP(N2155,groups!$A$1:$B$113,2,1)</f>
        <v>190</v>
      </c>
      <c r="N2155" s="16" t="s">
        <v>484</v>
      </c>
      <c r="O2155" s="18">
        <v>50</v>
      </c>
      <c r="P2155" s="15">
        <f>VLOOKUP(Q2155,'seg2'!$A$1:$B$13,2,0)</f>
        <v>4</v>
      </c>
      <c r="Q2155" s="16" t="s">
        <v>32</v>
      </c>
      <c r="R2155" s="15">
        <f>VLOOKUP(S2155,'seg3'!$A$1:$B$9,2,0)</f>
        <v>4</v>
      </c>
      <c r="S2155" s="16" t="s">
        <v>32</v>
      </c>
      <c r="T2155" s="18">
        <v>172</v>
      </c>
      <c r="U2155" s="18">
        <v>172</v>
      </c>
      <c r="V2155" s="18" t="s">
        <v>33</v>
      </c>
      <c r="W2155" s="30" t="s">
        <v>485</v>
      </c>
      <c r="X2155" s="16"/>
      <c r="Y2155" s="18" t="s">
        <v>29</v>
      </c>
      <c r="Z2155" s="18">
        <v>22</v>
      </c>
      <c r="AA2155" s="16" t="s">
        <v>447</v>
      </c>
      <c r="AB2155" s="14" t="str">
        <f t="shared" si="33"/>
        <v>('821960','821960J','SHCS M20X2.5X50 ISO4762 CL12.9 FT ZFS','PC',54,6,4,4,3,5,190,'172','172','M20','50','51B37','22','19.50/19.55','NEED TO ANN','COIL 1ANNEAL &amp; 2DRAWN 51B37 19.50/19.53',''),</v>
      </c>
      <c r="AC2155" s="14" t="s">
        <v>9790</v>
      </c>
    </row>
    <row r="2156" spans="1:29">
      <c r="A2156" s="16">
        <v>834219</v>
      </c>
      <c r="B2156" s="43" t="s">
        <v>3560</v>
      </c>
      <c r="C2156" s="43" t="s">
        <v>3561</v>
      </c>
      <c r="D2156" s="15">
        <f>VLOOKUP(E2156,finish!$A$1:$B$18,2,0)</f>
        <v>5</v>
      </c>
      <c r="E2156" s="18" t="s">
        <v>316</v>
      </c>
      <c r="F2156" s="15">
        <f>VLOOKUP(G2156,modules!$A$1:$B$10,2,0)</f>
        <v>6</v>
      </c>
      <c r="G2156" s="18" t="s">
        <v>7849</v>
      </c>
      <c r="H2156" s="15">
        <f>VLOOKUP(I2156,segments!$A$1:$B$9,2,0)</f>
        <v>3</v>
      </c>
      <c r="I2156" s="18" t="s">
        <v>7851</v>
      </c>
      <c r="J2156" s="15">
        <v>54</v>
      </c>
      <c r="K2156" s="27" t="s">
        <v>128</v>
      </c>
      <c r="L2156" s="16" t="s">
        <v>126</v>
      </c>
      <c r="M2156" s="15">
        <f>VLOOKUP(N2156,groups!$A$1:$B$113,2,1)</f>
        <v>132</v>
      </c>
      <c r="N2156" s="16" t="s">
        <v>633</v>
      </c>
      <c r="O2156" s="18">
        <v>60</v>
      </c>
      <c r="P2156" s="15">
        <f>VLOOKUP(Q2156,'seg2'!$A$1:$B$13,2,0)</f>
        <v>7</v>
      </c>
      <c r="Q2156" s="16" t="s">
        <v>43</v>
      </c>
      <c r="R2156" s="15">
        <f>VLOOKUP(S2156,'seg3'!$A$1:$B$9,2,0)</f>
        <v>4</v>
      </c>
      <c r="S2156" s="16" t="s">
        <v>32</v>
      </c>
      <c r="T2156" s="18">
        <v>143</v>
      </c>
      <c r="U2156" s="18">
        <v>143</v>
      </c>
      <c r="V2156" s="18" t="s">
        <v>33</v>
      </c>
      <c r="W2156" s="30" t="s">
        <v>1291</v>
      </c>
      <c r="X2156" s="16"/>
      <c r="Y2156" s="20" t="s">
        <v>365</v>
      </c>
      <c r="Z2156" s="25">
        <v>22</v>
      </c>
      <c r="AA2156" s="26" t="s">
        <v>447</v>
      </c>
      <c r="AB2156" s="14" t="str">
        <f t="shared" si="33"/>
        <v>('834219','834219J','CSK M20X2.5X60 ISO10642 CL012.9 FT ZFS','PC',54,6,7,4,3,5,132,'143','143','M20','60','SCM435','22','19.50/19.55','NEED TO ANN','COIL 2ANNEAL&amp;2DRAWN 51B37 19.60/19.65',''),</v>
      </c>
      <c r="AC2156" s="14" t="s">
        <v>9791</v>
      </c>
    </row>
    <row r="2157" spans="1:29">
      <c r="A2157" s="16">
        <v>629104</v>
      </c>
      <c r="B2157" s="43" t="s">
        <v>3566</v>
      </c>
      <c r="C2157" s="43" t="s">
        <v>3567</v>
      </c>
      <c r="D2157" s="15">
        <f>VLOOKUP(E2157,finish!$A$1:$B$18,2,0)</f>
        <v>8</v>
      </c>
      <c r="E2157" s="18" t="s">
        <v>47</v>
      </c>
      <c r="F2157" s="15">
        <f>VLOOKUP(G2157,modules!$A$1:$B$10,2,0)</f>
        <v>6</v>
      </c>
      <c r="G2157" s="18" t="s">
        <v>7849</v>
      </c>
      <c r="H2157" s="15">
        <f>VLOOKUP(I2157,segments!$A$1:$B$9,2,0)</f>
        <v>4</v>
      </c>
      <c r="I2157" s="18" t="s">
        <v>7845</v>
      </c>
      <c r="J2157" s="15">
        <v>54</v>
      </c>
      <c r="K2157" s="27" t="s">
        <v>128</v>
      </c>
      <c r="L2157" s="16" t="s">
        <v>126</v>
      </c>
      <c r="M2157" s="15">
        <f>VLOOKUP(N2157,groups!$A$1:$B$113,2,1)</f>
        <v>153</v>
      </c>
      <c r="N2157" s="16" t="s">
        <v>107</v>
      </c>
      <c r="O2157" s="18">
        <v>50</v>
      </c>
      <c r="P2157" s="15">
        <f>VLOOKUP(Q2157,'seg2'!$A$1:$B$13,2,0)</f>
        <v>3</v>
      </c>
      <c r="Q2157" s="16" t="s">
        <v>20</v>
      </c>
      <c r="R2157" s="15">
        <f>VLOOKUP(S2157,'seg3'!$A$1:$B$9,2,0)</f>
        <v>3</v>
      </c>
      <c r="S2157" s="16" t="s">
        <v>21</v>
      </c>
      <c r="T2157" s="18">
        <v>173</v>
      </c>
      <c r="U2157" s="18">
        <v>173</v>
      </c>
      <c r="V2157" s="18"/>
      <c r="W2157" s="30" t="s">
        <v>840</v>
      </c>
      <c r="X2157" s="16"/>
      <c r="Y2157" s="18" t="s">
        <v>17</v>
      </c>
      <c r="Z2157" s="32">
        <v>18.3</v>
      </c>
      <c r="AA2157" s="46" t="s">
        <v>85</v>
      </c>
      <c r="AB2157" s="14" t="str">
        <f t="shared" si="33"/>
        <v>('629104','629104J','HHB M20X2.5X50 ISO4017 CL8.8SB FT ZC3','PC',54,6,3,3,4,8,153,'173','173','M20','50','10B33','18.3','17.95/17.99','','COIL DIRECT DRAWN AS 10B33M 18.00/18.03',''),</v>
      </c>
      <c r="AC2157" s="14" t="s">
        <v>9792</v>
      </c>
    </row>
    <row r="2158" spans="1:29">
      <c r="A2158" s="16">
        <v>628936</v>
      </c>
      <c r="B2158" s="43" t="s">
        <v>3568</v>
      </c>
      <c r="C2158" s="43" t="s">
        <v>3569</v>
      </c>
      <c r="D2158" s="15">
        <f>VLOOKUP(E2158,finish!$A$1:$B$18,2,0)</f>
        <v>8</v>
      </c>
      <c r="E2158" s="18" t="s">
        <v>47</v>
      </c>
      <c r="F2158" s="15">
        <f>VLOOKUP(G2158,modules!$A$1:$B$10,2,0)</f>
        <v>6</v>
      </c>
      <c r="G2158" s="18" t="s">
        <v>7849</v>
      </c>
      <c r="H2158" s="15">
        <f>VLOOKUP(I2158,segments!$A$1:$B$9,2,0)</f>
        <v>4</v>
      </c>
      <c r="I2158" s="18" t="s">
        <v>7845</v>
      </c>
      <c r="J2158" s="15">
        <v>54</v>
      </c>
      <c r="K2158" s="27" t="s">
        <v>128</v>
      </c>
      <c r="L2158" s="16" t="s">
        <v>126</v>
      </c>
      <c r="M2158" s="15">
        <f>VLOOKUP(N2158,groups!$A$1:$B$113,2,1)</f>
        <v>153</v>
      </c>
      <c r="N2158" s="16" t="s">
        <v>107</v>
      </c>
      <c r="O2158" s="18">
        <v>65</v>
      </c>
      <c r="P2158" s="15">
        <f>VLOOKUP(Q2158,'seg2'!$A$1:$B$13,2,0)</f>
        <v>3</v>
      </c>
      <c r="Q2158" s="16" t="s">
        <v>20</v>
      </c>
      <c r="R2158" s="15">
        <f>VLOOKUP(S2158,'seg3'!$A$1:$B$9,2,0)</f>
        <v>3</v>
      </c>
      <c r="S2158" s="16" t="s">
        <v>21</v>
      </c>
      <c r="T2158" s="18">
        <v>204</v>
      </c>
      <c r="U2158" s="18">
        <v>204</v>
      </c>
      <c r="V2158" s="29" t="s">
        <v>22</v>
      </c>
      <c r="W2158" s="30" t="s">
        <v>840</v>
      </c>
      <c r="X2158" s="16"/>
      <c r="Y2158" s="18" t="s">
        <v>17</v>
      </c>
      <c r="Z2158" s="32">
        <v>18.3</v>
      </c>
      <c r="AA2158" s="46" t="s">
        <v>85</v>
      </c>
      <c r="AB2158" s="14" t="str">
        <f t="shared" si="33"/>
        <v>('628936','628936J','HHB M20X2.5X65 ISO4017 CL8.8SB FT ZC3','PC',54,6,3,3,4,8,153,'204','204','M20','65','10B33','18.3','17.95/17.99','READY','COIL DIRECT DRAWN AS 10B33M 18.00/18.03',''),</v>
      </c>
      <c r="AC2158" s="14" t="s">
        <v>9793</v>
      </c>
    </row>
    <row r="2159" spans="1:29">
      <c r="A2159" s="16">
        <v>628937</v>
      </c>
      <c r="B2159" s="43" t="s">
        <v>3570</v>
      </c>
      <c r="C2159" s="43" t="s">
        <v>3571</v>
      </c>
      <c r="D2159" s="15">
        <f>VLOOKUP(E2159,finish!$A$1:$B$18,2,0)</f>
        <v>8</v>
      </c>
      <c r="E2159" s="18" t="s">
        <v>47</v>
      </c>
      <c r="F2159" s="15">
        <f>VLOOKUP(G2159,modules!$A$1:$B$10,2,0)</f>
        <v>6</v>
      </c>
      <c r="G2159" s="18" t="s">
        <v>7849</v>
      </c>
      <c r="H2159" s="15">
        <f>VLOOKUP(I2159,segments!$A$1:$B$9,2,0)</f>
        <v>4</v>
      </c>
      <c r="I2159" s="18" t="s">
        <v>7845</v>
      </c>
      <c r="J2159" s="15">
        <v>54</v>
      </c>
      <c r="K2159" s="27" t="s">
        <v>128</v>
      </c>
      <c r="L2159" s="16" t="s">
        <v>126</v>
      </c>
      <c r="M2159" s="15">
        <f>VLOOKUP(N2159,groups!$A$1:$B$113,2,1)</f>
        <v>153</v>
      </c>
      <c r="N2159" s="16" t="s">
        <v>107</v>
      </c>
      <c r="O2159" s="18">
        <v>70</v>
      </c>
      <c r="P2159" s="15">
        <f>VLOOKUP(Q2159,'seg2'!$A$1:$B$13,2,0)</f>
        <v>3</v>
      </c>
      <c r="Q2159" s="16" t="s">
        <v>20</v>
      </c>
      <c r="R2159" s="15">
        <f>VLOOKUP(S2159,'seg3'!$A$1:$B$9,2,0)</f>
        <v>3</v>
      </c>
      <c r="S2159" s="16" t="s">
        <v>21</v>
      </c>
      <c r="T2159" s="18">
        <v>216</v>
      </c>
      <c r="U2159" s="18">
        <v>216</v>
      </c>
      <c r="V2159" s="29"/>
      <c r="W2159" s="30" t="s">
        <v>840</v>
      </c>
      <c r="X2159" s="16"/>
      <c r="Y2159" s="18" t="s">
        <v>17</v>
      </c>
      <c r="Z2159" s="32">
        <v>18.3</v>
      </c>
      <c r="AA2159" s="46" t="s">
        <v>85</v>
      </c>
      <c r="AB2159" s="14" t="str">
        <f t="shared" si="33"/>
        <v>('628937','628937J','HHB M20X2.5X70 ISO4017 CL8.8SB FT ZC3','PC',54,6,3,3,4,8,153,'216','216','M20','70','10B33','18.3','17.95/17.99','','COIL DIRECT DRAWN AS 10B33M 18.00/18.03',''),</v>
      </c>
      <c r="AC2159" s="14" t="s">
        <v>9794</v>
      </c>
    </row>
    <row r="2160" spans="1:29">
      <c r="A2160" s="16">
        <v>628883</v>
      </c>
      <c r="B2160" s="43" t="s">
        <v>3575</v>
      </c>
      <c r="C2160" s="43" t="s">
        <v>3576</v>
      </c>
      <c r="D2160" s="15">
        <f>VLOOKUP(E2160,finish!$A$1:$B$18,2,0)</f>
        <v>7</v>
      </c>
      <c r="E2160" s="18" t="s">
        <v>493</v>
      </c>
      <c r="F2160" s="15">
        <f>VLOOKUP(G2160,modules!$A$1:$B$10,2,0)</f>
        <v>6</v>
      </c>
      <c r="G2160" s="18" t="s">
        <v>7849</v>
      </c>
      <c r="H2160" s="15">
        <f>VLOOKUP(I2160,segments!$A$1:$B$9,2,0)</f>
        <v>4</v>
      </c>
      <c r="I2160" s="18" t="s">
        <v>7845</v>
      </c>
      <c r="J2160" s="15">
        <v>54</v>
      </c>
      <c r="K2160" s="27" t="s">
        <v>128</v>
      </c>
      <c r="L2160" s="16" t="s">
        <v>126</v>
      </c>
      <c r="M2160" s="15">
        <f>VLOOKUP(N2160,groups!$A$1:$B$113,2,1)</f>
        <v>153</v>
      </c>
      <c r="N2160" s="16" t="s">
        <v>107</v>
      </c>
      <c r="O2160" s="18">
        <v>55</v>
      </c>
      <c r="P2160" s="15">
        <f>VLOOKUP(Q2160,'seg2'!$A$1:$B$13,2,0)</f>
        <v>3</v>
      </c>
      <c r="Q2160" s="16" t="s">
        <v>20</v>
      </c>
      <c r="R2160" s="15">
        <f>VLOOKUP(S2160,'seg3'!$A$1:$B$9,2,0)</f>
        <v>3</v>
      </c>
      <c r="S2160" s="16" t="s">
        <v>21</v>
      </c>
      <c r="T2160" s="18">
        <v>185</v>
      </c>
      <c r="U2160" s="18">
        <v>185</v>
      </c>
      <c r="V2160" s="29" t="s">
        <v>22</v>
      </c>
      <c r="W2160" s="30" t="s">
        <v>840</v>
      </c>
      <c r="X2160" s="16"/>
      <c r="Y2160" s="18" t="s">
        <v>17</v>
      </c>
      <c r="Z2160" s="32">
        <v>18.3</v>
      </c>
      <c r="AA2160" s="46" t="s">
        <v>85</v>
      </c>
      <c r="AB2160" s="14" t="str">
        <f t="shared" si="33"/>
        <v>('628883','628883J','HHB M20X2.5X55 ISO4017 CL8.8SB FT HDG','PC',54,6,3,3,4,7,153,'185','185','M20','55','10B33','18.3','17.95/17.99','READY','COIL DIRECT DRAWN AS 10B33M 18.00/18.03',''),</v>
      </c>
      <c r="AC2160" s="14" t="s">
        <v>9795</v>
      </c>
    </row>
    <row r="2161" spans="1:29">
      <c r="A2161" s="16">
        <v>628918</v>
      </c>
      <c r="B2161" s="43" t="s">
        <v>3577</v>
      </c>
      <c r="C2161" s="43" t="s">
        <v>3578</v>
      </c>
      <c r="D2161" s="15">
        <f>VLOOKUP(E2161,finish!$A$1:$B$18,2,0)</f>
        <v>7</v>
      </c>
      <c r="E2161" s="18" t="s">
        <v>493</v>
      </c>
      <c r="F2161" s="15">
        <f>VLOOKUP(G2161,modules!$A$1:$B$10,2,0)</f>
        <v>6</v>
      </c>
      <c r="G2161" s="18" t="s">
        <v>7849</v>
      </c>
      <c r="H2161" s="15">
        <f>VLOOKUP(I2161,segments!$A$1:$B$9,2,0)</f>
        <v>4</v>
      </c>
      <c r="I2161" s="18" t="s">
        <v>7845</v>
      </c>
      <c r="J2161" s="15">
        <v>54</v>
      </c>
      <c r="K2161" s="27" t="s">
        <v>128</v>
      </c>
      <c r="L2161" s="16" t="s">
        <v>126</v>
      </c>
      <c r="M2161" s="15">
        <f>VLOOKUP(N2161,groups!$A$1:$B$113,2,1)</f>
        <v>153</v>
      </c>
      <c r="N2161" s="16" t="s">
        <v>107</v>
      </c>
      <c r="O2161" s="18">
        <v>60</v>
      </c>
      <c r="P2161" s="15">
        <f>VLOOKUP(Q2161,'seg2'!$A$1:$B$13,2,0)</f>
        <v>3</v>
      </c>
      <c r="Q2161" s="16" t="s">
        <v>20</v>
      </c>
      <c r="R2161" s="15">
        <f>VLOOKUP(S2161,'seg3'!$A$1:$B$9,2,0)</f>
        <v>3</v>
      </c>
      <c r="S2161" s="16" t="s">
        <v>21</v>
      </c>
      <c r="T2161" s="18">
        <v>195</v>
      </c>
      <c r="U2161" s="18">
        <v>195</v>
      </c>
      <c r="V2161" s="29" t="s">
        <v>22</v>
      </c>
      <c r="W2161" s="30" t="s">
        <v>840</v>
      </c>
      <c r="X2161" s="16"/>
      <c r="Y2161" s="18" t="s">
        <v>17</v>
      </c>
      <c r="Z2161" s="18">
        <v>18.3</v>
      </c>
      <c r="AA2161" s="16" t="s">
        <v>85</v>
      </c>
      <c r="AB2161" s="14" t="str">
        <f t="shared" si="33"/>
        <v>('628918','628918J','HHB M20X2.5X60 ISO4017 CL8.8SB FT HDG','PC',54,6,3,3,4,7,153,'195','195','M20','60','10B33','18.3','17.95/17.99','READY','COIL DIRECT DRAWN AS 10B33M 18.00/18.03',''),</v>
      </c>
      <c r="AC2161" s="14" t="s">
        <v>9796</v>
      </c>
    </row>
    <row r="2162" spans="1:29">
      <c r="A2162" s="16">
        <v>628884</v>
      </c>
      <c r="B2162" s="43" t="s">
        <v>3579</v>
      </c>
      <c r="C2162" s="43" t="s">
        <v>3580</v>
      </c>
      <c r="D2162" s="15">
        <f>VLOOKUP(E2162,finish!$A$1:$B$18,2,0)</f>
        <v>7</v>
      </c>
      <c r="E2162" s="18" t="s">
        <v>493</v>
      </c>
      <c r="F2162" s="15">
        <f>VLOOKUP(G2162,modules!$A$1:$B$10,2,0)</f>
        <v>6</v>
      </c>
      <c r="G2162" s="18" t="s">
        <v>7849</v>
      </c>
      <c r="H2162" s="15">
        <f>VLOOKUP(I2162,segments!$A$1:$B$9,2,0)</f>
        <v>4</v>
      </c>
      <c r="I2162" s="18" t="s">
        <v>7845</v>
      </c>
      <c r="J2162" s="15">
        <v>54</v>
      </c>
      <c r="K2162" s="27" t="s">
        <v>128</v>
      </c>
      <c r="L2162" s="16" t="s">
        <v>126</v>
      </c>
      <c r="M2162" s="15">
        <f>VLOOKUP(N2162,groups!$A$1:$B$113,2,1)</f>
        <v>153</v>
      </c>
      <c r="N2162" s="16" t="s">
        <v>107</v>
      </c>
      <c r="O2162" s="18">
        <v>65</v>
      </c>
      <c r="P2162" s="15">
        <f>VLOOKUP(Q2162,'seg2'!$A$1:$B$13,2,0)</f>
        <v>3</v>
      </c>
      <c r="Q2162" s="16" t="s">
        <v>20</v>
      </c>
      <c r="R2162" s="15">
        <f>VLOOKUP(S2162,'seg3'!$A$1:$B$9,2,0)</f>
        <v>3</v>
      </c>
      <c r="S2162" s="16" t="s">
        <v>21</v>
      </c>
      <c r="T2162" s="18">
        <v>207</v>
      </c>
      <c r="U2162" s="18">
        <v>207</v>
      </c>
      <c r="V2162" s="29" t="s">
        <v>22</v>
      </c>
      <c r="W2162" s="30" t="s">
        <v>840</v>
      </c>
      <c r="X2162" s="16"/>
      <c r="Y2162" s="18" t="s">
        <v>17</v>
      </c>
      <c r="Z2162" s="18">
        <v>18.3</v>
      </c>
      <c r="AA2162" s="16" t="s">
        <v>85</v>
      </c>
      <c r="AB2162" s="14" t="str">
        <f t="shared" si="33"/>
        <v>('628884','628884J','HHB M20X2.5X65 ISO4017 CL8.8SB FT HDG','PC',54,6,3,3,4,7,153,'207','207','M20','65','10B33','18.3','17.95/17.99','READY','COIL DIRECT DRAWN AS 10B33M 18.00/18.03',''),</v>
      </c>
      <c r="AC2162" s="14" t="s">
        <v>9797</v>
      </c>
    </row>
    <row r="2163" spans="1:29">
      <c r="A2163" s="16">
        <v>628885</v>
      </c>
      <c r="B2163" s="43" t="s">
        <v>3581</v>
      </c>
      <c r="C2163" s="43" t="s">
        <v>3582</v>
      </c>
      <c r="D2163" s="15">
        <f>VLOOKUP(E2163,finish!$A$1:$B$18,2,0)</f>
        <v>7</v>
      </c>
      <c r="E2163" s="18" t="s">
        <v>493</v>
      </c>
      <c r="F2163" s="15">
        <f>VLOOKUP(G2163,modules!$A$1:$B$10,2,0)</f>
        <v>6</v>
      </c>
      <c r="G2163" s="18" t="s">
        <v>7849</v>
      </c>
      <c r="H2163" s="15">
        <f>VLOOKUP(I2163,segments!$A$1:$B$9,2,0)</f>
        <v>4</v>
      </c>
      <c r="I2163" s="18" t="s">
        <v>7845</v>
      </c>
      <c r="J2163" s="15">
        <v>54</v>
      </c>
      <c r="K2163" s="27" t="s">
        <v>128</v>
      </c>
      <c r="L2163" s="16" t="s">
        <v>126</v>
      </c>
      <c r="M2163" s="15">
        <f>VLOOKUP(N2163,groups!$A$1:$B$113,2,1)</f>
        <v>153</v>
      </c>
      <c r="N2163" s="16" t="s">
        <v>107</v>
      </c>
      <c r="O2163" s="18">
        <v>70</v>
      </c>
      <c r="P2163" s="15">
        <f>VLOOKUP(Q2163,'seg2'!$A$1:$B$13,2,0)</f>
        <v>3</v>
      </c>
      <c r="Q2163" s="16" t="s">
        <v>20</v>
      </c>
      <c r="R2163" s="15">
        <f>VLOOKUP(S2163,'seg3'!$A$1:$B$9,2,0)</f>
        <v>3</v>
      </c>
      <c r="S2163" s="16" t="s">
        <v>21</v>
      </c>
      <c r="T2163" s="18">
        <v>216</v>
      </c>
      <c r="U2163" s="18">
        <v>216</v>
      </c>
      <c r="V2163" s="29"/>
      <c r="W2163" s="30" t="s">
        <v>840</v>
      </c>
      <c r="X2163" s="16"/>
      <c r="Y2163" s="18" t="s">
        <v>17</v>
      </c>
      <c r="Z2163" s="18">
        <v>18.3</v>
      </c>
      <c r="AA2163" s="16" t="s">
        <v>85</v>
      </c>
      <c r="AB2163" s="14" t="str">
        <f t="shared" si="33"/>
        <v>('628885','628885J','HHB M20X2.5X70 ISO4017 CL8.8SB FT HDG','PC',54,6,3,3,4,7,153,'216','216','M20','70','10B33','18.3','17.95/17.99','','COIL DIRECT DRAWN AS 10B33M 18.00/18.03',''),</v>
      </c>
      <c r="AC2163" s="14" t="s">
        <v>9798</v>
      </c>
    </row>
    <row r="2164" spans="1:29">
      <c r="A2164" s="16">
        <v>628887</v>
      </c>
      <c r="B2164" s="43" t="s">
        <v>3583</v>
      </c>
      <c r="C2164" s="43" t="s">
        <v>3584</v>
      </c>
      <c r="D2164" s="15">
        <f>VLOOKUP(E2164,finish!$A$1:$B$18,2,0)</f>
        <v>7</v>
      </c>
      <c r="E2164" s="18" t="s">
        <v>493</v>
      </c>
      <c r="F2164" s="15">
        <f>VLOOKUP(G2164,modules!$A$1:$B$10,2,0)</f>
        <v>6</v>
      </c>
      <c r="G2164" s="18" t="s">
        <v>7849</v>
      </c>
      <c r="H2164" s="15">
        <f>VLOOKUP(I2164,segments!$A$1:$B$9,2,0)</f>
        <v>4</v>
      </c>
      <c r="I2164" s="18" t="s">
        <v>7845</v>
      </c>
      <c r="J2164" s="15">
        <v>54</v>
      </c>
      <c r="K2164" s="27" t="s">
        <v>128</v>
      </c>
      <c r="L2164" s="16" t="s">
        <v>126</v>
      </c>
      <c r="M2164" s="15">
        <f>VLOOKUP(N2164,groups!$A$1:$B$113,2,1)</f>
        <v>153</v>
      </c>
      <c r="N2164" s="16" t="s">
        <v>107</v>
      </c>
      <c r="O2164" s="18">
        <v>80</v>
      </c>
      <c r="P2164" s="15">
        <f>VLOOKUP(Q2164,'seg2'!$A$1:$B$13,2,0)</f>
        <v>3</v>
      </c>
      <c r="Q2164" s="16" t="s">
        <v>20</v>
      </c>
      <c r="R2164" s="15">
        <f>VLOOKUP(S2164,'seg3'!$A$1:$B$9,2,0)</f>
        <v>3</v>
      </c>
      <c r="S2164" s="16" t="s">
        <v>21</v>
      </c>
      <c r="T2164" s="18">
        <v>243</v>
      </c>
      <c r="U2164" s="18">
        <v>243</v>
      </c>
      <c r="V2164" s="18"/>
      <c r="W2164" s="30" t="s">
        <v>840</v>
      </c>
      <c r="X2164" s="16"/>
      <c r="Y2164" s="18" t="s">
        <v>17</v>
      </c>
      <c r="Z2164" s="18">
        <v>18.3</v>
      </c>
      <c r="AA2164" s="16" t="s">
        <v>85</v>
      </c>
      <c r="AB2164" s="14" t="str">
        <f t="shared" si="33"/>
        <v>('628887','628887J','HHB M20X2.5X80 ISO4017 CL8.8SB FT HDG','PC',54,6,3,3,4,7,153,'243','243','M20','80','10B33','18.3','17.95/17.99','','COIL DIRECT DRAWN AS 10B33M 18.00/18.03',''),</v>
      </c>
      <c r="AC2164" s="14" t="s">
        <v>9799</v>
      </c>
    </row>
    <row r="2165" spans="1:29">
      <c r="A2165" s="16">
        <v>628886</v>
      </c>
      <c r="B2165" s="43" t="s">
        <v>3589</v>
      </c>
      <c r="C2165" s="43" t="s">
        <v>3590</v>
      </c>
      <c r="D2165" s="15">
        <f>VLOOKUP(E2165,finish!$A$1:$B$18,2,0)</f>
        <v>7</v>
      </c>
      <c r="E2165" s="18" t="s">
        <v>493</v>
      </c>
      <c r="F2165" s="15">
        <f>VLOOKUP(G2165,modules!$A$1:$B$10,2,0)</f>
        <v>6</v>
      </c>
      <c r="G2165" s="18" t="s">
        <v>7849</v>
      </c>
      <c r="H2165" s="15">
        <f>VLOOKUP(I2165,segments!$A$1:$B$9,2,0)</f>
        <v>3</v>
      </c>
      <c r="I2165" s="18" t="s">
        <v>7851</v>
      </c>
      <c r="J2165" s="15">
        <v>54</v>
      </c>
      <c r="K2165" s="27" t="s">
        <v>128</v>
      </c>
      <c r="L2165" s="16" t="s">
        <v>126</v>
      </c>
      <c r="M2165" s="15">
        <f>VLOOKUP(N2165,groups!$A$1:$B$113,2,1)</f>
        <v>153</v>
      </c>
      <c r="N2165" s="16" t="s">
        <v>107</v>
      </c>
      <c r="O2165" s="18">
        <v>75</v>
      </c>
      <c r="P2165" s="15">
        <f>VLOOKUP(Q2165,'seg2'!$A$1:$B$13,2,0)</f>
        <v>3</v>
      </c>
      <c r="Q2165" s="16" t="s">
        <v>20</v>
      </c>
      <c r="R2165" s="15">
        <f>VLOOKUP(S2165,'seg3'!$A$1:$B$9,2,0)</f>
        <v>3</v>
      </c>
      <c r="S2165" s="16" t="s">
        <v>21</v>
      </c>
      <c r="T2165" s="18">
        <v>228</v>
      </c>
      <c r="U2165" s="18">
        <v>228</v>
      </c>
      <c r="V2165" s="18"/>
      <c r="W2165" s="30" t="s">
        <v>840</v>
      </c>
      <c r="X2165" s="16"/>
      <c r="Y2165" s="18" t="s">
        <v>17</v>
      </c>
      <c r="Z2165" s="18">
        <v>18.3</v>
      </c>
      <c r="AA2165" s="16" t="s">
        <v>85</v>
      </c>
      <c r="AB2165" s="14" t="str">
        <f t="shared" si="33"/>
        <v>('628886','628886J','HHB M20X2.5X75 ISO4017 CL8.8SB FT HDG','PC',54,6,3,3,3,7,153,'228','228','M20','75','10B33','18.3','17.95/17.99','','COIL DIRECT DRAWN AS 10B33M 18.00/18.03',''),</v>
      </c>
      <c r="AC2165" s="14" t="s">
        <v>9800</v>
      </c>
    </row>
    <row r="2166" spans="1:29">
      <c r="A2166" s="16">
        <v>581750</v>
      </c>
      <c r="B2166" s="43" t="s">
        <v>4795</v>
      </c>
      <c r="C2166" s="43" t="s">
        <v>4796</v>
      </c>
      <c r="D2166" s="15">
        <f>VLOOKUP(E2166,finish!$A$1:$B$18,2,0)</f>
        <v>6</v>
      </c>
      <c r="E2166" s="18" t="s">
        <v>136</v>
      </c>
      <c r="F2166" s="15">
        <f>VLOOKUP(G2166,modules!$A$1:$B$10,2,0)</f>
        <v>2</v>
      </c>
      <c r="G2166" s="18" t="s">
        <v>46</v>
      </c>
      <c r="H2166" s="15">
        <f>VLOOKUP(I2166,segments!$A$1:$B$9,2,0)</f>
        <v>1</v>
      </c>
      <c r="I2166" s="18" t="s">
        <v>7848</v>
      </c>
      <c r="J2166" s="15">
        <f>VLOOKUP(K2166,machines!$A$1:$B$72,2,0)</f>
        <v>53</v>
      </c>
      <c r="K2166" s="18" t="s">
        <v>386</v>
      </c>
      <c r="L2166" s="16" t="s">
        <v>38</v>
      </c>
      <c r="M2166" s="15">
        <f>VLOOKUP(N2166,groups!$A$1:$B$113,2,1)</f>
        <v>172</v>
      </c>
      <c r="N2166" s="16" t="s">
        <v>140</v>
      </c>
      <c r="O2166" s="18" t="s">
        <v>52</v>
      </c>
      <c r="P2166" s="15">
        <f>VLOOKUP(Q2166,'seg2'!$A$1:$B$13,2,0)</f>
        <v>2</v>
      </c>
      <c r="Q2166" s="16" t="s">
        <v>46</v>
      </c>
      <c r="R2166" s="15">
        <f>VLOOKUP(S2166,'seg3'!$A$1:$B$9,2,0)</f>
        <v>2</v>
      </c>
      <c r="S2166" s="16" t="s">
        <v>56</v>
      </c>
      <c r="T2166" s="18">
        <v>0.87</v>
      </c>
      <c r="U2166" s="18">
        <v>0.87</v>
      </c>
      <c r="V2166" s="29" t="s">
        <v>22</v>
      </c>
      <c r="W2166" s="30" t="s">
        <v>4797</v>
      </c>
      <c r="X2166" s="16"/>
      <c r="Y2166" s="18" t="s">
        <v>285</v>
      </c>
      <c r="Z2166" s="18" t="s">
        <v>54</v>
      </c>
      <c r="AA2166" s="16" t="s">
        <v>54</v>
      </c>
      <c r="AB2166" s="14" t="str">
        <f t="shared" si="33"/>
        <v>('581750','581750J','PLAIN WASHER M06 HV140 DRG YZ3','PC',53,2,2,2,1,6,172,'0.87','0.87','M06','-','IS-2062','193X1.6','193X1.6','READY','FLAT COLD ROLLED COIL  IS-2062 193X1.6',''),</v>
      </c>
      <c r="AC2166" s="14" t="s">
        <v>9788</v>
      </c>
    </row>
    <row r="2167" spans="1:29">
      <c r="A2167" s="16">
        <v>834232</v>
      </c>
      <c r="B2167" s="43" t="s">
        <v>3609</v>
      </c>
      <c r="C2167" s="43" t="s">
        <v>3610</v>
      </c>
      <c r="D2167" s="15">
        <f>VLOOKUP(E2167,finish!$A$1:$B$18,2,0)</f>
        <v>5</v>
      </c>
      <c r="E2167" s="18" t="s">
        <v>316</v>
      </c>
      <c r="F2167" s="15">
        <f>VLOOKUP(G2167,modules!$A$1:$B$10,2,0)</f>
        <v>6</v>
      </c>
      <c r="G2167" s="18" t="s">
        <v>7849</v>
      </c>
      <c r="H2167" s="15">
        <f>VLOOKUP(I2167,segments!$A$1:$B$9,2,0)</f>
        <v>1</v>
      </c>
      <c r="I2167" s="18" t="s">
        <v>7848</v>
      </c>
      <c r="J2167" s="15">
        <v>54</v>
      </c>
      <c r="K2167" s="27" t="s">
        <v>128</v>
      </c>
      <c r="L2167" s="16" t="s">
        <v>126</v>
      </c>
      <c r="M2167" s="15">
        <f>VLOOKUP(N2167,groups!$A$1:$B$113,2,1)</f>
        <v>152</v>
      </c>
      <c r="N2167" s="16" t="s">
        <v>16</v>
      </c>
      <c r="O2167" s="18">
        <v>90</v>
      </c>
      <c r="P2167" s="15">
        <f>VLOOKUP(Q2167,'seg2'!$A$1:$B$13,2,0)</f>
        <v>3</v>
      </c>
      <c r="Q2167" s="16" t="s">
        <v>20</v>
      </c>
      <c r="R2167" s="15">
        <f>VLOOKUP(S2167,'seg3'!$A$1:$B$9,2,0)</f>
        <v>3</v>
      </c>
      <c r="S2167" s="16" t="s">
        <v>21</v>
      </c>
      <c r="T2167" s="18">
        <v>279</v>
      </c>
      <c r="U2167" s="18">
        <v>279</v>
      </c>
      <c r="V2167" s="18"/>
      <c r="W2167" s="30" t="s">
        <v>2744</v>
      </c>
      <c r="X2167" s="16"/>
      <c r="Y2167" s="18" t="s">
        <v>17</v>
      </c>
      <c r="Z2167" s="18">
        <v>20</v>
      </c>
      <c r="AA2167" s="16" t="s">
        <v>447</v>
      </c>
      <c r="AB2167" s="14" t="str">
        <f t="shared" si="33"/>
        <v>('834232','834232J','HHB M20X2.5X90 CL10.9 HT ZFS 7X2564','PC',54,6,3,3,1,5,152,'279','279','M20','90','10B33','20','19.50/19.55','','COIL DIRECT DRAWN 10B33 19.60/19.65',''),</v>
      </c>
      <c r="AC2167" s="14" t="s">
        <v>9801</v>
      </c>
    </row>
    <row r="2168" spans="1:29">
      <c r="A2168" s="16">
        <v>550744</v>
      </c>
      <c r="B2168" s="64" t="s">
        <v>3657</v>
      </c>
      <c r="C2168" s="43" t="s">
        <v>3658</v>
      </c>
      <c r="D2168" s="15">
        <f>VLOOKUP(E2168,finish!$A$1:$B$18,2,0)</f>
        <v>2</v>
      </c>
      <c r="E2168" s="18" t="s">
        <v>11</v>
      </c>
      <c r="F2168" s="15">
        <f>VLOOKUP(G2168,modules!$A$1:$B$10,2,0)</f>
        <v>6</v>
      </c>
      <c r="G2168" s="18" t="s">
        <v>7849</v>
      </c>
      <c r="H2168" s="15">
        <f>VLOOKUP(I2168,segments!$A$1:$B$9,2,0)</f>
        <v>5</v>
      </c>
      <c r="I2168" s="18" t="s">
        <v>7852</v>
      </c>
      <c r="J2168" s="15">
        <v>54</v>
      </c>
      <c r="K2168" s="27" t="s">
        <v>128</v>
      </c>
      <c r="L2168" s="16" t="s">
        <v>571</v>
      </c>
      <c r="M2168" s="15">
        <f>VLOOKUP(N2168,groups!$A$1:$B$113,2,1)</f>
        <v>153</v>
      </c>
      <c r="N2168" s="16" t="s">
        <v>107</v>
      </c>
      <c r="O2168" s="18">
        <v>120</v>
      </c>
      <c r="P2168" s="15">
        <f>VLOOKUP(Q2168,'seg2'!$A$1:$B$13,2,0)</f>
        <v>3</v>
      </c>
      <c r="Q2168" s="16" t="s">
        <v>20</v>
      </c>
      <c r="R2168" s="15">
        <f>VLOOKUP(S2168,'seg3'!$A$1:$B$9,2,0)</f>
        <v>3</v>
      </c>
      <c r="S2168" s="16" t="s">
        <v>21</v>
      </c>
      <c r="T2168" s="18">
        <v>251</v>
      </c>
      <c r="U2168" s="18">
        <v>251</v>
      </c>
      <c r="V2168" s="29"/>
      <c r="W2168" s="30" t="s">
        <v>573</v>
      </c>
      <c r="X2168" s="16"/>
      <c r="Y2168" s="18" t="s">
        <v>17</v>
      </c>
      <c r="Z2168" s="18">
        <v>18.3</v>
      </c>
      <c r="AA2168" s="16" t="s">
        <v>572</v>
      </c>
      <c r="AB2168" s="14" t="str">
        <f t="shared" si="33"/>
        <v>('550744','550744J','HHB M18X2.5X120 ISO4017 CL10.9 FT BLK','PC',54,6,3,3,5,2,153,'251','251','M18','120','10B33','18.3','15.96/16.00','','COIL DIRECT DRAWN 10B33M 16.07/16.10',''),</v>
      </c>
      <c r="AC2168" s="14" t="s">
        <v>9802</v>
      </c>
    </row>
    <row r="2169" spans="1:29">
      <c r="A2169" s="16">
        <v>552739</v>
      </c>
      <c r="B2169" s="64" t="s">
        <v>3659</v>
      </c>
      <c r="C2169" s="43" t="s">
        <v>3660</v>
      </c>
      <c r="D2169" s="15">
        <f>VLOOKUP(E2169,finish!$A$1:$B$18,2,0)</f>
        <v>2</v>
      </c>
      <c r="E2169" s="18" t="s">
        <v>11</v>
      </c>
      <c r="F2169" s="15">
        <f>VLOOKUP(G2169,modules!$A$1:$B$10,2,0)</f>
        <v>6</v>
      </c>
      <c r="G2169" s="18" t="s">
        <v>7849</v>
      </c>
      <c r="H2169" s="15">
        <f>VLOOKUP(I2169,segments!$A$1:$B$9,2,0)</f>
        <v>5</v>
      </c>
      <c r="I2169" s="18" t="s">
        <v>7852</v>
      </c>
      <c r="J2169" s="15">
        <v>54</v>
      </c>
      <c r="K2169" s="27" t="s">
        <v>128</v>
      </c>
      <c r="L2169" s="16" t="s">
        <v>571</v>
      </c>
      <c r="M2169" s="15">
        <f>VLOOKUP(N2169,groups!$A$1:$B$113,2,1)</f>
        <v>153</v>
      </c>
      <c r="N2169" s="16" t="s">
        <v>107</v>
      </c>
      <c r="O2169" s="18">
        <v>180</v>
      </c>
      <c r="P2169" s="15">
        <f>VLOOKUP(Q2169,'seg2'!$A$1:$B$13,2,0)</f>
        <v>3</v>
      </c>
      <c r="Q2169" s="16" t="s">
        <v>20</v>
      </c>
      <c r="R2169" s="15">
        <f>VLOOKUP(S2169,'seg3'!$A$1:$B$9,2,0)</f>
        <v>3</v>
      </c>
      <c r="S2169" s="16" t="s">
        <v>21</v>
      </c>
      <c r="T2169" s="18">
        <v>349</v>
      </c>
      <c r="U2169" s="18">
        <v>349</v>
      </c>
      <c r="V2169" s="18"/>
      <c r="W2169" s="30" t="s">
        <v>573</v>
      </c>
      <c r="X2169" s="16"/>
      <c r="Y2169" s="18" t="s">
        <v>17</v>
      </c>
      <c r="Z2169" s="18">
        <v>18.3</v>
      </c>
      <c r="AA2169" s="16" t="s">
        <v>572</v>
      </c>
      <c r="AB2169" s="14" t="str">
        <f t="shared" si="33"/>
        <v>('552739','552739J','HHB M18X2.5X180 ISO4017 CL10.9 FT BLK','PC',54,6,3,3,5,2,153,'349','349','M18','180','10B33','18.3','15.96/16.00','','COIL DIRECT DRAWN 10B33M 16.07/16.10',''),</v>
      </c>
      <c r="AC2169" s="14" t="s">
        <v>9803</v>
      </c>
    </row>
    <row r="2170" spans="1:29">
      <c r="A2170" s="16">
        <v>170175</v>
      </c>
      <c r="B2170" s="64" t="s">
        <v>3663</v>
      </c>
      <c r="C2170" s="43" t="s">
        <v>3664</v>
      </c>
      <c r="D2170" s="15">
        <f>VLOOKUP(E2170,finish!$A$1:$B$18,2,0)</f>
        <v>2</v>
      </c>
      <c r="E2170" s="18" t="s">
        <v>11</v>
      </c>
      <c r="F2170" s="15">
        <f>VLOOKUP(G2170,modules!$A$1:$B$10,2,0)</f>
        <v>6</v>
      </c>
      <c r="G2170" s="18" t="s">
        <v>7849</v>
      </c>
      <c r="H2170" s="15">
        <f>VLOOKUP(I2170,segments!$A$1:$B$9,2,0)</f>
        <v>5</v>
      </c>
      <c r="I2170" s="18" t="s">
        <v>7852</v>
      </c>
      <c r="J2170" s="15">
        <v>54</v>
      </c>
      <c r="K2170" s="27" t="s">
        <v>128</v>
      </c>
      <c r="L2170" s="16" t="s">
        <v>571</v>
      </c>
      <c r="M2170" s="15">
        <f>VLOOKUP(N2170,groups!$A$1:$B$113,2,1)</f>
        <v>152</v>
      </c>
      <c r="N2170" s="16" t="s">
        <v>16</v>
      </c>
      <c r="O2170" s="18">
        <v>60</v>
      </c>
      <c r="P2170" s="15">
        <f>VLOOKUP(Q2170,'seg2'!$A$1:$B$13,2,0)</f>
        <v>3</v>
      </c>
      <c r="Q2170" s="16" t="s">
        <v>20</v>
      </c>
      <c r="R2170" s="15">
        <f>VLOOKUP(S2170,'seg3'!$A$1:$B$9,2,0)</f>
        <v>3</v>
      </c>
      <c r="S2170" s="16" t="s">
        <v>21</v>
      </c>
      <c r="T2170" s="18">
        <v>161</v>
      </c>
      <c r="U2170" s="18">
        <v>161</v>
      </c>
      <c r="V2170" s="18"/>
      <c r="W2170" s="30" t="s">
        <v>964</v>
      </c>
      <c r="X2170" s="16"/>
      <c r="Y2170" s="18" t="s">
        <v>17</v>
      </c>
      <c r="Z2170" s="18">
        <v>18.3</v>
      </c>
      <c r="AA2170" s="16" t="s">
        <v>963</v>
      </c>
      <c r="AB2170" s="14" t="str">
        <f t="shared" si="33"/>
        <v>('170175','170175J','HHB M18X2.5X60 ISO4014 CL10.9 HT BLK','PC',54,6,3,3,5,2,152,'161','161','M18','60','10B33','18.3','17.45/17.50','','COIL DIRECT DRAWN AS 10B33M 17.55/17.58',''),</v>
      </c>
      <c r="AC2170" s="14" t="s">
        <v>9804</v>
      </c>
    </row>
    <row r="2171" spans="1:29">
      <c r="A2171" s="16">
        <v>550736</v>
      </c>
      <c r="B2171" s="64" t="s">
        <v>3665</v>
      </c>
      <c r="C2171" s="43" t="s">
        <v>3666</v>
      </c>
      <c r="D2171" s="15">
        <f>VLOOKUP(E2171,finish!$A$1:$B$18,2,0)</f>
        <v>2</v>
      </c>
      <c r="E2171" s="18" t="s">
        <v>11</v>
      </c>
      <c r="F2171" s="15">
        <f>VLOOKUP(G2171,modules!$A$1:$B$10,2,0)</f>
        <v>6</v>
      </c>
      <c r="G2171" s="18" t="s">
        <v>7849</v>
      </c>
      <c r="H2171" s="15">
        <f>VLOOKUP(I2171,segments!$A$1:$B$9,2,0)</f>
        <v>5</v>
      </c>
      <c r="I2171" s="18" t="s">
        <v>7852</v>
      </c>
      <c r="J2171" s="15">
        <v>54</v>
      </c>
      <c r="K2171" s="27" t="s">
        <v>128</v>
      </c>
      <c r="L2171" s="16" t="s">
        <v>571</v>
      </c>
      <c r="M2171" s="15">
        <f>VLOOKUP(N2171,groups!$A$1:$B$113,2,1)</f>
        <v>153</v>
      </c>
      <c r="N2171" s="16" t="s">
        <v>107</v>
      </c>
      <c r="O2171" s="18">
        <v>60</v>
      </c>
      <c r="P2171" s="15">
        <f>VLOOKUP(Q2171,'seg2'!$A$1:$B$13,2,0)</f>
        <v>3</v>
      </c>
      <c r="Q2171" s="16" t="s">
        <v>20</v>
      </c>
      <c r="R2171" s="15">
        <f>VLOOKUP(S2171,'seg3'!$A$1:$B$9,2,0)</f>
        <v>3</v>
      </c>
      <c r="S2171" s="16" t="s">
        <v>21</v>
      </c>
      <c r="T2171" s="18">
        <v>153</v>
      </c>
      <c r="U2171" s="18">
        <v>153</v>
      </c>
      <c r="V2171" s="18"/>
      <c r="W2171" s="30" t="s">
        <v>573</v>
      </c>
      <c r="X2171" s="16"/>
      <c r="Y2171" s="18" t="s">
        <v>17</v>
      </c>
      <c r="Z2171" s="18">
        <v>18.3</v>
      </c>
      <c r="AA2171" s="16" t="s">
        <v>572</v>
      </c>
      <c r="AB2171" s="14" t="str">
        <f t="shared" si="33"/>
        <v>('550736','550736J','HHB M18X2.5X60 ISO4017 CL10.9 FT BLK','PC',54,6,3,3,5,2,153,'153','153','M18','60','10B33','18.3','15.96/16.00','','COIL DIRECT DRAWN 10B33M 16.07/16.10',''),</v>
      </c>
      <c r="AC2171" s="14" t="s">
        <v>9805</v>
      </c>
    </row>
    <row r="2172" spans="1:29">
      <c r="A2172" s="16">
        <v>550737</v>
      </c>
      <c r="B2172" s="64" t="s">
        <v>3667</v>
      </c>
      <c r="C2172" s="43" t="s">
        <v>3668</v>
      </c>
      <c r="D2172" s="15">
        <f>VLOOKUP(E2172,finish!$A$1:$B$18,2,0)</f>
        <v>2</v>
      </c>
      <c r="E2172" s="18" t="s">
        <v>11</v>
      </c>
      <c r="F2172" s="15">
        <f>VLOOKUP(G2172,modules!$A$1:$B$10,2,0)</f>
        <v>6</v>
      </c>
      <c r="G2172" s="18" t="s">
        <v>7849</v>
      </c>
      <c r="H2172" s="15">
        <f>VLOOKUP(I2172,segments!$A$1:$B$9,2,0)</f>
        <v>5</v>
      </c>
      <c r="I2172" s="18" t="s">
        <v>7852</v>
      </c>
      <c r="J2172" s="15">
        <v>54</v>
      </c>
      <c r="K2172" s="27" t="s">
        <v>128</v>
      </c>
      <c r="L2172" s="16" t="s">
        <v>571</v>
      </c>
      <c r="M2172" s="15">
        <f>VLOOKUP(N2172,groups!$A$1:$B$113,2,1)</f>
        <v>153</v>
      </c>
      <c r="N2172" s="16" t="s">
        <v>107</v>
      </c>
      <c r="O2172" s="18">
        <v>65</v>
      </c>
      <c r="P2172" s="15">
        <f>VLOOKUP(Q2172,'seg2'!$A$1:$B$13,2,0)</f>
        <v>3</v>
      </c>
      <c r="Q2172" s="16" t="s">
        <v>20</v>
      </c>
      <c r="R2172" s="15">
        <f>VLOOKUP(S2172,'seg3'!$A$1:$B$9,2,0)</f>
        <v>3</v>
      </c>
      <c r="S2172" s="16" t="s">
        <v>21</v>
      </c>
      <c r="T2172" s="18">
        <v>161</v>
      </c>
      <c r="U2172" s="18">
        <v>161</v>
      </c>
      <c r="V2172" s="18"/>
      <c r="W2172" s="30" t="s">
        <v>573</v>
      </c>
      <c r="X2172" s="16"/>
      <c r="Y2172" s="18" t="s">
        <v>17</v>
      </c>
      <c r="Z2172" s="18">
        <v>18.3</v>
      </c>
      <c r="AA2172" s="16" t="s">
        <v>572</v>
      </c>
      <c r="AB2172" s="14" t="str">
        <f t="shared" si="33"/>
        <v>('550737','550737J','HHB M18X2.5X65 ISO4017 CL10.9 FT BLK','PC',54,6,3,3,5,2,153,'161','161','M18','65','10B33','18.3','15.96/16.00','','COIL DIRECT DRAWN 10B33M 16.07/16.10',''),</v>
      </c>
      <c r="AC2172" s="14" t="s">
        <v>9806</v>
      </c>
    </row>
    <row r="2173" spans="1:29">
      <c r="A2173" s="16">
        <v>170177</v>
      </c>
      <c r="B2173" s="64" t="s">
        <v>3669</v>
      </c>
      <c r="C2173" s="43" t="s">
        <v>3670</v>
      </c>
      <c r="D2173" s="15">
        <f>VLOOKUP(E2173,finish!$A$1:$B$18,2,0)</f>
        <v>2</v>
      </c>
      <c r="E2173" s="18" t="s">
        <v>11</v>
      </c>
      <c r="F2173" s="15">
        <f>VLOOKUP(G2173,modules!$A$1:$B$10,2,0)</f>
        <v>6</v>
      </c>
      <c r="G2173" s="18" t="s">
        <v>7849</v>
      </c>
      <c r="H2173" s="15">
        <f>VLOOKUP(I2173,segments!$A$1:$B$9,2,0)</f>
        <v>5</v>
      </c>
      <c r="I2173" s="18" t="s">
        <v>7852</v>
      </c>
      <c r="J2173" s="15">
        <v>54</v>
      </c>
      <c r="K2173" s="27" t="s">
        <v>128</v>
      </c>
      <c r="L2173" s="16" t="s">
        <v>571</v>
      </c>
      <c r="M2173" s="15">
        <f>VLOOKUP(N2173,groups!$A$1:$B$113,2,1)</f>
        <v>152</v>
      </c>
      <c r="N2173" s="16" t="s">
        <v>16</v>
      </c>
      <c r="O2173" s="18">
        <v>70</v>
      </c>
      <c r="P2173" s="15">
        <f>VLOOKUP(Q2173,'seg2'!$A$1:$B$13,2,0)</f>
        <v>3</v>
      </c>
      <c r="Q2173" s="16" t="s">
        <v>20</v>
      </c>
      <c r="R2173" s="15">
        <f>VLOOKUP(S2173,'seg3'!$A$1:$B$9,2,0)</f>
        <v>3</v>
      </c>
      <c r="S2173" s="16" t="s">
        <v>21</v>
      </c>
      <c r="T2173" s="18">
        <v>173.6</v>
      </c>
      <c r="U2173" s="18">
        <v>173.6</v>
      </c>
      <c r="V2173" s="18"/>
      <c r="W2173" s="30" t="s">
        <v>964</v>
      </c>
      <c r="X2173" s="16"/>
      <c r="Y2173" s="18" t="s">
        <v>17</v>
      </c>
      <c r="Z2173" s="18">
        <v>18.3</v>
      </c>
      <c r="AA2173" s="16" t="s">
        <v>963</v>
      </c>
      <c r="AB2173" s="14" t="str">
        <f t="shared" si="33"/>
        <v>('170177','170177J','HHB M18X2.5X70 ISO4014 CL10.9 HT BLK','PC',54,6,3,3,5,2,152,'173.6','173.6','M18','70','10B33','18.3','17.45/17.50','','COIL DIRECT DRAWN AS 10B33M 17.55/17.58',''),</v>
      </c>
      <c r="AC2173" s="14" t="s">
        <v>9807</v>
      </c>
    </row>
    <row r="2174" spans="1:29">
      <c r="A2174" s="16">
        <v>550739</v>
      </c>
      <c r="B2174" s="43" t="s">
        <v>3671</v>
      </c>
      <c r="C2174" s="43" t="s">
        <v>3672</v>
      </c>
      <c r="D2174" s="15">
        <f>VLOOKUP(E2174,finish!$A$1:$B$18,2,0)</f>
        <v>2</v>
      </c>
      <c r="E2174" s="18" t="s">
        <v>11</v>
      </c>
      <c r="F2174" s="15">
        <f>VLOOKUP(G2174,modules!$A$1:$B$10,2,0)</f>
        <v>6</v>
      </c>
      <c r="G2174" s="18" t="s">
        <v>7849</v>
      </c>
      <c r="H2174" s="15">
        <f>VLOOKUP(I2174,segments!$A$1:$B$9,2,0)</f>
        <v>5</v>
      </c>
      <c r="I2174" s="18" t="s">
        <v>7852</v>
      </c>
      <c r="J2174" s="15">
        <v>54</v>
      </c>
      <c r="K2174" s="27" t="s">
        <v>128</v>
      </c>
      <c r="L2174" s="16" t="s">
        <v>571</v>
      </c>
      <c r="M2174" s="15">
        <f>VLOOKUP(N2174,groups!$A$1:$B$113,2,1)</f>
        <v>153</v>
      </c>
      <c r="N2174" s="16" t="s">
        <v>107</v>
      </c>
      <c r="O2174" s="18">
        <v>75</v>
      </c>
      <c r="P2174" s="15">
        <f>VLOOKUP(Q2174,'seg2'!$A$1:$B$13,2,0)</f>
        <v>3</v>
      </c>
      <c r="Q2174" s="16" t="s">
        <v>20</v>
      </c>
      <c r="R2174" s="15">
        <f>VLOOKUP(S2174,'seg3'!$A$1:$B$9,2,0)</f>
        <v>3</v>
      </c>
      <c r="S2174" s="16" t="s">
        <v>21</v>
      </c>
      <c r="T2174" s="18">
        <v>176</v>
      </c>
      <c r="U2174" s="18">
        <v>176</v>
      </c>
      <c r="V2174" s="18"/>
      <c r="W2174" s="30" t="s">
        <v>573</v>
      </c>
      <c r="X2174" s="16"/>
      <c r="Y2174" s="18" t="s">
        <v>17</v>
      </c>
      <c r="Z2174" s="18">
        <v>18.3</v>
      </c>
      <c r="AA2174" s="16" t="s">
        <v>572</v>
      </c>
      <c r="AB2174" s="14" t="str">
        <f t="shared" si="33"/>
        <v>('550739','550739J','HHB M18X2.5X75 ISO4017 CL10.9 FT BLK','PC',54,6,3,3,5,2,153,'176','176','M18','75','10B33','18.3','15.96/16.00','','COIL DIRECT DRAWN 10B33M 16.07/16.10',''),</v>
      </c>
      <c r="AC2174" s="14" t="s">
        <v>9808</v>
      </c>
    </row>
    <row r="2175" spans="1:29">
      <c r="A2175" s="16">
        <v>550740</v>
      </c>
      <c r="B2175" s="64" t="s">
        <v>3673</v>
      </c>
      <c r="C2175" s="43" t="s">
        <v>3674</v>
      </c>
      <c r="D2175" s="15">
        <f>VLOOKUP(E2175,finish!$A$1:$B$18,2,0)</f>
        <v>2</v>
      </c>
      <c r="E2175" s="18" t="s">
        <v>11</v>
      </c>
      <c r="F2175" s="15">
        <f>VLOOKUP(G2175,modules!$A$1:$B$10,2,0)</f>
        <v>6</v>
      </c>
      <c r="G2175" s="18" t="s">
        <v>7849</v>
      </c>
      <c r="H2175" s="15">
        <f>VLOOKUP(I2175,segments!$A$1:$B$9,2,0)</f>
        <v>5</v>
      </c>
      <c r="I2175" s="18" t="s">
        <v>7852</v>
      </c>
      <c r="J2175" s="15">
        <v>54</v>
      </c>
      <c r="K2175" s="27" t="s">
        <v>128</v>
      </c>
      <c r="L2175" s="16" t="s">
        <v>571</v>
      </c>
      <c r="M2175" s="15">
        <f>VLOOKUP(N2175,groups!$A$1:$B$113,2,1)</f>
        <v>153</v>
      </c>
      <c r="N2175" s="16" t="s">
        <v>107</v>
      </c>
      <c r="O2175" s="18">
        <v>80</v>
      </c>
      <c r="P2175" s="15">
        <f>VLOOKUP(Q2175,'seg2'!$A$1:$B$13,2,0)</f>
        <v>3</v>
      </c>
      <c r="Q2175" s="16" t="s">
        <v>20</v>
      </c>
      <c r="R2175" s="15">
        <f>VLOOKUP(S2175,'seg3'!$A$1:$B$9,2,0)</f>
        <v>3</v>
      </c>
      <c r="S2175" s="16" t="s">
        <v>21</v>
      </c>
      <c r="T2175" s="18">
        <v>186</v>
      </c>
      <c r="U2175" s="18">
        <v>186</v>
      </c>
      <c r="V2175" s="18"/>
      <c r="W2175" s="30" t="s">
        <v>573</v>
      </c>
      <c r="X2175" s="16"/>
      <c r="Y2175" s="18" t="s">
        <v>17</v>
      </c>
      <c r="Z2175" s="18">
        <v>18.3</v>
      </c>
      <c r="AA2175" s="16" t="s">
        <v>572</v>
      </c>
      <c r="AB2175" s="14" t="str">
        <f t="shared" si="33"/>
        <v>('550740','550740J','HHB M18X2.5X80 ISO4017 CL10.9 FT BLK','PC',54,6,3,3,5,2,153,'186','186','M18','80','10B33','18.3','15.96/16.00','','COIL DIRECT DRAWN 10B33M 16.07/16.10',''),</v>
      </c>
      <c r="AC2175" s="14" t="s">
        <v>9809</v>
      </c>
    </row>
    <row r="2176" spans="1:29">
      <c r="A2176" s="16">
        <v>550768</v>
      </c>
      <c r="B2176" s="64" t="s">
        <v>2850</v>
      </c>
      <c r="C2176" s="43" t="s">
        <v>3675</v>
      </c>
      <c r="D2176" s="15">
        <f>VLOOKUP(E2176,finish!$A$1:$B$18,2,0)</f>
        <v>2</v>
      </c>
      <c r="E2176" s="18" t="s">
        <v>11</v>
      </c>
      <c r="F2176" s="15">
        <f>VLOOKUP(G2176,modules!$A$1:$B$10,2,0)</f>
        <v>6</v>
      </c>
      <c r="G2176" s="18" t="s">
        <v>7849</v>
      </c>
      <c r="H2176" s="15">
        <f>VLOOKUP(I2176,segments!$A$1:$B$9,2,0)</f>
        <v>5</v>
      </c>
      <c r="I2176" s="18" t="s">
        <v>7852</v>
      </c>
      <c r="J2176" s="15">
        <v>54</v>
      </c>
      <c r="K2176" s="27" t="s">
        <v>128</v>
      </c>
      <c r="L2176" s="16" t="s">
        <v>126</v>
      </c>
      <c r="M2176" s="15">
        <f>VLOOKUP(N2176,groups!$A$1:$B$113,2,1)</f>
        <v>153</v>
      </c>
      <c r="N2176" s="16" t="s">
        <v>107</v>
      </c>
      <c r="O2176" s="18">
        <v>180</v>
      </c>
      <c r="P2176" s="15">
        <f>VLOOKUP(Q2176,'seg2'!$A$1:$B$13,2,0)</f>
        <v>3</v>
      </c>
      <c r="Q2176" s="16" t="s">
        <v>20</v>
      </c>
      <c r="R2176" s="15">
        <f>VLOOKUP(S2176,'seg3'!$A$1:$B$9,2,0)</f>
        <v>3</v>
      </c>
      <c r="S2176" s="16" t="s">
        <v>21</v>
      </c>
      <c r="T2176" s="18">
        <v>442</v>
      </c>
      <c r="U2176" s="18">
        <v>442</v>
      </c>
      <c r="V2176" s="18"/>
      <c r="W2176" s="30" t="s">
        <v>840</v>
      </c>
      <c r="X2176" s="16"/>
      <c r="Y2176" s="18" t="s">
        <v>17</v>
      </c>
      <c r="Z2176" s="18">
        <v>18.3</v>
      </c>
      <c r="AA2176" s="16" t="s">
        <v>85</v>
      </c>
      <c r="AB2176" s="14" t="str">
        <f t="shared" si="33"/>
        <v>('550768','550768J','HHB M20X2.5X180 ISO4017 CL10.9 FT BLK','PC',54,6,3,3,5,2,153,'442','442','M20','180','10B33','18.3','17.95/17.99','','COIL DIRECT DRAWN AS 10B33M 18.00/18.03',''),</v>
      </c>
      <c r="AC2176" s="14" t="s">
        <v>9810</v>
      </c>
    </row>
    <row r="2177" spans="1:29">
      <c r="A2177" s="16">
        <v>550769</v>
      </c>
      <c r="B2177" s="64" t="s">
        <v>2852</v>
      </c>
      <c r="C2177" s="43" t="s">
        <v>3676</v>
      </c>
      <c r="D2177" s="15">
        <f>VLOOKUP(E2177,finish!$A$1:$B$18,2,0)</f>
        <v>2</v>
      </c>
      <c r="E2177" s="18" t="s">
        <v>11</v>
      </c>
      <c r="F2177" s="15">
        <f>VLOOKUP(G2177,modules!$A$1:$B$10,2,0)</f>
        <v>1</v>
      </c>
      <c r="G2177" s="18" t="s">
        <v>7848</v>
      </c>
      <c r="H2177" s="15">
        <f>VLOOKUP(I2177,segments!$A$1:$B$9,2,0)</f>
        <v>5</v>
      </c>
      <c r="I2177" s="18" t="s">
        <v>7852</v>
      </c>
      <c r="J2177" s="15">
        <v>56</v>
      </c>
      <c r="K2177" s="27" t="s">
        <v>128</v>
      </c>
      <c r="L2177" s="16" t="s">
        <v>126</v>
      </c>
      <c r="M2177" s="15">
        <f>VLOOKUP(N2177,groups!$A$1:$B$113,2,1)</f>
        <v>153</v>
      </c>
      <c r="N2177" s="16" t="s">
        <v>107</v>
      </c>
      <c r="O2177" s="18">
        <v>200</v>
      </c>
      <c r="P2177" s="15">
        <f>VLOOKUP(Q2177,'seg2'!$A$1:$B$13,2,0)</f>
        <v>3</v>
      </c>
      <c r="Q2177" s="16" t="s">
        <v>20</v>
      </c>
      <c r="R2177" s="15">
        <f>VLOOKUP(S2177,'seg3'!$A$1:$B$9,2,0)</f>
        <v>3</v>
      </c>
      <c r="S2177" s="16" t="s">
        <v>21</v>
      </c>
      <c r="T2177" s="18">
        <v>484</v>
      </c>
      <c r="U2177" s="18">
        <v>484</v>
      </c>
      <c r="V2177" s="18"/>
      <c r="W2177" s="30" t="s">
        <v>840</v>
      </c>
      <c r="X2177" s="16"/>
      <c r="Y2177" s="18" t="s">
        <v>17</v>
      </c>
      <c r="Z2177" s="18">
        <v>18.3</v>
      </c>
      <c r="AA2177" s="16" t="s">
        <v>85</v>
      </c>
      <c r="AB2177" s="14" t="str">
        <f t="shared" si="33"/>
        <v>('550769','550769J','HHB M20X2.5X200 ISO4017 CL10.9 FT BLK','PC',56,1,3,3,5,2,153,'484','484','M20','200','10B33','18.3','17.95/17.99','','COIL DIRECT DRAWN AS 10B33M 18.00/18.03',''),</v>
      </c>
      <c r="AC2177" s="14" t="s">
        <v>9811</v>
      </c>
    </row>
    <row r="2178" spans="1:29">
      <c r="A2178" s="16">
        <v>822370</v>
      </c>
      <c r="B2178" s="64" t="s">
        <v>4835</v>
      </c>
      <c r="C2178" s="43" t="s">
        <v>4836</v>
      </c>
      <c r="D2178" s="15">
        <f>VLOOKUP(E2178,finish!$A$1:$B$18,2,0)</f>
        <v>5</v>
      </c>
      <c r="E2178" s="18" t="s">
        <v>316</v>
      </c>
      <c r="F2178" s="15">
        <f>VLOOKUP(G2178,modules!$A$1:$B$10,2,0)</f>
        <v>6</v>
      </c>
      <c r="G2178" s="18" t="s">
        <v>7849</v>
      </c>
      <c r="H2178" s="15">
        <f>VLOOKUP(I2178,segments!$A$1:$B$9,2,0)</f>
        <v>2</v>
      </c>
      <c r="I2178" s="18" t="s">
        <v>7847</v>
      </c>
      <c r="J2178" s="15">
        <f>VLOOKUP(K2178,machines!$A$1:$B$72,2,0)</f>
        <v>63</v>
      </c>
      <c r="K2178" s="27" t="s">
        <v>109</v>
      </c>
      <c r="L2178" s="16" t="s">
        <v>114</v>
      </c>
      <c r="M2178" s="15">
        <f>VLOOKUP(N2178,groups!$A$1:$B$113,2,1)</f>
        <v>189</v>
      </c>
      <c r="N2178" s="16" t="s">
        <v>467</v>
      </c>
      <c r="O2178" s="18">
        <v>90</v>
      </c>
      <c r="P2178" s="15">
        <f>VLOOKUP(Q2178,'seg2'!$A$1:$B$13,2,0)</f>
        <v>4</v>
      </c>
      <c r="Q2178" s="16" t="s">
        <v>32</v>
      </c>
      <c r="R2178" s="15">
        <f>VLOOKUP(S2178,'seg3'!$A$1:$B$9,2,0)</f>
        <v>4</v>
      </c>
      <c r="S2178" s="16" t="s">
        <v>32</v>
      </c>
      <c r="T2178" s="18">
        <v>435</v>
      </c>
      <c r="U2178" s="18">
        <v>435</v>
      </c>
      <c r="V2178" s="18" t="s">
        <v>33</v>
      </c>
      <c r="W2178" s="30" t="s">
        <v>480</v>
      </c>
      <c r="X2178" s="16"/>
      <c r="Y2178" s="18" t="s">
        <v>29</v>
      </c>
      <c r="Z2178" s="18">
        <v>26</v>
      </c>
      <c r="AA2178" s="16" t="s">
        <v>479</v>
      </c>
      <c r="AB2178" s="14" t="str">
        <f t="shared" si="33"/>
        <v>('822370','822370J','SHCS M24X3X90 ISO4762 CL12.9 HT ZFS','PC',63,6,4,4,2,5,189,'435','435','M24','90','51B37','26','23.45/23.50','NEED TO ANN','COIL 2ANNEAL&amp;2DRAWN 51B37 21.50/21.53',''),</v>
      </c>
      <c r="AC2178" s="14" t="s">
        <v>9812</v>
      </c>
    </row>
    <row r="2179" spans="1:29">
      <c r="A2179" s="16">
        <v>582297</v>
      </c>
      <c r="B2179" s="64" t="s">
        <v>4051</v>
      </c>
      <c r="C2179" s="43" t="s">
        <v>4052</v>
      </c>
      <c r="D2179" s="15">
        <f>VLOOKUP(E2179,finish!$A$1:$B$18,2,0)</f>
        <v>5</v>
      </c>
      <c r="E2179" s="18" t="s">
        <v>316</v>
      </c>
      <c r="F2179" s="15">
        <f>VLOOKUP(G2179,modules!$A$1:$B$10,2,0)</f>
        <v>6</v>
      </c>
      <c r="G2179" s="18" t="s">
        <v>7849</v>
      </c>
      <c r="H2179" s="15">
        <f>VLOOKUP(I2179,segments!$A$1:$B$9,2,0)</f>
        <v>3</v>
      </c>
      <c r="I2179" s="18" t="s">
        <v>7851</v>
      </c>
      <c r="J2179" s="15">
        <f>VLOOKUP(K2179,machines!$A$1:$B$72,2,0)</f>
        <v>63</v>
      </c>
      <c r="K2179" s="27" t="s">
        <v>109</v>
      </c>
      <c r="L2179" s="16" t="s">
        <v>114</v>
      </c>
      <c r="M2179" s="15">
        <f>VLOOKUP(N2179,groups!$A$1:$B$113,2,1)</f>
        <v>189</v>
      </c>
      <c r="N2179" s="16" t="s">
        <v>467</v>
      </c>
      <c r="O2179" s="18">
        <v>100</v>
      </c>
      <c r="P2179" s="15">
        <f>VLOOKUP(Q2179,'seg2'!$A$1:$B$13,2,0)</f>
        <v>4</v>
      </c>
      <c r="Q2179" s="16" t="s">
        <v>32</v>
      </c>
      <c r="R2179" s="15">
        <f>VLOOKUP(S2179,'seg3'!$A$1:$B$9,2,0)</f>
        <v>4</v>
      </c>
      <c r="S2179" s="16" t="s">
        <v>32</v>
      </c>
      <c r="T2179" s="18">
        <v>471</v>
      </c>
      <c r="U2179" s="18">
        <v>471</v>
      </c>
      <c r="V2179" s="18" t="s">
        <v>33</v>
      </c>
      <c r="W2179" s="30" t="s">
        <v>480</v>
      </c>
      <c r="X2179" s="16"/>
      <c r="Y2179" s="18" t="s">
        <v>29</v>
      </c>
      <c r="Z2179" s="18">
        <v>26</v>
      </c>
      <c r="AA2179" s="16" t="s">
        <v>479</v>
      </c>
      <c r="AB2179" s="14" t="str">
        <f t="shared" ref="AB2179:AB2242" si="34">CONCATENATE("('",A2179,"','",B2179,"','",C2179,"','PC',",J2179,",",F2179,",",P2179,",",R2179,",",H2179,",",D2179,",",M2179,",'",T2179,"','",U2179,"','",L2179,"','",O2179,"','",Y2179,"','",Z2179,"','",AA2179,"','",V2179,"','",W2179,"','",X2179,"'),")</f>
        <v>('582297','582297J','SHCS M24X3X100 ISO4762 CL12.9 HT ZFS','PC',63,6,4,4,3,5,189,'471','471','M24','100','51B37','26','23.45/23.50','NEED TO ANN','COIL 2ANNEAL&amp;2DRAWN 51B37 21.50/21.53',''),</v>
      </c>
      <c r="AC2179" s="14" t="s">
        <v>9489</v>
      </c>
    </row>
    <row r="2180" spans="1:29">
      <c r="A2180" s="16">
        <v>170197</v>
      </c>
      <c r="B2180" s="43" t="s">
        <v>3684</v>
      </c>
      <c r="C2180" s="43" t="s">
        <v>3685</v>
      </c>
      <c r="D2180" s="15">
        <f>VLOOKUP(E2180,finish!$A$1:$B$18,2,0)</f>
        <v>2</v>
      </c>
      <c r="E2180" s="18" t="s">
        <v>11</v>
      </c>
      <c r="F2180" s="15">
        <f>VLOOKUP(G2180,modules!$A$1:$B$10,2,0)</f>
        <v>1</v>
      </c>
      <c r="G2180" s="18" t="s">
        <v>7848</v>
      </c>
      <c r="H2180" s="15">
        <f>VLOOKUP(I2180,segments!$A$1:$B$9,2,0)</f>
        <v>5</v>
      </c>
      <c r="I2180" s="18" t="s">
        <v>7852</v>
      </c>
      <c r="J2180" s="15">
        <v>56</v>
      </c>
      <c r="K2180" s="27" t="s">
        <v>128</v>
      </c>
      <c r="L2180" s="16" t="s">
        <v>126</v>
      </c>
      <c r="M2180" s="15">
        <f>VLOOKUP(N2180,groups!$A$1:$B$113,2,1)</f>
        <v>152</v>
      </c>
      <c r="N2180" s="16" t="s">
        <v>16</v>
      </c>
      <c r="O2180" s="18">
        <v>70</v>
      </c>
      <c r="P2180" s="15">
        <f>VLOOKUP(Q2180,'seg2'!$A$1:$B$13,2,0)</f>
        <v>3</v>
      </c>
      <c r="Q2180" s="16" t="s">
        <v>20</v>
      </c>
      <c r="R2180" s="15">
        <f>VLOOKUP(S2180,'seg3'!$A$1:$B$9,2,0)</f>
        <v>3</v>
      </c>
      <c r="S2180" s="16" t="s">
        <v>21</v>
      </c>
      <c r="T2180" s="18">
        <v>231</v>
      </c>
      <c r="U2180" s="18">
        <v>231</v>
      </c>
      <c r="V2180" s="18"/>
      <c r="W2180" s="30" t="s">
        <v>866</v>
      </c>
      <c r="X2180" s="16"/>
      <c r="Y2180" s="18" t="s">
        <v>17</v>
      </c>
      <c r="Z2180" s="18">
        <v>20</v>
      </c>
      <c r="AA2180" s="16" t="s">
        <v>447</v>
      </c>
      <c r="AB2180" s="14" t="str">
        <f t="shared" si="34"/>
        <v>('170197','170197J','HHB M20X2.5X70 ISO4014 CL10.9 HT BLK','PC',56,1,3,3,5,2,152,'231','231','M20','70','10B33','20','19.50/19.55','','COIL DIRECT DRWN  10B33M  19.50/19.53',''),</v>
      </c>
      <c r="AC2180" s="14" t="s">
        <v>9813</v>
      </c>
    </row>
    <row r="2181" spans="1:29">
      <c r="A2181" s="16">
        <v>170200</v>
      </c>
      <c r="B2181" s="43" t="s">
        <v>3686</v>
      </c>
      <c r="C2181" s="43" t="s">
        <v>3687</v>
      </c>
      <c r="D2181" s="15">
        <f>VLOOKUP(E2181,finish!$A$1:$B$18,2,0)</f>
        <v>2</v>
      </c>
      <c r="E2181" s="18" t="s">
        <v>11</v>
      </c>
      <c r="F2181" s="15">
        <f>VLOOKUP(G2181,modules!$A$1:$B$10,2,0)</f>
        <v>6</v>
      </c>
      <c r="G2181" s="18" t="s">
        <v>7849</v>
      </c>
      <c r="H2181" s="15">
        <f>VLOOKUP(I2181,segments!$A$1:$B$9,2,0)</f>
        <v>5</v>
      </c>
      <c r="I2181" s="18" t="s">
        <v>7852</v>
      </c>
      <c r="J2181" s="15">
        <v>54</v>
      </c>
      <c r="K2181" s="27" t="s">
        <v>128</v>
      </c>
      <c r="L2181" s="16" t="s">
        <v>126</v>
      </c>
      <c r="M2181" s="15">
        <f>VLOOKUP(N2181,groups!$A$1:$B$113,2,1)</f>
        <v>152</v>
      </c>
      <c r="N2181" s="16" t="s">
        <v>16</v>
      </c>
      <c r="O2181" s="18">
        <v>90</v>
      </c>
      <c r="P2181" s="15">
        <f>VLOOKUP(Q2181,'seg2'!$A$1:$B$13,2,0)</f>
        <v>3</v>
      </c>
      <c r="Q2181" s="16" t="s">
        <v>20</v>
      </c>
      <c r="R2181" s="15">
        <f>VLOOKUP(S2181,'seg3'!$A$1:$B$9,2,0)</f>
        <v>3</v>
      </c>
      <c r="S2181" s="16" t="s">
        <v>21</v>
      </c>
      <c r="T2181" s="18">
        <v>270</v>
      </c>
      <c r="U2181" s="18">
        <v>270</v>
      </c>
      <c r="V2181" s="18"/>
      <c r="W2181" s="30" t="s">
        <v>866</v>
      </c>
      <c r="X2181" s="16"/>
      <c r="Y2181" s="18" t="s">
        <v>17</v>
      </c>
      <c r="Z2181" s="18">
        <v>20</v>
      </c>
      <c r="AA2181" s="16" t="s">
        <v>447</v>
      </c>
      <c r="AB2181" s="14" t="str">
        <f t="shared" si="34"/>
        <v>('170200','170200J','HHB M20X2.5X90 ISO4014 CL10.9 HT BLK','PC',54,6,3,3,5,2,152,'270','270','M20','90','10B33','20','19.50/19.55','','COIL DIRECT DRWN  10B33M  19.50/19.53',''),</v>
      </c>
      <c r="AC2181" s="14" t="s">
        <v>9814</v>
      </c>
    </row>
    <row r="2182" spans="1:29">
      <c r="A2182" s="16">
        <v>170450</v>
      </c>
      <c r="B2182" s="64" t="s">
        <v>3757</v>
      </c>
      <c r="C2182" s="43" t="s">
        <v>3758</v>
      </c>
      <c r="D2182" s="15">
        <f>VLOOKUP(E2182,finish!$A$1:$B$18,2,0)</f>
        <v>2</v>
      </c>
      <c r="E2182" s="18" t="s">
        <v>11</v>
      </c>
      <c r="F2182" s="15">
        <f>VLOOKUP(G2182,modules!$A$1:$B$10,2,0)</f>
        <v>1</v>
      </c>
      <c r="G2182" s="18" t="s">
        <v>7848</v>
      </c>
      <c r="H2182" s="15">
        <f>VLOOKUP(I2182,segments!$A$1:$B$9,2,0)</f>
        <v>5</v>
      </c>
      <c r="I2182" s="18" t="s">
        <v>7852</v>
      </c>
      <c r="J2182" s="15">
        <v>56</v>
      </c>
      <c r="K2182" s="27" t="s">
        <v>128</v>
      </c>
      <c r="L2182" s="16" t="s">
        <v>1366</v>
      </c>
      <c r="M2182" s="15">
        <f>VLOOKUP(N2182,groups!$A$1:$B$113,2,1)</f>
        <v>152</v>
      </c>
      <c r="N2182" s="16" t="s">
        <v>16</v>
      </c>
      <c r="O2182" s="18" t="s">
        <v>1509</v>
      </c>
      <c r="P2182" s="15">
        <f>VLOOKUP(Q2182,'seg2'!$A$1:$B$13,2,0)</f>
        <v>3</v>
      </c>
      <c r="Q2182" s="16" t="s">
        <v>20</v>
      </c>
      <c r="R2182" s="15">
        <f>VLOOKUP(S2182,'seg3'!$A$1:$B$9,2,0)</f>
        <v>3</v>
      </c>
      <c r="S2182" s="16" t="s">
        <v>21</v>
      </c>
      <c r="T2182" s="18">
        <v>201.8</v>
      </c>
      <c r="U2182" s="18">
        <v>201.8</v>
      </c>
      <c r="V2182" s="18"/>
      <c r="W2182" s="30" t="s">
        <v>1842</v>
      </c>
      <c r="X2182" s="16"/>
      <c r="Y2182" s="18" t="s">
        <v>17</v>
      </c>
      <c r="Z2182" s="18">
        <v>20</v>
      </c>
      <c r="AA2182" s="16" t="s">
        <v>1823</v>
      </c>
      <c r="AB2182" s="14" t="str">
        <f t="shared" si="34"/>
        <v>('170450','170450J','HHB 3/4XUNCX2.3/4 B18.2.1 SAE8 H/T BLK','PC',56,1,3,3,5,2,152,'201.8','201.8','3/4 UNC','2.3/4','10B33','20','18.50/18.55','','COIL DIRECT DRAWN 10B33M 18.70/18.75',''),</v>
      </c>
      <c r="AC2182" s="14" t="s">
        <v>9815</v>
      </c>
    </row>
    <row r="2183" spans="1:29">
      <c r="A2183" s="16">
        <v>180311</v>
      </c>
      <c r="B2183" s="64" t="s">
        <v>3797</v>
      </c>
      <c r="C2183" s="43" t="s">
        <v>3798</v>
      </c>
      <c r="D2183" s="15">
        <f>VLOOKUP(E2183,finish!$A$1:$B$18,2,0)</f>
        <v>2</v>
      </c>
      <c r="E2183" s="18" t="s">
        <v>11</v>
      </c>
      <c r="F2183" s="15">
        <f>VLOOKUP(G2183,modules!$A$1:$B$10,2,0)</f>
        <v>6</v>
      </c>
      <c r="G2183" s="18" t="s">
        <v>7849</v>
      </c>
      <c r="H2183" s="15">
        <f>VLOOKUP(I2183,segments!$A$1:$B$9,2,0)</f>
        <v>5</v>
      </c>
      <c r="I2183" s="18" t="s">
        <v>7852</v>
      </c>
      <c r="J2183" s="15">
        <v>54</v>
      </c>
      <c r="K2183" s="27" t="s">
        <v>128</v>
      </c>
      <c r="L2183" s="16" t="s">
        <v>571</v>
      </c>
      <c r="M2183" s="15">
        <f>VLOOKUP(N2183,groups!$A$1:$B$113,2,1)</f>
        <v>189</v>
      </c>
      <c r="N2183" s="16" t="s">
        <v>467</v>
      </c>
      <c r="O2183" s="18">
        <v>130</v>
      </c>
      <c r="P2183" s="15">
        <f>VLOOKUP(Q2183,'seg2'!$A$1:$B$13,2,0)</f>
        <v>3</v>
      </c>
      <c r="Q2183" s="16" t="s">
        <v>20</v>
      </c>
      <c r="R2183" s="15">
        <f>VLOOKUP(S2183,'seg3'!$A$1:$B$9,2,0)</f>
        <v>3</v>
      </c>
      <c r="S2183" s="16" t="s">
        <v>21</v>
      </c>
      <c r="T2183" s="18">
        <v>303</v>
      </c>
      <c r="U2183" s="18">
        <v>303</v>
      </c>
      <c r="V2183" s="42"/>
      <c r="W2183" s="30" t="s">
        <v>2078</v>
      </c>
      <c r="X2183" s="16"/>
      <c r="Y2183" s="18" t="s">
        <v>29</v>
      </c>
      <c r="Z2183" s="18">
        <v>20</v>
      </c>
      <c r="AA2183" s="16" t="s">
        <v>963</v>
      </c>
      <c r="AB2183" s="14" t="str">
        <f t="shared" si="34"/>
        <v>('180311','180311J','SHCS M18X2.5X130 ISO4762 CL12.9 HT BLK','PC',54,6,3,3,5,2,189,'303','303','M18','130','51B37','20','17.45/17.50','','COIL 1ANNEAL&amp;2DRAWN 51B37 17.55/17.58',''),</v>
      </c>
      <c r="AC2183" s="14" t="s">
        <v>9816</v>
      </c>
    </row>
    <row r="2184" spans="1:29">
      <c r="A2184" s="16">
        <v>180407</v>
      </c>
      <c r="B2184" s="64" t="s">
        <v>3799</v>
      </c>
      <c r="C2184" s="43" t="s">
        <v>3800</v>
      </c>
      <c r="D2184" s="15">
        <f>VLOOKUP(E2184,finish!$A$1:$B$18,2,0)</f>
        <v>2</v>
      </c>
      <c r="E2184" s="18" t="s">
        <v>11</v>
      </c>
      <c r="F2184" s="15">
        <f>VLOOKUP(G2184,modules!$A$1:$B$10,2,0)</f>
        <v>6</v>
      </c>
      <c r="G2184" s="18" t="s">
        <v>7849</v>
      </c>
      <c r="H2184" s="15">
        <f>VLOOKUP(I2184,segments!$A$1:$B$9,2,0)</f>
        <v>5</v>
      </c>
      <c r="I2184" s="18" t="s">
        <v>7852</v>
      </c>
      <c r="J2184" s="15">
        <v>54</v>
      </c>
      <c r="K2184" s="27" t="s">
        <v>128</v>
      </c>
      <c r="L2184" s="16" t="s">
        <v>571</v>
      </c>
      <c r="M2184" s="15">
        <f>VLOOKUP(N2184,groups!$A$1:$B$113,2,1)</f>
        <v>189</v>
      </c>
      <c r="N2184" s="16" t="s">
        <v>467</v>
      </c>
      <c r="O2184" s="18">
        <v>150</v>
      </c>
      <c r="P2184" s="15">
        <f>VLOOKUP(Q2184,'seg2'!$A$1:$B$13,2,0)</f>
        <v>4</v>
      </c>
      <c r="Q2184" s="16" t="s">
        <v>32</v>
      </c>
      <c r="R2184" s="15">
        <f>VLOOKUP(S2184,'seg3'!$A$1:$B$9,2,0)</f>
        <v>4</v>
      </c>
      <c r="S2184" s="16" t="s">
        <v>32</v>
      </c>
      <c r="T2184" s="18">
        <v>343</v>
      </c>
      <c r="U2184" s="18">
        <v>343</v>
      </c>
      <c r="V2184" s="42"/>
      <c r="W2184" s="30" t="s">
        <v>2078</v>
      </c>
      <c r="X2184" s="16"/>
      <c r="Y2184" s="18" t="s">
        <v>29</v>
      </c>
      <c r="Z2184" s="18">
        <v>20</v>
      </c>
      <c r="AA2184" s="16" t="s">
        <v>963</v>
      </c>
      <c r="AB2184" s="14" t="str">
        <f t="shared" si="34"/>
        <v>('180407','180407J','SHCS M18X2.5X150 ISO4762 CL12.9 HT BLK','PC',54,6,4,4,5,2,189,'343','343','M18','150','51B37','20','17.45/17.50','','COIL 1ANNEAL&amp;2DRAWN 51B37 17.55/17.58',''),</v>
      </c>
      <c r="AC2184" s="14" t="s">
        <v>9817</v>
      </c>
    </row>
    <row r="2185" spans="1:29">
      <c r="A2185" s="16">
        <v>210006</v>
      </c>
      <c r="B2185" s="43" t="s">
        <v>3802</v>
      </c>
      <c r="C2185" s="43" t="s">
        <v>3803</v>
      </c>
      <c r="D2185" s="15">
        <f>VLOOKUP(E2185,finish!$A$1:$B$18,2,0)</f>
        <v>2</v>
      </c>
      <c r="E2185" s="18" t="s">
        <v>11</v>
      </c>
      <c r="F2185" s="15">
        <f>VLOOKUP(G2185,modules!$A$1:$B$10,2,0)</f>
        <v>6</v>
      </c>
      <c r="G2185" s="18" t="s">
        <v>7849</v>
      </c>
      <c r="H2185" s="15">
        <f>VLOOKUP(I2185,segments!$A$1:$B$9,2,0)</f>
        <v>5</v>
      </c>
      <c r="I2185" s="18" t="s">
        <v>7852</v>
      </c>
      <c r="J2185" s="15">
        <v>54</v>
      </c>
      <c r="K2185" s="27" t="s">
        <v>128</v>
      </c>
      <c r="L2185" s="16" t="s">
        <v>126</v>
      </c>
      <c r="M2185" s="15">
        <f>VLOOKUP(N2185,groups!$A$1:$B$113,2,1)</f>
        <v>190</v>
      </c>
      <c r="N2185" s="16" t="s">
        <v>484</v>
      </c>
      <c r="O2185" s="18">
        <v>25</v>
      </c>
      <c r="P2185" s="15">
        <f>VLOOKUP(Q2185,'seg2'!$A$1:$B$13,2,0)</f>
        <v>4</v>
      </c>
      <c r="Q2185" s="16" t="s">
        <v>32</v>
      </c>
      <c r="R2185" s="15">
        <f>VLOOKUP(S2185,'seg3'!$A$1:$B$9,2,0)</f>
        <v>4</v>
      </c>
      <c r="S2185" s="16" t="s">
        <v>32</v>
      </c>
      <c r="T2185" s="18">
        <v>117</v>
      </c>
      <c r="U2185" s="18">
        <v>117</v>
      </c>
      <c r="V2185" s="18" t="s">
        <v>33</v>
      </c>
      <c r="W2185" s="30"/>
      <c r="X2185" s="16"/>
      <c r="Y2185" s="18" t="s">
        <v>29</v>
      </c>
      <c r="Z2185" s="18">
        <v>22</v>
      </c>
      <c r="AA2185" s="16" t="s">
        <v>447</v>
      </c>
      <c r="AB2185" s="14" t="str">
        <f t="shared" si="34"/>
        <v>('210006','210006J','SHCS M20X2.5X25 ISO4762 CL12.9 FT BLK','PC',54,6,4,4,5,2,190,'117','117','M20','25','51B37','22','19.50/19.55','NEED TO ANN','',''),</v>
      </c>
      <c r="AC2185" s="14" t="s">
        <v>9818</v>
      </c>
    </row>
    <row r="2186" spans="1:29">
      <c r="A2186" s="16">
        <v>103132</v>
      </c>
      <c r="B2186" s="64" t="s">
        <v>2542</v>
      </c>
      <c r="C2186" s="43" t="s">
        <v>3804</v>
      </c>
      <c r="D2186" s="15">
        <f>VLOOKUP(E2186,finish!$A$1:$B$18,2,0)</f>
        <v>2</v>
      </c>
      <c r="E2186" s="18" t="s">
        <v>11</v>
      </c>
      <c r="F2186" s="15">
        <f>VLOOKUP(G2186,modules!$A$1:$B$10,2,0)</f>
        <v>6</v>
      </c>
      <c r="G2186" s="18" t="s">
        <v>7849</v>
      </c>
      <c r="H2186" s="15">
        <f>VLOOKUP(I2186,segments!$A$1:$B$9,2,0)</f>
        <v>3</v>
      </c>
      <c r="I2186" s="18" t="s">
        <v>7851</v>
      </c>
      <c r="J2186" s="15">
        <v>54</v>
      </c>
      <c r="K2186" s="27" t="s">
        <v>128</v>
      </c>
      <c r="L2186" s="16" t="s">
        <v>126</v>
      </c>
      <c r="M2186" s="15">
        <f>VLOOKUP(N2186,groups!$A$1:$B$113,2,1)</f>
        <v>190</v>
      </c>
      <c r="N2186" s="16" t="s">
        <v>484</v>
      </c>
      <c r="O2186" s="18">
        <v>50</v>
      </c>
      <c r="P2186" s="15">
        <f>VLOOKUP(Q2186,'seg2'!$A$1:$B$13,2,0)</f>
        <v>4</v>
      </c>
      <c r="Q2186" s="16" t="s">
        <v>32</v>
      </c>
      <c r="R2186" s="15">
        <f>VLOOKUP(S2186,'seg3'!$A$1:$B$9,2,0)</f>
        <v>4</v>
      </c>
      <c r="S2186" s="16" t="s">
        <v>32</v>
      </c>
      <c r="T2186" s="18">
        <v>172</v>
      </c>
      <c r="U2186" s="18">
        <v>172</v>
      </c>
      <c r="V2186" s="18" t="s">
        <v>33</v>
      </c>
      <c r="W2186" s="30" t="s">
        <v>485</v>
      </c>
      <c r="X2186" s="16"/>
      <c r="Y2186" s="18" t="s">
        <v>29</v>
      </c>
      <c r="Z2186" s="18">
        <v>22</v>
      </c>
      <c r="AA2186" s="16" t="s">
        <v>447</v>
      </c>
      <c r="AB2186" s="14" t="str">
        <f t="shared" si="34"/>
        <v>('103132','103132J','SHCS M20X2.5X50 ISO4762 CL12.9 FT BLK','PC',54,6,4,4,3,2,190,'172','172','M20','50','51B37','22','19.50/19.55','NEED TO ANN','COIL 1ANNEAL &amp; 2DRAWN 51B37 19.50/19.53',''),</v>
      </c>
      <c r="AC2186" s="14" t="s">
        <v>9819</v>
      </c>
    </row>
    <row r="2187" spans="1:29">
      <c r="A2187" s="16">
        <v>103137</v>
      </c>
      <c r="B2187" s="64" t="s">
        <v>2994</v>
      </c>
      <c r="C2187" s="43" t="s">
        <v>3805</v>
      </c>
      <c r="D2187" s="15">
        <f>VLOOKUP(E2187,finish!$A$1:$B$18,2,0)</f>
        <v>2</v>
      </c>
      <c r="E2187" s="18" t="s">
        <v>11</v>
      </c>
      <c r="F2187" s="15">
        <f>VLOOKUP(G2187,modules!$A$1:$B$10,2,0)</f>
        <v>6</v>
      </c>
      <c r="G2187" s="18" t="s">
        <v>7849</v>
      </c>
      <c r="H2187" s="15">
        <f>VLOOKUP(I2187,segments!$A$1:$B$9,2,0)</f>
        <v>5</v>
      </c>
      <c r="I2187" s="18" t="s">
        <v>7852</v>
      </c>
      <c r="J2187" s="15">
        <v>54</v>
      </c>
      <c r="K2187" s="27" t="s">
        <v>128</v>
      </c>
      <c r="L2187" s="16" t="s">
        <v>126</v>
      </c>
      <c r="M2187" s="15">
        <f>VLOOKUP(N2187,groups!$A$1:$B$113,2,1)</f>
        <v>190</v>
      </c>
      <c r="N2187" s="16" t="s">
        <v>484</v>
      </c>
      <c r="O2187" s="18">
        <v>60</v>
      </c>
      <c r="P2187" s="15">
        <f>VLOOKUP(Q2187,'seg2'!$A$1:$B$13,2,0)</f>
        <v>4</v>
      </c>
      <c r="Q2187" s="16" t="s">
        <v>32</v>
      </c>
      <c r="R2187" s="15">
        <f>VLOOKUP(S2187,'seg3'!$A$1:$B$9,2,0)</f>
        <v>4</v>
      </c>
      <c r="S2187" s="16" t="s">
        <v>32</v>
      </c>
      <c r="T2187" s="18">
        <v>194</v>
      </c>
      <c r="U2187" s="18">
        <v>194</v>
      </c>
      <c r="V2187" s="18"/>
      <c r="W2187" s="30" t="s">
        <v>485</v>
      </c>
      <c r="X2187" s="16"/>
      <c r="Y2187" s="18" t="s">
        <v>29</v>
      </c>
      <c r="Z2187" s="18">
        <v>22</v>
      </c>
      <c r="AA2187" s="16" t="s">
        <v>447</v>
      </c>
      <c r="AB2187" s="14" t="str">
        <f t="shared" si="34"/>
        <v>('103137','103137J','SHCS M20X2.5X60 ISO4762 CL12.9 FT BLK','PC',54,6,4,4,5,2,190,'194','194','M20','60','51B37','22','19.50/19.55','','COIL 1ANNEAL &amp; 2DRAWN 51B37 19.50/19.53',''),</v>
      </c>
      <c r="AC2187" s="14" t="s">
        <v>9820</v>
      </c>
    </row>
    <row r="2188" spans="1:29">
      <c r="A2188" s="16">
        <v>821963</v>
      </c>
      <c r="B2188" s="64" t="s">
        <v>4843</v>
      </c>
      <c r="C2188" s="43" t="s">
        <v>4844</v>
      </c>
      <c r="D2188" s="15">
        <f>VLOOKUP(E2188,finish!$A$1:$B$18,2,0)</f>
        <v>5</v>
      </c>
      <c r="E2188" s="18" t="s">
        <v>316</v>
      </c>
      <c r="F2188" s="15">
        <f>VLOOKUP(G2188,modules!$A$1:$B$10,2,0)</f>
        <v>6</v>
      </c>
      <c r="G2188" s="18" t="s">
        <v>7849</v>
      </c>
      <c r="H2188" s="15">
        <f>VLOOKUP(I2188,segments!$A$1:$B$9,2,0)</f>
        <v>2</v>
      </c>
      <c r="I2188" s="18" t="s">
        <v>7847</v>
      </c>
      <c r="J2188" s="15">
        <f>VLOOKUP(K2188,machines!$A$1:$B$72,2,0)</f>
        <v>63</v>
      </c>
      <c r="K2188" s="27" t="s">
        <v>109</v>
      </c>
      <c r="L2188" s="16" t="s">
        <v>114</v>
      </c>
      <c r="M2188" s="15">
        <f>VLOOKUP(N2188,groups!$A$1:$B$113,2,1)</f>
        <v>190</v>
      </c>
      <c r="N2188" s="16" t="s">
        <v>484</v>
      </c>
      <c r="O2188" s="18">
        <v>60</v>
      </c>
      <c r="P2188" s="15">
        <f>VLOOKUP(Q2188,'seg2'!$A$1:$B$13,2,0)</f>
        <v>4</v>
      </c>
      <c r="Q2188" s="16" t="s">
        <v>32</v>
      </c>
      <c r="R2188" s="15">
        <f>VLOOKUP(S2188,'seg3'!$A$1:$B$9,2,0)</f>
        <v>4</v>
      </c>
      <c r="S2188" s="16" t="s">
        <v>32</v>
      </c>
      <c r="T2188" s="18">
        <v>330</v>
      </c>
      <c r="U2188" s="18">
        <v>330</v>
      </c>
      <c r="V2188" s="18" t="s">
        <v>33</v>
      </c>
      <c r="W2188" s="30" t="s">
        <v>480</v>
      </c>
      <c r="X2188" s="16"/>
      <c r="Y2188" s="18" t="s">
        <v>29</v>
      </c>
      <c r="Z2188" s="18">
        <v>26</v>
      </c>
      <c r="AA2188" s="16" t="s">
        <v>479</v>
      </c>
      <c r="AB2188" s="14" t="str">
        <f t="shared" si="34"/>
        <v>('821963','821963J','SHCS M24X3X60 ISO4762 CL12.9 FT ZFS','PC',63,6,4,4,2,5,190,'330','330','M24','60','51B37','26','23.45/23.50','NEED TO ANN','COIL 2ANNEAL&amp;2DRAWN 51B37 21.50/21.53',''),</v>
      </c>
      <c r="AC2188" s="14" t="s">
        <v>9821</v>
      </c>
    </row>
    <row r="2189" spans="1:29">
      <c r="A2189" s="16">
        <v>103138</v>
      </c>
      <c r="B2189" s="64" t="s">
        <v>2996</v>
      </c>
      <c r="C2189" s="43" t="s">
        <v>3806</v>
      </c>
      <c r="D2189" s="15">
        <f>VLOOKUP(E2189,finish!$A$1:$B$18,2,0)</f>
        <v>2</v>
      </c>
      <c r="E2189" s="18" t="s">
        <v>11</v>
      </c>
      <c r="F2189" s="15">
        <f>VLOOKUP(G2189,modules!$A$1:$B$10,2,0)</f>
        <v>6</v>
      </c>
      <c r="G2189" s="18" t="s">
        <v>7849</v>
      </c>
      <c r="H2189" s="15">
        <f>VLOOKUP(I2189,segments!$A$1:$B$9,2,0)</f>
        <v>5</v>
      </c>
      <c r="I2189" s="18" t="s">
        <v>7852</v>
      </c>
      <c r="J2189" s="15">
        <v>54</v>
      </c>
      <c r="K2189" s="27" t="s">
        <v>128</v>
      </c>
      <c r="L2189" s="16" t="s">
        <v>126</v>
      </c>
      <c r="M2189" s="15">
        <f>VLOOKUP(N2189,groups!$A$1:$B$113,2,1)</f>
        <v>190</v>
      </c>
      <c r="N2189" s="16" t="s">
        <v>484</v>
      </c>
      <c r="O2189" s="18">
        <v>65</v>
      </c>
      <c r="P2189" s="15">
        <f>VLOOKUP(Q2189,'seg2'!$A$1:$B$13,2,0)</f>
        <v>4</v>
      </c>
      <c r="Q2189" s="16" t="s">
        <v>32</v>
      </c>
      <c r="R2189" s="15">
        <f>VLOOKUP(S2189,'seg3'!$A$1:$B$9,2,0)</f>
        <v>4</v>
      </c>
      <c r="S2189" s="16" t="s">
        <v>32</v>
      </c>
      <c r="T2189" s="18">
        <v>205</v>
      </c>
      <c r="U2189" s="18">
        <v>205</v>
      </c>
      <c r="V2189" s="18" t="s">
        <v>33</v>
      </c>
      <c r="W2189" s="30" t="s">
        <v>485</v>
      </c>
      <c r="X2189" s="16"/>
      <c r="Y2189" s="18" t="s">
        <v>29</v>
      </c>
      <c r="Z2189" s="18">
        <v>22</v>
      </c>
      <c r="AA2189" s="16" t="s">
        <v>447</v>
      </c>
      <c r="AB2189" s="14" t="str">
        <f t="shared" si="34"/>
        <v>('103138','103138J','SHCS M20X2.5X65 ISO4762 CL12.9 FT BLK','PC',54,6,4,4,5,2,190,'205','205','M20','65','51B37','22','19.50/19.55','NEED TO ANN','COIL 1ANNEAL &amp; 2DRAWN 51B37 19.50/19.53',''),</v>
      </c>
      <c r="AC2189" s="14" t="s">
        <v>9822</v>
      </c>
    </row>
    <row r="2190" spans="1:29">
      <c r="A2190" s="16">
        <v>103143</v>
      </c>
      <c r="B2190" s="64" t="s">
        <v>1321</v>
      </c>
      <c r="C2190" s="43" t="s">
        <v>3807</v>
      </c>
      <c r="D2190" s="15">
        <f>VLOOKUP(E2190,finish!$A$1:$B$18,2,0)</f>
        <v>2</v>
      </c>
      <c r="E2190" s="18" t="s">
        <v>11</v>
      </c>
      <c r="F2190" s="15">
        <f>VLOOKUP(G2190,modules!$A$1:$B$10,2,0)</f>
        <v>6</v>
      </c>
      <c r="G2190" s="18" t="s">
        <v>7849</v>
      </c>
      <c r="H2190" s="15">
        <f>VLOOKUP(I2190,segments!$A$1:$B$9,2,0)</f>
        <v>4</v>
      </c>
      <c r="I2190" s="18" t="s">
        <v>7845</v>
      </c>
      <c r="J2190" s="15">
        <v>54</v>
      </c>
      <c r="K2190" s="27" t="s">
        <v>128</v>
      </c>
      <c r="L2190" s="16" t="s">
        <v>126</v>
      </c>
      <c r="M2190" s="15">
        <f>VLOOKUP(N2190,groups!$A$1:$B$113,2,1)</f>
        <v>189</v>
      </c>
      <c r="N2190" s="16" t="s">
        <v>467</v>
      </c>
      <c r="O2190" s="18">
        <v>80</v>
      </c>
      <c r="P2190" s="15">
        <f>VLOOKUP(Q2190,'seg2'!$A$1:$B$13,2,0)</f>
        <v>4</v>
      </c>
      <c r="Q2190" s="16" t="s">
        <v>32</v>
      </c>
      <c r="R2190" s="15">
        <f>VLOOKUP(S2190,'seg3'!$A$1:$B$9,2,0)</f>
        <v>4</v>
      </c>
      <c r="S2190" s="16" t="s">
        <v>32</v>
      </c>
      <c r="T2190" s="18">
        <v>241</v>
      </c>
      <c r="U2190" s="18">
        <v>241</v>
      </c>
      <c r="V2190" s="42" t="s">
        <v>33</v>
      </c>
      <c r="W2190" s="30" t="s">
        <v>485</v>
      </c>
      <c r="X2190" s="16"/>
      <c r="Y2190" s="18" t="s">
        <v>29</v>
      </c>
      <c r="Z2190" s="18">
        <v>22</v>
      </c>
      <c r="AA2190" s="16" t="s">
        <v>447</v>
      </c>
      <c r="AB2190" s="14" t="str">
        <f t="shared" si="34"/>
        <v>('103143','103143J','SHCS M20X2.5X80 ISO4762 CL12.9 HT BLK','PC',54,6,4,4,4,2,189,'241','241','M20','80','51B37','22','19.50/19.55','NEED TO ANN','COIL 1ANNEAL &amp; 2DRAWN 51B37 19.50/19.53',''),</v>
      </c>
      <c r="AC2190" s="14" t="s">
        <v>9823</v>
      </c>
    </row>
    <row r="2191" spans="1:29">
      <c r="A2191" s="16">
        <v>5000559</v>
      </c>
      <c r="B2191" s="43" t="s">
        <v>3840</v>
      </c>
      <c r="C2191" s="43" t="s">
        <v>3841</v>
      </c>
      <c r="D2191" s="15">
        <f>VLOOKUP(E2191,finish!$A$1:$B$18,2,0)</f>
        <v>19</v>
      </c>
      <c r="E2191" s="18" t="s">
        <v>7861</v>
      </c>
      <c r="F2191" s="15">
        <f>VLOOKUP(G2191,modules!$A$1:$B$10,2,0)</f>
        <v>6</v>
      </c>
      <c r="G2191" s="18" t="s">
        <v>7849</v>
      </c>
      <c r="H2191" s="15">
        <f>VLOOKUP(I2191,segments!$A$1:$B$9,2,0)</f>
        <v>5</v>
      </c>
      <c r="I2191" s="18" t="s">
        <v>7852</v>
      </c>
      <c r="J2191" s="15">
        <v>54</v>
      </c>
      <c r="K2191" s="27" t="s">
        <v>128</v>
      </c>
      <c r="L2191" s="16" t="s">
        <v>126</v>
      </c>
      <c r="M2191" s="15">
        <f>VLOOKUP(N2191,groups!$A$1:$B$113,2,1)</f>
        <v>203</v>
      </c>
      <c r="N2191" s="16" t="s">
        <v>62</v>
      </c>
      <c r="O2191" s="18">
        <v>120</v>
      </c>
      <c r="P2191" s="15">
        <f>VLOOKUP(Q2191,'seg2'!$A$1:$B$13,2,0)</f>
        <v>12</v>
      </c>
      <c r="Q2191" s="16" t="s">
        <v>66</v>
      </c>
      <c r="R2191" s="15">
        <f>VLOOKUP(S2191,'seg3'!$A$1:$B$9,2,0)</f>
        <v>6</v>
      </c>
      <c r="S2191" s="16" t="s">
        <v>44</v>
      </c>
      <c r="T2191" s="18">
        <v>320</v>
      </c>
      <c r="U2191" s="18">
        <v>320</v>
      </c>
      <c r="V2191" s="29" t="s">
        <v>22</v>
      </c>
      <c r="W2191" s="30" t="s">
        <v>129</v>
      </c>
      <c r="X2191" s="16"/>
      <c r="Y2191" s="18" t="s">
        <v>63</v>
      </c>
      <c r="Z2191" s="18">
        <v>20</v>
      </c>
      <c r="AA2191" s="16" t="s">
        <v>127</v>
      </c>
      <c r="AB2191" s="14" t="str">
        <f t="shared" si="34"/>
        <v>('5000559','5000559J','HHB M20X2.5X120 DIN933 GRA4-70 F/T EPO','PC',54,6,12,6,5,19,203,'320','320','M20','120','316L','20','18.04/18.07','READY','COIL POWDER DRWN SS316L A470 18.07/18.10',''),</v>
      </c>
      <c r="AC2191" s="14" t="s">
        <v>9824</v>
      </c>
    </row>
    <row r="2192" spans="1:29">
      <c r="A2192" s="16">
        <v>5000154</v>
      </c>
      <c r="B2192" s="43" t="s">
        <v>2234</v>
      </c>
      <c r="C2192" s="43" t="s">
        <v>2235</v>
      </c>
      <c r="D2192" s="15">
        <f>VLOOKUP(E2192,finish!$A$1:$B$18,2,0)</f>
        <v>19</v>
      </c>
      <c r="E2192" s="18" t="s">
        <v>7861</v>
      </c>
      <c r="F2192" s="15">
        <f>VLOOKUP(G2192,modules!$A$1:$B$10,2,0)</f>
        <v>6</v>
      </c>
      <c r="G2192" s="18" t="s">
        <v>7849</v>
      </c>
      <c r="H2192" s="15">
        <f>VLOOKUP(I2192,segments!$A$1:$B$9,2,0)</f>
        <v>5</v>
      </c>
      <c r="I2192" s="18" t="s">
        <v>7852</v>
      </c>
      <c r="J2192" s="15">
        <v>54</v>
      </c>
      <c r="K2192" s="27" t="s">
        <v>128</v>
      </c>
      <c r="L2192" s="16" t="s">
        <v>126</v>
      </c>
      <c r="M2192" s="15">
        <f>VLOOKUP(N2192,groups!$A$1:$B$113,2,1)</f>
        <v>203</v>
      </c>
      <c r="N2192" s="16" t="s">
        <v>133</v>
      </c>
      <c r="O2192" s="18">
        <v>70</v>
      </c>
      <c r="P2192" s="15">
        <f>VLOOKUP(Q2192,'seg2'!$A$1:$B$13,2,0)</f>
        <v>12</v>
      </c>
      <c r="Q2192" s="16" t="s">
        <v>66</v>
      </c>
      <c r="R2192" s="15">
        <f>VLOOKUP(S2192,'seg3'!$A$1:$B$9,2,0)</f>
        <v>6</v>
      </c>
      <c r="S2192" s="16" t="s">
        <v>44</v>
      </c>
      <c r="T2192" s="18">
        <v>217</v>
      </c>
      <c r="U2192" s="18">
        <v>217</v>
      </c>
      <c r="V2192" s="29" t="s">
        <v>22</v>
      </c>
      <c r="W2192" s="30" t="s">
        <v>135</v>
      </c>
      <c r="X2192" s="16"/>
      <c r="Y2192" s="18" t="s">
        <v>40</v>
      </c>
      <c r="Z2192" s="18">
        <v>20</v>
      </c>
      <c r="AA2192" s="16" t="s">
        <v>134</v>
      </c>
      <c r="AB2192" s="14" t="str">
        <f t="shared" si="34"/>
        <v>('5000154','5000154J','HHB M20X2.5X70 DIN933 GRA2-70 F/T EPO','PC',54,6,12,6,5,19,203,'217','217','M20','70','304L','20','18.00/18.03','READY','COIL POWDER DRWN SS304L A270 18.04/18.07',''),</v>
      </c>
      <c r="AC2192" s="14" t="s">
        <v>9673</v>
      </c>
    </row>
    <row r="2193" spans="1:29">
      <c r="A2193" s="16">
        <v>103132</v>
      </c>
      <c r="B2193" s="43" t="s">
        <v>2542</v>
      </c>
      <c r="C2193" s="43" t="s">
        <v>3804</v>
      </c>
      <c r="D2193" s="15">
        <f>VLOOKUP(E2193,finish!$A$1:$B$18,2,0)</f>
        <v>2</v>
      </c>
      <c r="E2193" s="18" t="s">
        <v>11</v>
      </c>
      <c r="F2193" s="15">
        <f>VLOOKUP(G2193,modules!$A$1:$B$10,2,0)</f>
        <v>6</v>
      </c>
      <c r="G2193" s="18" t="s">
        <v>7849</v>
      </c>
      <c r="H2193" s="15">
        <f>VLOOKUP(I2193,segments!$A$1:$B$9,2,0)</f>
        <v>3</v>
      </c>
      <c r="I2193" s="18" t="s">
        <v>7851</v>
      </c>
      <c r="J2193" s="15">
        <v>54</v>
      </c>
      <c r="K2193" s="27" t="s">
        <v>128</v>
      </c>
      <c r="L2193" s="16" t="s">
        <v>126</v>
      </c>
      <c r="M2193" s="15">
        <f>VLOOKUP(N2193,groups!$A$1:$B$113,2,1)</f>
        <v>190</v>
      </c>
      <c r="N2193" s="16" t="s">
        <v>484</v>
      </c>
      <c r="O2193" s="18">
        <v>50</v>
      </c>
      <c r="P2193" s="15">
        <f>VLOOKUP(Q2193,'seg2'!$A$1:$B$13,2,0)</f>
        <v>4</v>
      </c>
      <c r="Q2193" s="16" t="s">
        <v>32</v>
      </c>
      <c r="R2193" s="15">
        <f>VLOOKUP(S2193,'seg3'!$A$1:$B$9,2,0)</f>
        <v>4</v>
      </c>
      <c r="S2193" s="16" t="s">
        <v>32</v>
      </c>
      <c r="T2193" s="18">
        <v>172</v>
      </c>
      <c r="U2193" s="18">
        <v>172</v>
      </c>
      <c r="V2193" s="42"/>
      <c r="W2193" s="30" t="s">
        <v>485</v>
      </c>
      <c r="X2193" s="16"/>
      <c r="Y2193" s="18" t="s">
        <v>29</v>
      </c>
      <c r="Z2193" s="18">
        <v>22</v>
      </c>
      <c r="AA2193" s="16" t="s">
        <v>447</v>
      </c>
      <c r="AB2193" s="14" t="str">
        <f t="shared" si="34"/>
        <v>('103132','103132J','SHCS M20X2.5X50 ISO4762 CL12.9 FT BLK','PC',54,6,4,4,3,2,190,'172','172','M20','50','51B37','22','19.50/19.55','','COIL 1ANNEAL &amp; 2DRAWN 51B37 19.50/19.53',''),</v>
      </c>
      <c r="AC2193" s="14" t="s">
        <v>9825</v>
      </c>
    </row>
    <row r="2194" spans="1:29">
      <c r="A2194" s="16">
        <v>618769</v>
      </c>
      <c r="B2194" s="43" t="s">
        <v>3920</v>
      </c>
      <c r="C2194" s="43" t="s">
        <v>3921</v>
      </c>
      <c r="D2194" s="15">
        <f>VLOOKUP(E2194,finish!$A$1:$B$18,2,0)</f>
        <v>7</v>
      </c>
      <c r="E2194" s="18" t="s">
        <v>493</v>
      </c>
      <c r="F2194" s="15">
        <f>VLOOKUP(G2194,modules!$A$1:$B$10,2,0)</f>
        <v>1</v>
      </c>
      <c r="G2194" s="18" t="s">
        <v>7848</v>
      </c>
      <c r="H2194" s="15">
        <f>VLOOKUP(I2194,segments!$A$1:$B$9,2,0)</f>
        <v>3</v>
      </c>
      <c r="I2194" s="18" t="s">
        <v>7851</v>
      </c>
      <c r="J2194" s="15">
        <v>56</v>
      </c>
      <c r="K2194" s="27" t="s">
        <v>128</v>
      </c>
      <c r="L2194" s="16" t="s">
        <v>126</v>
      </c>
      <c r="M2194" s="15">
        <f>VLOOKUP(N2194,groups!$A$1:$B$113,2,1)</f>
        <v>153</v>
      </c>
      <c r="N2194" s="16" t="s">
        <v>107</v>
      </c>
      <c r="O2194" s="18">
        <v>55</v>
      </c>
      <c r="P2194" s="15">
        <f>VLOOKUP(Q2194,'seg2'!$A$1:$B$13,2,0)</f>
        <v>3</v>
      </c>
      <c r="Q2194" s="16" t="s">
        <v>20</v>
      </c>
      <c r="R2194" s="15">
        <f>VLOOKUP(S2194,'seg3'!$A$1:$B$9,2,0)</f>
        <v>3</v>
      </c>
      <c r="S2194" s="16" t="s">
        <v>21</v>
      </c>
      <c r="T2194" s="18">
        <v>193</v>
      </c>
      <c r="U2194" s="18">
        <v>193</v>
      </c>
      <c r="V2194" s="29"/>
      <c r="W2194" s="30" t="s">
        <v>840</v>
      </c>
      <c r="X2194" s="16"/>
      <c r="Y2194" s="18" t="s">
        <v>17</v>
      </c>
      <c r="Z2194" s="18">
        <v>18.3</v>
      </c>
      <c r="AA2194" s="16" t="s">
        <v>85</v>
      </c>
      <c r="AB2194" s="14" t="str">
        <f t="shared" si="34"/>
        <v>('618769','618769J','HHB M20X2.5X55 ISO4017 CL8.8 FT HDG','PC',56,1,3,3,3,7,153,'193','193','M20','55','10B33','18.3','17.95/17.99','','COIL DIRECT DRAWN AS 10B33M 18.00/18.03',''),</v>
      </c>
      <c r="AC2194" s="14" t="s">
        <v>9826</v>
      </c>
    </row>
    <row r="2195" spans="1:29">
      <c r="A2195" s="16">
        <v>618773</v>
      </c>
      <c r="B2195" s="43" t="s">
        <v>3922</v>
      </c>
      <c r="C2195" s="43" t="s">
        <v>3923</v>
      </c>
      <c r="D2195" s="15">
        <f>VLOOKUP(E2195,finish!$A$1:$B$18,2,0)</f>
        <v>7</v>
      </c>
      <c r="E2195" s="18" t="s">
        <v>493</v>
      </c>
      <c r="F2195" s="15">
        <f>VLOOKUP(G2195,modules!$A$1:$B$10,2,0)</f>
        <v>6</v>
      </c>
      <c r="G2195" s="18" t="s">
        <v>7849</v>
      </c>
      <c r="H2195" s="15">
        <f>VLOOKUP(I2195,segments!$A$1:$B$9,2,0)</f>
        <v>3</v>
      </c>
      <c r="I2195" s="18" t="s">
        <v>7851</v>
      </c>
      <c r="J2195" s="15">
        <v>54</v>
      </c>
      <c r="K2195" s="27" t="s">
        <v>128</v>
      </c>
      <c r="L2195" s="16" t="s">
        <v>126</v>
      </c>
      <c r="M2195" s="15">
        <f>VLOOKUP(N2195,groups!$A$1:$B$113,2,1)</f>
        <v>153</v>
      </c>
      <c r="N2195" s="16" t="s">
        <v>107</v>
      </c>
      <c r="O2195" s="18">
        <v>75</v>
      </c>
      <c r="P2195" s="15">
        <f>VLOOKUP(Q2195,'seg2'!$A$1:$B$13,2,0)</f>
        <v>3</v>
      </c>
      <c r="Q2195" s="16" t="s">
        <v>20</v>
      </c>
      <c r="R2195" s="15">
        <f>VLOOKUP(S2195,'seg3'!$A$1:$B$9,2,0)</f>
        <v>3</v>
      </c>
      <c r="S2195" s="16" t="s">
        <v>21</v>
      </c>
      <c r="T2195" s="18">
        <v>228</v>
      </c>
      <c r="U2195" s="18">
        <v>228</v>
      </c>
      <c r="V2195" s="18"/>
      <c r="W2195" s="30" t="s">
        <v>840</v>
      </c>
      <c r="X2195" s="16"/>
      <c r="Y2195" s="18" t="s">
        <v>17</v>
      </c>
      <c r="Z2195" s="18">
        <v>18.3</v>
      </c>
      <c r="AA2195" s="16" t="s">
        <v>85</v>
      </c>
      <c r="AB2195" s="14" t="str">
        <f t="shared" si="34"/>
        <v>('618773','618773J','HHB M20X2.5X75 ISO4017 CL8.8 FT HDG','PC',54,6,3,3,3,7,153,'228','228','M20','75','10B33','18.3','17.95/17.99','','COIL DIRECT DRAWN AS 10B33M 18.00/18.03',''),</v>
      </c>
      <c r="AC2195" s="14" t="s">
        <v>9827</v>
      </c>
    </row>
    <row r="2196" spans="1:29">
      <c r="A2196" s="16">
        <v>618775</v>
      </c>
      <c r="B2196" s="43" t="s">
        <v>3924</v>
      </c>
      <c r="C2196" s="43" t="s">
        <v>3925</v>
      </c>
      <c r="D2196" s="15">
        <f>VLOOKUP(E2196,finish!$A$1:$B$18,2,0)</f>
        <v>7</v>
      </c>
      <c r="E2196" s="18" t="s">
        <v>493</v>
      </c>
      <c r="F2196" s="15">
        <f>VLOOKUP(G2196,modules!$A$1:$B$10,2,0)</f>
        <v>6</v>
      </c>
      <c r="G2196" s="18" t="s">
        <v>7849</v>
      </c>
      <c r="H2196" s="15">
        <f>VLOOKUP(I2196,segments!$A$1:$B$9,2,0)</f>
        <v>3</v>
      </c>
      <c r="I2196" s="18" t="s">
        <v>7851</v>
      </c>
      <c r="J2196" s="15">
        <v>54</v>
      </c>
      <c r="K2196" s="27" t="s">
        <v>128</v>
      </c>
      <c r="L2196" s="16" t="s">
        <v>126</v>
      </c>
      <c r="M2196" s="15">
        <f>VLOOKUP(N2196,groups!$A$1:$B$113,2,1)</f>
        <v>153</v>
      </c>
      <c r="N2196" s="16" t="s">
        <v>107</v>
      </c>
      <c r="O2196" s="18">
        <v>85</v>
      </c>
      <c r="P2196" s="15">
        <f>VLOOKUP(Q2196,'seg2'!$A$1:$B$13,2,0)</f>
        <v>3</v>
      </c>
      <c r="Q2196" s="16" t="s">
        <v>20</v>
      </c>
      <c r="R2196" s="15">
        <f>VLOOKUP(S2196,'seg3'!$A$1:$B$9,2,0)</f>
        <v>3</v>
      </c>
      <c r="S2196" s="16" t="s">
        <v>21</v>
      </c>
      <c r="T2196" s="18">
        <v>245</v>
      </c>
      <c r="U2196" s="18">
        <v>245</v>
      </c>
      <c r="V2196" s="29"/>
      <c r="W2196" s="30" t="s">
        <v>686</v>
      </c>
      <c r="X2196" s="16"/>
      <c r="Y2196" s="18" t="s">
        <v>17</v>
      </c>
      <c r="Z2196" s="18">
        <v>18.3</v>
      </c>
      <c r="AA2196" s="16" t="s">
        <v>85</v>
      </c>
      <c r="AB2196" s="14" t="str">
        <f t="shared" si="34"/>
        <v>('618775','618775J','HHB M20X2.5X85 ISO4017 CL8.8 FT HDG','PC',54,6,3,3,3,7,153,'245','245','M20','85','10B33','18.3','17.95/17.99','','COIL DIRECT DRAWN 10B33 18.00/18.03',''),</v>
      </c>
      <c r="AC2196" s="14" t="s">
        <v>9828</v>
      </c>
    </row>
    <row r="2197" spans="1:29">
      <c r="A2197" s="16">
        <v>132002</v>
      </c>
      <c r="B2197" s="43" t="s">
        <v>4853</v>
      </c>
      <c r="C2197" s="43" t="s">
        <v>4854</v>
      </c>
      <c r="D2197" s="15">
        <f>VLOOKUP(E2197,finish!$A$1:$B$18,2,0)</f>
        <v>2</v>
      </c>
      <c r="E2197" s="18" t="s">
        <v>11</v>
      </c>
      <c r="F2197" s="15">
        <f>VLOOKUP(G2197,modules!$A$1:$B$10,2,0)</f>
        <v>2</v>
      </c>
      <c r="G2197" s="18" t="s">
        <v>46</v>
      </c>
      <c r="H2197" s="15">
        <f>VLOOKUP(I2197,segments!$A$1:$B$9,2,0)</f>
        <v>3</v>
      </c>
      <c r="I2197" s="18" t="s">
        <v>7851</v>
      </c>
      <c r="J2197" s="15">
        <f>VLOOKUP(K2197,machines!$A$1:$B$72,2,0)</f>
        <v>53</v>
      </c>
      <c r="K2197" s="18" t="s">
        <v>386</v>
      </c>
      <c r="L2197" s="16" t="s">
        <v>126</v>
      </c>
      <c r="M2197" s="15">
        <f>VLOOKUP(N2197,groups!$A$1:$B$113,2,1)</f>
        <v>166</v>
      </c>
      <c r="N2197" s="24" t="s">
        <v>4855</v>
      </c>
      <c r="O2197" s="18" t="s">
        <v>52</v>
      </c>
      <c r="P2197" s="15">
        <f>VLOOKUP(Q2197,'seg2'!$A$1:$B$13,2,0)</f>
        <v>2</v>
      </c>
      <c r="Q2197" s="16" t="s">
        <v>46</v>
      </c>
      <c r="R2197" s="15">
        <f>VLOOKUP(S2197,'seg3'!$A$1:$B$9,2,0)</f>
        <v>2</v>
      </c>
      <c r="S2197" s="16" t="s">
        <v>56</v>
      </c>
      <c r="T2197" s="18">
        <v>27</v>
      </c>
      <c r="U2197" s="18">
        <v>27</v>
      </c>
      <c r="V2197" s="18"/>
      <c r="W2197" s="30" t="s">
        <v>4858</v>
      </c>
      <c r="X2197" s="16"/>
      <c r="Y2197" s="20" t="s">
        <v>53</v>
      </c>
      <c r="Z2197" s="32" t="s">
        <v>4856</v>
      </c>
      <c r="AA2197" s="26" t="s">
        <v>4857</v>
      </c>
      <c r="AB2197" s="14" t="str">
        <f t="shared" si="34"/>
        <v>('132002','132002J','HSSW LUGS M20 IS6649A BLK','PC',53,2,2,2,3,2,166,'27','27','M20','-','C-45','159.5x3.5','159.5X3.5','','FLAT COLD ROLLED COIL C45CR 159.5X3.5 MM',''),</v>
      </c>
      <c r="AC2197" s="14" t="s">
        <v>9829</v>
      </c>
    </row>
    <row r="2198" spans="1:29">
      <c r="A2198" s="16">
        <v>618777</v>
      </c>
      <c r="B2198" s="43" t="s">
        <v>3926</v>
      </c>
      <c r="C2198" s="43" t="s">
        <v>3927</v>
      </c>
      <c r="D2198" s="15">
        <f>VLOOKUP(E2198,finish!$A$1:$B$18,2,0)</f>
        <v>7</v>
      </c>
      <c r="E2198" s="18" t="s">
        <v>493</v>
      </c>
      <c r="F2198" s="15">
        <f>VLOOKUP(G2198,modules!$A$1:$B$10,2,0)</f>
        <v>1</v>
      </c>
      <c r="G2198" s="18" t="s">
        <v>7848</v>
      </c>
      <c r="H2198" s="15">
        <f>VLOOKUP(I2198,segments!$A$1:$B$9,2,0)</f>
        <v>3</v>
      </c>
      <c r="I2198" s="18" t="s">
        <v>7851</v>
      </c>
      <c r="J2198" s="15">
        <v>56</v>
      </c>
      <c r="K2198" s="27" t="s">
        <v>128</v>
      </c>
      <c r="L2198" s="16" t="s">
        <v>126</v>
      </c>
      <c r="M2198" s="15">
        <f>VLOOKUP(N2198,groups!$A$1:$B$113,2,1)</f>
        <v>153</v>
      </c>
      <c r="N2198" s="16" t="s">
        <v>107</v>
      </c>
      <c r="O2198" s="18">
        <v>95</v>
      </c>
      <c r="P2198" s="15">
        <f>VLOOKUP(Q2198,'seg2'!$A$1:$B$13,2,0)</f>
        <v>3</v>
      </c>
      <c r="Q2198" s="16" t="s">
        <v>20</v>
      </c>
      <c r="R2198" s="15">
        <f>VLOOKUP(S2198,'seg3'!$A$1:$B$9,2,0)</f>
        <v>3</v>
      </c>
      <c r="S2198" s="16" t="s">
        <v>21</v>
      </c>
      <c r="T2198" s="18">
        <v>268</v>
      </c>
      <c r="U2198" s="18">
        <v>268</v>
      </c>
      <c r="V2198" s="29" t="s">
        <v>22</v>
      </c>
      <c r="W2198" s="30" t="s">
        <v>1006</v>
      </c>
      <c r="X2198" s="16"/>
      <c r="Y2198" s="18" t="s">
        <v>17</v>
      </c>
      <c r="Z2198" s="18">
        <v>18.3</v>
      </c>
      <c r="AA2198" s="16" t="s">
        <v>85</v>
      </c>
      <c r="AB2198" s="14" t="str">
        <f t="shared" si="34"/>
        <v>('618777','618777J','HHB M20X2.5X95 ISO4017 CL8.8 FT HDG','PC',56,1,3,3,3,7,153,'268','268','M20','95','10B33','18.3','17.95/17.99','READY','COIL 1ANNEAL &amp; 1DRAWNSCM 435 18.00/18.03',''),</v>
      </c>
      <c r="AC2198" s="14" t="s">
        <v>9830</v>
      </c>
    </row>
    <row r="2199" spans="1:29">
      <c r="A2199" s="16" t="s">
        <v>3995</v>
      </c>
      <c r="B2199" s="43" t="s">
        <v>3996</v>
      </c>
      <c r="C2199" s="43" t="s">
        <v>3997</v>
      </c>
      <c r="D2199" s="15">
        <f>VLOOKUP(E2199,finish!$A$1:$B$18,2,0)</f>
        <v>2</v>
      </c>
      <c r="E2199" s="18" t="s">
        <v>11</v>
      </c>
      <c r="F2199" s="15">
        <f>VLOOKUP(G2199,modules!$A$1:$B$10,2,0)</f>
        <v>6</v>
      </c>
      <c r="G2199" s="18" t="s">
        <v>7849</v>
      </c>
      <c r="H2199" s="15">
        <f>VLOOKUP(I2199,segments!$A$1:$B$9,2,0)</f>
        <v>7</v>
      </c>
      <c r="I2199" s="18" t="s">
        <v>7853</v>
      </c>
      <c r="J2199" s="15">
        <v>54</v>
      </c>
      <c r="K2199" s="27" t="s">
        <v>128</v>
      </c>
      <c r="L2199" s="16" t="s">
        <v>126</v>
      </c>
      <c r="M2199" s="15">
        <f>VLOOKUP(N2199,groups!$A$1:$B$113,2,1)</f>
        <v>153</v>
      </c>
      <c r="N2199" s="16" t="s">
        <v>107</v>
      </c>
      <c r="O2199" s="18">
        <v>160</v>
      </c>
      <c r="P2199" s="15">
        <f>VLOOKUP(Q2199,'seg2'!$A$1:$B$13,2,0)</f>
        <v>3</v>
      </c>
      <c r="Q2199" s="16" t="s">
        <v>20</v>
      </c>
      <c r="R2199" s="15">
        <f>VLOOKUP(S2199,'seg3'!$A$1:$B$9,2,0)</f>
        <v>3</v>
      </c>
      <c r="S2199" s="16" t="s">
        <v>21</v>
      </c>
      <c r="T2199" s="18">
        <v>403</v>
      </c>
      <c r="U2199" s="18">
        <v>403</v>
      </c>
      <c r="V2199" s="42"/>
      <c r="W2199" s="30" t="s">
        <v>840</v>
      </c>
      <c r="X2199" s="16"/>
      <c r="Y2199" s="18" t="s">
        <v>17</v>
      </c>
      <c r="Z2199" s="18">
        <v>18.3</v>
      </c>
      <c r="AA2199" s="16" t="s">
        <v>85</v>
      </c>
      <c r="AB2199" s="14" t="str">
        <f t="shared" si="34"/>
        <v>('DB617014','DB617014J','HHB M20X2.5X160 ISO4017 CL8.8 FT BLK','PC',54,6,3,3,7,2,153,'403','403','M20','160','10B33','18.3','17.95/17.99','','COIL DIRECT DRAWN AS 10B33M 18.00/18.03',''),</v>
      </c>
      <c r="AC2199" s="14" t="s">
        <v>9831</v>
      </c>
    </row>
    <row r="2200" spans="1:29">
      <c r="A2200" s="16">
        <v>180495</v>
      </c>
      <c r="B2200" s="43" t="s">
        <v>2957</v>
      </c>
      <c r="C2200" s="43" t="s">
        <v>4034</v>
      </c>
      <c r="D2200" s="15">
        <f>VLOOKUP(E2200,finish!$A$1:$B$18,2,0)</f>
        <v>2</v>
      </c>
      <c r="E2200" s="18" t="s">
        <v>11</v>
      </c>
      <c r="F2200" s="15">
        <f>VLOOKUP(G2200,modules!$A$1:$B$10,2,0)</f>
        <v>6</v>
      </c>
      <c r="G2200" s="18" t="s">
        <v>7849</v>
      </c>
      <c r="H2200" s="15">
        <f>VLOOKUP(I2200,segments!$A$1:$B$9,2,0)</f>
        <v>5</v>
      </c>
      <c r="I2200" s="18" t="s">
        <v>7852</v>
      </c>
      <c r="J2200" s="15">
        <v>54</v>
      </c>
      <c r="K2200" s="27" t="s">
        <v>128</v>
      </c>
      <c r="L2200" s="16" t="s">
        <v>126</v>
      </c>
      <c r="M2200" s="15">
        <f>VLOOKUP(N2200,groups!$A$1:$B$113,2,1)</f>
        <v>189</v>
      </c>
      <c r="N2200" s="16" t="s">
        <v>467</v>
      </c>
      <c r="O2200" s="18">
        <v>170</v>
      </c>
      <c r="P2200" s="15">
        <f>VLOOKUP(Q2200,'seg2'!$A$1:$B$13,2,0)</f>
        <v>4</v>
      </c>
      <c r="Q2200" s="16" t="s">
        <v>32</v>
      </c>
      <c r="R2200" s="15">
        <f>VLOOKUP(S2200,'seg3'!$A$1:$B$9,2,0)</f>
        <v>4</v>
      </c>
      <c r="S2200" s="16" t="s">
        <v>32</v>
      </c>
      <c r="T2200" s="18">
        <v>466</v>
      </c>
      <c r="U2200" s="18">
        <v>466</v>
      </c>
      <c r="V2200" s="42"/>
      <c r="W2200" s="30" t="s">
        <v>485</v>
      </c>
      <c r="X2200" s="16"/>
      <c r="Y2200" s="18" t="s">
        <v>29</v>
      </c>
      <c r="Z2200" s="18">
        <v>22</v>
      </c>
      <c r="AA2200" s="16" t="s">
        <v>447</v>
      </c>
      <c r="AB2200" s="14" t="str">
        <f t="shared" si="34"/>
        <v>('180495','180495J','SHCS M20X2.5X170 ISO4762 CL12.9 HT BLK','PC',54,6,4,4,5,2,189,'466','466','M20','170','51B37','22','19.50/19.55','','COIL 1ANNEAL &amp; 2DRAWN 51B37 19.50/19.53',''),</v>
      </c>
      <c r="AC2200" s="14" t="s">
        <v>9832</v>
      </c>
    </row>
    <row r="2201" spans="1:29">
      <c r="A2201" s="16">
        <v>551670</v>
      </c>
      <c r="B2201" s="43" t="s">
        <v>4035</v>
      </c>
      <c r="C2201" s="43" t="s">
        <v>4036</v>
      </c>
      <c r="D2201" s="15">
        <f>VLOOKUP(E2201,finish!$A$1:$B$18,2,0)</f>
        <v>2</v>
      </c>
      <c r="E2201" s="18" t="s">
        <v>11</v>
      </c>
      <c r="F2201" s="15">
        <f>VLOOKUP(G2201,modules!$A$1:$B$10,2,0)</f>
        <v>6</v>
      </c>
      <c r="G2201" s="18" t="s">
        <v>7849</v>
      </c>
      <c r="H2201" s="15">
        <f>VLOOKUP(I2201,segments!$A$1:$B$9,2,0)</f>
        <v>4</v>
      </c>
      <c r="I2201" s="18" t="s">
        <v>7845</v>
      </c>
      <c r="J2201" s="15">
        <v>54</v>
      </c>
      <c r="K2201" s="27" t="s">
        <v>128</v>
      </c>
      <c r="L2201" s="16" t="s">
        <v>126</v>
      </c>
      <c r="M2201" s="15">
        <f>VLOOKUP(N2201,groups!$A$1:$B$113,2,1)</f>
        <v>189</v>
      </c>
      <c r="N2201" s="16" t="s">
        <v>467</v>
      </c>
      <c r="O2201" s="18">
        <v>190</v>
      </c>
      <c r="P2201" s="15">
        <f>VLOOKUP(Q2201,'seg2'!$A$1:$B$13,2,0)</f>
        <v>4</v>
      </c>
      <c r="Q2201" s="16" t="s">
        <v>32</v>
      </c>
      <c r="R2201" s="15">
        <f>VLOOKUP(S2201,'seg3'!$A$1:$B$9,2,0)</f>
        <v>4</v>
      </c>
      <c r="S2201" s="16" t="s">
        <v>32</v>
      </c>
      <c r="T2201" s="18">
        <v>516</v>
      </c>
      <c r="U2201" s="18">
        <v>516</v>
      </c>
      <c r="V2201" s="42"/>
      <c r="W2201" s="30" t="s">
        <v>485</v>
      </c>
      <c r="X2201" s="16"/>
      <c r="Y2201" s="18" t="s">
        <v>29</v>
      </c>
      <c r="Z2201" s="18">
        <v>22</v>
      </c>
      <c r="AA2201" s="16" t="s">
        <v>447</v>
      </c>
      <c r="AB2201" s="14" t="str">
        <f t="shared" si="34"/>
        <v>('551670','551670J','SHCS M20X2.5X190 ISO4762 CL12.9 HT BLK','PC',54,6,4,4,4,2,189,'516','516','M20','190','51B37','22','19.50/19.55','','COIL 1ANNEAL &amp; 2DRAWN 51B37 19.50/19.53',''),</v>
      </c>
      <c r="AC2201" s="14" t="s">
        <v>9833</v>
      </c>
    </row>
    <row r="2202" spans="1:29">
      <c r="A2202" s="16">
        <v>107464</v>
      </c>
      <c r="B2202" s="43" t="s">
        <v>2103</v>
      </c>
      <c r="C2202" s="43" t="s">
        <v>4037</v>
      </c>
      <c r="D2202" s="15">
        <f>VLOOKUP(E2202,finish!$A$1:$B$18,2,0)</f>
        <v>2</v>
      </c>
      <c r="E2202" s="18" t="s">
        <v>11</v>
      </c>
      <c r="F2202" s="15">
        <f>VLOOKUP(G2202,modules!$A$1:$B$10,2,0)</f>
        <v>6</v>
      </c>
      <c r="G2202" s="18" t="s">
        <v>7849</v>
      </c>
      <c r="H2202" s="15">
        <f>VLOOKUP(I2202,segments!$A$1:$B$9,2,0)</f>
        <v>5</v>
      </c>
      <c r="I2202" s="18" t="s">
        <v>7852</v>
      </c>
      <c r="J2202" s="15">
        <v>54</v>
      </c>
      <c r="K2202" s="27" t="s">
        <v>128</v>
      </c>
      <c r="L2202" s="16" t="s">
        <v>126</v>
      </c>
      <c r="M2202" s="15">
        <f>VLOOKUP(N2202,groups!$A$1:$B$113,2,1)</f>
        <v>189</v>
      </c>
      <c r="N2202" s="16" t="s">
        <v>467</v>
      </c>
      <c r="O2202" s="18">
        <v>200</v>
      </c>
      <c r="P2202" s="15">
        <f>VLOOKUP(Q2202,'seg2'!$A$1:$B$13,2,0)</f>
        <v>4</v>
      </c>
      <c r="Q2202" s="16" t="s">
        <v>32</v>
      </c>
      <c r="R2202" s="15">
        <f>VLOOKUP(S2202,'seg3'!$A$1:$B$9,2,0)</f>
        <v>4</v>
      </c>
      <c r="S2202" s="16" t="s">
        <v>32</v>
      </c>
      <c r="T2202" s="18">
        <v>541</v>
      </c>
      <c r="U2202" s="18">
        <v>541</v>
      </c>
      <c r="V2202" s="42"/>
      <c r="W2202" s="30" t="s">
        <v>485</v>
      </c>
      <c r="X2202" s="16"/>
      <c r="Y2202" s="18" t="s">
        <v>29</v>
      </c>
      <c r="Z2202" s="18">
        <v>22</v>
      </c>
      <c r="AA2202" s="16" t="s">
        <v>447</v>
      </c>
      <c r="AB2202" s="14" t="str">
        <f t="shared" si="34"/>
        <v>('107464','107464J','SHCS M20X2.5X200 ISO4762 CL12.9 HT BLK','PC',54,6,4,4,5,2,189,'541','541','M20','200','51B37','22','19.50/19.55','','COIL 1ANNEAL &amp; 2DRAWN 51B37 19.50/19.53',''),</v>
      </c>
      <c r="AC2202" s="14" t="s">
        <v>9834</v>
      </c>
    </row>
    <row r="2203" spans="1:29">
      <c r="A2203" s="16">
        <v>103130</v>
      </c>
      <c r="B2203" s="43" t="s">
        <v>2107</v>
      </c>
      <c r="C2203" s="43" t="s">
        <v>4049</v>
      </c>
      <c r="D2203" s="15">
        <f>VLOOKUP(E2203,finish!$A$1:$B$18,2,0)</f>
        <v>2</v>
      </c>
      <c r="E2203" s="18" t="s">
        <v>11</v>
      </c>
      <c r="F2203" s="15">
        <f>VLOOKUP(G2203,modules!$A$1:$B$10,2,0)</f>
        <v>6</v>
      </c>
      <c r="G2203" s="18" t="s">
        <v>7849</v>
      </c>
      <c r="H2203" s="15">
        <f>VLOOKUP(I2203,segments!$A$1:$B$9,2,0)</f>
        <v>5</v>
      </c>
      <c r="I2203" s="18" t="s">
        <v>7852</v>
      </c>
      <c r="J2203" s="15">
        <v>54</v>
      </c>
      <c r="K2203" s="27" t="s">
        <v>128</v>
      </c>
      <c r="L2203" s="16" t="s">
        <v>126</v>
      </c>
      <c r="M2203" s="15">
        <f>VLOOKUP(N2203,groups!$A$1:$B$113,2,1)</f>
        <v>190</v>
      </c>
      <c r="N2203" s="16" t="s">
        <v>484</v>
      </c>
      <c r="O2203" s="18">
        <v>40</v>
      </c>
      <c r="P2203" s="15">
        <f>VLOOKUP(Q2203,'seg2'!$A$1:$B$13,2,0)</f>
        <v>4</v>
      </c>
      <c r="Q2203" s="16" t="s">
        <v>32</v>
      </c>
      <c r="R2203" s="15">
        <f>VLOOKUP(S2203,'seg3'!$A$1:$B$9,2,0)</f>
        <v>4</v>
      </c>
      <c r="S2203" s="16" t="s">
        <v>32</v>
      </c>
      <c r="T2203" s="18">
        <v>150</v>
      </c>
      <c r="U2203" s="18">
        <v>150</v>
      </c>
      <c r="V2203" s="42"/>
      <c r="W2203" s="30" t="s">
        <v>485</v>
      </c>
      <c r="X2203" s="16"/>
      <c r="Y2203" s="18" t="s">
        <v>29</v>
      </c>
      <c r="Z2203" s="18">
        <v>22</v>
      </c>
      <c r="AA2203" s="16" t="s">
        <v>447</v>
      </c>
      <c r="AB2203" s="14" t="str">
        <f t="shared" si="34"/>
        <v>('103130','103130J','SHCS M20X2.5X40 ISO4762 CL12.9 FT BLK','PC',54,6,4,4,5,2,190,'150','150','M20','40','51B37','22','19.50/19.55','','COIL 1ANNEAL &amp; 2DRAWN 51B37 19.50/19.53',''),</v>
      </c>
      <c r="AC2203" s="14" t="s">
        <v>9835</v>
      </c>
    </row>
    <row r="2204" spans="1:29">
      <c r="A2204" s="16">
        <v>5001391</v>
      </c>
      <c r="B2204" s="43" t="s">
        <v>4160</v>
      </c>
      <c r="C2204" s="43" t="s">
        <v>4161</v>
      </c>
      <c r="D2204" s="15">
        <f>VLOOKUP(E2204,finish!$A$1:$B$18,2,0)</f>
        <v>19</v>
      </c>
      <c r="E2204" s="18" t="s">
        <v>7861</v>
      </c>
      <c r="F2204" s="15" t="s">
        <v>7949</v>
      </c>
      <c r="G2204" s="18" t="s">
        <v>7855</v>
      </c>
      <c r="H2204" s="15">
        <f>VLOOKUP(I2204,segments!$A$1:$B$9,2,0)</f>
        <v>5</v>
      </c>
      <c r="I2204" s="18" t="s">
        <v>7852</v>
      </c>
      <c r="J2204" s="15">
        <f>VLOOKUP(K2204,machines!$A$1:$B$72,2,0)</f>
        <v>85</v>
      </c>
      <c r="K2204" s="45" t="s">
        <v>607</v>
      </c>
      <c r="L2204" s="16" t="s">
        <v>61</v>
      </c>
      <c r="M2204" s="15">
        <f>VLOOKUP(N2204,groups!$A$1:$B$113,2,1)</f>
        <v>210</v>
      </c>
      <c r="N2204" s="16" t="s">
        <v>949</v>
      </c>
      <c r="O2204" s="18" t="s">
        <v>52</v>
      </c>
      <c r="P2204" s="15" t="s">
        <v>7949</v>
      </c>
      <c r="Q2204" s="16" t="s">
        <v>951</v>
      </c>
      <c r="R2204" s="15" t="s">
        <v>7949</v>
      </c>
      <c r="S2204" s="16" t="s">
        <v>951</v>
      </c>
      <c r="T2204" s="18">
        <v>2.4</v>
      </c>
      <c r="U2204" s="18">
        <v>2.4</v>
      </c>
      <c r="V2204" s="18"/>
      <c r="W2204" s="30" t="s">
        <v>4163</v>
      </c>
      <c r="X2204" s="16"/>
      <c r="Y2204" s="18" t="s">
        <v>40</v>
      </c>
      <c r="Z2204" s="18">
        <v>5.5</v>
      </c>
      <c r="AA2204" s="16" t="s">
        <v>4162</v>
      </c>
      <c r="AB2204" s="14" t="str">
        <f t="shared" si="34"/>
        <v>('5001391','5001391J','SPRING WASHER FLAT SEC M10B DIN127 A2EPO','PC',85,null,null,null,5,19,210,'2.4','2.4','M10','-','304L','5.5','03.40/03.45','','COIL 2ANNEAL&amp;5DRAWN  SS 304L 03.40/03.45',''),</v>
      </c>
      <c r="AC2204" s="14" t="s">
        <v>9527</v>
      </c>
    </row>
    <row r="2205" spans="1:29">
      <c r="A2205" s="16">
        <v>103132</v>
      </c>
      <c r="B2205" s="43" t="s">
        <v>2542</v>
      </c>
      <c r="C2205" s="43" t="s">
        <v>3804</v>
      </c>
      <c r="D2205" s="15">
        <f>VLOOKUP(E2205,finish!$A$1:$B$18,2,0)</f>
        <v>2</v>
      </c>
      <c r="E2205" s="18" t="s">
        <v>11</v>
      </c>
      <c r="F2205" s="15">
        <f>VLOOKUP(G2205,modules!$A$1:$B$10,2,0)</f>
        <v>6</v>
      </c>
      <c r="G2205" s="18" t="s">
        <v>7849</v>
      </c>
      <c r="H2205" s="15">
        <f>VLOOKUP(I2205,segments!$A$1:$B$9,2,0)</f>
        <v>3</v>
      </c>
      <c r="I2205" s="18" t="s">
        <v>7851</v>
      </c>
      <c r="J2205" s="15">
        <v>54</v>
      </c>
      <c r="K2205" s="27" t="s">
        <v>128</v>
      </c>
      <c r="L2205" s="43" t="s">
        <v>126</v>
      </c>
      <c r="M2205" s="15">
        <f>VLOOKUP(N2205,groups!$A$1:$B$113,2,1)</f>
        <v>190</v>
      </c>
      <c r="N2205" s="16" t="s">
        <v>484</v>
      </c>
      <c r="O2205" s="18">
        <v>50</v>
      </c>
      <c r="P2205" s="15">
        <f>VLOOKUP(Q2205,'seg2'!$A$1:$B$13,2,0)</f>
        <v>4</v>
      </c>
      <c r="Q2205" s="16" t="s">
        <v>32</v>
      </c>
      <c r="R2205" s="15">
        <f>VLOOKUP(S2205,'seg3'!$A$1:$B$9,2,0)</f>
        <v>4</v>
      </c>
      <c r="S2205" s="16" t="s">
        <v>32</v>
      </c>
      <c r="T2205" s="18">
        <v>172</v>
      </c>
      <c r="U2205" s="18">
        <v>172</v>
      </c>
      <c r="V2205" s="18"/>
      <c r="W2205" s="30" t="s">
        <v>485</v>
      </c>
      <c r="X2205" s="16"/>
      <c r="Y2205" s="18" t="s">
        <v>29</v>
      </c>
      <c r="Z2205" s="18">
        <v>22</v>
      </c>
      <c r="AA2205" s="16" t="s">
        <v>447</v>
      </c>
      <c r="AB2205" s="14" t="str">
        <f t="shared" si="34"/>
        <v>('103132','103132J','SHCS M20X2.5X50 ISO4762 CL12.9 FT BLK','PC',54,6,4,4,3,2,190,'172','172','M20','50','51B37','22','19.50/19.55','','COIL 1ANNEAL &amp; 2DRAWN 51B37 19.50/19.53',''),</v>
      </c>
      <c r="AC2205" s="14" t="s">
        <v>9825</v>
      </c>
    </row>
    <row r="2206" spans="1:29">
      <c r="A2206" s="16">
        <v>826502</v>
      </c>
      <c r="B2206" s="43" t="s">
        <v>4869</v>
      </c>
      <c r="C2206" s="43" t="s">
        <v>4870</v>
      </c>
      <c r="D2206" s="15">
        <f>VLOOKUP(E2206,finish!$A$1:$B$18,2,0)</f>
        <v>5</v>
      </c>
      <c r="E2206" s="18" t="s">
        <v>316</v>
      </c>
      <c r="F2206" s="15">
        <f>VLOOKUP(G2206,modules!$A$1:$B$10,2,0)</f>
        <v>6</v>
      </c>
      <c r="G2206" s="18" t="s">
        <v>7849</v>
      </c>
      <c r="H2206" s="15">
        <f>VLOOKUP(I2206,segments!$A$1:$B$9,2,0)</f>
        <v>3</v>
      </c>
      <c r="I2206" s="18" t="s">
        <v>7851</v>
      </c>
      <c r="J2206" s="15">
        <f>VLOOKUP(K2206,machines!$A$1:$B$72,2,0)</f>
        <v>63</v>
      </c>
      <c r="K2206" s="27" t="s">
        <v>109</v>
      </c>
      <c r="L2206" s="16" t="s">
        <v>114</v>
      </c>
      <c r="M2206" s="15">
        <f>VLOOKUP(N2206,groups!$A$1:$B$113,2,1)</f>
        <v>152</v>
      </c>
      <c r="N2206" s="16" t="s">
        <v>16</v>
      </c>
      <c r="O2206" s="18">
        <v>170</v>
      </c>
      <c r="P2206" s="15">
        <f>VLOOKUP(Q2206,'seg2'!$A$1:$B$13,2,0)</f>
        <v>3</v>
      </c>
      <c r="Q2206" s="16" t="s">
        <v>20</v>
      </c>
      <c r="R2206" s="15">
        <f>VLOOKUP(S2206,'seg3'!$A$1:$B$9,2,0)</f>
        <v>3</v>
      </c>
      <c r="S2206" s="16" t="s">
        <v>21</v>
      </c>
      <c r="T2206" s="18">
        <v>700</v>
      </c>
      <c r="U2206" s="18">
        <v>700</v>
      </c>
      <c r="V2206" s="18"/>
      <c r="W2206" s="30" t="s">
        <v>448</v>
      </c>
      <c r="X2206" s="16"/>
      <c r="Y2206" s="45" t="s">
        <v>17</v>
      </c>
      <c r="Z2206" s="45">
        <v>24</v>
      </c>
      <c r="AA2206" s="46" t="s">
        <v>479</v>
      </c>
      <c r="AB2206" s="14" t="str">
        <f t="shared" si="34"/>
        <v>('826502','826502J','HHB M24X3X170 ISO4014 CL10.9 HT ZFS','PC',63,6,3,3,3,5,152,'700','700','M24','170','10B33','24','23.45/23.50','','COIL DIRECT DRAWN AS 10B33M 23.50/23.53',''),</v>
      </c>
      <c r="AC2206" s="14" t="s">
        <v>9836</v>
      </c>
    </row>
    <row r="2207" spans="1:29">
      <c r="A2207" s="16">
        <v>617593</v>
      </c>
      <c r="B2207" s="43" t="s">
        <v>4088</v>
      </c>
      <c r="C2207" s="43" t="s">
        <v>4089</v>
      </c>
      <c r="D2207" s="15">
        <f>VLOOKUP(E2207,finish!$A$1:$B$18,2,0)</f>
        <v>8</v>
      </c>
      <c r="E2207" s="18" t="s">
        <v>47</v>
      </c>
      <c r="F2207" s="15">
        <f>VLOOKUP(G2207,modules!$A$1:$B$10,2,0)</f>
        <v>6</v>
      </c>
      <c r="G2207" s="18" t="s">
        <v>7849</v>
      </c>
      <c r="H2207" s="15">
        <f>VLOOKUP(I2207,segments!$A$1:$B$9,2,0)</f>
        <v>3</v>
      </c>
      <c r="I2207" s="18" t="s">
        <v>7851</v>
      </c>
      <c r="J2207" s="15">
        <v>54</v>
      </c>
      <c r="K2207" s="27" t="s">
        <v>128</v>
      </c>
      <c r="L2207" s="43" t="s">
        <v>126</v>
      </c>
      <c r="M2207" s="15">
        <f>VLOOKUP(N2207,groups!$A$1:$B$113,2,1)</f>
        <v>153</v>
      </c>
      <c r="N2207" s="16" t="s">
        <v>107</v>
      </c>
      <c r="O2207" s="18">
        <v>75</v>
      </c>
      <c r="P2207" s="15">
        <f>VLOOKUP(Q2207,'seg2'!$A$1:$B$13,2,0)</f>
        <v>3</v>
      </c>
      <c r="Q2207" s="16" t="s">
        <v>20</v>
      </c>
      <c r="R2207" s="15">
        <f>VLOOKUP(S2207,'seg3'!$A$1:$B$9,2,0)</f>
        <v>3</v>
      </c>
      <c r="S2207" s="16" t="s">
        <v>21</v>
      </c>
      <c r="T2207" s="18">
        <v>227</v>
      </c>
      <c r="U2207" s="18">
        <v>227</v>
      </c>
      <c r="V2207" s="18"/>
      <c r="W2207" s="30" t="s">
        <v>840</v>
      </c>
      <c r="X2207" s="16"/>
      <c r="Y2207" s="18" t="s">
        <v>17</v>
      </c>
      <c r="Z2207" s="18">
        <v>18.3</v>
      </c>
      <c r="AA2207" s="16" t="s">
        <v>85</v>
      </c>
      <c r="AB2207" s="14" t="str">
        <f t="shared" si="34"/>
        <v>('617593','617593J','HHB M20X2.5X75 ISO4017 CL8.8 FT ZC3','PC',54,6,3,3,3,8,153,'227','227','M20','75','10B33','18.3','17.95/17.99','','COIL DIRECT DRAWN AS 10B33M 18.00/18.03',''),</v>
      </c>
      <c r="AC2207" s="14" t="s">
        <v>9837</v>
      </c>
    </row>
    <row r="2208" spans="1:29">
      <c r="A2208" s="16">
        <v>834419</v>
      </c>
      <c r="B2208" s="43" t="s">
        <v>4260</v>
      </c>
      <c r="C2208" s="43" t="s">
        <v>4261</v>
      </c>
      <c r="D2208" s="15">
        <f>VLOOKUP(E2208,finish!$A$1:$B$18,2,0)</f>
        <v>2</v>
      </c>
      <c r="E2208" s="18" t="s">
        <v>11</v>
      </c>
      <c r="F2208" s="15">
        <f>VLOOKUP(G2208,modules!$A$1:$B$10,2,0)</f>
        <v>6</v>
      </c>
      <c r="G2208" s="18" t="s">
        <v>7849</v>
      </c>
      <c r="H2208" s="15">
        <f>VLOOKUP(I2208,segments!$A$1:$B$9,2,0)</f>
        <v>3</v>
      </c>
      <c r="I2208" s="18" t="s">
        <v>7851</v>
      </c>
      <c r="J2208" s="15">
        <v>54</v>
      </c>
      <c r="K2208" s="27" t="s">
        <v>128</v>
      </c>
      <c r="L2208" s="43" t="s">
        <v>1366</v>
      </c>
      <c r="M2208" s="15">
        <f>VLOOKUP(N2208,groups!$A$1:$B$113,2,1)</f>
        <v>212</v>
      </c>
      <c r="N2208" s="16" t="s">
        <v>4184</v>
      </c>
      <c r="O2208" s="18" t="s">
        <v>4262</v>
      </c>
      <c r="P2208" s="15">
        <f>VLOOKUP(Q2208,'seg2'!$A$1:$B$13,2,0)</f>
        <v>7</v>
      </c>
      <c r="Q2208" s="16" t="s">
        <v>43</v>
      </c>
      <c r="R2208" s="15">
        <f>VLOOKUP(S2208,'seg3'!$A$1:$B$9,2,0)</f>
        <v>4</v>
      </c>
      <c r="S2208" s="16" t="s">
        <v>32</v>
      </c>
      <c r="T2208" s="18">
        <v>167</v>
      </c>
      <c r="U2208" s="18">
        <v>167</v>
      </c>
      <c r="V2208" s="18"/>
      <c r="W2208" s="30" t="s">
        <v>4264</v>
      </c>
      <c r="X2208" s="16"/>
      <c r="Y2208" s="18" t="s">
        <v>3209</v>
      </c>
      <c r="Z2208" s="18">
        <v>18.3</v>
      </c>
      <c r="AA2208" s="16" t="s">
        <v>4263</v>
      </c>
      <c r="AB2208" s="14" t="str">
        <f t="shared" si="34"/>
        <v>('834419','834419J','STUD BOLT 3/4XUNCX3.3/8 GRB7 FT BLK','PC',54,6,7,4,3,2,212,'167','167','3/4 UNC','3.3/8','4140B','18.3','17.18/17.20','','COIL 1ANNEAL &amp; 1DRAWN 4140B 17.18/17.20',''),</v>
      </c>
      <c r="AC2208" s="14" t="s">
        <v>9838</v>
      </c>
    </row>
    <row r="2209" spans="1:29">
      <c r="A2209" s="16">
        <v>834398</v>
      </c>
      <c r="B2209" s="43" t="s">
        <v>4265</v>
      </c>
      <c r="C2209" s="43" t="s">
        <v>4266</v>
      </c>
      <c r="D2209" s="15">
        <f>VLOOKUP(E2209,finish!$A$1:$B$18,2,0)</f>
        <v>2</v>
      </c>
      <c r="E2209" s="18" t="s">
        <v>11</v>
      </c>
      <c r="F2209" s="15">
        <f>VLOOKUP(G2209,modules!$A$1:$B$10,2,0)</f>
        <v>6</v>
      </c>
      <c r="G2209" s="18" t="s">
        <v>7849</v>
      </c>
      <c r="H2209" s="15">
        <f>VLOOKUP(I2209,segments!$A$1:$B$9,2,0)</f>
        <v>3</v>
      </c>
      <c r="I2209" s="18" t="s">
        <v>7851</v>
      </c>
      <c r="J2209" s="15">
        <v>54</v>
      </c>
      <c r="K2209" s="18" t="s">
        <v>128</v>
      </c>
      <c r="L2209" s="43" t="s">
        <v>1366</v>
      </c>
      <c r="M2209" s="15">
        <f>VLOOKUP(N2209,groups!$A$1:$B$113,2,1)</f>
        <v>212</v>
      </c>
      <c r="N2209" s="16" t="s">
        <v>4184</v>
      </c>
      <c r="O2209" s="18" t="s">
        <v>4267</v>
      </c>
      <c r="P2209" s="15">
        <f>VLOOKUP(Q2209,'seg2'!$A$1:$B$13,2,0)</f>
        <v>7</v>
      </c>
      <c r="Q2209" s="16" t="s">
        <v>43</v>
      </c>
      <c r="R2209" s="15">
        <f>VLOOKUP(S2209,'seg3'!$A$1:$B$9,2,0)</f>
        <v>4</v>
      </c>
      <c r="S2209" s="16" t="s">
        <v>32</v>
      </c>
      <c r="T2209" s="18">
        <v>520</v>
      </c>
      <c r="U2209" s="18">
        <v>520</v>
      </c>
      <c r="V2209" s="18"/>
      <c r="W2209" s="30" t="s">
        <v>4264</v>
      </c>
      <c r="X2209" s="16"/>
      <c r="Y2209" s="18" t="s">
        <v>3209</v>
      </c>
      <c r="Z2209" s="18">
        <v>18.3</v>
      </c>
      <c r="AA2209" s="16" t="s">
        <v>4263</v>
      </c>
      <c r="AB2209" s="14" t="str">
        <f t="shared" si="34"/>
        <v>('834398','834398J','STUD BOLT 3/4 XUNCX 10.3/4 GRB7 FT BLK','PC',54,6,7,4,3,2,212,'520','520','3/4 UNC','10.3/4','4140B','18.3','17.18/17.20','','COIL 1ANNEAL &amp; 1DRAWN 4140B 17.18/17.20',''),</v>
      </c>
      <c r="AC2209" s="14" t="s">
        <v>9839</v>
      </c>
    </row>
    <row r="2210" spans="1:29">
      <c r="A2210" s="16">
        <v>584469</v>
      </c>
      <c r="B2210" s="43" t="s">
        <v>4268</v>
      </c>
      <c r="C2210" s="43" t="s">
        <v>4269</v>
      </c>
      <c r="D2210" s="15">
        <f>VLOOKUP(E2210,finish!$A$1:$B$18,2,0)</f>
        <v>2</v>
      </c>
      <c r="E2210" s="18" t="s">
        <v>11</v>
      </c>
      <c r="F2210" s="15">
        <f>VLOOKUP(G2210,modules!$A$1:$B$10,2,0)</f>
        <v>6</v>
      </c>
      <c r="G2210" s="18" t="s">
        <v>7849</v>
      </c>
      <c r="H2210" s="15">
        <f>VLOOKUP(I2210,segments!$A$1:$B$9,2,0)</f>
        <v>3</v>
      </c>
      <c r="I2210" s="18" t="s">
        <v>7851</v>
      </c>
      <c r="J2210" s="15">
        <v>54</v>
      </c>
      <c r="K2210" s="27" t="s">
        <v>128</v>
      </c>
      <c r="L2210" s="43" t="s">
        <v>1366</v>
      </c>
      <c r="M2210" s="15">
        <f>VLOOKUP(N2210,groups!$A$1:$B$113,2,1)</f>
        <v>212</v>
      </c>
      <c r="N2210" s="16" t="s">
        <v>4184</v>
      </c>
      <c r="O2210" s="18">
        <v>4.9210000000000003</v>
      </c>
      <c r="P2210" s="15">
        <f>VLOOKUP(Q2210,'seg2'!$A$1:$B$13,2,0)</f>
        <v>7</v>
      </c>
      <c r="Q2210" s="16" t="s">
        <v>43</v>
      </c>
      <c r="R2210" s="15">
        <f>VLOOKUP(S2210,'seg3'!$A$1:$B$9,2,0)</f>
        <v>4</v>
      </c>
      <c r="S2210" s="16" t="s">
        <v>32</v>
      </c>
      <c r="T2210" s="18">
        <v>233.5</v>
      </c>
      <c r="U2210" s="18">
        <v>233.5</v>
      </c>
      <c r="V2210" s="18"/>
      <c r="W2210" s="30" t="s">
        <v>4264</v>
      </c>
      <c r="X2210" s="16"/>
      <c r="Y2210" s="18" t="s">
        <v>3209</v>
      </c>
      <c r="Z2210" s="18">
        <v>18.3</v>
      </c>
      <c r="AA2210" s="16" t="s">
        <v>4263</v>
      </c>
      <c r="AB2210" s="14" t="str">
        <f t="shared" si="34"/>
        <v>('584469','584469J','STUD BOLT 3/4 XUNCX4.921 GRB7 FT BLK','PC',54,6,7,4,3,2,212,'233.5','233.5','3/4 UNC','4.921','4140B','18.3','17.18/17.20','','COIL 1ANNEAL &amp; 1DRAWN 4140B 17.18/17.20',''),</v>
      </c>
      <c r="AC2210" s="14" t="s">
        <v>9840</v>
      </c>
    </row>
    <row r="2211" spans="1:29">
      <c r="A2211" s="16">
        <v>834402</v>
      </c>
      <c r="B2211" s="43" t="s">
        <v>4270</v>
      </c>
      <c r="C2211" s="43" t="s">
        <v>4271</v>
      </c>
      <c r="D2211" s="15">
        <f>VLOOKUP(E2211,finish!$A$1:$B$18,2,0)</f>
        <v>2</v>
      </c>
      <c r="E2211" s="18" t="s">
        <v>11</v>
      </c>
      <c r="F2211" s="15">
        <f>VLOOKUP(G2211,modules!$A$1:$B$10,2,0)</f>
        <v>6</v>
      </c>
      <c r="G2211" s="18" t="s">
        <v>7849</v>
      </c>
      <c r="H2211" s="15">
        <f>VLOOKUP(I2211,segments!$A$1:$B$9,2,0)</f>
        <v>3</v>
      </c>
      <c r="I2211" s="18" t="s">
        <v>7851</v>
      </c>
      <c r="J2211" s="15">
        <v>54</v>
      </c>
      <c r="K2211" s="27" t="s">
        <v>128</v>
      </c>
      <c r="L2211" s="43" t="s">
        <v>1366</v>
      </c>
      <c r="M2211" s="15">
        <f>VLOOKUP(N2211,groups!$A$1:$B$113,2,1)</f>
        <v>212</v>
      </c>
      <c r="N2211" s="16" t="s">
        <v>4184</v>
      </c>
      <c r="O2211" s="18">
        <v>6.1020000000000003</v>
      </c>
      <c r="P2211" s="15">
        <f>VLOOKUP(Q2211,'seg2'!$A$1:$B$13,2,0)</f>
        <v>7</v>
      </c>
      <c r="Q2211" s="16" t="s">
        <v>43</v>
      </c>
      <c r="R2211" s="15">
        <f>VLOOKUP(S2211,'seg3'!$A$1:$B$9,2,0)</f>
        <v>4</v>
      </c>
      <c r="S2211" s="16" t="s">
        <v>32</v>
      </c>
      <c r="T2211" s="18">
        <v>300</v>
      </c>
      <c r="U2211" s="18">
        <v>300</v>
      </c>
      <c r="V2211" s="18"/>
      <c r="W2211" s="30" t="s">
        <v>4264</v>
      </c>
      <c r="X2211" s="16"/>
      <c r="Y2211" s="18" t="s">
        <v>3209</v>
      </c>
      <c r="Z2211" s="18">
        <v>18.3</v>
      </c>
      <c r="AA2211" s="16" t="s">
        <v>4263</v>
      </c>
      <c r="AB2211" s="14" t="str">
        <f t="shared" si="34"/>
        <v>('834402','834402J','STUD BOLT 3/4 XUNCX6.102 GRB7 FT BLK','PC',54,6,7,4,3,2,212,'300','300','3/4 UNC','6.102','4140B','18.3','17.18/17.20','','COIL 1ANNEAL &amp; 1DRAWN 4140B 17.18/17.20',''),</v>
      </c>
      <c r="AC2211" s="14" t="s">
        <v>9841</v>
      </c>
    </row>
    <row r="2212" spans="1:29">
      <c r="A2212" s="16">
        <v>814555</v>
      </c>
      <c r="B2212" s="43" t="s">
        <v>4272</v>
      </c>
      <c r="C2212" s="43" t="s">
        <v>4273</v>
      </c>
      <c r="D2212" s="15">
        <f>VLOOKUP(E2212,finish!$A$1:$B$18,2,0)</f>
        <v>2</v>
      </c>
      <c r="E2212" s="18" t="s">
        <v>11</v>
      </c>
      <c r="F2212" s="15">
        <f>VLOOKUP(G2212,modules!$A$1:$B$10,2,0)</f>
        <v>6</v>
      </c>
      <c r="G2212" s="18" t="s">
        <v>7849</v>
      </c>
      <c r="H2212" s="15">
        <f>VLOOKUP(I2212,segments!$A$1:$B$9,2,0)</f>
        <v>3</v>
      </c>
      <c r="I2212" s="18" t="s">
        <v>7851</v>
      </c>
      <c r="J2212" s="15">
        <v>54</v>
      </c>
      <c r="K2212" s="27" t="s">
        <v>128</v>
      </c>
      <c r="L2212" s="43" t="s">
        <v>1366</v>
      </c>
      <c r="M2212" s="15">
        <f>VLOOKUP(N2212,groups!$A$1:$B$113,2,1)</f>
        <v>212</v>
      </c>
      <c r="N2212" s="16" t="s">
        <v>4184</v>
      </c>
      <c r="O2212" s="18" t="s">
        <v>4274</v>
      </c>
      <c r="P2212" s="15">
        <f>VLOOKUP(Q2212,'seg2'!$A$1:$B$13,2,0)</f>
        <v>7</v>
      </c>
      <c r="Q2212" s="16" t="s">
        <v>43</v>
      </c>
      <c r="R2212" s="15">
        <f>VLOOKUP(S2212,'seg3'!$A$1:$B$9,2,0)</f>
        <v>4</v>
      </c>
      <c r="S2212" s="16" t="s">
        <v>32</v>
      </c>
      <c r="T2212" s="18">
        <v>176.5</v>
      </c>
      <c r="U2212" s="18">
        <v>176.5</v>
      </c>
      <c r="V2212" s="18"/>
      <c r="W2212" s="30" t="s">
        <v>4275</v>
      </c>
      <c r="X2212" s="16"/>
      <c r="Y2212" s="18" t="s">
        <v>3209</v>
      </c>
      <c r="Z2212" s="18">
        <v>18.3</v>
      </c>
      <c r="AA2212" s="16" t="s">
        <v>4263</v>
      </c>
      <c r="AB2212" s="14" t="str">
        <f t="shared" si="34"/>
        <v>('814555','814555J','STUD BOLT 3/4"XUNCX3.3/4" GRB7 BLK','PC',54,6,7,4,3,2,212,'176.5','176.5','3/4 UNC','3.3/4','4140B','18.3','17.18/17.20','','COIL 1ANNEAL &amp; 1DRAWN A4140  17.22/17.25',''),</v>
      </c>
      <c r="AC2212" s="14" t="s">
        <v>9842</v>
      </c>
    </row>
    <row r="2213" spans="1:29">
      <c r="A2213" s="16">
        <v>791375</v>
      </c>
      <c r="B2213" s="43" t="s">
        <v>4276</v>
      </c>
      <c r="C2213" s="43" t="s">
        <v>4277</v>
      </c>
      <c r="D2213" s="15">
        <f>VLOOKUP(E2213,finish!$A$1:$B$18,2,0)</f>
        <v>2</v>
      </c>
      <c r="E2213" s="18" t="s">
        <v>11</v>
      </c>
      <c r="F2213" s="15">
        <f>VLOOKUP(G2213,modules!$A$1:$B$10,2,0)</f>
        <v>6</v>
      </c>
      <c r="G2213" s="18" t="s">
        <v>7849</v>
      </c>
      <c r="H2213" s="15">
        <f>VLOOKUP(I2213,segments!$A$1:$B$9,2,0)</f>
        <v>3</v>
      </c>
      <c r="I2213" s="18" t="s">
        <v>7851</v>
      </c>
      <c r="J2213" s="15">
        <v>54</v>
      </c>
      <c r="K2213" s="27" t="s">
        <v>128</v>
      </c>
      <c r="L2213" s="43" t="s">
        <v>1366</v>
      </c>
      <c r="M2213" s="15">
        <f>VLOOKUP(N2213,groups!$A$1:$B$113,2,1)</f>
        <v>212</v>
      </c>
      <c r="N2213" s="16" t="s">
        <v>4184</v>
      </c>
      <c r="O2213" s="18" t="s">
        <v>4223</v>
      </c>
      <c r="P2213" s="15">
        <f>VLOOKUP(Q2213,'seg2'!$A$1:$B$13,2,0)</f>
        <v>7</v>
      </c>
      <c r="Q2213" s="16" t="s">
        <v>43</v>
      </c>
      <c r="R2213" s="15">
        <f>VLOOKUP(S2213,'seg3'!$A$1:$B$9,2,0)</f>
        <v>4</v>
      </c>
      <c r="S2213" s="16" t="s">
        <v>32</v>
      </c>
      <c r="T2213" s="18">
        <v>205</v>
      </c>
      <c r="U2213" s="18">
        <v>205</v>
      </c>
      <c r="V2213" s="18"/>
      <c r="W2213" s="30" t="s">
        <v>4275</v>
      </c>
      <c r="X2213" s="16"/>
      <c r="Y2213" s="18" t="s">
        <v>3209</v>
      </c>
      <c r="Z2213" s="18">
        <v>18.3</v>
      </c>
      <c r="AA2213" s="16" t="s">
        <v>4263</v>
      </c>
      <c r="AB2213" s="14" t="str">
        <f t="shared" si="34"/>
        <v>('791375','791375J','STUD BOLT 3/4"XUNCX4.1/4" GRB7 BLK','PC',54,6,7,4,3,2,212,'205','205','3/4 UNC','4.1/4','4140B','18.3','17.18/17.20','','COIL 1ANNEAL &amp; 1DRAWN A4140  17.22/17.25',''),</v>
      </c>
      <c r="AC2213" s="14" t="s">
        <v>9843</v>
      </c>
    </row>
    <row r="2214" spans="1:29">
      <c r="A2214" s="16">
        <v>171778</v>
      </c>
      <c r="B2214" s="43" t="s">
        <v>2127</v>
      </c>
      <c r="C2214" s="43" t="s">
        <v>2128</v>
      </c>
      <c r="D2214" s="15">
        <f>VLOOKUP(E2214,finish!$A$1:$B$18,2,0)</f>
        <v>2</v>
      </c>
      <c r="E2214" s="18" t="s">
        <v>11</v>
      </c>
      <c r="F2214" s="15" t="s">
        <v>7949</v>
      </c>
      <c r="G2214" s="18" t="s">
        <v>7855</v>
      </c>
      <c r="H2214" s="15">
        <f>VLOOKUP(I2214,segments!$A$1:$B$9,2,0)</f>
        <v>5</v>
      </c>
      <c r="I2214" s="18" t="s">
        <v>7852</v>
      </c>
      <c r="J2214" s="15">
        <f>VLOOKUP(K2214,machines!$A$1:$B$72,2,0)</f>
        <v>87</v>
      </c>
      <c r="K2214" s="18" t="s">
        <v>420</v>
      </c>
      <c r="L2214" s="16" t="s">
        <v>139</v>
      </c>
      <c r="M2214" s="15">
        <f>VLOOKUP(N2214,groups!$A$1:$B$113,2,1)</f>
        <v>193</v>
      </c>
      <c r="N2214" s="16" t="s">
        <v>417</v>
      </c>
      <c r="O2214" s="18" t="s">
        <v>52</v>
      </c>
      <c r="P2214" s="15">
        <f>VLOOKUP(Q2214,'seg2'!$A$1:$B$13,2,0)</f>
        <v>9</v>
      </c>
      <c r="Q2214" s="16" t="s">
        <v>421</v>
      </c>
      <c r="R2214" s="15">
        <f>VLOOKUP(S2214,'seg3'!$A$1:$B$9,2,0)</f>
        <v>8</v>
      </c>
      <c r="S2214" s="16" t="s">
        <v>422</v>
      </c>
      <c r="T2214" s="18">
        <v>0.36</v>
      </c>
      <c r="U2214" s="18">
        <v>0.36</v>
      </c>
      <c r="V2214" s="42"/>
      <c r="W2214" s="30" t="s">
        <v>423</v>
      </c>
      <c r="X2214" s="16"/>
      <c r="Y2214" s="18" t="s">
        <v>418</v>
      </c>
      <c r="Z2214" s="18">
        <v>5.5</v>
      </c>
      <c r="AA2214" s="16" t="s">
        <v>419</v>
      </c>
      <c r="AB2214" s="14" t="str">
        <f t="shared" si="34"/>
        <v>('171778','171778J','SPRING WASHER FLAT SEC TYPE-B M05 BLK','PC',87,null,9,8,5,2,193,'0.36','0.36','M05','-','HC6165','5.5','1.80/1.85','','COIL 3 ANNEAL &amp; 6DRAWN HC6165 1.80/1.85',''),</v>
      </c>
      <c r="AC2214" s="14" t="s">
        <v>8593</v>
      </c>
    </row>
    <row r="2215" spans="1:29">
      <c r="A2215" s="16">
        <v>794377</v>
      </c>
      <c r="B2215" s="43" t="s">
        <v>4278</v>
      </c>
      <c r="C2215" s="43" t="s">
        <v>4279</v>
      </c>
      <c r="D2215" s="15">
        <f>VLOOKUP(E2215,finish!$A$1:$B$18,2,0)</f>
        <v>2</v>
      </c>
      <c r="E2215" s="18" t="s">
        <v>11</v>
      </c>
      <c r="F2215" s="15">
        <f>VLOOKUP(G2215,modules!$A$1:$B$10,2,0)</f>
        <v>6</v>
      </c>
      <c r="G2215" s="18" t="s">
        <v>7849</v>
      </c>
      <c r="H2215" s="15">
        <f>VLOOKUP(I2215,segments!$A$1:$B$9,2,0)</f>
        <v>3</v>
      </c>
      <c r="I2215" s="18" t="s">
        <v>7851</v>
      </c>
      <c r="J2215" s="15">
        <v>54</v>
      </c>
      <c r="K2215" s="27" t="s">
        <v>128</v>
      </c>
      <c r="L2215" s="43" t="s">
        <v>1366</v>
      </c>
      <c r="M2215" s="15">
        <f>VLOOKUP(N2215,groups!$A$1:$B$113,2,1)</f>
        <v>212</v>
      </c>
      <c r="N2215" s="16" t="s">
        <v>4184</v>
      </c>
      <c r="O2215" s="18" t="s">
        <v>4257</v>
      </c>
      <c r="P2215" s="15">
        <f>VLOOKUP(Q2215,'seg2'!$A$1:$B$13,2,0)</f>
        <v>7</v>
      </c>
      <c r="Q2215" s="16" t="s">
        <v>43</v>
      </c>
      <c r="R2215" s="15">
        <f>VLOOKUP(S2215,'seg3'!$A$1:$B$9,2,0)</f>
        <v>4</v>
      </c>
      <c r="S2215" s="16" t="s">
        <v>32</v>
      </c>
      <c r="T2215" s="18">
        <v>214.5</v>
      </c>
      <c r="U2215" s="18">
        <v>214.5</v>
      </c>
      <c r="V2215" s="18"/>
      <c r="W2215" s="30" t="s">
        <v>4275</v>
      </c>
      <c r="X2215" s="16"/>
      <c r="Y2215" s="18" t="s">
        <v>3209</v>
      </c>
      <c r="Z2215" s="18">
        <v>18.3</v>
      </c>
      <c r="AA2215" s="16" t="s">
        <v>4263</v>
      </c>
      <c r="AB2215" s="14" t="str">
        <f t="shared" si="34"/>
        <v>('794377','794377J','STUD BOLT 3/4"XUNCX4.3/8" GRB7 BLK','PC',54,6,7,4,3,2,212,'214.5','214.5','3/4 UNC','4.3/8','4140B','18.3','17.18/17.20','','COIL 1ANNEAL &amp; 1DRAWN A4140  17.22/17.25',''),</v>
      </c>
      <c r="AC2215" s="14" t="s">
        <v>9844</v>
      </c>
    </row>
    <row r="2216" spans="1:29">
      <c r="A2216" s="16" t="s">
        <v>4883</v>
      </c>
      <c r="B2216" s="43" t="s">
        <v>4884</v>
      </c>
      <c r="C2216" s="43" t="s">
        <v>4885</v>
      </c>
      <c r="D2216" s="15">
        <f>VLOOKUP(E2216,finish!$A$1:$B$18,2,0)</f>
        <v>8</v>
      </c>
      <c r="E2216" s="18" t="s">
        <v>47</v>
      </c>
      <c r="F2216" s="15">
        <f>VLOOKUP(G2216,modules!$A$1:$B$10,2,0)</f>
        <v>9</v>
      </c>
      <c r="G2216" s="18" t="s">
        <v>151</v>
      </c>
      <c r="H2216" s="15">
        <f>VLOOKUP(I2216,segments!$A$1:$B$9,2,0)</f>
        <v>1</v>
      </c>
      <c r="I2216" s="18" t="s">
        <v>7848</v>
      </c>
      <c r="J2216" s="15">
        <f>VLOOKUP(K2216,machines!$A$1:$B$72,2,0)</f>
        <v>89</v>
      </c>
      <c r="K2216" s="18" t="s">
        <v>7945</v>
      </c>
      <c r="L2216" s="16" t="s">
        <v>52</v>
      </c>
      <c r="M2216" s="15">
        <f>VLOOKUP(N2216,groups!$A$1:$B$113,2,1)</f>
        <v>127</v>
      </c>
      <c r="N2216" s="16" t="s">
        <v>172</v>
      </c>
      <c r="O2216" s="18" t="s">
        <v>52</v>
      </c>
      <c r="P2216" s="15">
        <f>VLOOKUP(Q2216,'seg2'!$A$1:$B$13,2,0)</f>
        <v>6</v>
      </c>
      <c r="Q2216" s="16" t="s">
        <v>151</v>
      </c>
      <c r="R2216" s="15">
        <f>VLOOKUP(S2216,'seg3'!$A$1:$B$9,2,0)</f>
        <v>5</v>
      </c>
      <c r="S2216" s="16" t="s">
        <v>151</v>
      </c>
      <c r="T2216" s="18">
        <v>33</v>
      </c>
      <c r="U2216" s="18">
        <v>33</v>
      </c>
      <c r="V2216" s="42"/>
      <c r="W2216" s="30" t="s">
        <v>245</v>
      </c>
      <c r="X2216" s="16"/>
      <c r="Y2216" s="18" t="s">
        <v>474</v>
      </c>
      <c r="Z2216" s="18" t="s">
        <v>4886</v>
      </c>
      <c r="AA2216" s="16" t="s">
        <v>244</v>
      </c>
      <c r="AB2216" s="14" t="str">
        <f t="shared" si="34"/>
        <v>('UOTPT1037','UOTPT1037J','19.05X44.45XM10 CLIP ZC3+VINYL(OTP1)','PC',89,9,6,5,1,8,127,'33','33','-','-','JS-SGCC','22 X 1.20','22.00X1.20','','GALVANISED COIL JS-SGCC 22 X 1.20 MM',''),</v>
      </c>
      <c r="AC2216" s="14" t="s">
        <v>9845</v>
      </c>
    </row>
    <row r="2217" spans="1:29">
      <c r="A2217" s="16" t="s">
        <v>4887</v>
      </c>
      <c r="B2217" s="43" t="s">
        <v>4888</v>
      </c>
      <c r="C2217" s="43" t="s">
        <v>4889</v>
      </c>
      <c r="D2217" s="15">
        <f>VLOOKUP(E2217,finish!$A$1:$B$18,2,0)</f>
        <v>8</v>
      </c>
      <c r="E2217" s="18" t="s">
        <v>47</v>
      </c>
      <c r="F2217" s="15">
        <f>VLOOKUP(G2217,modules!$A$1:$B$10,2,0)</f>
        <v>9</v>
      </c>
      <c r="G2217" s="18" t="s">
        <v>151</v>
      </c>
      <c r="H2217" s="15">
        <f>VLOOKUP(I2217,segments!$A$1:$B$9,2,0)</f>
        <v>1</v>
      </c>
      <c r="I2217" s="18" t="s">
        <v>7848</v>
      </c>
      <c r="J2217" s="15">
        <f>VLOOKUP(K2217,machines!$A$1:$B$72,2,0)</f>
        <v>89</v>
      </c>
      <c r="K2217" s="18" t="s">
        <v>7945</v>
      </c>
      <c r="L2217" s="16" t="s">
        <v>52</v>
      </c>
      <c r="M2217" s="15">
        <f>VLOOKUP(N2217,groups!$A$1:$B$113,2,1)</f>
        <v>127</v>
      </c>
      <c r="N2217" s="16" t="s">
        <v>147</v>
      </c>
      <c r="O2217" s="18" t="s">
        <v>52</v>
      </c>
      <c r="P2217" s="15">
        <f>VLOOKUP(Q2217,'seg2'!$A$1:$B$13,2,0)</f>
        <v>6</v>
      </c>
      <c r="Q2217" s="16" t="s">
        <v>151</v>
      </c>
      <c r="R2217" s="15">
        <f>VLOOKUP(S2217,'seg3'!$A$1:$B$9,2,0)</f>
        <v>5</v>
      </c>
      <c r="S2217" s="16" t="s">
        <v>151</v>
      </c>
      <c r="T2217" s="18">
        <v>25.2</v>
      </c>
      <c r="U2217" s="18">
        <v>25.2</v>
      </c>
      <c r="V2217" s="42"/>
      <c r="W2217" s="30" t="s">
        <v>229</v>
      </c>
      <c r="X2217" s="16"/>
      <c r="Y2217" s="18"/>
      <c r="Z2217" s="18"/>
      <c r="AA2217" s="16"/>
      <c r="AB2217" s="14" t="str">
        <f t="shared" si="34"/>
        <v>('UOTPT1022','UOTPT1022J','12.7X28.5XM10 CLIP ZC3+VINYL(OTP1)','PC',89,9,6,5,1,8,127,'25.2','25.2','-','-','','','','','GALVANISED COIL JS-SGCC 25 X 1.20 MM',''),</v>
      </c>
      <c r="AC2217" s="14" t="s">
        <v>9846</v>
      </c>
    </row>
    <row r="2218" spans="1:29">
      <c r="A2218" s="16" t="s">
        <v>4890</v>
      </c>
      <c r="B2218" s="43" t="s">
        <v>4891</v>
      </c>
      <c r="C2218" s="43" t="s">
        <v>4892</v>
      </c>
      <c r="D2218" s="15">
        <f>VLOOKUP(E2218,finish!$A$1:$B$18,2,0)</f>
        <v>8</v>
      </c>
      <c r="E2218" s="18" t="s">
        <v>47</v>
      </c>
      <c r="F2218" s="15">
        <f>VLOOKUP(G2218,modules!$A$1:$B$10,2,0)</f>
        <v>9</v>
      </c>
      <c r="G2218" s="18" t="s">
        <v>151</v>
      </c>
      <c r="H2218" s="15">
        <f>VLOOKUP(I2218,segments!$A$1:$B$9,2,0)</f>
        <v>1</v>
      </c>
      <c r="I2218" s="18" t="s">
        <v>7848</v>
      </c>
      <c r="J2218" s="15">
        <f>VLOOKUP(K2218,machines!$A$1:$B$72,2,0)</f>
        <v>88</v>
      </c>
      <c r="K2218" s="27" t="s">
        <v>7944</v>
      </c>
      <c r="L2218" s="16" t="s">
        <v>52</v>
      </c>
      <c r="M2218" s="15">
        <f>VLOOKUP(N2218,groups!$A$1:$B$113,2,1)</f>
        <v>127</v>
      </c>
      <c r="N2218" s="16" t="s">
        <v>147</v>
      </c>
      <c r="O2218" s="18" t="s">
        <v>52</v>
      </c>
      <c r="P2218" s="15">
        <f>VLOOKUP(Q2218,'seg2'!$A$1:$B$13,2,0)</f>
        <v>6</v>
      </c>
      <c r="Q2218" s="16" t="s">
        <v>151</v>
      </c>
      <c r="R2218" s="15">
        <f>VLOOKUP(S2218,'seg3'!$A$1:$B$9,2,0)</f>
        <v>5</v>
      </c>
      <c r="S2218" s="16" t="s">
        <v>151</v>
      </c>
      <c r="T2218" s="18">
        <v>23.6</v>
      </c>
      <c r="U2218" s="18">
        <v>23.6</v>
      </c>
      <c r="V2218" s="42"/>
      <c r="W2218" s="30" t="s">
        <v>164</v>
      </c>
      <c r="X2218" s="16"/>
      <c r="Y2218" s="18" t="s">
        <v>148</v>
      </c>
      <c r="Z2218" s="18" t="s">
        <v>163</v>
      </c>
      <c r="AA2218" s="16" t="s">
        <v>163</v>
      </c>
      <c r="AB2218" s="14" t="str">
        <f t="shared" si="34"/>
        <v>('UTTPT10003','UTTPT10003J','14.28X35XM10 CLIP ZC3+VINYL(OTP1)','PC',88,9,6,5,1,8,127,'23.6','23.6','-','-','IS 513D (G90)','19.00X1.20','19.00X1.20','','GALVANISED COIL JS-SGCC 19 X 1.20 MM',''),</v>
      </c>
      <c r="AC2218" s="14" t="s">
        <v>9847</v>
      </c>
    </row>
    <row r="2219" spans="1:29">
      <c r="A2219" s="16" t="s">
        <v>677</v>
      </c>
      <c r="B2219" s="43" t="s">
        <v>679</v>
      </c>
      <c r="C2219" s="43" t="s">
        <v>4893</v>
      </c>
      <c r="D2219" s="15">
        <f>VLOOKUP(E2219,finish!$A$1:$B$18,2,0)</f>
        <v>8</v>
      </c>
      <c r="E2219" s="18" t="s">
        <v>47</v>
      </c>
      <c r="F2219" s="15">
        <f>VLOOKUP(G2219,modules!$A$1:$B$10,2,0)</f>
        <v>2</v>
      </c>
      <c r="G2219" s="18" t="s">
        <v>46</v>
      </c>
      <c r="H2219" s="15">
        <f>VLOOKUP(I2219,segments!$A$1:$B$9,2,0)</f>
        <v>1</v>
      </c>
      <c r="I2219" s="18" t="s">
        <v>7848</v>
      </c>
      <c r="J2219" s="15">
        <f>VLOOKUP(K2219,machines!$A$1:$B$72,2,0)</f>
        <v>64</v>
      </c>
      <c r="K2219" s="27" t="s">
        <v>55</v>
      </c>
      <c r="L2219" s="16" t="s">
        <v>52</v>
      </c>
      <c r="M2219" s="15">
        <f>VLOOKUP(N2219,groups!$A$1:$B$113,2,1)</f>
        <v>127</v>
      </c>
      <c r="N2219" s="16" t="s">
        <v>172</v>
      </c>
      <c r="O2219" s="18" t="s">
        <v>52</v>
      </c>
      <c r="P2219" s="15">
        <f>VLOOKUP(Q2219,'seg2'!$A$1:$B$13,2,0)</f>
        <v>2</v>
      </c>
      <c r="Q2219" s="24" t="s">
        <v>46</v>
      </c>
      <c r="R2219" s="15">
        <f>VLOOKUP(S2219,'seg3'!$A$1:$B$9,2,0)</f>
        <v>2</v>
      </c>
      <c r="S2219" s="16" t="s">
        <v>56</v>
      </c>
      <c r="T2219" s="18">
        <v>252.5</v>
      </c>
      <c r="U2219" s="18">
        <v>252.5</v>
      </c>
      <c r="V2219" s="42"/>
      <c r="W2219" s="30" t="s">
        <v>682</v>
      </c>
      <c r="X2219" s="16"/>
      <c r="Y2219" s="18" t="s">
        <v>173</v>
      </c>
      <c r="Z2219" s="18" t="s">
        <v>681</v>
      </c>
      <c r="AA2219" s="16" t="s">
        <v>681</v>
      </c>
      <c r="AB2219" s="14" t="str">
        <f t="shared" si="34"/>
        <v>('UHATT30003','UHATT30003J','R26X89XM10 CLIP ZC3(HAT3)','PC',64,2,2,2,1,8,127,'252.5','252.5','-','-','IS 2062(E250A)','25.0x4.00','25.0x4.00','','FLAT HOT ROLLED COIL IS 2062 25.0/4.0',''),</v>
      </c>
      <c r="AC2219" s="14" t="s">
        <v>9848</v>
      </c>
    </row>
    <row r="2220" spans="1:29">
      <c r="A2220" s="16" t="s">
        <v>4894</v>
      </c>
      <c r="B2220" s="43" t="s">
        <v>4895</v>
      </c>
      <c r="C2220" s="43" t="s">
        <v>4896</v>
      </c>
      <c r="D2220" s="15">
        <f>VLOOKUP(E2220,finish!$A$1:$B$18,2,0)</f>
        <v>8</v>
      </c>
      <c r="E2220" s="18" t="s">
        <v>47</v>
      </c>
      <c r="F2220" s="15">
        <f>VLOOKUP(G2220,modules!$A$1:$B$10,2,0)</f>
        <v>2</v>
      </c>
      <c r="G2220" s="18" t="s">
        <v>46</v>
      </c>
      <c r="H2220" s="15">
        <f>VLOOKUP(I2220,segments!$A$1:$B$9,2,0)</f>
        <v>1</v>
      </c>
      <c r="I2220" s="18" t="s">
        <v>7848</v>
      </c>
      <c r="J2220" s="15">
        <f>VLOOKUP(K2220,machines!$A$1:$B$72,2,0)</f>
        <v>64</v>
      </c>
      <c r="K2220" s="27" t="s">
        <v>55</v>
      </c>
      <c r="L2220" s="16" t="s">
        <v>52</v>
      </c>
      <c r="M2220" s="15">
        <f>VLOOKUP(N2220,groups!$A$1:$B$113,2,1)</f>
        <v>127</v>
      </c>
      <c r="N2220" s="16" t="s">
        <v>147</v>
      </c>
      <c r="O2220" s="18" t="s">
        <v>52</v>
      </c>
      <c r="P2220" s="15">
        <f>VLOOKUP(Q2220,'seg2'!$A$1:$B$13,2,0)</f>
        <v>2</v>
      </c>
      <c r="Q2220" s="16" t="s">
        <v>46</v>
      </c>
      <c r="R2220" s="15">
        <f>VLOOKUP(S2220,'seg3'!$A$1:$B$9,2,0)</f>
        <v>2</v>
      </c>
      <c r="S2220" s="16" t="s">
        <v>56</v>
      </c>
      <c r="T2220" s="18">
        <v>75</v>
      </c>
      <c r="U2220" s="18">
        <v>75</v>
      </c>
      <c r="V2220" s="42"/>
      <c r="W2220" s="30" t="s">
        <v>4898</v>
      </c>
      <c r="X2220" s="16"/>
      <c r="Y2220" s="18" t="s">
        <v>285</v>
      </c>
      <c r="Z2220" s="18" t="s">
        <v>4897</v>
      </c>
      <c r="AA2220" s="16" t="s">
        <v>4897</v>
      </c>
      <c r="AB2220" s="14" t="str">
        <f t="shared" si="34"/>
        <v>('UCTT10004','UCTT10004J','R15.875X68.8XM12 CLIP ZC3(CT1)','PC',64,2,2,2,1,8,127,'75','75','-','-','IS-2062','32x2.7','32x2.7','','FLAT HOT ROLLED COIL IS 2062 32.0/2.7',''),</v>
      </c>
      <c r="AC2220" s="14" t="s">
        <v>9849</v>
      </c>
    </row>
    <row r="2221" spans="1:29">
      <c r="A2221" s="16" t="s">
        <v>529</v>
      </c>
      <c r="B2221" s="43" t="s">
        <v>531</v>
      </c>
      <c r="C2221" s="43" t="s">
        <v>532</v>
      </c>
      <c r="D2221" s="15">
        <f>VLOOKUP(E2221,finish!$A$1:$B$18,2,0)</f>
        <v>8</v>
      </c>
      <c r="E2221" s="18" t="s">
        <v>47</v>
      </c>
      <c r="F2221" s="15">
        <f>VLOOKUP(G2221,modules!$A$1:$B$10,2,0)</f>
        <v>2</v>
      </c>
      <c r="G2221" s="18" t="s">
        <v>46</v>
      </c>
      <c r="H2221" s="15">
        <f>VLOOKUP(I2221,segments!$A$1:$B$9,2,0)</f>
        <v>1</v>
      </c>
      <c r="I2221" s="18" t="s">
        <v>7848</v>
      </c>
      <c r="J2221" s="15">
        <f>VLOOKUP(K2221,machines!$A$1:$B$72,2,0)</f>
        <v>64</v>
      </c>
      <c r="K2221" s="18" t="s">
        <v>55</v>
      </c>
      <c r="L2221" s="16" t="s">
        <v>52</v>
      </c>
      <c r="M2221" s="15">
        <f>VLOOKUP(N2221,groups!$A$1:$B$113,2,1)</f>
        <v>127</v>
      </c>
      <c r="N2221" s="16" t="s">
        <v>172</v>
      </c>
      <c r="O2221" s="18" t="s">
        <v>52</v>
      </c>
      <c r="P2221" s="15">
        <f>VLOOKUP(Q2221,'seg2'!$A$1:$B$13,2,0)</f>
        <v>6</v>
      </c>
      <c r="Q2221" s="16" t="s">
        <v>151</v>
      </c>
      <c r="R2221" s="15">
        <f>VLOOKUP(S2221,'seg3'!$A$1:$B$9,2,0)</f>
        <v>5</v>
      </c>
      <c r="S2221" s="16" t="s">
        <v>151</v>
      </c>
      <c r="T2221" s="18">
        <v>289.8</v>
      </c>
      <c r="U2221" s="18">
        <v>289.8</v>
      </c>
      <c r="V2221" s="42"/>
      <c r="W2221" s="30" t="s">
        <v>535</v>
      </c>
      <c r="X2221" s="16"/>
      <c r="Y2221" s="18" t="s">
        <v>173</v>
      </c>
      <c r="Z2221" s="18" t="s">
        <v>533</v>
      </c>
      <c r="AA2221" s="16" t="s">
        <v>534</v>
      </c>
      <c r="AB2221" s="14" t="str">
        <f t="shared" si="34"/>
        <v>('UCTT30006','UCTT30006J','DIA. 101.6 CLIP ZC3 (CT-T3)','PC',64,2,6,5,1,8,127,'289.8','289.8','-','-','IS 2062(E250A)','38.0x5.0','38.0X5.0','','COLD ROLLED COIL (HRPO) IS2062 38X5.00MM',''),</v>
      </c>
      <c r="AC2221" s="14" t="s">
        <v>9850</v>
      </c>
    </row>
    <row r="2222" spans="1:29">
      <c r="A2222" s="16" t="s">
        <v>4899</v>
      </c>
      <c r="B2222" s="43" t="s">
        <v>4900</v>
      </c>
      <c r="C2222" s="43" t="s">
        <v>4901</v>
      </c>
      <c r="D2222" s="15">
        <f>VLOOKUP(E2222,finish!$A$1:$B$18,2,0)</f>
        <v>8</v>
      </c>
      <c r="E2222" s="18" t="s">
        <v>47</v>
      </c>
      <c r="F2222" s="15">
        <f>VLOOKUP(G2222,modules!$A$1:$B$10,2,0)</f>
        <v>9</v>
      </c>
      <c r="G2222" s="18" t="s">
        <v>151</v>
      </c>
      <c r="H2222" s="15">
        <f>VLOOKUP(I2222,segments!$A$1:$B$9,2,0)</f>
        <v>1</v>
      </c>
      <c r="I2222" s="18" t="s">
        <v>7848</v>
      </c>
      <c r="J2222" s="15">
        <f>VLOOKUP(K2222,machines!$A$1:$B$72,2,0)</f>
        <v>89</v>
      </c>
      <c r="K2222" s="18" t="s">
        <v>7945</v>
      </c>
      <c r="L2222" s="16" t="s">
        <v>52</v>
      </c>
      <c r="M2222" s="15">
        <f>VLOOKUP(N2222,groups!$A$1:$B$113,2,1)</f>
        <v>127</v>
      </c>
      <c r="N2222" s="16" t="s">
        <v>147</v>
      </c>
      <c r="O2222" s="18" t="s">
        <v>52</v>
      </c>
      <c r="P2222" s="15">
        <f>VLOOKUP(Q2222,'seg2'!$A$1:$B$13,2,0)</f>
        <v>6</v>
      </c>
      <c r="Q2222" s="16" t="s">
        <v>151</v>
      </c>
      <c r="R2222" s="15">
        <f>VLOOKUP(S2222,'seg3'!$A$1:$B$9,2,0)</f>
        <v>5</v>
      </c>
      <c r="S2222" s="16" t="s">
        <v>151</v>
      </c>
      <c r="T2222" s="18">
        <v>237.6</v>
      </c>
      <c r="U2222" s="18">
        <v>237.6</v>
      </c>
      <c r="V2222" s="42"/>
      <c r="W2222" s="30" t="s">
        <v>682</v>
      </c>
      <c r="X2222" s="16"/>
      <c r="Y2222" s="18"/>
      <c r="Z2222" s="18"/>
      <c r="AA2222" s="16"/>
      <c r="AB2222" s="14" t="str">
        <f t="shared" si="34"/>
        <v>('USTST20018','USTST20018J','R26X89 CLIP ZC3(STS1)','PC',89,9,6,5,1,8,127,'237.6','237.6','-','-','','','','','FLAT HOT ROLLED COIL IS 2062 25.0/4.0',''),</v>
      </c>
      <c r="AC2222" s="14" t="s">
        <v>9851</v>
      </c>
    </row>
    <row r="2223" spans="1:29">
      <c r="A2223" s="16">
        <v>552409</v>
      </c>
      <c r="B2223" s="43" t="s">
        <v>4280</v>
      </c>
      <c r="C2223" s="43" t="s">
        <v>4281</v>
      </c>
      <c r="D2223" s="15">
        <f>VLOOKUP(E2223,finish!$A$1:$B$18,2,0)</f>
        <v>2</v>
      </c>
      <c r="E2223" s="18" t="s">
        <v>11</v>
      </c>
      <c r="F2223" s="15">
        <f>VLOOKUP(G2223,modules!$A$1:$B$10,2,0)</f>
        <v>6</v>
      </c>
      <c r="G2223" s="18" t="s">
        <v>7849</v>
      </c>
      <c r="H2223" s="15">
        <f>VLOOKUP(I2223,segments!$A$1:$B$9,2,0)</f>
        <v>3</v>
      </c>
      <c r="I2223" s="18" t="s">
        <v>7851</v>
      </c>
      <c r="J2223" s="15">
        <v>54</v>
      </c>
      <c r="K2223" s="27" t="s">
        <v>128</v>
      </c>
      <c r="L2223" s="43" t="s">
        <v>1366</v>
      </c>
      <c r="M2223" s="15">
        <f>VLOOKUP(N2223,groups!$A$1:$B$113,2,1)</f>
        <v>212</v>
      </c>
      <c r="N2223" s="16" t="s">
        <v>4184</v>
      </c>
      <c r="O2223" s="18">
        <v>5</v>
      </c>
      <c r="P2223" s="15">
        <f>VLOOKUP(Q2223,'seg2'!$A$1:$B$13,2,0)</f>
        <v>7</v>
      </c>
      <c r="Q2223" s="16" t="s">
        <v>43</v>
      </c>
      <c r="R2223" s="15">
        <f>VLOOKUP(S2223,'seg3'!$A$1:$B$9,2,0)</f>
        <v>4</v>
      </c>
      <c r="S2223" s="16" t="s">
        <v>32</v>
      </c>
      <c r="T2223" s="18">
        <v>243</v>
      </c>
      <c r="U2223" s="18">
        <v>243</v>
      </c>
      <c r="V2223" s="18"/>
      <c r="W2223" s="30" t="s">
        <v>4264</v>
      </c>
      <c r="X2223" s="16"/>
      <c r="Y2223" s="18" t="s">
        <v>3209</v>
      </c>
      <c r="Z2223" s="18">
        <v>18.3</v>
      </c>
      <c r="AA2223" s="16" t="s">
        <v>4263</v>
      </c>
      <c r="AB2223" s="14" t="str">
        <f t="shared" si="34"/>
        <v>('552409','552409J','STUD BOLT 3/4"XUNCX5" GRB7 BLK','PC',54,6,7,4,3,2,212,'243','243','3/4 UNC','5','4140B','18.3','17.18/17.20','','COIL 1ANNEAL &amp; 1DRAWN 4140B 17.18/17.20',''),</v>
      </c>
      <c r="AC2223" s="14" t="s">
        <v>9852</v>
      </c>
    </row>
    <row r="2224" spans="1:29">
      <c r="A2224" s="16">
        <v>552410</v>
      </c>
      <c r="B2224" s="43" t="s">
        <v>4282</v>
      </c>
      <c r="C2224" s="43" t="s">
        <v>4283</v>
      </c>
      <c r="D2224" s="15">
        <f>VLOOKUP(E2224,finish!$A$1:$B$18,2,0)</f>
        <v>2</v>
      </c>
      <c r="E2224" s="18" t="s">
        <v>11</v>
      </c>
      <c r="F2224" s="15">
        <f>VLOOKUP(G2224,modules!$A$1:$B$10,2,0)</f>
        <v>6</v>
      </c>
      <c r="G2224" s="18" t="s">
        <v>7849</v>
      </c>
      <c r="H2224" s="15">
        <f>VLOOKUP(I2224,segments!$A$1:$B$9,2,0)</f>
        <v>3</v>
      </c>
      <c r="I2224" s="18" t="s">
        <v>7851</v>
      </c>
      <c r="J2224" s="15">
        <v>54</v>
      </c>
      <c r="K2224" s="27" t="s">
        <v>128</v>
      </c>
      <c r="L2224" s="43" t="s">
        <v>1366</v>
      </c>
      <c r="M2224" s="15">
        <f>VLOOKUP(N2224,groups!$A$1:$B$113,2,1)</f>
        <v>212</v>
      </c>
      <c r="N2224" s="16" t="s">
        <v>4184</v>
      </c>
      <c r="O2224" s="18" t="s">
        <v>1832</v>
      </c>
      <c r="P2224" s="15">
        <f>VLOOKUP(Q2224,'seg2'!$A$1:$B$13,2,0)</f>
        <v>7</v>
      </c>
      <c r="Q2224" s="16" t="s">
        <v>43</v>
      </c>
      <c r="R2224" s="15">
        <f>VLOOKUP(S2224,'seg3'!$A$1:$B$9,2,0)</f>
        <v>4</v>
      </c>
      <c r="S2224" s="16" t="s">
        <v>32</v>
      </c>
      <c r="T2224" s="18">
        <v>262</v>
      </c>
      <c r="U2224" s="18">
        <v>262</v>
      </c>
      <c r="V2224" s="18"/>
      <c r="W2224" s="30" t="s">
        <v>4275</v>
      </c>
      <c r="X2224" s="16"/>
      <c r="Y2224" s="18" t="s">
        <v>3209</v>
      </c>
      <c r="Z2224" s="18">
        <v>18.3</v>
      </c>
      <c r="AA2224" s="16" t="s">
        <v>4263</v>
      </c>
      <c r="AB2224" s="14" t="str">
        <f t="shared" si="34"/>
        <v>('552410','552410J','STUD BOLT 3/4"XUNCX5.1/2" GRB7 BLK','PC',54,6,7,4,3,2,212,'262','262','3/4 UNC','5.1/2','4140B','18.3','17.18/17.20','','COIL 1ANNEAL &amp; 1DRAWN A4140  17.22/17.25',''),</v>
      </c>
      <c r="AC2224" s="14" t="s">
        <v>9853</v>
      </c>
    </row>
    <row r="2225" spans="1:29">
      <c r="A2225" s="16">
        <v>814543</v>
      </c>
      <c r="B2225" s="43" t="s">
        <v>4284</v>
      </c>
      <c r="C2225" s="43" t="s">
        <v>4285</v>
      </c>
      <c r="D2225" s="15">
        <f>VLOOKUP(E2225,finish!$A$1:$B$18,2,0)</f>
        <v>2</v>
      </c>
      <c r="E2225" s="18" t="s">
        <v>11</v>
      </c>
      <c r="F2225" s="15">
        <f>VLOOKUP(G2225,modules!$A$1:$B$10,2,0)</f>
        <v>6</v>
      </c>
      <c r="G2225" s="18" t="s">
        <v>7849</v>
      </c>
      <c r="H2225" s="15">
        <f>VLOOKUP(I2225,segments!$A$1:$B$9,2,0)</f>
        <v>3</v>
      </c>
      <c r="I2225" s="18" t="s">
        <v>7851</v>
      </c>
      <c r="J2225" s="15">
        <v>54</v>
      </c>
      <c r="K2225" s="27" t="s">
        <v>128</v>
      </c>
      <c r="L2225" s="43" t="s">
        <v>1366</v>
      </c>
      <c r="M2225" s="15">
        <f>VLOOKUP(N2225,groups!$A$1:$B$113,2,1)</f>
        <v>212</v>
      </c>
      <c r="N2225" s="16" t="s">
        <v>4184</v>
      </c>
      <c r="O2225" s="18" t="s">
        <v>3237</v>
      </c>
      <c r="P2225" s="15">
        <f>VLOOKUP(Q2225,'seg2'!$A$1:$B$13,2,0)</f>
        <v>7</v>
      </c>
      <c r="Q2225" s="16" t="s">
        <v>43</v>
      </c>
      <c r="R2225" s="15">
        <f>VLOOKUP(S2225,'seg3'!$A$1:$B$9,2,0)</f>
        <v>4</v>
      </c>
      <c r="S2225" s="16" t="s">
        <v>32</v>
      </c>
      <c r="T2225" s="18">
        <v>252.5</v>
      </c>
      <c r="U2225" s="18">
        <v>252.5</v>
      </c>
      <c r="V2225" s="18"/>
      <c r="W2225" s="30" t="s">
        <v>4275</v>
      </c>
      <c r="X2225" s="16"/>
      <c r="Y2225" s="18" t="s">
        <v>3209</v>
      </c>
      <c r="Z2225" s="18">
        <v>18.3</v>
      </c>
      <c r="AA2225" s="16" t="s">
        <v>4263</v>
      </c>
      <c r="AB2225" s="14" t="str">
        <f t="shared" si="34"/>
        <v>('814543','814543J','STUD BOLT 3/4"XUNCX5.1/4" GRB7 BLK','PC',54,6,7,4,3,2,212,'252.5','252.5','3/4 UNC','5.1/4','4140B','18.3','17.18/17.20','','COIL 1ANNEAL &amp; 1DRAWN A4140  17.22/17.25',''),</v>
      </c>
      <c r="AC2225" s="14" t="s">
        <v>9854</v>
      </c>
    </row>
    <row r="2226" spans="1:29">
      <c r="A2226" s="16">
        <v>552412</v>
      </c>
      <c r="B2226" s="43" t="s">
        <v>4286</v>
      </c>
      <c r="C2226" s="43" t="s">
        <v>4287</v>
      </c>
      <c r="D2226" s="15">
        <f>VLOOKUP(E2226,finish!$A$1:$B$18,2,0)</f>
        <v>2</v>
      </c>
      <c r="E2226" s="18" t="s">
        <v>11</v>
      </c>
      <c r="F2226" s="15">
        <f>VLOOKUP(G2226,modules!$A$1:$B$10,2,0)</f>
        <v>6</v>
      </c>
      <c r="G2226" s="18" t="s">
        <v>7849</v>
      </c>
      <c r="H2226" s="15">
        <f>VLOOKUP(I2226,segments!$A$1:$B$9,2,0)</f>
        <v>3</v>
      </c>
      <c r="I2226" s="18" t="s">
        <v>7851</v>
      </c>
      <c r="J2226" s="15">
        <v>54</v>
      </c>
      <c r="K2226" s="27" t="s">
        <v>128</v>
      </c>
      <c r="L2226" s="43" t="s">
        <v>1366</v>
      </c>
      <c r="M2226" s="15">
        <f>VLOOKUP(N2226,groups!$A$1:$B$113,2,1)</f>
        <v>212</v>
      </c>
      <c r="N2226" s="16" t="s">
        <v>4184</v>
      </c>
      <c r="O2226" s="18" t="s">
        <v>1839</v>
      </c>
      <c r="P2226" s="15">
        <f>VLOOKUP(Q2226,'seg2'!$A$1:$B$13,2,0)</f>
        <v>7</v>
      </c>
      <c r="Q2226" s="16" t="s">
        <v>43</v>
      </c>
      <c r="R2226" s="15">
        <f>VLOOKUP(S2226,'seg3'!$A$1:$B$9,2,0)</f>
        <v>4</v>
      </c>
      <c r="S2226" s="16" t="s">
        <v>32</v>
      </c>
      <c r="T2226" s="18">
        <v>310</v>
      </c>
      <c r="U2226" s="18">
        <v>310</v>
      </c>
      <c r="V2226" s="18"/>
      <c r="W2226" s="30" t="s">
        <v>4264</v>
      </c>
      <c r="X2226" s="16"/>
      <c r="Y2226" s="18" t="s">
        <v>3209</v>
      </c>
      <c r="Z2226" s="18">
        <v>18.3</v>
      </c>
      <c r="AA2226" s="16" t="s">
        <v>4263</v>
      </c>
      <c r="AB2226" s="14" t="str">
        <f t="shared" si="34"/>
        <v>('552412','552412J','STUD BOLT 3/4"XUNCX6.1/2" GRB7 BLK','PC',54,6,7,4,3,2,212,'310','310','3/4 UNC','6.1/2','4140B','18.3','17.18/17.20','','COIL 1ANNEAL &amp; 1DRAWN 4140B 17.18/17.20',''),</v>
      </c>
      <c r="AC2226" s="14" t="s">
        <v>9855</v>
      </c>
    </row>
    <row r="2227" spans="1:29">
      <c r="A2227" s="16">
        <v>814539</v>
      </c>
      <c r="B2227" s="43" t="s">
        <v>4288</v>
      </c>
      <c r="C2227" s="43" t="s">
        <v>4289</v>
      </c>
      <c r="D2227" s="15">
        <f>VLOOKUP(E2227,finish!$A$1:$B$18,2,0)</f>
        <v>2</v>
      </c>
      <c r="E2227" s="18" t="s">
        <v>11</v>
      </c>
      <c r="F2227" s="15">
        <f>VLOOKUP(G2227,modules!$A$1:$B$10,2,0)</f>
        <v>6</v>
      </c>
      <c r="G2227" s="18" t="s">
        <v>7849</v>
      </c>
      <c r="H2227" s="15">
        <f>VLOOKUP(I2227,segments!$A$1:$B$9,2,0)</f>
        <v>3</v>
      </c>
      <c r="I2227" s="18" t="s">
        <v>7851</v>
      </c>
      <c r="J2227" s="15">
        <v>54</v>
      </c>
      <c r="K2227" s="27" t="s">
        <v>128</v>
      </c>
      <c r="L2227" s="43" t="s">
        <v>1366</v>
      </c>
      <c r="M2227" s="15">
        <f>VLOOKUP(N2227,groups!$A$1:$B$113,2,1)</f>
        <v>212</v>
      </c>
      <c r="N2227" s="16" t="s">
        <v>4184</v>
      </c>
      <c r="O2227" s="18" t="s">
        <v>3242</v>
      </c>
      <c r="P2227" s="15">
        <f>VLOOKUP(Q2227,'seg2'!$A$1:$B$13,2,0)</f>
        <v>7</v>
      </c>
      <c r="Q2227" s="16" t="s">
        <v>43</v>
      </c>
      <c r="R2227" s="15">
        <f>VLOOKUP(S2227,'seg3'!$A$1:$B$9,2,0)</f>
        <v>4</v>
      </c>
      <c r="S2227" s="16" t="s">
        <v>32</v>
      </c>
      <c r="T2227" s="18">
        <v>300</v>
      </c>
      <c r="U2227" s="18">
        <v>300</v>
      </c>
      <c r="V2227" s="18"/>
      <c r="W2227" s="30" t="s">
        <v>4275</v>
      </c>
      <c r="X2227" s="16"/>
      <c r="Y2227" s="18" t="s">
        <v>3209</v>
      </c>
      <c r="Z2227" s="18">
        <v>18.3</v>
      </c>
      <c r="AA2227" s="16" t="s">
        <v>4263</v>
      </c>
      <c r="AB2227" s="14" t="str">
        <f t="shared" si="34"/>
        <v>('814539','814539J','STUD BOLT 3/4"XUNCX6.1/4" GRB7 BLK','PC',54,6,7,4,3,2,212,'300','300','3/4 UNC','6.1/4','4140B','18.3','17.18/17.20','','COIL 1ANNEAL &amp; 1DRAWN A4140  17.22/17.25',''),</v>
      </c>
      <c r="AC2227" s="14" t="s">
        <v>9856</v>
      </c>
    </row>
    <row r="2228" spans="1:29">
      <c r="A2228" s="16">
        <v>552413</v>
      </c>
      <c r="B2228" s="43" t="s">
        <v>4290</v>
      </c>
      <c r="C2228" s="43" t="s">
        <v>4291</v>
      </c>
      <c r="D2228" s="15">
        <f>VLOOKUP(E2228,finish!$A$1:$B$18,2,0)</f>
        <v>2</v>
      </c>
      <c r="E2228" s="18" t="s">
        <v>11</v>
      </c>
      <c r="F2228" s="15">
        <f>VLOOKUP(G2228,modules!$A$1:$B$10,2,0)</f>
        <v>6</v>
      </c>
      <c r="G2228" s="18" t="s">
        <v>7849</v>
      </c>
      <c r="H2228" s="15">
        <f>VLOOKUP(I2228,segments!$A$1:$B$9,2,0)</f>
        <v>3</v>
      </c>
      <c r="I2228" s="18" t="s">
        <v>7851</v>
      </c>
      <c r="J2228" s="15">
        <v>54</v>
      </c>
      <c r="K2228" s="27" t="s">
        <v>128</v>
      </c>
      <c r="L2228" s="43" t="s">
        <v>1366</v>
      </c>
      <c r="M2228" s="15">
        <f>VLOOKUP(N2228,groups!$A$1:$B$113,2,1)</f>
        <v>212</v>
      </c>
      <c r="N2228" s="16" t="s">
        <v>4184</v>
      </c>
      <c r="O2228" s="18">
        <v>7</v>
      </c>
      <c r="P2228" s="15">
        <f>VLOOKUP(Q2228,'seg2'!$A$1:$B$13,2,0)</f>
        <v>7</v>
      </c>
      <c r="Q2228" s="16" t="s">
        <v>43</v>
      </c>
      <c r="R2228" s="15">
        <f>VLOOKUP(S2228,'seg3'!$A$1:$B$9,2,0)</f>
        <v>4</v>
      </c>
      <c r="S2228" s="16" t="s">
        <v>32</v>
      </c>
      <c r="T2228" s="18">
        <v>332</v>
      </c>
      <c r="U2228" s="18">
        <v>332</v>
      </c>
      <c r="V2228" s="18"/>
      <c r="W2228" s="30" t="s">
        <v>4264</v>
      </c>
      <c r="X2228" s="16"/>
      <c r="Y2228" s="18" t="s">
        <v>3209</v>
      </c>
      <c r="Z2228" s="18">
        <v>18.3</v>
      </c>
      <c r="AA2228" s="16" t="s">
        <v>4263</v>
      </c>
      <c r="AB2228" s="14" t="str">
        <f t="shared" si="34"/>
        <v>('552413','552413J','STUD BOLT 3/4"XUNCX7" GRB7 BLK','PC',54,6,7,4,3,2,212,'332','332','3/4 UNC','7','4140B','18.3','17.18/17.20','','COIL 1ANNEAL &amp; 1DRAWN 4140B 17.18/17.20',''),</v>
      </c>
      <c r="AC2228" s="14" t="s">
        <v>9857</v>
      </c>
    </row>
    <row r="2229" spans="1:29">
      <c r="A2229" s="16">
        <v>812532</v>
      </c>
      <c r="B2229" s="43" t="s">
        <v>4292</v>
      </c>
      <c r="C2229" s="43" t="s">
        <v>4293</v>
      </c>
      <c r="D2229" s="15">
        <f>VLOOKUP(E2229,finish!$A$1:$B$18,2,0)</f>
        <v>2</v>
      </c>
      <c r="E2229" s="18" t="s">
        <v>11</v>
      </c>
      <c r="F2229" s="15">
        <f>VLOOKUP(G2229,modules!$A$1:$B$10,2,0)</f>
        <v>6</v>
      </c>
      <c r="G2229" s="18" t="s">
        <v>7849</v>
      </c>
      <c r="H2229" s="15">
        <f>VLOOKUP(I2229,segments!$A$1:$B$9,2,0)</f>
        <v>3</v>
      </c>
      <c r="I2229" s="18" t="s">
        <v>7851</v>
      </c>
      <c r="J2229" s="15">
        <v>54</v>
      </c>
      <c r="K2229" s="27" t="s">
        <v>128</v>
      </c>
      <c r="L2229" s="43" t="s">
        <v>1366</v>
      </c>
      <c r="M2229" s="15">
        <f>VLOOKUP(N2229,groups!$A$1:$B$113,2,1)</f>
        <v>212</v>
      </c>
      <c r="N2229" s="16" t="s">
        <v>4184</v>
      </c>
      <c r="O2229" s="18" t="s">
        <v>3255</v>
      </c>
      <c r="P2229" s="15">
        <f>VLOOKUP(Q2229,'seg2'!$A$1:$B$13,2,0)</f>
        <v>7</v>
      </c>
      <c r="Q2229" s="16" t="s">
        <v>43</v>
      </c>
      <c r="R2229" s="15">
        <f>VLOOKUP(S2229,'seg3'!$A$1:$B$9,2,0)</f>
        <v>4</v>
      </c>
      <c r="S2229" s="16" t="s">
        <v>32</v>
      </c>
      <c r="T2229" s="18">
        <v>360</v>
      </c>
      <c r="U2229" s="18">
        <v>360</v>
      </c>
      <c r="V2229" s="18"/>
      <c r="W2229" s="30" t="s">
        <v>4275</v>
      </c>
      <c r="X2229" s="16"/>
      <c r="Y2229" s="18" t="s">
        <v>3209</v>
      </c>
      <c r="Z2229" s="18">
        <v>18.3</v>
      </c>
      <c r="AA2229" s="16" t="s">
        <v>4263</v>
      </c>
      <c r="AB2229" s="14" t="str">
        <f t="shared" si="34"/>
        <v>('812532','812532J','STUD BOLT 3/4"XUNCX7.3/4" GRB7 BLK','PC',54,6,7,4,3,2,212,'360','360','3/4 UNC','7.3/4','4140B','18.3','17.18/17.20','','COIL 1ANNEAL &amp; 1DRAWN A4140  17.22/17.25',''),</v>
      </c>
      <c r="AC2229" s="14" t="s">
        <v>9858</v>
      </c>
    </row>
    <row r="2230" spans="1:29">
      <c r="A2230" s="16">
        <v>552415</v>
      </c>
      <c r="B2230" s="43" t="s">
        <v>4294</v>
      </c>
      <c r="C2230" s="43" t="s">
        <v>4295</v>
      </c>
      <c r="D2230" s="15">
        <f>VLOOKUP(E2230,finish!$A$1:$B$18,2,0)</f>
        <v>2</v>
      </c>
      <c r="E2230" s="18" t="s">
        <v>11</v>
      </c>
      <c r="F2230" s="15">
        <f>VLOOKUP(G2230,modules!$A$1:$B$10,2,0)</f>
        <v>6</v>
      </c>
      <c r="G2230" s="18" t="s">
        <v>7849</v>
      </c>
      <c r="H2230" s="15">
        <f>VLOOKUP(I2230,segments!$A$1:$B$9,2,0)</f>
        <v>3</v>
      </c>
      <c r="I2230" s="18" t="s">
        <v>7851</v>
      </c>
      <c r="J2230" s="15">
        <v>54</v>
      </c>
      <c r="K2230" s="18" t="s">
        <v>128</v>
      </c>
      <c r="L2230" s="43" t="s">
        <v>1366</v>
      </c>
      <c r="M2230" s="15">
        <f>VLOOKUP(N2230,groups!$A$1:$B$113,2,1)</f>
        <v>212</v>
      </c>
      <c r="N2230" s="16" t="s">
        <v>4184</v>
      </c>
      <c r="O2230" s="18">
        <v>8</v>
      </c>
      <c r="P2230" s="15">
        <f>VLOOKUP(Q2230,'seg2'!$A$1:$B$13,2,0)</f>
        <v>7</v>
      </c>
      <c r="Q2230" s="16" t="s">
        <v>43</v>
      </c>
      <c r="R2230" s="15">
        <f>VLOOKUP(S2230,'seg3'!$A$1:$B$9,2,0)</f>
        <v>4</v>
      </c>
      <c r="S2230" s="16" t="s">
        <v>32</v>
      </c>
      <c r="T2230" s="18">
        <v>369</v>
      </c>
      <c r="U2230" s="18">
        <v>369</v>
      </c>
      <c r="V2230" s="18"/>
      <c r="W2230" s="30" t="s">
        <v>4264</v>
      </c>
      <c r="X2230" s="16"/>
      <c r="Y2230" s="18" t="s">
        <v>3209</v>
      </c>
      <c r="Z2230" s="18">
        <v>18.3</v>
      </c>
      <c r="AA2230" s="16" t="s">
        <v>4263</v>
      </c>
      <c r="AB2230" s="14" t="str">
        <f t="shared" si="34"/>
        <v>('552415','552415J','STUD BOLT 3/4"XUNCX8" GRB7 BLK','PC',54,6,7,4,3,2,212,'369','369','3/4 UNC','8','4140B','18.3','17.18/17.20','','COIL 1ANNEAL &amp; 1DRAWN 4140B 17.18/17.20',''),</v>
      </c>
      <c r="AC2230" s="14" t="s">
        <v>9859</v>
      </c>
    </row>
    <row r="2231" spans="1:29">
      <c r="A2231" s="16">
        <v>552417</v>
      </c>
      <c r="B2231" s="43" t="s">
        <v>4296</v>
      </c>
      <c r="C2231" s="43" t="s">
        <v>4297</v>
      </c>
      <c r="D2231" s="15">
        <f>VLOOKUP(E2231,finish!$A$1:$B$18,2,0)</f>
        <v>2</v>
      </c>
      <c r="E2231" s="18" t="s">
        <v>11</v>
      </c>
      <c r="F2231" s="15">
        <f>VLOOKUP(G2231,modules!$A$1:$B$10,2,0)</f>
        <v>6</v>
      </c>
      <c r="G2231" s="18" t="s">
        <v>7849</v>
      </c>
      <c r="H2231" s="15">
        <f>VLOOKUP(I2231,segments!$A$1:$B$9,2,0)</f>
        <v>3</v>
      </c>
      <c r="I2231" s="18" t="s">
        <v>7851</v>
      </c>
      <c r="J2231" s="15">
        <v>54</v>
      </c>
      <c r="K2231" s="18" t="s">
        <v>128</v>
      </c>
      <c r="L2231" s="43" t="s">
        <v>1366</v>
      </c>
      <c r="M2231" s="15">
        <f>VLOOKUP(N2231,groups!$A$1:$B$113,2,1)</f>
        <v>212</v>
      </c>
      <c r="N2231" s="16" t="s">
        <v>4184</v>
      </c>
      <c r="O2231" s="18">
        <v>9</v>
      </c>
      <c r="P2231" s="15">
        <f>VLOOKUP(Q2231,'seg2'!$A$1:$B$13,2,0)</f>
        <v>7</v>
      </c>
      <c r="Q2231" s="16" t="s">
        <v>43</v>
      </c>
      <c r="R2231" s="15">
        <f>VLOOKUP(S2231,'seg3'!$A$1:$B$9,2,0)</f>
        <v>4</v>
      </c>
      <c r="S2231" s="16" t="s">
        <v>32</v>
      </c>
      <c r="T2231" s="18">
        <v>431</v>
      </c>
      <c r="U2231" s="18">
        <v>431</v>
      </c>
      <c r="V2231" s="18"/>
      <c r="W2231" s="30" t="s">
        <v>4264</v>
      </c>
      <c r="X2231" s="16"/>
      <c r="Y2231" s="18" t="s">
        <v>3209</v>
      </c>
      <c r="Z2231" s="18">
        <v>18.3</v>
      </c>
      <c r="AA2231" s="16" t="s">
        <v>4263</v>
      </c>
      <c r="AB2231" s="14" t="str">
        <f t="shared" si="34"/>
        <v>('552417','552417J','STUD BOLT 3/4"XUNCX9" GRB7 BLK','PC',54,6,7,4,3,2,212,'431','431','3/4 UNC','9','4140B','18.3','17.18/17.20','','COIL 1ANNEAL &amp; 1DRAWN 4140B 17.18/17.20',''),</v>
      </c>
      <c r="AC2231" s="14" t="s">
        <v>9860</v>
      </c>
    </row>
    <row r="2232" spans="1:29">
      <c r="A2232" s="16">
        <v>820739</v>
      </c>
      <c r="B2232" s="43" t="s">
        <v>4298</v>
      </c>
      <c r="C2232" s="43" t="s">
        <v>4299</v>
      </c>
      <c r="D2232" s="15">
        <f>VLOOKUP(E2232,finish!$A$1:$B$18,2,0)</f>
        <v>2</v>
      </c>
      <c r="E2232" s="18" t="s">
        <v>11</v>
      </c>
      <c r="F2232" s="15">
        <f>VLOOKUP(G2232,modules!$A$1:$B$10,2,0)</f>
        <v>6</v>
      </c>
      <c r="G2232" s="18" t="s">
        <v>7849</v>
      </c>
      <c r="H2232" s="15">
        <f>VLOOKUP(I2232,segments!$A$1:$B$9,2,0)</f>
        <v>3</v>
      </c>
      <c r="I2232" s="18" t="s">
        <v>7851</v>
      </c>
      <c r="J2232" s="15">
        <v>54</v>
      </c>
      <c r="K2232" s="18" t="s">
        <v>128</v>
      </c>
      <c r="L2232" s="43" t="s">
        <v>1366</v>
      </c>
      <c r="M2232" s="15">
        <f>VLOOKUP(N2232,groups!$A$1:$B$113,2,1)</f>
        <v>212</v>
      </c>
      <c r="N2232" s="16" t="s">
        <v>4184</v>
      </c>
      <c r="O2232" s="18" t="s">
        <v>4300</v>
      </c>
      <c r="P2232" s="15">
        <f>VLOOKUP(Q2232,'seg2'!$A$1:$B$13,2,0)</f>
        <v>7</v>
      </c>
      <c r="Q2232" s="16" t="s">
        <v>43</v>
      </c>
      <c r="R2232" s="15">
        <f>VLOOKUP(S2232,'seg3'!$A$1:$B$9,2,0)</f>
        <v>4</v>
      </c>
      <c r="S2232" s="16" t="s">
        <v>32</v>
      </c>
      <c r="T2232" s="18">
        <v>442</v>
      </c>
      <c r="U2232" s="18">
        <v>442</v>
      </c>
      <c r="V2232" s="18"/>
      <c r="W2232" s="30" t="s">
        <v>4275</v>
      </c>
      <c r="X2232" s="16"/>
      <c r="Y2232" s="18" t="s">
        <v>3209</v>
      </c>
      <c r="Z2232" s="18">
        <v>18.3</v>
      </c>
      <c r="AA2232" s="16" t="s">
        <v>4263</v>
      </c>
      <c r="AB2232" s="14" t="str">
        <f t="shared" si="34"/>
        <v>('820739','820739J','STUD BOLT 3/4"XUNCX9.3/8" GRB7 BLK','PC',54,6,7,4,3,2,212,'442','442','3/4 UNC','9.3/8','4140B','18.3','17.18/17.20','','COIL 1ANNEAL &amp; 1DRAWN A4140  17.22/17.25',''),</v>
      </c>
      <c r="AC2232" s="14" t="s">
        <v>9861</v>
      </c>
    </row>
    <row r="2233" spans="1:29">
      <c r="A2233" s="16">
        <v>834374</v>
      </c>
      <c r="B2233" s="43" t="s">
        <v>4301</v>
      </c>
      <c r="C2233" s="43" t="s">
        <v>4302</v>
      </c>
      <c r="D2233" s="15">
        <f>VLOOKUP(E2233,finish!$A$1:$B$18,2,0)</f>
        <v>2</v>
      </c>
      <c r="E2233" s="18" t="s">
        <v>11</v>
      </c>
      <c r="F2233" s="15">
        <f>VLOOKUP(G2233,modules!$A$1:$B$10,2,0)</f>
        <v>6</v>
      </c>
      <c r="G2233" s="18" t="s">
        <v>7849</v>
      </c>
      <c r="H2233" s="15">
        <f>VLOOKUP(I2233,segments!$A$1:$B$9,2,0)</f>
        <v>3</v>
      </c>
      <c r="I2233" s="18" t="s">
        <v>7851</v>
      </c>
      <c r="J2233" s="15">
        <v>54</v>
      </c>
      <c r="K2233" s="18" t="s">
        <v>128</v>
      </c>
      <c r="L2233" s="43" t="s">
        <v>1366</v>
      </c>
      <c r="M2233" s="15">
        <f>VLOOKUP(N2233,groups!$A$1:$B$113,2,1)</f>
        <v>212</v>
      </c>
      <c r="N2233" s="16" t="s">
        <v>4184</v>
      </c>
      <c r="O2233" s="18">
        <v>10</v>
      </c>
      <c r="P2233" s="15">
        <f>VLOOKUP(Q2233,'seg2'!$A$1:$B$13,2,0)</f>
        <v>7</v>
      </c>
      <c r="Q2233" s="16" t="s">
        <v>43</v>
      </c>
      <c r="R2233" s="15">
        <f>VLOOKUP(S2233,'seg3'!$A$1:$B$9,2,0)</f>
        <v>4</v>
      </c>
      <c r="S2233" s="16" t="s">
        <v>32</v>
      </c>
      <c r="T2233" s="18">
        <v>480</v>
      </c>
      <c r="U2233" s="18">
        <v>480</v>
      </c>
      <c r="V2233" s="18"/>
      <c r="W2233" s="30" t="s">
        <v>4264</v>
      </c>
      <c r="X2233" s="16"/>
      <c r="Y2233" s="18" t="s">
        <v>3209</v>
      </c>
      <c r="Z2233" s="18">
        <v>18.3</v>
      </c>
      <c r="AA2233" s="16" t="s">
        <v>4263</v>
      </c>
      <c r="AB2233" s="14" t="str">
        <f t="shared" si="34"/>
        <v>('834374','834374J','STUD BOLT 3/4XUNCX10 GRB7 FT BLK','PC',54,6,7,4,3,2,212,'480','480','3/4 UNC','10','4140B','18.3','17.18/17.20','','COIL 1ANNEAL &amp; 1DRAWN 4140B 17.18/17.20',''),</v>
      </c>
      <c r="AC2233" s="14" t="s">
        <v>9862</v>
      </c>
    </row>
    <row r="2234" spans="1:29">
      <c r="A2234" s="16">
        <v>834388</v>
      </c>
      <c r="B2234" s="43" t="s">
        <v>4303</v>
      </c>
      <c r="C2234" s="43" t="s">
        <v>4304</v>
      </c>
      <c r="D2234" s="15">
        <f>VLOOKUP(E2234,finish!$A$1:$B$18,2,0)</f>
        <v>2</v>
      </c>
      <c r="E2234" s="18" t="s">
        <v>11</v>
      </c>
      <c r="F2234" s="15">
        <f>VLOOKUP(G2234,modules!$A$1:$B$10,2,0)</f>
        <v>6</v>
      </c>
      <c r="G2234" s="18" t="s">
        <v>7849</v>
      </c>
      <c r="H2234" s="15">
        <f>VLOOKUP(I2234,segments!$A$1:$B$9,2,0)</f>
        <v>3</v>
      </c>
      <c r="I2234" s="18" t="s">
        <v>7851</v>
      </c>
      <c r="J2234" s="15">
        <v>54</v>
      </c>
      <c r="K2234" s="18" t="s">
        <v>128</v>
      </c>
      <c r="L2234" s="43" t="s">
        <v>1366</v>
      </c>
      <c r="M2234" s="15">
        <f>VLOOKUP(N2234,groups!$A$1:$B$113,2,1)</f>
        <v>212</v>
      </c>
      <c r="N2234" s="16" t="s">
        <v>4184</v>
      </c>
      <c r="O2234" s="18" t="s">
        <v>4305</v>
      </c>
      <c r="P2234" s="15">
        <f>VLOOKUP(Q2234,'seg2'!$A$1:$B$13,2,0)</f>
        <v>7</v>
      </c>
      <c r="Q2234" s="16" t="s">
        <v>43</v>
      </c>
      <c r="R2234" s="15">
        <f>VLOOKUP(S2234,'seg3'!$A$1:$B$9,2,0)</f>
        <v>4</v>
      </c>
      <c r="S2234" s="16" t="s">
        <v>32</v>
      </c>
      <c r="T2234" s="18">
        <v>484</v>
      </c>
      <c r="U2234" s="18">
        <v>484</v>
      </c>
      <c r="V2234" s="18"/>
      <c r="W2234" s="30" t="s">
        <v>4264</v>
      </c>
      <c r="X2234" s="16"/>
      <c r="Y2234" s="18" t="s">
        <v>3209</v>
      </c>
      <c r="Z2234" s="18">
        <v>18.3</v>
      </c>
      <c r="AA2234" s="16" t="s">
        <v>4263</v>
      </c>
      <c r="AB2234" s="14" t="str">
        <f t="shared" si="34"/>
        <v>('834388','834388J','STUD BOLT 3/4XUNCX10.1/4 GRB7 FT BLK','PC',54,6,7,4,3,2,212,'484','484','3/4 UNC','10.1/4','4140B','18.3','17.18/17.20','','COIL 1ANNEAL &amp; 1DRAWN 4140B 17.18/17.20',''),</v>
      </c>
      <c r="AC2234" s="14" t="s">
        <v>9863</v>
      </c>
    </row>
    <row r="2235" spans="1:29">
      <c r="A2235" s="16">
        <v>834392</v>
      </c>
      <c r="B2235" s="43" t="s">
        <v>4306</v>
      </c>
      <c r="C2235" s="43" t="s">
        <v>4307</v>
      </c>
      <c r="D2235" s="15">
        <f>VLOOKUP(E2235,finish!$A$1:$B$18,2,0)</f>
        <v>2</v>
      </c>
      <c r="E2235" s="18" t="s">
        <v>11</v>
      </c>
      <c r="F2235" s="15">
        <f>VLOOKUP(G2235,modules!$A$1:$B$10,2,0)</f>
        <v>6</v>
      </c>
      <c r="G2235" s="18" t="s">
        <v>7849</v>
      </c>
      <c r="H2235" s="15">
        <f>VLOOKUP(I2235,segments!$A$1:$B$9,2,0)</f>
        <v>3</v>
      </c>
      <c r="I2235" s="18" t="s">
        <v>7851</v>
      </c>
      <c r="J2235" s="15">
        <v>54</v>
      </c>
      <c r="K2235" s="18" t="s">
        <v>128</v>
      </c>
      <c r="L2235" s="43" t="s">
        <v>1366</v>
      </c>
      <c r="M2235" s="15">
        <f>VLOOKUP(N2235,groups!$A$1:$B$113,2,1)</f>
        <v>212</v>
      </c>
      <c r="N2235" s="16" t="s">
        <v>4184</v>
      </c>
      <c r="O2235" s="18" t="s">
        <v>4308</v>
      </c>
      <c r="P2235" s="15">
        <f>VLOOKUP(Q2235,'seg2'!$A$1:$B$13,2,0)</f>
        <v>7</v>
      </c>
      <c r="Q2235" s="16" t="s">
        <v>43</v>
      </c>
      <c r="R2235" s="15">
        <f>VLOOKUP(S2235,'seg3'!$A$1:$B$9,2,0)</f>
        <v>4</v>
      </c>
      <c r="S2235" s="16" t="s">
        <v>32</v>
      </c>
      <c r="T2235" s="18">
        <v>550</v>
      </c>
      <c r="U2235" s="18">
        <v>550</v>
      </c>
      <c r="V2235" s="18"/>
      <c r="W2235" s="30" t="s">
        <v>4264</v>
      </c>
      <c r="X2235" s="16"/>
      <c r="Y2235" s="18" t="s">
        <v>3209</v>
      </c>
      <c r="Z2235" s="18">
        <v>18.3</v>
      </c>
      <c r="AA2235" s="16" t="s">
        <v>4263</v>
      </c>
      <c r="AB2235" s="14" t="str">
        <f t="shared" si="34"/>
        <v>('834392','834392J','STUD BOLT 3/4XUNCX11.1/8 GRB7 FT BLK','PC',54,6,7,4,3,2,212,'550','550','3/4 UNC','11.1/8','4140B','18.3','17.18/17.20','','COIL 1ANNEAL &amp; 1DRAWN 4140B 17.18/17.20',''),</v>
      </c>
      <c r="AC2235" s="14" t="s">
        <v>9864</v>
      </c>
    </row>
    <row r="2236" spans="1:29">
      <c r="A2236" s="16">
        <v>552405</v>
      </c>
      <c r="B2236" s="43" t="s">
        <v>4314</v>
      </c>
      <c r="C2236" s="43" t="s">
        <v>4315</v>
      </c>
      <c r="D2236" s="15">
        <f>VLOOKUP(E2236,finish!$A$1:$B$18,2,0)</f>
        <v>2</v>
      </c>
      <c r="E2236" s="18" t="s">
        <v>11</v>
      </c>
      <c r="F2236" s="15">
        <f>VLOOKUP(G2236,modules!$A$1:$B$10,2,0)</f>
        <v>6</v>
      </c>
      <c r="G2236" s="18" t="s">
        <v>7849</v>
      </c>
      <c r="H2236" s="15">
        <f>VLOOKUP(I2236,segments!$A$1:$B$9,2,0)</f>
        <v>3</v>
      </c>
      <c r="I2236" s="18" t="s">
        <v>7851</v>
      </c>
      <c r="J2236" s="15">
        <v>54</v>
      </c>
      <c r="K2236" s="27" t="s">
        <v>128</v>
      </c>
      <c r="L2236" s="43" t="s">
        <v>1366</v>
      </c>
      <c r="M2236" s="15">
        <f>VLOOKUP(N2236,groups!$A$1:$B$113,2,1)</f>
        <v>212</v>
      </c>
      <c r="N2236" s="16" t="s">
        <v>4184</v>
      </c>
      <c r="O2236" s="18" t="s">
        <v>1859</v>
      </c>
      <c r="P2236" s="15">
        <f>VLOOKUP(Q2236,'seg2'!$A$1:$B$13,2,0)</f>
        <v>7</v>
      </c>
      <c r="Q2236" s="16" t="s">
        <v>43</v>
      </c>
      <c r="R2236" s="15">
        <f>VLOOKUP(S2236,'seg3'!$A$1:$B$9,2,0)</f>
        <v>4</v>
      </c>
      <c r="S2236" s="16" t="s">
        <v>32</v>
      </c>
      <c r="T2236" s="18">
        <v>173</v>
      </c>
      <c r="U2236" s="18">
        <v>173</v>
      </c>
      <c r="V2236" s="18"/>
      <c r="W2236" s="30" t="s">
        <v>4264</v>
      </c>
      <c r="X2236" s="16"/>
      <c r="Y2236" s="18" t="s">
        <v>3209</v>
      </c>
      <c r="Z2236" s="18">
        <v>18.3</v>
      </c>
      <c r="AA2236" s="16" t="s">
        <v>4263</v>
      </c>
      <c r="AB2236" s="14" t="str">
        <f t="shared" si="34"/>
        <v>('552405','552405J','STUD BOLT 3/4XUNCX3.1/2 GRB7 BLK','PC',54,6,7,4,3,2,212,'173','173','3/4 UNC','3.1/2','4140B','18.3','17.18/17.20','','COIL 1ANNEAL &amp; 1DRAWN 4140B 17.18/17.20',''),</v>
      </c>
      <c r="AC2236" s="14" t="s">
        <v>9865</v>
      </c>
    </row>
    <row r="2237" spans="1:29">
      <c r="A2237" s="16">
        <v>450035</v>
      </c>
      <c r="B2237" s="43" t="s">
        <v>4316</v>
      </c>
      <c r="C2237" s="43" t="s">
        <v>4317</v>
      </c>
      <c r="D2237" s="15">
        <f>VLOOKUP(E2237,finish!$A$1:$B$18,2,0)</f>
        <v>2</v>
      </c>
      <c r="E2237" s="18" t="s">
        <v>11</v>
      </c>
      <c r="F2237" s="15">
        <f>VLOOKUP(G2237,modules!$A$1:$B$10,2,0)</f>
        <v>6</v>
      </c>
      <c r="G2237" s="18" t="s">
        <v>7849</v>
      </c>
      <c r="H2237" s="15">
        <f>VLOOKUP(I2237,segments!$A$1:$B$9,2,0)</f>
        <v>3</v>
      </c>
      <c r="I2237" s="18" t="s">
        <v>7851</v>
      </c>
      <c r="J2237" s="15">
        <v>54</v>
      </c>
      <c r="K2237" s="27" t="s">
        <v>128</v>
      </c>
      <c r="L2237" s="43" t="s">
        <v>1366</v>
      </c>
      <c r="M2237" s="15">
        <f>VLOOKUP(N2237,groups!$A$1:$B$113,2,1)</f>
        <v>212</v>
      </c>
      <c r="N2237" s="16" t="s">
        <v>4184</v>
      </c>
      <c r="O2237" s="18">
        <v>3.9369999999999998</v>
      </c>
      <c r="P2237" s="15">
        <f>VLOOKUP(Q2237,'seg2'!$A$1:$B$13,2,0)</f>
        <v>7</v>
      </c>
      <c r="Q2237" s="16" t="s">
        <v>43</v>
      </c>
      <c r="R2237" s="15">
        <f>VLOOKUP(S2237,'seg3'!$A$1:$B$9,2,0)</f>
        <v>4</v>
      </c>
      <c r="S2237" s="16" t="s">
        <v>32</v>
      </c>
      <c r="T2237" s="18">
        <v>195.5</v>
      </c>
      <c r="U2237" s="18">
        <v>195.5</v>
      </c>
      <c r="V2237" s="18"/>
      <c r="W2237" s="30" t="s">
        <v>4264</v>
      </c>
      <c r="X2237" s="16"/>
      <c r="Y2237" s="18" t="s">
        <v>3209</v>
      </c>
      <c r="Z2237" s="18">
        <v>18.3</v>
      </c>
      <c r="AA2237" s="16" t="s">
        <v>4263</v>
      </c>
      <c r="AB2237" s="14" t="str">
        <f t="shared" si="34"/>
        <v>('450035','450035J','STUD BOLT 3/4XUNCX3.937 GRB7 FT BLK','PC',54,6,7,4,3,2,212,'195.5','195.5','3/4 UNC','3.937','4140B','18.3','17.18/17.20','','COIL 1ANNEAL &amp; 1DRAWN 4140B 17.18/17.20',''),</v>
      </c>
      <c r="AC2237" s="14" t="s">
        <v>9866</v>
      </c>
    </row>
    <row r="2238" spans="1:29">
      <c r="A2238" s="16">
        <v>552406</v>
      </c>
      <c r="B2238" s="43" t="s">
        <v>4318</v>
      </c>
      <c r="C2238" s="43" t="s">
        <v>4319</v>
      </c>
      <c r="D2238" s="15">
        <f>VLOOKUP(E2238,finish!$A$1:$B$18,2,0)</f>
        <v>2</v>
      </c>
      <c r="E2238" s="18" t="s">
        <v>11</v>
      </c>
      <c r="F2238" s="15">
        <f>VLOOKUP(G2238,modules!$A$1:$B$10,2,0)</f>
        <v>6</v>
      </c>
      <c r="G2238" s="18" t="s">
        <v>7849</v>
      </c>
      <c r="H2238" s="15">
        <f>VLOOKUP(I2238,segments!$A$1:$B$9,2,0)</f>
        <v>3</v>
      </c>
      <c r="I2238" s="18" t="s">
        <v>7851</v>
      </c>
      <c r="J2238" s="15">
        <v>54</v>
      </c>
      <c r="K2238" s="27" t="s">
        <v>128</v>
      </c>
      <c r="L2238" s="43" t="s">
        <v>1366</v>
      </c>
      <c r="M2238" s="15">
        <f>VLOOKUP(N2238,groups!$A$1:$B$113,2,1)</f>
        <v>212</v>
      </c>
      <c r="N2238" s="16" t="s">
        <v>4184</v>
      </c>
      <c r="O2238" s="18">
        <v>4</v>
      </c>
      <c r="P2238" s="15">
        <f>VLOOKUP(Q2238,'seg2'!$A$1:$B$13,2,0)</f>
        <v>7</v>
      </c>
      <c r="Q2238" s="16" t="s">
        <v>43</v>
      </c>
      <c r="R2238" s="15">
        <f>VLOOKUP(S2238,'seg3'!$A$1:$B$9,2,0)</f>
        <v>4</v>
      </c>
      <c r="S2238" s="16" t="s">
        <v>32</v>
      </c>
      <c r="T2238" s="18">
        <v>195.5</v>
      </c>
      <c r="U2238" s="18">
        <v>195.5</v>
      </c>
      <c r="V2238" s="18"/>
      <c r="W2238" s="30" t="s">
        <v>4264</v>
      </c>
      <c r="X2238" s="16"/>
      <c r="Y2238" s="18" t="s">
        <v>3209</v>
      </c>
      <c r="Z2238" s="18">
        <v>18.3</v>
      </c>
      <c r="AA2238" s="16" t="s">
        <v>4263</v>
      </c>
      <c r="AB2238" s="14" t="str">
        <f t="shared" si="34"/>
        <v>('552406','552406J','STUD BOLT 3/4XUNCX4 GRB7 BLK','PC',54,6,7,4,3,2,212,'195.5','195.5','3/4 UNC','4','4140B','18.3','17.18/17.20','','COIL 1ANNEAL &amp; 1DRAWN 4140B 17.18/17.20',''),</v>
      </c>
      <c r="AC2238" s="14" t="s">
        <v>9867</v>
      </c>
    </row>
    <row r="2239" spans="1:29">
      <c r="A2239" s="16">
        <v>552407</v>
      </c>
      <c r="B2239" s="43" t="s">
        <v>4320</v>
      </c>
      <c r="C2239" s="43" t="s">
        <v>4321</v>
      </c>
      <c r="D2239" s="15">
        <f>VLOOKUP(E2239,finish!$A$1:$B$18,2,0)</f>
        <v>2</v>
      </c>
      <c r="E2239" s="18" t="s">
        <v>11</v>
      </c>
      <c r="F2239" s="15">
        <f>VLOOKUP(G2239,modules!$A$1:$B$10,2,0)</f>
        <v>6</v>
      </c>
      <c r="G2239" s="18" t="s">
        <v>7849</v>
      </c>
      <c r="H2239" s="15">
        <f>VLOOKUP(I2239,segments!$A$1:$B$9,2,0)</f>
        <v>3</v>
      </c>
      <c r="I2239" s="18" t="s">
        <v>7851</v>
      </c>
      <c r="J2239" s="15">
        <v>54</v>
      </c>
      <c r="K2239" s="27" t="s">
        <v>128</v>
      </c>
      <c r="L2239" s="43" t="s">
        <v>1366</v>
      </c>
      <c r="M2239" s="15">
        <f>VLOOKUP(N2239,groups!$A$1:$B$113,2,1)</f>
        <v>212</v>
      </c>
      <c r="N2239" s="16" t="s">
        <v>4184</v>
      </c>
      <c r="O2239" s="18" t="s">
        <v>1866</v>
      </c>
      <c r="P2239" s="15">
        <f>VLOOKUP(Q2239,'seg2'!$A$1:$B$13,2,0)</f>
        <v>7</v>
      </c>
      <c r="Q2239" s="16" t="s">
        <v>43</v>
      </c>
      <c r="R2239" s="15">
        <f>VLOOKUP(S2239,'seg3'!$A$1:$B$9,2,0)</f>
        <v>4</v>
      </c>
      <c r="S2239" s="16" t="s">
        <v>32</v>
      </c>
      <c r="T2239" s="18">
        <v>205</v>
      </c>
      <c r="U2239" s="18">
        <v>205</v>
      </c>
      <c r="V2239" s="18"/>
      <c r="W2239" s="30" t="s">
        <v>4264</v>
      </c>
      <c r="X2239" s="16"/>
      <c r="Y2239" s="18" t="s">
        <v>3209</v>
      </c>
      <c r="Z2239" s="18">
        <v>18.3</v>
      </c>
      <c r="AA2239" s="16" t="s">
        <v>4263</v>
      </c>
      <c r="AB2239" s="14" t="str">
        <f t="shared" si="34"/>
        <v>('552407','552407J','STUD BOLT 3/4XUNCX4.1/2 GRB7 BLK','PC',54,6,7,4,3,2,212,'205','205','3/4 UNC','4.1/2','4140B','18.3','17.18/17.20','','COIL 1ANNEAL &amp; 1DRAWN 4140B 17.18/17.20',''),</v>
      </c>
      <c r="AC2239" s="14" t="s">
        <v>9868</v>
      </c>
    </row>
    <row r="2240" spans="1:29">
      <c r="A2240" s="16">
        <v>552408</v>
      </c>
      <c r="B2240" s="43" t="s">
        <v>4322</v>
      </c>
      <c r="C2240" s="43" t="s">
        <v>4323</v>
      </c>
      <c r="D2240" s="15">
        <f>VLOOKUP(E2240,finish!$A$1:$B$18,2,0)</f>
        <v>2</v>
      </c>
      <c r="E2240" s="18" t="s">
        <v>11</v>
      </c>
      <c r="F2240" s="15">
        <f>VLOOKUP(G2240,modules!$A$1:$B$10,2,0)</f>
        <v>6</v>
      </c>
      <c r="G2240" s="18" t="s">
        <v>7849</v>
      </c>
      <c r="H2240" s="15">
        <f>VLOOKUP(I2240,segments!$A$1:$B$9,2,0)</f>
        <v>3</v>
      </c>
      <c r="I2240" s="18" t="s">
        <v>7851</v>
      </c>
      <c r="J2240" s="15">
        <v>54</v>
      </c>
      <c r="K2240" s="27" t="s">
        <v>128</v>
      </c>
      <c r="L2240" s="43" t="s">
        <v>1366</v>
      </c>
      <c r="M2240" s="15">
        <f>VLOOKUP(N2240,groups!$A$1:$B$113,2,1)</f>
        <v>212</v>
      </c>
      <c r="N2240" s="16" t="s">
        <v>4184</v>
      </c>
      <c r="O2240" s="18" t="s">
        <v>3225</v>
      </c>
      <c r="P2240" s="15">
        <f>VLOOKUP(Q2240,'seg2'!$A$1:$B$13,2,0)</f>
        <v>7</v>
      </c>
      <c r="Q2240" s="16" t="s">
        <v>43</v>
      </c>
      <c r="R2240" s="15">
        <f>VLOOKUP(S2240,'seg3'!$A$1:$B$9,2,0)</f>
        <v>4</v>
      </c>
      <c r="S2240" s="16" t="s">
        <v>32</v>
      </c>
      <c r="T2240" s="18">
        <v>400</v>
      </c>
      <c r="U2240" s="18">
        <v>400</v>
      </c>
      <c r="V2240" s="18"/>
      <c r="W2240" s="30" t="s">
        <v>4275</v>
      </c>
      <c r="X2240" s="16"/>
      <c r="Y2240" s="18" t="s">
        <v>3209</v>
      </c>
      <c r="Z2240" s="18">
        <v>18.3</v>
      </c>
      <c r="AA2240" s="16" t="s">
        <v>4263</v>
      </c>
      <c r="AB2240" s="14" t="str">
        <f t="shared" si="34"/>
        <v>('552408','552408J','STUD BOLT 3/4XUNCX4.3/4 GRB7 BLK','PC',54,6,7,4,3,2,212,'400','400','3/4 UNC','4.3/4','4140B','18.3','17.18/17.20','','COIL 1ANNEAL &amp; 1DRAWN A4140  17.22/17.25',''),</v>
      </c>
      <c r="AC2240" s="14" t="s">
        <v>9869</v>
      </c>
    </row>
    <row r="2241" spans="1:29">
      <c r="A2241" s="16">
        <v>791376</v>
      </c>
      <c r="B2241" s="43" t="s">
        <v>4324</v>
      </c>
      <c r="C2241" s="43" t="s">
        <v>4325</v>
      </c>
      <c r="D2241" s="15">
        <f>VLOOKUP(E2241,finish!$A$1:$B$18,2,0)</f>
        <v>2</v>
      </c>
      <c r="E2241" s="18" t="s">
        <v>11</v>
      </c>
      <c r="F2241" s="15">
        <f>VLOOKUP(G2241,modules!$A$1:$B$10,2,0)</f>
        <v>6</v>
      </c>
      <c r="G2241" s="18" t="s">
        <v>7849</v>
      </c>
      <c r="H2241" s="15">
        <f>VLOOKUP(I2241,segments!$A$1:$B$9,2,0)</f>
        <v>3</v>
      </c>
      <c r="I2241" s="18" t="s">
        <v>7851</v>
      </c>
      <c r="J2241" s="15">
        <v>54</v>
      </c>
      <c r="K2241" s="27" t="s">
        <v>128</v>
      </c>
      <c r="L2241" s="43" t="s">
        <v>1366</v>
      </c>
      <c r="M2241" s="15">
        <f>VLOOKUP(N2241,groups!$A$1:$B$113,2,1)</f>
        <v>212</v>
      </c>
      <c r="N2241" s="16" t="s">
        <v>4184</v>
      </c>
      <c r="O2241" s="18" t="s">
        <v>3208</v>
      </c>
      <c r="P2241" s="15">
        <f>VLOOKUP(Q2241,'seg2'!$A$1:$B$13,2,0)</f>
        <v>7</v>
      </c>
      <c r="Q2241" s="16" t="s">
        <v>43</v>
      </c>
      <c r="R2241" s="15">
        <f>VLOOKUP(S2241,'seg3'!$A$1:$B$9,2,0)</f>
        <v>4</v>
      </c>
      <c r="S2241" s="16" t="s">
        <v>32</v>
      </c>
      <c r="T2241" s="18">
        <v>268.5</v>
      </c>
      <c r="U2241" s="18">
        <v>268.5</v>
      </c>
      <c r="V2241" s="18"/>
      <c r="W2241" s="30" t="s">
        <v>4275</v>
      </c>
      <c r="X2241" s="16"/>
      <c r="Y2241" s="18" t="s">
        <v>3209</v>
      </c>
      <c r="Z2241" s="18">
        <v>18.3</v>
      </c>
      <c r="AA2241" s="16" t="s">
        <v>4263</v>
      </c>
      <c r="AB2241" s="14" t="str">
        <f t="shared" si="34"/>
        <v>('791376','791376J','STUD BOLT 3/4XUNCX5.3/4 GRB7 BLK','PC',54,6,7,4,3,2,212,'268.5','268.5','3/4 UNC','5.3/4','4140B','18.3','17.18/17.20','','COIL 1ANNEAL &amp; 1DRAWN A4140  17.22/17.25',''),</v>
      </c>
      <c r="AC2241" s="14" t="s">
        <v>9870</v>
      </c>
    </row>
    <row r="2242" spans="1:29">
      <c r="A2242" s="16">
        <v>834376</v>
      </c>
      <c r="B2242" s="43" t="s">
        <v>4326</v>
      </c>
      <c r="C2242" s="43" t="s">
        <v>4327</v>
      </c>
      <c r="D2242" s="15">
        <f>VLOOKUP(E2242,finish!$A$1:$B$18,2,0)</f>
        <v>2</v>
      </c>
      <c r="E2242" s="18" t="s">
        <v>11</v>
      </c>
      <c r="F2242" s="15">
        <f>VLOOKUP(G2242,modules!$A$1:$B$10,2,0)</f>
        <v>6</v>
      </c>
      <c r="G2242" s="18" t="s">
        <v>7849</v>
      </c>
      <c r="H2242" s="15">
        <f>VLOOKUP(I2242,segments!$A$1:$B$9,2,0)</f>
        <v>3</v>
      </c>
      <c r="I2242" s="18" t="s">
        <v>7851</v>
      </c>
      <c r="J2242" s="15">
        <v>54</v>
      </c>
      <c r="K2242" s="27" t="s">
        <v>128</v>
      </c>
      <c r="L2242" s="43" t="s">
        <v>1366</v>
      </c>
      <c r="M2242" s="15">
        <f>VLOOKUP(N2242,groups!$A$1:$B$113,2,1)</f>
        <v>212</v>
      </c>
      <c r="N2242" s="16" t="s">
        <v>4184</v>
      </c>
      <c r="O2242" s="18" t="s">
        <v>4328</v>
      </c>
      <c r="P2242" s="15">
        <f>VLOOKUP(Q2242,'seg2'!$A$1:$B$13,2,0)</f>
        <v>7</v>
      </c>
      <c r="Q2242" s="16" t="s">
        <v>43</v>
      </c>
      <c r="R2242" s="15">
        <f>VLOOKUP(S2242,'seg3'!$A$1:$B$9,2,0)</f>
        <v>4</v>
      </c>
      <c r="S2242" s="16" t="s">
        <v>32</v>
      </c>
      <c r="T2242" s="18">
        <v>270</v>
      </c>
      <c r="U2242" s="18">
        <v>270</v>
      </c>
      <c r="V2242" s="18"/>
      <c r="W2242" s="30" t="s">
        <v>4264</v>
      </c>
      <c r="X2242" s="16"/>
      <c r="Y2242" s="18" t="s">
        <v>3209</v>
      </c>
      <c r="Z2242" s="18">
        <v>18.3</v>
      </c>
      <c r="AA2242" s="16" t="s">
        <v>4263</v>
      </c>
      <c r="AB2242" s="14" t="str">
        <f t="shared" si="34"/>
        <v>('834376','834376J','STUD BOLT 3/4XUNCX5.3/8 GRB7 FT BLK','PC',54,6,7,4,3,2,212,'270','270','3/4 UNC','5.3/8','4140B','18.3','17.18/17.20','','COIL 1ANNEAL &amp; 1DRAWN 4140B 17.18/17.20',''),</v>
      </c>
      <c r="AC2242" s="14" t="s">
        <v>9871</v>
      </c>
    </row>
    <row r="2243" spans="1:29">
      <c r="A2243" s="16">
        <v>792734</v>
      </c>
      <c r="B2243" s="43" t="s">
        <v>4329</v>
      </c>
      <c r="C2243" s="43" t="s">
        <v>4330</v>
      </c>
      <c r="D2243" s="15">
        <f>VLOOKUP(E2243,finish!$A$1:$B$18,2,0)</f>
        <v>2</v>
      </c>
      <c r="E2243" s="18" t="s">
        <v>11</v>
      </c>
      <c r="F2243" s="15">
        <f>VLOOKUP(G2243,modules!$A$1:$B$10,2,0)</f>
        <v>6</v>
      </c>
      <c r="G2243" s="18" t="s">
        <v>7849</v>
      </c>
      <c r="H2243" s="15">
        <f>VLOOKUP(I2243,segments!$A$1:$B$9,2,0)</f>
        <v>3</v>
      </c>
      <c r="I2243" s="18" t="s">
        <v>7851</v>
      </c>
      <c r="J2243" s="15">
        <v>54</v>
      </c>
      <c r="K2243" s="27" t="s">
        <v>128</v>
      </c>
      <c r="L2243" s="43" t="s">
        <v>1366</v>
      </c>
      <c r="M2243" s="15">
        <f>VLOOKUP(N2243,groups!$A$1:$B$113,2,1)</f>
        <v>212</v>
      </c>
      <c r="N2243" s="16" t="s">
        <v>4184</v>
      </c>
      <c r="O2243" s="18" t="s">
        <v>3246</v>
      </c>
      <c r="P2243" s="15">
        <f>VLOOKUP(Q2243,'seg2'!$A$1:$B$13,2,0)</f>
        <v>7</v>
      </c>
      <c r="Q2243" s="16" t="s">
        <v>43</v>
      </c>
      <c r="R2243" s="15">
        <f>VLOOKUP(S2243,'seg3'!$A$1:$B$9,2,0)</f>
        <v>4</v>
      </c>
      <c r="S2243" s="16" t="s">
        <v>32</v>
      </c>
      <c r="T2243" s="18">
        <v>300</v>
      </c>
      <c r="U2243" s="18">
        <v>300</v>
      </c>
      <c r="V2243" s="18"/>
      <c r="W2243" s="30" t="s">
        <v>4264</v>
      </c>
      <c r="X2243" s="16"/>
      <c r="Y2243" s="18" t="s">
        <v>3209</v>
      </c>
      <c r="Z2243" s="18">
        <v>18.3</v>
      </c>
      <c r="AA2243" s="16" t="s">
        <v>4263</v>
      </c>
      <c r="AB2243" s="14" t="str">
        <f t="shared" ref="AB2243:AB2306" si="35">CONCATENATE("('",A2243,"','",B2243,"','",C2243,"','PC',",J2243,",",F2243,",",P2243,",",R2243,",",H2243,",",D2243,",",M2243,",'",T2243,"','",U2243,"','",L2243,"','",O2243,"','",Y2243,"','",Z2243,"','",AA2243,"','",V2243,"','",W2243,"','",X2243,"'),")</f>
        <v>('792734','792734J','STUD BOLT 3/4XUNCX6.3/4 GRB7 FT BLK','PC',54,6,7,4,3,2,212,'300','300','3/4 UNC','6.3/4','4140B','18.3','17.18/17.20','','COIL 1ANNEAL &amp; 1DRAWN 4140B 17.18/17.20',''),</v>
      </c>
      <c r="AC2243" s="14" t="s">
        <v>9872</v>
      </c>
    </row>
    <row r="2244" spans="1:29">
      <c r="A2244" s="16">
        <v>834350</v>
      </c>
      <c r="B2244" s="43" t="s">
        <v>4331</v>
      </c>
      <c r="C2244" s="43" t="s">
        <v>4332</v>
      </c>
      <c r="D2244" s="15">
        <f>VLOOKUP(E2244,finish!$A$1:$B$18,2,0)</f>
        <v>2</v>
      </c>
      <c r="E2244" s="18" t="s">
        <v>11</v>
      </c>
      <c r="F2244" s="15">
        <f>VLOOKUP(G2244,modules!$A$1:$B$10,2,0)</f>
        <v>6</v>
      </c>
      <c r="G2244" s="18" t="s">
        <v>7849</v>
      </c>
      <c r="H2244" s="15">
        <f>VLOOKUP(I2244,segments!$A$1:$B$9,2,0)</f>
        <v>3</v>
      </c>
      <c r="I2244" s="18" t="s">
        <v>7851</v>
      </c>
      <c r="J2244" s="15">
        <v>54</v>
      </c>
      <c r="K2244" s="27" t="s">
        <v>128</v>
      </c>
      <c r="L2244" s="43" t="s">
        <v>1366</v>
      </c>
      <c r="M2244" s="15">
        <f>VLOOKUP(N2244,groups!$A$1:$B$113,2,1)</f>
        <v>212</v>
      </c>
      <c r="N2244" s="16" t="s">
        <v>4184</v>
      </c>
      <c r="O2244" s="18" t="s">
        <v>4196</v>
      </c>
      <c r="P2244" s="15">
        <f>VLOOKUP(Q2244,'seg2'!$A$1:$B$13,2,0)</f>
        <v>7</v>
      </c>
      <c r="Q2244" s="16" t="s">
        <v>43</v>
      </c>
      <c r="R2244" s="15">
        <f>VLOOKUP(S2244,'seg3'!$A$1:$B$9,2,0)</f>
        <v>4</v>
      </c>
      <c r="S2244" s="16" t="s">
        <v>32</v>
      </c>
      <c r="T2244" s="18">
        <v>390</v>
      </c>
      <c r="U2244" s="18">
        <v>390</v>
      </c>
      <c r="V2244" s="18"/>
      <c r="W2244" s="30" t="s">
        <v>4264</v>
      </c>
      <c r="X2244" s="16"/>
      <c r="Y2244" s="18" t="s">
        <v>3209</v>
      </c>
      <c r="Z2244" s="18">
        <v>18.3</v>
      </c>
      <c r="AA2244" s="16" t="s">
        <v>4263</v>
      </c>
      <c r="AB2244" s="14" t="str">
        <f t="shared" si="35"/>
        <v>('834350','834350J','STUD BOLT 3/4XUNCX8.1/4 GRB7 FT BLK','PC',54,6,7,4,3,2,212,'390','390','3/4 UNC','8.1/4','4140B','18.3','17.18/17.20','','COIL 1ANNEAL &amp; 1DRAWN 4140B 17.18/17.20',''),</v>
      </c>
      <c r="AC2244" s="14" t="s">
        <v>9873</v>
      </c>
    </row>
    <row r="2245" spans="1:29">
      <c r="A2245" s="16">
        <v>552059</v>
      </c>
      <c r="B2245" s="43" t="s">
        <v>4545</v>
      </c>
      <c r="C2245" s="43" t="s">
        <v>4546</v>
      </c>
      <c r="D2245" s="15">
        <f>VLOOKUP(E2245,finish!$A$1:$B$18,2,0)</f>
        <v>2</v>
      </c>
      <c r="E2245" s="18" t="s">
        <v>11</v>
      </c>
      <c r="F2245" s="15">
        <f>VLOOKUP(G2245,modules!$A$1:$B$10,2,0)</f>
        <v>6</v>
      </c>
      <c r="G2245" s="18" t="s">
        <v>7849</v>
      </c>
      <c r="H2245" s="15">
        <f>VLOOKUP(I2245,segments!$A$1:$B$9,2,0)</f>
        <v>3</v>
      </c>
      <c r="I2245" s="18" t="s">
        <v>7851</v>
      </c>
      <c r="J2245" s="15">
        <v>54</v>
      </c>
      <c r="K2245" s="27" t="s">
        <v>128</v>
      </c>
      <c r="L2245" s="43" t="s">
        <v>126</v>
      </c>
      <c r="M2245" s="15">
        <f>VLOOKUP(N2245,groups!$A$1:$B$113,2,1)</f>
        <v>212</v>
      </c>
      <c r="N2245" s="16" t="s">
        <v>4184</v>
      </c>
      <c r="O2245" s="18">
        <v>120</v>
      </c>
      <c r="P2245" s="15">
        <f>VLOOKUP(Q2245,'seg2'!$A$1:$B$13,2,0)</f>
        <v>7</v>
      </c>
      <c r="Q2245" s="16" t="s">
        <v>43</v>
      </c>
      <c r="R2245" s="15">
        <f>VLOOKUP(S2245,'seg3'!$A$1:$B$9,2,0)</f>
        <v>4</v>
      </c>
      <c r="S2245" s="16" t="s">
        <v>32</v>
      </c>
      <c r="T2245" s="18">
        <v>246</v>
      </c>
      <c r="U2245" s="18">
        <v>246</v>
      </c>
      <c r="V2245" s="18"/>
      <c r="W2245" s="30" t="s">
        <v>4548</v>
      </c>
      <c r="X2245" s="16"/>
      <c r="Y2245" s="18" t="s">
        <v>3209</v>
      </c>
      <c r="Z2245" s="18">
        <v>20</v>
      </c>
      <c r="AA2245" s="16" t="s">
        <v>4547</v>
      </c>
      <c r="AB2245" s="14" t="str">
        <f t="shared" si="35"/>
        <v>('552059','552059J','STUD BOLT M20X2.5X120 GRB7 BLK','PC',54,6,7,4,3,2,212,'246','246','M20','120','4140B','20','18.14/18.17','','COIL 1ANNEAL &amp; 1DRAWN 4140B 18.14/18.17',''),</v>
      </c>
      <c r="AC2245" s="14" t="s">
        <v>9874</v>
      </c>
    </row>
    <row r="2246" spans="1:29">
      <c r="A2246" s="16">
        <v>552069</v>
      </c>
      <c r="B2246" s="43" t="s">
        <v>4549</v>
      </c>
      <c r="C2246" s="43" t="s">
        <v>4550</v>
      </c>
      <c r="D2246" s="15">
        <f>VLOOKUP(E2246,finish!$A$1:$B$18,2,0)</f>
        <v>2</v>
      </c>
      <c r="E2246" s="18" t="s">
        <v>11</v>
      </c>
      <c r="F2246" s="15">
        <f>VLOOKUP(G2246,modules!$A$1:$B$10,2,0)</f>
        <v>6</v>
      </c>
      <c r="G2246" s="18" t="s">
        <v>7849</v>
      </c>
      <c r="H2246" s="15">
        <f>VLOOKUP(I2246,segments!$A$1:$B$9,2,0)</f>
        <v>3</v>
      </c>
      <c r="I2246" s="18" t="s">
        <v>7851</v>
      </c>
      <c r="J2246" s="15">
        <v>54</v>
      </c>
      <c r="K2246" s="27" t="s">
        <v>128</v>
      </c>
      <c r="L2246" s="43" t="s">
        <v>126</v>
      </c>
      <c r="M2246" s="15">
        <f>VLOOKUP(N2246,groups!$A$1:$B$113,2,1)</f>
        <v>212</v>
      </c>
      <c r="N2246" s="16" t="s">
        <v>4184</v>
      </c>
      <c r="O2246" s="18">
        <v>220</v>
      </c>
      <c r="P2246" s="15">
        <f>VLOOKUP(Q2246,'seg2'!$A$1:$B$13,2,0)</f>
        <v>7</v>
      </c>
      <c r="Q2246" s="16" t="s">
        <v>43</v>
      </c>
      <c r="R2246" s="15">
        <f>VLOOKUP(S2246,'seg3'!$A$1:$B$9,2,0)</f>
        <v>4</v>
      </c>
      <c r="S2246" s="16" t="s">
        <v>32</v>
      </c>
      <c r="T2246" s="18">
        <v>445</v>
      </c>
      <c r="U2246" s="18">
        <v>445</v>
      </c>
      <c r="V2246" s="18"/>
      <c r="W2246" s="30" t="s">
        <v>4548</v>
      </c>
      <c r="X2246" s="16"/>
      <c r="Y2246" s="18" t="s">
        <v>3209</v>
      </c>
      <c r="Z2246" s="18">
        <v>20</v>
      </c>
      <c r="AA2246" s="16" t="s">
        <v>4547</v>
      </c>
      <c r="AB2246" s="14" t="str">
        <f t="shared" si="35"/>
        <v>('552069','552069J','STUD BOLT M20X2.5X220 GRB7 BLK','PC',54,6,7,4,3,2,212,'445','445','M20','220','4140B','20','18.14/18.17','','COIL 1ANNEAL &amp; 1DRAWN 4140B 18.14/18.17',''),</v>
      </c>
      <c r="AC2246" s="14" t="s">
        <v>9875</v>
      </c>
    </row>
    <row r="2247" spans="1:29">
      <c r="A2247" s="16">
        <v>552072</v>
      </c>
      <c r="B2247" s="43" t="s">
        <v>4551</v>
      </c>
      <c r="C2247" s="43" t="s">
        <v>4552</v>
      </c>
      <c r="D2247" s="15">
        <f>VLOOKUP(E2247,finish!$A$1:$B$18,2,0)</f>
        <v>2</v>
      </c>
      <c r="E2247" s="18" t="s">
        <v>11</v>
      </c>
      <c r="F2247" s="15">
        <f>VLOOKUP(G2247,modules!$A$1:$B$10,2,0)</f>
        <v>6</v>
      </c>
      <c r="G2247" s="18" t="s">
        <v>7849</v>
      </c>
      <c r="H2247" s="15">
        <f>VLOOKUP(I2247,segments!$A$1:$B$9,2,0)</f>
        <v>3</v>
      </c>
      <c r="I2247" s="18" t="s">
        <v>7851</v>
      </c>
      <c r="J2247" s="15">
        <v>54</v>
      </c>
      <c r="K2247" s="27" t="s">
        <v>128</v>
      </c>
      <c r="L2247" s="43" t="s">
        <v>126</v>
      </c>
      <c r="M2247" s="15">
        <f>VLOOKUP(N2247,groups!$A$1:$B$113,2,1)</f>
        <v>212</v>
      </c>
      <c r="N2247" s="16" t="s">
        <v>4184</v>
      </c>
      <c r="O2247" s="18">
        <v>250</v>
      </c>
      <c r="P2247" s="15">
        <f>VLOOKUP(Q2247,'seg2'!$A$1:$B$13,2,0)</f>
        <v>7</v>
      </c>
      <c r="Q2247" s="16" t="s">
        <v>43</v>
      </c>
      <c r="R2247" s="15">
        <f>VLOOKUP(S2247,'seg3'!$A$1:$B$9,2,0)</f>
        <v>4</v>
      </c>
      <c r="S2247" s="16" t="s">
        <v>32</v>
      </c>
      <c r="T2247" s="18">
        <v>507</v>
      </c>
      <c r="U2247" s="18">
        <v>507</v>
      </c>
      <c r="V2247" s="18"/>
      <c r="W2247" s="30" t="s">
        <v>4548</v>
      </c>
      <c r="X2247" s="16"/>
      <c r="Y2247" s="18" t="s">
        <v>3209</v>
      </c>
      <c r="Z2247" s="18">
        <v>20</v>
      </c>
      <c r="AA2247" s="16" t="s">
        <v>4547</v>
      </c>
      <c r="AB2247" s="14" t="str">
        <f t="shared" si="35"/>
        <v>('552072','552072J','STUD BOLT M20X2.5X250 GRB7 BLK','PC',54,6,7,4,3,2,212,'507','507','M20','250','4140B','20','18.14/18.17','','COIL 1ANNEAL &amp; 1DRAWN 4140B 18.14/18.17',''),</v>
      </c>
      <c r="AC2247" s="14" t="s">
        <v>9876</v>
      </c>
    </row>
    <row r="2248" spans="1:29">
      <c r="A2248" s="16">
        <v>820051</v>
      </c>
      <c r="B2248" s="43" t="s">
        <v>4580</v>
      </c>
      <c r="C2248" s="43" t="s">
        <v>4581</v>
      </c>
      <c r="D2248" s="15">
        <f>VLOOKUP(E2248,finish!$A$1:$B$18,2,0)</f>
        <v>7</v>
      </c>
      <c r="E2248" s="18" t="s">
        <v>493</v>
      </c>
      <c r="F2248" s="15">
        <f>VLOOKUP(G2248,modules!$A$1:$B$10,2,0)</f>
        <v>6</v>
      </c>
      <c r="G2248" s="18" t="s">
        <v>7849</v>
      </c>
      <c r="H2248" s="15">
        <f>VLOOKUP(I2248,segments!$A$1:$B$9,2,0)</f>
        <v>3</v>
      </c>
      <c r="I2248" s="18" t="s">
        <v>7851</v>
      </c>
      <c r="J2248" s="15">
        <v>54</v>
      </c>
      <c r="K2248" s="27" t="s">
        <v>128</v>
      </c>
      <c r="L2248" s="43" t="s">
        <v>126</v>
      </c>
      <c r="M2248" s="15">
        <f>VLOOKUP(N2248,groups!$A$1:$B$113,2,1)</f>
        <v>153</v>
      </c>
      <c r="N2248" s="16" t="s">
        <v>107</v>
      </c>
      <c r="O2248" s="18">
        <v>120</v>
      </c>
      <c r="P2248" s="15">
        <f>VLOOKUP(Q2248,'seg2'!$A$1:$B$13,2,0)</f>
        <v>3</v>
      </c>
      <c r="Q2248" s="16" t="s">
        <v>20</v>
      </c>
      <c r="R2248" s="15">
        <f>VLOOKUP(S2248,'seg3'!$A$1:$B$9,2,0)</f>
        <v>3</v>
      </c>
      <c r="S2248" s="16" t="s">
        <v>21</v>
      </c>
      <c r="T2248" s="18">
        <v>320</v>
      </c>
      <c r="U2248" s="18">
        <v>320</v>
      </c>
      <c r="V2248" s="90"/>
      <c r="W2248" s="30" t="s">
        <v>1006</v>
      </c>
      <c r="X2248" s="16"/>
      <c r="Y2248" s="18" t="s">
        <v>29</v>
      </c>
      <c r="Z2248" s="18">
        <v>20</v>
      </c>
      <c r="AA2248" s="16" t="s">
        <v>85</v>
      </c>
      <c r="AB2248" s="14" t="str">
        <f t="shared" si="35"/>
        <v>('820051','820051J','HHB M20X2.5X120 ISO4017 CL10.9 FT HDG','PC',54,6,3,3,3,7,153,'320','320','M20','120','51B37','20','17.95/17.99','','COIL 1ANNEAL &amp; 1DRAWNSCM 435 18.00/18.03',''),</v>
      </c>
      <c r="AC2248" s="14" t="s">
        <v>9877</v>
      </c>
    </row>
    <row r="2249" spans="1:29">
      <c r="A2249" s="16">
        <v>618770</v>
      </c>
      <c r="B2249" s="43" t="s">
        <v>4598</v>
      </c>
      <c r="C2249" s="43" t="s">
        <v>4599</v>
      </c>
      <c r="D2249" s="15">
        <f>VLOOKUP(E2249,finish!$A$1:$B$18,2,0)</f>
        <v>7</v>
      </c>
      <c r="E2249" s="18" t="s">
        <v>493</v>
      </c>
      <c r="F2249" s="15">
        <f>VLOOKUP(G2249,modules!$A$1:$B$10,2,0)</f>
        <v>6</v>
      </c>
      <c r="G2249" s="18" t="s">
        <v>7849</v>
      </c>
      <c r="H2249" s="15">
        <f>VLOOKUP(I2249,segments!$A$1:$B$9,2,0)</f>
        <v>2</v>
      </c>
      <c r="I2249" s="18" t="s">
        <v>7847</v>
      </c>
      <c r="J2249" s="15">
        <v>54</v>
      </c>
      <c r="K2249" s="27" t="s">
        <v>128</v>
      </c>
      <c r="L2249" s="16" t="s">
        <v>126</v>
      </c>
      <c r="M2249" s="15">
        <f>VLOOKUP(N2249,groups!$A$1:$B$113,2,1)</f>
        <v>153</v>
      </c>
      <c r="N2249" s="16" t="s">
        <v>107</v>
      </c>
      <c r="O2249" s="18">
        <v>60</v>
      </c>
      <c r="P2249" s="15">
        <f>VLOOKUP(Q2249,'seg2'!$A$1:$B$13,2,0)</f>
        <v>3</v>
      </c>
      <c r="Q2249" s="16" t="s">
        <v>20</v>
      </c>
      <c r="R2249" s="15">
        <f>VLOOKUP(S2249,'seg3'!$A$1:$B$9,2,0)</f>
        <v>3</v>
      </c>
      <c r="S2249" s="16" t="s">
        <v>21</v>
      </c>
      <c r="T2249" s="18">
        <v>196</v>
      </c>
      <c r="U2249" s="18">
        <v>196</v>
      </c>
      <c r="V2249" s="29"/>
      <c r="W2249" s="30" t="s">
        <v>840</v>
      </c>
      <c r="X2249" s="16"/>
      <c r="Y2249" s="18" t="s">
        <v>17</v>
      </c>
      <c r="Z2249" s="18">
        <v>20</v>
      </c>
      <c r="AA2249" s="16" t="s">
        <v>85</v>
      </c>
      <c r="AB2249" s="14" t="str">
        <f t="shared" si="35"/>
        <v>('618770','618770J','HHB M20X2.5X60 ISO4017 CL8.8 FT HDG','PC',54,6,3,3,2,7,153,'196','196','M20','60','10B33','20','17.95/17.99','','COIL DIRECT DRAWN AS 10B33M 18.00/18.03',''),</v>
      </c>
      <c r="AC2249" s="14" t="s">
        <v>9878</v>
      </c>
    </row>
    <row r="2250" spans="1:29">
      <c r="A2250" s="16">
        <v>551604</v>
      </c>
      <c r="B2250" s="43" t="s">
        <v>4600</v>
      </c>
      <c r="C2250" s="43" t="s">
        <v>4601</v>
      </c>
      <c r="D2250" s="15">
        <f>VLOOKUP(E2250,finish!$A$1:$B$18,2,0)</f>
        <v>7</v>
      </c>
      <c r="E2250" s="18" t="s">
        <v>493</v>
      </c>
      <c r="F2250" s="15">
        <f>VLOOKUP(G2250,modules!$A$1:$B$10,2,0)</f>
        <v>6</v>
      </c>
      <c r="G2250" s="18" t="s">
        <v>7849</v>
      </c>
      <c r="H2250" s="15">
        <f>VLOOKUP(I2250,segments!$A$1:$B$9,2,0)</f>
        <v>2</v>
      </c>
      <c r="I2250" s="18" t="s">
        <v>7847</v>
      </c>
      <c r="J2250" s="15">
        <v>54</v>
      </c>
      <c r="K2250" s="27" t="s">
        <v>128</v>
      </c>
      <c r="L2250" s="16" t="s">
        <v>126</v>
      </c>
      <c r="M2250" s="15">
        <f>VLOOKUP(N2250,groups!$A$1:$B$113,2,1)</f>
        <v>152</v>
      </c>
      <c r="N2250" s="16" t="s">
        <v>16</v>
      </c>
      <c r="O2250" s="18">
        <v>70</v>
      </c>
      <c r="P2250" s="15">
        <f>VLOOKUP(Q2250,'seg2'!$A$1:$B$13,2,0)</f>
        <v>3</v>
      </c>
      <c r="Q2250" s="16" t="s">
        <v>20</v>
      </c>
      <c r="R2250" s="15">
        <f>VLOOKUP(S2250,'seg3'!$A$1:$B$9,2,0)</f>
        <v>4</v>
      </c>
      <c r="S2250" s="16" t="s">
        <v>32</v>
      </c>
      <c r="T2250" s="18">
        <v>231</v>
      </c>
      <c r="U2250" s="18">
        <v>231</v>
      </c>
      <c r="V2250" s="42"/>
      <c r="W2250" s="30" t="s">
        <v>1694</v>
      </c>
      <c r="X2250" s="16"/>
      <c r="Y2250" s="18" t="s">
        <v>29</v>
      </c>
      <c r="Z2250" s="18">
        <v>20</v>
      </c>
      <c r="AA2250" s="16" t="s">
        <v>447</v>
      </c>
      <c r="AB2250" s="14" t="str">
        <f t="shared" si="35"/>
        <v>('551604','551604J','HHB M20X2.5X70 ISO4014 CL10.9 HT HDG','PC',54,6,3,4,2,7,152,'231','231','M20','70','51B37','20','19.50/19.55','','COIL 1ANNEAL&amp;1DRAWN SCM 435 19.50/19.53',''),</v>
      </c>
      <c r="AC2250" s="14" t="s">
        <v>9879</v>
      </c>
    </row>
    <row r="2251" spans="1:29">
      <c r="A2251" s="16">
        <v>826432</v>
      </c>
      <c r="B2251" s="43" t="s">
        <v>4630</v>
      </c>
      <c r="C2251" s="43" t="s">
        <v>4631</v>
      </c>
      <c r="D2251" s="15">
        <f>VLOOKUP(E2251,finish!$A$1:$B$18,2,0)</f>
        <v>1</v>
      </c>
      <c r="E2251" s="18" t="s">
        <v>204</v>
      </c>
      <c r="F2251" s="15">
        <f>VLOOKUP(G2251,modules!$A$1:$B$10,2,0)</f>
        <v>1</v>
      </c>
      <c r="G2251" s="18" t="s">
        <v>7848</v>
      </c>
      <c r="H2251" s="15">
        <f>VLOOKUP(I2251,segments!$A$1:$B$9,2,0)</f>
        <v>1</v>
      </c>
      <c r="I2251" s="18" t="s">
        <v>7848</v>
      </c>
      <c r="J2251" s="15">
        <v>56</v>
      </c>
      <c r="K2251" s="27" t="s">
        <v>128</v>
      </c>
      <c r="L2251" s="43" t="s">
        <v>126</v>
      </c>
      <c r="M2251" s="15">
        <f>VLOOKUP(N2251,groups!$A$1:$B$113,2,1)</f>
        <v>117</v>
      </c>
      <c r="N2251" s="16" t="s">
        <v>759</v>
      </c>
      <c r="O2251" s="18">
        <v>140</v>
      </c>
      <c r="P2251" s="15">
        <f>VLOOKUP(Q2251,'seg2'!$A$1:$B$13,2,0)</f>
        <v>7</v>
      </c>
      <c r="Q2251" s="16" t="s">
        <v>43</v>
      </c>
      <c r="R2251" s="15">
        <f>VLOOKUP(S2251,'seg3'!$A$1:$B$9,2,0)</f>
        <v>4</v>
      </c>
      <c r="S2251" s="16" t="s">
        <v>32</v>
      </c>
      <c r="T2251" s="18">
        <v>425</v>
      </c>
      <c r="U2251" s="18">
        <v>425</v>
      </c>
      <c r="V2251" s="18" t="s">
        <v>33</v>
      </c>
      <c r="W2251" s="30" t="s">
        <v>2502</v>
      </c>
      <c r="X2251" s="16"/>
      <c r="Y2251" s="18" t="s">
        <v>365</v>
      </c>
      <c r="Z2251" s="18">
        <v>22</v>
      </c>
      <c r="AA2251" s="16" t="s">
        <v>447</v>
      </c>
      <c r="AB2251" s="14" t="str">
        <f t="shared" si="35"/>
        <v>('826432','826432J','12 PT CAP BOLTM20X2.5X140 DRG ZNP2063591','PC',56,1,7,4,1,1,117,'425','425','M20','140','SCM435','22','19.50/19.55','NEED TO ANN','COIL 1ANNEAL&amp;1DRAWNSCM-435 19.60/19.65',''),</v>
      </c>
      <c r="AC2251" s="14" t="s">
        <v>9880</v>
      </c>
    </row>
    <row r="2252" spans="1:29">
      <c r="A2252" s="16">
        <v>815912</v>
      </c>
      <c r="B2252" s="43" t="s">
        <v>1665</v>
      </c>
      <c r="C2252" s="43" t="s">
        <v>1666</v>
      </c>
      <c r="D2252" s="15" t="s">
        <v>7949</v>
      </c>
      <c r="E2252" s="18"/>
      <c r="F2252" s="15">
        <f>VLOOKUP(G2252,modules!$A$1:$B$10,2,0)</f>
        <v>1</v>
      </c>
      <c r="G2252" s="18" t="s">
        <v>7848</v>
      </c>
      <c r="H2252" s="15">
        <f>VLOOKUP(I2252,segments!$A$1:$B$9,2,0)</f>
        <v>1</v>
      </c>
      <c r="I2252" s="18" t="s">
        <v>7848</v>
      </c>
      <c r="J2252" s="15">
        <v>56</v>
      </c>
      <c r="K2252" s="27" t="s">
        <v>128</v>
      </c>
      <c r="L2252" s="43" t="s">
        <v>1017</v>
      </c>
      <c r="M2252" s="15">
        <f>VLOOKUP(N2252,groups!$A$1:$B$113,2,1)</f>
        <v>152</v>
      </c>
      <c r="N2252" s="16" t="s">
        <v>16</v>
      </c>
      <c r="O2252" s="18">
        <v>82.55</v>
      </c>
      <c r="P2252" s="15">
        <f>VLOOKUP(Q2252,'seg2'!$A$1:$B$13,2,0)</f>
        <v>3</v>
      </c>
      <c r="Q2252" s="16" t="s">
        <v>20</v>
      </c>
      <c r="R2252" s="15">
        <f>VLOOKUP(S2252,'seg3'!$A$1:$B$9,2,0)</f>
        <v>4</v>
      </c>
      <c r="S2252" s="16" t="s">
        <v>32</v>
      </c>
      <c r="T2252" s="18">
        <v>355.2</v>
      </c>
      <c r="U2252" s="18">
        <v>355.2</v>
      </c>
      <c r="V2252" s="18"/>
      <c r="W2252" s="30" t="s">
        <v>1018</v>
      </c>
      <c r="X2252" s="16"/>
      <c r="Y2252" s="18" t="s">
        <v>365</v>
      </c>
      <c r="Z2252" s="18">
        <v>24</v>
      </c>
      <c r="AA2252" s="16" t="s">
        <v>452</v>
      </c>
      <c r="AB2252" s="14" t="str">
        <f t="shared" si="35"/>
        <v>('815912','815912J','HEX HEAD BOLT 7/8X9UNJCX82.55 DR.1D4628','PC',56,1,3,4,1,null,152,'355.2','355.2','7/8 UNJC','82.55','SCM435','24','21.50/21.55','','COIL 1ANNEAL &amp; 1DRAWN SCM435 21.85/21.90',''),</v>
      </c>
      <c r="AC2252" s="14" t="s">
        <v>9881</v>
      </c>
    </row>
    <row r="2253" spans="1:29">
      <c r="A2253" s="16">
        <v>820051</v>
      </c>
      <c r="B2253" s="43" t="s">
        <v>4580</v>
      </c>
      <c r="C2253" s="43" t="s">
        <v>4581</v>
      </c>
      <c r="D2253" s="15">
        <f>VLOOKUP(E2253,finish!$A$1:$B$18,2,0)</f>
        <v>7</v>
      </c>
      <c r="E2253" s="18" t="s">
        <v>493</v>
      </c>
      <c r="F2253" s="15">
        <f>VLOOKUP(G2253,modules!$A$1:$B$10,2,0)</f>
        <v>6</v>
      </c>
      <c r="G2253" s="18" t="s">
        <v>7849</v>
      </c>
      <c r="H2253" s="15">
        <f>VLOOKUP(I2253,segments!$A$1:$B$9,2,0)</f>
        <v>3</v>
      </c>
      <c r="I2253" s="18" t="s">
        <v>7851</v>
      </c>
      <c r="J2253" s="15">
        <v>54</v>
      </c>
      <c r="K2253" s="27" t="s">
        <v>128</v>
      </c>
      <c r="L2253" s="16" t="s">
        <v>126</v>
      </c>
      <c r="M2253" s="15">
        <f>VLOOKUP(N2253,groups!$A$1:$B$113,2,1)</f>
        <v>153</v>
      </c>
      <c r="N2253" s="16" t="s">
        <v>107</v>
      </c>
      <c r="O2253" s="18">
        <v>120</v>
      </c>
      <c r="P2253" s="15">
        <f>VLOOKUP(Q2253,'seg2'!$A$1:$B$13,2,0)</f>
        <v>3</v>
      </c>
      <c r="Q2253" s="16" t="s">
        <v>20</v>
      </c>
      <c r="R2253" s="15">
        <f>VLOOKUP(S2253,'seg3'!$A$1:$B$9,2,0)</f>
        <v>4</v>
      </c>
      <c r="S2253" s="16" t="s">
        <v>32</v>
      </c>
      <c r="T2253" s="18">
        <v>320</v>
      </c>
      <c r="U2253" s="18">
        <v>320</v>
      </c>
      <c r="V2253" s="90"/>
      <c r="W2253" s="30" t="s">
        <v>1006</v>
      </c>
      <c r="X2253" s="16"/>
      <c r="Y2253" s="18" t="s">
        <v>29</v>
      </c>
      <c r="Z2253" s="18">
        <v>20</v>
      </c>
      <c r="AA2253" s="16" t="s">
        <v>85</v>
      </c>
      <c r="AB2253" s="14" t="str">
        <f t="shared" si="35"/>
        <v>('820051','820051J','HHB M20X2.5X120 ISO4017 CL10.9 FT HDG','PC',54,6,3,4,3,7,153,'320','320','M20','120','51B37','20','17.95/17.99','','COIL 1ANNEAL &amp; 1DRAWNSCM 435 18.00/18.03',''),</v>
      </c>
      <c r="AC2253" s="14" t="s">
        <v>9882</v>
      </c>
    </row>
    <row r="2254" spans="1:29">
      <c r="A2254" s="16">
        <v>834425</v>
      </c>
      <c r="B2254" s="43" t="s">
        <v>4728</v>
      </c>
      <c r="C2254" s="43" t="s">
        <v>4729</v>
      </c>
      <c r="D2254" s="15">
        <f>VLOOKUP(E2254,finish!$A$1:$B$18,2,0)</f>
        <v>7</v>
      </c>
      <c r="E2254" s="18" t="s">
        <v>493</v>
      </c>
      <c r="F2254" s="15">
        <f>VLOOKUP(G2254,modules!$A$1:$B$10,2,0)</f>
        <v>6</v>
      </c>
      <c r="G2254" s="18" t="s">
        <v>7849</v>
      </c>
      <c r="H2254" s="15">
        <f>VLOOKUP(I2254,segments!$A$1:$B$9,2,0)</f>
        <v>2</v>
      </c>
      <c r="I2254" s="18" t="s">
        <v>7847</v>
      </c>
      <c r="J2254" s="15">
        <v>54</v>
      </c>
      <c r="K2254" s="27" t="s">
        <v>128</v>
      </c>
      <c r="L2254" s="16" t="s">
        <v>126</v>
      </c>
      <c r="M2254" s="15">
        <f>VLOOKUP(N2254,groups!$A$1:$B$113,2,1)</f>
        <v>153</v>
      </c>
      <c r="N2254" s="16" t="s">
        <v>107</v>
      </c>
      <c r="O2254" s="18">
        <v>300</v>
      </c>
      <c r="P2254" s="15">
        <f>VLOOKUP(Q2254,'seg2'!$A$1:$B$13,2,0)</f>
        <v>3</v>
      </c>
      <c r="Q2254" s="16" t="s">
        <v>20</v>
      </c>
      <c r="R2254" s="15">
        <f>VLOOKUP(S2254,'seg3'!$A$1:$B$9,2,0)</f>
        <v>3</v>
      </c>
      <c r="S2254" s="16" t="s">
        <v>21</v>
      </c>
      <c r="T2254" s="18">
        <v>704</v>
      </c>
      <c r="U2254" s="18">
        <v>704</v>
      </c>
      <c r="V2254" s="18"/>
      <c r="W2254" s="30" t="s">
        <v>686</v>
      </c>
      <c r="X2254" s="16"/>
      <c r="Y2254" s="18" t="s">
        <v>17</v>
      </c>
      <c r="Z2254" s="18">
        <v>18.3</v>
      </c>
      <c r="AA2254" s="16" t="s">
        <v>85</v>
      </c>
      <c r="AB2254" s="14" t="str">
        <f t="shared" si="35"/>
        <v>('834425','834425J','HHB M20X2.5X300 ISO4017 CL8.8 FT HDG','PC',54,6,3,3,2,7,153,'704','704','M20','300','10B33','18.3','17.95/17.99','','COIL DIRECT DRAWN 10B33 18.00/18.03',''),</v>
      </c>
      <c r="AC2254" s="14" t="s">
        <v>9883</v>
      </c>
    </row>
    <row r="2255" spans="1:29">
      <c r="A2255" s="16">
        <v>616997</v>
      </c>
      <c r="B2255" s="43" t="s">
        <v>4738</v>
      </c>
      <c r="C2255" s="43" t="s">
        <v>4739</v>
      </c>
      <c r="D2255" s="15">
        <f>VLOOKUP(E2255,finish!$A$1:$B$18,2,0)</f>
        <v>2</v>
      </c>
      <c r="E2255" s="18" t="s">
        <v>11</v>
      </c>
      <c r="F2255" s="15">
        <f>VLOOKUP(G2255,modules!$A$1:$B$10,2,0)</f>
        <v>1</v>
      </c>
      <c r="G2255" s="18" t="s">
        <v>7848</v>
      </c>
      <c r="H2255" s="15">
        <f>VLOOKUP(I2255,segments!$A$1:$B$9,2,0)</f>
        <v>3</v>
      </c>
      <c r="I2255" s="18" t="s">
        <v>7851</v>
      </c>
      <c r="J2255" s="15">
        <v>56</v>
      </c>
      <c r="K2255" s="27" t="s">
        <v>128</v>
      </c>
      <c r="L2255" s="16" t="s">
        <v>126</v>
      </c>
      <c r="M2255" s="15">
        <f>VLOOKUP(N2255,groups!$A$1:$B$113,2,1)</f>
        <v>153</v>
      </c>
      <c r="N2255" s="16" t="s">
        <v>107</v>
      </c>
      <c r="O2255" s="18">
        <v>45</v>
      </c>
      <c r="P2255" s="15">
        <f>VLOOKUP(Q2255,'seg2'!$A$1:$B$13,2,0)</f>
        <v>3</v>
      </c>
      <c r="Q2255" s="16" t="s">
        <v>20</v>
      </c>
      <c r="R2255" s="15">
        <f>VLOOKUP(S2255,'seg3'!$A$1:$B$9,2,0)</f>
        <v>3</v>
      </c>
      <c r="S2255" s="16" t="s">
        <v>21</v>
      </c>
      <c r="T2255" s="18">
        <v>166</v>
      </c>
      <c r="U2255" s="18">
        <v>166</v>
      </c>
      <c r="V2255" s="90"/>
      <c r="W2255" s="30" t="s">
        <v>840</v>
      </c>
      <c r="X2255" s="16"/>
      <c r="Y2255" s="18" t="s">
        <v>17</v>
      </c>
      <c r="Z2255" s="18">
        <v>18.3</v>
      </c>
      <c r="AA2255" s="16" t="s">
        <v>85</v>
      </c>
      <c r="AB2255" s="14" t="str">
        <f t="shared" si="35"/>
        <v>('616997','616997J','HHB M20X2.5X45 ISO4017 CL8.8 FT BLK','PC',56,1,3,3,3,2,153,'166','166','M20','45','10B33','18.3','17.95/17.99','','COIL DIRECT DRAWN AS 10B33M 18.00/18.03',''),</v>
      </c>
      <c r="AC2255" s="14" t="s">
        <v>9884</v>
      </c>
    </row>
    <row r="2256" spans="1:29">
      <c r="A2256" s="16">
        <v>616998</v>
      </c>
      <c r="B2256" s="43" t="s">
        <v>4740</v>
      </c>
      <c r="C2256" s="43" t="s">
        <v>4741</v>
      </c>
      <c r="D2256" s="15">
        <f>VLOOKUP(E2256,finish!$A$1:$B$18,2,0)</f>
        <v>2</v>
      </c>
      <c r="E2256" s="18" t="s">
        <v>11</v>
      </c>
      <c r="F2256" s="15">
        <f>VLOOKUP(G2256,modules!$A$1:$B$10,2,0)</f>
        <v>6</v>
      </c>
      <c r="G2256" s="18" t="s">
        <v>7849</v>
      </c>
      <c r="H2256" s="15">
        <f>VLOOKUP(I2256,segments!$A$1:$B$9,2,0)</f>
        <v>3</v>
      </c>
      <c r="I2256" s="18" t="s">
        <v>7851</v>
      </c>
      <c r="J2256" s="15">
        <v>54</v>
      </c>
      <c r="K2256" s="27" t="s">
        <v>128</v>
      </c>
      <c r="L2256" s="16" t="s">
        <v>126</v>
      </c>
      <c r="M2256" s="15">
        <f>VLOOKUP(N2256,groups!$A$1:$B$113,2,1)</f>
        <v>153</v>
      </c>
      <c r="N2256" s="16" t="s">
        <v>107</v>
      </c>
      <c r="O2256" s="18">
        <v>50</v>
      </c>
      <c r="P2256" s="15">
        <f>VLOOKUP(Q2256,'seg2'!$A$1:$B$13,2,0)</f>
        <v>3</v>
      </c>
      <c r="Q2256" s="16" t="s">
        <v>20</v>
      </c>
      <c r="R2256" s="15">
        <f>VLOOKUP(S2256,'seg3'!$A$1:$B$9,2,0)</f>
        <v>3</v>
      </c>
      <c r="S2256" s="16" t="s">
        <v>21</v>
      </c>
      <c r="T2256" s="18">
        <v>176</v>
      </c>
      <c r="U2256" s="18">
        <v>176</v>
      </c>
      <c r="V2256" s="90"/>
      <c r="W2256" s="30" t="s">
        <v>686</v>
      </c>
      <c r="X2256" s="16"/>
      <c r="Y2256" s="18" t="s">
        <v>17</v>
      </c>
      <c r="Z2256" s="18">
        <v>18.3</v>
      </c>
      <c r="AA2256" s="16" t="s">
        <v>85</v>
      </c>
      <c r="AB2256" s="14" t="str">
        <f t="shared" si="35"/>
        <v>('616998','616998J','HHB M20X2.5X50 ISO4017 CL8.8 FT BLK','PC',54,6,3,3,3,2,153,'176','176','M20','50','10B33','18.3','17.95/17.99','','COIL DIRECT DRAWN 10B33 18.00/18.03',''),</v>
      </c>
      <c r="AC2256" s="14" t="s">
        <v>9885</v>
      </c>
    </row>
    <row r="2257" spans="1:29">
      <c r="A2257" s="16">
        <v>550072</v>
      </c>
      <c r="B2257" s="43" t="s">
        <v>4951</v>
      </c>
      <c r="C2257" s="43" t="s">
        <v>4952</v>
      </c>
      <c r="D2257" s="15">
        <f>VLOOKUP(E2257,finish!$A$1:$B$18,2,0)</f>
        <v>2</v>
      </c>
      <c r="E2257" s="18" t="s">
        <v>11</v>
      </c>
      <c r="F2257" s="15">
        <f>VLOOKUP(G2257,modules!$A$1:$B$10,2,0)</f>
        <v>6</v>
      </c>
      <c r="G2257" s="18" t="s">
        <v>7849</v>
      </c>
      <c r="H2257" s="15">
        <f>VLOOKUP(I2257,segments!$A$1:$B$9,2,0)</f>
        <v>3</v>
      </c>
      <c r="I2257" s="18" t="s">
        <v>7851</v>
      </c>
      <c r="J2257" s="15">
        <f>VLOOKUP(K2257,machines!$A$1:$B$72,2,0)</f>
        <v>63</v>
      </c>
      <c r="K2257" s="27" t="s">
        <v>109</v>
      </c>
      <c r="L2257" s="16" t="s">
        <v>98</v>
      </c>
      <c r="M2257" s="15">
        <f>VLOOKUP(N2257,groups!$A$1:$B$113,2,1)</f>
        <v>215</v>
      </c>
      <c r="N2257" s="16" t="s">
        <v>1237</v>
      </c>
      <c r="O2257" s="16">
        <v>75</v>
      </c>
      <c r="P2257" s="15">
        <f>VLOOKUP(Q2257,'seg2'!$A$1:$B$13,2,0)</f>
        <v>7</v>
      </c>
      <c r="Q2257" s="16" t="s">
        <v>43</v>
      </c>
      <c r="R2257" s="15">
        <f>VLOOKUP(S2257,'seg3'!$A$1:$B$9,2,0)</f>
        <v>4</v>
      </c>
      <c r="S2257" s="16" t="s">
        <v>32</v>
      </c>
      <c r="T2257" s="18">
        <v>347.8</v>
      </c>
      <c r="U2257" s="18">
        <v>347.8</v>
      </c>
      <c r="V2257" s="42"/>
      <c r="W2257" s="30" t="s">
        <v>1724</v>
      </c>
      <c r="X2257" s="16"/>
      <c r="Y2257" s="18" t="s">
        <v>365</v>
      </c>
      <c r="Z2257" s="18">
        <v>24</v>
      </c>
      <c r="AA2257" s="16" t="s">
        <v>452</v>
      </c>
      <c r="AB2257" s="14" t="str">
        <f t="shared" si="35"/>
        <v>('550072','550072J','TCSB CUPHD M22X75 EN14399CL10.9 H/T BLK','PC',63,6,7,4,3,2,215,'347.8','347.8','M22','75','SCM435','24','21.50/21.55','','COIL 2ANNEAL&amp; 2DRAWN SCM435 21.60/21.65',''),</v>
      </c>
      <c r="AC2257" s="14" t="s">
        <v>9886</v>
      </c>
    </row>
    <row r="2258" spans="1:29">
      <c r="A2258" s="16">
        <v>550073</v>
      </c>
      <c r="B2258" s="43" t="s">
        <v>4953</v>
      </c>
      <c r="C2258" s="43" t="s">
        <v>4954</v>
      </c>
      <c r="D2258" s="15">
        <f>VLOOKUP(E2258,finish!$A$1:$B$18,2,0)</f>
        <v>2</v>
      </c>
      <c r="E2258" s="18" t="s">
        <v>11</v>
      </c>
      <c r="F2258" s="15">
        <f>VLOOKUP(G2258,modules!$A$1:$B$10,2,0)</f>
        <v>6</v>
      </c>
      <c r="G2258" s="18" t="s">
        <v>7849</v>
      </c>
      <c r="H2258" s="15">
        <f>VLOOKUP(I2258,segments!$A$1:$B$9,2,0)</f>
        <v>3</v>
      </c>
      <c r="I2258" s="18" t="s">
        <v>7851</v>
      </c>
      <c r="J2258" s="15">
        <f>VLOOKUP(K2258,machines!$A$1:$B$72,2,0)</f>
        <v>63</v>
      </c>
      <c r="K2258" s="27" t="s">
        <v>109</v>
      </c>
      <c r="L2258" s="16" t="s">
        <v>98</v>
      </c>
      <c r="M2258" s="15">
        <f>VLOOKUP(N2258,groups!$A$1:$B$113,2,1)</f>
        <v>215</v>
      </c>
      <c r="N2258" s="16" t="s">
        <v>1237</v>
      </c>
      <c r="O2258" s="16">
        <v>80</v>
      </c>
      <c r="P2258" s="15">
        <f>VLOOKUP(Q2258,'seg2'!$A$1:$B$13,2,0)</f>
        <v>7</v>
      </c>
      <c r="Q2258" s="16" t="s">
        <v>43</v>
      </c>
      <c r="R2258" s="15">
        <f>VLOOKUP(S2258,'seg3'!$A$1:$B$9,2,0)</f>
        <v>4</v>
      </c>
      <c r="S2258" s="16" t="s">
        <v>32</v>
      </c>
      <c r="T2258" s="18">
        <v>363.7</v>
      </c>
      <c r="U2258" s="18">
        <v>363.7</v>
      </c>
      <c r="V2258" s="18"/>
      <c r="W2258" s="30" t="s">
        <v>1724</v>
      </c>
      <c r="X2258" s="16"/>
      <c r="Y2258" s="18" t="s">
        <v>365</v>
      </c>
      <c r="Z2258" s="18">
        <v>24</v>
      </c>
      <c r="AA2258" s="16" t="s">
        <v>452</v>
      </c>
      <c r="AB2258" s="14" t="str">
        <f t="shared" si="35"/>
        <v>('550073','550073J','TCSB CUPHD M22X80 EN14399CL10.9 H/T BLK','PC',63,6,7,4,3,2,215,'363.7','363.7','M22','80','SCM435','24','21.50/21.55','','COIL 2ANNEAL&amp; 2DRAWN SCM435 21.60/21.65',''),</v>
      </c>
      <c r="AC2258" s="14" t="s">
        <v>9887</v>
      </c>
    </row>
    <row r="2259" spans="1:29">
      <c r="A2259" s="16">
        <v>550075</v>
      </c>
      <c r="B2259" s="43" t="s">
        <v>4955</v>
      </c>
      <c r="C2259" s="43" t="s">
        <v>4956</v>
      </c>
      <c r="D2259" s="15">
        <f>VLOOKUP(E2259,finish!$A$1:$B$18,2,0)</f>
        <v>2</v>
      </c>
      <c r="E2259" s="18" t="s">
        <v>11</v>
      </c>
      <c r="F2259" s="15">
        <f>VLOOKUP(G2259,modules!$A$1:$B$10,2,0)</f>
        <v>6</v>
      </c>
      <c r="G2259" s="18" t="s">
        <v>7849</v>
      </c>
      <c r="H2259" s="15">
        <f>VLOOKUP(I2259,segments!$A$1:$B$9,2,0)</f>
        <v>3</v>
      </c>
      <c r="I2259" s="18" t="s">
        <v>7851</v>
      </c>
      <c r="J2259" s="15">
        <f>VLOOKUP(K2259,machines!$A$1:$B$72,2,0)</f>
        <v>63</v>
      </c>
      <c r="K2259" s="27" t="s">
        <v>109</v>
      </c>
      <c r="L2259" s="16" t="s">
        <v>98</v>
      </c>
      <c r="M2259" s="15">
        <f>VLOOKUP(N2259,groups!$A$1:$B$113,2,1)</f>
        <v>215</v>
      </c>
      <c r="N2259" s="16" t="s">
        <v>1237</v>
      </c>
      <c r="O2259" s="16">
        <v>90</v>
      </c>
      <c r="P2259" s="15">
        <f>VLOOKUP(Q2259,'seg2'!$A$1:$B$13,2,0)</f>
        <v>7</v>
      </c>
      <c r="Q2259" s="16" t="s">
        <v>43</v>
      </c>
      <c r="R2259" s="15">
        <f>VLOOKUP(S2259,'seg3'!$A$1:$B$9,2,0)</f>
        <v>4</v>
      </c>
      <c r="S2259" s="16" t="s">
        <v>32</v>
      </c>
      <c r="T2259" s="18">
        <v>394.7</v>
      </c>
      <c r="U2259" s="18">
        <v>394.7</v>
      </c>
      <c r="V2259" s="18"/>
      <c r="W2259" s="30" t="s">
        <v>1724</v>
      </c>
      <c r="X2259" s="16"/>
      <c r="Y2259" s="18" t="s">
        <v>365</v>
      </c>
      <c r="Z2259" s="18">
        <v>24</v>
      </c>
      <c r="AA2259" s="16" t="s">
        <v>452</v>
      </c>
      <c r="AB2259" s="14" t="str">
        <f t="shared" si="35"/>
        <v>('550075','550075J','TCSB CUPHD M22X90 EN14399CL10.9 H/T BLK','PC',63,6,7,4,3,2,215,'394.7','394.7','M22','90','SCM435','24','21.50/21.55','','COIL 2ANNEAL&amp; 2DRAWN SCM435 21.60/21.65',''),</v>
      </c>
      <c r="AC2259" s="14" t="s">
        <v>9888</v>
      </c>
    </row>
    <row r="2260" spans="1:29">
      <c r="A2260" s="16">
        <v>550077</v>
      </c>
      <c r="B2260" s="43" t="s">
        <v>4957</v>
      </c>
      <c r="C2260" s="43" t="s">
        <v>4958</v>
      </c>
      <c r="D2260" s="15">
        <f>VLOOKUP(E2260,finish!$A$1:$B$18,2,0)</f>
        <v>2</v>
      </c>
      <c r="E2260" s="18" t="s">
        <v>11</v>
      </c>
      <c r="F2260" s="15">
        <f>VLOOKUP(G2260,modules!$A$1:$B$10,2,0)</f>
        <v>6</v>
      </c>
      <c r="G2260" s="18" t="s">
        <v>7849</v>
      </c>
      <c r="H2260" s="15">
        <f>VLOOKUP(I2260,segments!$A$1:$B$9,2,0)</f>
        <v>3</v>
      </c>
      <c r="I2260" s="18" t="s">
        <v>7851</v>
      </c>
      <c r="J2260" s="15">
        <f>VLOOKUP(K2260,machines!$A$1:$B$72,2,0)</f>
        <v>63</v>
      </c>
      <c r="K2260" s="27" t="s">
        <v>109</v>
      </c>
      <c r="L2260" s="16" t="s">
        <v>98</v>
      </c>
      <c r="M2260" s="15">
        <f>VLOOKUP(N2260,groups!$A$1:$B$113,2,1)</f>
        <v>215</v>
      </c>
      <c r="N2260" s="16" t="s">
        <v>1237</v>
      </c>
      <c r="O2260" s="16">
        <v>100</v>
      </c>
      <c r="P2260" s="15">
        <f>VLOOKUP(Q2260,'seg2'!$A$1:$B$13,2,0)</f>
        <v>7</v>
      </c>
      <c r="Q2260" s="16" t="s">
        <v>43</v>
      </c>
      <c r="R2260" s="15">
        <f>VLOOKUP(S2260,'seg3'!$A$1:$B$9,2,0)</f>
        <v>4</v>
      </c>
      <c r="S2260" s="16" t="s">
        <v>32</v>
      </c>
      <c r="T2260" s="18">
        <v>425.6</v>
      </c>
      <c r="U2260" s="18">
        <v>425.6</v>
      </c>
      <c r="V2260" s="18"/>
      <c r="W2260" s="30" t="s">
        <v>708</v>
      </c>
      <c r="X2260" s="16"/>
      <c r="Y2260" s="18" t="s">
        <v>365</v>
      </c>
      <c r="Z2260" s="18">
        <v>24</v>
      </c>
      <c r="AA2260" s="16" t="s">
        <v>452</v>
      </c>
      <c r="AB2260" s="14" t="str">
        <f t="shared" si="35"/>
        <v>('550077','550077J','TCSB CUPHD M22X100 EN14399CL10.9 H/T BLK','PC',63,6,7,4,3,2,215,'425.6','425.6','M22','100','SCM435','24','21.50/21.55','','COIL2ANEAL&amp;2DRWN SCM435 21.50/21.53(ADAD',''),</v>
      </c>
      <c r="AC2260" s="14" t="s">
        <v>9889</v>
      </c>
    </row>
    <row r="2261" spans="1:29">
      <c r="A2261" s="16">
        <v>550079</v>
      </c>
      <c r="B2261" s="43" t="s">
        <v>4959</v>
      </c>
      <c r="C2261" s="43" t="s">
        <v>4960</v>
      </c>
      <c r="D2261" s="15">
        <f>VLOOKUP(E2261,finish!$A$1:$B$18,2,0)</f>
        <v>2</v>
      </c>
      <c r="E2261" s="18" t="s">
        <v>11</v>
      </c>
      <c r="F2261" s="15">
        <f>VLOOKUP(G2261,modules!$A$1:$B$10,2,0)</f>
        <v>6</v>
      </c>
      <c r="G2261" s="18" t="s">
        <v>7849</v>
      </c>
      <c r="H2261" s="15">
        <f>VLOOKUP(I2261,segments!$A$1:$B$9,2,0)</f>
        <v>3</v>
      </c>
      <c r="I2261" s="18" t="s">
        <v>7851</v>
      </c>
      <c r="J2261" s="15">
        <f>VLOOKUP(K2261,machines!$A$1:$B$72,2,0)</f>
        <v>63</v>
      </c>
      <c r="K2261" s="27" t="s">
        <v>109</v>
      </c>
      <c r="L2261" s="16" t="s">
        <v>98</v>
      </c>
      <c r="M2261" s="15">
        <f>VLOOKUP(N2261,groups!$A$1:$B$113,2,1)</f>
        <v>215</v>
      </c>
      <c r="N2261" s="16" t="s">
        <v>1237</v>
      </c>
      <c r="O2261" s="16">
        <v>110</v>
      </c>
      <c r="P2261" s="15">
        <f>VLOOKUP(Q2261,'seg2'!$A$1:$B$13,2,0)</f>
        <v>7</v>
      </c>
      <c r="Q2261" s="16" t="s">
        <v>43</v>
      </c>
      <c r="R2261" s="15">
        <f>VLOOKUP(S2261,'seg3'!$A$1:$B$9,2,0)</f>
        <v>4</v>
      </c>
      <c r="S2261" s="16" t="s">
        <v>32</v>
      </c>
      <c r="T2261" s="18">
        <v>456.5</v>
      </c>
      <c r="U2261" s="18">
        <v>456.5</v>
      </c>
      <c r="V2261" s="42"/>
      <c r="W2261" s="30" t="s">
        <v>708</v>
      </c>
      <c r="X2261" s="16"/>
      <c r="Y2261" s="18" t="s">
        <v>365</v>
      </c>
      <c r="Z2261" s="18">
        <v>24</v>
      </c>
      <c r="AA2261" s="16" t="s">
        <v>452</v>
      </c>
      <c r="AB2261" s="14" t="str">
        <f t="shared" si="35"/>
        <v>('550079','550079J','TCSB CUPHD M22X110 EN14399CL10.9 H/T BLK','PC',63,6,7,4,3,2,215,'456.5','456.5','M22','110','SCM435','24','21.50/21.55','','COIL2ANEAL&amp;2DRWN SCM435 21.50/21.53(ADAD',''),</v>
      </c>
      <c r="AC2261" s="14" t="s">
        <v>9890</v>
      </c>
    </row>
    <row r="2262" spans="1:29">
      <c r="A2262" s="16">
        <v>550083</v>
      </c>
      <c r="B2262" s="43" t="s">
        <v>4961</v>
      </c>
      <c r="C2262" s="43" t="s">
        <v>4962</v>
      </c>
      <c r="D2262" s="15">
        <f>VLOOKUP(E2262,finish!$A$1:$B$18,2,0)</f>
        <v>2</v>
      </c>
      <c r="E2262" s="18" t="s">
        <v>11</v>
      </c>
      <c r="F2262" s="15">
        <f>VLOOKUP(G2262,modules!$A$1:$B$10,2,0)</f>
        <v>6</v>
      </c>
      <c r="G2262" s="18" t="s">
        <v>7849</v>
      </c>
      <c r="H2262" s="15">
        <f>VLOOKUP(I2262,segments!$A$1:$B$9,2,0)</f>
        <v>3</v>
      </c>
      <c r="I2262" s="18" t="s">
        <v>7851</v>
      </c>
      <c r="J2262" s="15">
        <f>VLOOKUP(K2262,machines!$A$1:$B$72,2,0)</f>
        <v>63</v>
      </c>
      <c r="K2262" s="27" t="s">
        <v>109</v>
      </c>
      <c r="L2262" s="16" t="s">
        <v>98</v>
      </c>
      <c r="M2262" s="15">
        <f>VLOOKUP(N2262,groups!$A$1:$B$113,2,1)</f>
        <v>215</v>
      </c>
      <c r="N2262" s="16" t="s">
        <v>1237</v>
      </c>
      <c r="O2262" s="16">
        <v>130</v>
      </c>
      <c r="P2262" s="15">
        <f>VLOOKUP(Q2262,'seg2'!$A$1:$B$13,2,0)</f>
        <v>7</v>
      </c>
      <c r="Q2262" s="16" t="s">
        <v>43</v>
      </c>
      <c r="R2262" s="15">
        <f>VLOOKUP(S2262,'seg3'!$A$1:$B$9,2,0)</f>
        <v>4</v>
      </c>
      <c r="S2262" s="16" t="s">
        <v>32</v>
      </c>
      <c r="T2262" s="18">
        <v>515.79999999999995</v>
      </c>
      <c r="U2262" s="18">
        <v>515.79999999999995</v>
      </c>
      <c r="V2262" s="42"/>
      <c r="W2262" s="30"/>
      <c r="X2262" s="16"/>
      <c r="Y2262" s="18" t="s">
        <v>365</v>
      </c>
      <c r="Z2262" s="18">
        <v>24</v>
      </c>
      <c r="AA2262" s="16" t="s">
        <v>452</v>
      </c>
      <c r="AB2262" s="14" t="str">
        <f t="shared" si="35"/>
        <v>('550083','550083J','TCSB CUPHD M22X130 EN14399CL10.9 H/T BLK','PC',63,6,7,4,3,2,215,'515.8','515.8','M22','130','SCM435','24','21.50/21.55','','',''),</v>
      </c>
      <c r="AC2262" s="14" t="s">
        <v>9891</v>
      </c>
    </row>
    <row r="2263" spans="1:29">
      <c r="A2263" s="16">
        <v>550087</v>
      </c>
      <c r="B2263" s="43" t="s">
        <v>4963</v>
      </c>
      <c r="C2263" s="43" t="s">
        <v>4964</v>
      </c>
      <c r="D2263" s="15">
        <f>VLOOKUP(E2263,finish!$A$1:$B$18,2,0)</f>
        <v>2</v>
      </c>
      <c r="E2263" s="18" t="s">
        <v>11</v>
      </c>
      <c r="F2263" s="15">
        <f>VLOOKUP(G2263,modules!$A$1:$B$10,2,0)</f>
        <v>6</v>
      </c>
      <c r="G2263" s="18" t="s">
        <v>7849</v>
      </c>
      <c r="H2263" s="15">
        <f>VLOOKUP(I2263,segments!$A$1:$B$9,2,0)</f>
        <v>3</v>
      </c>
      <c r="I2263" s="18" t="s">
        <v>7851</v>
      </c>
      <c r="J2263" s="15">
        <f>VLOOKUP(K2263,machines!$A$1:$B$72,2,0)</f>
        <v>63</v>
      </c>
      <c r="K2263" s="27" t="s">
        <v>109</v>
      </c>
      <c r="L2263" s="16" t="s">
        <v>98</v>
      </c>
      <c r="M2263" s="15">
        <f>VLOOKUP(N2263,groups!$A$1:$B$113,2,1)</f>
        <v>215</v>
      </c>
      <c r="N2263" s="16" t="s">
        <v>1237</v>
      </c>
      <c r="O2263" s="16">
        <v>150</v>
      </c>
      <c r="P2263" s="15">
        <f>VLOOKUP(Q2263,'seg2'!$A$1:$B$13,2,0)</f>
        <v>7</v>
      </c>
      <c r="Q2263" s="16" t="s">
        <v>43</v>
      </c>
      <c r="R2263" s="15">
        <f>VLOOKUP(S2263,'seg3'!$A$1:$B$9,2,0)</f>
        <v>4</v>
      </c>
      <c r="S2263" s="16" t="s">
        <v>32</v>
      </c>
      <c r="T2263" s="18">
        <v>579.6</v>
      </c>
      <c r="U2263" s="18">
        <v>579.6</v>
      </c>
      <c r="V2263" s="42"/>
      <c r="W2263" s="30"/>
      <c r="X2263" s="16"/>
      <c r="Y2263" s="18" t="s">
        <v>365</v>
      </c>
      <c r="Z2263" s="18">
        <v>24</v>
      </c>
      <c r="AA2263" s="16" t="s">
        <v>452</v>
      </c>
      <c r="AB2263" s="14" t="str">
        <f t="shared" si="35"/>
        <v>('550087','550087J','TCSB CUPHD M22X150 EN14399CL10.9 H/T BLK','PC',63,6,7,4,3,2,215,'579.6','579.6','M22','150','SCM435','24','21.50/21.55','','',''),</v>
      </c>
      <c r="AC2263" s="14" t="s">
        <v>9892</v>
      </c>
    </row>
    <row r="2264" spans="1:29">
      <c r="A2264" s="16">
        <v>616999</v>
      </c>
      <c r="B2264" s="43" t="s">
        <v>4742</v>
      </c>
      <c r="C2264" s="43" t="s">
        <v>4743</v>
      </c>
      <c r="D2264" s="15">
        <f>VLOOKUP(E2264,finish!$A$1:$B$18,2,0)</f>
        <v>2</v>
      </c>
      <c r="E2264" s="18" t="s">
        <v>11</v>
      </c>
      <c r="F2264" s="15">
        <f>VLOOKUP(G2264,modules!$A$1:$B$10,2,0)</f>
        <v>6</v>
      </c>
      <c r="G2264" s="18" t="s">
        <v>7849</v>
      </c>
      <c r="H2264" s="15">
        <f>VLOOKUP(I2264,segments!$A$1:$B$9,2,0)</f>
        <v>3</v>
      </c>
      <c r="I2264" s="18" t="s">
        <v>7851</v>
      </c>
      <c r="J2264" s="15">
        <v>54</v>
      </c>
      <c r="K2264" s="27" t="s">
        <v>128</v>
      </c>
      <c r="L2264" s="16" t="s">
        <v>126</v>
      </c>
      <c r="M2264" s="15">
        <f>VLOOKUP(N2264,groups!$A$1:$B$113,2,1)</f>
        <v>153</v>
      </c>
      <c r="N2264" s="16" t="s">
        <v>107</v>
      </c>
      <c r="O2264" s="18">
        <v>55</v>
      </c>
      <c r="P2264" s="15">
        <f>VLOOKUP(Q2264,'seg2'!$A$1:$B$13,2,0)</f>
        <v>3</v>
      </c>
      <c r="Q2264" s="16" t="s">
        <v>20</v>
      </c>
      <c r="R2264" s="15">
        <f>VLOOKUP(S2264,'seg3'!$A$1:$B$9,2,0)</f>
        <v>3</v>
      </c>
      <c r="S2264" s="16" t="s">
        <v>21</v>
      </c>
      <c r="T2264" s="18">
        <v>185</v>
      </c>
      <c r="U2264" s="18">
        <v>185</v>
      </c>
      <c r="V2264" s="90"/>
      <c r="W2264" s="30" t="s">
        <v>686</v>
      </c>
      <c r="X2264" s="16"/>
      <c r="Y2264" s="18" t="s">
        <v>17</v>
      </c>
      <c r="Z2264" s="18">
        <v>18.3</v>
      </c>
      <c r="AA2264" s="16" t="s">
        <v>85</v>
      </c>
      <c r="AB2264" s="14" t="str">
        <f t="shared" si="35"/>
        <v>('616999','616999J','HHB M20X2.5X55 ISO4017 CL8.8 FT BLK','PC',54,6,3,3,3,2,153,'185','185','M20','55','10B33','18.3','17.95/17.99','','COIL DIRECT DRAWN 10B33 18.00/18.03',''),</v>
      </c>
      <c r="AC2264" s="14" t="s">
        <v>9893</v>
      </c>
    </row>
    <row r="2265" spans="1:29">
      <c r="A2265" s="16">
        <v>617000</v>
      </c>
      <c r="B2265" s="43" t="s">
        <v>4744</v>
      </c>
      <c r="C2265" s="43" t="s">
        <v>4745</v>
      </c>
      <c r="D2265" s="15">
        <f>VLOOKUP(E2265,finish!$A$1:$B$18,2,0)</f>
        <v>2</v>
      </c>
      <c r="E2265" s="18" t="s">
        <v>11</v>
      </c>
      <c r="F2265" s="15">
        <f>VLOOKUP(G2265,modules!$A$1:$B$10,2,0)</f>
        <v>6</v>
      </c>
      <c r="G2265" s="18" t="s">
        <v>7849</v>
      </c>
      <c r="H2265" s="15">
        <f>VLOOKUP(I2265,segments!$A$1:$B$9,2,0)</f>
        <v>3</v>
      </c>
      <c r="I2265" s="18" t="s">
        <v>7851</v>
      </c>
      <c r="J2265" s="15">
        <v>54</v>
      </c>
      <c r="K2265" s="27" t="s">
        <v>128</v>
      </c>
      <c r="L2265" s="16" t="s">
        <v>126</v>
      </c>
      <c r="M2265" s="15">
        <f>VLOOKUP(N2265,groups!$A$1:$B$113,2,1)</f>
        <v>153</v>
      </c>
      <c r="N2265" s="16" t="s">
        <v>107</v>
      </c>
      <c r="O2265" s="18">
        <v>60</v>
      </c>
      <c r="P2265" s="15">
        <f>VLOOKUP(Q2265,'seg2'!$A$1:$B$13,2,0)</f>
        <v>3</v>
      </c>
      <c r="Q2265" s="16" t="s">
        <v>20</v>
      </c>
      <c r="R2265" s="15">
        <f>VLOOKUP(S2265,'seg3'!$A$1:$B$9,2,0)</f>
        <v>3</v>
      </c>
      <c r="S2265" s="16" t="s">
        <v>21</v>
      </c>
      <c r="T2265" s="18">
        <v>197</v>
      </c>
      <c r="U2265" s="18">
        <v>197</v>
      </c>
      <c r="V2265" s="29"/>
      <c r="W2265" s="30" t="s">
        <v>840</v>
      </c>
      <c r="X2265" s="16"/>
      <c r="Y2265" s="18" t="s">
        <v>17</v>
      </c>
      <c r="Z2265" s="18">
        <v>18.3</v>
      </c>
      <c r="AA2265" s="16" t="s">
        <v>85</v>
      </c>
      <c r="AB2265" s="14" t="str">
        <f t="shared" si="35"/>
        <v>('617000','617000J','HHB M20X2.5X60 ISO4017 CL8.8 FT BLK','PC',54,6,3,3,3,2,153,'197','197','M20','60','10B33','18.3','17.95/17.99','','COIL DIRECT DRAWN AS 10B33M 18.00/18.03',''),</v>
      </c>
      <c r="AC2265" s="14" t="s">
        <v>9894</v>
      </c>
    </row>
    <row r="2266" spans="1:29">
      <c r="A2266" s="16">
        <v>617001</v>
      </c>
      <c r="B2266" s="43" t="s">
        <v>4746</v>
      </c>
      <c r="C2266" s="43" t="s">
        <v>4747</v>
      </c>
      <c r="D2266" s="15">
        <f>VLOOKUP(E2266,finish!$A$1:$B$18,2,0)</f>
        <v>2</v>
      </c>
      <c r="E2266" s="18" t="s">
        <v>11</v>
      </c>
      <c r="F2266" s="15">
        <f>VLOOKUP(G2266,modules!$A$1:$B$10,2,0)</f>
        <v>6</v>
      </c>
      <c r="G2266" s="18" t="s">
        <v>7849</v>
      </c>
      <c r="H2266" s="15">
        <f>VLOOKUP(I2266,segments!$A$1:$B$9,2,0)</f>
        <v>3</v>
      </c>
      <c r="I2266" s="18" t="s">
        <v>7851</v>
      </c>
      <c r="J2266" s="15">
        <v>54</v>
      </c>
      <c r="K2266" s="27" t="s">
        <v>128</v>
      </c>
      <c r="L2266" s="16" t="s">
        <v>126</v>
      </c>
      <c r="M2266" s="15">
        <f>VLOOKUP(N2266,groups!$A$1:$B$113,2,1)</f>
        <v>153</v>
      </c>
      <c r="N2266" s="16" t="s">
        <v>107</v>
      </c>
      <c r="O2266" s="18">
        <v>65</v>
      </c>
      <c r="P2266" s="15">
        <f>VLOOKUP(Q2266,'seg2'!$A$1:$B$13,2,0)</f>
        <v>3</v>
      </c>
      <c r="Q2266" s="16" t="s">
        <v>20</v>
      </c>
      <c r="R2266" s="15">
        <f>VLOOKUP(S2266,'seg3'!$A$1:$B$9,2,0)</f>
        <v>3</v>
      </c>
      <c r="S2266" s="16" t="s">
        <v>21</v>
      </c>
      <c r="T2266" s="18">
        <v>205</v>
      </c>
      <c r="U2266" s="18">
        <v>205</v>
      </c>
      <c r="V2266" s="29"/>
      <c r="W2266" s="30" t="s">
        <v>686</v>
      </c>
      <c r="X2266" s="16"/>
      <c r="Y2266" s="18" t="s">
        <v>17</v>
      </c>
      <c r="Z2266" s="18">
        <v>18.3</v>
      </c>
      <c r="AA2266" s="16" t="s">
        <v>85</v>
      </c>
      <c r="AB2266" s="14" t="str">
        <f t="shared" si="35"/>
        <v>('617001','617001J','HHB M20X2.5X65 ISO4017 CL8.8 FT BLK','PC',54,6,3,3,3,2,153,'205','205','M20','65','10B33','18.3','17.95/17.99','','COIL DIRECT DRAWN 10B33 18.00/18.03',''),</v>
      </c>
      <c r="AC2266" s="14" t="s">
        <v>9895</v>
      </c>
    </row>
    <row r="2267" spans="1:29">
      <c r="A2267" s="16">
        <v>617003</v>
      </c>
      <c r="B2267" s="43" t="s">
        <v>4748</v>
      </c>
      <c r="C2267" s="43" t="s">
        <v>4749</v>
      </c>
      <c r="D2267" s="15">
        <f>VLOOKUP(E2267,finish!$A$1:$B$18,2,0)</f>
        <v>2</v>
      </c>
      <c r="E2267" s="18" t="s">
        <v>11</v>
      </c>
      <c r="F2267" s="15">
        <f>VLOOKUP(G2267,modules!$A$1:$B$10,2,0)</f>
        <v>6</v>
      </c>
      <c r="G2267" s="18" t="s">
        <v>7849</v>
      </c>
      <c r="H2267" s="15">
        <f>VLOOKUP(I2267,segments!$A$1:$B$9,2,0)</f>
        <v>3</v>
      </c>
      <c r="I2267" s="18" t="s">
        <v>7851</v>
      </c>
      <c r="J2267" s="15">
        <v>54</v>
      </c>
      <c r="K2267" s="27" t="s">
        <v>128</v>
      </c>
      <c r="L2267" s="16" t="s">
        <v>126</v>
      </c>
      <c r="M2267" s="15">
        <f>VLOOKUP(N2267,groups!$A$1:$B$113,2,1)</f>
        <v>153</v>
      </c>
      <c r="N2267" s="16" t="s">
        <v>107</v>
      </c>
      <c r="O2267" s="18">
        <v>75</v>
      </c>
      <c r="P2267" s="15">
        <f>VLOOKUP(Q2267,'seg2'!$A$1:$B$13,2,0)</f>
        <v>3</v>
      </c>
      <c r="Q2267" s="16" t="s">
        <v>20</v>
      </c>
      <c r="R2267" s="15">
        <f>VLOOKUP(S2267,'seg3'!$A$1:$B$9,2,0)</f>
        <v>3</v>
      </c>
      <c r="S2267" s="16" t="s">
        <v>21</v>
      </c>
      <c r="T2267" s="18">
        <v>225</v>
      </c>
      <c r="U2267" s="18">
        <v>225</v>
      </c>
      <c r="V2267" s="18"/>
      <c r="W2267" s="30" t="s">
        <v>840</v>
      </c>
      <c r="X2267" s="16"/>
      <c r="Y2267" s="18" t="s">
        <v>17</v>
      </c>
      <c r="Z2267" s="18">
        <v>18.3</v>
      </c>
      <c r="AA2267" s="16" t="s">
        <v>85</v>
      </c>
      <c r="AB2267" s="14" t="str">
        <f t="shared" si="35"/>
        <v>('617003','617003J','HHB M20X2.5X75 ISO4017 CL8.8 FT BLK','PC',54,6,3,3,3,2,153,'225','225','M20','75','10B33','18.3','17.95/17.99','','COIL DIRECT DRAWN AS 10B33M 18.00/18.03',''),</v>
      </c>
      <c r="AC2267" s="14" t="s">
        <v>9896</v>
      </c>
    </row>
    <row r="2268" spans="1:29">
      <c r="A2268" s="16">
        <v>617004</v>
      </c>
      <c r="B2268" s="43" t="s">
        <v>4750</v>
      </c>
      <c r="C2268" s="43" t="s">
        <v>4751</v>
      </c>
      <c r="D2268" s="15">
        <f>VLOOKUP(E2268,finish!$A$1:$B$18,2,0)</f>
        <v>2</v>
      </c>
      <c r="E2268" s="18" t="s">
        <v>11</v>
      </c>
      <c r="F2268" s="15">
        <f>VLOOKUP(G2268,modules!$A$1:$B$10,2,0)</f>
        <v>6</v>
      </c>
      <c r="G2268" s="18" t="s">
        <v>7849</v>
      </c>
      <c r="H2268" s="15">
        <f>VLOOKUP(I2268,segments!$A$1:$B$9,2,0)</f>
        <v>3</v>
      </c>
      <c r="I2268" s="18" t="s">
        <v>7851</v>
      </c>
      <c r="J2268" s="15">
        <v>54</v>
      </c>
      <c r="K2268" s="27" t="s">
        <v>128</v>
      </c>
      <c r="L2268" s="16" t="s">
        <v>126</v>
      </c>
      <c r="M2268" s="15">
        <f>VLOOKUP(N2268,groups!$A$1:$B$113,2,1)</f>
        <v>153</v>
      </c>
      <c r="N2268" s="16" t="s">
        <v>107</v>
      </c>
      <c r="O2268" s="18">
        <v>80</v>
      </c>
      <c r="P2268" s="15">
        <f>VLOOKUP(Q2268,'seg2'!$A$1:$B$13,2,0)</f>
        <v>3</v>
      </c>
      <c r="Q2268" s="16" t="s">
        <v>20</v>
      </c>
      <c r="R2268" s="15">
        <f>VLOOKUP(S2268,'seg3'!$A$1:$B$9,2,0)</f>
        <v>3</v>
      </c>
      <c r="S2268" s="16" t="s">
        <v>21</v>
      </c>
      <c r="T2268" s="18">
        <v>237</v>
      </c>
      <c r="U2268" s="18">
        <v>237</v>
      </c>
      <c r="V2268" s="18"/>
      <c r="W2268" s="30" t="s">
        <v>840</v>
      </c>
      <c r="X2268" s="16"/>
      <c r="Y2268" s="18" t="s">
        <v>17</v>
      </c>
      <c r="Z2268" s="18">
        <v>18.3</v>
      </c>
      <c r="AA2268" s="16" t="s">
        <v>85</v>
      </c>
      <c r="AB2268" s="14" t="str">
        <f t="shared" si="35"/>
        <v>('617004','617004J','HHB M20X2.5X80 ISO4017 CL8.8 FT BLK','PC',54,6,3,3,3,2,153,'237','237','M20','80','10B33','18.3','17.95/17.99','','COIL DIRECT DRAWN AS 10B33M 18.00/18.03',''),</v>
      </c>
      <c r="AC2268" s="14" t="s">
        <v>9897</v>
      </c>
    </row>
    <row r="2269" spans="1:29">
      <c r="A2269" s="16">
        <v>617008</v>
      </c>
      <c r="B2269" s="43" t="s">
        <v>4752</v>
      </c>
      <c r="C2269" s="43" t="s">
        <v>4753</v>
      </c>
      <c r="D2269" s="15">
        <f>VLOOKUP(E2269,finish!$A$1:$B$18,2,0)</f>
        <v>2</v>
      </c>
      <c r="E2269" s="18" t="s">
        <v>11</v>
      </c>
      <c r="F2269" s="15">
        <f>VLOOKUP(G2269,modules!$A$1:$B$10,2,0)</f>
        <v>6</v>
      </c>
      <c r="G2269" s="18" t="s">
        <v>7849</v>
      </c>
      <c r="H2269" s="15">
        <f>VLOOKUP(I2269,segments!$A$1:$B$9,2,0)</f>
        <v>3</v>
      </c>
      <c r="I2269" s="18" t="s">
        <v>7851</v>
      </c>
      <c r="J2269" s="15">
        <v>54</v>
      </c>
      <c r="K2269" s="27" t="s">
        <v>128</v>
      </c>
      <c r="L2269" s="16" t="s">
        <v>126</v>
      </c>
      <c r="M2269" s="15">
        <f>VLOOKUP(N2269,groups!$A$1:$B$113,2,1)</f>
        <v>153</v>
      </c>
      <c r="N2269" s="16" t="s">
        <v>107</v>
      </c>
      <c r="O2269" s="18">
        <v>100</v>
      </c>
      <c r="P2269" s="15">
        <f>VLOOKUP(Q2269,'seg2'!$A$1:$B$13,2,0)</f>
        <v>3</v>
      </c>
      <c r="Q2269" s="16" t="s">
        <v>20</v>
      </c>
      <c r="R2269" s="15">
        <f>VLOOKUP(S2269,'seg3'!$A$1:$B$9,2,0)</f>
        <v>3</v>
      </c>
      <c r="S2269" s="16" t="s">
        <v>21</v>
      </c>
      <c r="T2269" s="18">
        <v>275</v>
      </c>
      <c r="U2269" s="18">
        <v>275</v>
      </c>
      <c r="V2269" s="29" t="s">
        <v>22</v>
      </c>
      <c r="W2269" s="30" t="s">
        <v>840</v>
      </c>
      <c r="X2269" s="16"/>
      <c r="Y2269" s="18" t="s">
        <v>17</v>
      </c>
      <c r="Z2269" s="18">
        <v>18.3</v>
      </c>
      <c r="AA2269" s="16" t="s">
        <v>85</v>
      </c>
      <c r="AB2269" s="14" t="str">
        <f t="shared" si="35"/>
        <v>('617008','617008J','HHB M20X2.5X100 ISO4017 CL8.8 FT BLK','PC',54,6,3,3,3,2,153,'275','275','M20','100','10B33','18.3','17.95/17.99','READY','COIL DIRECT DRAWN AS 10B33M 18.00/18.03',''),</v>
      </c>
      <c r="AC2269" s="14" t="s">
        <v>9898</v>
      </c>
    </row>
    <row r="2270" spans="1:29">
      <c r="A2270" s="16">
        <v>617018</v>
      </c>
      <c r="B2270" s="43" t="s">
        <v>4754</v>
      </c>
      <c r="C2270" s="43" t="s">
        <v>4755</v>
      </c>
      <c r="D2270" s="15">
        <f>VLOOKUP(E2270,finish!$A$1:$B$18,2,0)</f>
        <v>2</v>
      </c>
      <c r="E2270" s="18" t="s">
        <v>11</v>
      </c>
      <c r="F2270" s="15">
        <f>VLOOKUP(G2270,modules!$A$1:$B$10,2,0)</f>
        <v>6</v>
      </c>
      <c r="G2270" s="18" t="s">
        <v>7849</v>
      </c>
      <c r="H2270" s="15">
        <f>VLOOKUP(I2270,segments!$A$1:$B$9,2,0)</f>
        <v>3</v>
      </c>
      <c r="I2270" s="18" t="s">
        <v>7851</v>
      </c>
      <c r="J2270" s="15">
        <v>54</v>
      </c>
      <c r="K2270" s="27" t="s">
        <v>128</v>
      </c>
      <c r="L2270" s="16" t="s">
        <v>126</v>
      </c>
      <c r="M2270" s="15">
        <f>VLOOKUP(N2270,groups!$A$1:$B$113,2,1)</f>
        <v>153</v>
      </c>
      <c r="N2270" s="16" t="s">
        <v>107</v>
      </c>
      <c r="O2270" s="18">
        <v>200</v>
      </c>
      <c r="P2270" s="15">
        <f>VLOOKUP(Q2270,'seg2'!$A$1:$B$13,2,0)</f>
        <v>3</v>
      </c>
      <c r="Q2270" s="16" t="s">
        <v>20</v>
      </c>
      <c r="R2270" s="15">
        <f>VLOOKUP(S2270,'seg3'!$A$1:$B$9,2,0)</f>
        <v>3</v>
      </c>
      <c r="S2270" s="16" t="s">
        <v>21</v>
      </c>
      <c r="T2270" s="18">
        <v>484</v>
      </c>
      <c r="U2270" s="18">
        <v>484</v>
      </c>
      <c r="V2270" s="42"/>
      <c r="W2270" s="30" t="s">
        <v>840</v>
      </c>
      <c r="X2270" s="16"/>
      <c r="Y2270" s="18" t="s">
        <v>17</v>
      </c>
      <c r="Z2270" s="18">
        <v>18.3</v>
      </c>
      <c r="AA2270" s="16" t="s">
        <v>85</v>
      </c>
      <c r="AB2270" s="14" t="str">
        <f t="shared" si="35"/>
        <v>('617018','617018J','HHB M20X2.5X200 ISO4017 CL8.8 FT BLK','PC',54,6,3,3,3,2,153,'484','484','M20','200','10B33','18.3','17.95/17.99','','COIL DIRECT DRAWN AS 10B33M 18.00/18.03',''),</v>
      </c>
      <c r="AC2270" s="14" t="s">
        <v>9899</v>
      </c>
    </row>
    <row r="2271" spans="1:29">
      <c r="A2271" s="16">
        <v>300022</v>
      </c>
      <c r="B2271" s="43" t="s">
        <v>1784</v>
      </c>
      <c r="C2271" s="43" t="s">
        <v>4770</v>
      </c>
      <c r="D2271" s="15">
        <f>VLOOKUP(E2271,finish!$A$1:$B$18,2,0)</f>
        <v>2</v>
      </c>
      <c r="E2271" s="18" t="s">
        <v>11</v>
      </c>
      <c r="F2271" s="15">
        <f>VLOOKUP(G2271,modules!$A$1:$B$10,2,0)</f>
        <v>6</v>
      </c>
      <c r="G2271" s="18" t="s">
        <v>7849</v>
      </c>
      <c r="H2271" s="15">
        <f>VLOOKUP(I2271,segments!$A$1:$B$9,2,0)</f>
        <v>2</v>
      </c>
      <c r="I2271" s="18" t="s">
        <v>7847</v>
      </c>
      <c r="J2271" s="15">
        <v>54</v>
      </c>
      <c r="K2271" s="27" t="s">
        <v>128</v>
      </c>
      <c r="L2271" s="16" t="s">
        <v>126</v>
      </c>
      <c r="M2271" s="15">
        <f>VLOOKUP(N2271,groups!$A$1:$B$113,2,1)</f>
        <v>160</v>
      </c>
      <c r="N2271" s="16" t="s">
        <v>1305</v>
      </c>
      <c r="O2271" s="18">
        <v>45</v>
      </c>
      <c r="P2271" s="15">
        <f>VLOOKUP(Q2271,'seg2'!$A$1:$B$13,2,0)</f>
        <v>3</v>
      </c>
      <c r="Q2271" s="16" t="s">
        <v>20</v>
      </c>
      <c r="R2271" s="15">
        <f>VLOOKUP(S2271,'seg3'!$A$1:$B$9,2,0)</f>
        <v>3</v>
      </c>
      <c r="S2271" s="16" t="s">
        <v>21</v>
      </c>
      <c r="T2271" s="18">
        <v>180</v>
      </c>
      <c r="U2271" s="18">
        <v>180</v>
      </c>
      <c r="V2271" s="42"/>
      <c r="W2271" s="30" t="s">
        <v>866</v>
      </c>
      <c r="X2271" s="16"/>
      <c r="Y2271" s="18" t="s">
        <v>17</v>
      </c>
      <c r="Z2271" s="18">
        <v>20</v>
      </c>
      <c r="AA2271" s="16" t="s">
        <v>447</v>
      </c>
      <c r="AB2271" s="14" t="str">
        <f t="shared" si="35"/>
        <v>('300022','300022J','HSSB M20X2.5X45 IS3757 CL10.9S HT BLK','PC',54,6,3,3,2,2,160,'180','180','M20','45','10B33','20','19.50/19.55','','COIL DIRECT DRWN  10B33M  19.50/19.53',''),</v>
      </c>
      <c r="AC2271" s="14" t="s">
        <v>9900</v>
      </c>
    </row>
    <row r="2272" spans="1:29">
      <c r="A2272" s="16">
        <v>300023</v>
      </c>
      <c r="B2272" s="43" t="s">
        <v>3403</v>
      </c>
      <c r="C2272" s="43" t="s">
        <v>4771</v>
      </c>
      <c r="D2272" s="15">
        <f>VLOOKUP(E2272,finish!$A$1:$B$18,2,0)</f>
        <v>2</v>
      </c>
      <c r="E2272" s="18" t="s">
        <v>11</v>
      </c>
      <c r="F2272" s="15">
        <f>VLOOKUP(G2272,modules!$A$1:$B$10,2,0)</f>
        <v>6</v>
      </c>
      <c r="G2272" s="18" t="s">
        <v>7849</v>
      </c>
      <c r="H2272" s="15">
        <f>VLOOKUP(I2272,segments!$A$1:$B$9,2,0)</f>
        <v>2</v>
      </c>
      <c r="I2272" s="18" t="s">
        <v>7847</v>
      </c>
      <c r="J2272" s="15">
        <v>54</v>
      </c>
      <c r="K2272" s="27" t="s">
        <v>128</v>
      </c>
      <c r="L2272" s="16" t="s">
        <v>126</v>
      </c>
      <c r="M2272" s="15">
        <f>VLOOKUP(N2272,groups!$A$1:$B$113,2,1)</f>
        <v>160</v>
      </c>
      <c r="N2272" s="16" t="s">
        <v>1305</v>
      </c>
      <c r="O2272" s="18">
        <v>50</v>
      </c>
      <c r="P2272" s="15">
        <f>VLOOKUP(Q2272,'seg2'!$A$1:$B$13,2,0)</f>
        <v>3</v>
      </c>
      <c r="Q2272" s="16" t="s">
        <v>20</v>
      </c>
      <c r="R2272" s="15">
        <f>VLOOKUP(S2272,'seg3'!$A$1:$B$9,2,0)</f>
        <v>3</v>
      </c>
      <c r="S2272" s="16" t="s">
        <v>21</v>
      </c>
      <c r="T2272" s="18">
        <v>198</v>
      </c>
      <c r="U2272" s="18">
        <v>198</v>
      </c>
      <c r="V2272" s="42"/>
      <c r="W2272" s="30" t="s">
        <v>866</v>
      </c>
      <c r="X2272" s="16"/>
      <c r="Y2272" s="18" t="s">
        <v>17</v>
      </c>
      <c r="Z2272" s="18">
        <v>20</v>
      </c>
      <c r="AA2272" s="16" t="s">
        <v>447</v>
      </c>
      <c r="AB2272" s="14" t="str">
        <f t="shared" si="35"/>
        <v>('300023','300023J','HSSB M20X2.5X50 IS3757 CL10.9S HT BLK','PC',54,6,3,3,2,2,160,'198','198','M20','50','10B33','20','19.50/19.55','','COIL DIRECT DRWN  10B33M  19.50/19.53',''),</v>
      </c>
      <c r="AC2272" s="14" t="s">
        <v>9901</v>
      </c>
    </row>
    <row r="2273" spans="1:29">
      <c r="A2273" s="16">
        <v>300025</v>
      </c>
      <c r="B2273" s="64" t="s">
        <v>4772</v>
      </c>
      <c r="C2273" s="43" t="s">
        <v>4773</v>
      </c>
      <c r="D2273" s="15">
        <f>VLOOKUP(E2273,finish!$A$1:$B$18,2,0)</f>
        <v>2</v>
      </c>
      <c r="E2273" s="18" t="s">
        <v>11</v>
      </c>
      <c r="F2273" s="15">
        <f>VLOOKUP(G2273,modules!$A$1:$B$10,2,0)</f>
        <v>6</v>
      </c>
      <c r="G2273" s="18" t="s">
        <v>7849</v>
      </c>
      <c r="H2273" s="15">
        <f>VLOOKUP(I2273,segments!$A$1:$B$9,2,0)</f>
        <v>2</v>
      </c>
      <c r="I2273" s="18" t="s">
        <v>7847</v>
      </c>
      <c r="J2273" s="15">
        <v>54</v>
      </c>
      <c r="K2273" s="27" t="s">
        <v>128</v>
      </c>
      <c r="L2273" s="16" t="s">
        <v>126</v>
      </c>
      <c r="M2273" s="15">
        <f>VLOOKUP(N2273,groups!$A$1:$B$113,2,1)</f>
        <v>160</v>
      </c>
      <c r="N2273" s="16" t="s">
        <v>1305</v>
      </c>
      <c r="O2273" s="18">
        <v>60</v>
      </c>
      <c r="P2273" s="15">
        <f>VLOOKUP(Q2273,'seg2'!$A$1:$B$13,2,0)</f>
        <v>3</v>
      </c>
      <c r="Q2273" s="16" t="s">
        <v>20</v>
      </c>
      <c r="R2273" s="15">
        <f>VLOOKUP(S2273,'seg3'!$A$1:$B$9,2,0)</f>
        <v>3</v>
      </c>
      <c r="S2273" s="16" t="s">
        <v>21</v>
      </c>
      <c r="T2273" s="18">
        <v>218</v>
      </c>
      <c r="U2273" s="18">
        <v>218</v>
      </c>
      <c r="V2273" s="18"/>
      <c r="W2273" s="30" t="s">
        <v>866</v>
      </c>
      <c r="X2273" s="16"/>
      <c r="Y2273" s="18" t="s">
        <v>17</v>
      </c>
      <c r="Z2273" s="18">
        <v>20</v>
      </c>
      <c r="AA2273" s="16" t="s">
        <v>447</v>
      </c>
      <c r="AB2273" s="14" t="str">
        <f t="shared" si="35"/>
        <v>('300025','300025J','HSSB M20X2.5X60 IS3757 CL10.9S HT BLK','PC',54,6,3,3,2,2,160,'218','218','M20','60','10B33','20','19.50/19.55','','COIL DIRECT DRWN  10B33M  19.50/19.53',''),</v>
      </c>
      <c r="AC2273" s="14" t="s">
        <v>9902</v>
      </c>
    </row>
    <row r="2274" spans="1:29">
      <c r="A2274" s="16">
        <v>300029</v>
      </c>
      <c r="B2274" s="64" t="s">
        <v>1790</v>
      </c>
      <c r="C2274" s="43" t="s">
        <v>4774</v>
      </c>
      <c r="D2274" s="15">
        <f>VLOOKUP(E2274,finish!$A$1:$B$18,2,0)</f>
        <v>2</v>
      </c>
      <c r="E2274" s="18" t="s">
        <v>11</v>
      </c>
      <c r="F2274" s="15">
        <f>VLOOKUP(G2274,modules!$A$1:$B$10,2,0)</f>
        <v>6</v>
      </c>
      <c r="G2274" s="18" t="s">
        <v>7849</v>
      </c>
      <c r="H2274" s="15">
        <f>VLOOKUP(I2274,segments!$A$1:$B$9,2,0)</f>
        <v>2</v>
      </c>
      <c r="I2274" s="18" t="s">
        <v>7847</v>
      </c>
      <c r="J2274" s="15">
        <v>54</v>
      </c>
      <c r="K2274" s="27" t="s">
        <v>128</v>
      </c>
      <c r="L2274" s="16" t="s">
        <v>126</v>
      </c>
      <c r="M2274" s="15">
        <f>VLOOKUP(N2274,groups!$A$1:$B$113,2,1)</f>
        <v>160</v>
      </c>
      <c r="N2274" s="16" t="s">
        <v>1305</v>
      </c>
      <c r="O2274" s="18">
        <v>80</v>
      </c>
      <c r="P2274" s="15">
        <f>VLOOKUP(Q2274,'seg2'!$A$1:$B$13,2,0)</f>
        <v>3</v>
      </c>
      <c r="Q2274" s="16" t="s">
        <v>20</v>
      </c>
      <c r="R2274" s="15">
        <f>VLOOKUP(S2274,'seg3'!$A$1:$B$9,2,0)</f>
        <v>3</v>
      </c>
      <c r="S2274" s="16" t="s">
        <v>21</v>
      </c>
      <c r="T2274" s="18">
        <v>270</v>
      </c>
      <c r="U2274" s="18">
        <v>270</v>
      </c>
      <c r="V2274" s="18"/>
      <c r="W2274" s="30" t="s">
        <v>866</v>
      </c>
      <c r="X2274" s="16"/>
      <c r="Y2274" s="18" t="s">
        <v>17</v>
      </c>
      <c r="Z2274" s="18">
        <v>20</v>
      </c>
      <c r="AA2274" s="16" t="s">
        <v>447</v>
      </c>
      <c r="AB2274" s="14" t="str">
        <f t="shared" si="35"/>
        <v>('300029','300029J','HSSB M20X2.5X80 IS3757 CL10.9S HT BLK','PC',54,6,3,3,2,2,160,'270','270','M20','80','10B33','20','19.50/19.55','','COIL DIRECT DRWN  10B33M  19.50/19.53',''),</v>
      </c>
      <c r="AC2274" s="14" t="s">
        <v>9903</v>
      </c>
    </row>
    <row r="2275" spans="1:29">
      <c r="A2275" s="16">
        <v>300030</v>
      </c>
      <c r="B2275" s="64" t="s">
        <v>4775</v>
      </c>
      <c r="C2275" s="43" t="s">
        <v>4776</v>
      </c>
      <c r="D2275" s="15">
        <f>VLOOKUP(E2275,finish!$A$1:$B$18,2,0)</f>
        <v>2</v>
      </c>
      <c r="E2275" s="18" t="s">
        <v>11</v>
      </c>
      <c r="F2275" s="15">
        <f>VLOOKUP(G2275,modules!$A$1:$B$10,2,0)</f>
        <v>6</v>
      </c>
      <c r="G2275" s="18" t="s">
        <v>7849</v>
      </c>
      <c r="H2275" s="15">
        <f>VLOOKUP(I2275,segments!$A$1:$B$9,2,0)</f>
        <v>2</v>
      </c>
      <c r="I2275" s="18" t="s">
        <v>7847</v>
      </c>
      <c r="J2275" s="15">
        <v>54</v>
      </c>
      <c r="K2275" s="27" t="s">
        <v>128</v>
      </c>
      <c r="L2275" s="16" t="s">
        <v>126</v>
      </c>
      <c r="M2275" s="15">
        <f>VLOOKUP(N2275,groups!$A$1:$B$113,2,1)</f>
        <v>160</v>
      </c>
      <c r="N2275" s="16" t="s">
        <v>1305</v>
      </c>
      <c r="O2275" s="18">
        <v>90</v>
      </c>
      <c r="P2275" s="15">
        <f>VLOOKUP(Q2275,'seg2'!$A$1:$B$13,2,0)</f>
        <v>3</v>
      </c>
      <c r="Q2275" s="16" t="s">
        <v>20</v>
      </c>
      <c r="R2275" s="15">
        <f>VLOOKUP(S2275,'seg3'!$A$1:$B$9,2,0)</f>
        <v>3</v>
      </c>
      <c r="S2275" s="16" t="s">
        <v>21</v>
      </c>
      <c r="T2275" s="18">
        <v>280</v>
      </c>
      <c r="U2275" s="18">
        <v>280</v>
      </c>
      <c r="V2275" s="18"/>
      <c r="W2275" s="30" t="s">
        <v>866</v>
      </c>
      <c r="X2275" s="16"/>
      <c r="Y2275" s="18" t="s">
        <v>17</v>
      </c>
      <c r="Z2275" s="18">
        <v>20</v>
      </c>
      <c r="AA2275" s="16" t="s">
        <v>447</v>
      </c>
      <c r="AB2275" s="14" t="str">
        <f t="shared" si="35"/>
        <v>('300030','300030J','HSSB M20X2.5X90 IS3757 CL10.9S HT BLK','PC',54,6,3,3,2,2,160,'280','280','M20','90','10B33','20','19.50/19.55','','COIL DIRECT DRWN  10B33M  19.50/19.53',''),</v>
      </c>
      <c r="AC2275" s="14" t="s">
        <v>9904</v>
      </c>
    </row>
    <row r="2276" spans="1:29">
      <c r="A2276" s="16">
        <v>300031</v>
      </c>
      <c r="B2276" s="64" t="s">
        <v>4777</v>
      </c>
      <c r="C2276" s="43" t="s">
        <v>4778</v>
      </c>
      <c r="D2276" s="15">
        <f>VLOOKUP(E2276,finish!$A$1:$B$18,2,0)</f>
        <v>2</v>
      </c>
      <c r="E2276" s="18" t="s">
        <v>11</v>
      </c>
      <c r="F2276" s="15">
        <f>VLOOKUP(G2276,modules!$A$1:$B$10,2,0)</f>
        <v>6</v>
      </c>
      <c r="G2276" s="18" t="s">
        <v>7849</v>
      </c>
      <c r="H2276" s="15">
        <f>VLOOKUP(I2276,segments!$A$1:$B$9,2,0)</f>
        <v>2</v>
      </c>
      <c r="I2276" s="18" t="s">
        <v>7847</v>
      </c>
      <c r="J2276" s="15">
        <v>54</v>
      </c>
      <c r="K2276" s="27" t="s">
        <v>128</v>
      </c>
      <c r="L2276" s="16" t="s">
        <v>126</v>
      </c>
      <c r="M2276" s="15">
        <f>VLOOKUP(N2276,groups!$A$1:$B$113,2,1)</f>
        <v>160</v>
      </c>
      <c r="N2276" s="16" t="s">
        <v>1305</v>
      </c>
      <c r="O2276" s="18">
        <v>100</v>
      </c>
      <c r="P2276" s="15">
        <f>VLOOKUP(Q2276,'seg2'!$A$1:$B$13,2,0)</f>
        <v>3</v>
      </c>
      <c r="Q2276" s="16" t="s">
        <v>20</v>
      </c>
      <c r="R2276" s="15">
        <f>VLOOKUP(S2276,'seg3'!$A$1:$B$9,2,0)</f>
        <v>3</v>
      </c>
      <c r="S2276" s="16" t="s">
        <v>21</v>
      </c>
      <c r="T2276" s="18">
        <v>312</v>
      </c>
      <c r="U2276" s="18">
        <v>312</v>
      </c>
      <c r="V2276" s="18"/>
      <c r="W2276" s="30" t="s">
        <v>866</v>
      </c>
      <c r="X2276" s="16"/>
      <c r="Y2276" s="18" t="s">
        <v>17</v>
      </c>
      <c r="Z2276" s="18">
        <v>20</v>
      </c>
      <c r="AA2276" s="16" t="s">
        <v>447</v>
      </c>
      <c r="AB2276" s="14" t="str">
        <f t="shared" si="35"/>
        <v>('300031','300031J','HSSB M20X2.5X100 IS3757 CL10.9S HT BLK','PC',54,6,3,3,2,2,160,'312','312','M20','100','10B33','20','19.50/19.55','','COIL DIRECT DRWN  10B33M  19.50/19.53',''),</v>
      </c>
      <c r="AC2276" s="14" t="s">
        <v>9905</v>
      </c>
    </row>
    <row r="2277" spans="1:29">
      <c r="A2277" s="16">
        <v>300037</v>
      </c>
      <c r="B2277" s="64" t="s">
        <v>4779</v>
      </c>
      <c r="C2277" s="43" t="s">
        <v>4780</v>
      </c>
      <c r="D2277" s="15">
        <f>VLOOKUP(E2277,finish!$A$1:$B$18,2,0)</f>
        <v>2</v>
      </c>
      <c r="E2277" s="18" t="s">
        <v>11</v>
      </c>
      <c r="F2277" s="15">
        <f>VLOOKUP(G2277,modules!$A$1:$B$10,2,0)</f>
        <v>6</v>
      </c>
      <c r="G2277" s="18" t="s">
        <v>7849</v>
      </c>
      <c r="H2277" s="15">
        <f>VLOOKUP(I2277,segments!$A$1:$B$9,2,0)</f>
        <v>2</v>
      </c>
      <c r="I2277" s="18" t="s">
        <v>7847</v>
      </c>
      <c r="J2277" s="15">
        <v>54</v>
      </c>
      <c r="K2277" s="27" t="s">
        <v>128</v>
      </c>
      <c r="L2277" s="16" t="s">
        <v>126</v>
      </c>
      <c r="M2277" s="15">
        <f>VLOOKUP(N2277,groups!$A$1:$B$113,2,1)</f>
        <v>160</v>
      </c>
      <c r="N2277" s="16" t="s">
        <v>1305</v>
      </c>
      <c r="O2277" s="18">
        <v>160</v>
      </c>
      <c r="P2277" s="15">
        <f>VLOOKUP(Q2277,'seg2'!$A$1:$B$13,2,0)</f>
        <v>3</v>
      </c>
      <c r="Q2277" s="16" t="s">
        <v>20</v>
      </c>
      <c r="R2277" s="15">
        <f>VLOOKUP(S2277,'seg3'!$A$1:$B$9,2,0)</f>
        <v>3</v>
      </c>
      <c r="S2277" s="16" t="s">
        <v>21</v>
      </c>
      <c r="T2277" s="18">
        <v>480</v>
      </c>
      <c r="U2277" s="18">
        <v>480</v>
      </c>
      <c r="V2277" s="18"/>
      <c r="W2277" s="30" t="s">
        <v>866</v>
      </c>
      <c r="X2277" s="16"/>
      <c r="Y2277" s="18" t="s">
        <v>17</v>
      </c>
      <c r="Z2277" s="18">
        <v>20</v>
      </c>
      <c r="AA2277" s="16" t="s">
        <v>447</v>
      </c>
      <c r="AB2277" s="14" t="str">
        <f t="shared" si="35"/>
        <v>('300037','300037J','HSSB M20X2.5X160 IS3757 CL10.9S HT BLK','PC',54,6,3,3,2,2,160,'480','480','M20','160','10B33','20','19.50/19.55','','COIL DIRECT DRWN  10B33M  19.50/19.53',''),</v>
      </c>
      <c r="AC2277" s="14" t="s">
        <v>9906</v>
      </c>
    </row>
    <row r="2278" spans="1:29">
      <c r="A2278" s="16">
        <v>823936</v>
      </c>
      <c r="B2278" s="43" t="s">
        <v>4793</v>
      </c>
      <c r="C2278" s="43" t="s">
        <v>4794</v>
      </c>
      <c r="D2278" s="15">
        <f>VLOOKUP(E2278,finish!$A$1:$B$18,2,0)</f>
        <v>6</v>
      </c>
      <c r="E2278" s="18" t="s">
        <v>136</v>
      </c>
      <c r="F2278" s="15">
        <f>VLOOKUP(G2278,modules!$A$1:$B$10,2,0)</f>
        <v>1</v>
      </c>
      <c r="G2278" s="18" t="s">
        <v>7848</v>
      </c>
      <c r="H2278" s="15">
        <f>VLOOKUP(I2278,segments!$A$1:$B$9,2,0)</f>
        <v>1</v>
      </c>
      <c r="I2278" s="18" t="s">
        <v>7848</v>
      </c>
      <c r="J2278" s="15">
        <v>56</v>
      </c>
      <c r="K2278" s="27" t="s">
        <v>128</v>
      </c>
      <c r="L2278" s="16" t="s">
        <v>126</v>
      </c>
      <c r="M2278" s="15">
        <f>VLOOKUP(N2278,groups!$A$1:$B$113,2,1)</f>
        <v>153</v>
      </c>
      <c r="N2278" s="16" t="s">
        <v>107</v>
      </c>
      <c r="O2278" s="18">
        <v>50</v>
      </c>
      <c r="P2278" s="15">
        <f>VLOOKUP(Q2278,'seg2'!$A$1:$B$13,2,0)</f>
        <v>3</v>
      </c>
      <c r="Q2278" s="16" t="s">
        <v>20</v>
      </c>
      <c r="R2278" s="15">
        <f>VLOOKUP(S2278,'seg3'!$A$1:$B$9,2,0)</f>
        <v>3</v>
      </c>
      <c r="S2278" s="16" t="s">
        <v>21</v>
      </c>
      <c r="T2278" s="18">
        <v>176</v>
      </c>
      <c r="U2278" s="18">
        <v>176</v>
      </c>
      <c r="V2278" s="29" t="s">
        <v>22</v>
      </c>
      <c r="W2278" s="30" t="s">
        <v>870</v>
      </c>
      <c r="X2278" s="16"/>
      <c r="Y2278" s="18" t="s">
        <v>17</v>
      </c>
      <c r="Z2278" s="18">
        <v>18.3</v>
      </c>
      <c r="AA2278" s="16" t="s">
        <v>85</v>
      </c>
      <c r="AB2278" s="14" t="str">
        <f t="shared" si="35"/>
        <v>('823936','823936J','HEX HD SCREW M20X50 DRG CL8.8 YZ3','PC',56,1,3,3,1,6,153,'176','176','M20','50','10B33','18.3','17.95/17.99','READY','COIL DIRECT DRAWN 10B33 19.50/19.53',''),</v>
      </c>
      <c r="AC2278" s="14" t="s">
        <v>9907</v>
      </c>
    </row>
    <row r="2279" spans="1:29">
      <c r="A2279" s="16">
        <v>815903</v>
      </c>
      <c r="B2279" s="43" t="s">
        <v>4808</v>
      </c>
      <c r="C2279" s="43" t="s">
        <v>4809</v>
      </c>
      <c r="D2279" s="15" t="s">
        <v>7949</v>
      </c>
      <c r="E2279" s="18"/>
      <c r="F2279" s="15">
        <f>VLOOKUP(G2279,modules!$A$1:$B$10,2,0)</f>
        <v>6</v>
      </c>
      <c r="G2279" s="18" t="s">
        <v>7849</v>
      </c>
      <c r="H2279" s="15">
        <f>VLOOKUP(I2279,segments!$A$1:$B$9,2,0)</f>
        <v>1</v>
      </c>
      <c r="I2279" s="18" t="s">
        <v>7848</v>
      </c>
      <c r="J2279" s="15">
        <v>54</v>
      </c>
      <c r="K2279" s="27" t="s">
        <v>128</v>
      </c>
      <c r="L2279" s="16" t="s">
        <v>1366</v>
      </c>
      <c r="M2279" s="15">
        <f>VLOOKUP(N2279,groups!$A$1:$B$113,2,1)</f>
        <v>153</v>
      </c>
      <c r="N2279" s="16" t="s">
        <v>107</v>
      </c>
      <c r="O2279" s="18">
        <v>50.8</v>
      </c>
      <c r="P2279" s="15">
        <f>VLOOKUP(Q2279,'seg2'!$A$1:$B$13,2,0)</f>
        <v>3</v>
      </c>
      <c r="Q2279" s="16" t="s">
        <v>20</v>
      </c>
      <c r="R2279" s="15">
        <f>VLOOKUP(S2279,'seg3'!$A$1:$B$9,2,0)</f>
        <v>3</v>
      </c>
      <c r="S2279" s="16" t="s">
        <v>21</v>
      </c>
      <c r="T2279" s="18">
        <v>175</v>
      </c>
      <c r="U2279" s="18">
        <v>175</v>
      </c>
      <c r="V2279" s="18"/>
      <c r="W2279" s="30" t="s">
        <v>4810</v>
      </c>
      <c r="X2279" s="16"/>
      <c r="Y2279" s="18" t="s">
        <v>17</v>
      </c>
      <c r="Z2279" s="18">
        <v>20</v>
      </c>
      <c r="AA2279" s="16" t="s">
        <v>1823</v>
      </c>
      <c r="AB2279" s="14" t="str">
        <f t="shared" si="35"/>
        <v>('815903','815903J','HEX HEAD SCREW 3/4X10 UNCX50.8 DR.0L1178','PC',54,6,3,3,1,null,153,'175','175','3/4 UNC','50.8','10B33','20','18.50/18.55','','COIL DIRECT DRAWN 10B33 17.09/17.12',''),</v>
      </c>
      <c r="AC2279" s="14" t="s">
        <v>9908</v>
      </c>
    </row>
    <row r="2280" spans="1:29">
      <c r="A2280" s="16">
        <v>815906</v>
      </c>
      <c r="B2280" s="43" t="s">
        <v>4811</v>
      </c>
      <c r="C2280" s="43" t="s">
        <v>4812</v>
      </c>
      <c r="D2280" s="15" t="s">
        <v>7949</v>
      </c>
      <c r="E2280" s="18"/>
      <c r="F2280" s="15">
        <f>VLOOKUP(G2280,modules!$A$1:$B$10,2,0)</f>
        <v>1</v>
      </c>
      <c r="G2280" s="18" t="s">
        <v>7848</v>
      </c>
      <c r="H2280" s="15">
        <f>VLOOKUP(I2280,segments!$A$1:$B$9,2,0)</f>
        <v>1</v>
      </c>
      <c r="I2280" s="18" t="s">
        <v>7848</v>
      </c>
      <c r="J2280" s="15">
        <v>56</v>
      </c>
      <c r="K2280" s="27" t="s">
        <v>128</v>
      </c>
      <c r="L2280" s="16" t="s">
        <v>4813</v>
      </c>
      <c r="M2280" s="15">
        <f>VLOOKUP(N2280,groups!$A$1:$B$113,2,1)</f>
        <v>152</v>
      </c>
      <c r="N2280" s="16" t="s">
        <v>16</v>
      </c>
      <c r="O2280" s="18">
        <v>69.849999999999994</v>
      </c>
      <c r="P2280" s="15">
        <f>VLOOKUP(Q2280,'seg2'!$A$1:$B$13,2,0)</f>
        <v>3</v>
      </c>
      <c r="Q2280" s="16" t="s">
        <v>20</v>
      </c>
      <c r="R2280" s="15">
        <f>VLOOKUP(S2280,'seg3'!$A$1:$B$9,2,0)</f>
        <v>4</v>
      </c>
      <c r="S2280" s="16" t="s">
        <v>32</v>
      </c>
      <c r="T2280" s="18">
        <v>227</v>
      </c>
      <c r="U2280" s="18">
        <v>227</v>
      </c>
      <c r="V2280" s="18"/>
      <c r="W2280" s="30" t="s">
        <v>1512</v>
      </c>
      <c r="X2280" s="16"/>
      <c r="Y2280" s="18" t="s">
        <v>365</v>
      </c>
      <c r="Z2280" s="18">
        <v>20</v>
      </c>
      <c r="AA2280" s="16" t="s">
        <v>1367</v>
      </c>
      <c r="AB2280" s="14" t="str">
        <f t="shared" si="35"/>
        <v>('815906','815906J','H.HEAD BOLT 3/4X10XUNJCX69.85 DR.1D4608','PC',56,1,3,4,1,null,152,'227','227','3/4 UNJC','69.85','SCM435','20','18.69/18.75','','COIL 1ANNEAL &amp; 1DRAWN SCM435 18.70/18.75',''),</v>
      </c>
      <c r="AC2280" s="14" t="s">
        <v>9909</v>
      </c>
    </row>
    <row r="2281" spans="1:29">
      <c r="A2281" s="16">
        <v>613155</v>
      </c>
      <c r="B2281" s="43" t="s">
        <v>4817</v>
      </c>
      <c r="C2281" s="43" t="s">
        <v>4818</v>
      </c>
      <c r="D2281" s="15">
        <f>VLOOKUP(E2281,finish!$A$1:$B$18,2,0)</f>
        <v>2</v>
      </c>
      <c r="E2281" s="18" t="s">
        <v>11</v>
      </c>
      <c r="F2281" s="15">
        <f>VLOOKUP(G2281,modules!$A$1:$B$10,2,0)</f>
        <v>6</v>
      </c>
      <c r="G2281" s="18" t="s">
        <v>7849</v>
      </c>
      <c r="H2281" s="15">
        <f>VLOOKUP(I2281,segments!$A$1:$B$9,2,0)</f>
        <v>3</v>
      </c>
      <c r="I2281" s="18" t="s">
        <v>7851</v>
      </c>
      <c r="J2281" s="15">
        <v>54</v>
      </c>
      <c r="K2281" s="27" t="s">
        <v>128</v>
      </c>
      <c r="L2281" s="16" t="s">
        <v>126</v>
      </c>
      <c r="M2281" s="15">
        <f>VLOOKUP(N2281,groups!$A$1:$B$113,2,1)</f>
        <v>152</v>
      </c>
      <c r="N2281" s="16" t="s">
        <v>16</v>
      </c>
      <c r="O2281" s="18">
        <v>70</v>
      </c>
      <c r="P2281" s="15">
        <f>VLOOKUP(Q2281,'seg2'!$A$1:$B$13,2,0)</f>
        <v>3</v>
      </c>
      <c r="Q2281" s="16" t="s">
        <v>20</v>
      </c>
      <c r="R2281" s="15">
        <f>VLOOKUP(S2281,'seg3'!$A$1:$B$9,2,0)</f>
        <v>3</v>
      </c>
      <c r="S2281" s="16" t="s">
        <v>21</v>
      </c>
      <c r="T2281" s="18">
        <v>231</v>
      </c>
      <c r="U2281" s="18">
        <v>231</v>
      </c>
      <c r="V2281" s="42"/>
      <c r="W2281" s="30" t="s">
        <v>866</v>
      </c>
      <c r="X2281" s="16"/>
      <c r="Y2281" s="18" t="s">
        <v>17</v>
      </c>
      <c r="Z2281" s="18">
        <v>20</v>
      </c>
      <c r="AA2281" s="16" t="s">
        <v>447</v>
      </c>
      <c r="AB2281" s="14" t="str">
        <f t="shared" si="35"/>
        <v>('613155','613155J','HHB M20X2.5X70 ISO4014 CL8.8 HT BLK','PC',54,6,3,3,3,2,152,'231','231','M20','70','10B33','20','19.50/19.55','','COIL DIRECT DRWN  10B33M  19.50/19.53',''),</v>
      </c>
      <c r="AC2281" s="14" t="s">
        <v>9910</v>
      </c>
    </row>
    <row r="2282" spans="1:29">
      <c r="A2282" s="16">
        <v>616965</v>
      </c>
      <c r="B2282" s="43" t="s">
        <v>4820</v>
      </c>
      <c r="C2282" s="43" t="s">
        <v>4821</v>
      </c>
      <c r="D2282" s="15">
        <f>VLOOKUP(E2282,finish!$A$1:$B$18,2,0)</f>
        <v>2</v>
      </c>
      <c r="E2282" s="18" t="s">
        <v>11</v>
      </c>
      <c r="F2282" s="15">
        <f>VLOOKUP(G2282,modules!$A$1:$B$10,2,0)</f>
        <v>6</v>
      </c>
      <c r="G2282" s="18" t="s">
        <v>7849</v>
      </c>
      <c r="H2282" s="15">
        <f>VLOOKUP(I2282,segments!$A$1:$B$9,2,0)</f>
        <v>3</v>
      </c>
      <c r="I2282" s="18" t="s">
        <v>7851</v>
      </c>
      <c r="J2282" s="15">
        <v>54</v>
      </c>
      <c r="K2282" s="27" t="s">
        <v>128</v>
      </c>
      <c r="L2282" s="16" t="s">
        <v>571</v>
      </c>
      <c r="M2282" s="15">
        <f>VLOOKUP(N2282,groups!$A$1:$B$113,2,1)</f>
        <v>153</v>
      </c>
      <c r="N2282" s="16" t="s">
        <v>107</v>
      </c>
      <c r="O2282" s="18">
        <v>40</v>
      </c>
      <c r="P2282" s="15">
        <f>VLOOKUP(Q2282,'seg2'!$A$1:$B$13,2,0)</f>
        <v>3</v>
      </c>
      <c r="Q2282" s="16" t="s">
        <v>20</v>
      </c>
      <c r="R2282" s="15">
        <f>VLOOKUP(S2282,'seg3'!$A$1:$B$9,2,0)</f>
        <v>3</v>
      </c>
      <c r="S2282" s="16" t="s">
        <v>21</v>
      </c>
      <c r="T2282" s="18">
        <v>118.8</v>
      </c>
      <c r="U2282" s="18">
        <v>118.8</v>
      </c>
      <c r="V2282" s="18"/>
      <c r="W2282" s="30" t="s">
        <v>573</v>
      </c>
      <c r="X2282" s="16"/>
      <c r="Y2282" s="18" t="s">
        <v>17</v>
      </c>
      <c r="Z2282" s="18">
        <v>18.3</v>
      </c>
      <c r="AA2282" s="16" t="s">
        <v>572</v>
      </c>
      <c r="AB2282" s="14" t="str">
        <f t="shared" si="35"/>
        <v>('616965','616965J','HHB M18X2.5X40 ISO4017 CL8.8 FT BLK','PC',54,6,3,3,3,2,153,'118.8','118.8','M18','40','10B33','18.3','15.96/16.00','','COIL DIRECT DRAWN 10B33M 16.07/16.10',''),</v>
      </c>
      <c r="AC2282" s="14" t="s">
        <v>9911</v>
      </c>
    </row>
    <row r="2283" spans="1:29">
      <c r="A2283" s="16">
        <v>616966</v>
      </c>
      <c r="B2283" s="43" t="s">
        <v>4822</v>
      </c>
      <c r="C2283" s="43" t="s">
        <v>4823</v>
      </c>
      <c r="D2283" s="15">
        <f>VLOOKUP(E2283,finish!$A$1:$B$18,2,0)</f>
        <v>2</v>
      </c>
      <c r="E2283" s="18" t="s">
        <v>11</v>
      </c>
      <c r="F2283" s="15">
        <f>VLOOKUP(G2283,modules!$A$1:$B$10,2,0)</f>
        <v>6</v>
      </c>
      <c r="G2283" s="18" t="s">
        <v>7849</v>
      </c>
      <c r="H2283" s="15">
        <f>VLOOKUP(I2283,segments!$A$1:$B$9,2,0)</f>
        <v>3</v>
      </c>
      <c r="I2283" s="18" t="s">
        <v>7851</v>
      </c>
      <c r="J2283" s="15">
        <v>54</v>
      </c>
      <c r="K2283" s="27" t="s">
        <v>128</v>
      </c>
      <c r="L2283" s="16" t="s">
        <v>571</v>
      </c>
      <c r="M2283" s="15">
        <f>VLOOKUP(N2283,groups!$A$1:$B$113,2,1)</f>
        <v>153</v>
      </c>
      <c r="N2283" s="16" t="s">
        <v>107</v>
      </c>
      <c r="O2283" s="18">
        <v>45</v>
      </c>
      <c r="P2283" s="15">
        <f>VLOOKUP(Q2283,'seg2'!$A$1:$B$13,2,0)</f>
        <v>3</v>
      </c>
      <c r="Q2283" s="16" t="s">
        <v>20</v>
      </c>
      <c r="R2283" s="15">
        <f>VLOOKUP(S2283,'seg3'!$A$1:$B$9,2,0)</f>
        <v>3</v>
      </c>
      <c r="S2283" s="16" t="s">
        <v>21</v>
      </c>
      <c r="T2283" s="18">
        <v>128</v>
      </c>
      <c r="U2283" s="18">
        <v>128</v>
      </c>
      <c r="V2283" s="18"/>
      <c r="W2283" s="30" t="s">
        <v>573</v>
      </c>
      <c r="X2283" s="16"/>
      <c r="Y2283" s="18" t="s">
        <v>17</v>
      </c>
      <c r="Z2283" s="18">
        <v>18.3</v>
      </c>
      <c r="AA2283" s="16" t="s">
        <v>572</v>
      </c>
      <c r="AB2283" s="14" t="str">
        <f t="shared" si="35"/>
        <v>('616966','616966J','HHB M18X2.5X45 ISO4017 CL8.8 FT BLK','PC',54,6,3,3,3,2,153,'128','128','M18','45','10B33','18.3','15.96/16.00','','COIL DIRECT DRAWN 10B33M 16.07/16.10',''),</v>
      </c>
      <c r="AC2283" s="14" t="s">
        <v>9912</v>
      </c>
    </row>
    <row r="2284" spans="1:29">
      <c r="A2284" s="16">
        <v>616999</v>
      </c>
      <c r="B2284" s="43" t="s">
        <v>4742</v>
      </c>
      <c r="C2284" s="43" t="s">
        <v>4743</v>
      </c>
      <c r="D2284" s="15">
        <f>VLOOKUP(E2284,finish!$A$1:$B$18,2,0)</f>
        <v>2</v>
      </c>
      <c r="E2284" s="18" t="s">
        <v>11</v>
      </c>
      <c r="F2284" s="15">
        <f>VLOOKUP(G2284,modules!$A$1:$B$10,2,0)</f>
        <v>6</v>
      </c>
      <c r="G2284" s="18" t="s">
        <v>7849</v>
      </c>
      <c r="H2284" s="15">
        <f>VLOOKUP(I2284,segments!$A$1:$B$9,2,0)</f>
        <v>3</v>
      </c>
      <c r="I2284" s="18" t="s">
        <v>7851</v>
      </c>
      <c r="J2284" s="15">
        <v>54</v>
      </c>
      <c r="K2284" s="27" t="s">
        <v>128</v>
      </c>
      <c r="L2284" s="16" t="s">
        <v>126</v>
      </c>
      <c r="M2284" s="15">
        <f>VLOOKUP(N2284,groups!$A$1:$B$113,2,1)</f>
        <v>153</v>
      </c>
      <c r="N2284" s="16" t="s">
        <v>107</v>
      </c>
      <c r="O2284" s="18">
        <v>55</v>
      </c>
      <c r="P2284" s="15">
        <f>VLOOKUP(Q2284,'seg2'!$A$1:$B$13,2,0)</f>
        <v>3</v>
      </c>
      <c r="Q2284" s="16" t="s">
        <v>20</v>
      </c>
      <c r="R2284" s="15">
        <f>VLOOKUP(S2284,'seg3'!$A$1:$B$9,2,0)</f>
        <v>3</v>
      </c>
      <c r="S2284" s="16" t="s">
        <v>21</v>
      </c>
      <c r="T2284" s="18">
        <v>185</v>
      </c>
      <c r="U2284" s="18">
        <v>185</v>
      </c>
      <c r="V2284" s="18"/>
      <c r="W2284" s="30" t="s">
        <v>686</v>
      </c>
      <c r="X2284" s="16"/>
      <c r="Y2284" s="18" t="s">
        <v>17</v>
      </c>
      <c r="Z2284" s="18">
        <v>18.3</v>
      </c>
      <c r="AA2284" s="16" t="s">
        <v>85</v>
      </c>
      <c r="AB2284" s="14" t="str">
        <f t="shared" si="35"/>
        <v>('616999','616999J','HHB M20X2.5X55 ISO4017 CL8.8 FT BLK','PC',54,6,3,3,3,2,153,'185','185','M20','55','10B33','18.3','17.95/17.99','','COIL DIRECT DRAWN 10B33 18.00/18.03',''),</v>
      </c>
      <c r="AC2284" s="14" t="s">
        <v>9893</v>
      </c>
    </row>
    <row r="2285" spans="1:29">
      <c r="A2285" s="16">
        <v>825367</v>
      </c>
      <c r="B2285" s="64" t="s">
        <v>4825</v>
      </c>
      <c r="C2285" s="43" t="s">
        <v>4826</v>
      </c>
      <c r="D2285" s="15">
        <f>VLOOKUP(E2285,finish!$A$1:$B$18,2,0)</f>
        <v>5</v>
      </c>
      <c r="E2285" s="18" t="s">
        <v>316</v>
      </c>
      <c r="F2285" s="15">
        <f>VLOOKUP(G2285,modules!$A$1:$B$10,2,0)</f>
        <v>6</v>
      </c>
      <c r="G2285" s="18" t="s">
        <v>7849</v>
      </c>
      <c r="H2285" s="15">
        <f>VLOOKUP(I2285,segments!$A$1:$B$9,2,0)</f>
        <v>2</v>
      </c>
      <c r="I2285" s="18" t="s">
        <v>7847</v>
      </c>
      <c r="J2285" s="15">
        <v>54</v>
      </c>
      <c r="K2285" s="27" t="s">
        <v>128</v>
      </c>
      <c r="L2285" s="16" t="s">
        <v>126</v>
      </c>
      <c r="M2285" s="15">
        <f>VLOOKUP(N2285,groups!$A$1:$B$113,2,1)</f>
        <v>152</v>
      </c>
      <c r="N2285" s="16" t="s">
        <v>16</v>
      </c>
      <c r="O2285" s="18">
        <v>70</v>
      </c>
      <c r="P2285" s="15">
        <f>VLOOKUP(Q2285,'seg2'!$A$1:$B$13,2,0)</f>
        <v>3</v>
      </c>
      <c r="Q2285" s="16" t="s">
        <v>20</v>
      </c>
      <c r="R2285" s="15">
        <f>VLOOKUP(S2285,'seg3'!$A$1:$B$9,2,0)</f>
        <v>3</v>
      </c>
      <c r="S2285" s="16" t="s">
        <v>21</v>
      </c>
      <c r="T2285" s="18">
        <v>231</v>
      </c>
      <c r="U2285" s="18">
        <v>231</v>
      </c>
      <c r="V2285" s="18"/>
      <c r="W2285" s="30" t="s">
        <v>866</v>
      </c>
      <c r="X2285" s="16"/>
      <c r="Y2285" s="18" t="s">
        <v>17</v>
      </c>
      <c r="Z2285" s="18">
        <v>20</v>
      </c>
      <c r="AA2285" s="16" t="s">
        <v>447</v>
      </c>
      <c r="AB2285" s="14" t="str">
        <f t="shared" si="35"/>
        <v>('825367','825367J','HHB M20X2.5X70 ISO4014 CL10.9 HT ZFS','PC',54,6,3,3,2,5,152,'231','231','M20','70','10B33','20','19.50/19.55','','COIL DIRECT DRWN  10B33M  19.50/19.53',''),</v>
      </c>
      <c r="AC2285" s="14" t="s">
        <v>9913</v>
      </c>
    </row>
    <row r="2286" spans="1:29">
      <c r="A2286" s="16">
        <v>825366</v>
      </c>
      <c r="B2286" s="64" t="s">
        <v>4827</v>
      </c>
      <c r="C2286" s="43" t="s">
        <v>4828</v>
      </c>
      <c r="D2286" s="15">
        <f>VLOOKUP(E2286,finish!$A$1:$B$18,2,0)</f>
        <v>5</v>
      </c>
      <c r="E2286" s="18" t="s">
        <v>316</v>
      </c>
      <c r="F2286" s="15">
        <f>VLOOKUP(G2286,modules!$A$1:$B$10,2,0)</f>
        <v>6</v>
      </c>
      <c r="G2286" s="18" t="s">
        <v>7849</v>
      </c>
      <c r="H2286" s="15">
        <f>VLOOKUP(I2286,segments!$A$1:$B$9,2,0)</f>
        <v>2</v>
      </c>
      <c r="I2286" s="18" t="s">
        <v>7847</v>
      </c>
      <c r="J2286" s="15">
        <v>54</v>
      </c>
      <c r="K2286" s="27" t="s">
        <v>128</v>
      </c>
      <c r="L2286" s="16" t="s">
        <v>126</v>
      </c>
      <c r="M2286" s="15">
        <f>VLOOKUP(N2286,groups!$A$1:$B$113,2,1)</f>
        <v>153</v>
      </c>
      <c r="N2286" s="16" t="s">
        <v>107</v>
      </c>
      <c r="O2286" s="18">
        <v>50</v>
      </c>
      <c r="P2286" s="15">
        <f>VLOOKUP(Q2286,'seg2'!$A$1:$B$13,2,0)</f>
        <v>3</v>
      </c>
      <c r="Q2286" s="16" t="s">
        <v>20</v>
      </c>
      <c r="R2286" s="15">
        <f>VLOOKUP(S2286,'seg3'!$A$1:$B$9,2,0)</f>
        <v>3</v>
      </c>
      <c r="S2286" s="16" t="s">
        <v>21</v>
      </c>
      <c r="T2286" s="18">
        <v>176</v>
      </c>
      <c r="U2286" s="18">
        <v>176</v>
      </c>
      <c r="V2286" s="18"/>
      <c r="W2286" s="30" t="s">
        <v>840</v>
      </c>
      <c r="X2286" s="16"/>
      <c r="Y2286" s="18" t="s">
        <v>17</v>
      </c>
      <c r="Z2286" s="18">
        <v>18.3</v>
      </c>
      <c r="AA2286" s="16" t="s">
        <v>85</v>
      </c>
      <c r="AB2286" s="14" t="str">
        <f t="shared" si="35"/>
        <v>('825366','825366J','HHB M20X2.5X50 ISO4017 CL10.9 FT ZFS','PC',54,6,3,3,2,5,153,'176','176','M20','50','10B33','18.3','17.95/17.99','','COIL DIRECT DRAWN AS 10B33M 18.00/18.03',''),</v>
      </c>
      <c r="AC2286" s="14" t="s">
        <v>9914</v>
      </c>
    </row>
    <row r="2287" spans="1:29">
      <c r="A2287" s="16">
        <v>820027</v>
      </c>
      <c r="B2287" s="64" t="s">
        <v>4829</v>
      </c>
      <c r="C2287" s="43" t="s">
        <v>4830</v>
      </c>
      <c r="D2287" s="15">
        <f>VLOOKUP(E2287,finish!$A$1:$B$18,2,0)</f>
        <v>5</v>
      </c>
      <c r="E2287" s="18" t="s">
        <v>316</v>
      </c>
      <c r="F2287" s="15">
        <f>VLOOKUP(G2287,modules!$A$1:$B$10,2,0)</f>
        <v>6</v>
      </c>
      <c r="G2287" s="18" t="s">
        <v>7849</v>
      </c>
      <c r="H2287" s="15">
        <f>VLOOKUP(I2287,segments!$A$1:$B$9,2,0)</f>
        <v>2</v>
      </c>
      <c r="I2287" s="18" t="s">
        <v>7847</v>
      </c>
      <c r="J2287" s="15">
        <v>54</v>
      </c>
      <c r="K2287" s="27" t="s">
        <v>128</v>
      </c>
      <c r="L2287" s="16" t="s">
        <v>126</v>
      </c>
      <c r="M2287" s="15">
        <f>VLOOKUP(N2287,groups!$A$1:$B$113,2,1)</f>
        <v>153</v>
      </c>
      <c r="N2287" s="16" t="s">
        <v>107</v>
      </c>
      <c r="O2287" s="18">
        <v>100</v>
      </c>
      <c r="P2287" s="15">
        <f>VLOOKUP(Q2287,'seg2'!$A$1:$B$13,2,0)</f>
        <v>3</v>
      </c>
      <c r="Q2287" s="16" t="s">
        <v>20</v>
      </c>
      <c r="R2287" s="15">
        <f>VLOOKUP(S2287,'seg3'!$A$1:$B$9,2,0)</f>
        <v>3</v>
      </c>
      <c r="S2287" s="16" t="s">
        <v>21</v>
      </c>
      <c r="T2287" s="18">
        <v>279</v>
      </c>
      <c r="U2287" s="18">
        <v>279</v>
      </c>
      <c r="V2287" s="18"/>
      <c r="W2287" s="30" t="s">
        <v>840</v>
      </c>
      <c r="X2287" s="16"/>
      <c r="Y2287" s="18" t="s">
        <v>17</v>
      </c>
      <c r="Z2287" s="18">
        <v>18.3</v>
      </c>
      <c r="AA2287" s="16" t="s">
        <v>85</v>
      </c>
      <c r="AB2287" s="14" t="str">
        <f t="shared" si="35"/>
        <v>('820027','820027J','HHB M20X2.5X100 ISO4017 CL10.9 FT ZFS','PC',54,6,3,3,2,5,153,'279','279','M20','100','10B33','18.3','17.95/17.99','','COIL DIRECT DRAWN AS 10B33M 18.00/18.03',''),</v>
      </c>
      <c r="AC2287" s="14" t="s">
        <v>9915</v>
      </c>
    </row>
    <row r="2288" spans="1:29">
      <c r="A2288" s="16">
        <v>821962</v>
      </c>
      <c r="B2288" s="64" t="s">
        <v>4833</v>
      </c>
      <c r="C2288" s="43" t="s">
        <v>4834</v>
      </c>
      <c r="D2288" s="15">
        <f>VLOOKUP(E2288,finish!$A$1:$B$18,2,0)</f>
        <v>5</v>
      </c>
      <c r="E2288" s="18" t="s">
        <v>316</v>
      </c>
      <c r="F2288" s="15">
        <f>VLOOKUP(G2288,modules!$A$1:$B$10,2,0)</f>
        <v>6</v>
      </c>
      <c r="G2288" s="18" t="s">
        <v>7849</v>
      </c>
      <c r="H2288" s="15">
        <f>VLOOKUP(I2288,segments!$A$1:$B$9,2,0)</f>
        <v>2</v>
      </c>
      <c r="I2288" s="18" t="s">
        <v>7847</v>
      </c>
      <c r="J2288" s="15">
        <v>54</v>
      </c>
      <c r="K2288" s="27" t="s">
        <v>128</v>
      </c>
      <c r="L2288" s="16" t="s">
        <v>126</v>
      </c>
      <c r="M2288" s="15">
        <f>VLOOKUP(N2288,groups!$A$1:$B$113,2,1)</f>
        <v>189</v>
      </c>
      <c r="N2288" s="16" t="s">
        <v>467</v>
      </c>
      <c r="O2288" s="18">
        <v>80</v>
      </c>
      <c r="P2288" s="15">
        <f>VLOOKUP(Q2288,'seg2'!$A$1:$B$13,2,0)</f>
        <v>4</v>
      </c>
      <c r="Q2288" s="16" t="s">
        <v>32</v>
      </c>
      <c r="R2288" s="15">
        <f>VLOOKUP(S2288,'seg3'!$A$1:$B$9,2,0)</f>
        <v>4</v>
      </c>
      <c r="S2288" s="16" t="s">
        <v>32</v>
      </c>
      <c r="T2288" s="18">
        <v>241</v>
      </c>
      <c r="U2288" s="18">
        <v>241</v>
      </c>
      <c r="V2288" s="42"/>
      <c r="W2288" s="30" t="s">
        <v>485</v>
      </c>
      <c r="X2288" s="16"/>
      <c r="Y2288" s="45" t="s">
        <v>29</v>
      </c>
      <c r="Z2288" s="45">
        <v>22</v>
      </c>
      <c r="AA2288" s="46" t="s">
        <v>447</v>
      </c>
      <c r="AB2288" s="14" t="str">
        <f t="shared" si="35"/>
        <v>('821962','821962J','SHCS M20X2.5X80 ISO4762 CL12.9 HT ZFS','PC',54,6,4,4,2,5,189,'241','241','M20','80','51B37','22','19.50/19.55','','COIL 1ANNEAL &amp; 2DRAWN 51B37 19.50/19.53',''),</v>
      </c>
      <c r="AC2288" s="14" t="s">
        <v>9916</v>
      </c>
    </row>
    <row r="2289" spans="1:29">
      <c r="A2289" s="16">
        <v>821959</v>
      </c>
      <c r="B2289" s="43" t="s">
        <v>3540</v>
      </c>
      <c r="C2289" s="43" t="s">
        <v>3541</v>
      </c>
      <c r="D2289" s="15">
        <f>VLOOKUP(E2289,finish!$A$1:$B$18,2,0)</f>
        <v>5</v>
      </c>
      <c r="E2289" s="18" t="s">
        <v>316</v>
      </c>
      <c r="F2289" s="15">
        <f>VLOOKUP(G2289,modules!$A$1:$B$10,2,0)</f>
        <v>6</v>
      </c>
      <c r="G2289" s="18" t="s">
        <v>7849</v>
      </c>
      <c r="H2289" s="15">
        <f>VLOOKUP(I2289,segments!$A$1:$B$9,2,0)</f>
        <v>3</v>
      </c>
      <c r="I2289" s="18" t="s">
        <v>7851</v>
      </c>
      <c r="J2289" s="15">
        <v>54</v>
      </c>
      <c r="K2289" s="27" t="s">
        <v>128</v>
      </c>
      <c r="L2289" s="16" t="s">
        <v>126</v>
      </c>
      <c r="M2289" s="15">
        <f>VLOOKUP(N2289,groups!$A$1:$B$113,2,1)</f>
        <v>190</v>
      </c>
      <c r="N2289" s="16" t="s">
        <v>484</v>
      </c>
      <c r="O2289" s="18">
        <v>40</v>
      </c>
      <c r="P2289" s="15">
        <f>VLOOKUP(Q2289,'seg2'!$A$1:$B$13,2,0)</f>
        <v>4</v>
      </c>
      <c r="Q2289" s="16" t="s">
        <v>32</v>
      </c>
      <c r="R2289" s="15">
        <f>VLOOKUP(S2289,'seg3'!$A$1:$B$9,2,0)</f>
        <v>4</v>
      </c>
      <c r="S2289" s="16" t="s">
        <v>32</v>
      </c>
      <c r="T2289" s="18">
        <v>150</v>
      </c>
      <c r="U2289" s="18">
        <v>150</v>
      </c>
      <c r="V2289" s="42"/>
      <c r="W2289" s="30" t="s">
        <v>485</v>
      </c>
      <c r="X2289" s="16"/>
      <c r="Y2289" s="18" t="s">
        <v>29</v>
      </c>
      <c r="Z2289" s="18">
        <v>22</v>
      </c>
      <c r="AA2289" s="16" t="s">
        <v>447</v>
      </c>
      <c r="AB2289" s="14" t="str">
        <f t="shared" si="35"/>
        <v>('821959','821959J','SHCS M20X2.5X40 ISO4762 CL12.9 FT ZFS','PC',54,6,4,4,3,5,190,'150','150','M20','40','51B37','22','19.50/19.55','','COIL 1ANNEAL &amp; 2DRAWN 51B37 19.50/19.53',''),</v>
      </c>
      <c r="AC2289" s="14" t="s">
        <v>9917</v>
      </c>
    </row>
    <row r="2290" spans="1:29">
      <c r="A2290" s="16">
        <v>821960</v>
      </c>
      <c r="B2290" s="64" t="s">
        <v>2572</v>
      </c>
      <c r="C2290" s="43" t="s">
        <v>3542</v>
      </c>
      <c r="D2290" s="15">
        <f>VLOOKUP(E2290,finish!$A$1:$B$18,2,0)</f>
        <v>5</v>
      </c>
      <c r="E2290" s="18" t="s">
        <v>316</v>
      </c>
      <c r="F2290" s="15">
        <f>VLOOKUP(G2290,modules!$A$1:$B$10,2,0)</f>
        <v>6</v>
      </c>
      <c r="G2290" s="18" t="s">
        <v>7849</v>
      </c>
      <c r="H2290" s="15">
        <f>VLOOKUP(I2290,segments!$A$1:$B$9,2,0)</f>
        <v>3</v>
      </c>
      <c r="I2290" s="18" t="s">
        <v>7851</v>
      </c>
      <c r="J2290" s="15">
        <v>54</v>
      </c>
      <c r="K2290" s="27" t="s">
        <v>128</v>
      </c>
      <c r="L2290" s="16" t="s">
        <v>126</v>
      </c>
      <c r="M2290" s="15">
        <f>VLOOKUP(N2290,groups!$A$1:$B$113,2,1)</f>
        <v>190</v>
      </c>
      <c r="N2290" s="16" t="s">
        <v>484</v>
      </c>
      <c r="O2290" s="18">
        <v>50</v>
      </c>
      <c r="P2290" s="15">
        <f>VLOOKUP(Q2290,'seg2'!$A$1:$B$13,2,0)</f>
        <v>4</v>
      </c>
      <c r="Q2290" s="16" t="s">
        <v>32</v>
      </c>
      <c r="R2290" s="15">
        <f>VLOOKUP(S2290,'seg3'!$A$1:$B$9,2,0)</f>
        <v>4</v>
      </c>
      <c r="S2290" s="16" t="s">
        <v>32</v>
      </c>
      <c r="T2290" s="18">
        <v>172</v>
      </c>
      <c r="U2290" s="18">
        <v>172</v>
      </c>
      <c r="V2290" s="42"/>
      <c r="W2290" s="30" t="s">
        <v>485</v>
      </c>
      <c r="X2290" s="16"/>
      <c r="Y2290" s="18" t="s">
        <v>29</v>
      </c>
      <c r="Z2290" s="18">
        <v>22</v>
      </c>
      <c r="AA2290" s="16" t="s">
        <v>447</v>
      </c>
      <c r="AB2290" s="14" t="str">
        <f t="shared" si="35"/>
        <v>('821960','821960J','SHCS M20X2.5X50 ISO4762 CL12.9 FT ZFS','PC',54,6,4,4,3,5,190,'172','172','M20','50','51B37','22','19.50/19.55','','COIL 1ANNEAL &amp; 2DRAWN 51B37 19.50/19.53',''),</v>
      </c>
      <c r="AC2290" s="14" t="s">
        <v>9918</v>
      </c>
    </row>
    <row r="2291" spans="1:29">
      <c r="A2291" s="16">
        <v>821961</v>
      </c>
      <c r="B2291" s="64" t="s">
        <v>2574</v>
      </c>
      <c r="C2291" s="43" t="s">
        <v>4841</v>
      </c>
      <c r="D2291" s="15">
        <f>VLOOKUP(E2291,finish!$A$1:$B$18,2,0)</f>
        <v>5</v>
      </c>
      <c r="E2291" s="18" t="s">
        <v>316</v>
      </c>
      <c r="F2291" s="15">
        <f>VLOOKUP(G2291,modules!$A$1:$B$10,2,0)</f>
        <v>6</v>
      </c>
      <c r="G2291" s="18" t="s">
        <v>7849</v>
      </c>
      <c r="H2291" s="15">
        <f>VLOOKUP(I2291,segments!$A$1:$B$9,2,0)</f>
        <v>3</v>
      </c>
      <c r="I2291" s="18" t="s">
        <v>7851</v>
      </c>
      <c r="J2291" s="15">
        <v>54</v>
      </c>
      <c r="K2291" s="27" t="s">
        <v>128</v>
      </c>
      <c r="L2291" s="16" t="s">
        <v>126</v>
      </c>
      <c r="M2291" s="15">
        <f>VLOOKUP(N2291,groups!$A$1:$B$113,2,1)</f>
        <v>190</v>
      </c>
      <c r="N2291" s="16" t="s">
        <v>484</v>
      </c>
      <c r="O2291" s="18">
        <v>60</v>
      </c>
      <c r="P2291" s="15">
        <f>VLOOKUP(Q2291,'seg2'!$A$1:$B$13,2,0)</f>
        <v>4</v>
      </c>
      <c r="Q2291" s="16" t="s">
        <v>32</v>
      </c>
      <c r="R2291" s="15">
        <f>VLOOKUP(S2291,'seg3'!$A$1:$B$9,2,0)</f>
        <v>4</v>
      </c>
      <c r="S2291" s="16" t="s">
        <v>32</v>
      </c>
      <c r="T2291" s="18">
        <v>194</v>
      </c>
      <c r="U2291" s="18">
        <v>194</v>
      </c>
      <c r="V2291" s="42"/>
      <c r="W2291" s="30" t="s">
        <v>485</v>
      </c>
      <c r="X2291" s="16"/>
      <c r="Y2291" s="18" t="s">
        <v>29</v>
      </c>
      <c r="Z2291" s="18">
        <v>22</v>
      </c>
      <c r="AA2291" s="16" t="s">
        <v>447</v>
      </c>
      <c r="AB2291" s="14" t="str">
        <f t="shared" si="35"/>
        <v>('821961','821961J','SHCS M20X2.5X60 ISO4762 CL12.9 FT ZFS','PC',54,6,4,4,3,5,190,'194','194','M20','60','51B37','22','19.50/19.55','','COIL 1ANNEAL &amp; 2DRAWN 51B37 19.50/19.53',''),</v>
      </c>
      <c r="AC2291" s="14" t="s">
        <v>9919</v>
      </c>
    </row>
    <row r="2292" spans="1:29">
      <c r="A2292" s="16">
        <v>822369</v>
      </c>
      <c r="B2292" s="64" t="s">
        <v>2488</v>
      </c>
      <c r="C2292" s="43" t="s">
        <v>4842</v>
      </c>
      <c r="D2292" s="15">
        <f>VLOOKUP(E2292,finish!$A$1:$B$18,2,0)</f>
        <v>5</v>
      </c>
      <c r="E2292" s="18" t="s">
        <v>316</v>
      </c>
      <c r="F2292" s="15">
        <f>VLOOKUP(G2292,modules!$A$1:$B$10,2,0)</f>
        <v>6</v>
      </c>
      <c r="G2292" s="18" t="s">
        <v>7849</v>
      </c>
      <c r="H2292" s="15">
        <f>VLOOKUP(I2292,segments!$A$1:$B$9,2,0)</f>
        <v>3</v>
      </c>
      <c r="I2292" s="18" t="s">
        <v>7851</v>
      </c>
      <c r="J2292" s="15">
        <v>54</v>
      </c>
      <c r="K2292" s="27" t="s">
        <v>128</v>
      </c>
      <c r="L2292" s="16" t="s">
        <v>126</v>
      </c>
      <c r="M2292" s="15">
        <f>VLOOKUP(N2292,groups!$A$1:$B$113,2,1)</f>
        <v>190</v>
      </c>
      <c r="N2292" s="16" t="s">
        <v>484</v>
      </c>
      <c r="O2292" s="18">
        <v>70</v>
      </c>
      <c r="P2292" s="15">
        <f>VLOOKUP(Q2292,'seg2'!$A$1:$B$13,2,0)</f>
        <v>4</v>
      </c>
      <c r="Q2292" s="16" t="s">
        <v>32</v>
      </c>
      <c r="R2292" s="15">
        <f>VLOOKUP(S2292,'seg3'!$A$1:$B$9,2,0)</f>
        <v>4</v>
      </c>
      <c r="S2292" s="16" t="s">
        <v>32</v>
      </c>
      <c r="T2292" s="18">
        <v>216</v>
      </c>
      <c r="U2292" s="18">
        <v>216</v>
      </c>
      <c r="V2292" s="42"/>
      <c r="W2292" s="30" t="s">
        <v>485</v>
      </c>
      <c r="X2292" s="16"/>
      <c r="Y2292" s="18" t="s">
        <v>29</v>
      </c>
      <c r="Z2292" s="18">
        <v>22</v>
      </c>
      <c r="AA2292" s="16" t="s">
        <v>447</v>
      </c>
      <c r="AB2292" s="14" t="str">
        <f t="shared" si="35"/>
        <v>('822369','822369J','SHCS M20X2.5X70 ISO4762 CL12.9 FT ZFS','PC',54,6,4,4,3,5,190,'216','216','M20','70','51B37','22','19.50/19.55','','COIL 1ANNEAL &amp; 2DRAWN 51B37 19.50/19.53',''),</v>
      </c>
      <c r="AC2292" s="14" t="s">
        <v>9920</v>
      </c>
    </row>
    <row r="2293" spans="1:29">
      <c r="A2293" s="16">
        <v>300026</v>
      </c>
      <c r="B2293" s="43" t="s">
        <v>1786</v>
      </c>
      <c r="C2293" s="43" t="s">
        <v>4847</v>
      </c>
      <c r="D2293" s="15">
        <f>VLOOKUP(E2293,finish!$A$1:$B$18,2,0)</f>
        <v>2</v>
      </c>
      <c r="E2293" s="18" t="s">
        <v>11</v>
      </c>
      <c r="F2293" s="15">
        <f>VLOOKUP(G2293,modules!$A$1:$B$10,2,0)</f>
        <v>6</v>
      </c>
      <c r="G2293" s="18" t="s">
        <v>7849</v>
      </c>
      <c r="H2293" s="15">
        <f>VLOOKUP(I2293,segments!$A$1:$B$9,2,0)</f>
        <v>2</v>
      </c>
      <c r="I2293" s="18" t="s">
        <v>7847</v>
      </c>
      <c r="J2293" s="15">
        <v>54</v>
      </c>
      <c r="K2293" s="27" t="s">
        <v>128</v>
      </c>
      <c r="L2293" s="16" t="s">
        <v>126</v>
      </c>
      <c r="M2293" s="15">
        <f>VLOOKUP(N2293,groups!$A$1:$B$113,2,1)</f>
        <v>160</v>
      </c>
      <c r="N2293" s="16" t="s">
        <v>1305</v>
      </c>
      <c r="O2293" s="18">
        <v>65</v>
      </c>
      <c r="P2293" s="15">
        <f>VLOOKUP(Q2293,'seg2'!$A$1:$B$13,2,0)</f>
        <v>3</v>
      </c>
      <c r="Q2293" s="16" t="s">
        <v>20</v>
      </c>
      <c r="R2293" s="15">
        <f>VLOOKUP(S2293,'seg3'!$A$1:$B$9,2,0)</f>
        <v>3</v>
      </c>
      <c r="S2293" s="16" t="s">
        <v>21</v>
      </c>
      <c r="T2293" s="18">
        <v>225</v>
      </c>
      <c r="U2293" s="18">
        <v>225</v>
      </c>
      <c r="V2293" s="42"/>
      <c r="W2293" s="30" t="s">
        <v>866</v>
      </c>
      <c r="X2293" s="16"/>
      <c r="Y2293" s="18" t="s">
        <v>17</v>
      </c>
      <c r="Z2293" s="18">
        <v>20</v>
      </c>
      <c r="AA2293" s="16" t="s">
        <v>447</v>
      </c>
      <c r="AB2293" s="14" t="str">
        <f t="shared" si="35"/>
        <v>('300026','300026J','HSSB M20X2.5X65 IS3757 CL10.9S HT BLK','PC',54,6,3,3,2,2,160,'225','225','M20','65','10B33','20','19.50/19.55','','COIL DIRECT DRWN  10B33M  19.50/19.53',''),</v>
      </c>
      <c r="AC2293" s="14" t="s">
        <v>9921</v>
      </c>
    </row>
    <row r="2294" spans="1:29">
      <c r="A2294" s="16">
        <v>300027</v>
      </c>
      <c r="B2294" s="43" t="s">
        <v>4848</v>
      </c>
      <c r="C2294" s="43" t="s">
        <v>4849</v>
      </c>
      <c r="D2294" s="15">
        <f>VLOOKUP(E2294,finish!$A$1:$B$18,2,0)</f>
        <v>2</v>
      </c>
      <c r="E2294" s="18" t="s">
        <v>11</v>
      </c>
      <c r="F2294" s="15">
        <f>VLOOKUP(G2294,modules!$A$1:$B$10,2,0)</f>
        <v>6</v>
      </c>
      <c r="G2294" s="18" t="s">
        <v>7849</v>
      </c>
      <c r="H2294" s="15">
        <f>VLOOKUP(I2294,segments!$A$1:$B$9,2,0)</f>
        <v>3</v>
      </c>
      <c r="I2294" s="18" t="s">
        <v>7851</v>
      </c>
      <c r="J2294" s="15">
        <v>54</v>
      </c>
      <c r="K2294" s="27" t="s">
        <v>128</v>
      </c>
      <c r="L2294" s="16" t="s">
        <v>126</v>
      </c>
      <c r="M2294" s="15">
        <f>VLOOKUP(N2294,groups!$A$1:$B$113,2,1)</f>
        <v>160</v>
      </c>
      <c r="N2294" s="16" t="s">
        <v>1305</v>
      </c>
      <c r="O2294" s="18">
        <v>70</v>
      </c>
      <c r="P2294" s="15">
        <f>VLOOKUP(Q2294,'seg2'!$A$1:$B$13,2,0)</f>
        <v>3</v>
      </c>
      <c r="Q2294" s="16" t="s">
        <v>20</v>
      </c>
      <c r="R2294" s="15">
        <f>VLOOKUP(S2294,'seg3'!$A$1:$B$9,2,0)</f>
        <v>3</v>
      </c>
      <c r="S2294" s="16" t="s">
        <v>21</v>
      </c>
      <c r="T2294" s="18">
        <v>230</v>
      </c>
      <c r="U2294" s="18">
        <v>230</v>
      </c>
      <c r="V2294" s="42"/>
      <c r="W2294" s="30" t="s">
        <v>866</v>
      </c>
      <c r="X2294" s="16"/>
      <c r="Y2294" s="20" t="s">
        <v>17</v>
      </c>
      <c r="Z2294" s="25">
        <v>20</v>
      </c>
      <c r="AA2294" s="26" t="s">
        <v>447</v>
      </c>
      <c r="AB2294" s="14" t="str">
        <f t="shared" si="35"/>
        <v>('300027','300027J','HSSB M20X2.5X70 IS3757 CL10.9S HT BLK','PC',54,6,3,3,3,2,160,'230','230','M20','70','10B33','20','19.50/19.55','','COIL DIRECT DRWN  10B33M  19.50/19.53',''),</v>
      </c>
      <c r="AC2294" s="14" t="s">
        <v>9922</v>
      </c>
    </row>
    <row r="2295" spans="1:29">
      <c r="A2295" s="16">
        <v>300028</v>
      </c>
      <c r="B2295" s="43" t="s">
        <v>1788</v>
      </c>
      <c r="C2295" s="43" t="s">
        <v>4850</v>
      </c>
      <c r="D2295" s="15">
        <f>VLOOKUP(E2295,finish!$A$1:$B$18,2,0)</f>
        <v>2</v>
      </c>
      <c r="E2295" s="18" t="s">
        <v>11</v>
      </c>
      <c r="F2295" s="15">
        <f>VLOOKUP(G2295,modules!$A$1:$B$10,2,0)</f>
        <v>6</v>
      </c>
      <c r="G2295" s="18" t="s">
        <v>7849</v>
      </c>
      <c r="H2295" s="15">
        <f>VLOOKUP(I2295,segments!$A$1:$B$9,2,0)</f>
        <v>2</v>
      </c>
      <c r="I2295" s="18" t="s">
        <v>7847</v>
      </c>
      <c r="J2295" s="15">
        <v>54</v>
      </c>
      <c r="K2295" s="27" t="s">
        <v>128</v>
      </c>
      <c r="L2295" s="16" t="s">
        <v>126</v>
      </c>
      <c r="M2295" s="15">
        <f>VLOOKUP(N2295,groups!$A$1:$B$113,2,1)</f>
        <v>160</v>
      </c>
      <c r="N2295" s="16" t="s">
        <v>1305</v>
      </c>
      <c r="O2295" s="18">
        <v>75</v>
      </c>
      <c r="P2295" s="15">
        <f>VLOOKUP(Q2295,'seg2'!$A$1:$B$13,2,0)</f>
        <v>3</v>
      </c>
      <c r="Q2295" s="16" t="s">
        <v>20</v>
      </c>
      <c r="R2295" s="15">
        <f>VLOOKUP(S2295,'seg3'!$A$1:$B$9,2,0)</f>
        <v>3</v>
      </c>
      <c r="S2295" s="16" t="s">
        <v>21</v>
      </c>
      <c r="T2295" s="18">
        <v>257</v>
      </c>
      <c r="U2295" s="18">
        <v>257</v>
      </c>
      <c r="V2295" s="42"/>
      <c r="W2295" s="30" t="s">
        <v>866</v>
      </c>
      <c r="X2295" s="16"/>
      <c r="Y2295" s="18" t="s">
        <v>17</v>
      </c>
      <c r="Z2295" s="18">
        <v>20</v>
      </c>
      <c r="AA2295" s="16" t="s">
        <v>447</v>
      </c>
      <c r="AB2295" s="14" t="str">
        <f t="shared" si="35"/>
        <v>('300028','300028J','HSSB M20X2.5X75 IS3757 CL10.9S HT BLK','PC',54,6,3,3,2,2,160,'257','257','M20','75','10B33','20','19.50/19.55','','COIL DIRECT DRWN  10B33M  19.50/19.53',''),</v>
      </c>
      <c r="AC2295" s="14" t="s">
        <v>9923</v>
      </c>
    </row>
    <row r="2296" spans="1:29">
      <c r="A2296" s="16">
        <v>581054</v>
      </c>
      <c r="B2296" s="43" t="s">
        <v>2670</v>
      </c>
      <c r="C2296" s="43" t="s">
        <v>4851</v>
      </c>
      <c r="D2296" s="15">
        <f>VLOOKUP(E2296,finish!$A$1:$B$18,2,0)</f>
        <v>2</v>
      </c>
      <c r="E2296" s="18" t="s">
        <v>11</v>
      </c>
      <c r="F2296" s="15">
        <f>VLOOKUP(G2296,modules!$A$1:$B$10,2,0)</f>
        <v>6</v>
      </c>
      <c r="G2296" s="18" t="s">
        <v>7849</v>
      </c>
      <c r="H2296" s="15">
        <f>VLOOKUP(I2296,segments!$A$1:$B$9,2,0)</f>
        <v>3</v>
      </c>
      <c r="I2296" s="18" t="s">
        <v>7851</v>
      </c>
      <c r="J2296" s="15">
        <v>54</v>
      </c>
      <c r="K2296" s="27" t="s">
        <v>128</v>
      </c>
      <c r="L2296" s="16" t="s">
        <v>126</v>
      </c>
      <c r="M2296" s="15">
        <f>VLOOKUP(N2296,groups!$A$1:$B$113,2,1)</f>
        <v>160</v>
      </c>
      <c r="N2296" s="16" t="s">
        <v>1305</v>
      </c>
      <c r="O2296" s="18">
        <v>85</v>
      </c>
      <c r="P2296" s="15">
        <f>VLOOKUP(Q2296,'seg2'!$A$1:$B$13,2,0)</f>
        <v>3</v>
      </c>
      <c r="Q2296" s="16" t="s">
        <v>20</v>
      </c>
      <c r="R2296" s="15">
        <f>VLOOKUP(S2296,'seg3'!$A$1:$B$9,2,0)</f>
        <v>3</v>
      </c>
      <c r="S2296" s="16" t="s">
        <v>21</v>
      </c>
      <c r="T2296" s="18">
        <v>275</v>
      </c>
      <c r="U2296" s="18">
        <v>275</v>
      </c>
      <c r="V2296" s="42"/>
      <c r="W2296" s="30" t="s">
        <v>866</v>
      </c>
      <c r="X2296" s="16"/>
      <c r="Y2296" s="18" t="s">
        <v>17</v>
      </c>
      <c r="Z2296" s="18">
        <v>20</v>
      </c>
      <c r="AA2296" s="16" t="s">
        <v>447</v>
      </c>
      <c r="AB2296" s="14" t="str">
        <f t="shared" si="35"/>
        <v>('581054','581054J','HSSB M20X2.5X85 IS3757 CL10.9S HT BLK','PC',54,6,3,3,3,2,160,'275','275','M20','85','10B33','20','19.50/19.55','','COIL DIRECT DRWN  10B33M  19.50/19.53',''),</v>
      </c>
      <c r="AC2296" s="14" t="s">
        <v>9924</v>
      </c>
    </row>
    <row r="2297" spans="1:29">
      <c r="A2297" s="16">
        <v>300030</v>
      </c>
      <c r="B2297" s="43" t="s">
        <v>4775</v>
      </c>
      <c r="C2297" s="43" t="s">
        <v>4776</v>
      </c>
      <c r="D2297" s="15">
        <f>VLOOKUP(E2297,finish!$A$1:$B$18,2,0)</f>
        <v>2</v>
      </c>
      <c r="E2297" s="18" t="s">
        <v>11</v>
      </c>
      <c r="F2297" s="15">
        <f>VLOOKUP(G2297,modules!$A$1:$B$10,2,0)</f>
        <v>6</v>
      </c>
      <c r="G2297" s="18" t="s">
        <v>7849</v>
      </c>
      <c r="H2297" s="15">
        <f>VLOOKUP(I2297,segments!$A$1:$B$9,2,0)</f>
        <v>2</v>
      </c>
      <c r="I2297" s="18" t="s">
        <v>7847</v>
      </c>
      <c r="J2297" s="15">
        <v>54</v>
      </c>
      <c r="K2297" s="27" t="s">
        <v>128</v>
      </c>
      <c r="L2297" s="16" t="s">
        <v>126</v>
      </c>
      <c r="M2297" s="15">
        <f>VLOOKUP(N2297,groups!$A$1:$B$113,2,1)</f>
        <v>160</v>
      </c>
      <c r="N2297" s="16" t="s">
        <v>1305</v>
      </c>
      <c r="O2297" s="18">
        <v>90</v>
      </c>
      <c r="P2297" s="15">
        <f>VLOOKUP(Q2297,'seg2'!$A$1:$B$13,2,0)</f>
        <v>3</v>
      </c>
      <c r="Q2297" s="16" t="s">
        <v>20</v>
      </c>
      <c r="R2297" s="15">
        <f>VLOOKUP(S2297,'seg3'!$A$1:$B$9,2,0)</f>
        <v>3</v>
      </c>
      <c r="S2297" s="16" t="s">
        <v>21</v>
      </c>
      <c r="T2297" s="18">
        <v>280</v>
      </c>
      <c r="U2297" s="18">
        <v>280</v>
      </c>
      <c r="V2297" s="42"/>
      <c r="W2297" s="30" t="s">
        <v>866</v>
      </c>
      <c r="X2297" s="16"/>
      <c r="Y2297" s="18" t="s">
        <v>17</v>
      </c>
      <c r="Z2297" s="18">
        <v>20</v>
      </c>
      <c r="AA2297" s="16" t="s">
        <v>447</v>
      </c>
      <c r="AB2297" s="14" t="str">
        <f t="shared" si="35"/>
        <v>('300030','300030J','HSSB M20X2.5X90 IS3757 CL10.9S HT BLK','PC',54,6,3,3,2,2,160,'280','280','M20','90','10B33','20','19.50/19.55','','COIL DIRECT DRWN  10B33M  19.50/19.53',''),</v>
      </c>
      <c r="AC2297" s="14" t="s">
        <v>9904</v>
      </c>
    </row>
    <row r="2298" spans="1:29">
      <c r="A2298" s="16">
        <v>300031</v>
      </c>
      <c r="B2298" s="43" t="s">
        <v>4777</v>
      </c>
      <c r="C2298" s="43" t="s">
        <v>4778</v>
      </c>
      <c r="D2298" s="15">
        <f>VLOOKUP(E2298,finish!$A$1:$B$18,2,0)</f>
        <v>2</v>
      </c>
      <c r="E2298" s="18" t="s">
        <v>11</v>
      </c>
      <c r="F2298" s="15">
        <f>VLOOKUP(G2298,modules!$A$1:$B$10,2,0)</f>
        <v>6</v>
      </c>
      <c r="G2298" s="18" t="s">
        <v>7849</v>
      </c>
      <c r="H2298" s="15">
        <f>VLOOKUP(I2298,segments!$A$1:$B$9,2,0)</f>
        <v>2</v>
      </c>
      <c r="I2298" s="18" t="s">
        <v>7847</v>
      </c>
      <c r="J2298" s="15">
        <v>54</v>
      </c>
      <c r="K2298" s="27" t="s">
        <v>128</v>
      </c>
      <c r="L2298" s="16" t="s">
        <v>126</v>
      </c>
      <c r="M2298" s="15">
        <f>VLOOKUP(N2298,groups!$A$1:$B$113,2,1)</f>
        <v>160</v>
      </c>
      <c r="N2298" s="16" t="s">
        <v>1305</v>
      </c>
      <c r="O2298" s="18">
        <v>100</v>
      </c>
      <c r="P2298" s="15">
        <f>VLOOKUP(Q2298,'seg2'!$A$1:$B$13,2,0)</f>
        <v>3</v>
      </c>
      <c r="Q2298" s="16" t="s">
        <v>20</v>
      </c>
      <c r="R2298" s="15">
        <f>VLOOKUP(S2298,'seg3'!$A$1:$B$9,2,0)</f>
        <v>3</v>
      </c>
      <c r="S2298" s="16" t="s">
        <v>21</v>
      </c>
      <c r="T2298" s="18">
        <v>312</v>
      </c>
      <c r="U2298" s="18">
        <v>312</v>
      </c>
      <c r="V2298" s="42"/>
      <c r="W2298" s="30" t="s">
        <v>866</v>
      </c>
      <c r="X2298" s="16"/>
      <c r="Y2298" s="18" t="s">
        <v>17</v>
      </c>
      <c r="Z2298" s="18">
        <v>20</v>
      </c>
      <c r="AA2298" s="16" t="s">
        <v>447</v>
      </c>
      <c r="AB2298" s="14" t="str">
        <f t="shared" si="35"/>
        <v>('300031','300031J','HSSB M20X2.5X100 IS3757 CL10.9S HT BLK','PC',54,6,3,3,2,2,160,'312','312','M20','100','10B33','20','19.50/19.55','','COIL DIRECT DRWN  10B33M  19.50/19.53',''),</v>
      </c>
      <c r="AC2298" s="14" t="s">
        <v>9905</v>
      </c>
    </row>
    <row r="2299" spans="1:29">
      <c r="A2299" s="16">
        <v>300036</v>
      </c>
      <c r="B2299" s="43" t="s">
        <v>1794</v>
      </c>
      <c r="C2299" s="43" t="s">
        <v>4852</v>
      </c>
      <c r="D2299" s="15">
        <f>VLOOKUP(E2299,finish!$A$1:$B$18,2,0)</f>
        <v>2</v>
      </c>
      <c r="E2299" s="18" t="s">
        <v>11</v>
      </c>
      <c r="F2299" s="15">
        <f>VLOOKUP(G2299,modules!$A$1:$B$10,2,0)</f>
        <v>6</v>
      </c>
      <c r="G2299" s="18" t="s">
        <v>7849</v>
      </c>
      <c r="H2299" s="15">
        <f>VLOOKUP(I2299,segments!$A$1:$B$9,2,0)</f>
        <v>2</v>
      </c>
      <c r="I2299" s="18" t="s">
        <v>7847</v>
      </c>
      <c r="J2299" s="15">
        <v>54</v>
      </c>
      <c r="K2299" s="27" t="s">
        <v>128</v>
      </c>
      <c r="L2299" s="16" t="s">
        <v>126</v>
      </c>
      <c r="M2299" s="15">
        <f>VLOOKUP(N2299,groups!$A$1:$B$113,2,1)</f>
        <v>160</v>
      </c>
      <c r="N2299" s="16" t="s">
        <v>1305</v>
      </c>
      <c r="O2299" s="18">
        <v>150</v>
      </c>
      <c r="P2299" s="15">
        <f>VLOOKUP(Q2299,'seg2'!$A$1:$B$13,2,0)</f>
        <v>3</v>
      </c>
      <c r="Q2299" s="16" t="s">
        <v>20</v>
      </c>
      <c r="R2299" s="15">
        <f>VLOOKUP(S2299,'seg3'!$A$1:$B$9,2,0)</f>
        <v>3</v>
      </c>
      <c r="S2299" s="16" t="s">
        <v>21</v>
      </c>
      <c r="T2299" s="18">
        <v>434</v>
      </c>
      <c r="U2299" s="18">
        <v>434</v>
      </c>
      <c r="V2299" s="42"/>
      <c r="W2299" s="30" t="s">
        <v>866</v>
      </c>
      <c r="X2299" s="16"/>
      <c r="Y2299" s="18" t="s">
        <v>17</v>
      </c>
      <c r="Z2299" s="18">
        <v>20</v>
      </c>
      <c r="AA2299" s="16" t="s">
        <v>447</v>
      </c>
      <c r="AB2299" s="14" t="str">
        <f t="shared" si="35"/>
        <v>('300036','300036J','HSSB M20X2.5X150 IS3757 CL10.9S HT BLK','PC',54,6,3,3,2,2,160,'434','434','M20','150','10B33','20','19.50/19.55','','COIL DIRECT DRWN  10B33M  19.50/19.53',''),</v>
      </c>
      <c r="AC2299" s="14" t="s">
        <v>9925</v>
      </c>
    </row>
    <row r="2300" spans="1:29">
      <c r="A2300" s="16">
        <v>824909</v>
      </c>
      <c r="B2300" s="43" t="s">
        <v>2494</v>
      </c>
      <c r="C2300" s="43" t="s">
        <v>4875</v>
      </c>
      <c r="D2300" s="15">
        <f>VLOOKUP(E2300,finish!$A$1:$B$18,2,0)</f>
        <v>5</v>
      </c>
      <c r="E2300" s="18" t="s">
        <v>316</v>
      </c>
      <c r="F2300" s="15">
        <f>VLOOKUP(G2300,modules!$A$1:$B$10,2,0)</f>
        <v>6</v>
      </c>
      <c r="G2300" s="18" t="s">
        <v>7849</v>
      </c>
      <c r="H2300" s="15">
        <f>VLOOKUP(I2300,segments!$A$1:$B$9,2,0)</f>
        <v>3</v>
      </c>
      <c r="I2300" s="18" t="s">
        <v>7851</v>
      </c>
      <c r="J2300" s="15">
        <v>54</v>
      </c>
      <c r="K2300" s="27" t="s">
        <v>128</v>
      </c>
      <c r="L2300" s="16" t="s">
        <v>126</v>
      </c>
      <c r="M2300" s="15">
        <f>VLOOKUP(N2300,groups!$A$1:$B$113,2,1)</f>
        <v>160</v>
      </c>
      <c r="N2300" s="16" t="s">
        <v>1305</v>
      </c>
      <c r="O2300" s="18">
        <v>80</v>
      </c>
      <c r="P2300" s="15">
        <f>VLOOKUP(Q2300,'seg2'!$A$1:$B$13,2,0)</f>
        <v>3</v>
      </c>
      <c r="Q2300" s="16" t="s">
        <v>20</v>
      </c>
      <c r="R2300" s="15">
        <f>VLOOKUP(S2300,'seg3'!$A$1:$B$9,2,0)</f>
        <v>3</v>
      </c>
      <c r="S2300" s="16" t="s">
        <v>21</v>
      </c>
      <c r="T2300" s="18">
        <v>274</v>
      </c>
      <c r="U2300" s="18">
        <v>274</v>
      </c>
      <c r="V2300" s="42"/>
      <c r="W2300" s="30" t="s">
        <v>870</v>
      </c>
      <c r="X2300" s="16"/>
      <c r="Y2300" s="18" t="s">
        <v>17</v>
      </c>
      <c r="Z2300" s="18">
        <v>20</v>
      </c>
      <c r="AA2300" s="16" t="s">
        <v>447</v>
      </c>
      <c r="AB2300" s="14" t="str">
        <f t="shared" si="35"/>
        <v>('824909','824909J','HSSB M20X80 EN14399-3 CL10.9HR H/T ZFS','PC',54,6,3,3,3,5,160,'274','274','M20','80','10B33','20','19.50/19.55','','COIL DIRECT DRAWN 10B33 19.50/19.53',''),</v>
      </c>
      <c r="AC2300" s="14" t="s">
        <v>9926</v>
      </c>
    </row>
    <row r="2301" spans="1:29">
      <c r="A2301" s="16">
        <v>824907</v>
      </c>
      <c r="B2301" s="43" t="s">
        <v>4876</v>
      </c>
      <c r="C2301" s="43" t="s">
        <v>4877</v>
      </c>
      <c r="D2301" s="15">
        <f>VLOOKUP(E2301,finish!$A$1:$B$18,2,0)</f>
        <v>5</v>
      </c>
      <c r="E2301" s="18" t="s">
        <v>316</v>
      </c>
      <c r="F2301" s="15">
        <f>VLOOKUP(G2301,modules!$A$1:$B$10,2,0)</f>
        <v>6</v>
      </c>
      <c r="G2301" s="18" t="s">
        <v>7849</v>
      </c>
      <c r="H2301" s="15">
        <f>VLOOKUP(I2301,segments!$A$1:$B$9,2,0)</f>
        <v>3</v>
      </c>
      <c r="I2301" s="18" t="s">
        <v>7851</v>
      </c>
      <c r="J2301" s="15">
        <v>54</v>
      </c>
      <c r="K2301" s="27" t="s">
        <v>128</v>
      </c>
      <c r="L2301" s="16" t="s">
        <v>126</v>
      </c>
      <c r="M2301" s="15">
        <f>VLOOKUP(N2301,groups!$A$1:$B$113,2,1)</f>
        <v>160</v>
      </c>
      <c r="N2301" s="16" t="s">
        <v>1305</v>
      </c>
      <c r="O2301" s="18">
        <v>105</v>
      </c>
      <c r="P2301" s="15">
        <f>VLOOKUP(Q2301,'seg2'!$A$1:$B$13,2,0)</f>
        <v>3</v>
      </c>
      <c r="Q2301" s="16" t="s">
        <v>20</v>
      </c>
      <c r="R2301" s="15">
        <f>VLOOKUP(S2301,'seg3'!$A$1:$B$9,2,0)</f>
        <v>3</v>
      </c>
      <c r="S2301" s="16" t="s">
        <v>21</v>
      </c>
      <c r="T2301" s="18">
        <v>335</v>
      </c>
      <c r="U2301" s="18">
        <v>335</v>
      </c>
      <c r="V2301" s="42"/>
      <c r="W2301" s="30"/>
      <c r="X2301" s="16"/>
      <c r="Y2301" s="18" t="s">
        <v>17</v>
      </c>
      <c r="Z2301" s="18">
        <v>20</v>
      </c>
      <c r="AA2301" s="16" t="s">
        <v>447</v>
      </c>
      <c r="AB2301" s="14" t="str">
        <f t="shared" si="35"/>
        <v>('824907','824907J','HSSB M20X105 EN14399-3 CL10.9HR HT ZFS','PC',54,6,3,3,3,5,160,'335','335','M20','105','10B33','20','19.50/19.55','','',''),</v>
      </c>
      <c r="AC2301" s="14" t="s">
        <v>9927</v>
      </c>
    </row>
    <row r="2302" spans="1:29">
      <c r="A2302" s="16">
        <v>616998</v>
      </c>
      <c r="B2302" s="43" t="s">
        <v>4740</v>
      </c>
      <c r="C2302" s="43" t="s">
        <v>4741</v>
      </c>
      <c r="D2302" s="15">
        <f>VLOOKUP(E2302,finish!$A$1:$B$18,2,0)</f>
        <v>2</v>
      </c>
      <c r="E2302" s="18" t="s">
        <v>11</v>
      </c>
      <c r="F2302" s="15">
        <f>VLOOKUP(G2302,modules!$A$1:$B$10,2,0)</f>
        <v>6</v>
      </c>
      <c r="G2302" s="18" t="s">
        <v>7849</v>
      </c>
      <c r="H2302" s="15">
        <f>VLOOKUP(I2302,segments!$A$1:$B$9,2,0)</f>
        <v>3</v>
      </c>
      <c r="I2302" s="18" t="s">
        <v>7851</v>
      </c>
      <c r="J2302" s="15">
        <v>54</v>
      </c>
      <c r="K2302" s="27" t="s">
        <v>128</v>
      </c>
      <c r="L2302" s="16" t="s">
        <v>126</v>
      </c>
      <c r="M2302" s="15">
        <f>VLOOKUP(N2302,groups!$A$1:$B$113,2,1)</f>
        <v>153</v>
      </c>
      <c r="N2302" s="16" t="s">
        <v>107</v>
      </c>
      <c r="O2302" s="16">
        <v>50</v>
      </c>
      <c r="P2302" s="15">
        <f>VLOOKUP(Q2302,'seg2'!$A$1:$B$13,2,0)</f>
        <v>3</v>
      </c>
      <c r="Q2302" s="16" t="s">
        <v>20</v>
      </c>
      <c r="R2302" s="15">
        <f>VLOOKUP(S2302,'seg3'!$A$1:$B$9,2,0)</f>
        <v>3</v>
      </c>
      <c r="S2302" s="16" t="s">
        <v>21</v>
      </c>
      <c r="T2302" s="18">
        <v>176</v>
      </c>
      <c r="U2302" s="18">
        <v>176</v>
      </c>
      <c r="V2302" s="18"/>
      <c r="W2302" s="30" t="s">
        <v>686</v>
      </c>
      <c r="X2302" s="16"/>
      <c r="Y2302" s="18" t="s">
        <v>17</v>
      </c>
      <c r="Z2302" s="18">
        <v>18.3</v>
      </c>
      <c r="AA2302" s="16" t="s">
        <v>85</v>
      </c>
      <c r="AB2302" s="14" t="str">
        <f t="shared" si="35"/>
        <v>('616998','616998J','HHB M20X2.5X50 ISO4017 CL8.8 FT BLK','PC',54,6,3,3,3,2,153,'176','176','M20','50','10B33','18.3','17.95/17.99','','COIL DIRECT DRAWN 10B33 18.00/18.03',''),</v>
      </c>
      <c r="AC2302" s="14" t="s">
        <v>9885</v>
      </c>
    </row>
    <row r="2303" spans="1:29">
      <c r="A2303" s="16">
        <v>617000</v>
      </c>
      <c r="B2303" s="43" t="s">
        <v>4744</v>
      </c>
      <c r="C2303" s="43" t="s">
        <v>4745</v>
      </c>
      <c r="D2303" s="15">
        <f>VLOOKUP(E2303,finish!$A$1:$B$18,2,0)</f>
        <v>2</v>
      </c>
      <c r="E2303" s="18" t="s">
        <v>11</v>
      </c>
      <c r="F2303" s="15">
        <f>VLOOKUP(G2303,modules!$A$1:$B$10,2,0)</f>
        <v>6</v>
      </c>
      <c r="G2303" s="18" t="s">
        <v>7849</v>
      </c>
      <c r="H2303" s="15">
        <f>VLOOKUP(I2303,segments!$A$1:$B$9,2,0)</f>
        <v>3</v>
      </c>
      <c r="I2303" s="18" t="s">
        <v>7851</v>
      </c>
      <c r="J2303" s="15">
        <v>54</v>
      </c>
      <c r="K2303" s="27" t="s">
        <v>128</v>
      </c>
      <c r="L2303" s="16" t="s">
        <v>126</v>
      </c>
      <c r="M2303" s="15">
        <f>VLOOKUP(N2303,groups!$A$1:$B$113,2,1)</f>
        <v>153</v>
      </c>
      <c r="N2303" s="16" t="s">
        <v>107</v>
      </c>
      <c r="O2303" s="16">
        <v>60</v>
      </c>
      <c r="P2303" s="15">
        <f>VLOOKUP(Q2303,'seg2'!$A$1:$B$13,2,0)</f>
        <v>3</v>
      </c>
      <c r="Q2303" s="16" t="s">
        <v>20</v>
      </c>
      <c r="R2303" s="15">
        <f>VLOOKUP(S2303,'seg3'!$A$1:$B$9,2,0)</f>
        <v>3</v>
      </c>
      <c r="S2303" s="16" t="s">
        <v>21</v>
      </c>
      <c r="T2303" s="18">
        <v>197</v>
      </c>
      <c r="U2303" s="18">
        <v>197</v>
      </c>
      <c r="V2303" s="18"/>
      <c r="W2303" s="30" t="s">
        <v>840</v>
      </c>
      <c r="X2303" s="16"/>
      <c r="Y2303" s="18" t="s">
        <v>17</v>
      </c>
      <c r="Z2303" s="18">
        <v>18.3</v>
      </c>
      <c r="AA2303" s="16" t="s">
        <v>85</v>
      </c>
      <c r="AB2303" s="14" t="str">
        <f t="shared" si="35"/>
        <v>('617000','617000J','HHB M20X2.5X60 ISO4017 CL8.8 FT BLK','PC',54,6,3,3,3,2,153,'197','197','M20','60','10B33','18.3','17.95/17.99','','COIL DIRECT DRAWN AS 10B33M 18.00/18.03',''),</v>
      </c>
      <c r="AC2303" s="14" t="s">
        <v>9894</v>
      </c>
    </row>
    <row r="2304" spans="1:29">
      <c r="A2304" s="16">
        <v>617004</v>
      </c>
      <c r="B2304" s="43" t="s">
        <v>4750</v>
      </c>
      <c r="C2304" s="43" t="s">
        <v>4751</v>
      </c>
      <c r="D2304" s="15">
        <f>VLOOKUP(E2304,finish!$A$1:$B$18,2,0)</f>
        <v>2</v>
      </c>
      <c r="E2304" s="18" t="s">
        <v>11</v>
      </c>
      <c r="F2304" s="15">
        <f>VLOOKUP(G2304,modules!$A$1:$B$10,2,0)</f>
        <v>6</v>
      </c>
      <c r="G2304" s="18" t="s">
        <v>7849</v>
      </c>
      <c r="H2304" s="15">
        <f>VLOOKUP(I2304,segments!$A$1:$B$9,2,0)</f>
        <v>3</v>
      </c>
      <c r="I2304" s="18" t="s">
        <v>7851</v>
      </c>
      <c r="J2304" s="15">
        <v>54</v>
      </c>
      <c r="K2304" s="27" t="s">
        <v>128</v>
      </c>
      <c r="L2304" s="16" t="s">
        <v>126</v>
      </c>
      <c r="M2304" s="15">
        <f>VLOOKUP(N2304,groups!$A$1:$B$113,2,1)</f>
        <v>153</v>
      </c>
      <c r="N2304" s="16" t="s">
        <v>107</v>
      </c>
      <c r="O2304" s="16">
        <v>80</v>
      </c>
      <c r="P2304" s="15">
        <f>VLOOKUP(Q2304,'seg2'!$A$1:$B$13,2,0)</f>
        <v>3</v>
      </c>
      <c r="Q2304" s="16" t="s">
        <v>20</v>
      </c>
      <c r="R2304" s="15">
        <f>VLOOKUP(S2304,'seg3'!$A$1:$B$9,2,0)</f>
        <v>3</v>
      </c>
      <c r="S2304" s="16" t="s">
        <v>21</v>
      </c>
      <c r="T2304" s="18">
        <v>237</v>
      </c>
      <c r="U2304" s="18">
        <v>237</v>
      </c>
      <c r="V2304" s="18"/>
      <c r="W2304" s="30" t="s">
        <v>840</v>
      </c>
      <c r="X2304" s="16"/>
      <c r="Y2304" s="18" t="s">
        <v>17</v>
      </c>
      <c r="Z2304" s="18">
        <v>18.3</v>
      </c>
      <c r="AA2304" s="16" t="s">
        <v>85</v>
      </c>
      <c r="AB2304" s="14" t="str">
        <f t="shared" si="35"/>
        <v>('617004','617004J','HHB M20X2.5X80 ISO4017 CL8.8 FT BLK','PC',54,6,3,3,3,2,153,'237','237','M20','80','10B33','18.3','17.95/17.99','','COIL DIRECT DRAWN AS 10B33M 18.00/18.03',''),</v>
      </c>
      <c r="AC2304" s="14" t="s">
        <v>9897</v>
      </c>
    </row>
    <row r="2305" spans="1:29">
      <c r="A2305" s="16">
        <v>551768</v>
      </c>
      <c r="B2305" s="43" t="s">
        <v>5049</v>
      </c>
      <c r="C2305" s="43" t="s">
        <v>5050</v>
      </c>
      <c r="D2305" s="15">
        <f>VLOOKUP(E2305,finish!$A$1:$B$18,2,0)</f>
        <v>8</v>
      </c>
      <c r="E2305" s="18" t="s">
        <v>47</v>
      </c>
      <c r="F2305" s="15" t="s">
        <v>7949</v>
      </c>
      <c r="G2305" s="18" t="s">
        <v>7855</v>
      </c>
      <c r="H2305" s="15">
        <f>VLOOKUP(I2305,segments!$A$1:$B$9,2,0)</f>
        <v>6</v>
      </c>
      <c r="I2305" s="18" t="s">
        <v>7850</v>
      </c>
      <c r="J2305" s="15">
        <f>VLOOKUP(K2305,machines!$A$1:$B$72,2,0)</f>
        <v>85</v>
      </c>
      <c r="K2305" s="45" t="s">
        <v>607</v>
      </c>
      <c r="L2305" s="16" t="s">
        <v>126</v>
      </c>
      <c r="M2305" s="15">
        <f>VLOOKUP(N2305,groups!$A$1:$B$113,2,1)</f>
        <v>193</v>
      </c>
      <c r="N2305" s="16" t="s">
        <v>417</v>
      </c>
      <c r="O2305" s="18" t="s">
        <v>52</v>
      </c>
      <c r="P2305" s="15">
        <f>VLOOKUP(Q2305,'seg2'!$A$1:$B$13,2,0)</f>
        <v>9</v>
      </c>
      <c r="Q2305" s="16" t="s">
        <v>421</v>
      </c>
      <c r="R2305" s="15">
        <f>VLOOKUP(S2305,'seg3'!$A$1:$B$9,2,0)</f>
        <v>8</v>
      </c>
      <c r="S2305" s="16" t="s">
        <v>422</v>
      </c>
      <c r="T2305" s="18">
        <v>16.2</v>
      </c>
      <c r="U2305" s="18">
        <v>16.2</v>
      </c>
      <c r="V2305" s="18"/>
      <c r="W2305" s="30" t="s">
        <v>5051</v>
      </c>
      <c r="X2305" s="16"/>
      <c r="Y2305" s="18" t="s">
        <v>418</v>
      </c>
      <c r="Z2305" s="18">
        <v>7.5</v>
      </c>
      <c r="AA2305" s="16" t="s">
        <v>2412</v>
      </c>
      <c r="AB2305" s="14" t="str">
        <f t="shared" si="35"/>
        <v>('551768','551768J','SPRING WASHER FLAT SEC TYPE-B M20 ZC3','PC',85,null,9,8,6,8,193,'16.2','16.2','M20','-','HC6165','7.5','6.05/6.10','','COIL 1 ANNEAL &amp; 2DRAWN HC6165 6.05/6.10',''),</v>
      </c>
      <c r="AC2305" s="14" t="s">
        <v>9928</v>
      </c>
    </row>
    <row r="2306" spans="1:29">
      <c r="A2306" s="16">
        <v>617006</v>
      </c>
      <c r="B2306" s="43" t="s">
        <v>4936</v>
      </c>
      <c r="C2306" s="43" t="s">
        <v>4937</v>
      </c>
      <c r="D2306" s="15">
        <f>VLOOKUP(E2306,finish!$A$1:$B$18,2,0)</f>
        <v>2</v>
      </c>
      <c r="E2306" s="18" t="s">
        <v>11</v>
      </c>
      <c r="F2306" s="15">
        <f>VLOOKUP(G2306,modules!$A$1:$B$10,2,0)</f>
        <v>1</v>
      </c>
      <c r="G2306" s="18" t="s">
        <v>7848</v>
      </c>
      <c r="H2306" s="15">
        <f>VLOOKUP(I2306,segments!$A$1:$B$9,2,0)</f>
        <v>3</v>
      </c>
      <c r="I2306" s="18" t="s">
        <v>7851</v>
      </c>
      <c r="J2306" s="15">
        <v>56</v>
      </c>
      <c r="K2306" s="27" t="s">
        <v>128</v>
      </c>
      <c r="L2306" s="16" t="s">
        <v>126</v>
      </c>
      <c r="M2306" s="15">
        <f>VLOOKUP(N2306,groups!$A$1:$B$113,2,1)</f>
        <v>153</v>
      </c>
      <c r="N2306" s="16" t="s">
        <v>107</v>
      </c>
      <c r="O2306" s="16">
        <v>90</v>
      </c>
      <c r="P2306" s="15">
        <f>VLOOKUP(Q2306,'seg2'!$A$1:$B$13,2,0)</f>
        <v>3</v>
      </c>
      <c r="Q2306" s="16" t="s">
        <v>20</v>
      </c>
      <c r="R2306" s="15">
        <f>VLOOKUP(S2306,'seg3'!$A$1:$B$9,2,0)</f>
        <v>3</v>
      </c>
      <c r="S2306" s="16" t="s">
        <v>21</v>
      </c>
      <c r="T2306" s="18">
        <v>253</v>
      </c>
      <c r="U2306" s="18">
        <v>253</v>
      </c>
      <c r="V2306" s="18"/>
      <c r="W2306" s="30" t="s">
        <v>840</v>
      </c>
      <c r="X2306" s="16"/>
      <c r="Y2306" s="18" t="s">
        <v>17</v>
      </c>
      <c r="Z2306" s="18">
        <v>18.3</v>
      </c>
      <c r="AA2306" s="16" t="s">
        <v>85</v>
      </c>
      <c r="AB2306" s="14" t="str">
        <f t="shared" si="35"/>
        <v>('617006','617006J','HHB M20X2.5X90 ISO4017 CL8.8 FT BLK','PC',56,1,3,3,3,2,153,'253','253','M20','90','10B33','18.3','17.95/17.99','','COIL DIRECT DRAWN AS 10B33M 18.00/18.03',''),</v>
      </c>
      <c r="AC2306" s="14" t="s">
        <v>9929</v>
      </c>
    </row>
    <row r="2307" spans="1:29">
      <c r="A2307" s="16">
        <v>617008</v>
      </c>
      <c r="B2307" s="43" t="s">
        <v>4752</v>
      </c>
      <c r="C2307" s="43" t="s">
        <v>4753</v>
      </c>
      <c r="D2307" s="15">
        <f>VLOOKUP(E2307,finish!$A$1:$B$18,2,0)</f>
        <v>2</v>
      </c>
      <c r="E2307" s="18" t="s">
        <v>11</v>
      </c>
      <c r="F2307" s="15">
        <f>VLOOKUP(G2307,modules!$A$1:$B$10,2,0)</f>
        <v>6</v>
      </c>
      <c r="G2307" s="18" t="s">
        <v>7849</v>
      </c>
      <c r="H2307" s="15">
        <f>VLOOKUP(I2307,segments!$A$1:$B$9,2,0)</f>
        <v>3</v>
      </c>
      <c r="I2307" s="18" t="s">
        <v>7851</v>
      </c>
      <c r="J2307" s="15">
        <v>54</v>
      </c>
      <c r="K2307" s="27" t="s">
        <v>128</v>
      </c>
      <c r="L2307" s="16" t="s">
        <v>126</v>
      </c>
      <c r="M2307" s="15">
        <f>VLOOKUP(N2307,groups!$A$1:$B$113,2,1)</f>
        <v>153</v>
      </c>
      <c r="N2307" s="16" t="s">
        <v>107</v>
      </c>
      <c r="O2307" s="16">
        <v>100</v>
      </c>
      <c r="P2307" s="15">
        <f>VLOOKUP(Q2307,'seg2'!$A$1:$B$13,2,0)</f>
        <v>3</v>
      </c>
      <c r="Q2307" s="16" t="s">
        <v>20</v>
      </c>
      <c r="R2307" s="15">
        <f>VLOOKUP(S2307,'seg3'!$A$1:$B$9,2,0)</f>
        <v>3</v>
      </c>
      <c r="S2307" s="16" t="s">
        <v>21</v>
      </c>
      <c r="T2307" s="18">
        <v>275</v>
      </c>
      <c r="U2307" s="18">
        <v>275</v>
      </c>
      <c r="V2307" s="29" t="s">
        <v>22</v>
      </c>
      <c r="W2307" s="30" t="s">
        <v>840</v>
      </c>
      <c r="X2307" s="16"/>
      <c r="Y2307" s="18" t="s">
        <v>17</v>
      </c>
      <c r="Z2307" s="18">
        <v>18.3</v>
      </c>
      <c r="AA2307" s="16" t="s">
        <v>85</v>
      </c>
      <c r="AB2307" s="14" t="str">
        <f t="shared" ref="AB2307:AB2370" si="36">CONCATENATE("('",A2307,"','",B2307,"','",C2307,"','PC',",J2307,",",F2307,",",P2307,",",R2307,",",H2307,",",D2307,",",M2307,",'",T2307,"','",U2307,"','",L2307,"','",O2307,"','",Y2307,"','",Z2307,"','",AA2307,"','",V2307,"','",W2307,"','",X2307,"'),")</f>
        <v>('617008','617008J','HHB M20X2.5X100 ISO4017 CL8.8 FT BLK','PC',54,6,3,3,3,2,153,'275','275','M20','100','10B33','18.3','17.95/17.99','READY','COIL DIRECT DRAWN AS 10B33M 18.00/18.03',''),</v>
      </c>
      <c r="AC2307" s="14" t="s">
        <v>9898</v>
      </c>
    </row>
    <row r="2308" spans="1:29">
      <c r="A2308" s="16">
        <v>617010</v>
      </c>
      <c r="B2308" s="43" t="s">
        <v>4938</v>
      </c>
      <c r="C2308" s="43" t="s">
        <v>4939</v>
      </c>
      <c r="D2308" s="15">
        <f>VLOOKUP(E2308,finish!$A$1:$B$18,2,0)</f>
        <v>2</v>
      </c>
      <c r="E2308" s="18" t="s">
        <v>11</v>
      </c>
      <c r="F2308" s="15">
        <f>VLOOKUP(G2308,modules!$A$1:$B$10,2,0)</f>
        <v>6</v>
      </c>
      <c r="G2308" s="18" t="s">
        <v>7849</v>
      </c>
      <c r="H2308" s="15">
        <f>VLOOKUP(I2308,segments!$A$1:$B$9,2,0)</f>
        <v>3</v>
      </c>
      <c r="I2308" s="18" t="s">
        <v>7851</v>
      </c>
      <c r="J2308" s="15">
        <v>54</v>
      </c>
      <c r="K2308" s="27" t="s">
        <v>128</v>
      </c>
      <c r="L2308" s="16" t="s">
        <v>126</v>
      </c>
      <c r="M2308" s="15">
        <f>VLOOKUP(N2308,groups!$A$1:$B$113,2,1)</f>
        <v>153</v>
      </c>
      <c r="N2308" s="16" t="s">
        <v>107</v>
      </c>
      <c r="O2308" s="16">
        <v>120</v>
      </c>
      <c r="P2308" s="15">
        <f>VLOOKUP(Q2308,'seg2'!$A$1:$B$13,2,0)</f>
        <v>3</v>
      </c>
      <c r="Q2308" s="16" t="s">
        <v>20</v>
      </c>
      <c r="R2308" s="15">
        <f>VLOOKUP(S2308,'seg3'!$A$1:$B$9,2,0)</f>
        <v>3</v>
      </c>
      <c r="S2308" s="16" t="s">
        <v>21</v>
      </c>
      <c r="T2308" s="18">
        <v>320</v>
      </c>
      <c r="U2308" s="18">
        <v>320</v>
      </c>
      <c r="V2308" s="18"/>
      <c r="W2308" s="30" t="s">
        <v>840</v>
      </c>
      <c r="X2308" s="16"/>
      <c r="Y2308" s="18" t="s">
        <v>17</v>
      </c>
      <c r="Z2308" s="18">
        <v>18.3</v>
      </c>
      <c r="AA2308" s="16" t="s">
        <v>85</v>
      </c>
      <c r="AB2308" s="14" t="str">
        <f t="shared" si="36"/>
        <v>('617010','617010J','HHB M20X2.5X120 ISO4017 CL8.8 FT BLK','PC',54,6,3,3,3,2,153,'320','320','M20','120','10B33','18.3','17.95/17.99','','COIL DIRECT DRAWN AS 10B33M 18.00/18.03',''),</v>
      </c>
      <c r="AC2308" s="14" t="s">
        <v>9930</v>
      </c>
    </row>
    <row r="2309" spans="1:29">
      <c r="A2309" s="16">
        <v>550041</v>
      </c>
      <c r="B2309" s="43" t="s">
        <v>4943</v>
      </c>
      <c r="C2309" s="43" t="s">
        <v>4944</v>
      </c>
      <c r="D2309" s="15">
        <f>VLOOKUP(E2309,finish!$A$1:$B$18,2,0)</f>
        <v>2</v>
      </c>
      <c r="E2309" s="18" t="s">
        <v>11</v>
      </c>
      <c r="F2309" s="15">
        <f>VLOOKUP(G2309,modules!$A$1:$B$10,2,0)</f>
        <v>6</v>
      </c>
      <c r="G2309" s="18" t="s">
        <v>7849</v>
      </c>
      <c r="H2309" s="15">
        <f>VLOOKUP(I2309,segments!$A$1:$B$9,2,0)</f>
        <v>3</v>
      </c>
      <c r="I2309" s="18" t="s">
        <v>7851</v>
      </c>
      <c r="J2309" s="15">
        <v>54</v>
      </c>
      <c r="K2309" s="27" t="s">
        <v>128</v>
      </c>
      <c r="L2309" s="16" t="s">
        <v>126</v>
      </c>
      <c r="M2309" s="15">
        <f>VLOOKUP(N2309,groups!$A$1:$B$113,2,1)</f>
        <v>215</v>
      </c>
      <c r="N2309" s="16" t="s">
        <v>1237</v>
      </c>
      <c r="O2309" s="16">
        <v>70</v>
      </c>
      <c r="P2309" s="15">
        <f>VLOOKUP(Q2309,'seg2'!$A$1:$B$13,2,0)</f>
        <v>7</v>
      </c>
      <c r="Q2309" s="16" t="s">
        <v>43</v>
      </c>
      <c r="R2309" s="15">
        <f>VLOOKUP(S2309,'seg3'!$A$1:$B$9,2,0)</f>
        <v>4</v>
      </c>
      <c r="S2309" s="16" t="s">
        <v>32</v>
      </c>
      <c r="T2309" s="18">
        <v>265.7</v>
      </c>
      <c r="U2309" s="18">
        <v>265.7</v>
      </c>
      <c r="V2309" s="18"/>
      <c r="W2309" s="30" t="s">
        <v>1308</v>
      </c>
      <c r="X2309" s="16"/>
      <c r="Y2309" s="18" t="s">
        <v>365</v>
      </c>
      <c r="Z2309" s="18">
        <v>20</v>
      </c>
      <c r="AA2309" s="16" t="s">
        <v>447</v>
      </c>
      <c r="AB2309" s="14" t="str">
        <f t="shared" si="36"/>
        <v>('550041','550041J','TCSB CUPHD M20X70 EN14399CL10.9 H/T BLK','PC',54,6,7,4,3,2,215,'265.7','265.7','M20','70','SCM435','20','19.50/19.55','','COIL2ANEL&amp;2DRWN SCM435 19.50/19.53(ADAD)',''),</v>
      </c>
      <c r="AC2309" s="14" t="s">
        <v>9931</v>
      </c>
    </row>
    <row r="2310" spans="1:29">
      <c r="A2310" s="16">
        <v>550042</v>
      </c>
      <c r="B2310" s="43" t="s">
        <v>4945</v>
      </c>
      <c r="C2310" s="43" t="s">
        <v>4946</v>
      </c>
      <c r="D2310" s="15">
        <f>VLOOKUP(E2310,finish!$A$1:$B$18,2,0)</f>
        <v>2</v>
      </c>
      <c r="E2310" s="18" t="s">
        <v>11</v>
      </c>
      <c r="F2310" s="15">
        <f>VLOOKUP(G2310,modules!$A$1:$B$10,2,0)</f>
        <v>6</v>
      </c>
      <c r="G2310" s="18" t="s">
        <v>7849</v>
      </c>
      <c r="H2310" s="15">
        <f>VLOOKUP(I2310,segments!$A$1:$B$9,2,0)</f>
        <v>3</v>
      </c>
      <c r="I2310" s="18" t="s">
        <v>7851</v>
      </c>
      <c r="J2310" s="15">
        <v>54</v>
      </c>
      <c r="K2310" s="27" t="s">
        <v>128</v>
      </c>
      <c r="L2310" s="16" t="s">
        <v>126</v>
      </c>
      <c r="M2310" s="15">
        <f>VLOOKUP(N2310,groups!$A$1:$B$113,2,1)</f>
        <v>215</v>
      </c>
      <c r="N2310" s="16" t="s">
        <v>1237</v>
      </c>
      <c r="O2310" s="16">
        <v>75</v>
      </c>
      <c r="P2310" s="15">
        <f>VLOOKUP(Q2310,'seg2'!$A$1:$B$13,2,0)</f>
        <v>7</v>
      </c>
      <c r="Q2310" s="16" t="s">
        <v>43</v>
      </c>
      <c r="R2310" s="15">
        <f>VLOOKUP(S2310,'seg3'!$A$1:$B$9,2,0)</f>
        <v>4</v>
      </c>
      <c r="S2310" s="16" t="s">
        <v>32</v>
      </c>
      <c r="T2310" s="18">
        <v>278.39999999999998</v>
      </c>
      <c r="U2310" s="18">
        <v>278.39999999999998</v>
      </c>
      <c r="V2310" s="42"/>
      <c r="W2310" s="30" t="s">
        <v>1308</v>
      </c>
      <c r="X2310" s="16"/>
      <c r="Y2310" s="18" t="s">
        <v>365</v>
      </c>
      <c r="Z2310" s="18">
        <v>20</v>
      </c>
      <c r="AA2310" s="16" t="s">
        <v>447</v>
      </c>
      <c r="AB2310" s="14" t="str">
        <f t="shared" si="36"/>
        <v>('550042','550042J','TCSB CUPHD M20X75 EN14399CL10.9 H/T BLK','PC',54,6,7,4,3,2,215,'278.4','278.4','M20','75','SCM435','20','19.50/19.55','','COIL2ANEL&amp;2DRWN SCM435 19.50/19.53(ADAD)',''),</v>
      </c>
      <c r="AC2310" s="14" t="s">
        <v>9932</v>
      </c>
    </row>
    <row r="2311" spans="1:29">
      <c r="A2311" s="16">
        <v>550043</v>
      </c>
      <c r="B2311" s="43" t="s">
        <v>4947</v>
      </c>
      <c r="C2311" s="43" t="s">
        <v>4948</v>
      </c>
      <c r="D2311" s="15">
        <f>VLOOKUP(E2311,finish!$A$1:$B$18,2,0)</f>
        <v>2</v>
      </c>
      <c r="E2311" s="18" t="s">
        <v>11</v>
      </c>
      <c r="F2311" s="15">
        <f>VLOOKUP(G2311,modules!$A$1:$B$10,2,0)</f>
        <v>6</v>
      </c>
      <c r="G2311" s="18" t="s">
        <v>7849</v>
      </c>
      <c r="H2311" s="15">
        <f>VLOOKUP(I2311,segments!$A$1:$B$9,2,0)</f>
        <v>3</v>
      </c>
      <c r="I2311" s="18" t="s">
        <v>7851</v>
      </c>
      <c r="J2311" s="15">
        <v>54</v>
      </c>
      <c r="K2311" s="27" t="s">
        <v>128</v>
      </c>
      <c r="L2311" s="16" t="s">
        <v>126</v>
      </c>
      <c r="M2311" s="15">
        <f>VLOOKUP(N2311,groups!$A$1:$B$113,2,1)</f>
        <v>215</v>
      </c>
      <c r="N2311" s="16" t="s">
        <v>1237</v>
      </c>
      <c r="O2311" s="16">
        <v>80</v>
      </c>
      <c r="P2311" s="15">
        <f>VLOOKUP(Q2311,'seg2'!$A$1:$B$13,2,0)</f>
        <v>7</v>
      </c>
      <c r="Q2311" s="16" t="s">
        <v>43</v>
      </c>
      <c r="R2311" s="15">
        <f>VLOOKUP(S2311,'seg3'!$A$1:$B$9,2,0)</f>
        <v>4</v>
      </c>
      <c r="S2311" s="16" t="s">
        <v>32</v>
      </c>
      <c r="T2311" s="18">
        <v>291.2</v>
      </c>
      <c r="U2311" s="18">
        <v>291.2</v>
      </c>
      <c r="V2311" s="42"/>
      <c r="W2311" s="30"/>
      <c r="X2311" s="16"/>
      <c r="Y2311" s="18" t="s">
        <v>365</v>
      </c>
      <c r="Z2311" s="18">
        <v>20</v>
      </c>
      <c r="AA2311" s="16" t="s">
        <v>447</v>
      </c>
      <c r="AB2311" s="14" t="str">
        <f t="shared" si="36"/>
        <v>('550043','550043J','TCSB CUPHD M20X80 EN14399CL10.9 H/T BLK','PC',54,6,7,4,3,2,215,'291.2','291.2','M20','80','SCM435','20','19.50/19.55','','',''),</v>
      </c>
      <c r="AC2311" s="14" t="s">
        <v>9933</v>
      </c>
    </row>
    <row r="2312" spans="1:29">
      <c r="A2312" s="16">
        <v>550045</v>
      </c>
      <c r="B2312" s="43" t="s">
        <v>4949</v>
      </c>
      <c r="C2312" s="43" t="s">
        <v>4950</v>
      </c>
      <c r="D2312" s="15">
        <f>VLOOKUP(E2312,finish!$A$1:$B$18,2,0)</f>
        <v>2</v>
      </c>
      <c r="E2312" s="18" t="s">
        <v>11</v>
      </c>
      <c r="F2312" s="15">
        <f>VLOOKUP(G2312,modules!$A$1:$B$10,2,0)</f>
        <v>6</v>
      </c>
      <c r="G2312" s="18" t="s">
        <v>7849</v>
      </c>
      <c r="H2312" s="15">
        <f>VLOOKUP(I2312,segments!$A$1:$B$9,2,0)</f>
        <v>3</v>
      </c>
      <c r="I2312" s="18" t="s">
        <v>7851</v>
      </c>
      <c r="J2312" s="15">
        <v>54</v>
      </c>
      <c r="K2312" s="27" t="s">
        <v>128</v>
      </c>
      <c r="L2312" s="16" t="s">
        <v>126</v>
      </c>
      <c r="M2312" s="15">
        <f>VLOOKUP(N2312,groups!$A$1:$B$113,2,1)</f>
        <v>215</v>
      </c>
      <c r="N2312" s="16" t="s">
        <v>1237</v>
      </c>
      <c r="O2312" s="16">
        <v>90</v>
      </c>
      <c r="P2312" s="15">
        <f>VLOOKUP(Q2312,'seg2'!$A$1:$B$13,2,0)</f>
        <v>7</v>
      </c>
      <c r="Q2312" s="16" t="s">
        <v>43</v>
      </c>
      <c r="R2312" s="15">
        <f>VLOOKUP(S2312,'seg3'!$A$1:$B$9,2,0)</f>
        <v>4</v>
      </c>
      <c r="S2312" s="16" t="s">
        <v>32</v>
      </c>
      <c r="T2312" s="18">
        <v>316.7</v>
      </c>
      <c r="U2312" s="18">
        <v>316.7</v>
      </c>
      <c r="V2312" s="42"/>
      <c r="W2312" s="30" t="s">
        <v>1308</v>
      </c>
      <c r="X2312" s="16"/>
      <c r="Y2312" s="18" t="s">
        <v>365</v>
      </c>
      <c r="Z2312" s="18">
        <v>20</v>
      </c>
      <c r="AA2312" s="16" t="s">
        <v>447</v>
      </c>
      <c r="AB2312" s="14" t="str">
        <f t="shared" si="36"/>
        <v>('550045','550045J','TCSB CUPHD M20X90 EN14399CL10.9 H/T BLK','PC',54,6,7,4,3,2,215,'316.7','316.7','M20','90','SCM435','20','19.50/19.55','','COIL2ANEL&amp;2DRWN SCM435 19.50/19.53(ADAD)',''),</v>
      </c>
      <c r="AC2312" s="14" t="s">
        <v>9934</v>
      </c>
    </row>
    <row r="2313" spans="1:29">
      <c r="A2313" s="16">
        <v>550038</v>
      </c>
      <c r="B2313" s="43" t="s">
        <v>4965</v>
      </c>
      <c r="C2313" s="43" t="s">
        <v>4966</v>
      </c>
      <c r="D2313" s="15">
        <f>VLOOKUP(E2313,finish!$A$1:$B$18,2,0)</f>
        <v>2</v>
      </c>
      <c r="E2313" s="18" t="s">
        <v>11</v>
      </c>
      <c r="F2313" s="15">
        <f>VLOOKUP(G2313,modules!$A$1:$B$10,2,0)</f>
        <v>6</v>
      </c>
      <c r="G2313" s="18" t="s">
        <v>7849</v>
      </c>
      <c r="H2313" s="15">
        <f>VLOOKUP(I2313,segments!$A$1:$B$9,2,0)</f>
        <v>3</v>
      </c>
      <c r="I2313" s="18" t="s">
        <v>7851</v>
      </c>
      <c r="J2313" s="15">
        <v>54</v>
      </c>
      <c r="K2313" s="27" t="s">
        <v>128</v>
      </c>
      <c r="L2313" s="16" t="s">
        <v>126</v>
      </c>
      <c r="M2313" s="15">
        <f>VLOOKUP(N2313,groups!$A$1:$B$113,2,1)</f>
        <v>217</v>
      </c>
      <c r="N2313" s="16" t="s">
        <v>1227</v>
      </c>
      <c r="O2313" s="16">
        <v>55</v>
      </c>
      <c r="P2313" s="15">
        <f>VLOOKUP(Q2313,'seg2'!$A$1:$B$13,2,0)</f>
        <v>7</v>
      </c>
      <c r="Q2313" s="16" t="s">
        <v>43</v>
      </c>
      <c r="R2313" s="15">
        <f>VLOOKUP(S2313,'seg3'!$A$1:$B$9,2,0)</f>
        <v>4</v>
      </c>
      <c r="S2313" s="16" t="s">
        <v>32</v>
      </c>
      <c r="T2313" s="18">
        <v>230.8</v>
      </c>
      <c r="U2313" s="18">
        <v>230.8</v>
      </c>
      <c r="V2313" s="42" t="s">
        <v>33</v>
      </c>
      <c r="W2313" s="30" t="s">
        <v>1203</v>
      </c>
      <c r="X2313" s="16"/>
      <c r="Y2313" s="18" t="s">
        <v>365</v>
      </c>
      <c r="Z2313" s="18">
        <v>20</v>
      </c>
      <c r="AA2313" s="16" t="s">
        <v>134</v>
      </c>
      <c r="AB2313" s="14" t="str">
        <f t="shared" si="36"/>
        <v>('550038','550038J','TCSB CUPHD M20X55 EN14399CL10.9 F/T BLK','PC',54,6,7,4,3,2,217,'230.8','230.8','M20','55','SCM435','20','18.00/18.03','NEED TO ANN','COIL 2ANNEAL &amp; 2DRAWN SCM435 18.00/18.03',''),</v>
      </c>
      <c r="AC2313" s="14" t="s">
        <v>9935</v>
      </c>
    </row>
    <row r="2314" spans="1:29">
      <c r="A2314" s="16">
        <v>550103</v>
      </c>
      <c r="B2314" s="43" t="s">
        <v>5066</v>
      </c>
      <c r="C2314" s="43" t="s">
        <v>5067</v>
      </c>
      <c r="D2314" s="15">
        <f>VLOOKUP(E2314,finish!$A$1:$B$18,2,0)</f>
        <v>2</v>
      </c>
      <c r="E2314" s="18" t="s">
        <v>11</v>
      </c>
      <c r="F2314" s="15">
        <f>VLOOKUP(G2314,modules!$A$1:$B$10,2,0)</f>
        <v>6</v>
      </c>
      <c r="G2314" s="18" t="s">
        <v>7849</v>
      </c>
      <c r="H2314" s="15">
        <f>VLOOKUP(I2314,segments!$A$1:$B$9,2,0)</f>
        <v>3</v>
      </c>
      <c r="I2314" s="18" t="s">
        <v>7851</v>
      </c>
      <c r="J2314" s="15">
        <f>VLOOKUP(K2314,machines!$A$1:$B$72,2,0)</f>
        <v>63</v>
      </c>
      <c r="K2314" s="27" t="s">
        <v>109</v>
      </c>
      <c r="L2314" s="16" t="s">
        <v>114</v>
      </c>
      <c r="M2314" s="15">
        <f>VLOOKUP(N2314,groups!$A$1:$B$113,2,1)</f>
        <v>215</v>
      </c>
      <c r="N2314" s="16" t="s">
        <v>1237</v>
      </c>
      <c r="O2314" s="18">
        <v>85</v>
      </c>
      <c r="P2314" s="15">
        <f>VLOOKUP(Q2314,'seg2'!$A$1:$B$13,2,0)</f>
        <v>7</v>
      </c>
      <c r="Q2314" s="16" t="s">
        <v>43</v>
      </c>
      <c r="R2314" s="15">
        <f>VLOOKUP(S2314,'seg3'!$A$1:$B$9,2,0)</f>
        <v>4</v>
      </c>
      <c r="S2314" s="16" t="s">
        <v>32</v>
      </c>
      <c r="T2314" s="18">
        <v>492</v>
      </c>
      <c r="U2314" s="18">
        <v>492</v>
      </c>
      <c r="V2314" s="42"/>
      <c r="W2314" s="30" t="s">
        <v>5068</v>
      </c>
      <c r="X2314" s="16"/>
      <c r="Y2314" s="18" t="s">
        <v>365</v>
      </c>
      <c r="Z2314" s="18">
        <v>26</v>
      </c>
      <c r="AA2314" s="16" t="s">
        <v>479</v>
      </c>
      <c r="AB2314" s="14" t="str">
        <f t="shared" si="36"/>
        <v>('550103','550103J','TCSB CUPHD M24X85 EN14399CL10.9 H/T BLK','PC',63,6,7,4,3,2,215,'492','492','M24','85','SCM435','26','23.45/23.50','','COIL2ANEAL&amp;2DRWN SCM435 23.50/23.55(ADAD',''),</v>
      </c>
      <c r="AC2314" s="14" t="s">
        <v>9936</v>
      </c>
    </row>
    <row r="2315" spans="1:29">
      <c r="A2315" s="16">
        <v>550105</v>
      </c>
      <c r="B2315" s="43" t="s">
        <v>5069</v>
      </c>
      <c r="C2315" s="43" t="s">
        <v>5070</v>
      </c>
      <c r="D2315" s="15">
        <f>VLOOKUP(E2315,finish!$A$1:$B$18,2,0)</f>
        <v>2</v>
      </c>
      <c r="E2315" s="18" t="s">
        <v>11</v>
      </c>
      <c r="F2315" s="15">
        <f>VLOOKUP(G2315,modules!$A$1:$B$10,2,0)</f>
        <v>6</v>
      </c>
      <c r="G2315" s="18" t="s">
        <v>7849</v>
      </c>
      <c r="H2315" s="15">
        <f>VLOOKUP(I2315,segments!$A$1:$B$9,2,0)</f>
        <v>3</v>
      </c>
      <c r="I2315" s="18" t="s">
        <v>7851</v>
      </c>
      <c r="J2315" s="15">
        <f>VLOOKUP(K2315,machines!$A$1:$B$72,2,0)</f>
        <v>63</v>
      </c>
      <c r="K2315" s="27" t="s">
        <v>109</v>
      </c>
      <c r="L2315" s="16" t="s">
        <v>114</v>
      </c>
      <c r="M2315" s="15">
        <f>VLOOKUP(N2315,groups!$A$1:$B$113,2,1)</f>
        <v>215</v>
      </c>
      <c r="N2315" s="16" t="s">
        <v>1237</v>
      </c>
      <c r="O2315" s="18">
        <v>95</v>
      </c>
      <c r="P2315" s="15">
        <f>VLOOKUP(Q2315,'seg2'!$A$1:$B$13,2,0)</f>
        <v>7</v>
      </c>
      <c r="Q2315" s="16" t="s">
        <v>43</v>
      </c>
      <c r="R2315" s="15">
        <f>VLOOKUP(S2315,'seg3'!$A$1:$B$9,2,0)</f>
        <v>4</v>
      </c>
      <c r="S2315" s="16" t="s">
        <v>32</v>
      </c>
      <c r="T2315" s="18">
        <v>528</v>
      </c>
      <c r="U2315" s="18">
        <v>528</v>
      </c>
      <c r="V2315" s="42"/>
      <c r="W2315" s="30" t="s">
        <v>1009</v>
      </c>
      <c r="X2315" s="16"/>
      <c r="Y2315" s="18" t="s">
        <v>365</v>
      </c>
      <c r="Z2315" s="18">
        <v>26</v>
      </c>
      <c r="AA2315" s="16" t="s">
        <v>479</v>
      </c>
      <c r="AB2315" s="14" t="str">
        <f t="shared" si="36"/>
        <v>('550105','550105J','TCSB CUPHD M24X95 EN14399CL10.9 H/T BLK','PC',63,6,7,4,3,2,215,'528','528','M24','95','SCM435','26','23.45/23.50','','COIL2ANEL&amp;2DRWN SCM435 23.50/23.53(ADAD)',''),</v>
      </c>
      <c r="AC2315" s="14" t="s">
        <v>9937</v>
      </c>
    </row>
    <row r="2316" spans="1:29">
      <c r="A2316" s="16">
        <v>550110</v>
      </c>
      <c r="B2316" s="43" t="s">
        <v>5071</v>
      </c>
      <c r="C2316" s="43" t="s">
        <v>5072</v>
      </c>
      <c r="D2316" s="15">
        <f>VLOOKUP(E2316,finish!$A$1:$B$18,2,0)</f>
        <v>2</v>
      </c>
      <c r="E2316" s="18" t="s">
        <v>11</v>
      </c>
      <c r="F2316" s="15">
        <f>VLOOKUP(G2316,modules!$A$1:$B$10,2,0)</f>
        <v>6</v>
      </c>
      <c r="G2316" s="18" t="s">
        <v>7849</v>
      </c>
      <c r="H2316" s="15">
        <f>VLOOKUP(I2316,segments!$A$1:$B$9,2,0)</f>
        <v>3</v>
      </c>
      <c r="I2316" s="18" t="s">
        <v>7851</v>
      </c>
      <c r="J2316" s="15">
        <f>VLOOKUP(K2316,machines!$A$1:$B$72,2,0)</f>
        <v>63</v>
      </c>
      <c r="K2316" s="27" t="s">
        <v>109</v>
      </c>
      <c r="L2316" s="16" t="s">
        <v>114</v>
      </c>
      <c r="M2316" s="15">
        <f>VLOOKUP(N2316,groups!$A$1:$B$113,2,1)</f>
        <v>215</v>
      </c>
      <c r="N2316" s="16" t="s">
        <v>1237</v>
      </c>
      <c r="O2316" s="18">
        <v>120</v>
      </c>
      <c r="P2316" s="15">
        <f>VLOOKUP(Q2316,'seg2'!$A$1:$B$13,2,0)</f>
        <v>7</v>
      </c>
      <c r="Q2316" s="16" t="s">
        <v>43</v>
      </c>
      <c r="R2316" s="15">
        <f>VLOOKUP(S2316,'seg3'!$A$1:$B$9,2,0)</f>
        <v>4</v>
      </c>
      <c r="S2316" s="16" t="s">
        <v>32</v>
      </c>
      <c r="T2316" s="18">
        <v>618</v>
      </c>
      <c r="U2316" s="18">
        <v>618</v>
      </c>
      <c r="V2316" s="42"/>
      <c r="W2316" s="30" t="s">
        <v>1009</v>
      </c>
      <c r="X2316" s="16"/>
      <c r="Y2316" s="18" t="s">
        <v>365</v>
      </c>
      <c r="Z2316" s="18">
        <v>26</v>
      </c>
      <c r="AA2316" s="16" t="s">
        <v>479</v>
      </c>
      <c r="AB2316" s="14" t="str">
        <f t="shared" si="36"/>
        <v>('550110','550110J','TCSB CUPHD M24X120 EN14399CL10.9 H/T BLK','PC',63,6,7,4,3,2,215,'618','618','M24','120','SCM435','26','23.45/23.50','','COIL2ANEL&amp;2DRWN SCM435 23.50/23.53(ADAD)',''),</v>
      </c>
      <c r="AC2316" s="14" t="s">
        <v>9938</v>
      </c>
    </row>
    <row r="2317" spans="1:29">
      <c r="A2317" s="16">
        <v>550039</v>
      </c>
      <c r="B2317" s="43" t="s">
        <v>4967</v>
      </c>
      <c r="C2317" s="43" t="s">
        <v>4968</v>
      </c>
      <c r="D2317" s="15">
        <f>VLOOKUP(E2317,finish!$A$1:$B$18,2,0)</f>
        <v>2</v>
      </c>
      <c r="E2317" s="18" t="s">
        <v>11</v>
      </c>
      <c r="F2317" s="15">
        <f>VLOOKUP(G2317,modules!$A$1:$B$10,2,0)</f>
        <v>6</v>
      </c>
      <c r="G2317" s="18" t="s">
        <v>7849</v>
      </c>
      <c r="H2317" s="15">
        <f>VLOOKUP(I2317,segments!$A$1:$B$9,2,0)</f>
        <v>3</v>
      </c>
      <c r="I2317" s="18" t="s">
        <v>7851</v>
      </c>
      <c r="J2317" s="15">
        <v>54</v>
      </c>
      <c r="K2317" s="27" t="s">
        <v>128</v>
      </c>
      <c r="L2317" s="16" t="s">
        <v>126</v>
      </c>
      <c r="M2317" s="15">
        <f>VLOOKUP(N2317,groups!$A$1:$B$113,2,1)</f>
        <v>217</v>
      </c>
      <c r="N2317" s="16" t="s">
        <v>1227</v>
      </c>
      <c r="O2317" s="16">
        <v>60</v>
      </c>
      <c r="P2317" s="15">
        <f>VLOOKUP(Q2317,'seg2'!$A$1:$B$13,2,0)</f>
        <v>7</v>
      </c>
      <c r="Q2317" s="16" t="s">
        <v>43</v>
      </c>
      <c r="R2317" s="15">
        <f>VLOOKUP(S2317,'seg3'!$A$1:$B$9,2,0)</f>
        <v>4</v>
      </c>
      <c r="S2317" s="16" t="s">
        <v>32</v>
      </c>
      <c r="T2317" s="18">
        <v>241.5</v>
      </c>
      <c r="U2317" s="18">
        <v>241.5</v>
      </c>
      <c r="V2317" s="42"/>
      <c r="W2317" s="30" t="s">
        <v>1203</v>
      </c>
      <c r="X2317" s="16"/>
      <c r="Y2317" s="18" t="s">
        <v>365</v>
      </c>
      <c r="Z2317" s="18">
        <v>20</v>
      </c>
      <c r="AA2317" s="16" t="s">
        <v>134</v>
      </c>
      <c r="AB2317" s="14" t="str">
        <f t="shared" si="36"/>
        <v>('550039','550039J','TCSB CUPHD M20X60 EN14399CL10.9 F/T BLK','PC',54,6,7,4,3,2,217,'241.5','241.5','M20','60','SCM435','20','18.00/18.03','','COIL 2ANNEAL &amp; 2DRAWN SCM435 18.00/18.03',''),</v>
      </c>
      <c r="AC2317" s="14" t="s">
        <v>9939</v>
      </c>
    </row>
    <row r="2318" spans="1:29">
      <c r="A2318" s="16">
        <v>550040</v>
      </c>
      <c r="B2318" s="43" t="s">
        <v>4969</v>
      </c>
      <c r="C2318" s="43" t="s">
        <v>4970</v>
      </c>
      <c r="D2318" s="15">
        <f>VLOOKUP(E2318,finish!$A$1:$B$18,2,0)</f>
        <v>2</v>
      </c>
      <c r="E2318" s="18" t="s">
        <v>11</v>
      </c>
      <c r="F2318" s="15">
        <f>VLOOKUP(G2318,modules!$A$1:$B$10,2,0)</f>
        <v>6</v>
      </c>
      <c r="G2318" s="18" t="s">
        <v>7849</v>
      </c>
      <c r="H2318" s="15">
        <f>VLOOKUP(I2318,segments!$A$1:$B$9,2,0)</f>
        <v>3</v>
      </c>
      <c r="I2318" s="18" t="s">
        <v>7851</v>
      </c>
      <c r="J2318" s="15">
        <v>54</v>
      </c>
      <c r="K2318" s="27" t="s">
        <v>128</v>
      </c>
      <c r="L2318" s="16" t="s">
        <v>126</v>
      </c>
      <c r="M2318" s="15">
        <f>VLOOKUP(N2318,groups!$A$1:$B$113,2,1)</f>
        <v>217</v>
      </c>
      <c r="N2318" s="16" t="s">
        <v>1227</v>
      </c>
      <c r="O2318" s="16">
        <v>65</v>
      </c>
      <c r="P2318" s="15">
        <f>VLOOKUP(Q2318,'seg2'!$A$1:$B$13,2,0)</f>
        <v>7</v>
      </c>
      <c r="Q2318" s="16" t="s">
        <v>43</v>
      </c>
      <c r="R2318" s="15">
        <f>VLOOKUP(S2318,'seg3'!$A$1:$B$9,2,0)</f>
        <v>4</v>
      </c>
      <c r="S2318" s="16" t="s">
        <v>32</v>
      </c>
      <c r="T2318" s="18">
        <v>253.6</v>
      </c>
      <c r="U2318" s="18">
        <v>253.6</v>
      </c>
      <c r="V2318" s="42"/>
      <c r="W2318" s="30" t="s">
        <v>1203</v>
      </c>
      <c r="X2318" s="16"/>
      <c r="Y2318" s="18" t="s">
        <v>365</v>
      </c>
      <c r="Z2318" s="18">
        <v>20</v>
      </c>
      <c r="AA2318" s="16" t="s">
        <v>134</v>
      </c>
      <c r="AB2318" s="14" t="str">
        <f t="shared" si="36"/>
        <v>('550040','550040J','TCSB CUPHD M20X65 EN14399CL10.9 F/T BLK','PC',54,6,7,4,3,2,217,'253.6','253.6','M20','65','SCM435','20','18.00/18.03','','COIL 2ANNEAL &amp; 2DRAWN SCM435 18.00/18.03',''),</v>
      </c>
      <c r="AC2318" s="14" t="s">
        <v>9940</v>
      </c>
    </row>
    <row r="2319" spans="1:29">
      <c r="A2319" s="16">
        <v>551442</v>
      </c>
      <c r="B2319" s="64" t="s">
        <v>4985</v>
      </c>
      <c r="C2319" s="43" t="s">
        <v>4986</v>
      </c>
      <c r="D2319" s="15">
        <f>VLOOKUP(E2319,finish!$A$1:$B$18,2,0)</f>
        <v>8</v>
      </c>
      <c r="E2319" s="18" t="s">
        <v>47</v>
      </c>
      <c r="F2319" s="15">
        <f>VLOOKUP(G2319,modules!$A$1:$B$10,2,0)</f>
        <v>6</v>
      </c>
      <c r="G2319" s="18" t="s">
        <v>7849</v>
      </c>
      <c r="H2319" s="15">
        <f>VLOOKUP(I2319,segments!$A$1:$B$9,2,0)</f>
        <v>2</v>
      </c>
      <c r="I2319" s="18" t="s">
        <v>7847</v>
      </c>
      <c r="J2319" s="15">
        <v>54</v>
      </c>
      <c r="K2319" s="27" t="s">
        <v>128</v>
      </c>
      <c r="L2319" s="16" t="s">
        <v>126</v>
      </c>
      <c r="M2319" s="15">
        <f>VLOOKUP(N2319,groups!$A$1:$B$113,2,1)</f>
        <v>153</v>
      </c>
      <c r="N2319" s="16" t="s">
        <v>107</v>
      </c>
      <c r="O2319" s="16">
        <v>50</v>
      </c>
      <c r="P2319" s="15">
        <f>VLOOKUP(Q2319,'seg2'!$A$1:$B$13,2,0)</f>
        <v>3</v>
      </c>
      <c r="Q2319" s="16" t="s">
        <v>20</v>
      </c>
      <c r="R2319" s="15">
        <f>VLOOKUP(S2319,'seg3'!$A$1:$B$9,2,0)</f>
        <v>3</v>
      </c>
      <c r="S2319" s="16" t="s">
        <v>21</v>
      </c>
      <c r="T2319" s="18">
        <v>176</v>
      </c>
      <c r="U2319" s="18">
        <v>176</v>
      </c>
      <c r="V2319" s="18"/>
      <c r="W2319" s="30" t="s">
        <v>840</v>
      </c>
      <c r="X2319" s="16"/>
      <c r="Y2319" s="18" t="s">
        <v>17</v>
      </c>
      <c r="Z2319" s="18">
        <v>18.3</v>
      </c>
      <c r="AA2319" s="16" t="s">
        <v>85</v>
      </c>
      <c r="AB2319" s="14" t="str">
        <f t="shared" si="36"/>
        <v>('551442','551442J','HHB M20X2.5X50 ISO4017 CL10.9 FT ZC3','PC',54,6,3,3,2,8,153,'176','176','M20','50','10B33','18.3','17.95/17.99','','COIL DIRECT DRAWN AS 10B33M 18.00/18.03',''),</v>
      </c>
      <c r="AC2319" s="14" t="s">
        <v>9941</v>
      </c>
    </row>
    <row r="2320" spans="1:29">
      <c r="A2320" s="16">
        <v>617593</v>
      </c>
      <c r="B2320" s="64" t="s">
        <v>4088</v>
      </c>
      <c r="C2320" s="43" t="s">
        <v>4089</v>
      </c>
      <c r="D2320" s="15">
        <f>VLOOKUP(E2320,finish!$A$1:$B$18,2,0)</f>
        <v>8</v>
      </c>
      <c r="E2320" s="18" t="s">
        <v>47</v>
      </c>
      <c r="F2320" s="15">
        <f>VLOOKUP(G2320,modules!$A$1:$B$10,2,0)</f>
        <v>6</v>
      </c>
      <c r="G2320" s="18" t="s">
        <v>7849</v>
      </c>
      <c r="H2320" s="15">
        <f>VLOOKUP(I2320,segments!$A$1:$B$9,2,0)</f>
        <v>3</v>
      </c>
      <c r="I2320" s="18" t="s">
        <v>7851</v>
      </c>
      <c r="J2320" s="15">
        <v>54</v>
      </c>
      <c r="K2320" s="27" t="s">
        <v>128</v>
      </c>
      <c r="L2320" s="16" t="s">
        <v>126</v>
      </c>
      <c r="M2320" s="15">
        <f>VLOOKUP(N2320,groups!$A$1:$B$113,2,1)</f>
        <v>153</v>
      </c>
      <c r="N2320" s="16" t="s">
        <v>107</v>
      </c>
      <c r="O2320" s="16">
        <v>75</v>
      </c>
      <c r="P2320" s="15">
        <f>VLOOKUP(Q2320,'seg2'!$A$1:$B$13,2,0)</f>
        <v>3</v>
      </c>
      <c r="Q2320" s="16" t="s">
        <v>20</v>
      </c>
      <c r="R2320" s="15">
        <f>VLOOKUP(S2320,'seg3'!$A$1:$B$9,2,0)</f>
        <v>3</v>
      </c>
      <c r="S2320" s="16" t="s">
        <v>21</v>
      </c>
      <c r="T2320" s="18">
        <v>227</v>
      </c>
      <c r="U2320" s="18">
        <v>227</v>
      </c>
      <c r="V2320" s="18"/>
      <c r="W2320" s="30" t="s">
        <v>840</v>
      </c>
      <c r="X2320" s="16"/>
      <c r="Y2320" s="18" t="s">
        <v>17</v>
      </c>
      <c r="Z2320" s="18">
        <v>18.3</v>
      </c>
      <c r="AA2320" s="16" t="s">
        <v>85</v>
      </c>
      <c r="AB2320" s="14" t="str">
        <f t="shared" si="36"/>
        <v>('617593','617593J','HHB M20X2.5X75 ISO4017 CL8.8 FT ZC3','PC',54,6,3,3,3,8,153,'227','227','M20','75','10B33','18.3','17.95/17.99','','COIL DIRECT DRAWN AS 10B33M 18.00/18.03',''),</v>
      </c>
      <c r="AC2320" s="14" t="s">
        <v>9837</v>
      </c>
    </row>
    <row r="2321" spans="1:29">
      <c r="A2321" s="16">
        <v>550042</v>
      </c>
      <c r="B2321" s="43" t="s">
        <v>4945</v>
      </c>
      <c r="C2321" s="43" t="s">
        <v>4946</v>
      </c>
      <c r="D2321" s="15">
        <f>VLOOKUP(E2321,finish!$A$1:$B$18,2,0)</f>
        <v>2</v>
      </c>
      <c r="E2321" s="18" t="s">
        <v>11</v>
      </c>
      <c r="F2321" s="15">
        <f>VLOOKUP(G2321,modules!$A$1:$B$10,2,0)</f>
        <v>6</v>
      </c>
      <c r="G2321" s="18" t="s">
        <v>7849</v>
      </c>
      <c r="H2321" s="15">
        <f>VLOOKUP(I2321,segments!$A$1:$B$9,2,0)</f>
        <v>3</v>
      </c>
      <c r="I2321" s="18" t="s">
        <v>7851</v>
      </c>
      <c r="J2321" s="15">
        <v>54</v>
      </c>
      <c r="K2321" s="27" t="s">
        <v>128</v>
      </c>
      <c r="L2321" s="16" t="s">
        <v>126</v>
      </c>
      <c r="M2321" s="15">
        <f>VLOOKUP(N2321,groups!$A$1:$B$113,2,1)</f>
        <v>215</v>
      </c>
      <c r="N2321" s="16" t="s">
        <v>1237</v>
      </c>
      <c r="O2321" s="18">
        <v>75</v>
      </c>
      <c r="P2321" s="15">
        <f>VLOOKUP(Q2321,'seg2'!$A$1:$B$13,2,0)</f>
        <v>7</v>
      </c>
      <c r="Q2321" s="16" t="s">
        <v>43</v>
      </c>
      <c r="R2321" s="15">
        <f>VLOOKUP(S2321,'seg3'!$A$1:$B$9,2,0)</f>
        <v>4</v>
      </c>
      <c r="S2321" s="16" t="s">
        <v>32</v>
      </c>
      <c r="T2321" s="18">
        <v>278.39999999999998</v>
      </c>
      <c r="U2321" s="18">
        <v>278.39999999999998</v>
      </c>
      <c r="V2321" s="42"/>
      <c r="W2321" s="30" t="s">
        <v>1308</v>
      </c>
      <c r="X2321" s="16"/>
      <c r="Y2321" s="18" t="s">
        <v>365</v>
      </c>
      <c r="Z2321" s="18">
        <v>20</v>
      </c>
      <c r="AA2321" s="16" t="s">
        <v>447</v>
      </c>
      <c r="AB2321" s="14" t="str">
        <f t="shared" si="36"/>
        <v>('550042','550042J','TCSB CUPHD M20X75 EN14399CL10.9 H/T BLK','PC',54,6,7,4,3,2,215,'278.4','278.4','M20','75','SCM435','20','19.50/19.55','','COIL2ANEL&amp;2DRWN SCM435 19.50/19.53(ADAD)',''),</v>
      </c>
      <c r="AC2321" s="14" t="s">
        <v>9932</v>
      </c>
    </row>
    <row r="2322" spans="1:29">
      <c r="A2322" s="16">
        <v>550047</v>
      </c>
      <c r="B2322" s="43" t="s">
        <v>5064</v>
      </c>
      <c r="C2322" s="43" t="s">
        <v>5065</v>
      </c>
      <c r="D2322" s="15">
        <f>VLOOKUP(E2322,finish!$A$1:$B$18,2,0)</f>
        <v>2</v>
      </c>
      <c r="E2322" s="18" t="s">
        <v>11</v>
      </c>
      <c r="F2322" s="15">
        <f>VLOOKUP(G2322,modules!$A$1:$B$10,2,0)</f>
        <v>6</v>
      </c>
      <c r="G2322" s="18" t="s">
        <v>7849</v>
      </c>
      <c r="H2322" s="15">
        <f>VLOOKUP(I2322,segments!$A$1:$B$9,2,0)</f>
        <v>3</v>
      </c>
      <c r="I2322" s="18" t="s">
        <v>7851</v>
      </c>
      <c r="J2322" s="15">
        <v>54</v>
      </c>
      <c r="K2322" s="27" t="s">
        <v>128</v>
      </c>
      <c r="L2322" s="16" t="s">
        <v>126</v>
      </c>
      <c r="M2322" s="15">
        <f>VLOOKUP(N2322,groups!$A$1:$B$113,2,1)</f>
        <v>215</v>
      </c>
      <c r="N2322" s="16" t="s">
        <v>1237</v>
      </c>
      <c r="O2322" s="18">
        <v>100</v>
      </c>
      <c r="P2322" s="15">
        <f>VLOOKUP(Q2322,'seg2'!$A$1:$B$13,2,0)</f>
        <v>7</v>
      </c>
      <c r="Q2322" s="16" t="s">
        <v>43</v>
      </c>
      <c r="R2322" s="15">
        <f>VLOOKUP(S2322,'seg3'!$A$1:$B$9,2,0)</f>
        <v>4</v>
      </c>
      <c r="S2322" s="16" t="s">
        <v>32</v>
      </c>
      <c r="T2322" s="18">
        <v>342.3</v>
      </c>
      <c r="U2322" s="18">
        <v>342.3</v>
      </c>
      <c r="V2322" s="42"/>
      <c r="W2322" s="30"/>
      <c r="X2322" s="16"/>
      <c r="Y2322" s="18" t="s">
        <v>365</v>
      </c>
      <c r="Z2322" s="18">
        <v>20</v>
      </c>
      <c r="AA2322" s="16" t="s">
        <v>447</v>
      </c>
      <c r="AB2322" s="14" t="str">
        <f t="shared" si="36"/>
        <v>('550047','550047J','TCSB CUPHD M20X100 EN14399CL10.9 H/T BLK','PC',54,6,7,4,3,2,215,'342.3','342.3','M20','100','SCM435','20','19.50/19.55','','',''),</v>
      </c>
      <c r="AC2322" s="14" t="s">
        <v>9942</v>
      </c>
    </row>
    <row r="2323" spans="1:29">
      <c r="A2323" s="16">
        <v>550037</v>
      </c>
      <c r="B2323" s="43" t="s">
        <v>5097</v>
      </c>
      <c r="C2323" s="43" t="s">
        <v>5098</v>
      </c>
      <c r="D2323" s="15">
        <f>VLOOKUP(E2323,finish!$A$1:$B$18,2,0)</f>
        <v>2</v>
      </c>
      <c r="E2323" s="18" t="s">
        <v>11</v>
      </c>
      <c r="F2323" s="15">
        <f>VLOOKUP(G2323,modules!$A$1:$B$10,2,0)</f>
        <v>6</v>
      </c>
      <c r="G2323" s="18" t="s">
        <v>7849</v>
      </c>
      <c r="H2323" s="15">
        <f>VLOOKUP(I2323,segments!$A$1:$B$9,2,0)</f>
        <v>3</v>
      </c>
      <c r="I2323" s="18" t="s">
        <v>7851</v>
      </c>
      <c r="J2323" s="15">
        <v>54</v>
      </c>
      <c r="K2323" s="27" t="s">
        <v>128</v>
      </c>
      <c r="L2323" s="16" t="s">
        <v>126</v>
      </c>
      <c r="M2323" s="15">
        <f>VLOOKUP(N2323,groups!$A$1:$B$113,2,1)</f>
        <v>217</v>
      </c>
      <c r="N2323" s="16" t="s">
        <v>1227</v>
      </c>
      <c r="O2323" s="18">
        <v>50</v>
      </c>
      <c r="P2323" s="15">
        <f>VLOOKUP(Q2323,'seg2'!$A$1:$B$13,2,0)</f>
        <v>7</v>
      </c>
      <c r="Q2323" s="16" t="s">
        <v>43</v>
      </c>
      <c r="R2323" s="15">
        <f>VLOOKUP(S2323,'seg3'!$A$1:$B$9,2,0)</f>
        <v>4</v>
      </c>
      <c r="S2323" s="16" t="s">
        <v>32</v>
      </c>
      <c r="T2323" s="18">
        <v>220</v>
      </c>
      <c r="U2323" s="18">
        <v>220</v>
      </c>
      <c r="V2323" s="42"/>
      <c r="W2323" s="30" t="s">
        <v>5099</v>
      </c>
      <c r="X2323" s="16"/>
      <c r="Y2323" s="18" t="s">
        <v>365</v>
      </c>
      <c r="Z2323" s="18">
        <v>20</v>
      </c>
      <c r="AA2323" s="16" t="s">
        <v>134</v>
      </c>
      <c r="AB2323" s="14" t="str">
        <f t="shared" si="36"/>
        <v>('550037','550037J','TCSB CUPHD M20X50 EN14399CL10.9 F/T BLK','PC',54,6,7,4,3,2,217,'220','220','M20','50','SCM435','20','18.00/18.03','','COIL2ANEL&amp;2DRWN SCM435 18.07/18.10',''),</v>
      </c>
      <c r="AC2323" s="14" t="s">
        <v>9943</v>
      </c>
    </row>
    <row r="2324" spans="1:29">
      <c r="A2324" s="16">
        <v>550038</v>
      </c>
      <c r="B2324" s="43" t="s">
        <v>4965</v>
      </c>
      <c r="C2324" s="43" t="s">
        <v>4966</v>
      </c>
      <c r="D2324" s="15">
        <f>VLOOKUP(E2324,finish!$A$1:$B$18,2,0)</f>
        <v>2</v>
      </c>
      <c r="E2324" s="18" t="s">
        <v>11</v>
      </c>
      <c r="F2324" s="15">
        <f>VLOOKUP(G2324,modules!$A$1:$B$10,2,0)</f>
        <v>6</v>
      </c>
      <c r="G2324" s="18" t="s">
        <v>7849</v>
      </c>
      <c r="H2324" s="15">
        <f>VLOOKUP(I2324,segments!$A$1:$B$9,2,0)</f>
        <v>3</v>
      </c>
      <c r="I2324" s="18" t="s">
        <v>7851</v>
      </c>
      <c r="J2324" s="15">
        <v>54</v>
      </c>
      <c r="K2324" s="27" t="s">
        <v>128</v>
      </c>
      <c r="L2324" s="16" t="s">
        <v>126</v>
      </c>
      <c r="M2324" s="15">
        <f>VLOOKUP(N2324,groups!$A$1:$B$113,2,1)</f>
        <v>217</v>
      </c>
      <c r="N2324" s="16" t="s">
        <v>1227</v>
      </c>
      <c r="O2324" s="18">
        <v>55</v>
      </c>
      <c r="P2324" s="15">
        <f>VLOOKUP(Q2324,'seg2'!$A$1:$B$13,2,0)</f>
        <v>7</v>
      </c>
      <c r="Q2324" s="16" t="s">
        <v>43</v>
      </c>
      <c r="R2324" s="15">
        <f>VLOOKUP(S2324,'seg3'!$A$1:$B$9,2,0)</f>
        <v>4</v>
      </c>
      <c r="S2324" s="16" t="s">
        <v>32</v>
      </c>
      <c r="T2324" s="18">
        <v>230.8</v>
      </c>
      <c r="U2324" s="18">
        <v>230.8</v>
      </c>
      <c r="V2324" s="42"/>
      <c r="W2324" s="30" t="s">
        <v>1203</v>
      </c>
      <c r="X2324" s="16"/>
      <c r="Y2324" s="18" t="s">
        <v>365</v>
      </c>
      <c r="Z2324" s="18">
        <v>20</v>
      </c>
      <c r="AA2324" s="16" t="s">
        <v>134</v>
      </c>
      <c r="AB2324" s="14" t="str">
        <f t="shared" si="36"/>
        <v>('550038','550038J','TCSB CUPHD M20X55 EN14399CL10.9 F/T BLK','PC',54,6,7,4,3,2,217,'230.8','230.8','M20','55','SCM435','20','18.00/18.03','','COIL 2ANNEAL &amp; 2DRAWN SCM435 18.00/18.03',''),</v>
      </c>
      <c r="AC2324" s="14" t="s">
        <v>9944</v>
      </c>
    </row>
    <row r="2325" spans="1:29">
      <c r="A2325" s="16">
        <v>550039</v>
      </c>
      <c r="B2325" s="43" t="s">
        <v>4967</v>
      </c>
      <c r="C2325" s="43" t="s">
        <v>4968</v>
      </c>
      <c r="D2325" s="15">
        <f>VLOOKUP(E2325,finish!$A$1:$B$18,2,0)</f>
        <v>2</v>
      </c>
      <c r="E2325" s="18" t="s">
        <v>11</v>
      </c>
      <c r="F2325" s="15">
        <f>VLOOKUP(G2325,modules!$A$1:$B$10,2,0)</f>
        <v>6</v>
      </c>
      <c r="G2325" s="18" t="s">
        <v>7849</v>
      </c>
      <c r="H2325" s="15">
        <f>VLOOKUP(I2325,segments!$A$1:$B$9,2,0)</f>
        <v>3</v>
      </c>
      <c r="I2325" s="18" t="s">
        <v>7851</v>
      </c>
      <c r="J2325" s="15">
        <v>54</v>
      </c>
      <c r="K2325" s="27" t="s">
        <v>128</v>
      </c>
      <c r="L2325" s="16" t="s">
        <v>126</v>
      </c>
      <c r="M2325" s="15">
        <f>VLOOKUP(N2325,groups!$A$1:$B$113,2,1)</f>
        <v>217</v>
      </c>
      <c r="N2325" s="16" t="s">
        <v>1227</v>
      </c>
      <c r="O2325" s="18">
        <v>60</v>
      </c>
      <c r="P2325" s="15">
        <f>VLOOKUP(Q2325,'seg2'!$A$1:$B$13,2,0)</f>
        <v>7</v>
      </c>
      <c r="Q2325" s="16" t="s">
        <v>43</v>
      </c>
      <c r="R2325" s="15">
        <f>VLOOKUP(S2325,'seg3'!$A$1:$B$9,2,0)</f>
        <v>4</v>
      </c>
      <c r="S2325" s="16" t="s">
        <v>32</v>
      </c>
      <c r="T2325" s="18">
        <v>241.5</v>
      </c>
      <c r="U2325" s="18">
        <v>241.5</v>
      </c>
      <c r="V2325" s="42"/>
      <c r="W2325" s="30" t="s">
        <v>1203</v>
      </c>
      <c r="X2325" s="16"/>
      <c r="Y2325" s="18" t="s">
        <v>365</v>
      </c>
      <c r="Z2325" s="18">
        <v>20</v>
      </c>
      <c r="AA2325" s="16" t="s">
        <v>134</v>
      </c>
      <c r="AB2325" s="14" t="str">
        <f t="shared" si="36"/>
        <v>('550039','550039J','TCSB CUPHD M20X60 EN14399CL10.9 F/T BLK','PC',54,6,7,4,3,2,217,'241.5','241.5','M20','60','SCM435','20','18.00/18.03','','COIL 2ANNEAL &amp; 2DRAWN SCM435 18.00/18.03',''),</v>
      </c>
      <c r="AC2325" s="14" t="s">
        <v>9939</v>
      </c>
    </row>
    <row r="2326" spans="1:29">
      <c r="A2326" s="16">
        <v>550040</v>
      </c>
      <c r="B2326" s="43" t="s">
        <v>4969</v>
      </c>
      <c r="C2326" s="43" t="s">
        <v>4970</v>
      </c>
      <c r="D2326" s="15">
        <f>VLOOKUP(E2326,finish!$A$1:$B$18,2,0)</f>
        <v>2</v>
      </c>
      <c r="E2326" s="18" t="s">
        <v>11</v>
      </c>
      <c r="F2326" s="15">
        <f>VLOOKUP(G2326,modules!$A$1:$B$10,2,0)</f>
        <v>6</v>
      </c>
      <c r="G2326" s="18" t="s">
        <v>7849</v>
      </c>
      <c r="H2326" s="15">
        <f>VLOOKUP(I2326,segments!$A$1:$B$9,2,0)</f>
        <v>3</v>
      </c>
      <c r="I2326" s="18" t="s">
        <v>7851</v>
      </c>
      <c r="J2326" s="15">
        <v>54</v>
      </c>
      <c r="K2326" s="27" t="s">
        <v>128</v>
      </c>
      <c r="L2326" s="16" t="s">
        <v>126</v>
      </c>
      <c r="M2326" s="15">
        <f>VLOOKUP(N2326,groups!$A$1:$B$113,2,1)</f>
        <v>217</v>
      </c>
      <c r="N2326" s="16" t="s">
        <v>1227</v>
      </c>
      <c r="O2326" s="18">
        <v>65</v>
      </c>
      <c r="P2326" s="15">
        <f>VLOOKUP(Q2326,'seg2'!$A$1:$B$13,2,0)</f>
        <v>7</v>
      </c>
      <c r="Q2326" s="16" t="s">
        <v>43</v>
      </c>
      <c r="R2326" s="15">
        <f>VLOOKUP(S2326,'seg3'!$A$1:$B$9,2,0)</f>
        <v>4</v>
      </c>
      <c r="S2326" s="16" t="s">
        <v>32</v>
      </c>
      <c r="T2326" s="18">
        <v>253.6</v>
      </c>
      <c r="U2326" s="18">
        <v>253.6</v>
      </c>
      <c r="V2326" s="42"/>
      <c r="W2326" s="30" t="s">
        <v>1203</v>
      </c>
      <c r="X2326" s="16"/>
      <c r="Y2326" s="18" t="s">
        <v>365</v>
      </c>
      <c r="Z2326" s="18">
        <v>20</v>
      </c>
      <c r="AA2326" s="16" t="s">
        <v>134</v>
      </c>
      <c r="AB2326" s="14" t="str">
        <f t="shared" si="36"/>
        <v>('550040','550040J','TCSB CUPHD M20X65 EN14399CL10.9 F/T BLK','PC',54,6,7,4,3,2,217,'253.6','253.6','M20','65','SCM435','20','18.00/18.03','','COIL 2ANNEAL &amp; 2DRAWN SCM435 18.00/18.03',''),</v>
      </c>
      <c r="AC2326" s="14" t="s">
        <v>9940</v>
      </c>
    </row>
    <row r="2327" spans="1:29">
      <c r="A2327" s="16">
        <v>617599</v>
      </c>
      <c r="B2327" s="43" t="s">
        <v>5152</v>
      </c>
      <c r="C2327" s="43" t="s">
        <v>5153</v>
      </c>
      <c r="D2327" s="15">
        <f>VLOOKUP(E2327,finish!$A$1:$B$18,2,0)</f>
        <v>8</v>
      </c>
      <c r="E2327" s="18" t="s">
        <v>47</v>
      </c>
      <c r="F2327" s="15">
        <f>VLOOKUP(G2327,modules!$A$1:$B$10,2,0)</f>
        <v>1</v>
      </c>
      <c r="G2327" s="18" t="s">
        <v>7848</v>
      </c>
      <c r="H2327" s="15">
        <f>VLOOKUP(I2327,segments!$A$1:$B$9,2,0)</f>
        <v>3</v>
      </c>
      <c r="I2327" s="18" t="s">
        <v>7851</v>
      </c>
      <c r="J2327" s="15">
        <v>56</v>
      </c>
      <c r="K2327" s="27" t="s">
        <v>128</v>
      </c>
      <c r="L2327" s="16" t="s">
        <v>126</v>
      </c>
      <c r="M2327" s="15">
        <f>VLOOKUP(N2327,groups!$A$1:$B$113,2,1)</f>
        <v>153</v>
      </c>
      <c r="N2327" s="16" t="s">
        <v>107</v>
      </c>
      <c r="O2327" s="18">
        <v>110</v>
      </c>
      <c r="P2327" s="15">
        <f>VLOOKUP(Q2327,'seg2'!$A$1:$B$13,2,0)</f>
        <v>3</v>
      </c>
      <c r="Q2327" s="16" t="s">
        <v>20</v>
      </c>
      <c r="R2327" s="15">
        <f>VLOOKUP(S2327,'seg3'!$A$1:$B$9,2,0)</f>
        <v>3</v>
      </c>
      <c r="S2327" s="16" t="s">
        <v>21</v>
      </c>
      <c r="T2327" s="18">
        <v>300</v>
      </c>
      <c r="U2327" s="18">
        <v>300</v>
      </c>
      <c r="V2327" s="18"/>
      <c r="W2327" s="30" t="s">
        <v>840</v>
      </c>
      <c r="X2327" s="16"/>
      <c r="Y2327" s="18" t="s">
        <v>17</v>
      </c>
      <c r="Z2327" s="18">
        <v>18.3</v>
      </c>
      <c r="AA2327" s="16" t="s">
        <v>85</v>
      </c>
      <c r="AB2327" s="14" t="str">
        <f t="shared" si="36"/>
        <v>('617599','617599J','HHB M20X2.5X110 ISO4017 CL8.8 FT ZC3','PC',56,1,3,3,3,8,153,'300','300','M20','110','10B33','18.3','17.95/17.99','','COIL DIRECT DRAWN AS 10B33M 18.00/18.03',''),</v>
      </c>
      <c r="AC2327" s="14" t="s">
        <v>9945</v>
      </c>
    </row>
    <row r="2328" spans="1:29">
      <c r="A2328" s="16">
        <v>617601</v>
      </c>
      <c r="B2328" s="43" t="s">
        <v>1757</v>
      </c>
      <c r="C2328" s="43" t="s">
        <v>5154</v>
      </c>
      <c r="D2328" s="15">
        <f>VLOOKUP(E2328,finish!$A$1:$B$18,2,0)</f>
        <v>8</v>
      </c>
      <c r="E2328" s="18" t="s">
        <v>47</v>
      </c>
      <c r="F2328" s="15">
        <f>VLOOKUP(G2328,modules!$A$1:$B$10,2,0)</f>
        <v>1</v>
      </c>
      <c r="G2328" s="18" t="s">
        <v>7848</v>
      </c>
      <c r="H2328" s="15">
        <f>VLOOKUP(I2328,segments!$A$1:$B$9,2,0)</f>
        <v>3</v>
      </c>
      <c r="I2328" s="18" t="s">
        <v>7851</v>
      </c>
      <c r="J2328" s="15">
        <v>56</v>
      </c>
      <c r="K2328" s="27" t="s">
        <v>128</v>
      </c>
      <c r="L2328" s="16" t="s">
        <v>126</v>
      </c>
      <c r="M2328" s="15">
        <f>VLOOKUP(N2328,groups!$A$1:$B$113,2,1)</f>
        <v>153</v>
      </c>
      <c r="N2328" s="16" t="s">
        <v>107</v>
      </c>
      <c r="O2328" s="18">
        <v>130</v>
      </c>
      <c r="P2328" s="15">
        <f>VLOOKUP(Q2328,'seg2'!$A$1:$B$13,2,0)</f>
        <v>3</v>
      </c>
      <c r="Q2328" s="16" t="s">
        <v>20</v>
      </c>
      <c r="R2328" s="15">
        <f>VLOOKUP(S2328,'seg3'!$A$1:$B$9,2,0)</f>
        <v>3</v>
      </c>
      <c r="S2328" s="16" t="s">
        <v>21</v>
      </c>
      <c r="T2328" s="18">
        <v>340</v>
      </c>
      <c r="U2328" s="18">
        <v>340</v>
      </c>
      <c r="V2328" s="18"/>
      <c r="W2328" s="30" t="s">
        <v>840</v>
      </c>
      <c r="X2328" s="16"/>
      <c r="Y2328" s="18" t="s">
        <v>17</v>
      </c>
      <c r="Z2328" s="18">
        <v>18.3</v>
      </c>
      <c r="AA2328" s="16" t="s">
        <v>85</v>
      </c>
      <c r="AB2328" s="14" t="str">
        <f t="shared" si="36"/>
        <v>('617601','617601J','HHB M20X2.5X130 ISO4017 CL8.8 FT ZC3','PC',56,1,3,3,3,8,153,'340','340','M20','130','10B33','18.3','17.95/17.99','','COIL DIRECT DRAWN AS 10B33M 18.00/18.03',''),</v>
      </c>
      <c r="AC2328" s="14" t="s">
        <v>9946</v>
      </c>
    </row>
    <row r="2329" spans="1:29">
      <c r="A2329" s="16">
        <v>617009</v>
      </c>
      <c r="B2329" s="64" t="s">
        <v>5161</v>
      </c>
      <c r="C2329" s="43" t="s">
        <v>5162</v>
      </c>
      <c r="D2329" s="15">
        <f>VLOOKUP(E2329,finish!$A$1:$B$18,2,0)</f>
        <v>2</v>
      </c>
      <c r="E2329" s="18" t="s">
        <v>11</v>
      </c>
      <c r="F2329" s="15">
        <f>VLOOKUP(G2329,modules!$A$1:$B$10,2,0)</f>
        <v>1</v>
      </c>
      <c r="G2329" s="18" t="s">
        <v>7848</v>
      </c>
      <c r="H2329" s="15">
        <f>VLOOKUP(I2329,segments!$A$1:$B$9,2,0)</f>
        <v>5</v>
      </c>
      <c r="I2329" s="18" t="s">
        <v>7852</v>
      </c>
      <c r="J2329" s="15">
        <v>56</v>
      </c>
      <c r="K2329" s="27" t="s">
        <v>128</v>
      </c>
      <c r="L2329" s="16" t="s">
        <v>126</v>
      </c>
      <c r="M2329" s="15">
        <f>VLOOKUP(N2329,groups!$A$1:$B$113,2,1)</f>
        <v>153</v>
      </c>
      <c r="N2329" s="16" t="s">
        <v>107</v>
      </c>
      <c r="O2329" s="18">
        <v>110</v>
      </c>
      <c r="P2329" s="15">
        <f>VLOOKUP(Q2329,'seg2'!$A$1:$B$13,2,0)</f>
        <v>3</v>
      </c>
      <c r="Q2329" s="16" t="s">
        <v>20</v>
      </c>
      <c r="R2329" s="15">
        <f>VLOOKUP(S2329,'seg3'!$A$1:$B$9,2,0)</f>
        <v>3</v>
      </c>
      <c r="S2329" s="16" t="s">
        <v>21</v>
      </c>
      <c r="T2329" s="18">
        <v>299</v>
      </c>
      <c r="U2329" s="18">
        <v>299</v>
      </c>
      <c r="V2329" s="18"/>
      <c r="W2329" s="30" t="s">
        <v>840</v>
      </c>
      <c r="X2329" s="16"/>
      <c r="Y2329" s="18" t="s">
        <v>17</v>
      </c>
      <c r="Z2329" s="18">
        <v>18.3</v>
      </c>
      <c r="AA2329" s="16" t="s">
        <v>85</v>
      </c>
      <c r="AB2329" s="14" t="str">
        <f t="shared" si="36"/>
        <v>('617009','617009J','HHB M20X2.5X110 ISO4017 CL8.8 FT BLK','PC',56,1,3,3,5,2,153,'299','299','M20','110','10B33','18.3','17.95/17.99','','COIL DIRECT DRAWN AS 10B33M 18.00/18.03',''),</v>
      </c>
      <c r="AC2329" s="14" t="s">
        <v>9947</v>
      </c>
    </row>
    <row r="2330" spans="1:29">
      <c r="A2330" s="16">
        <v>617010</v>
      </c>
      <c r="B2330" s="64" t="s">
        <v>4938</v>
      </c>
      <c r="C2330" s="43" t="s">
        <v>4939</v>
      </c>
      <c r="D2330" s="15">
        <f>VLOOKUP(E2330,finish!$A$1:$B$18,2,0)</f>
        <v>2</v>
      </c>
      <c r="E2330" s="18" t="s">
        <v>11</v>
      </c>
      <c r="F2330" s="15">
        <f>VLOOKUP(G2330,modules!$A$1:$B$10,2,0)</f>
        <v>6</v>
      </c>
      <c r="G2330" s="18" t="s">
        <v>7849</v>
      </c>
      <c r="H2330" s="15">
        <f>VLOOKUP(I2330,segments!$A$1:$B$9,2,0)</f>
        <v>3</v>
      </c>
      <c r="I2330" s="18" t="s">
        <v>7851</v>
      </c>
      <c r="J2330" s="15">
        <v>54</v>
      </c>
      <c r="K2330" s="27" t="s">
        <v>128</v>
      </c>
      <c r="L2330" s="16" t="s">
        <v>126</v>
      </c>
      <c r="M2330" s="15">
        <f>VLOOKUP(N2330,groups!$A$1:$B$113,2,1)</f>
        <v>153</v>
      </c>
      <c r="N2330" s="16" t="s">
        <v>107</v>
      </c>
      <c r="O2330" s="18">
        <v>120</v>
      </c>
      <c r="P2330" s="15">
        <f>VLOOKUP(Q2330,'seg2'!$A$1:$B$13,2,0)</f>
        <v>3</v>
      </c>
      <c r="Q2330" s="16" t="s">
        <v>20</v>
      </c>
      <c r="R2330" s="15">
        <f>VLOOKUP(S2330,'seg3'!$A$1:$B$9,2,0)</f>
        <v>3</v>
      </c>
      <c r="S2330" s="16" t="s">
        <v>21</v>
      </c>
      <c r="T2330" s="18">
        <v>320</v>
      </c>
      <c r="U2330" s="18">
        <v>320</v>
      </c>
      <c r="V2330" s="18"/>
      <c r="W2330" s="30" t="s">
        <v>840</v>
      </c>
      <c r="X2330" s="16"/>
      <c r="Y2330" s="18" t="s">
        <v>17</v>
      </c>
      <c r="Z2330" s="18">
        <v>18.3</v>
      </c>
      <c r="AA2330" s="16" t="s">
        <v>85</v>
      </c>
      <c r="AB2330" s="14" t="str">
        <f t="shared" si="36"/>
        <v>('617010','617010J','HHB M20X2.5X120 ISO4017 CL8.8 FT BLK','PC',54,6,3,3,3,2,153,'320','320','M20','120','10B33','18.3','17.95/17.99','','COIL DIRECT DRAWN AS 10B33M 18.00/18.03',''),</v>
      </c>
      <c r="AC2330" s="14" t="s">
        <v>9930</v>
      </c>
    </row>
    <row r="2331" spans="1:29">
      <c r="A2331" s="16">
        <v>821899</v>
      </c>
      <c r="B2331" s="64" t="s">
        <v>5172</v>
      </c>
      <c r="C2331" s="43" t="s">
        <v>5173</v>
      </c>
      <c r="D2331" s="15">
        <f>VLOOKUP(E2331,finish!$A$1:$B$18,2,0)</f>
        <v>5</v>
      </c>
      <c r="E2331" s="18" t="s">
        <v>316</v>
      </c>
      <c r="F2331" s="15">
        <f>VLOOKUP(G2331,modules!$A$1:$B$10,2,0)</f>
        <v>6</v>
      </c>
      <c r="G2331" s="18" t="s">
        <v>7849</v>
      </c>
      <c r="H2331" s="15">
        <f>VLOOKUP(I2331,segments!$A$1:$B$9,2,0)</f>
        <v>2</v>
      </c>
      <c r="I2331" s="18" t="s">
        <v>7847</v>
      </c>
      <c r="J2331" s="15">
        <v>54</v>
      </c>
      <c r="K2331" s="27" t="s">
        <v>128</v>
      </c>
      <c r="L2331" s="16" t="s">
        <v>126</v>
      </c>
      <c r="M2331" s="15">
        <f>VLOOKUP(N2331,groups!$A$1:$B$113,2,1)</f>
        <v>152</v>
      </c>
      <c r="N2331" s="16" t="s">
        <v>16</v>
      </c>
      <c r="O2331" s="18">
        <v>80</v>
      </c>
      <c r="P2331" s="15">
        <f>VLOOKUP(Q2331,'seg2'!$A$1:$B$13,2,0)</f>
        <v>3</v>
      </c>
      <c r="Q2331" s="16" t="s">
        <v>20</v>
      </c>
      <c r="R2331" s="15">
        <f>VLOOKUP(S2331,'seg3'!$A$1:$B$9,2,0)</f>
        <v>3</v>
      </c>
      <c r="S2331" s="16" t="s">
        <v>21</v>
      </c>
      <c r="T2331" s="18">
        <v>255</v>
      </c>
      <c r="U2331" s="18">
        <v>255</v>
      </c>
      <c r="V2331" s="18"/>
      <c r="W2331" s="30" t="s">
        <v>866</v>
      </c>
      <c r="X2331" s="16"/>
      <c r="Y2331" s="18" t="s">
        <v>17</v>
      </c>
      <c r="Z2331" s="18">
        <v>20</v>
      </c>
      <c r="AA2331" s="16" t="s">
        <v>447</v>
      </c>
      <c r="AB2331" s="14" t="str">
        <f t="shared" si="36"/>
        <v>('821899','821899J','HHB M20X2.5X80 ISO4014 CL10.9 HT ZFS','PC',54,6,3,3,2,5,152,'255','255','M20','80','10B33','20','19.50/19.55','','COIL DIRECT DRWN  10B33M  19.50/19.53',''),</v>
      </c>
      <c r="AC2331" s="14" t="s">
        <v>9948</v>
      </c>
    </row>
    <row r="2332" spans="1:29">
      <c r="A2332" s="16">
        <v>550098</v>
      </c>
      <c r="B2332" s="43" t="s">
        <v>5100</v>
      </c>
      <c r="C2332" s="43" t="s">
        <v>5101</v>
      </c>
      <c r="D2332" s="15">
        <f>VLOOKUP(E2332,finish!$A$1:$B$18,2,0)</f>
        <v>2</v>
      </c>
      <c r="E2332" s="18" t="s">
        <v>11</v>
      </c>
      <c r="F2332" s="15">
        <f>VLOOKUP(G2332,modules!$A$1:$B$10,2,0)</f>
        <v>6</v>
      </c>
      <c r="G2332" s="18" t="s">
        <v>7849</v>
      </c>
      <c r="H2332" s="15">
        <f>VLOOKUP(I2332,segments!$A$1:$B$9,2,0)</f>
        <v>3</v>
      </c>
      <c r="I2332" s="18" t="s">
        <v>7851</v>
      </c>
      <c r="J2332" s="15">
        <f>VLOOKUP(K2332,machines!$A$1:$B$72,2,0)</f>
        <v>63</v>
      </c>
      <c r="K2332" s="27" t="s">
        <v>109</v>
      </c>
      <c r="L2332" s="16" t="s">
        <v>114</v>
      </c>
      <c r="M2332" s="15">
        <f>VLOOKUP(N2332,groups!$A$1:$B$113,2,1)</f>
        <v>217</v>
      </c>
      <c r="N2332" s="16" t="s">
        <v>1227</v>
      </c>
      <c r="O2332" s="18">
        <v>60</v>
      </c>
      <c r="P2332" s="15">
        <f>VLOOKUP(Q2332,'seg2'!$A$1:$B$13,2,0)</f>
        <v>7</v>
      </c>
      <c r="Q2332" s="16" t="s">
        <v>43</v>
      </c>
      <c r="R2332" s="15">
        <f>VLOOKUP(S2332,'seg3'!$A$1:$B$9,2,0)</f>
        <v>4</v>
      </c>
      <c r="S2332" s="16" t="s">
        <v>32</v>
      </c>
      <c r="T2332" s="18">
        <v>402</v>
      </c>
      <c r="U2332" s="18">
        <v>402</v>
      </c>
      <c r="V2332" s="42"/>
      <c r="W2332" s="30" t="s">
        <v>1009</v>
      </c>
      <c r="X2332" s="16"/>
      <c r="Y2332" s="18" t="s">
        <v>365</v>
      </c>
      <c r="Z2332" s="18">
        <v>24</v>
      </c>
      <c r="AA2332" s="16" t="s">
        <v>452</v>
      </c>
      <c r="AB2332" s="14" t="str">
        <f t="shared" si="36"/>
        <v>('550098','550098J','TCSB CUPHD M24X60 EN14399CL10.9 F/T BLK','PC',63,6,7,4,3,2,217,'402','402','M24','60','SCM435','24','21.50/21.55','','COIL2ANEL&amp;2DRWN SCM435 23.50/23.53(ADAD)',''),</v>
      </c>
      <c r="AC2332" s="14" t="s">
        <v>9949</v>
      </c>
    </row>
    <row r="2333" spans="1:29">
      <c r="A2333" s="16">
        <v>550099</v>
      </c>
      <c r="B2333" s="43" t="s">
        <v>5102</v>
      </c>
      <c r="C2333" s="43" t="s">
        <v>5103</v>
      </c>
      <c r="D2333" s="15">
        <f>VLOOKUP(E2333,finish!$A$1:$B$18,2,0)</f>
        <v>2</v>
      </c>
      <c r="E2333" s="18" t="s">
        <v>11</v>
      </c>
      <c r="F2333" s="15">
        <f>VLOOKUP(G2333,modules!$A$1:$B$10,2,0)</f>
        <v>6</v>
      </c>
      <c r="G2333" s="18" t="s">
        <v>7849</v>
      </c>
      <c r="H2333" s="15">
        <f>VLOOKUP(I2333,segments!$A$1:$B$9,2,0)</f>
        <v>3</v>
      </c>
      <c r="I2333" s="18" t="s">
        <v>7851</v>
      </c>
      <c r="J2333" s="15">
        <f>VLOOKUP(K2333,machines!$A$1:$B$72,2,0)</f>
        <v>63</v>
      </c>
      <c r="K2333" s="27" t="s">
        <v>109</v>
      </c>
      <c r="L2333" s="16" t="s">
        <v>114</v>
      </c>
      <c r="M2333" s="15">
        <f>VLOOKUP(N2333,groups!$A$1:$B$113,2,1)</f>
        <v>217</v>
      </c>
      <c r="N2333" s="16" t="s">
        <v>1227</v>
      </c>
      <c r="O2333" s="18">
        <v>65</v>
      </c>
      <c r="P2333" s="15">
        <f>VLOOKUP(Q2333,'seg2'!$A$1:$B$13,2,0)</f>
        <v>7</v>
      </c>
      <c r="Q2333" s="16" t="s">
        <v>43</v>
      </c>
      <c r="R2333" s="15">
        <f>VLOOKUP(S2333,'seg3'!$A$1:$B$9,2,0)</f>
        <v>4</v>
      </c>
      <c r="S2333" s="16" t="s">
        <v>32</v>
      </c>
      <c r="T2333" s="18">
        <v>420</v>
      </c>
      <c r="U2333" s="18">
        <v>420</v>
      </c>
      <c r="V2333" s="42"/>
      <c r="W2333" s="30" t="s">
        <v>708</v>
      </c>
      <c r="X2333" s="16"/>
      <c r="Y2333" s="18" t="s">
        <v>365</v>
      </c>
      <c r="Z2333" s="18">
        <v>24</v>
      </c>
      <c r="AA2333" s="16" t="s">
        <v>452</v>
      </c>
      <c r="AB2333" s="14" t="str">
        <f t="shared" si="36"/>
        <v>('550099','550099J','TCSB CUPHD M24X65 EN14399CL10.9 F/T BLK','PC',63,6,7,4,3,2,217,'420','420','M24','65','SCM435','24','21.50/21.55','','COIL2ANEAL&amp;2DRWN SCM435 21.50/21.53(ADAD',''),</v>
      </c>
      <c r="AC2333" s="14" t="s">
        <v>9950</v>
      </c>
    </row>
    <row r="2334" spans="1:29">
      <c r="A2334" s="16">
        <v>550100</v>
      </c>
      <c r="B2334" s="43" t="s">
        <v>5104</v>
      </c>
      <c r="C2334" s="43" t="s">
        <v>5105</v>
      </c>
      <c r="D2334" s="15">
        <f>VLOOKUP(E2334,finish!$A$1:$B$18,2,0)</f>
        <v>2</v>
      </c>
      <c r="E2334" s="18" t="s">
        <v>11</v>
      </c>
      <c r="F2334" s="15">
        <f>VLOOKUP(G2334,modules!$A$1:$B$10,2,0)</f>
        <v>6</v>
      </c>
      <c r="G2334" s="18" t="s">
        <v>7849</v>
      </c>
      <c r="H2334" s="15">
        <f>VLOOKUP(I2334,segments!$A$1:$B$9,2,0)</f>
        <v>3</v>
      </c>
      <c r="I2334" s="18" t="s">
        <v>7851</v>
      </c>
      <c r="J2334" s="15">
        <f>VLOOKUP(K2334,machines!$A$1:$B$72,2,0)</f>
        <v>63</v>
      </c>
      <c r="K2334" s="27" t="s">
        <v>109</v>
      </c>
      <c r="L2334" s="16" t="s">
        <v>114</v>
      </c>
      <c r="M2334" s="15">
        <f>VLOOKUP(N2334,groups!$A$1:$B$113,2,1)</f>
        <v>217</v>
      </c>
      <c r="N2334" s="16" t="s">
        <v>1227</v>
      </c>
      <c r="O2334" s="18">
        <v>70</v>
      </c>
      <c r="P2334" s="15">
        <f>VLOOKUP(Q2334,'seg2'!$A$1:$B$13,2,0)</f>
        <v>7</v>
      </c>
      <c r="Q2334" s="16" t="s">
        <v>43</v>
      </c>
      <c r="R2334" s="15">
        <f>VLOOKUP(S2334,'seg3'!$A$1:$B$9,2,0)</f>
        <v>4</v>
      </c>
      <c r="S2334" s="16" t="s">
        <v>32</v>
      </c>
      <c r="T2334" s="18">
        <v>438</v>
      </c>
      <c r="U2334" s="18">
        <v>438</v>
      </c>
      <c r="V2334" s="42"/>
      <c r="W2334" s="30" t="s">
        <v>708</v>
      </c>
      <c r="X2334" s="16"/>
      <c r="Y2334" s="18" t="s">
        <v>365</v>
      </c>
      <c r="Z2334" s="18">
        <v>24</v>
      </c>
      <c r="AA2334" s="16" t="s">
        <v>452</v>
      </c>
      <c r="AB2334" s="14" t="str">
        <f t="shared" si="36"/>
        <v>('550100','550100J','TCSB CUPHD M24X70 EN14399CL10.9 F/T BLK','PC',63,6,7,4,3,2,217,'438','438','M24','70','SCM435','24','21.50/21.55','','COIL2ANEAL&amp;2DRWN SCM435 21.50/21.53(ADAD',''),</v>
      </c>
      <c r="AC2334" s="14" t="s">
        <v>9951</v>
      </c>
    </row>
    <row r="2335" spans="1:29">
      <c r="A2335" s="16">
        <v>550101</v>
      </c>
      <c r="B2335" s="43" t="s">
        <v>5106</v>
      </c>
      <c r="C2335" s="43" t="s">
        <v>5107</v>
      </c>
      <c r="D2335" s="15">
        <f>VLOOKUP(E2335,finish!$A$1:$B$18,2,0)</f>
        <v>2</v>
      </c>
      <c r="E2335" s="18" t="s">
        <v>11</v>
      </c>
      <c r="F2335" s="15">
        <f>VLOOKUP(G2335,modules!$A$1:$B$10,2,0)</f>
        <v>6</v>
      </c>
      <c r="G2335" s="18" t="s">
        <v>7849</v>
      </c>
      <c r="H2335" s="15">
        <f>VLOOKUP(I2335,segments!$A$1:$B$9,2,0)</f>
        <v>3</v>
      </c>
      <c r="I2335" s="18" t="s">
        <v>7851</v>
      </c>
      <c r="J2335" s="15">
        <f>VLOOKUP(K2335,machines!$A$1:$B$72,2,0)</f>
        <v>63</v>
      </c>
      <c r="K2335" s="27" t="s">
        <v>109</v>
      </c>
      <c r="L2335" s="16" t="s">
        <v>114</v>
      </c>
      <c r="M2335" s="15">
        <f>VLOOKUP(N2335,groups!$A$1:$B$113,2,1)</f>
        <v>217</v>
      </c>
      <c r="N2335" s="16" t="s">
        <v>1227</v>
      </c>
      <c r="O2335" s="18">
        <v>75</v>
      </c>
      <c r="P2335" s="15">
        <f>VLOOKUP(Q2335,'seg2'!$A$1:$B$13,2,0)</f>
        <v>7</v>
      </c>
      <c r="Q2335" s="16" t="s">
        <v>43</v>
      </c>
      <c r="R2335" s="15">
        <f>VLOOKUP(S2335,'seg3'!$A$1:$B$9,2,0)</f>
        <v>4</v>
      </c>
      <c r="S2335" s="16" t="s">
        <v>32</v>
      </c>
      <c r="T2335" s="18">
        <v>456</v>
      </c>
      <c r="U2335" s="18">
        <v>456</v>
      </c>
      <c r="V2335" s="42"/>
      <c r="W2335" s="30" t="s">
        <v>1009</v>
      </c>
      <c r="X2335" s="16"/>
      <c r="Y2335" s="18" t="s">
        <v>365</v>
      </c>
      <c r="Z2335" s="18">
        <v>24</v>
      </c>
      <c r="AA2335" s="16" t="s">
        <v>452</v>
      </c>
      <c r="AB2335" s="14" t="str">
        <f t="shared" si="36"/>
        <v>('550101','550101J','TCSB CUPHD M24X75 EN14399CL10.9 F/T BLK','PC',63,6,7,4,3,2,217,'456','456','M24','75','SCM435','24','21.50/21.55','','COIL2ANEL&amp;2DRWN SCM435 23.50/23.53(ADAD)',''),</v>
      </c>
      <c r="AC2335" s="14" t="s">
        <v>9952</v>
      </c>
    </row>
    <row r="2336" spans="1:29">
      <c r="A2336" s="16">
        <v>550102</v>
      </c>
      <c r="B2336" s="43" t="s">
        <v>5108</v>
      </c>
      <c r="C2336" s="43" t="s">
        <v>5109</v>
      </c>
      <c r="D2336" s="15">
        <f>VLOOKUP(E2336,finish!$A$1:$B$18,2,0)</f>
        <v>2</v>
      </c>
      <c r="E2336" s="18" t="s">
        <v>11</v>
      </c>
      <c r="F2336" s="15">
        <f>VLOOKUP(G2336,modules!$A$1:$B$10,2,0)</f>
        <v>6</v>
      </c>
      <c r="G2336" s="18" t="s">
        <v>7849</v>
      </c>
      <c r="H2336" s="15">
        <f>VLOOKUP(I2336,segments!$A$1:$B$9,2,0)</f>
        <v>3</v>
      </c>
      <c r="I2336" s="18" t="s">
        <v>7851</v>
      </c>
      <c r="J2336" s="15">
        <f>VLOOKUP(K2336,machines!$A$1:$B$72,2,0)</f>
        <v>63</v>
      </c>
      <c r="K2336" s="27" t="s">
        <v>109</v>
      </c>
      <c r="L2336" s="16" t="s">
        <v>114</v>
      </c>
      <c r="M2336" s="15">
        <f>VLOOKUP(N2336,groups!$A$1:$B$113,2,1)</f>
        <v>217</v>
      </c>
      <c r="N2336" s="16" t="s">
        <v>1227</v>
      </c>
      <c r="O2336" s="18">
        <v>80</v>
      </c>
      <c r="P2336" s="15">
        <f>VLOOKUP(Q2336,'seg2'!$A$1:$B$13,2,0)</f>
        <v>7</v>
      </c>
      <c r="Q2336" s="16" t="s">
        <v>43</v>
      </c>
      <c r="R2336" s="15">
        <f>VLOOKUP(S2336,'seg3'!$A$1:$B$9,2,0)</f>
        <v>4</v>
      </c>
      <c r="S2336" s="16" t="s">
        <v>32</v>
      </c>
      <c r="T2336" s="18">
        <v>474</v>
      </c>
      <c r="U2336" s="18">
        <v>474</v>
      </c>
      <c r="V2336" s="42"/>
      <c r="W2336" s="30" t="s">
        <v>708</v>
      </c>
      <c r="X2336" s="16"/>
      <c r="Y2336" s="18" t="s">
        <v>365</v>
      </c>
      <c r="Z2336" s="18">
        <v>24</v>
      </c>
      <c r="AA2336" s="16" t="s">
        <v>452</v>
      </c>
      <c r="AB2336" s="14" t="str">
        <f t="shared" si="36"/>
        <v>('550102','550102J','TCSB CUPHD M24X80 EN14399CL10.9 F/T BLK','PC',63,6,7,4,3,2,217,'474','474','M24','80','SCM435','24','21.50/21.55','','COIL2ANEAL&amp;2DRWN SCM435 21.50/21.53(ADAD',''),</v>
      </c>
      <c r="AC2336" s="14" t="s">
        <v>9953</v>
      </c>
    </row>
    <row r="2337" spans="1:29">
      <c r="A2337" s="16">
        <v>300027</v>
      </c>
      <c r="B2337" s="64" t="s">
        <v>4848</v>
      </c>
      <c r="C2337" s="43" t="s">
        <v>4849</v>
      </c>
      <c r="D2337" s="15">
        <f>VLOOKUP(E2337,finish!$A$1:$B$18,2,0)</f>
        <v>2</v>
      </c>
      <c r="E2337" s="18" t="s">
        <v>11</v>
      </c>
      <c r="F2337" s="15">
        <f>VLOOKUP(G2337,modules!$A$1:$B$10,2,0)</f>
        <v>6</v>
      </c>
      <c r="G2337" s="18" t="s">
        <v>7849</v>
      </c>
      <c r="H2337" s="15">
        <f>VLOOKUP(I2337,segments!$A$1:$B$9,2,0)</f>
        <v>3</v>
      </c>
      <c r="I2337" s="18" t="s">
        <v>7851</v>
      </c>
      <c r="J2337" s="15">
        <v>54</v>
      </c>
      <c r="K2337" s="27" t="s">
        <v>128</v>
      </c>
      <c r="L2337" s="16" t="s">
        <v>126</v>
      </c>
      <c r="M2337" s="15">
        <f>VLOOKUP(N2337,groups!$A$1:$B$113,2,1)</f>
        <v>160</v>
      </c>
      <c r="N2337" s="16" t="s">
        <v>1305</v>
      </c>
      <c r="O2337" s="18">
        <v>70</v>
      </c>
      <c r="P2337" s="15">
        <f>VLOOKUP(Q2337,'seg2'!$A$1:$B$13,2,0)</f>
        <v>3</v>
      </c>
      <c r="Q2337" s="16" t="s">
        <v>20</v>
      </c>
      <c r="R2337" s="15">
        <f>VLOOKUP(S2337,'seg3'!$A$1:$B$9,2,0)</f>
        <v>3</v>
      </c>
      <c r="S2337" s="16" t="s">
        <v>21</v>
      </c>
      <c r="T2337" s="18">
        <v>230</v>
      </c>
      <c r="U2337" s="18">
        <v>230</v>
      </c>
      <c r="V2337" s="18"/>
      <c r="W2337" s="30" t="s">
        <v>866</v>
      </c>
      <c r="X2337" s="16"/>
      <c r="Y2337" s="18" t="s">
        <v>17</v>
      </c>
      <c r="Z2337" s="18">
        <v>20</v>
      </c>
      <c r="AA2337" s="16" t="s">
        <v>447</v>
      </c>
      <c r="AB2337" s="14" t="str">
        <f t="shared" si="36"/>
        <v>('300027','300027J','HSSB M20X2.5X70 IS3757 CL10.9S HT BLK','PC',54,6,3,3,3,2,160,'230','230','M20','70','10B33','20','19.50/19.55','','COIL DIRECT DRWN  10B33M  19.50/19.53',''),</v>
      </c>
      <c r="AC2337" s="14" t="s">
        <v>9922</v>
      </c>
    </row>
    <row r="2338" spans="1:29">
      <c r="A2338" s="16">
        <v>551756</v>
      </c>
      <c r="B2338" s="64" t="s">
        <v>5184</v>
      </c>
      <c r="C2338" s="43" t="s">
        <v>5185</v>
      </c>
      <c r="D2338" s="15">
        <f>VLOOKUP(E2338,finish!$A$1:$B$18,2,0)</f>
        <v>2</v>
      </c>
      <c r="E2338" s="18" t="s">
        <v>11</v>
      </c>
      <c r="F2338" s="15">
        <f>VLOOKUP(G2338,modules!$A$1:$B$10,2,0)</f>
        <v>6</v>
      </c>
      <c r="G2338" s="18" t="s">
        <v>7849</v>
      </c>
      <c r="H2338" s="15">
        <f>VLOOKUP(I2338,segments!$A$1:$B$9,2,0)</f>
        <v>2</v>
      </c>
      <c r="I2338" s="18" t="s">
        <v>7847</v>
      </c>
      <c r="J2338" s="15">
        <v>54</v>
      </c>
      <c r="K2338" s="27" t="s">
        <v>128</v>
      </c>
      <c r="L2338" s="16" t="s">
        <v>126</v>
      </c>
      <c r="M2338" s="15">
        <f>VLOOKUP(N2338,groups!$A$1:$B$113,2,1)</f>
        <v>160</v>
      </c>
      <c r="N2338" s="16" t="s">
        <v>1305</v>
      </c>
      <c r="O2338" s="18">
        <v>95</v>
      </c>
      <c r="P2338" s="15">
        <f>VLOOKUP(Q2338,'seg2'!$A$1:$B$13,2,0)</f>
        <v>3</v>
      </c>
      <c r="Q2338" s="16" t="s">
        <v>20</v>
      </c>
      <c r="R2338" s="15">
        <f>VLOOKUP(S2338,'seg3'!$A$1:$B$9,2,0)</f>
        <v>3</v>
      </c>
      <c r="S2338" s="16" t="s">
        <v>21</v>
      </c>
      <c r="T2338" s="18">
        <v>295</v>
      </c>
      <c r="U2338" s="18">
        <v>295</v>
      </c>
      <c r="V2338" s="18"/>
      <c r="W2338" s="30" t="s">
        <v>866</v>
      </c>
      <c r="X2338" s="16"/>
      <c r="Y2338" s="18" t="s">
        <v>17</v>
      </c>
      <c r="Z2338" s="18">
        <v>20</v>
      </c>
      <c r="AA2338" s="16" t="s">
        <v>447</v>
      </c>
      <c r="AB2338" s="14" t="str">
        <f t="shared" si="36"/>
        <v>('551756','551756J','HSSB M20X2.5X95 IS3757 CL10.9S HT BLK','PC',54,6,3,3,2,2,160,'295','295','M20','95','10B33','20','19.50/19.55','','COIL DIRECT DRWN  10B33M  19.50/19.53',''),</v>
      </c>
      <c r="AC2338" s="14" t="s">
        <v>9954</v>
      </c>
    </row>
    <row r="2339" spans="1:29">
      <c r="A2339" s="16">
        <v>809426</v>
      </c>
      <c r="B2339" s="64" t="s">
        <v>5195</v>
      </c>
      <c r="C2339" s="43" t="s">
        <v>5196</v>
      </c>
      <c r="D2339" s="15">
        <f>VLOOKUP(E2339,finish!$A$1:$B$18,2,0)</f>
        <v>14</v>
      </c>
      <c r="E2339" s="18" t="s">
        <v>4094</v>
      </c>
      <c r="F2339" s="15">
        <f>VLOOKUP(G2339,modules!$A$1:$B$10,2,0)</f>
        <v>6</v>
      </c>
      <c r="G2339" s="18" t="s">
        <v>7849</v>
      </c>
      <c r="H2339" s="15">
        <f>VLOOKUP(I2339,segments!$A$1:$B$9,2,0)</f>
        <v>2</v>
      </c>
      <c r="I2339" s="18" t="s">
        <v>7847</v>
      </c>
      <c r="J2339" s="15">
        <v>54</v>
      </c>
      <c r="K2339" s="27" t="s">
        <v>128</v>
      </c>
      <c r="L2339" s="16" t="s">
        <v>126</v>
      </c>
      <c r="M2339" s="15">
        <f>VLOOKUP(N2339,groups!$A$1:$B$113,2,1)</f>
        <v>152</v>
      </c>
      <c r="N2339" s="16" t="s">
        <v>16</v>
      </c>
      <c r="O2339" s="18">
        <v>80</v>
      </c>
      <c r="P2339" s="15">
        <f>VLOOKUP(Q2339,'seg2'!$A$1:$B$13,2,0)</f>
        <v>3</v>
      </c>
      <c r="Q2339" s="16" t="s">
        <v>20</v>
      </c>
      <c r="R2339" s="15">
        <f>VLOOKUP(S2339,'seg3'!$A$1:$B$9,2,0)</f>
        <v>3</v>
      </c>
      <c r="S2339" s="16" t="s">
        <v>21</v>
      </c>
      <c r="T2339" s="18">
        <v>255</v>
      </c>
      <c r="U2339" s="18">
        <v>255</v>
      </c>
      <c r="V2339" s="18"/>
      <c r="W2339" s="30" t="s">
        <v>1464</v>
      </c>
      <c r="X2339" s="16"/>
      <c r="Y2339" s="18" t="s">
        <v>17</v>
      </c>
      <c r="Z2339" s="18">
        <v>20</v>
      </c>
      <c r="AA2339" s="16" t="s">
        <v>447</v>
      </c>
      <c r="AB2339" s="14" t="str">
        <f t="shared" si="36"/>
        <v>('809426','809426J','HHB M20X2.5X80 ISO4014 CL10.9 HT S437','PC',54,6,3,3,2,14,152,'255','255','M20','80','10B33','20','19.50/19.55','','COIL DIRECT DRAWN 10B33M 19.50/19.55 MM',''),</v>
      </c>
      <c r="AC2339" s="14" t="s">
        <v>9955</v>
      </c>
    </row>
    <row r="2340" spans="1:29">
      <c r="A2340" s="16">
        <v>809423</v>
      </c>
      <c r="B2340" s="64" t="s">
        <v>5199</v>
      </c>
      <c r="C2340" s="43" t="s">
        <v>5200</v>
      </c>
      <c r="D2340" s="15">
        <f>VLOOKUP(E2340,finish!$A$1:$B$18,2,0)</f>
        <v>14</v>
      </c>
      <c r="E2340" s="18" t="s">
        <v>4094</v>
      </c>
      <c r="F2340" s="15">
        <f>VLOOKUP(G2340,modules!$A$1:$B$10,2,0)</f>
        <v>1</v>
      </c>
      <c r="G2340" s="18" t="s">
        <v>7848</v>
      </c>
      <c r="H2340" s="15">
        <f>VLOOKUP(I2340,segments!$A$1:$B$9,2,0)</f>
        <v>2</v>
      </c>
      <c r="I2340" s="18" t="s">
        <v>7847</v>
      </c>
      <c r="J2340" s="15">
        <v>56</v>
      </c>
      <c r="K2340" s="27" t="s">
        <v>128</v>
      </c>
      <c r="L2340" s="16" t="s">
        <v>126</v>
      </c>
      <c r="M2340" s="15">
        <f>VLOOKUP(N2340,groups!$A$1:$B$113,2,1)</f>
        <v>153</v>
      </c>
      <c r="N2340" s="16" t="s">
        <v>107</v>
      </c>
      <c r="O2340" s="18">
        <v>50</v>
      </c>
      <c r="P2340" s="15">
        <f>VLOOKUP(Q2340,'seg2'!$A$1:$B$13,2,0)</f>
        <v>3</v>
      </c>
      <c r="Q2340" s="16" t="s">
        <v>20</v>
      </c>
      <c r="R2340" s="15">
        <f>VLOOKUP(S2340,'seg3'!$A$1:$B$9,2,0)</f>
        <v>3</v>
      </c>
      <c r="S2340" s="16" t="s">
        <v>21</v>
      </c>
      <c r="T2340" s="18">
        <v>176</v>
      </c>
      <c r="U2340" s="18">
        <v>176</v>
      </c>
      <c r="V2340" s="18"/>
      <c r="W2340" s="30" t="s">
        <v>840</v>
      </c>
      <c r="X2340" s="16"/>
      <c r="Y2340" s="18" t="s">
        <v>17</v>
      </c>
      <c r="Z2340" s="18">
        <v>18.3</v>
      </c>
      <c r="AA2340" s="16" t="s">
        <v>85</v>
      </c>
      <c r="AB2340" s="14" t="str">
        <f t="shared" si="36"/>
        <v>('809423','809423J','HHB M20X2.5X50 ISO4017 CL10.9 FT S437','PC',56,1,3,3,2,14,153,'176','176','M20','50','10B33','18.3','17.95/17.99','','COIL DIRECT DRAWN AS 10B33M 18.00/18.03',''),</v>
      </c>
      <c r="AC2340" s="14" t="s">
        <v>9956</v>
      </c>
    </row>
    <row r="2341" spans="1:29">
      <c r="A2341" s="16">
        <v>809424</v>
      </c>
      <c r="B2341" s="64" t="s">
        <v>5201</v>
      </c>
      <c r="C2341" s="43" t="s">
        <v>5202</v>
      </c>
      <c r="D2341" s="15">
        <f>VLOOKUP(E2341,finish!$A$1:$B$18,2,0)</f>
        <v>14</v>
      </c>
      <c r="E2341" s="18" t="s">
        <v>4094</v>
      </c>
      <c r="F2341" s="15">
        <f>VLOOKUP(G2341,modules!$A$1:$B$10,2,0)</f>
        <v>1</v>
      </c>
      <c r="G2341" s="18" t="s">
        <v>7848</v>
      </c>
      <c r="H2341" s="15">
        <f>VLOOKUP(I2341,segments!$A$1:$B$9,2,0)</f>
        <v>2</v>
      </c>
      <c r="I2341" s="18" t="s">
        <v>7847</v>
      </c>
      <c r="J2341" s="15">
        <v>56</v>
      </c>
      <c r="K2341" s="27" t="s">
        <v>128</v>
      </c>
      <c r="L2341" s="16" t="s">
        <v>126</v>
      </c>
      <c r="M2341" s="15">
        <f>VLOOKUP(N2341,groups!$A$1:$B$113,2,1)</f>
        <v>153</v>
      </c>
      <c r="N2341" s="16" t="s">
        <v>107</v>
      </c>
      <c r="O2341" s="18">
        <v>60</v>
      </c>
      <c r="P2341" s="15">
        <f>VLOOKUP(Q2341,'seg2'!$A$1:$B$13,2,0)</f>
        <v>3</v>
      </c>
      <c r="Q2341" s="16" t="s">
        <v>20</v>
      </c>
      <c r="R2341" s="15">
        <f>VLOOKUP(S2341,'seg3'!$A$1:$B$9,2,0)</f>
        <v>3</v>
      </c>
      <c r="S2341" s="16" t="s">
        <v>21</v>
      </c>
      <c r="T2341" s="18">
        <v>194</v>
      </c>
      <c r="U2341" s="18">
        <v>194</v>
      </c>
      <c r="V2341" s="18"/>
      <c r="W2341" s="30" t="s">
        <v>840</v>
      </c>
      <c r="X2341" s="16"/>
      <c r="Y2341" s="18" t="s">
        <v>17</v>
      </c>
      <c r="Z2341" s="18">
        <v>18.3</v>
      </c>
      <c r="AA2341" s="16" t="s">
        <v>85</v>
      </c>
      <c r="AB2341" s="14" t="str">
        <f t="shared" si="36"/>
        <v>('809424','809424J','HHB M20X2.5X60 ISO4017 CL10.9 FT S437','PC',56,1,3,3,2,14,153,'194','194','M20','60','10B33','18.3','17.95/17.99','','COIL DIRECT DRAWN AS 10B33M 18.00/18.03',''),</v>
      </c>
      <c r="AC2341" s="14" t="s">
        <v>9957</v>
      </c>
    </row>
    <row r="2342" spans="1:29">
      <c r="A2342" s="16">
        <v>550734</v>
      </c>
      <c r="B2342" s="43" t="s">
        <v>5352</v>
      </c>
      <c r="C2342" s="43" t="s">
        <v>5353</v>
      </c>
      <c r="D2342" s="15">
        <f>VLOOKUP(E2342,finish!$A$1:$B$18,2,0)</f>
        <v>2</v>
      </c>
      <c r="E2342" s="18" t="s">
        <v>11</v>
      </c>
      <c r="F2342" s="15">
        <f>VLOOKUP(G2342,modules!$A$1:$B$10,2,0)</f>
        <v>1</v>
      </c>
      <c r="G2342" s="18" t="s">
        <v>7848</v>
      </c>
      <c r="H2342" s="15">
        <f>VLOOKUP(I2342,segments!$A$1:$B$9,2,0)</f>
        <v>5</v>
      </c>
      <c r="I2342" s="18" t="s">
        <v>7852</v>
      </c>
      <c r="J2342" s="15">
        <v>56</v>
      </c>
      <c r="K2342" s="27" t="s">
        <v>128</v>
      </c>
      <c r="L2342" s="46" t="s">
        <v>571</v>
      </c>
      <c r="M2342" s="15">
        <f>VLOOKUP(N2342,groups!$A$1:$B$113,2,1)</f>
        <v>153</v>
      </c>
      <c r="N2342" s="46" t="s">
        <v>107</v>
      </c>
      <c r="O2342" s="45">
        <v>30</v>
      </c>
      <c r="P2342" s="15">
        <f>VLOOKUP(Q2342,'seg2'!$A$1:$B$13,2,0)</f>
        <v>3</v>
      </c>
      <c r="Q2342" s="16" t="s">
        <v>20</v>
      </c>
      <c r="R2342" s="15">
        <f>VLOOKUP(S2342,'seg3'!$A$1:$B$9,2,0)</f>
        <v>3</v>
      </c>
      <c r="S2342" s="16" t="s">
        <v>21</v>
      </c>
      <c r="T2342" s="45">
        <v>104</v>
      </c>
      <c r="U2342" s="45">
        <v>104</v>
      </c>
      <c r="V2342" s="29" t="s">
        <v>22</v>
      </c>
      <c r="W2342" s="30" t="s">
        <v>573</v>
      </c>
      <c r="X2342" s="16"/>
      <c r="Y2342" s="45" t="s">
        <v>17</v>
      </c>
      <c r="Z2342" s="28">
        <v>18.3</v>
      </c>
      <c r="AA2342" s="46" t="s">
        <v>572</v>
      </c>
      <c r="AB2342" s="14" t="str">
        <f t="shared" si="36"/>
        <v>('550734','550734J','HHB M18X2.5X30 ISO4017 CL10.9 FT BLK','PC',56,1,3,3,5,2,153,'104','104','M18','30','10B33','18.3','15.96/16.00','READY','COIL DIRECT DRAWN 10B33M 16.07/16.10',''),</v>
      </c>
      <c r="AC2342" s="14" t="s">
        <v>9958</v>
      </c>
    </row>
    <row r="2343" spans="1:29">
      <c r="A2343" s="16">
        <v>170171</v>
      </c>
      <c r="B2343" s="64" t="s">
        <v>5354</v>
      </c>
      <c r="C2343" s="43" t="s">
        <v>5355</v>
      </c>
      <c r="D2343" s="15">
        <f>VLOOKUP(E2343,finish!$A$1:$B$18,2,0)</f>
        <v>2</v>
      </c>
      <c r="E2343" s="18" t="s">
        <v>11</v>
      </c>
      <c r="F2343" s="15">
        <f>VLOOKUP(G2343,modules!$A$1:$B$10,2,0)</f>
        <v>1</v>
      </c>
      <c r="G2343" s="18" t="s">
        <v>7848</v>
      </c>
      <c r="H2343" s="15">
        <f>VLOOKUP(I2343,segments!$A$1:$B$9,2,0)</f>
        <v>5</v>
      </c>
      <c r="I2343" s="18" t="s">
        <v>7852</v>
      </c>
      <c r="J2343" s="15">
        <v>56</v>
      </c>
      <c r="K2343" s="27" t="s">
        <v>128</v>
      </c>
      <c r="L2343" s="46" t="s">
        <v>571</v>
      </c>
      <c r="M2343" s="15">
        <f>VLOOKUP(N2343,groups!$A$1:$B$113,2,1)</f>
        <v>153</v>
      </c>
      <c r="N2343" s="46" t="s">
        <v>107</v>
      </c>
      <c r="O2343" s="45">
        <v>40</v>
      </c>
      <c r="P2343" s="15">
        <f>VLOOKUP(Q2343,'seg2'!$A$1:$B$13,2,0)</f>
        <v>3</v>
      </c>
      <c r="Q2343" s="16" t="s">
        <v>20</v>
      </c>
      <c r="R2343" s="15">
        <f>VLOOKUP(S2343,'seg3'!$A$1:$B$9,2,0)</f>
        <v>3</v>
      </c>
      <c r="S2343" s="16" t="s">
        <v>21</v>
      </c>
      <c r="T2343" s="45">
        <v>120</v>
      </c>
      <c r="U2343" s="45">
        <v>120</v>
      </c>
      <c r="V2343" s="42"/>
      <c r="W2343" s="30" t="s">
        <v>573</v>
      </c>
      <c r="X2343" s="16"/>
      <c r="Y2343" s="45" t="s">
        <v>17</v>
      </c>
      <c r="Z2343" s="28">
        <v>18.3</v>
      </c>
      <c r="AA2343" s="46" t="s">
        <v>572</v>
      </c>
      <c r="AB2343" s="14" t="str">
        <f t="shared" si="36"/>
        <v>('170171','170171J','HHB M18X2.5X40 ISO4017 CL10.9 FT BLK','PC',56,1,3,3,5,2,153,'120','120','M18','40','10B33','18.3','15.96/16.00','','COIL DIRECT DRAWN 10B33M 16.07/16.10',''),</v>
      </c>
      <c r="AC2343" s="14" t="s">
        <v>9959</v>
      </c>
    </row>
    <row r="2344" spans="1:29">
      <c r="A2344" s="16">
        <v>170173</v>
      </c>
      <c r="B2344" s="64" t="s">
        <v>2840</v>
      </c>
      <c r="C2344" s="43" t="s">
        <v>5356</v>
      </c>
      <c r="D2344" s="15">
        <f>VLOOKUP(E2344,finish!$A$1:$B$18,2,0)</f>
        <v>2</v>
      </c>
      <c r="E2344" s="18" t="s">
        <v>11</v>
      </c>
      <c r="F2344" s="15">
        <f>VLOOKUP(G2344,modules!$A$1:$B$10,2,0)</f>
        <v>6</v>
      </c>
      <c r="G2344" s="18" t="s">
        <v>7849</v>
      </c>
      <c r="H2344" s="15">
        <f>VLOOKUP(I2344,segments!$A$1:$B$9,2,0)</f>
        <v>5</v>
      </c>
      <c r="I2344" s="18" t="s">
        <v>7852</v>
      </c>
      <c r="J2344" s="15">
        <v>54</v>
      </c>
      <c r="K2344" s="27" t="s">
        <v>128</v>
      </c>
      <c r="L2344" s="46" t="s">
        <v>571</v>
      </c>
      <c r="M2344" s="15">
        <f>VLOOKUP(N2344,groups!$A$1:$B$113,2,1)</f>
        <v>153</v>
      </c>
      <c r="N2344" s="46" t="s">
        <v>107</v>
      </c>
      <c r="O2344" s="45">
        <v>50</v>
      </c>
      <c r="P2344" s="15">
        <f>VLOOKUP(Q2344,'seg2'!$A$1:$B$13,2,0)</f>
        <v>3</v>
      </c>
      <c r="Q2344" s="16" t="s">
        <v>20</v>
      </c>
      <c r="R2344" s="15">
        <f>VLOOKUP(S2344,'seg3'!$A$1:$B$9,2,0)</f>
        <v>3</v>
      </c>
      <c r="S2344" s="16" t="s">
        <v>21</v>
      </c>
      <c r="T2344" s="45">
        <v>136</v>
      </c>
      <c r="U2344" s="45">
        <v>136</v>
      </c>
      <c r="V2344" s="42"/>
      <c r="W2344" s="30" t="s">
        <v>573</v>
      </c>
      <c r="X2344" s="16"/>
      <c r="Y2344" s="45" t="s">
        <v>17</v>
      </c>
      <c r="Z2344" s="28">
        <v>18.3</v>
      </c>
      <c r="AA2344" s="46" t="s">
        <v>572</v>
      </c>
      <c r="AB2344" s="14" t="str">
        <f t="shared" si="36"/>
        <v>('170173','170173J','HHB M18X2.5X50 ISO4017 CL10.9 FT BLK','PC',54,6,3,3,5,2,153,'136','136','M18','50','10B33','18.3','15.96/16.00','','COIL DIRECT DRAWN 10B33M 16.07/16.10',''),</v>
      </c>
      <c r="AC2344" s="14" t="s">
        <v>9960</v>
      </c>
    </row>
    <row r="2345" spans="1:29">
      <c r="A2345" s="16">
        <v>170174</v>
      </c>
      <c r="B2345" s="64" t="s">
        <v>5357</v>
      </c>
      <c r="C2345" s="43" t="s">
        <v>5358</v>
      </c>
      <c r="D2345" s="15">
        <f>VLOOKUP(E2345,finish!$A$1:$B$18,2,0)</f>
        <v>2</v>
      </c>
      <c r="E2345" s="18" t="s">
        <v>11</v>
      </c>
      <c r="F2345" s="15">
        <f>VLOOKUP(G2345,modules!$A$1:$B$10,2,0)</f>
        <v>1</v>
      </c>
      <c r="G2345" s="18" t="s">
        <v>7848</v>
      </c>
      <c r="H2345" s="15">
        <f>VLOOKUP(I2345,segments!$A$1:$B$9,2,0)</f>
        <v>5</v>
      </c>
      <c r="I2345" s="18" t="s">
        <v>7852</v>
      </c>
      <c r="J2345" s="15">
        <v>56</v>
      </c>
      <c r="K2345" s="27" t="s">
        <v>128</v>
      </c>
      <c r="L2345" s="46" t="s">
        <v>571</v>
      </c>
      <c r="M2345" s="15">
        <f>VLOOKUP(N2345,groups!$A$1:$B$113,2,1)</f>
        <v>153</v>
      </c>
      <c r="N2345" s="46" t="s">
        <v>107</v>
      </c>
      <c r="O2345" s="45">
        <v>55</v>
      </c>
      <c r="P2345" s="15">
        <f>VLOOKUP(Q2345,'seg2'!$A$1:$B$13,2,0)</f>
        <v>3</v>
      </c>
      <c r="Q2345" s="16" t="s">
        <v>20</v>
      </c>
      <c r="R2345" s="15">
        <f>VLOOKUP(S2345,'seg3'!$A$1:$B$9,2,0)</f>
        <v>3</v>
      </c>
      <c r="S2345" s="16" t="s">
        <v>21</v>
      </c>
      <c r="T2345" s="45">
        <v>145</v>
      </c>
      <c r="U2345" s="45">
        <v>145</v>
      </c>
      <c r="V2345" s="18"/>
      <c r="W2345" s="30" t="s">
        <v>573</v>
      </c>
      <c r="X2345" s="16"/>
      <c r="Y2345" s="45" t="s">
        <v>17</v>
      </c>
      <c r="Z2345" s="28">
        <v>18.3</v>
      </c>
      <c r="AA2345" s="46" t="s">
        <v>572</v>
      </c>
      <c r="AB2345" s="14" t="str">
        <f t="shared" si="36"/>
        <v>('170174','170174J','HHB M18X2.5X55 ISO4017 CL10.9 FT BLK','PC',56,1,3,3,5,2,153,'145','145','M18','55','10B33','18.3','15.96/16.00','','COIL DIRECT DRAWN 10B33M 16.07/16.10',''),</v>
      </c>
      <c r="AC2345" s="14" t="s">
        <v>9961</v>
      </c>
    </row>
    <row r="2346" spans="1:29">
      <c r="A2346" s="16">
        <v>170175</v>
      </c>
      <c r="B2346" s="64" t="s">
        <v>3663</v>
      </c>
      <c r="C2346" s="43" t="s">
        <v>3664</v>
      </c>
      <c r="D2346" s="15">
        <f>VLOOKUP(E2346,finish!$A$1:$B$18,2,0)</f>
        <v>2</v>
      </c>
      <c r="E2346" s="18" t="s">
        <v>11</v>
      </c>
      <c r="F2346" s="15">
        <f>VLOOKUP(G2346,modules!$A$1:$B$10,2,0)</f>
        <v>6</v>
      </c>
      <c r="G2346" s="18" t="s">
        <v>7849</v>
      </c>
      <c r="H2346" s="15">
        <f>VLOOKUP(I2346,segments!$A$1:$B$9,2,0)</f>
        <v>5</v>
      </c>
      <c r="I2346" s="18" t="s">
        <v>7852</v>
      </c>
      <c r="J2346" s="15">
        <v>54</v>
      </c>
      <c r="K2346" s="27" t="s">
        <v>128</v>
      </c>
      <c r="L2346" s="46" t="s">
        <v>571</v>
      </c>
      <c r="M2346" s="15">
        <f>VLOOKUP(N2346,groups!$A$1:$B$113,2,1)</f>
        <v>152</v>
      </c>
      <c r="N2346" s="46" t="s">
        <v>16</v>
      </c>
      <c r="O2346" s="45">
        <v>60</v>
      </c>
      <c r="P2346" s="15">
        <f>VLOOKUP(Q2346,'seg2'!$A$1:$B$13,2,0)</f>
        <v>3</v>
      </c>
      <c r="Q2346" s="16" t="s">
        <v>20</v>
      </c>
      <c r="R2346" s="15">
        <f>VLOOKUP(S2346,'seg3'!$A$1:$B$9,2,0)</f>
        <v>3</v>
      </c>
      <c r="S2346" s="16" t="s">
        <v>21</v>
      </c>
      <c r="T2346" s="45">
        <v>161</v>
      </c>
      <c r="U2346" s="45">
        <v>161</v>
      </c>
      <c r="V2346" s="18"/>
      <c r="W2346" s="30" t="s">
        <v>964</v>
      </c>
      <c r="X2346" s="16"/>
      <c r="Y2346" s="45" t="s">
        <v>17</v>
      </c>
      <c r="Z2346" s="28">
        <v>18.3</v>
      </c>
      <c r="AA2346" s="46" t="s">
        <v>963</v>
      </c>
      <c r="AB2346" s="14" t="str">
        <f t="shared" si="36"/>
        <v>('170175','170175J','HHB M18X2.5X60 ISO4014 CL10.9 HT BLK','PC',54,6,3,3,5,2,152,'161','161','M18','60','10B33','18.3','17.45/17.50','','COIL DIRECT DRAWN AS 10B33M 17.55/17.58',''),</v>
      </c>
      <c r="AC2346" s="14" t="s">
        <v>9804</v>
      </c>
    </row>
    <row r="2347" spans="1:29">
      <c r="A2347" s="16">
        <v>550736</v>
      </c>
      <c r="B2347" s="64" t="s">
        <v>3665</v>
      </c>
      <c r="C2347" s="43" t="s">
        <v>3666</v>
      </c>
      <c r="D2347" s="15">
        <f>VLOOKUP(E2347,finish!$A$1:$B$18,2,0)</f>
        <v>2</v>
      </c>
      <c r="E2347" s="18" t="s">
        <v>11</v>
      </c>
      <c r="F2347" s="15">
        <f>VLOOKUP(G2347,modules!$A$1:$B$10,2,0)</f>
        <v>6</v>
      </c>
      <c r="G2347" s="18" t="s">
        <v>7849</v>
      </c>
      <c r="H2347" s="15">
        <f>VLOOKUP(I2347,segments!$A$1:$B$9,2,0)</f>
        <v>5</v>
      </c>
      <c r="I2347" s="18" t="s">
        <v>7852</v>
      </c>
      <c r="J2347" s="15">
        <v>54</v>
      </c>
      <c r="K2347" s="27" t="s">
        <v>128</v>
      </c>
      <c r="L2347" s="46" t="s">
        <v>571</v>
      </c>
      <c r="M2347" s="15">
        <f>VLOOKUP(N2347,groups!$A$1:$B$113,2,1)</f>
        <v>153</v>
      </c>
      <c r="N2347" s="46" t="s">
        <v>107</v>
      </c>
      <c r="O2347" s="45">
        <v>60</v>
      </c>
      <c r="P2347" s="15">
        <f>VLOOKUP(Q2347,'seg2'!$A$1:$B$13,2,0)</f>
        <v>3</v>
      </c>
      <c r="Q2347" s="16" t="s">
        <v>20</v>
      </c>
      <c r="R2347" s="15">
        <f>VLOOKUP(S2347,'seg3'!$A$1:$B$9,2,0)</f>
        <v>3</v>
      </c>
      <c r="S2347" s="16" t="s">
        <v>21</v>
      </c>
      <c r="T2347" s="45">
        <v>149</v>
      </c>
      <c r="U2347" s="45">
        <v>149</v>
      </c>
      <c r="V2347" s="18"/>
      <c r="W2347" s="30" t="s">
        <v>573</v>
      </c>
      <c r="X2347" s="16"/>
      <c r="Y2347" s="45" t="s">
        <v>17</v>
      </c>
      <c r="Z2347" s="28">
        <v>18.3</v>
      </c>
      <c r="AA2347" s="46" t="s">
        <v>572</v>
      </c>
      <c r="AB2347" s="14" t="str">
        <f t="shared" si="36"/>
        <v>('550736','550736J','HHB M18X2.5X60 ISO4017 CL10.9 FT BLK','PC',54,6,3,3,5,2,153,'149','149','M18','60','10B33','18.3','15.96/16.00','','COIL DIRECT DRAWN 10B33M 16.07/16.10',''),</v>
      </c>
      <c r="AC2347" s="14" t="s">
        <v>9962</v>
      </c>
    </row>
    <row r="2348" spans="1:29">
      <c r="A2348" s="16">
        <v>170176</v>
      </c>
      <c r="B2348" s="64" t="s">
        <v>1872</v>
      </c>
      <c r="C2348" s="43" t="s">
        <v>5359</v>
      </c>
      <c r="D2348" s="15">
        <f>VLOOKUP(E2348,finish!$A$1:$B$18,2,0)</f>
        <v>2</v>
      </c>
      <c r="E2348" s="18" t="s">
        <v>11</v>
      </c>
      <c r="F2348" s="15">
        <f>VLOOKUP(G2348,modules!$A$1:$B$10,2,0)</f>
        <v>1</v>
      </c>
      <c r="G2348" s="18" t="s">
        <v>7848</v>
      </c>
      <c r="H2348" s="15">
        <f>VLOOKUP(I2348,segments!$A$1:$B$9,2,0)</f>
        <v>5</v>
      </c>
      <c r="I2348" s="18" t="s">
        <v>7852</v>
      </c>
      <c r="J2348" s="15">
        <v>56</v>
      </c>
      <c r="K2348" s="27" t="s">
        <v>128</v>
      </c>
      <c r="L2348" s="46" t="s">
        <v>571</v>
      </c>
      <c r="M2348" s="15">
        <f>VLOOKUP(N2348,groups!$A$1:$B$113,2,1)</f>
        <v>152</v>
      </c>
      <c r="N2348" s="46" t="s">
        <v>16</v>
      </c>
      <c r="O2348" s="45">
        <v>65</v>
      </c>
      <c r="P2348" s="15">
        <f>VLOOKUP(Q2348,'seg2'!$A$1:$B$13,2,0)</f>
        <v>3</v>
      </c>
      <c r="Q2348" s="16" t="s">
        <v>20</v>
      </c>
      <c r="R2348" s="15">
        <f>VLOOKUP(S2348,'seg3'!$A$1:$B$9,2,0)</f>
        <v>3</v>
      </c>
      <c r="S2348" s="16" t="s">
        <v>21</v>
      </c>
      <c r="T2348" s="45">
        <v>171</v>
      </c>
      <c r="U2348" s="45">
        <v>171</v>
      </c>
      <c r="V2348" s="18"/>
      <c r="W2348" s="30" t="s">
        <v>964</v>
      </c>
      <c r="X2348" s="16"/>
      <c r="Y2348" s="45" t="s">
        <v>17</v>
      </c>
      <c r="Z2348" s="28">
        <v>18.3</v>
      </c>
      <c r="AA2348" s="46" t="s">
        <v>963</v>
      </c>
      <c r="AB2348" s="14" t="str">
        <f t="shared" si="36"/>
        <v>('170176','170176J','HHB M18X2.5X65 ISO4014 CL10.9 HT BLK','PC',56,1,3,3,5,2,152,'171','171','M18','65','10B33','18.3','17.45/17.50','','COIL DIRECT DRAWN AS 10B33M 17.55/17.58',''),</v>
      </c>
      <c r="AC2348" s="14" t="s">
        <v>9963</v>
      </c>
    </row>
    <row r="2349" spans="1:29">
      <c r="A2349" s="16">
        <v>550737</v>
      </c>
      <c r="B2349" s="64" t="s">
        <v>3667</v>
      </c>
      <c r="C2349" s="43" t="s">
        <v>3668</v>
      </c>
      <c r="D2349" s="15">
        <f>VLOOKUP(E2349,finish!$A$1:$B$18,2,0)</f>
        <v>2</v>
      </c>
      <c r="E2349" s="18" t="s">
        <v>11</v>
      </c>
      <c r="F2349" s="15">
        <f>VLOOKUP(G2349,modules!$A$1:$B$10,2,0)</f>
        <v>6</v>
      </c>
      <c r="G2349" s="18" t="s">
        <v>7849</v>
      </c>
      <c r="H2349" s="15">
        <f>VLOOKUP(I2349,segments!$A$1:$B$9,2,0)</f>
        <v>5</v>
      </c>
      <c r="I2349" s="18" t="s">
        <v>7852</v>
      </c>
      <c r="J2349" s="15">
        <v>54</v>
      </c>
      <c r="K2349" s="27" t="s">
        <v>128</v>
      </c>
      <c r="L2349" s="46" t="s">
        <v>571</v>
      </c>
      <c r="M2349" s="15">
        <f>VLOOKUP(N2349,groups!$A$1:$B$113,2,1)</f>
        <v>153</v>
      </c>
      <c r="N2349" s="46" t="s">
        <v>107</v>
      </c>
      <c r="O2349" s="45">
        <v>65</v>
      </c>
      <c r="P2349" s="15">
        <f>VLOOKUP(Q2349,'seg2'!$A$1:$B$13,2,0)</f>
        <v>3</v>
      </c>
      <c r="Q2349" s="16" t="s">
        <v>20</v>
      </c>
      <c r="R2349" s="15">
        <f>VLOOKUP(S2349,'seg3'!$A$1:$B$9,2,0)</f>
        <v>3</v>
      </c>
      <c r="S2349" s="16" t="s">
        <v>21</v>
      </c>
      <c r="T2349" s="45">
        <v>161</v>
      </c>
      <c r="U2349" s="45">
        <v>161</v>
      </c>
      <c r="V2349" s="18"/>
      <c r="W2349" s="30" t="s">
        <v>573</v>
      </c>
      <c r="X2349" s="16"/>
      <c r="Y2349" s="45" t="s">
        <v>17</v>
      </c>
      <c r="Z2349" s="28">
        <v>18.3</v>
      </c>
      <c r="AA2349" s="46" t="s">
        <v>572</v>
      </c>
      <c r="AB2349" s="14" t="str">
        <f t="shared" si="36"/>
        <v>('550737','550737J','HHB M18X2.5X65 ISO4017 CL10.9 FT BLK','PC',54,6,3,3,5,2,153,'161','161','M18','65','10B33','18.3','15.96/16.00','','COIL DIRECT DRAWN 10B33M 16.07/16.10',''),</v>
      </c>
      <c r="AC2349" s="14" t="s">
        <v>9806</v>
      </c>
    </row>
    <row r="2350" spans="1:29">
      <c r="A2350" s="16">
        <v>170177</v>
      </c>
      <c r="B2350" s="64" t="s">
        <v>3669</v>
      </c>
      <c r="C2350" s="43" t="s">
        <v>3670</v>
      </c>
      <c r="D2350" s="15">
        <f>VLOOKUP(E2350,finish!$A$1:$B$18,2,0)</f>
        <v>2</v>
      </c>
      <c r="E2350" s="18" t="s">
        <v>11</v>
      </c>
      <c r="F2350" s="15">
        <f>VLOOKUP(G2350,modules!$A$1:$B$10,2,0)</f>
        <v>6</v>
      </c>
      <c r="G2350" s="18" t="s">
        <v>7849</v>
      </c>
      <c r="H2350" s="15">
        <f>VLOOKUP(I2350,segments!$A$1:$B$9,2,0)</f>
        <v>5</v>
      </c>
      <c r="I2350" s="18" t="s">
        <v>7852</v>
      </c>
      <c r="J2350" s="15">
        <v>54</v>
      </c>
      <c r="K2350" s="27" t="s">
        <v>128</v>
      </c>
      <c r="L2350" s="46" t="s">
        <v>571</v>
      </c>
      <c r="M2350" s="15">
        <f>VLOOKUP(N2350,groups!$A$1:$B$113,2,1)</f>
        <v>152</v>
      </c>
      <c r="N2350" s="46" t="s">
        <v>16</v>
      </c>
      <c r="O2350" s="45">
        <v>70</v>
      </c>
      <c r="P2350" s="15">
        <f>VLOOKUP(Q2350,'seg2'!$A$1:$B$13,2,0)</f>
        <v>3</v>
      </c>
      <c r="Q2350" s="16" t="s">
        <v>20</v>
      </c>
      <c r="R2350" s="15">
        <f>VLOOKUP(S2350,'seg3'!$A$1:$B$9,2,0)</f>
        <v>3</v>
      </c>
      <c r="S2350" s="16" t="s">
        <v>21</v>
      </c>
      <c r="T2350" s="45">
        <v>173.6</v>
      </c>
      <c r="U2350" s="45">
        <v>173.6</v>
      </c>
      <c r="V2350" s="18"/>
      <c r="W2350" s="30" t="s">
        <v>964</v>
      </c>
      <c r="X2350" s="16"/>
      <c r="Y2350" s="45" t="s">
        <v>17</v>
      </c>
      <c r="Z2350" s="28">
        <v>18.3</v>
      </c>
      <c r="AA2350" s="46" t="s">
        <v>963</v>
      </c>
      <c r="AB2350" s="14" t="str">
        <f t="shared" si="36"/>
        <v>('170177','170177J','HHB M18X2.5X70 ISO4014 CL10.9 HT BLK','PC',54,6,3,3,5,2,152,'173.6','173.6','M18','70','10B33','18.3','17.45/17.50','','COIL DIRECT DRAWN AS 10B33M 17.55/17.58',''),</v>
      </c>
      <c r="AC2350" s="14" t="s">
        <v>9807</v>
      </c>
    </row>
    <row r="2351" spans="1:29">
      <c r="A2351" s="16">
        <v>170178</v>
      </c>
      <c r="B2351" s="64" t="s">
        <v>1460</v>
      </c>
      <c r="C2351" s="43" t="s">
        <v>5360</v>
      </c>
      <c r="D2351" s="15">
        <f>VLOOKUP(E2351,finish!$A$1:$B$18,2,0)</f>
        <v>2</v>
      </c>
      <c r="E2351" s="18" t="s">
        <v>11</v>
      </c>
      <c r="F2351" s="15">
        <f>VLOOKUP(G2351,modules!$A$1:$B$10,2,0)</f>
        <v>6</v>
      </c>
      <c r="G2351" s="18" t="s">
        <v>7849</v>
      </c>
      <c r="H2351" s="15">
        <f>VLOOKUP(I2351,segments!$A$1:$B$9,2,0)</f>
        <v>5</v>
      </c>
      <c r="I2351" s="18" t="s">
        <v>7852</v>
      </c>
      <c r="J2351" s="15">
        <v>54</v>
      </c>
      <c r="K2351" s="27" t="s">
        <v>128</v>
      </c>
      <c r="L2351" s="46" t="s">
        <v>571</v>
      </c>
      <c r="M2351" s="15">
        <f>VLOOKUP(N2351,groups!$A$1:$B$113,2,1)</f>
        <v>152</v>
      </c>
      <c r="N2351" s="46" t="s">
        <v>16</v>
      </c>
      <c r="O2351" s="45">
        <v>75</v>
      </c>
      <c r="P2351" s="15">
        <f>VLOOKUP(Q2351,'seg2'!$A$1:$B$13,2,0)</f>
        <v>3</v>
      </c>
      <c r="Q2351" s="16" t="s">
        <v>20</v>
      </c>
      <c r="R2351" s="15">
        <f>VLOOKUP(S2351,'seg3'!$A$1:$B$9,2,0)</f>
        <v>3</v>
      </c>
      <c r="S2351" s="16" t="s">
        <v>21</v>
      </c>
      <c r="T2351" s="45">
        <v>191</v>
      </c>
      <c r="U2351" s="45">
        <v>191</v>
      </c>
      <c r="V2351" s="18"/>
      <c r="W2351" s="30" t="s">
        <v>964</v>
      </c>
      <c r="X2351" s="16"/>
      <c r="Y2351" s="45" t="s">
        <v>17</v>
      </c>
      <c r="Z2351" s="28">
        <v>18.3</v>
      </c>
      <c r="AA2351" s="46" t="s">
        <v>963</v>
      </c>
      <c r="AB2351" s="14" t="str">
        <f t="shared" si="36"/>
        <v>('170178','170178J','HHB M18X2.5X75 ISO4014 CL10.9 HT BLK','PC',54,6,3,3,5,2,152,'191','191','M18','75','10B33','18.3','17.45/17.50','','COIL DIRECT DRAWN AS 10B33M 17.55/17.58',''),</v>
      </c>
      <c r="AC2351" s="14" t="s">
        <v>9964</v>
      </c>
    </row>
    <row r="2352" spans="1:29">
      <c r="A2352" s="16">
        <v>170179</v>
      </c>
      <c r="B2352" s="43" t="s">
        <v>5361</v>
      </c>
      <c r="C2352" s="43" t="s">
        <v>5362</v>
      </c>
      <c r="D2352" s="15">
        <f>VLOOKUP(E2352,finish!$A$1:$B$18,2,0)</f>
        <v>2</v>
      </c>
      <c r="E2352" s="18" t="s">
        <v>11</v>
      </c>
      <c r="F2352" s="15">
        <f>VLOOKUP(G2352,modules!$A$1:$B$10,2,0)</f>
        <v>6</v>
      </c>
      <c r="G2352" s="18" t="s">
        <v>7849</v>
      </c>
      <c r="H2352" s="15">
        <f>VLOOKUP(I2352,segments!$A$1:$B$9,2,0)</f>
        <v>5</v>
      </c>
      <c r="I2352" s="18" t="s">
        <v>7852</v>
      </c>
      <c r="J2352" s="15">
        <v>54</v>
      </c>
      <c r="K2352" s="27" t="s">
        <v>128</v>
      </c>
      <c r="L2352" s="46" t="s">
        <v>571</v>
      </c>
      <c r="M2352" s="15">
        <f>VLOOKUP(N2352,groups!$A$1:$B$113,2,1)</f>
        <v>152</v>
      </c>
      <c r="N2352" s="46" t="s">
        <v>16</v>
      </c>
      <c r="O2352" s="45">
        <v>80</v>
      </c>
      <c r="P2352" s="15">
        <f>VLOOKUP(Q2352,'seg2'!$A$1:$B$13,2,0)</f>
        <v>3</v>
      </c>
      <c r="Q2352" s="16" t="s">
        <v>20</v>
      </c>
      <c r="R2352" s="15">
        <f>VLOOKUP(S2352,'seg3'!$A$1:$B$9,2,0)</f>
        <v>3</v>
      </c>
      <c r="S2352" s="16" t="s">
        <v>21</v>
      </c>
      <c r="T2352" s="45">
        <v>200</v>
      </c>
      <c r="U2352" s="45">
        <v>200</v>
      </c>
      <c r="V2352" s="18"/>
      <c r="W2352" s="30" t="s">
        <v>964</v>
      </c>
      <c r="X2352" s="16"/>
      <c r="Y2352" s="45" t="s">
        <v>17</v>
      </c>
      <c r="Z2352" s="28">
        <v>18.3</v>
      </c>
      <c r="AA2352" s="46" t="s">
        <v>963</v>
      </c>
      <c r="AB2352" s="14" t="str">
        <f t="shared" si="36"/>
        <v>('170179','170179J','HHB M18X2.5X80 ISO4014 CL10.9 HT BLK','PC',54,6,3,3,5,2,152,'200','200','M18','80','10B33','18.3','17.45/17.50','','COIL DIRECT DRAWN AS 10B33M 17.55/17.58',''),</v>
      </c>
      <c r="AC2352" s="14" t="s">
        <v>9965</v>
      </c>
    </row>
    <row r="2353" spans="1:29">
      <c r="A2353" s="16">
        <v>550740</v>
      </c>
      <c r="B2353" s="64" t="s">
        <v>3673</v>
      </c>
      <c r="C2353" s="43" t="s">
        <v>3674</v>
      </c>
      <c r="D2353" s="15">
        <f>VLOOKUP(E2353,finish!$A$1:$B$18,2,0)</f>
        <v>2</v>
      </c>
      <c r="E2353" s="18" t="s">
        <v>11</v>
      </c>
      <c r="F2353" s="15">
        <f>VLOOKUP(G2353,modules!$A$1:$B$10,2,0)</f>
        <v>6</v>
      </c>
      <c r="G2353" s="18" t="s">
        <v>7849</v>
      </c>
      <c r="H2353" s="15">
        <f>VLOOKUP(I2353,segments!$A$1:$B$9,2,0)</f>
        <v>5</v>
      </c>
      <c r="I2353" s="18" t="s">
        <v>7852</v>
      </c>
      <c r="J2353" s="15">
        <v>54</v>
      </c>
      <c r="K2353" s="27" t="s">
        <v>128</v>
      </c>
      <c r="L2353" s="46" t="s">
        <v>571</v>
      </c>
      <c r="M2353" s="15">
        <f>VLOOKUP(N2353,groups!$A$1:$B$113,2,1)</f>
        <v>153</v>
      </c>
      <c r="N2353" s="46" t="s">
        <v>107</v>
      </c>
      <c r="O2353" s="45">
        <v>80</v>
      </c>
      <c r="P2353" s="15">
        <f>VLOOKUP(Q2353,'seg2'!$A$1:$B$13,2,0)</f>
        <v>3</v>
      </c>
      <c r="Q2353" s="16" t="s">
        <v>20</v>
      </c>
      <c r="R2353" s="15">
        <f>VLOOKUP(S2353,'seg3'!$A$1:$B$9,2,0)</f>
        <v>3</v>
      </c>
      <c r="S2353" s="16" t="s">
        <v>21</v>
      </c>
      <c r="T2353" s="45">
        <v>183</v>
      </c>
      <c r="U2353" s="45">
        <v>183</v>
      </c>
      <c r="V2353" s="18"/>
      <c r="W2353" s="30" t="s">
        <v>573</v>
      </c>
      <c r="X2353" s="16"/>
      <c r="Y2353" s="45" t="s">
        <v>17</v>
      </c>
      <c r="Z2353" s="28">
        <v>18.3</v>
      </c>
      <c r="AA2353" s="46" t="s">
        <v>572</v>
      </c>
      <c r="AB2353" s="14" t="str">
        <f t="shared" si="36"/>
        <v>('550740','550740J','HHB M18X2.5X80 ISO4017 CL10.9 FT BLK','PC',54,6,3,3,5,2,153,'183','183','M18','80','10B33','18.3','15.96/16.00','','COIL DIRECT DRAWN 10B33M 16.07/16.10',''),</v>
      </c>
      <c r="AC2353" s="14" t="s">
        <v>9966</v>
      </c>
    </row>
    <row r="2354" spans="1:29">
      <c r="A2354" s="16">
        <v>170180</v>
      </c>
      <c r="B2354" s="64" t="s">
        <v>5363</v>
      </c>
      <c r="C2354" s="43" t="s">
        <v>5364</v>
      </c>
      <c r="D2354" s="15">
        <f>VLOOKUP(E2354,finish!$A$1:$B$18,2,0)</f>
        <v>2</v>
      </c>
      <c r="E2354" s="18" t="s">
        <v>11</v>
      </c>
      <c r="F2354" s="15">
        <f>VLOOKUP(G2354,modules!$A$1:$B$10,2,0)</f>
        <v>6</v>
      </c>
      <c r="G2354" s="18" t="s">
        <v>7849</v>
      </c>
      <c r="H2354" s="15">
        <f>VLOOKUP(I2354,segments!$A$1:$B$9,2,0)</f>
        <v>5</v>
      </c>
      <c r="I2354" s="18" t="s">
        <v>7852</v>
      </c>
      <c r="J2354" s="15">
        <v>54</v>
      </c>
      <c r="K2354" s="27" t="s">
        <v>128</v>
      </c>
      <c r="L2354" s="46" t="s">
        <v>571</v>
      </c>
      <c r="M2354" s="15">
        <f>VLOOKUP(N2354,groups!$A$1:$B$113,2,1)</f>
        <v>152</v>
      </c>
      <c r="N2354" s="46" t="s">
        <v>16</v>
      </c>
      <c r="O2354" s="45">
        <v>90</v>
      </c>
      <c r="P2354" s="15">
        <f>VLOOKUP(Q2354,'seg2'!$A$1:$B$13,2,0)</f>
        <v>3</v>
      </c>
      <c r="Q2354" s="16" t="s">
        <v>20</v>
      </c>
      <c r="R2354" s="15">
        <f>VLOOKUP(S2354,'seg3'!$A$1:$B$9,2,0)</f>
        <v>3</v>
      </c>
      <c r="S2354" s="16" t="s">
        <v>21</v>
      </c>
      <c r="T2354" s="45">
        <v>220</v>
      </c>
      <c r="U2354" s="45">
        <v>220</v>
      </c>
      <c r="V2354" s="18"/>
      <c r="W2354" s="30" t="s">
        <v>964</v>
      </c>
      <c r="X2354" s="16"/>
      <c r="Y2354" s="45" t="s">
        <v>17</v>
      </c>
      <c r="Z2354" s="28">
        <v>18.3</v>
      </c>
      <c r="AA2354" s="46" t="s">
        <v>963</v>
      </c>
      <c r="AB2354" s="14" t="str">
        <f t="shared" si="36"/>
        <v>('170180','170180J','HHB M18X2.5X90 ISO4014 CL10.9 HT BLK','PC',54,6,3,3,5,2,152,'220','220','M18','90','10B33','18.3','17.45/17.50','','COIL DIRECT DRAWN AS 10B33M 17.55/17.58',''),</v>
      </c>
      <c r="AC2354" s="14" t="s">
        <v>9967</v>
      </c>
    </row>
    <row r="2355" spans="1:29">
      <c r="A2355" s="16">
        <v>550741</v>
      </c>
      <c r="B2355" s="64" t="s">
        <v>5365</v>
      </c>
      <c r="C2355" s="43" t="s">
        <v>5366</v>
      </c>
      <c r="D2355" s="15">
        <f>VLOOKUP(E2355,finish!$A$1:$B$18,2,0)</f>
        <v>2</v>
      </c>
      <c r="E2355" s="18" t="s">
        <v>11</v>
      </c>
      <c r="F2355" s="15">
        <f>VLOOKUP(G2355,modules!$A$1:$B$10,2,0)</f>
        <v>6</v>
      </c>
      <c r="G2355" s="18" t="s">
        <v>7849</v>
      </c>
      <c r="H2355" s="15">
        <f>VLOOKUP(I2355,segments!$A$1:$B$9,2,0)</f>
        <v>5</v>
      </c>
      <c r="I2355" s="18" t="s">
        <v>7852</v>
      </c>
      <c r="J2355" s="15">
        <v>54</v>
      </c>
      <c r="K2355" s="27" t="s">
        <v>128</v>
      </c>
      <c r="L2355" s="46" t="s">
        <v>571</v>
      </c>
      <c r="M2355" s="15">
        <f>VLOOKUP(N2355,groups!$A$1:$B$113,2,1)</f>
        <v>153</v>
      </c>
      <c r="N2355" s="46" t="s">
        <v>107</v>
      </c>
      <c r="O2355" s="45">
        <v>90</v>
      </c>
      <c r="P2355" s="15">
        <f>VLOOKUP(Q2355,'seg2'!$A$1:$B$13,2,0)</f>
        <v>3</v>
      </c>
      <c r="Q2355" s="16" t="s">
        <v>20</v>
      </c>
      <c r="R2355" s="15">
        <f>VLOOKUP(S2355,'seg3'!$A$1:$B$9,2,0)</f>
        <v>3</v>
      </c>
      <c r="S2355" s="16" t="s">
        <v>21</v>
      </c>
      <c r="T2355" s="45">
        <v>202</v>
      </c>
      <c r="U2355" s="45">
        <v>202</v>
      </c>
      <c r="V2355" s="29"/>
      <c r="W2355" s="30" t="s">
        <v>573</v>
      </c>
      <c r="X2355" s="16"/>
      <c r="Y2355" s="45" t="s">
        <v>17</v>
      </c>
      <c r="Z2355" s="28">
        <v>18.3</v>
      </c>
      <c r="AA2355" s="46" t="s">
        <v>572</v>
      </c>
      <c r="AB2355" s="14" t="str">
        <f t="shared" si="36"/>
        <v>('550741','550741J','HHB M18X2.5X90 ISO4017 CL10.9 FT BLK','PC',54,6,3,3,5,2,153,'202','202','M18','90','10B33','18.3','15.96/16.00','','COIL DIRECT DRAWN 10B33M 16.07/16.10',''),</v>
      </c>
      <c r="AC2355" s="14" t="s">
        <v>9968</v>
      </c>
    </row>
    <row r="2356" spans="1:29">
      <c r="A2356" s="16">
        <v>170181</v>
      </c>
      <c r="B2356" s="64" t="s">
        <v>2799</v>
      </c>
      <c r="C2356" s="43" t="s">
        <v>5367</v>
      </c>
      <c r="D2356" s="15">
        <f>VLOOKUP(E2356,finish!$A$1:$B$18,2,0)</f>
        <v>2</v>
      </c>
      <c r="E2356" s="18" t="s">
        <v>11</v>
      </c>
      <c r="F2356" s="15">
        <f>VLOOKUP(G2356,modules!$A$1:$B$10,2,0)</f>
        <v>6</v>
      </c>
      <c r="G2356" s="18" t="s">
        <v>7849</v>
      </c>
      <c r="H2356" s="15">
        <f>VLOOKUP(I2356,segments!$A$1:$B$9,2,0)</f>
        <v>5</v>
      </c>
      <c r="I2356" s="18" t="s">
        <v>7852</v>
      </c>
      <c r="J2356" s="15">
        <v>54</v>
      </c>
      <c r="K2356" s="27" t="s">
        <v>128</v>
      </c>
      <c r="L2356" s="46" t="s">
        <v>571</v>
      </c>
      <c r="M2356" s="15">
        <f>VLOOKUP(N2356,groups!$A$1:$B$113,2,1)</f>
        <v>152</v>
      </c>
      <c r="N2356" s="46" t="s">
        <v>16</v>
      </c>
      <c r="O2356" s="45">
        <v>100</v>
      </c>
      <c r="P2356" s="15">
        <f>VLOOKUP(Q2356,'seg2'!$A$1:$B$13,2,0)</f>
        <v>3</v>
      </c>
      <c r="Q2356" s="16" t="s">
        <v>20</v>
      </c>
      <c r="R2356" s="15">
        <f>VLOOKUP(S2356,'seg3'!$A$1:$B$9,2,0)</f>
        <v>3</v>
      </c>
      <c r="S2356" s="16" t="s">
        <v>21</v>
      </c>
      <c r="T2356" s="45">
        <v>240</v>
      </c>
      <c r="U2356" s="45">
        <v>240</v>
      </c>
      <c r="V2356" s="18"/>
      <c r="W2356" s="30" t="s">
        <v>964</v>
      </c>
      <c r="X2356" s="16"/>
      <c r="Y2356" s="45" t="s">
        <v>17</v>
      </c>
      <c r="Z2356" s="28">
        <v>18.3</v>
      </c>
      <c r="AA2356" s="46" t="s">
        <v>963</v>
      </c>
      <c r="AB2356" s="14" t="str">
        <f t="shared" si="36"/>
        <v>('170181','170181J','HHB M18X2.5X100 ISO4014 CL10.9 HT BLK','PC',54,6,3,3,5,2,152,'240','240','M18','100','10B33','18.3','17.45/17.50','','COIL DIRECT DRAWN AS 10B33M 17.55/17.58',''),</v>
      </c>
      <c r="AC2356" s="14" t="s">
        <v>9969</v>
      </c>
    </row>
    <row r="2357" spans="1:29">
      <c r="A2357" s="16">
        <v>550742</v>
      </c>
      <c r="B2357" s="64" t="s">
        <v>2842</v>
      </c>
      <c r="C2357" s="43" t="s">
        <v>5368</v>
      </c>
      <c r="D2357" s="15">
        <f>VLOOKUP(E2357,finish!$A$1:$B$18,2,0)</f>
        <v>2</v>
      </c>
      <c r="E2357" s="18" t="s">
        <v>11</v>
      </c>
      <c r="F2357" s="15">
        <f>VLOOKUP(G2357,modules!$A$1:$B$10,2,0)</f>
        <v>6</v>
      </c>
      <c r="G2357" s="18" t="s">
        <v>7849</v>
      </c>
      <c r="H2357" s="15">
        <f>VLOOKUP(I2357,segments!$A$1:$B$9,2,0)</f>
        <v>5</v>
      </c>
      <c r="I2357" s="18" t="s">
        <v>7852</v>
      </c>
      <c r="J2357" s="15">
        <v>54</v>
      </c>
      <c r="K2357" s="27" t="s">
        <v>128</v>
      </c>
      <c r="L2357" s="46" t="s">
        <v>571</v>
      </c>
      <c r="M2357" s="15">
        <f>VLOOKUP(N2357,groups!$A$1:$B$113,2,1)</f>
        <v>153</v>
      </c>
      <c r="N2357" s="46" t="s">
        <v>107</v>
      </c>
      <c r="O2357" s="45">
        <v>100</v>
      </c>
      <c r="P2357" s="15">
        <f>VLOOKUP(Q2357,'seg2'!$A$1:$B$13,2,0)</f>
        <v>3</v>
      </c>
      <c r="Q2357" s="16" t="s">
        <v>20</v>
      </c>
      <c r="R2357" s="15">
        <f>VLOOKUP(S2357,'seg3'!$A$1:$B$9,2,0)</f>
        <v>3</v>
      </c>
      <c r="S2357" s="16" t="s">
        <v>21</v>
      </c>
      <c r="T2357" s="45">
        <v>218</v>
      </c>
      <c r="U2357" s="45">
        <v>218</v>
      </c>
      <c r="V2357" s="18"/>
      <c r="W2357" s="30" t="s">
        <v>573</v>
      </c>
      <c r="X2357" s="16"/>
      <c r="Y2357" s="45" t="s">
        <v>17</v>
      </c>
      <c r="Z2357" s="28">
        <v>18.3</v>
      </c>
      <c r="AA2357" s="46" t="s">
        <v>572</v>
      </c>
      <c r="AB2357" s="14" t="str">
        <f t="shared" si="36"/>
        <v>('550742','550742J','HHB M18X2.5X100 ISO4017 CL10.9 FT BLK','PC',54,6,3,3,5,2,153,'218','218','M18','100','10B33','18.3','15.96/16.00','','COIL DIRECT DRAWN 10B33M 16.07/16.10',''),</v>
      </c>
      <c r="AC2357" s="14" t="s">
        <v>9970</v>
      </c>
    </row>
    <row r="2358" spans="1:29">
      <c r="A2358" s="16">
        <v>550743</v>
      </c>
      <c r="B2358" s="64" t="s">
        <v>2844</v>
      </c>
      <c r="C2358" s="43" t="s">
        <v>5369</v>
      </c>
      <c r="D2358" s="15">
        <f>VLOOKUP(E2358,finish!$A$1:$B$18,2,0)</f>
        <v>2</v>
      </c>
      <c r="E2358" s="18" t="s">
        <v>11</v>
      </c>
      <c r="F2358" s="15">
        <f>VLOOKUP(G2358,modules!$A$1:$B$10,2,0)</f>
        <v>6</v>
      </c>
      <c r="G2358" s="18" t="s">
        <v>7849</v>
      </c>
      <c r="H2358" s="15">
        <f>VLOOKUP(I2358,segments!$A$1:$B$9,2,0)</f>
        <v>5</v>
      </c>
      <c r="I2358" s="18" t="s">
        <v>7852</v>
      </c>
      <c r="J2358" s="15">
        <v>54</v>
      </c>
      <c r="K2358" s="27" t="s">
        <v>128</v>
      </c>
      <c r="L2358" s="46" t="s">
        <v>571</v>
      </c>
      <c r="M2358" s="15">
        <f>VLOOKUP(N2358,groups!$A$1:$B$113,2,1)</f>
        <v>153</v>
      </c>
      <c r="N2358" s="46" t="s">
        <v>107</v>
      </c>
      <c r="O2358" s="45">
        <v>110</v>
      </c>
      <c r="P2358" s="15">
        <f>VLOOKUP(Q2358,'seg2'!$A$1:$B$13,2,0)</f>
        <v>3</v>
      </c>
      <c r="Q2358" s="16" t="s">
        <v>20</v>
      </c>
      <c r="R2358" s="15">
        <f>VLOOKUP(S2358,'seg3'!$A$1:$B$9,2,0)</f>
        <v>3</v>
      </c>
      <c r="S2358" s="16" t="s">
        <v>21</v>
      </c>
      <c r="T2358" s="45">
        <v>235</v>
      </c>
      <c r="U2358" s="45">
        <v>235</v>
      </c>
      <c r="V2358" s="18"/>
      <c r="W2358" s="30" t="s">
        <v>573</v>
      </c>
      <c r="X2358" s="16"/>
      <c r="Y2358" s="45" t="s">
        <v>17</v>
      </c>
      <c r="Z2358" s="28">
        <v>18.3</v>
      </c>
      <c r="AA2358" s="46" t="s">
        <v>572</v>
      </c>
      <c r="AB2358" s="14" t="str">
        <f t="shared" si="36"/>
        <v>('550743','550743J','HHB M18X2.5X110 ISO4017 CL10.9 FT BLK','PC',54,6,3,3,5,2,153,'235','235','M18','110','10B33','18.3','15.96/16.00','','COIL DIRECT DRAWN 10B33M 16.07/16.10',''),</v>
      </c>
      <c r="AC2358" s="14" t="s">
        <v>9971</v>
      </c>
    </row>
    <row r="2359" spans="1:29">
      <c r="A2359" s="16">
        <v>170183</v>
      </c>
      <c r="B2359" s="64" t="s">
        <v>5370</v>
      </c>
      <c r="C2359" s="43" t="s">
        <v>5371</v>
      </c>
      <c r="D2359" s="15">
        <f>VLOOKUP(E2359,finish!$A$1:$B$18,2,0)</f>
        <v>2</v>
      </c>
      <c r="E2359" s="18" t="s">
        <v>11</v>
      </c>
      <c r="F2359" s="15">
        <f>VLOOKUP(G2359,modules!$A$1:$B$10,2,0)</f>
        <v>6</v>
      </c>
      <c r="G2359" s="18" t="s">
        <v>7849</v>
      </c>
      <c r="H2359" s="15">
        <f>VLOOKUP(I2359,segments!$A$1:$B$9,2,0)</f>
        <v>5</v>
      </c>
      <c r="I2359" s="18" t="s">
        <v>7852</v>
      </c>
      <c r="J2359" s="15">
        <v>54</v>
      </c>
      <c r="K2359" s="27" t="s">
        <v>128</v>
      </c>
      <c r="L2359" s="46" t="s">
        <v>571</v>
      </c>
      <c r="M2359" s="15">
        <f>VLOOKUP(N2359,groups!$A$1:$B$113,2,1)</f>
        <v>152</v>
      </c>
      <c r="N2359" s="46" t="s">
        <v>16</v>
      </c>
      <c r="O2359" s="45">
        <v>120</v>
      </c>
      <c r="P2359" s="15">
        <f>VLOOKUP(Q2359,'seg2'!$A$1:$B$13,2,0)</f>
        <v>3</v>
      </c>
      <c r="Q2359" s="16" t="s">
        <v>20</v>
      </c>
      <c r="R2359" s="15">
        <f>VLOOKUP(S2359,'seg3'!$A$1:$B$9,2,0)</f>
        <v>3</v>
      </c>
      <c r="S2359" s="16" t="s">
        <v>21</v>
      </c>
      <c r="T2359" s="45">
        <v>280</v>
      </c>
      <c r="U2359" s="45">
        <v>280</v>
      </c>
      <c r="V2359" s="18"/>
      <c r="W2359" s="30" t="s">
        <v>964</v>
      </c>
      <c r="X2359" s="16"/>
      <c r="Y2359" s="45" t="s">
        <v>17</v>
      </c>
      <c r="Z2359" s="28">
        <v>18.3</v>
      </c>
      <c r="AA2359" s="46" t="s">
        <v>963</v>
      </c>
      <c r="AB2359" s="14" t="str">
        <f t="shared" si="36"/>
        <v>('170183','170183J','HHB M18X2.5X120 ISO4014 CL10.9 HT BLK','PC',54,6,3,3,5,2,152,'280','280','M18','120','10B33','18.3','17.45/17.50','','COIL DIRECT DRAWN AS 10B33M 17.55/17.58',''),</v>
      </c>
      <c r="AC2359" s="14" t="s">
        <v>9972</v>
      </c>
    </row>
    <row r="2360" spans="1:29">
      <c r="A2360" s="16">
        <v>613149</v>
      </c>
      <c r="B2360" s="43" t="s">
        <v>5372</v>
      </c>
      <c r="C2360" s="43" t="s">
        <v>5373</v>
      </c>
      <c r="D2360" s="15">
        <f>VLOOKUP(E2360,finish!$A$1:$B$18,2,0)</f>
        <v>2</v>
      </c>
      <c r="E2360" s="18" t="s">
        <v>11</v>
      </c>
      <c r="F2360" s="15">
        <f>VLOOKUP(G2360,modules!$A$1:$B$10,2,0)</f>
        <v>1</v>
      </c>
      <c r="G2360" s="18" t="s">
        <v>7848</v>
      </c>
      <c r="H2360" s="15">
        <f>VLOOKUP(I2360,segments!$A$1:$B$9,2,0)</f>
        <v>5</v>
      </c>
      <c r="I2360" s="18" t="s">
        <v>7852</v>
      </c>
      <c r="J2360" s="15">
        <v>56</v>
      </c>
      <c r="K2360" s="27" t="s">
        <v>128</v>
      </c>
      <c r="L2360" s="46" t="s">
        <v>571</v>
      </c>
      <c r="M2360" s="15">
        <f>VLOOKUP(N2360,groups!$A$1:$B$113,2,1)</f>
        <v>152</v>
      </c>
      <c r="N2360" s="46" t="s">
        <v>16</v>
      </c>
      <c r="O2360" s="45">
        <v>140</v>
      </c>
      <c r="P2360" s="15">
        <f>VLOOKUP(Q2360,'seg2'!$A$1:$B$13,2,0)</f>
        <v>3</v>
      </c>
      <c r="Q2360" s="16" t="s">
        <v>20</v>
      </c>
      <c r="R2360" s="15">
        <f>VLOOKUP(S2360,'seg3'!$A$1:$B$9,2,0)</f>
        <v>3</v>
      </c>
      <c r="S2360" s="16" t="s">
        <v>21</v>
      </c>
      <c r="T2360" s="45">
        <v>316</v>
      </c>
      <c r="U2360" s="45">
        <v>316</v>
      </c>
      <c r="V2360" s="18"/>
      <c r="W2360" s="30"/>
      <c r="X2360" s="16"/>
      <c r="Y2360" s="45" t="s">
        <v>17</v>
      </c>
      <c r="Z2360" s="28">
        <v>18.3</v>
      </c>
      <c r="AA2360" s="46" t="s">
        <v>963</v>
      </c>
      <c r="AB2360" s="14" t="str">
        <f t="shared" si="36"/>
        <v>('613149','613149J','HHB M18X2.5X140 ISO4014 CL8.8 HT BLK','PC',56,1,3,3,5,2,152,'316','316','M18','140','10B33','18.3','17.45/17.50','','',''),</v>
      </c>
      <c r="AC2360" s="14" t="s">
        <v>9973</v>
      </c>
    </row>
    <row r="2361" spans="1:29">
      <c r="A2361" s="16">
        <v>170187</v>
      </c>
      <c r="B2361" s="64" t="s">
        <v>961</v>
      </c>
      <c r="C2361" s="43" t="s">
        <v>5374</v>
      </c>
      <c r="D2361" s="15">
        <f>VLOOKUP(E2361,finish!$A$1:$B$18,2,0)</f>
        <v>2</v>
      </c>
      <c r="E2361" s="18" t="s">
        <v>11</v>
      </c>
      <c r="F2361" s="15">
        <f>VLOOKUP(G2361,modules!$A$1:$B$10,2,0)</f>
        <v>6</v>
      </c>
      <c r="G2361" s="18" t="s">
        <v>7849</v>
      </c>
      <c r="H2361" s="15">
        <f>VLOOKUP(I2361,segments!$A$1:$B$9,2,0)</f>
        <v>5</v>
      </c>
      <c r="I2361" s="18" t="s">
        <v>7852</v>
      </c>
      <c r="J2361" s="15">
        <v>54</v>
      </c>
      <c r="K2361" s="27" t="s">
        <v>128</v>
      </c>
      <c r="L2361" s="46" t="s">
        <v>571</v>
      </c>
      <c r="M2361" s="15">
        <f>VLOOKUP(N2361,groups!$A$1:$B$113,2,1)</f>
        <v>152</v>
      </c>
      <c r="N2361" s="46" t="s">
        <v>16</v>
      </c>
      <c r="O2361" s="45">
        <v>160</v>
      </c>
      <c r="P2361" s="15">
        <f>VLOOKUP(Q2361,'seg2'!$A$1:$B$13,2,0)</f>
        <v>3</v>
      </c>
      <c r="Q2361" s="16" t="s">
        <v>20</v>
      </c>
      <c r="R2361" s="15">
        <f>VLOOKUP(S2361,'seg3'!$A$1:$B$9,2,0)</f>
        <v>3</v>
      </c>
      <c r="S2361" s="16" t="s">
        <v>21</v>
      </c>
      <c r="T2361" s="45">
        <v>356</v>
      </c>
      <c r="U2361" s="45">
        <v>356</v>
      </c>
      <c r="V2361" s="29" t="s">
        <v>22</v>
      </c>
      <c r="W2361" s="30" t="s">
        <v>964</v>
      </c>
      <c r="X2361" s="16"/>
      <c r="Y2361" s="45" t="s">
        <v>17</v>
      </c>
      <c r="Z2361" s="28">
        <v>18.3</v>
      </c>
      <c r="AA2361" s="46" t="s">
        <v>963</v>
      </c>
      <c r="AB2361" s="14" t="str">
        <f t="shared" si="36"/>
        <v>('170187','170187J','HHB M18X2.5X160 ISO4014 CL10.9 HT BLK','PC',54,6,3,3,5,2,152,'356','356','M18','160','10B33','18.3','17.45/17.50','READY','COIL DIRECT DRAWN AS 10B33M 17.55/17.58',''),</v>
      </c>
      <c r="AC2361" s="14" t="s">
        <v>9974</v>
      </c>
    </row>
    <row r="2362" spans="1:29">
      <c r="A2362" s="16">
        <v>170188</v>
      </c>
      <c r="B2362" s="64" t="s">
        <v>5375</v>
      </c>
      <c r="C2362" s="43" t="s">
        <v>5376</v>
      </c>
      <c r="D2362" s="15">
        <f>VLOOKUP(E2362,finish!$A$1:$B$18,2,0)</f>
        <v>2</v>
      </c>
      <c r="E2362" s="18" t="s">
        <v>11</v>
      </c>
      <c r="F2362" s="15">
        <f>VLOOKUP(G2362,modules!$A$1:$B$10,2,0)</f>
        <v>6</v>
      </c>
      <c r="G2362" s="18" t="s">
        <v>7849</v>
      </c>
      <c r="H2362" s="15">
        <f>VLOOKUP(I2362,segments!$A$1:$B$9,2,0)</f>
        <v>5</v>
      </c>
      <c r="I2362" s="18" t="s">
        <v>7852</v>
      </c>
      <c r="J2362" s="15">
        <v>54</v>
      </c>
      <c r="K2362" s="27" t="s">
        <v>128</v>
      </c>
      <c r="L2362" s="46" t="s">
        <v>571</v>
      </c>
      <c r="M2362" s="15">
        <f>VLOOKUP(N2362,groups!$A$1:$B$113,2,1)</f>
        <v>152</v>
      </c>
      <c r="N2362" s="46" t="s">
        <v>16</v>
      </c>
      <c r="O2362" s="45">
        <v>180</v>
      </c>
      <c r="P2362" s="15">
        <f>VLOOKUP(Q2362,'seg2'!$A$1:$B$13,2,0)</f>
        <v>3</v>
      </c>
      <c r="Q2362" s="16" t="s">
        <v>20</v>
      </c>
      <c r="R2362" s="15">
        <f>VLOOKUP(S2362,'seg3'!$A$1:$B$9,2,0)</f>
        <v>3</v>
      </c>
      <c r="S2362" s="16" t="s">
        <v>21</v>
      </c>
      <c r="T2362" s="45">
        <v>396</v>
      </c>
      <c r="U2362" s="45">
        <v>396</v>
      </c>
      <c r="V2362" s="29" t="s">
        <v>22</v>
      </c>
      <c r="W2362" s="30" t="s">
        <v>964</v>
      </c>
      <c r="X2362" s="16"/>
      <c r="Y2362" s="45" t="s">
        <v>17</v>
      </c>
      <c r="Z2362" s="28">
        <v>18.3</v>
      </c>
      <c r="AA2362" s="46" t="s">
        <v>963</v>
      </c>
      <c r="AB2362" s="14" t="str">
        <f t="shared" si="36"/>
        <v>('170188','170188J','HHB M18X2.5X180 ISO4014 CL10.9 HT BLK','PC',54,6,3,3,5,2,152,'396','396','M18','180','10B33','18.3','17.45/17.50','READY','COIL DIRECT DRAWN AS 10B33M 17.55/17.58',''),</v>
      </c>
      <c r="AC2362" s="14" t="s">
        <v>9975</v>
      </c>
    </row>
    <row r="2363" spans="1:29">
      <c r="A2363" s="16">
        <v>616995</v>
      </c>
      <c r="B2363" s="43" t="s">
        <v>5381</v>
      </c>
      <c r="C2363" s="43" t="s">
        <v>5382</v>
      </c>
      <c r="D2363" s="15">
        <f>VLOOKUP(E2363,finish!$A$1:$B$18,2,0)</f>
        <v>2</v>
      </c>
      <c r="E2363" s="18" t="s">
        <v>11</v>
      </c>
      <c r="F2363" s="15">
        <f>VLOOKUP(G2363,modules!$A$1:$B$10,2,0)</f>
        <v>1</v>
      </c>
      <c r="G2363" s="18" t="s">
        <v>7848</v>
      </c>
      <c r="H2363" s="15">
        <f>VLOOKUP(I2363,segments!$A$1:$B$9,2,0)</f>
        <v>5</v>
      </c>
      <c r="I2363" s="18" t="s">
        <v>7852</v>
      </c>
      <c r="J2363" s="15">
        <v>56</v>
      </c>
      <c r="K2363" s="27" t="s">
        <v>128</v>
      </c>
      <c r="L2363" s="46" t="s">
        <v>126</v>
      </c>
      <c r="M2363" s="15">
        <f>VLOOKUP(N2363,groups!$A$1:$B$113,2,1)</f>
        <v>153</v>
      </c>
      <c r="N2363" s="46" t="s">
        <v>107</v>
      </c>
      <c r="O2363" s="45">
        <v>35</v>
      </c>
      <c r="P2363" s="15">
        <f>VLOOKUP(Q2363,'seg2'!$A$1:$B$13,2,0)</f>
        <v>3</v>
      </c>
      <c r="Q2363" s="16" t="s">
        <v>20</v>
      </c>
      <c r="R2363" s="15">
        <f>VLOOKUP(S2363,'seg3'!$A$1:$B$9,2,0)</f>
        <v>3</v>
      </c>
      <c r="S2363" s="16" t="s">
        <v>21</v>
      </c>
      <c r="T2363" s="45">
        <v>143.6</v>
      </c>
      <c r="U2363" s="45">
        <v>143.6</v>
      </c>
      <c r="V2363" s="18"/>
      <c r="W2363" s="30" t="s">
        <v>840</v>
      </c>
      <c r="X2363" s="16"/>
      <c r="Y2363" s="45" t="s">
        <v>17</v>
      </c>
      <c r="Z2363" s="28">
        <v>18.3</v>
      </c>
      <c r="AA2363" s="46" t="s">
        <v>85</v>
      </c>
      <c r="AB2363" s="14" t="str">
        <f t="shared" si="36"/>
        <v>('616995','616995J','HHB M20X2.5X35 ISO4017 CL8.8 FT BLK','PC',56,1,3,3,5,2,153,'143.6','143.6','M20','35','10B33','18.3','17.95/17.99','','COIL DIRECT DRAWN AS 10B33M 18.00/18.03',''),</v>
      </c>
      <c r="AC2363" s="14" t="s">
        <v>9976</v>
      </c>
    </row>
    <row r="2364" spans="1:29">
      <c r="A2364" s="16">
        <v>170191</v>
      </c>
      <c r="B2364" s="43" t="s">
        <v>2445</v>
      </c>
      <c r="C2364" s="43" t="s">
        <v>5383</v>
      </c>
      <c r="D2364" s="15">
        <f>VLOOKUP(E2364,finish!$A$1:$B$18,2,0)</f>
        <v>2</v>
      </c>
      <c r="E2364" s="18" t="s">
        <v>11</v>
      </c>
      <c r="F2364" s="15">
        <f>VLOOKUP(G2364,modules!$A$1:$B$10,2,0)</f>
        <v>1</v>
      </c>
      <c r="G2364" s="18" t="s">
        <v>7848</v>
      </c>
      <c r="H2364" s="15">
        <f>VLOOKUP(I2364,segments!$A$1:$B$9,2,0)</f>
        <v>3</v>
      </c>
      <c r="I2364" s="18" t="s">
        <v>7851</v>
      </c>
      <c r="J2364" s="15">
        <v>56</v>
      </c>
      <c r="K2364" s="27" t="s">
        <v>128</v>
      </c>
      <c r="L2364" s="46" t="s">
        <v>126</v>
      </c>
      <c r="M2364" s="15">
        <f>VLOOKUP(N2364,groups!$A$1:$B$113,2,1)</f>
        <v>153</v>
      </c>
      <c r="N2364" s="46" t="s">
        <v>107</v>
      </c>
      <c r="O2364" s="45">
        <v>40</v>
      </c>
      <c r="P2364" s="15">
        <f>VLOOKUP(Q2364,'seg2'!$A$1:$B$13,2,0)</f>
        <v>3</v>
      </c>
      <c r="Q2364" s="16" t="s">
        <v>20</v>
      </c>
      <c r="R2364" s="15">
        <f>VLOOKUP(S2364,'seg3'!$A$1:$B$9,2,0)</f>
        <v>3</v>
      </c>
      <c r="S2364" s="16" t="s">
        <v>21</v>
      </c>
      <c r="T2364" s="45">
        <v>155</v>
      </c>
      <c r="U2364" s="45">
        <v>155</v>
      </c>
      <c r="V2364" s="18"/>
      <c r="W2364" s="30" t="s">
        <v>840</v>
      </c>
      <c r="X2364" s="16"/>
      <c r="Y2364" s="45" t="s">
        <v>17</v>
      </c>
      <c r="Z2364" s="28">
        <v>18.3</v>
      </c>
      <c r="AA2364" s="46" t="s">
        <v>85</v>
      </c>
      <c r="AB2364" s="14" t="str">
        <f t="shared" si="36"/>
        <v>('170191','170191J','HHB M20X2.5X40 ISO4017 CL10.9 FT BLK','PC',56,1,3,3,3,2,153,'155','155','M20','40','10B33','18.3','17.95/17.99','','COIL DIRECT DRAWN AS 10B33M 18.00/18.03',''),</v>
      </c>
      <c r="AC2364" s="14" t="s">
        <v>9977</v>
      </c>
    </row>
    <row r="2365" spans="1:29">
      <c r="A2365" s="16">
        <v>616997</v>
      </c>
      <c r="B2365" s="64" t="s">
        <v>4738</v>
      </c>
      <c r="C2365" s="43" t="s">
        <v>4739</v>
      </c>
      <c r="D2365" s="15">
        <f>VLOOKUP(E2365,finish!$A$1:$B$18,2,0)</f>
        <v>2</v>
      </c>
      <c r="E2365" s="18" t="s">
        <v>11</v>
      </c>
      <c r="F2365" s="15">
        <f>VLOOKUP(G2365,modules!$A$1:$B$10,2,0)</f>
        <v>1</v>
      </c>
      <c r="G2365" s="18" t="s">
        <v>7848</v>
      </c>
      <c r="H2365" s="15">
        <f>VLOOKUP(I2365,segments!$A$1:$B$9,2,0)</f>
        <v>3</v>
      </c>
      <c r="I2365" s="18" t="s">
        <v>7851</v>
      </c>
      <c r="J2365" s="15">
        <v>56</v>
      </c>
      <c r="K2365" s="27" t="s">
        <v>128</v>
      </c>
      <c r="L2365" s="46" t="s">
        <v>126</v>
      </c>
      <c r="M2365" s="15">
        <f>VLOOKUP(N2365,groups!$A$1:$B$113,2,1)</f>
        <v>153</v>
      </c>
      <c r="N2365" s="46" t="s">
        <v>107</v>
      </c>
      <c r="O2365" s="45">
        <v>45</v>
      </c>
      <c r="P2365" s="15">
        <f>VLOOKUP(Q2365,'seg2'!$A$1:$B$13,2,0)</f>
        <v>3</v>
      </c>
      <c r="Q2365" s="16" t="s">
        <v>20</v>
      </c>
      <c r="R2365" s="15">
        <f>VLOOKUP(S2365,'seg3'!$A$1:$B$9,2,0)</f>
        <v>3</v>
      </c>
      <c r="S2365" s="16" t="s">
        <v>21</v>
      </c>
      <c r="T2365" s="45">
        <v>166</v>
      </c>
      <c r="U2365" s="45">
        <v>166</v>
      </c>
      <c r="V2365" s="18"/>
      <c r="W2365" s="30" t="s">
        <v>840</v>
      </c>
      <c r="X2365" s="16"/>
      <c r="Y2365" s="45" t="s">
        <v>17</v>
      </c>
      <c r="Z2365" s="28">
        <v>18.3</v>
      </c>
      <c r="AA2365" s="46" t="s">
        <v>85</v>
      </c>
      <c r="AB2365" s="14" t="str">
        <f t="shared" si="36"/>
        <v>('616997','616997J','HHB M20X2.5X45 ISO4017 CL8.8 FT BLK','PC',56,1,3,3,3,2,153,'166','166','M20','45','10B33','18.3','17.95/17.99','','COIL DIRECT DRAWN AS 10B33M 18.00/18.03',''),</v>
      </c>
      <c r="AC2365" s="14" t="s">
        <v>9884</v>
      </c>
    </row>
    <row r="2366" spans="1:29">
      <c r="A2366" s="16">
        <v>170193</v>
      </c>
      <c r="B2366" s="64" t="s">
        <v>5384</v>
      </c>
      <c r="C2366" s="43" t="s">
        <v>5385</v>
      </c>
      <c r="D2366" s="15">
        <f>VLOOKUP(E2366,finish!$A$1:$B$18,2,0)</f>
        <v>2</v>
      </c>
      <c r="E2366" s="18" t="s">
        <v>11</v>
      </c>
      <c r="F2366" s="15">
        <f>VLOOKUP(G2366,modules!$A$1:$B$10,2,0)</f>
        <v>6</v>
      </c>
      <c r="G2366" s="18" t="s">
        <v>7849</v>
      </c>
      <c r="H2366" s="15">
        <f>VLOOKUP(I2366,segments!$A$1:$B$9,2,0)</f>
        <v>3</v>
      </c>
      <c r="I2366" s="18" t="s">
        <v>7851</v>
      </c>
      <c r="J2366" s="15">
        <v>54</v>
      </c>
      <c r="K2366" s="27" t="s">
        <v>128</v>
      </c>
      <c r="L2366" s="46" t="s">
        <v>126</v>
      </c>
      <c r="M2366" s="15">
        <f>VLOOKUP(N2366,groups!$A$1:$B$113,2,1)</f>
        <v>153</v>
      </c>
      <c r="N2366" s="46" t="s">
        <v>107</v>
      </c>
      <c r="O2366" s="45">
        <v>50</v>
      </c>
      <c r="P2366" s="15">
        <f>VLOOKUP(Q2366,'seg2'!$A$1:$B$13,2,0)</f>
        <v>3</v>
      </c>
      <c r="Q2366" s="16" t="s">
        <v>20</v>
      </c>
      <c r="R2366" s="15">
        <f>VLOOKUP(S2366,'seg3'!$A$1:$B$9,2,0)</f>
        <v>3</v>
      </c>
      <c r="S2366" s="16" t="s">
        <v>21</v>
      </c>
      <c r="T2366" s="45">
        <v>175</v>
      </c>
      <c r="U2366" s="45">
        <v>175</v>
      </c>
      <c r="V2366" s="18"/>
      <c r="W2366" s="30" t="s">
        <v>840</v>
      </c>
      <c r="X2366" s="16"/>
      <c r="Y2366" s="45" t="s">
        <v>17</v>
      </c>
      <c r="Z2366" s="28">
        <v>18.3</v>
      </c>
      <c r="AA2366" s="46" t="s">
        <v>85</v>
      </c>
      <c r="AB2366" s="14" t="str">
        <f t="shared" si="36"/>
        <v>('170193','170193J','HHB M20X2.5X50 ISO4017 CL10.9 FT BLK','PC',54,6,3,3,3,2,153,'175','175','M20','50','10B33','18.3','17.95/17.99','','COIL DIRECT DRAWN AS 10B33M 18.00/18.03',''),</v>
      </c>
      <c r="AC2366" s="14" t="s">
        <v>9978</v>
      </c>
    </row>
    <row r="2367" spans="1:29">
      <c r="A2367" s="16">
        <v>170194</v>
      </c>
      <c r="B2367" s="43" t="s">
        <v>5386</v>
      </c>
      <c r="C2367" s="43" t="s">
        <v>5387</v>
      </c>
      <c r="D2367" s="15">
        <f>VLOOKUP(E2367,finish!$A$1:$B$18,2,0)</f>
        <v>2</v>
      </c>
      <c r="E2367" s="18" t="s">
        <v>11</v>
      </c>
      <c r="F2367" s="15">
        <f>VLOOKUP(G2367,modules!$A$1:$B$10,2,0)</f>
        <v>1</v>
      </c>
      <c r="G2367" s="18" t="s">
        <v>7848</v>
      </c>
      <c r="H2367" s="15">
        <f>VLOOKUP(I2367,segments!$A$1:$B$9,2,0)</f>
        <v>5</v>
      </c>
      <c r="I2367" s="18" t="s">
        <v>7852</v>
      </c>
      <c r="J2367" s="15">
        <v>56</v>
      </c>
      <c r="K2367" s="27" t="s">
        <v>128</v>
      </c>
      <c r="L2367" s="46" t="s">
        <v>126</v>
      </c>
      <c r="M2367" s="15">
        <f>VLOOKUP(N2367,groups!$A$1:$B$113,2,1)</f>
        <v>153</v>
      </c>
      <c r="N2367" s="46" t="s">
        <v>107</v>
      </c>
      <c r="O2367" s="45">
        <v>55</v>
      </c>
      <c r="P2367" s="15">
        <f>VLOOKUP(Q2367,'seg2'!$A$1:$B$13,2,0)</f>
        <v>3</v>
      </c>
      <c r="Q2367" s="16" t="s">
        <v>20</v>
      </c>
      <c r="R2367" s="15">
        <f>VLOOKUP(S2367,'seg3'!$A$1:$B$9,2,0)</f>
        <v>3</v>
      </c>
      <c r="S2367" s="16" t="s">
        <v>21</v>
      </c>
      <c r="T2367" s="45">
        <v>183</v>
      </c>
      <c r="U2367" s="45">
        <v>183</v>
      </c>
      <c r="V2367" s="18"/>
      <c r="W2367" s="30" t="s">
        <v>840</v>
      </c>
      <c r="X2367" s="16"/>
      <c r="Y2367" s="45" t="s">
        <v>17</v>
      </c>
      <c r="Z2367" s="28">
        <v>18.3</v>
      </c>
      <c r="AA2367" s="46" t="s">
        <v>85</v>
      </c>
      <c r="AB2367" s="14" t="str">
        <f t="shared" si="36"/>
        <v>('170194','170194J','HHB M20X2.5X55 ISO4017 CL10.9 FT BLK','PC',56,1,3,3,5,2,153,'183','183','M20','55','10B33','18.3','17.95/17.99','','COIL DIRECT DRAWN AS 10B33M 18.00/18.03',''),</v>
      </c>
      <c r="AC2367" s="14" t="s">
        <v>9979</v>
      </c>
    </row>
    <row r="2368" spans="1:29">
      <c r="A2368" s="16">
        <v>616999</v>
      </c>
      <c r="B2368" s="64" t="s">
        <v>4742</v>
      </c>
      <c r="C2368" s="43" t="s">
        <v>4743</v>
      </c>
      <c r="D2368" s="15">
        <f>VLOOKUP(E2368,finish!$A$1:$B$18,2,0)</f>
        <v>2</v>
      </c>
      <c r="E2368" s="18" t="s">
        <v>11</v>
      </c>
      <c r="F2368" s="15">
        <f>VLOOKUP(G2368,modules!$A$1:$B$10,2,0)</f>
        <v>6</v>
      </c>
      <c r="G2368" s="18" t="s">
        <v>7849</v>
      </c>
      <c r="H2368" s="15">
        <f>VLOOKUP(I2368,segments!$A$1:$B$9,2,0)</f>
        <v>3</v>
      </c>
      <c r="I2368" s="18" t="s">
        <v>7851</v>
      </c>
      <c r="J2368" s="15">
        <v>54</v>
      </c>
      <c r="K2368" s="27" t="s">
        <v>128</v>
      </c>
      <c r="L2368" s="46" t="s">
        <v>126</v>
      </c>
      <c r="M2368" s="15">
        <f>VLOOKUP(N2368,groups!$A$1:$B$113,2,1)</f>
        <v>153</v>
      </c>
      <c r="N2368" s="46" t="s">
        <v>107</v>
      </c>
      <c r="O2368" s="45">
        <v>55</v>
      </c>
      <c r="P2368" s="15">
        <f>VLOOKUP(Q2368,'seg2'!$A$1:$B$13,2,0)</f>
        <v>3</v>
      </c>
      <c r="Q2368" s="16" t="s">
        <v>20</v>
      </c>
      <c r="R2368" s="15">
        <f>VLOOKUP(S2368,'seg3'!$A$1:$B$9,2,0)</f>
        <v>3</v>
      </c>
      <c r="S2368" s="16" t="s">
        <v>21</v>
      </c>
      <c r="T2368" s="45">
        <v>185</v>
      </c>
      <c r="U2368" s="45">
        <v>185</v>
      </c>
      <c r="V2368" s="18"/>
      <c r="W2368" s="30" t="s">
        <v>686</v>
      </c>
      <c r="X2368" s="16"/>
      <c r="Y2368" s="45" t="s">
        <v>17</v>
      </c>
      <c r="Z2368" s="28">
        <v>18.3</v>
      </c>
      <c r="AA2368" s="46" t="s">
        <v>85</v>
      </c>
      <c r="AB2368" s="14" t="str">
        <f t="shared" si="36"/>
        <v>('616999','616999J','HHB M20X2.5X55 ISO4017 CL8.8 FT BLK','PC',54,6,3,3,3,2,153,'185','185','M20','55','10B33','18.3','17.95/17.99','','COIL DIRECT DRAWN 10B33 18.00/18.03',''),</v>
      </c>
      <c r="AC2368" s="14" t="s">
        <v>9893</v>
      </c>
    </row>
    <row r="2369" spans="1:29">
      <c r="A2369" s="16">
        <v>834481</v>
      </c>
      <c r="B2369" s="43" t="s">
        <v>5163</v>
      </c>
      <c r="C2369" s="43" t="s">
        <v>5164</v>
      </c>
      <c r="D2369" s="15">
        <f>VLOOKUP(E2369,finish!$A$1:$B$18,2,0)</f>
        <v>2</v>
      </c>
      <c r="E2369" s="18" t="s">
        <v>11</v>
      </c>
      <c r="F2369" s="15">
        <f>VLOOKUP(G2369,modules!$A$1:$B$10,2,0)</f>
        <v>6</v>
      </c>
      <c r="G2369" s="18" t="s">
        <v>7849</v>
      </c>
      <c r="H2369" s="15">
        <f>VLOOKUP(I2369,segments!$A$1:$B$9,2,0)</f>
        <v>2</v>
      </c>
      <c r="I2369" s="18" t="s">
        <v>7847</v>
      </c>
      <c r="J2369" s="15">
        <f>VLOOKUP(K2369,machines!$A$1:$B$72,2,0)</f>
        <v>63</v>
      </c>
      <c r="K2369" s="27" t="s">
        <v>109</v>
      </c>
      <c r="L2369" s="16" t="s">
        <v>505</v>
      </c>
      <c r="M2369" s="15">
        <f>VLOOKUP(N2369,groups!$A$1:$B$113,2,1)</f>
        <v>153</v>
      </c>
      <c r="N2369" s="16" t="s">
        <v>107</v>
      </c>
      <c r="O2369" s="18" t="s">
        <v>1509</v>
      </c>
      <c r="P2369" s="15">
        <f>VLOOKUP(Q2369,'seg2'!$A$1:$B$13,2,0)</f>
        <v>3</v>
      </c>
      <c r="Q2369" s="16" t="s">
        <v>20</v>
      </c>
      <c r="R2369" s="15">
        <f>VLOOKUP(S2369,'seg3'!$A$1:$B$9,2,0)</f>
        <v>3</v>
      </c>
      <c r="S2369" s="16" t="s">
        <v>21</v>
      </c>
      <c r="T2369" s="18">
        <v>295</v>
      </c>
      <c r="U2369" s="18">
        <v>295</v>
      </c>
      <c r="V2369" s="42"/>
      <c r="W2369" s="30" t="s">
        <v>5165</v>
      </c>
      <c r="X2369" s="16"/>
      <c r="Y2369" s="18" t="s">
        <v>17</v>
      </c>
      <c r="Z2369" s="18">
        <v>26</v>
      </c>
      <c r="AA2369" s="16"/>
      <c r="AB2369" s="14" t="str">
        <f t="shared" si="36"/>
        <v>('834481','834481J','HHB 7/8XUNFX2.3/4 B18.2.1 SAE8 FT BLK','PC',63,6,3,3,2,2,153,'295','295','7/8 UNF','2.3/4','10B33','26','','','COIL DIRECT DRAWN 10B33 20.06/20.09',''),</v>
      </c>
      <c r="AC2369" s="14" t="s">
        <v>9980</v>
      </c>
    </row>
    <row r="2370" spans="1:29">
      <c r="A2370" s="16">
        <v>170195</v>
      </c>
      <c r="B2370" s="43" t="s">
        <v>2848</v>
      </c>
      <c r="C2370" s="43" t="s">
        <v>5388</v>
      </c>
      <c r="D2370" s="15">
        <f>VLOOKUP(E2370,finish!$A$1:$B$18,2,0)</f>
        <v>2</v>
      </c>
      <c r="E2370" s="18" t="s">
        <v>11</v>
      </c>
      <c r="F2370" s="15">
        <f>VLOOKUP(G2370,modules!$A$1:$B$10,2,0)</f>
        <v>1</v>
      </c>
      <c r="G2370" s="18" t="s">
        <v>7848</v>
      </c>
      <c r="H2370" s="15">
        <f>VLOOKUP(I2370,segments!$A$1:$B$9,2,0)</f>
        <v>5</v>
      </c>
      <c r="I2370" s="18" t="s">
        <v>7852</v>
      </c>
      <c r="J2370" s="15">
        <v>56</v>
      </c>
      <c r="K2370" s="27" t="s">
        <v>128</v>
      </c>
      <c r="L2370" s="46" t="s">
        <v>126</v>
      </c>
      <c r="M2370" s="15">
        <f>VLOOKUP(N2370,groups!$A$1:$B$113,2,1)</f>
        <v>153</v>
      </c>
      <c r="N2370" s="46" t="s">
        <v>107</v>
      </c>
      <c r="O2370" s="45">
        <v>60</v>
      </c>
      <c r="P2370" s="15">
        <f>VLOOKUP(Q2370,'seg2'!$A$1:$B$13,2,0)</f>
        <v>3</v>
      </c>
      <c r="Q2370" s="16" t="s">
        <v>20</v>
      </c>
      <c r="R2370" s="15">
        <f>VLOOKUP(S2370,'seg3'!$A$1:$B$9,2,0)</f>
        <v>3</v>
      </c>
      <c r="S2370" s="16" t="s">
        <v>21</v>
      </c>
      <c r="T2370" s="45">
        <v>196</v>
      </c>
      <c r="U2370" s="45">
        <v>196</v>
      </c>
      <c r="V2370" s="18"/>
      <c r="W2370" s="30" t="s">
        <v>840</v>
      </c>
      <c r="X2370" s="16"/>
      <c r="Y2370" s="45" t="s">
        <v>17</v>
      </c>
      <c r="Z2370" s="28">
        <v>18.3</v>
      </c>
      <c r="AA2370" s="46" t="s">
        <v>85</v>
      </c>
      <c r="AB2370" s="14" t="str">
        <f t="shared" si="36"/>
        <v>('170195','170195J','HHB M20X2.5X60 ISO4017 CL10.9 FT BLK','PC',56,1,3,3,5,2,153,'196','196','M20','60','10B33','18.3','17.95/17.99','','COIL DIRECT DRAWN AS 10B33M 18.00/18.03',''),</v>
      </c>
      <c r="AC2370" s="14" t="s">
        <v>9981</v>
      </c>
    </row>
    <row r="2371" spans="1:29">
      <c r="A2371" s="16">
        <v>170196</v>
      </c>
      <c r="B2371" s="43" t="s">
        <v>2801</v>
      </c>
      <c r="C2371" s="43" t="s">
        <v>5389</v>
      </c>
      <c r="D2371" s="15">
        <f>VLOOKUP(E2371,finish!$A$1:$B$18,2,0)</f>
        <v>2</v>
      </c>
      <c r="E2371" s="18" t="s">
        <v>11</v>
      </c>
      <c r="F2371" s="15">
        <f>VLOOKUP(G2371,modules!$A$1:$B$10,2,0)</f>
        <v>6</v>
      </c>
      <c r="G2371" s="18" t="s">
        <v>7849</v>
      </c>
      <c r="H2371" s="15">
        <f>VLOOKUP(I2371,segments!$A$1:$B$9,2,0)</f>
        <v>5</v>
      </c>
      <c r="I2371" s="18" t="s">
        <v>7852</v>
      </c>
      <c r="J2371" s="15">
        <v>54</v>
      </c>
      <c r="K2371" s="27" t="s">
        <v>128</v>
      </c>
      <c r="L2371" s="46" t="s">
        <v>126</v>
      </c>
      <c r="M2371" s="15">
        <f>VLOOKUP(N2371,groups!$A$1:$B$113,2,1)</f>
        <v>152</v>
      </c>
      <c r="N2371" s="46" t="s">
        <v>16</v>
      </c>
      <c r="O2371" s="45">
        <v>65</v>
      </c>
      <c r="P2371" s="15">
        <f>VLOOKUP(Q2371,'seg2'!$A$1:$B$13,2,0)</f>
        <v>3</v>
      </c>
      <c r="Q2371" s="16" t="s">
        <v>20</v>
      </c>
      <c r="R2371" s="15">
        <f>VLOOKUP(S2371,'seg3'!$A$1:$B$9,2,0)</f>
        <v>3</v>
      </c>
      <c r="S2371" s="16" t="s">
        <v>21</v>
      </c>
      <c r="T2371" s="45">
        <v>219</v>
      </c>
      <c r="U2371" s="45">
        <v>219</v>
      </c>
      <c r="V2371" s="42"/>
      <c r="W2371" s="30" t="s">
        <v>866</v>
      </c>
      <c r="X2371" s="16"/>
      <c r="Y2371" s="45" t="s">
        <v>17</v>
      </c>
      <c r="Z2371" s="45">
        <v>20</v>
      </c>
      <c r="AA2371" s="46" t="s">
        <v>447</v>
      </c>
      <c r="AB2371" s="14" t="str">
        <f t="shared" ref="AB2371:AB2434" si="37">CONCATENATE("('",A2371,"','",B2371,"','",C2371,"','PC',",J2371,",",F2371,",",P2371,",",R2371,",",H2371,",",D2371,",",M2371,",'",T2371,"','",U2371,"','",L2371,"','",O2371,"','",Y2371,"','",Z2371,"','",AA2371,"','",V2371,"','",W2371,"','",X2371,"'),")</f>
        <v>('170196','170196J','HHB M20X2.5X65 ISO4014 CL10.9 HT BLK','PC',54,6,3,3,5,2,152,'219','219','M20','65','10B33','20','19.50/19.55','','COIL DIRECT DRWN  10B33M  19.50/19.53',''),</v>
      </c>
      <c r="AC2371" s="14" t="s">
        <v>9982</v>
      </c>
    </row>
    <row r="2372" spans="1:29">
      <c r="A2372" s="16">
        <v>550752</v>
      </c>
      <c r="B2372" s="43" t="s">
        <v>5390</v>
      </c>
      <c r="C2372" s="43" t="s">
        <v>5391</v>
      </c>
      <c r="D2372" s="15">
        <f>VLOOKUP(E2372,finish!$A$1:$B$18,2,0)</f>
        <v>2</v>
      </c>
      <c r="E2372" s="18" t="s">
        <v>11</v>
      </c>
      <c r="F2372" s="15">
        <f>VLOOKUP(G2372,modules!$A$1:$B$10,2,0)</f>
        <v>1</v>
      </c>
      <c r="G2372" s="18" t="s">
        <v>7848</v>
      </c>
      <c r="H2372" s="15">
        <f>VLOOKUP(I2372,segments!$A$1:$B$9,2,0)</f>
        <v>5</v>
      </c>
      <c r="I2372" s="18" t="s">
        <v>7852</v>
      </c>
      <c r="J2372" s="15">
        <v>56</v>
      </c>
      <c r="K2372" s="27" t="s">
        <v>128</v>
      </c>
      <c r="L2372" s="46" t="s">
        <v>126</v>
      </c>
      <c r="M2372" s="15">
        <f>VLOOKUP(N2372,groups!$A$1:$B$113,2,1)</f>
        <v>153</v>
      </c>
      <c r="N2372" s="46" t="s">
        <v>107</v>
      </c>
      <c r="O2372" s="45">
        <v>65</v>
      </c>
      <c r="P2372" s="15">
        <f>VLOOKUP(Q2372,'seg2'!$A$1:$B$13,2,0)</f>
        <v>3</v>
      </c>
      <c r="Q2372" s="16" t="s">
        <v>20</v>
      </c>
      <c r="R2372" s="15">
        <f>VLOOKUP(S2372,'seg3'!$A$1:$B$9,2,0)</f>
        <v>3</v>
      </c>
      <c r="S2372" s="16" t="s">
        <v>21</v>
      </c>
      <c r="T2372" s="45">
        <v>207</v>
      </c>
      <c r="U2372" s="45">
        <v>207</v>
      </c>
      <c r="V2372" s="29"/>
      <c r="W2372" s="30" t="s">
        <v>840</v>
      </c>
      <c r="X2372" s="16"/>
      <c r="Y2372" s="45" t="s">
        <v>17</v>
      </c>
      <c r="Z2372" s="28">
        <v>18.3</v>
      </c>
      <c r="AA2372" s="46" t="s">
        <v>85</v>
      </c>
      <c r="AB2372" s="14" t="str">
        <f t="shared" si="37"/>
        <v>('550752','550752J','HHB M20X2.5X65 ISO4017 CL10.9 FT BLK','PC',56,1,3,3,5,2,153,'207','207','M20','65','10B33','18.3','17.95/17.99','','COIL DIRECT DRAWN AS 10B33M 18.00/18.03',''),</v>
      </c>
      <c r="AC2372" s="14" t="s">
        <v>9983</v>
      </c>
    </row>
    <row r="2373" spans="1:29">
      <c r="A2373" s="16">
        <v>617001</v>
      </c>
      <c r="B2373" s="64" t="s">
        <v>4746</v>
      </c>
      <c r="C2373" s="43" t="s">
        <v>4747</v>
      </c>
      <c r="D2373" s="15">
        <f>VLOOKUP(E2373,finish!$A$1:$B$18,2,0)</f>
        <v>2</v>
      </c>
      <c r="E2373" s="18" t="s">
        <v>11</v>
      </c>
      <c r="F2373" s="15">
        <f>VLOOKUP(G2373,modules!$A$1:$B$10,2,0)</f>
        <v>6</v>
      </c>
      <c r="G2373" s="18" t="s">
        <v>7849</v>
      </c>
      <c r="H2373" s="15">
        <f>VLOOKUP(I2373,segments!$A$1:$B$9,2,0)</f>
        <v>3</v>
      </c>
      <c r="I2373" s="18" t="s">
        <v>7851</v>
      </c>
      <c r="J2373" s="15">
        <v>54</v>
      </c>
      <c r="K2373" s="27" t="s">
        <v>128</v>
      </c>
      <c r="L2373" s="46" t="s">
        <v>126</v>
      </c>
      <c r="M2373" s="15">
        <f>VLOOKUP(N2373,groups!$A$1:$B$113,2,1)</f>
        <v>153</v>
      </c>
      <c r="N2373" s="46" t="s">
        <v>107</v>
      </c>
      <c r="O2373" s="45">
        <v>65</v>
      </c>
      <c r="P2373" s="15">
        <f>VLOOKUP(Q2373,'seg2'!$A$1:$B$13,2,0)</f>
        <v>3</v>
      </c>
      <c r="Q2373" s="16" t="s">
        <v>20</v>
      </c>
      <c r="R2373" s="15">
        <f>VLOOKUP(S2373,'seg3'!$A$1:$B$9,2,0)</f>
        <v>3</v>
      </c>
      <c r="S2373" s="16" t="s">
        <v>21</v>
      </c>
      <c r="T2373" s="45">
        <v>205</v>
      </c>
      <c r="U2373" s="45">
        <v>205</v>
      </c>
      <c r="V2373" s="29"/>
      <c r="W2373" s="30" t="s">
        <v>686</v>
      </c>
      <c r="X2373" s="16"/>
      <c r="Y2373" s="45" t="s">
        <v>17</v>
      </c>
      <c r="Z2373" s="28">
        <v>18.3</v>
      </c>
      <c r="AA2373" s="46" t="s">
        <v>85</v>
      </c>
      <c r="AB2373" s="14" t="str">
        <f t="shared" si="37"/>
        <v>('617001','617001J','HHB M20X2.5X65 ISO4017 CL8.8 FT BLK','PC',54,6,3,3,3,2,153,'205','205','M20','65','10B33','18.3','17.95/17.99','','COIL DIRECT DRAWN 10B33 18.00/18.03',''),</v>
      </c>
      <c r="AC2373" s="14" t="s">
        <v>9895</v>
      </c>
    </row>
    <row r="2374" spans="1:29">
      <c r="A2374" s="16">
        <v>821967</v>
      </c>
      <c r="B2374" s="43" t="s">
        <v>5174</v>
      </c>
      <c r="C2374" s="43" t="s">
        <v>5175</v>
      </c>
      <c r="D2374" s="15">
        <f>VLOOKUP(E2374,finish!$A$1:$B$18,2,0)</f>
        <v>5</v>
      </c>
      <c r="E2374" s="18" t="s">
        <v>316</v>
      </c>
      <c r="F2374" s="15" t="s">
        <v>7949</v>
      </c>
      <c r="G2374" s="18" t="s">
        <v>7855</v>
      </c>
      <c r="H2374" s="15">
        <f>VLOOKUP(I2374,segments!$A$1:$B$9,2,0)</f>
        <v>3</v>
      </c>
      <c r="I2374" s="18" t="s">
        <v>7851</v>
      </c>
      <c r="J2374" s="15">
        <f>VLOOKUP(K2374,machines!$A$1:$B$72,2,0)</f>
        <v>87</v>
      </c>
      <c r="K2374" s="18" t="s">
        <v>420</v>
      </c>
      <c r="L2374" s="16" t="s">
        <v>91</v>
      </c>
      <c r="M2374" s="15">
        <f>VLOOKUP(N2374,groups!$A$1:$B$113,2,1)</f>
        <v>193</v>
      </c>
      <c r="N2374" s="16" t="s">
        <v>417</v>
      </c>
      <c r="O2374" s="18" t="s">
        <v>52</v>
      </c>
      <c r="P2374" s="15">
        <f>VLOOKUP(Q2374,'seg2'!$A$1:$B$13,2,0)</f>
        <v>9</v>
      </c>
      <c r="Q2374" s="16" t="s">
        <v>421</v>
      </c>
      <c r="R2374" s="15">
        <f>VLOOKUP(S2374,'seg3'!$A$1:$B$9,2,0)</f>
        <v>8</v>
      </c>
      <c r="S2374" s="16" t="s">
        <v>422</v>
      </c>
      <c r="T2374" s="18">
        <v>8.91</v>
      </c>
      <c r="U2374" s="18">
        <v>8.91</v>
      </c>
      <c r="V2374" s="42"/>
      <c r="W2374" s="30" t="s">
        <v>5176</v>
      </c>
      <c r="X2374" s="16"/>
      <c r="Y2374" s="18" t="s">
        <v>418</v>
      </c>
      <c r="Z2374" s="18">
        <v>5.5</v>
      </c>
      <c r="AA2374" s="16" t="s">
        <v>606</v>
      </c>
      <c r="AB2374" s="14" t="str">
        <f t="shared" si="37"/>
        <v>('821967','821967J','SPRING WASHER FLAT SEC TYPE-B M16 ZFS','PC',87,null,9,8,3,5,193,'8.91','8.91','M16','-','HC6165','5.5','5.05/5.10','','COIL 1ANNEAL &amp; 2DRAWN HC6165 5.05/5.10',''),</v>
      </c>
      <c r="AC2374" s="14" t="s">
        <v>9984</v>
      </c>
    </row>
    <row r="2375" spans="1:29">
      <c r="A2375" s="16">
        <v>613155</v>
      </c>
      <c r="B2375" s="64" t="s">
        <v>4817</v>
      </c>
      <c r="C2375" s="43" t="s">
        <v>4818</v>
      </c>
      <c r="D2375" s="15">
        <f>VLOOKUP(E2375,finish!$A$1:$B$18,2,0)</f>
        <v>2</v>
      </c>
      <c r="E2375" s="18" t="s">
        <v>11</v>
      </c>
      <c r="F2375" s="15">
        <f>VLOOKUP(G2375,modules!$A$1:$B$10,2,0)</f>
        <v>6</v>
      </c>
      <c r="G2375" s="18" t="s">
        <v>7849</v>
      </c>
      <c r="H2375" s="15">
        <f>VLOOKUP(I2375,segments!$A$1:$B$9,2,0)</f>
        <v>3</v>
      </c>
      <c r="I2375" s="18" t="s">
        <v>7851</v>
      </c>
      <c r="J2375" s="15">
        <v>54</v>
      </c>
      <c r="K2375" s="27" t="s">
        <v>128</v>
      </c>
      <c r="L2375" s="46" t="s">
        <v>126</v>
      </c>
      <c r="M2375" s="15">
        <f>VLOOKUP(N2375,groups!$A$1:$B$113,2,1)</f>
        <v>152</v>
      </c>
      <c r="N2375" s="46" t="s">
        <v>16</v>
      </c>
      <c r="O2375" s="45">
        <v>70</v>
      </c>
      <c r="P2375" s="15">
        <f>VLOOKUP(Q2375,'seg2'!$A$1:$B$13,2,0)</f>
        <v>3</v>
      </c>
      <c r="Q2375" s="16" t="s">
        <v>20</v>
      </c>
      <c r="R2375" s="15">
        <f>VLOOKUP(S2375,'seg3'!$A$1:$B$9,2,0)</f>
        <v>3</v>
      </c>
      <c r="S2375" s="16" t="s">
        <v>21</v>
      </c>
      <c r="T2375" s="45">
        <v>231</v>
      </c>
      <c r="U2375" s="45">
        <v>231</v>
      </c>
      <c r="V2375" s="18"/>
      <c r="W2375" s="30" t="s">
        <v>866</v>
      </c>
      <c r="X2375" s="16"/>
      <c r="Y2375" s="45" t="s">
        <v>17</v>
      </c>
      <c r="Z2375" s="45">
        <v>20</v>
      </c>
      <c r="AA2375" s="46" t="s">
        <v>447</v>
      </c>
      <c r="AB2375" s="14" t="str">
        <f t="shared" si="37"/>
        <v>('613155','613155J','HHB M20X2.5X70 ISO4014 CL8.8 HT BLK','PC',54,6,3,3,3,2,152,'231','231','M20','70','10B33','20','19.50/19.55','','COIL DIRECT DRWN  10B33M  19.50/19.53',''),</v>
      </c>
      <c r="AC2375" s="14" t="s">
        <v>9910</v>
      </c>
    </row>
    <row r="2376" spans="1:29">
      <c r="A2376" s="16">
        <v>550753</v>
      </c>
      <c r="B2376" s="43" t="s">
        <v>5392</v>
      </c>
      <c r="C2376" s="43" t="s">
        <v>5393</v>
      </c>
      <c r="D2376" s="15">
        <f>VLOOKUP(E2376,finish!$A$1:$B$18,2,0)</f>
        <v>2</v>
      </c>
      <c r="E2376" s="18" t="s">
        <v>11</v>
      </c>
      <c r="F2376" s="15">
        <f>VLOOKUP(G2376,modules!$A$1:$B$10,2,0)</f>
        <v>1</v>
      </c>
      <c r="G2376" s="18" t="s">
        <v>7848</v>
      </c>
      <c r="H2376" s="15">
        <f>VLOOKUP(I2376,segments!$A$1:$B$9,2,0)</f>
        <v>5</v>
      </c>
      <c r="I2376" s="18" t="s">
        <v>7852</v>
      </c>
      <c r="J2376" s="15">
        <v>56</v>
      </c>
      <c r="K2376" s="27" t="s">
        <v>128</v>
      </c>
      <c r="L2376" s="46" t="s">
        <v>126</v>
      </c>
      <c r="M2376" s="15">
        <f>VLOOKUP(N2376,groups!$A$1:$B$113,2,1)</f>
        <v>153</v>
      </c>
      <c r="N2376" s="46" t="s">
        <v>107</v>
      </c>
      <c r="O2376" s="45">
        <v>70</v>
      </c>
      <c r="P2376" s="15">
        <f>VLOOKUP(Q2376,'seg2'!$A$1:$B$13,2,0)</f>
        <v>3</v>
      </c>
      <c r="Q2376" s="16" t="s">
        <v>20</v>
      </c>
      <c r="R2376" s="15">
        <f>VLOOKUP(S2376,'seg3'!$A$1:$B$9,2,0)</f>
        <v>3</v>
      </c>
      <c r="S2376" s="16" t="s">
        <v>21</v>
      </c>
      <c r="T2376" s="45">
        <v>217</v>
      </c>
      <c r="U2376" s="45">
        <v>217</v>
      </c>
      <c r="V2376" s="18"/>
      <c r="W2376" s="30" t="s">
        <v>840</v>
      </c>
      <c r="X2376" s="16"/>
      <c r="Y2376" s="45" t="s">
        <v>17</v>
      </c>
      <c r="Z2376" s="28">
        <v>18.3</v>
      </c>
      <c r="AA2376" s="46" t="s">
        <v>85</v>
      </c>
      <c r="AB2376" s="14" t="str">
        <f t="shared" si="37"/>
        <v>('550753','550753J','HHB M20X2.5X70 ISO4017 CL10.9 FT BLK','PC',56,1,3,3,5,2,153,'217','217','M20','70','10B33','18.3','17.95/17.99','','COIL DIRECT DRAWN AS 10B33M 18.00/18.03',''),</v>
      </c>
      <c r="AC2376" s="14" t="s">
        <v>9985</v>
      </c>
    </row>
    <row r="2377" spans="1:29">
      <c r="A2377" s="16">
        <v>809952</v>
      </c>
      <c r="B2377" s="43" t="s">
        <v>5179</v>
      </c>
      <c r="C2377" s="43" t="s">
        <v>5180</v>
      </c>
      <c r="D2377" s="15">
        <f>VLOOKUP(E2377,finish!$A$1:$B$18,2,0)</f>
        <v>9</v>
      </c>
      <c r="E2377" s="18" t="s">
        <v>931</v>
      </c>
      <c r="F2377" s="15" t="s">
        <v>7949</v>
      </c>
      <c r="G2377" s="18" t="s">
        <v>7855</v>
      </c>
      <c r="H2377" s="15">
        <f>VLOOKUP(I2377,segments!$A$1:$B$9,2,0)</f>
        <v>3</v>
      </c>
      <c r="I2377" s="18" t="s">
        <v>7851</v>
      </c>
      <c r="J2377" s="15">
        <f>VLOOKUP(K2377,machines!$A$1:$B$72,2,0)</f>
        <v>87</v>
      </c>
      <c r="K2377" s="18" t="s">
        <v>420</v>
      </c>
      <c r="L2377" s="16" t="s">
        <v>91</v>
      </c>
      <c r="M2377" s="15">
        <f>VLOOKUP(N2377,groups!$A$1:$B$113,2,1)</f>
        <v>193</v>
      </c>
      <c r="N2377" s="16" t="s">
        <v>417</v>
      </c>
      <c r="O2377" s="18" t="s">
        <v>52</v>
      </c>
      <c r="P2377" s="15">
        <f>VLOOKUP(Q2377,'seg2'!$A$1:$B$13,2,0)</f>
        <v>9</v>
      </c>
      <c r="Q2377" s="16" t="s">
        <v>421</v>
      </c>
      <c r="R2377" s="15">
        <f>VLOOKUP(S2377,'seg3'!$A$1:$B$9,2,0)</f>
        <v>8</v>
      </c>
      <c r="S2377" s="16" t="s">
        <v>422</v>
      </c>
      <c r="T2377" s="18">
        <v>9</v>
      </c>
      <c r="U2377" s="18">
        <v>9</v>
      </c>
      <c r="V2377" s="18"/>
      <c r="W2377" s="30" t="s">
        <v>5176</v>
      </c>
      <c r="X2377" s="16"/>
      <c r="Y2377" s="18" t="s">
        <v>418</v>
      </c>
      <c r="Z2377" s="18">
        <v>5.5</v>
      </c>
      <c r="AA2377" s="16" t="s">
        <v>606</v>
      </c>
      <c r="AB2377" s="14" t="str">
        <f t="shared" si="37"/>
        <v>('809952','809952J','SPRING WASHER FLAT SEC TYPE-B M16 YZ6','PC',87,null,9,8,3,9,193,'9','9','M16','-','HC6165','5.5','5.05/5.10','','COIL 1ANNEAL &amp; 2DRAWN HC6165 5.05/5.10',''),</v>
      </c>
      <c r="AC2377" s="14" t="s">
        <v>9986</v>
      </c>
    </row>
    <row r="2378" spans="1:29">
      <c r="A2378" s="16">
        <v>617002</v>
      </c>
      <c r="B2378" s="43" t="s">
        <v>5394</v>
      </c>
      <c r="C2378" s="43" t="s">
        <v>5395</v>
      </c>
      <c r="D2378" s="15">
        <f>VLOOKUP(E2378,finish!$A$1:$B$18,2,0)</f>
        <v>2</v>
      </c>
      <c r="E2378" s="18" t="s">
        <v>11</v>
      </c>
      <c r="F2378" s="15">
        <f>VLOOKUP(G2378,modules!$A$1:$B$10,2,0)</f>
        <v>6</v>
      </c>
      <c r="G2378" s="18" t="s">
        <v>7849</v>
      </c>
      <c r="H2378" s="15">
        <f>VLOOKUP(I2378,segments!$A$1:$B$9,2,0)</f>
        <v>3</v>
      </c>
      <c r="I2378" s="18" t="s">
        <v>7851</v>
      </c>
      <c r="J2378" s="15">
        <v>54</v>
      </c>
      <c r="K2378" s="27" t="s">
        <v>128</v>
      </c>
      <c r="L2378" s="46" t="s">
        <v>126</v>
      </c>
      <c r="M2378" s="15">
        <f>VLOOKUP(N2378,groups!$A$1:$B$113,2,1)</f>
        <v>153</v>
      </c>
      <c r="N2378" s="46" t="s">
        <v>107</v>
      </c>
      <c r="O2378" s="45">
        <v>70</v>
      </c>
      <c r="P2378" s="15">
        <f>VLOOKUP(Q2378,'seg2'!$A$1:$B$13,2,0)</f>
        <v>3</v>
      </c>
      <c r="Q2378" s="16" t="s">
        <v>20</v>
      </c>
      <c r="R2378" s="15">
        <f>VLOOKUP(S2378,'seg3'!$A$1:$B$9,2,0)</f>
        <v>3</v>
      </c>
      <c r="S2378" s="16" t="s">
        <v>21</v>
      </c>
      <c r="T2378" s="45">
        <v>215</v>
      </c>
      <c r="U2378" s="45">
        <v>215</v>
      </c>
      <c r="V2378" s="29"/>
      <c r="W2378" s="30" t="s">
        <v>840</v>
      </c>
      <c r="X2378" s="16"/>
      <c r="Y2378" s="45" t="s">
        <v>17</v>
      </c>
      <c r="Z2378" s="28">
        <v>18.3</v>
      </c>
      <c r="AA2378" s="46" t="s">
        <v>85</v>
      </c>
      <c r="AB2378" s="14" t="str">
        <f t="shared" si="37"/>
        <v>('617002','617002J','HHB M20X2.5X70 ISO4017 CL8.8 FT BLK','PC',54,6,3,3,3,2,153,'215','215','M20','70','10B33','18.3','17.95/17.99','','COIL DIRECT DRAWN AS 10B33M 18.00/18.03',''),</v>
      </c>
      <c r="AC2378" s="14" t="s">
        <v>9987</v>
      </c>
    </row>
    <row r="2379" spans="1:29">
      <c r="A2379" s="16">
        <v>170198</v>
      </c>
      <c r="B2379" s="43" t="s">
        <v>2803</v>
      </c>
      <c r="C2379" s="43" t="s">
        <v>5396</v>
      </c>
      <c r="D2379" s="15">
        <f>VLOOKUP(E2379,finish!$A$1:$B$18,2,0)</f>
        <v>2</v>
      </c>
      <c r="E2379" s="18" t="s">
        <v>11</v>
      </c>
      <c r="F2379" s="15">
        <f>VLOOKUP(G2379,modules!$A$1:$B$10,2,0)</f>
        <v>6</v>
      </c>
      <c r="G2379" s="18" t="s">
        <v>7849</v>
      </c>
      <c r="H2379" s="15">
        <f>VLOOKUP(I2379,segments!$A$1:$B$9,2,0)</f>
        <v>5</v>
      </c>
      <c r="I2379" s="18" t="s">
        <v>7852</v>
      </c>
      <c r="J2379" s="15">
        <v>54</v>
      </c>
      <c r="K2379" s="27" t="s">
        <v>128</v>
      </c>
      <c r="L2379" s="46" t="s">
        <v>126</v>
      </c>
      <c r="M2379" s="15">
        <f>VLOOKUP(N2379,groups!$A$1:$B$113,2,1)</f>
        <v>152</v>
      </c>
      <c r="N2379" s="46" t="s">
        <v>16</v>
      </c>
      <c r="O2379" s="45">
        <v>75</v>
      </c>
      <c r="P2379" s="15">
        <f>VLOOKUP(Q2379,'seg2'!$A$1:$B$13,2,0)</f>
        <v>3</v>
      </c>
      <c r="Q2379" s="16" t="s">
        <v>20</v>
      </c>
      <c r="R2379" s="15">
        <f>VLOOKUP(S2379,'seg3'!$A$1:$B$9,2,0)</f>
        <v>3</v>
      </c>
      <c r="S2379" s="16" t="s">
        <v>21</v>
      </c>
      <c r="T2379" s="45">
        <v>234</v>
      </c>
      <c r="U2379" s="45">
        <v>234</v>
      </c>
      <c r="V2379" s="42"/>
      <c r="W2379" s="30" t="s">
        <v>866</v>
      </c>
      <c r="X2379" s="16"/>
      <c r="Y2379" s="45" t="s">
        <v>17</v>
      </c>
      <c r="Z2379" s="45">
        <v>20</v>
      </c>
      <c r="AA2379" s="46" t="s">
        <v>447</v>
      </c>
      <c r="AB2379" s="14" t="str">
        <f t="shared" si="37"/>
        <v>('170198','170198J','HHB M20X2.5X75 ISO4014 CL10.9 HT BLK','PC',54,6,3,3,5,2,152,'234','234','M20','75','10B33','20','19.50/19.55','','COIL DIRECT DRWN  10B33M  19.50/19.53',''),</v>
      </c>
      <c r="AC2379" s="14" t="s">
        <v>9988</v>
      </c>
    </row>
    <row r="2380" spans="1:29">
      <c r="A2380" s="16">
        <v>550754</v>
      </c>
      <c r="B2380" s="43" t="s">
        <v>5397</v>
      </c>
      <c r="C2380" s="43" t="s">
        <v>5398</v>
      </c>
      <c r="D2380" s="15">
        <f>VLOOKUP(E2380,finish!$A$1:$B$18,2,0)</f>
        <v>2</v>
      </c>
      <c r="E2380" s="18" t="s">
        <v>11</v>
      </c>
      <c r="F2380" s="15">
        <f>VLOOKUP(G2380,modules!$A$1:$B$10,2,0)</f>
        <v>1</v>
      </c>
      <c r="G2380" s="18" t="s">
        <v>7848</v>
      </c>
      <c r="H2380" s="15">
        <f>VLOOKUP(I2380,segments!$A$1:$B$9,2,0)</f>
        <v>5</v>
      </c>
      <c r="I2380" s="18" t="s">
        <v>7852</v>
      </c>
      <c r="J2380" s="15">
        <v>56</v>
      </c>
      <c r="K2380" s="27" t="s">
        <v>128</v>
      </c>
      <c r="L2380" s="46" t="s">
        <v>126</v>
      </c>
      <c r="M2380" s="15">
        <f>VLOOKUP(N2380,groups!$A$1:$B$113,2,1)</f>
        <v>153</v>
      </c>
      <c r="N2380" s="46" t="s">
        <v>107</v>
      </c>
      <c r="O2380" s="45">
        <v>75</v>
      </c>
      <c r="P2380" s="15">
        <f>VLOOKUP(Q2380,'seg2'!$A$1:$B$13,2,0)</f>
        <v>3</v>
      </c>
      <c r="Q2380" s="16" t="s">
        <v>20</v>
      </c>
      <c r="R2380" s="15">
        <f>VLOOKUP(S2380,'seg3'!$A$1:$B$9,2,0)</f>
        <v>3</v>
      </c>
      <c r="S2380" s="16" t="s">
        <v>21</v>
      </c>
      <c r="T2380" s="45">
        <v>227</v>
      </c>
      <c r="U2380" s="45">
        <v>227</v>
      </c>
      <c r="V2380" s="18"/>
      <c r="W2380" s="30" t="s">
        <v>840</v>
      </c>
      <c r="X2380" s="16"/>
      <c r="Y2380" s="45" t="s">
        <v>17</v>
      </c>
      <c r="Z2380" s="28">
        <v>18.3</v>
      </c>
      <c r="AA2380" s="46" t="s">
        <v>85</v>
      </c>
      <c r="AB2380" s="14" t="str">
        <f t="shared" si="37"/>
        <v>('550754','550754J','HHB M20X2.5X75 ISO4017 CL10.9 FT BLK','PC',56,1,3,3,5,2,153,'227','227','M20','75','10B33','18.3','17.95/17.99','','COIL DIRECT DRAWN AS 10B33M 18.00/18.03',''),</v>
      </c>
      <c r="AC2380" s="14" t="s">
        <v>9989</v>
      </c>
    </row>
    <row r="2381" spans="1:29">
      <c r="A2381" s="16">
        <v>170199</v>
      </c>
      <c r="B2381" s="43" t="s">
        <v>5399</v>
      </c>
      <c r="C2381" s="43" t="s">
        <v>5400</v>
      </c>
      <c r="D2381" s="15">
        <f>VLOOKUP(E2381,finish!$A$1:$B$18,2,0)</f>
        <v>2</v>
      </c>
      <c r="E2381" s="18" t="s">
        <v>11</v>
      </c>
      <c r="F2381" s="15">
        <f>VLOOKUP(G2381,modules!$A$1:$B$10,2,0)</f>
        <v>6</v>
      </c>
      <c r="G2381" s="18" t="s">
        <v>7849</v>
      </c>
      <c r="H2381" s="15">
        <f>VLOOKUP(I2381,segments!$A$1:$B$9,2,0)</f>
        <v>5</v>
      </c>
      <c r="I2381" s="18" t="s">
        <v>7852</v>
      </c>
      <c r="J2381" s="15">
        <v>54</v>
      </c>
      <c r="K2381" s="27" t="s">
        <v>128</v>
      </c>
      <c r="L2381" s="46" t="s">
        <v>126</v>
      </c>
      <c r="M2381" s="15">
        <f>VLOOKUP(N2381,groups!$A$1:$B$113,2,1)</f>
        <v>152</v>
      </c>
      <c r="N2381" s="46" t="s">
        <v>16</v>
      </c>
      <c r="O2381" s="45">
        <v>80</v>
      </c>
      <c r="P2381" s="15">
        <f>VLOOKUP(Q2381,'seg2'!$A$1:$B$13,2,0)</f>
        <v>3</v>
      </c>
      <c r="Q2381" s="16" t="s">
        <v>20</v>
      </c>
      <c r="R2381" s="15">
        <f>VLOOKUP(S2381,'seg3'!$A$1:$B$9,2,0)</f>
        <v>3</v>
      </c>
      <c r="S2381" s="16" t="s">
        <v>21</v>
      </c>
      <c r="T2381" s="45">
        <v>247</v>
      </c>
      <c r="U2381" s="45">
        <v>247</v>
      </c>
      <c r="V2381" s="42"/>
      <c r="W2381" s="30" t="s">
        <v>866</v>
      </c>
      <c r="X2381" s="16"/>
      <c r="Y2381" s="45" t="s">
        <v>17</v>
      </c>
      <c r="Z2381" s="45">
        <v>20</v>
      </c>
      <c r="AA2381" s="46" t="s">
        <v>447</v>
      </c>
      <c r="AB2381" s="14" t="str">
        <f t="shared" si="37"/>
        <v>('170199','170199J','HHB M20X2.5X80 ISO4014 CL10.9 HT BLK','PC',54,6,3,3,5,2,152,'247','247','M20','80','10B33','20','19.50/19.55','','COIL DIRECT DRWN  10B33M  19.50/19.53',''),</v>
      </c>
      <c r="AC2381" s="14" t="s">
        <v>9990</v>
      </c>
    </row>
    <row r="2382" spans="1:29">
      <c r="A2382" s="16">
        <v>550755</v>
      </c>
      <c r="B2382" s="64" t="s">
        <v>5401</v>
      </c>
      <c r="C2382" s="43" t="s">
        <v>5402</v>
      </c>
      <c r="D2382" s="15">
        <f>VLOOKUP(E2382,finish!$A$1:$B$18,2,0)</f>
        <v>2</v>
      </c>
      <c r="E2382" s="18" t="s">
        <v>11</v>
      </c>
      <c r="F2382" s="15">
        <f>VLOOKUP(G2382,modules!$A$1:$B$10,2,0)</f>
        <v>1</v>
      </c>
      <c r="G2382" s="18" t="s">
        <v>7848</v>
      </c>
      <c r="H2382" s="15">
        <f>VLOOKUP(I2382,segments!$A$1:$B$9,2,0)</f>
        <v>5</v>
      </c>
      <c r="I2382" s="18" t="s">
        <v>7852</v>
      </c>
      <c r="J2382" s="15">
        <v>56</v>
      </c>
      <c r="K2382" s="27" t="s">
        <v>128</v>
      </c>
      <c r="L2382" s="46" t="s">
        <v>126</v>
      </c>
      <c r="M2382" s="15">
        <f>VLOOKUP(N2382,groups!$A$1:$B$113,2,1)</f>
        <v>153</v>
      </c>
      <c r="N2382" s="46" t="s">
        <v>107</v>
      </c>
      <c r="O2382" s="45">
        <v>80</v>
      </c>
      <c r="P2382" s="15">
        <f>VLOOKUP(Q2382,'seg2'!$A$1:$B$13,2,0)</f>
        <v>3</v>
      </c>
      <c r="Q2382" s="16" t="s">
        <v>20</v>
      </c>
      <c r="R2382" s="15">
        <f>VLOOKUP(S2382,'seg3'!$A$1:$B$9,2,0)</f>
        <v>3</v>
      </c>
      <c r="S2382" s="16" t="s">
        <v>21</v>
      </c>
      <c r="T2382" s="45">
        <v>237</v>
      </c>
      <c r="U2382" s="45">
        <v>237</v>
      </c>
      <c r="V2382" s="18"/>
      <c r="W2382" s="30" t="s">
        <v>840</v>
      </c>
      <c r="X2382" s="16"/>
      <c r="Y2382" s="45" t="s">
        <v>17</v>
      </c>
      <c r="Z2382" s="28">
        <v>18.3</v>
      </c>
      <c r="AA2382" s="46" t="s">
        <v>85</v>
      </c>
      <c r="AB2382" s="14" t="str">
        <f t="shared" si="37"/>
        <v>('550755','550755J','HHB M20X2.5X80 ISO4017 CL10.9 FT BLK','PC',56,1,3,3,5,2,153,'237','237','M20','80','10B33','18.3','17.95/17.99','','COIL DIRECT DRAWN AS 10B33M 18.00/18.03',''),</v>
      </c>
      <c r="AC2382" s="14" t="s">
        <v>9991</v>
      </c>
    </row>
    <row r="2383" spans="1:29">
      <c r="A2383" s="16">
        <v>612917</v>
      </c>
      <c r="B2383" s="43" t="s">
        <v>5187</v>
      </c>
      <c r="C2383" s="43" t="s">
        <v>5188</v>
      </c>
      <c r="D2383" s="15">
        <f>VLOOKUP(E2383,finish!$A$1:$B$18,2,0)</f>
        <v>8</v>
      </c>
      <c r="E2383" s="18" t="s">
        <v>47</v>
      </c>
      <c r="F2383" s="15" t="s">
        <v>7949</v>
      </c>
      <c r="G2383" s="18" t="s">
        <v>7855</v>
      </c>
      <c r="H2383" s="15">
        <f>VLOOKUP(I2383,segments!$A$1:$B$9,2,0)</f>
        <v>6</v>
      </c>
      <c r="I2383" s="18" t="s">
        <v>7850</v>
      </c>
      <c r="J2383" s="15">
        <f>VLOOKUP(K2383,machines!$A$1:$B$72,2,0)</f>
        <v>85</v>
      </c>
      <c r="K2383" s="45" t="s">
        <v>607</v>
      </c>
      <c r="L2383" s="16" t="s">
        <v>126</v>
      </c>
      <c r="M2383" s="15">
        <f>VLOOKUP(N2383,groups!$A$1:$B$113,2,1)</f>
        <v>193</v>
      </c>
      <c r="N2383" s="16" t="s">
        <v>417</v>
      </c>
      <c r="O2383" s="18" t="s">
        <v>52</v>
      </c>
      <c r="P2383" s="15">
        <f>VLOOKUP(Q2383,'seg2'!$A$1:$B$13,2,0)</f>
        <v>9</v>
      </c>
      <c r="Q2383" s="16" t="s">
        <v>421</v>
      </c>
      <c r="R2383" s="15">
        <f>VLOOKUP(S2383,'seg3'!$A$1:$B$9,2,0)</f>
        <v>8</v>
      </c>
      <c r="S2383" s="16" t="s">
        <v>422</v>
      </c>
      <c r="T2383" s="18">
        <v>15.5</v>
      </c>
      <c r="U2383" s="18">
        <v>15.5</v>
      </c>
      <c r="V2383" s="18"/>
      <c r="W2383" s="30" t="s">
        <v>5051</v>
      </c>
      <c r="X2383" s="16"/>
      <c r="Y2383" s="18" t="s">
        <v>418</v>
      </c>
      <c r="Z2383" s="18">
        <v>7</v>
      </c>
      <c r="AA2383" s="16" t="s">
        <v>2412</v>
      </c>
      <c r="AB2383" s="14" t="str">
        <f t="shared" si="37"/>
        <v>('612917','612917J','SPRING WASHER FLAT SEC M20 DIN 127B ZC3','PC',85,null,9,8,6,8,193,'15.5','15.5','M20','-','HC6165','7','6.05/6.10','','COIL 1 ANNEAL &amp; 2DRAWN HC6165 6.05/6.10',''),</v>
      </c>
      <c r="AC2383" s="14" t="s">
        <v>9992</v>
      </c>
    </row>
    <row r="2384" spans="1:29">
      <c r="A2384" s="16">
        <v>170200</v>
      </c>
      <c r="B2384" s="43" t="s">
        <v>3686</v>
      </c>
      <c r="C2384" s="43" t="s">
        <v>3687</v>
      </c>
      <c r="D2384" s="15">
        <f>VLOOKUP(E2384,finish!$A$1:$B$18,2,0)</f>
        <v>2</v>
      </c>
      <c r="E2384" s="18" t="s">
        <v>11</v>
      </c>
      <c r="F2384" s="15">
        <f>VLOOKUP(G2384,modules!$A$1:$B$10,2,0)</f>
        <v>6</v>
      </c>
      <c r="G2384" s="18" t="s">
        <v>7849</v>
      </c>
      <c r="H2384" s="15">
        <f>VLOOKUP(I2384,segments!$A$1:$B$9,2,0)</f>
        <v>5</v>
      </c>
      <c r="I2384" s="18" t="s">
        <v>7852</v>
      </c>
      <c r="J2384" s="15">
        <v>54</v>
      </c>
      <c r="K2384" s="27" t="s">
        <v>128</v>
      </c>
      <c r="L2384" s="46" t="s">
        <v>126</v>
      </c>
      <c r="M2384" s="15">
        <f>VLOOKUP(N2384,groups!$A$1:$B$113,2,1)</f>
        <v>152</v>
      </c>
      <c r="N2384" s="46" t="s">
        <v>16</v>
      </c>
      <c r="O2384" s="45">
        <v>90</v>
      </c>
      <c r="P2384" s="15">
        <f>VLOOKUP(Q2384,'seg2'!$A$1:$B$13,2,0)</f>
        <v>3</v>
      </c>
      <c r="Q2384" s="16" t="s">
        <v>20</v>
      </c>
      <c r="R2384" s="15">
        <f>VLOOKUP(S2384,'seg3'!$A$1:$B$9,2,0)</f>
        <v>3</v>
      </c>
      <c r="S2384" s="16" t="s">
        <v>21</v>
      </c>
      <c r="T2384" s="45">
        <v>270</v>
      </c>
      <c r="U2384" s="45">
        <v>270</v>
      </c>
      <c r="V2384" s="42"/>
      <c r="W2384" s="30" t="s">
        <v>866</v>
      </c>
      <c r="X2384" s="16"/>
      <c r="Y2384" s="45" t="s">
        <v>17</v>
      </c>
      <c r="Z2384" s="45">
        <v>20</v>
      </c>
      <c r="AA2384" s="46" t="s">
        <v>447</v>
      </c>
      <c r="AB2384" s="14" t="str">
        <f t="shared" si="37"/>
        <v>('170200','170200J','HHB M20X2.5X90 ISO4014 CL10.9 HT BLK','PC',54,6,3,3,5,2,152,'270','270','M20','90','10B33','20','19.50/19.55','','COIL DIRECT DRWN  10B33M  19.50/19.53',''),</v>
      </c>
      <c r="AC2384" s="14" t="s">
        <v>9814</v>
      </c>
    </row>
    <row r="2385" spans="1:29">
      <c r="A2385" s="16">
        <v>786572</v>
      </c>
      <c r="B2385" s="43" t="s">
        <v>5191</v>
      </c>
      <c r="C2385" s="43" t="s">
        <v>5192</v>
      </c>
      <c r="D2385" s="15">
        <f>VLOOKUP(E2385,finish!$A$1:$B$18,2,0)</f>
        <v>7</v>
      </c>
      <c r="E2385" s="18" t="s">
        <v>493</v>
      </c>
      <c r="F2385" s="15" t="s">
        <v>7949</v>
      </c>
      <c r="G2385" s="18" t="s">
        <v>7855</v>
      </c>
      <c r="H2385" s="15">
        <f>VLOOKUP(I2385,segments!$A$1:$B$9,2,0)</f>
        <v>3</v>
      </c>
      <c r="I2385" s="18" t="s">
        <v>7851</v>
      </c>
      <c r="J2385" s="15">
        <f>VLOOKUP(K2385,machines!$A$1:$B$72,2,0)</f>
        <v>87</v>
      </c>
      <c r="K2385" s="18" t="s">
        <v>420</v>
      </c>
      <c r="L2385" s="16" t="s">
        <v>91</v>
      </c>
      <c r="M2385" s="15">
        <f>VLOOKUP(N2385,groups!$A$1:$B$113,2,1)</f>
        <v>193</v>
      </c>
      <c r="N2385" s="16" t="s">
        <v>417</v>
      </c>
      <c r="O2385" s="18" t="s">
        <v>52</v>
      </c>
      <c r="P2385" s="15">
        <f>VLOOKUP(Q2385,'seg2'!$A$1:$B$13,2,0)</f>
        <v>9</v>
      </c>
      <c r="Q2385" s="16" t="s">
        <v>421</v>
      </c>
      <c r="R2385" s="15">
        <f>VLOOKUP(S2385,'seg3'!$A$1:$B$9,2,0)</f>
        <v>8</v>
      </c>
      <c r="S2385" s="16" t="s">
        <v>422</v>
      </c>
      <c r="T2385" s="18">
        <v>9</v>
      </c>
      <c r="U2385" s="18">
        <v>9</v>
      </c>
      <c r="V2385" s="42"/>
      <c r="W2385" s="30" t="s">
        <v>5176</v>
      </c>
      <c r="X2385" s="16"/>
      <c r="Y2385" s="18" t="s">
        <v>418</v>
      </c>
      <c r="Z2385" s="18">
        <v>5.5</v>
      </c>
      <c r="AA2385" s="16" t="s">
        <v>606</v>
      </c>
      <c r="AB2385" s="14" t="str">
        <f t="shared" si="37"/>
        <v>('786572','786572J','SPRING WASHER FLAT SEC TYPE-B M16 HDG','PC',87,null,9,8,3,7,193,'9','9','M16','-','HC6165','5.5','5.05/5.10','','COIL 1ANNEAL &amp; 2DRAWN HC6165 5.05/5.10',''),</v>
      </c>
      <c r="AC2385" s="14" t="s">
        <v>9993</v>
      </c>
    </row>
    <row r="2386" spans="1:29">
      <c r="A2386" s="16">
        <v>550757</v>
      </c>
      <c r="B2386" s="43" t="s">
        <v>5403</v>
      </c>
      <c r="C2386" s="43" t="s">
        <v>5404</v>
      </c>
      <c r="D2386" s="15">
        <f>VLOOKUP(E2386,finish!$A$1:$B$18,2,0)</f>
        <v>2</v>
      </c>
      <c r="E2386" s="18" t="s">
        <v>11</v>
      </c>
      <c r="F2386" s="15">
        <f>VLOOKUP(G2386,modules!$A$1:$B$10,2,0)</f>
        <v>6</v>
      </c>
      <c r="G2386" s="18" t="s">
        <v>7849</v>
      </c>
      <c r="H2386" s="15">
        <f>VLOOKUP(I2386,segments!$A$1:$B$9,2,0)</f>
        <v>5</v>
      </c>
      <c r="I2386" s="18" t="s">
        <v>7852</v>
      </c>
      <c r="J2386" s="15">
        <v>54</v>
      </c>
      <c r="K2386" s="27" t="s">
        <v>128</v>
      </c>
      <c r="L2386" s="46" t="s">
        <v>126</v>
      </c>
      <c r="M2386" s="15">
        <f>VLOOKUP(N2386,groups!$A$1:$B$113,2,1)</f>
        <v>153</v>
      </c>
      <c r="N2386" s="46" t="s">
        <v>107</v>
      </c>
      <c r="O2386" s="45">
        <v>90</v>
      </c>
      <c r="P2386" s="15">
        <f>VLOOKUP(Q2386,'seg2'!$A$1:$B$13,2,0)</f>
        <v>3</v>
      </c>
      <c r="Q2386" s="16" t="s">
        <v>20</v>
      </c>
      <c r="R2386" s="15">
        <f>VLOOKUP(S2386,'seg3'!$A$1:$B$9,2,0)</f>
        <v>3</v>
      </c>
      <c r="S2386" s="16" t="s">
        <v>21</v>
      </c>
      <c r="T2386" s="45">
        <v>249</v>
      </c>
      <c r="U2386" s="45">
        <v>249</v>
      </c>
      <c r="V2386" s="18"/>
      <c r="W2386" s="30" t="s">
        <v>840</v>
      </c>
      <c r="X2386" s="16"/>
      <c r="Y2386" s="45" t="s">
        <v>17</v>
      </c>
      <c r="Z2386" s="28">
        <v>18.3</v>
      </c>
      <c r="AA2386" s="46" t="s">
        <v>85</v>
      </c>
      <c r="AB2386" s="14" t="str">
        <f t="shared" si="37"/>
        <v>('550757','550757J','HHB M20X2.5X90 ISO4017 CL10.9 FT BLK','PC',54,6,3,3,5,2,153,'249','249','M20','90','10B33','18.3','17.95/17.99','','COIL DIRECT DRAWN AS 10B33M 18.00/18.03',''),</v>
      </c>
      <c r="AC2386" s="14" t="s">
        <v>9994</v>
      </c>
    </row>
    <row r="2387" spans="1:29">
      <c r="A2387" s="16">
        <v>550759</v>
      </c>
      <c r="B2387" s="43" t="s">
        <v>5405</v>
      </c>
      <c r="C2387" s="43" t="s">
        <v>5406</v>
      </c>
      <c r="D2387" s="15">
        <f>VLOOKUP(E2387,finish!$A$1:$B$18,2,0)</f>
        <v>2</v>
      </c>
      <c r="E2387" s="18" t="s">
        <v>11</v>
      </c>
      <c r="F2387" s="15">
        <f>VLOOKUP(G2387,modules!$A$1:$B$10,2,0)</f>
        <v>6</v>
      </c>
      <c r="G2387" s="18" t="s">
        <v>7849</v>
      </c>
      <c r="H2387" s="15">
        <f>VLOOKUP(I2387,segments!$A$1:$B$9,2,0)</f>
        <v>5</v>
      </c>
      <c r="I2387" s="18" t="s">
        <v>7852</v>
      </c>
      <c r="J2387" s="15">
        <v>54</v>
      </c>
      <c r="K2387" s="27" t="s">
        <v>128</v>
      </c>
      <c r="L2387" s="46" t="s">
        <v>126</v>
      </c>
      <c r="M2387" s="15">
        <f>VLOOKUP(N2387,groups!$A$1:$B$113,2,1)</f>
        <v>153</v>
      </c>
      <c r="N2387" s="46" t="s">
        <v>107</v>
      </c>
      <c r="O2387" s="45">
        <v>100</v>
      </c>
      <c r="P2387" s="15">
        <f>VLOOKUP(Q2387,'seg2'!$A$1:$B$13,2,0)</f>
        <v>3</v>
      </c>
      <c r="Q2387" s="16" t="s">
        <v>20</v>
      </c>
      <c r="R2387" s="15">
        <f>VLOOKUP(S2387,'seg3'!$A$1:$B$9,2,0)</f>
        <v>3</v>
      </c>
      <c r="S2387" s="16" t="s">
        <v>21</v>
      </c>
      <c r="T2387" s="45">
        <v>280.5</v>
      </c>
      <c r="U2387" s="45">
        <v>280.5</v>
      </c>
      <c r="V2387" s="18"/>
      <c r="W2387" s="30" t="s">
        <v>840</v>
      </c>
      <c r="X2387" s="16"/>
      <c r="Y2387" s="45" t="s">
        <v>17</v>
      </c>
      <c r="Z2387" s="28">
        <v>18.3</v>
      </c>
      <c r="AA2387" s="46" t="s">
        <v>85</v>
      </c>
      <c r="AB2387" s="14" t="str">
        <f t="shared" si="37"/>
        <v>('550759','550759J','HHB M20X2.5X100 ISO4017 CL10.9 FT BLK','PC',54,6,3,3,5,2,153,'280.5','280.5','M20','100','10B33','18.3','17.95/17.99','','COIL DIRECT DRAWN AS 10B33M 18.00/18.03',''),</v>
      </c>
      <c r="AC2387" s="14" t="s">
        <v>9995</v>
      </c>
    </row>
    <row r="2388" spans="1:29">
      <c r="A2388" s="16">
        <v>170202</v>
      </c>
      <c r="B2388" s="43" t="s">
        <v>5407</v>
      </c>
      <c r="C2388" s="43" t="s">
        <v>5408</v>
      </c>
      <c r="D2388" s="15">
        <f>VLOOKUP(E2388,finish!$A$1:$B$18,2,0)</f>
        <v>2</v>
      </c>
      <c r="E2388" s="18" t="s">
        <v>11</v>
      </c>
      <c r="F2388" s="15">
        <f>VLOOKUP(G2388,modules!$A$1:$B$10,2,0)</f>
        <v>6</v>
      </c>
      <c r="G2388" s="18" t="s">
        <v>7849</v>
      </c>
      <c r="H2388" s="15">
        <f>VLOOKUP(I2388,segments!$A$1:$B$9,2,0)</f>
        <v>5</v>
      </c>
      <c r="I2388" s="18" t="s">
        <v>7852</v>
      </c>
      <c r="J2388" s="15">
        <v>54</v>
      </c>
      <c r="K2388" s="27" t="s">
        <v>128</v>
      </c>
      <c r="L2388" s="46" t="s">
        <v>126</v>
      </c>
      <c r="M2388" s="15">
        <f>VLOOKUP(N2388,groups!$A$1:$B$113,2,1)</f>
        <v>152</v>
      </c>
      <c r="N2388" s="46" t="s">
        <v>16</v>
      </c>
      <c r="O2388" s="45">
        <v>110</v>
      </c>
      <c r="P2388" s="15">
        <f>VLOOKUP(Q2388,'seg2'!$A$1:$B$13,2,0)</f>
        <v>3</v>
      </c>
      <c r="Q2388" s="16" t="s">
        <v>20</v>
      </c>
      <c r="R2388" s="15">
        <f>VLOOKUP(S2388,'seg3'!$A$1:$B$9,2,0)</f>
        <v>3</v>
      </c>
      <c r="S2388" s="16" t="s">
        <v>21</v>
      </c>
      <c r="T2388" s="45">
        <v>320</v>
      </c>
      <c r="U2388" s="45">
        <v>320</v>
      </c>
      <c r="V2388" s="42"/>
      <c r="W2388" s="30" t="s">
        <v>866</v>
      </c>
      <c r="X2388" s="16"/>
      <c r="Y2388" s="45" t="s">
        <v>17</v>
      </c>
      <c r="Z2388" s="45">
        <v>20</v>
      </c>
      <c r="AA2388" s="46" t="s">
        <v>447</v>
      </c>
      <c r="AB2388" s="14" t="str">
        <f t="shared" si="37"/>
        <v>('170202','170202J','HHB M20X2.5X110 ISO4014 CL10.9 HT BLK','PC',54,6,3,3,5,2,152,'320','320','M20','110','10B33','20','19.50/19.55','','COIL DIRECT DRWN  10B33M  19.50/19.53',''),</v>
      </c>
      <c r="AC2388" s="14" t="s">
        <v>9996</v>
      </c>
    </row>
    <row r="2389" spans="1:29">
      <c r="A2389" s="16">
        <v>613162</v>
      </c>
      <c r="B2389" s="64" t="s">
        <v>5409</v>
      </c>
      <c r="C2389" s="43" t="s">
        <v>5410</v>
      </c>
      <c r="D2389" s="15">
        <f>VLOOKUP(E2389,finish!$A$1:$B$18,2,0)</f>
        <v>2</v>
      </c>
      <c r="E2389" s="18" t="s">
        <v>11</v>
      </c>
      <c r="F2389" s="15">
        <f>VLOOKUP(G2389,modules!$A$1:$B$10,2,0)</f>
        <v>6</v>
      </c>
      <c r="G2389" s="18" t="s">
        <v>7849</v>
      </c>
      <c r="H2389" s="15">
        <f>VLOOKUP(I2389,segments!$A$1:$B$9,2,0)</f>
        <v>5</v>
      </c>
      <c r="I2389" s="18" t="s">
        <v>7852</v>
      </c>
      <c r="J2389" s="15">
        <v>54</v>
      </c>
      <c r="K2389" s="27" t="s">
        <v>128</v>
      </c>
      <c r="L2389" s="46" t="s">
        <v>126</v>
      </c>
      <c r="M2389" s="15">
        <f>VLOOKUP(N2389,groups!$A$1:$B$113,2,1)</f>
        <v>152</v>
      </c>
      <c r="N2389" s="46" t="s">
        <v>16</v>
      </c>
      <c r="O2389" s="45">
        <v>110</v>
      </c>
      <c r="P2389" s="15">
        <f>VLOOKUP(Q2389,'seg2'!$A$1:$B$13,2,0)</f>
        <v>3</v>
      </c>
      <c r="Q2389" s="16" t="s">
        <v>20</v>
      </c>
      <c r="R2389" s="15">
        <f>VLOOKUP(S2389,'seg3'!$A$1:$B$9,2,0)</f>
        <v>3</v>
      </c>
      <c r="S2389" s="16" t="s">
        <v>21</v>
      </c>
      <c r="T2389" s="45">
        <v>317</v>
      </c>
      <c r="U2389" s="45">
        <v>317</v>
      </c>
      <c r="V2389" s="18"/>
      <c r="W2389" s="30" t="s">
        <v>866</v>
      </c>
      <c r="X2389" s="16"/>
      <c r="Y2389" s="45" t="s">
        <v>17</v>
      </c>
      <c r="Z2389" s="45">
        <v>20</v>
      </c>
      <c r="AA2389" s="46" t="s">
        <v>447</v>
      </c>
      <c r="AB2389" s="14" t="str">
        <f t="shared" si="37"/>
        <v>('613162','613162J','HHB M20X2.5X110 ISO4014 CL8.8 HT BLK','PC',54,6,3,3,5,2,152,'317','317','M20','110','10B33','20','19.50/19.55','','COIL DIRECT DRWN  10B33M  19.50/19.53',''),</v>
      </c>
      <c r="AC2389" s="14" t="s">
        <v>9997</v>
      </c>
    </row>
    <row r="2390" spans="1:29">
      <c r="A2390" s="16">
        <v>550760</v>
      </c>
      <c r="B2390" s="64" t="s">
        <v>5411</v>
      </c>
      <c r="C2390" s="43" t="s">
        <v>5412</v>
      </c>
      <c r="D2390" s="15">
        <f>VLOOKUP(E2390,finish!$A$1:$B$18,2,0)</f>
        <v>2</v>
      </c>
      <c r="E2390" s="18" t="s">
        <v>11</v>
      </c>
      <c r="F2390" s="15">
        <f>VLOOKUP(G2390,modules!$A$1:$B$10,2,0)</f>
        <v>1</v>
      </c>
      <c r="G2390" s="18" t="s">
        <v>7848</v>
      </c>
      <c r="H2390" s="15">
        <f>VLOOKUP(I2390,segments!$A$1:$B$9,2,0)</f>
        <v>5</v>
      </c>
      <c r="I2390" s="18" t="s">
        <v>7852</v>
      </c>
      <c r="J2390" s="15">
        <v>56</v>
      </c>
      <c r="K2390" s="27" t="s">
        <v>128</v>
      </c>
      <c r="L2390" s="46" t="s">
        <v>126</v>
      </c>
      <c r="M2390" s="15">
        <f>VLOOKUP(N2390,groups!$A$1:$B$113,2,1)</f>
        <v>153</v>
      </c>
      <c r="N2390" s="46" t="s">
        <v>107</v>
      </c>
      <c r="O2390" s="45">
        <v>110</v>
      </c>
      <c r="P2390" s="15">
        <f>VLOOKUP(Q2390,'seg2'!$A$1:$B$13,2,0)</f>
        <v>3</v>
      </c>
      <c r="Q2390" s="16" t="s">
        <v>20</v>
      </c>
      <c r="R2390" s="15">
        <f>VLOOKUP(S2390,'seg3'!$A$1:$B$9,2,0)</f>
        <v>3</v>
      </c>
      <c r="S2390" s="16" t="s">
        <v>21</v>
      </c>
      <c r="T2390" s="45">
        <v>300</v>
      </c>
      <c r="U2390" s="45">
        <v>300</v>
      </c>
      <c r="V2390" s="18"/>
      <c r="W2390" s="30" t="s">
        <v>840</v>
      </c>
      <c r="X2390" s="16"/>
      <c r="Y2390" s="45" t="s">
        <v>17</v>
      </c>
      <c r="Z2390" s="45">
        <v>20</v>
      </c>
      <c r="AA2390" s="46" t="s">
        <v>85</v>
      </c>
      <c r="AB2390" s="14" t="str">
        <f t="shared" si="37"/>
        <v>('550760','550760J','HHB M20X2.5X110 ISO4017 CL10.9 FT BLK','PC',56,1,3,3,5,2,153,'300','300','M20','110','10B33','20','17.95/17.99','','COIL DIRECT DRAWN AS 10B33M 18.00/18.03',''),</v>
      </c>
      <c r="AC2390" s="14" t="s">
        <v>9998</v>
      </c>
    </row>
    <row r="2391" spans="1:29">
      <c r="A2391" s="16">
        <v>170203</v>
      </c>
      <c r="B2391" s="43" t="s">
        <v>5413</v>
      </c>
      <c r="C2391" s="43" t="s">
        <v>5414</v>
      </c>
      <c r="D2391" s="15">
        <f>VLOOKUP(E2391,finish!$A$1:$B$18,2,0)</f>
        <v>2</v>
      </c>
      <c r="E2391" s="18" t="s">
        <v>11</v>
      </c>
      <c r="F2391" s="15">
        <f>VLOOKUP(G2391,modules!$A$1:$B$10,2,0)</f>
        <v>6</v>
      </c>
      <c r="G2391" s="18" t="s">
        <v>7849</v>
      </c>
      <c r="H2391" s="15">
        <f>VLOOKUP(I2391,segments!$A$1:$B$9,2,0)</f>
        <v>5</v>
      </c>
      <c r="I2391" s="18" t="s">
        <v>7852</v>
      </c>
      <c r="J2391" s="15">
        <v>54</v>
      </c>
      <c r="K2391" s="27" t="s">
        <v>128</v>
      </c>
      <c r="L2391" s="46" t="s">
        <v>126</v>
      </c>
      <c r="M2391" s="15">
        <f>VLOOKUP(N2391,groups!$A$1:$B$113,2,1)</f>
        <v>152</v>
      </c>
      <c r="N2391" s="46" t="s">
        <v>16</v>
      </c>
      <c r="O2391" s="45">
        <v>120</v>
      </c>
      <c r="P2391" s="15">
        <f>VLOOKUP(Q2391,'seg2'!$A$1:$B$13,2,0)</f>
        <v>3</v>
      </c>
      <c r="Q2391" s="16" t="s">
        <v>20</v>
      </c>
      <c r="R2391" s="15">
        <f>VLOOKUP(S2391,'seg3'!$A$1:$B$9,2,0)</f>
        <v>3</v>
      </c>
      <c r="S2391" s="16" t="s">
        <v>21</v>
      </c>
      <c r="T2391" s="45">
        <v>345</v>
      </c>
      <c r="U2391" s="45">
        <v>345</v>
      </c>
      <c r="V2391" s="42"/>
      <c r="W2391" s="30" t="s">
        <v>866</v>
      </c>
      <c r="X2391" s="16"/>
      <c r="Y2391" s="45" t="s">
        <v>17</v>
      </c>
      <c r="Z2391" s="45">
        <v>20</v>
      </c>
      <c r="AA2391" s="46" t="s">
        <v>447</v>
      </c>
      <c r="AB2391" s="14" t="str">
        <f t="shared" si="37"/>
        <v>('170203','170203J','HHB M20X2.5X120 ISO4014 CL10.9 HT BLK','PC',54,6,3,3,5,2,152,'345','345','M20','120','10B33','20','19.50/19.55','','COIL DIRECT DRWN  10B33M  19.50/19.53',''),</v>
      </c>
      <c r="AC2391" s="14" t="s">
        <v>9999</v>
      </c>
    </row>
    <row r="2392" spans="1:29">
      <c r="A2392" s="16">
        <v>550761</v>
      </c>
      <c r="B2392" s="43" t="s">
        <v>5415</v>
      </c>
      <c r="C2392" s="43" t="s">
        <v>5416</v>
      </c>
      <c r="D2392" s="15">
        <f>VLOOKUP(E2392,finish!$A$1:$B$18,2,0)</f>
        <v>2</v>
      </c>
      <c r="E2392" s="18" t="s">
        <v>11</v>
      </c>
      <c r="F2392" s="15">
        <f>VLOOKUP(G2392,modules!$A$1:$B$10,2,0)</f>
        <v>1</v>
      </c>
      <c r="G2392" s="18" t="s">
        <v>7848</v>
      </c>
      <c r="H2392" s="15">
        <f>VLOOKUP(I2392,segments!$A$1:$B$9,2,0)</f>
        <v>5</v>
      </c>
      <c r="I2392" s="18" t="s">
        <v>7852</v>
      </c>
      <c r="J2392" s="15">
        <v>56</v>
      </c>
      <c r="K2392" s="27" t="s">
        <v>128</v>
      </c>
      <c r="L2392" s="46" t="s">
        <v>126</v>
      </c>
      <c r="M2392" s="15">
        <f>VLOOKUP(N2392,groups!$A$1:$B$113,2,1)</f>
        <v>153</v>
      </c>
      <c r="N2392" s="46" t="s">
        <v>107</v>
      </c>
      <c r="O2392" s="45">
        <v>120</v>
      </c>
      <c r="P2392" s="15">
        <f>VLOOKUP(Q2392,'seg2'!$A$1:$B$13,2,0)</f>
        <v>3</v>
      </c>
      <c r="Q2392" s="16" t="s">
        <v>20</v>
      </c>
      <c r="R2392" s="15">
        <f>VLOOKUP(S2392,'seg3'!$A$1:$B$9,2,0)</f>
        <v>3</v>
      </c>
      <c r="S2392" s="16" t="s">
        <v>21</v>
      </c>
      <c r="T2392" s="45">
        <v>320</v>
      </c>
      <c r="U2392" s="45">
        <v>320</v>
      </c>
      <c r="V2392" s="18"/>
      <c r="W2392" s="30" t="s">
        <v>840</v>
      </c>
      <c r="X2392" s="16"/>
      <c r="Y2392" s="45" t="s">
        <v>17</v>
      </c>
      <c r="Z2392" s="28">
        <v>18.3</v>
      </c>
      <c r="AA2392" s="46" t="s">
        <v>85</v>
      </c>
      <c r="AB2392" s="14" t="str">
        <f t="shared" si="37"/>
        <v>('550761','550761J','HHB M20X2.5X120 ISO4017 CL10.9 FT BLK','PC',56,1,3,3,5,2,153,'320','320','M20','120','10B33','18.3','17.95/17.99','','COIL DIRECT DRAWN AS 10B33M 18.00/18.03',''),</v>
      </c>
      <c r="AC2392" s="14" t="s">
        <v>10000</v>
      </c>
    </row>
    <row r="2393" spans="1:29">
      <c r="A2393" s="16">
        <v>170204</v>
      </c>
      <c r="B2393" s="43" t="s">
        <v>5417</v>
      </c>
      <c r="C2393" s="43" t="s">
        <v>5418</v>
      </c>
      <c r="D2393" s="15">
        <f>VLOOKUP(E2393,finish!$A$1:$B$18,2,0)</f>
        <v>2</v>
      </c>
      <c r="E2393" s="18" t="s">
        <v>11</v>
      </c>
      <c r="F2393" s="15">
        <f>VLOOKUP(G2393,modules!$A$1:$B$10,2,0)</f>
        <v>6</v>
      </c>
      <c r="G2393" s="18" t="s">
        <v>7849</v>
      </c>
      <c r="H2393" s="15">
        <f>VLOOKUP(I2393,segments!$A$1:$B$9,2,0)</f>
        <v>5</v>
      </c>
      <c r="I2393" s="18" t="s">
        <v>7852</v>
      </c>
      <c r="J2393" s="15">
        <v>54</v>
      </c>
      <c r="K2393" s="27" t="s">
        <v>128</v>
      </c>
      <c r="L2393" s="46" t="s">
        <v>126</v>
      </c>
      <c r="M2393" s="15">
        <f>VLOOKUP(N2393,groups!$A$1:$B$113,2,1)</f>
        <v>152</v>
      </c>
      <c r="N2393" s="46" t="s">
        <v>16</v>
      </c>
      <c r="O2393" s="45">
        <v>130</v>
      </c>
      <c r="P2393" s="15">
        <f>VLOOKUP(Q2393,'seg2'!$A$1:$B$13,2,0)</f>
        <v>3</v>
      </c>
      <c r="Q2393" s="16" t="s">
        <v>20</v>
      </c>
      <c r="R2393" s="15">
        <f>VLOOKUP(S2393,'seg3'!$A$1:$B$9,2,0)</f>
        <v>3</v>
      </c>
      <c r="S2393" s="16" t="s">
        <v>21</v>
      </c>
      <c r="T2393" s="45">
        <v>370</v>
      </c>
      <c r="U2393" s="45">
        <v>370</v>
      </c>
      <c r="V2393" s="42"/>
      <c r="W2393" s="30" t="s">
        <v>866</v>
      </c>
      <c r="X2393" s="16"/>
      <c r="Y2393" s="45" t="s">
        <v>17</v>
      </c>
      <c r="Z2393" s="45">
        <v>20</v>
      </c>
      <c r="AA2393" s="46" t="s">
        <v>447</v>
      </c>
      <c r="AB2393" s="14" t="str">
        <f t="shared" si="37"/>
        <v>('170204','170204J','HHB M20X2.5X130 ISO4014 CL10.9 HT BLK','PC',54,6,3,3,5,2,152,'370','370','M20','130','10B33','20','19.50/19.55','','COIL DIRECT DRWN  10B33M  19.50/19.53',''),</v>
      </c>
      <c r="AC2393" s="14" t="s">
        <v>10001</v>
      </c>
    </row>
    <row r="2394" spans="1:29">
      <c r="A2394" s="16">
        <v>617011</v>
      </c>
      <c r="B2394" s="64" t="s">
        <v>5419</v>
      </c>
      <c r="C2394" s="43" t="s">
        <v>5420</v>
      </c>
      <c r="D2394" s="15">
        <f>VLOOKUP(E2394,finish!$A$1:$B$18,2,0)</f>
        <v>2</v>
      </c>
      <c r="E2394" s="18" t="s">
        <v>11</v>
      </c>
      <c r="F2394" s="15">
        <f>VLOOKUP(G2394,modules!$A$1:$B$10,2,0)</f>
        <v>6</v>
      </c>
      <c r="G2394" s="18" t="s">
        <v>7849</v>
      </c>
      <c r="H2394" s="15">
        <f>VLOOKUP(I2394,segments!$A$1:$B$9,2,0)</f>
        <v>3</v>
      </c>
      <c r="I2394" s="18" t="s">
        <v>7851</v>
      </c>
      <c r="J2394" s="15">
        <v>54</v>
      </c>
      <c r="K2394" s="27" t="s">
        <v>128</v>
      </c>
      <c r="L2394" s="46" t="s">
        <v>126</v>
      </c>
      <c r="M2394" s="15">
        <f>VLOOKUP(N2394,groups!$A$1:$B$113,2,1)</f>
        <v>153</v>
      </c>
      <c r="N2394" s="46" t="s">
        <v>107</v>
      </c>
      <c r="O2394" s="45">
        <v>130</v>
      </c>
      <c r="P2394" s="15">
        <f>VLOOKUP(Q2394,'seg2'!$A$1:$B$13,2,0)</f>
        <v>3</v>
      </c>
      <c r="Q2394" s="16" t="s">
        <v>20</v>
      </c>
      <c r="R2394" s="15">
        <f>VLOOKUP(S2394,'seg3'!$A$1:$B$9,2,0)</f>
        <v>3</v>
      </c>
      <c r="S2394" s="16" t="s">
        <v>21</v>
      </c>
      <c r="T2394" s="45">
        <v>337</v>
      </c>
      <c r="U2394" s="45">
        <v>337</v>
      </c>
      <c r="V2394" s="18"/>
      <c r="W2394" s="30" t="s">
        <v>840</v>
      </c>
      <c r="X2394" s="16"/>
      <c r="Y2394" s="45" t="s">
        <v>17</v>
      </c>
      <c r="Z2394" s="28">
        <v>18.3</v>
      </c>
      <c r="AA2394" s="46" t="s">
        <v>85</v>
      </c>
      <c r="AB2394" s="14" t="str">
        <f t="shared" si="37"/>
        <v>('617011','617011J','HHB M20X2.5X130 ISO4017 CL8.8 FT BLK','PC',54,6,3,3,3,2,153,'337','337','M20','130','10B33','18.3','17.95/17.99','','COIL DIRECT DRAWN AS 10B33M 18.00/18.03',''),</v>
      </c>
      <c r="AC2394" s="14" t="s">
        <v>10002</v>
      </c>
    </row>
    <row r="2395" spans="1:29">
      <c r="A2395" s="16" t="s">
        <v>5208</v>
      </c>
      <c r="B2395" s="43" t="s">
        <v>5209</v>
      </c>
      <c r="C2395" s="43" t="s">
        <v>5210</v>
      </c>
      <c r="D2395" s="15">
        <f>VLOOKUP(E2395,finish!$A$1:$B$18,2,0)</f>
        <v>8</v>
      </c>
      <c r="E2395" s="18" t="s">
        <v>47</v>
      </c>
      <c r="F2395" s="15">
        <f>VLOOKUP(G2395,modules!$A$1:$B$10,2,0)</f>
        <v>9</v>
      </c>
      <c r="G2395" s="18" t="s">
        <v>151</v>
      </c>
      <c r="H2395" s="15">
        <f>VLOOKUP(I2395,segments!$A$1:$B$9,2,0)</f>
        <v>1</v>
      </c>
      <c r="I2395" s="18" t="s">
        <v>7848</v>
      </c>
      <c r="J2395" s="15">
        <f>VLOOKUP(K2395,machines!$A$1:$B$72,2,0)</f>
        <v>88</v>
      </c>
      <c r="K2395" s="27" t="s">
        <v>7944</v>
      </c>
      <c r="L2395" s="16" t="s">
        <v>52</v>
      </c>
      <c r="M2395" s="15">
        <f>VLOOKUP(N2395,groups!$A$1:$B$113,2,1)</f>
        <v>127</v>
      </c>
      <c r="N2395" s="16" t="s">
        <v>147</v>
      </c>
      <c r="O2395" s="18" t="s">
        <v>52</v>
      </c>
      <c r="P2395" s="15">
        <f>VLOOKUP(Q2395,'seg2'!$A$1:$B$13,2,0)</f>
        <v>6</v>
      </c>
      <c r="Q2395" s="16" t="s">
        <v>151</v>
      </c>
      <c r="R2395" s="15">
        <f>VLOOKUP(S2395,'seg3'!$A$1:$B$9,2,0)</f>
        <v>5</v>
      </c>
      <c r="S2395" s="16" t="s">
        <v>151</v>
      </c>
      <c r="T2395" s="18">
        <v>18</v>
      </c>
      <c r="U2395" s="18">
        <v>18</v>
      </c>
      <c r="V2395" s="42"/>
      <c r="W2395" s="30" t="s">
        <v>164</v>
      </c>
      <c r="X2395" s="16"/>
      <c r="Y2395" s="18" t="s">
        <v>148</v>
      </c>
      <c r="Z2395" s="18" t="s">
        <v>163</v>
      </c>
      <c r="AA2395" s="16" t="s">
        <v>163</v>
      </c>
      <c r="AB2395" s="14" t="str">
        <f t="shared" si="37"/>
        <v>('UOTPT1023','UOTPT1023J','13.49X22XM10 CLIP ZC3+VINYL(OTP1)','PC',88,9,6,5,1,8,127,'18','18','-','-','IS 513D (G90)','19.00X1.20','19.00X1.20','','GALVANISED COIL JS-SGCC 19 X 1.20 MM',''),</v>
      </c>
      <c r="AC2395" s="14" t="s">
        <v>10003</v>
      </c>
    </row>
    <row r="2396" spans="1:29">
      <c r="A2396" s="16">
        <v>170205</v>
      </c>
      <c r="B2396" s="43" t="s">
        <v>5421</v>
      </c>
      <c r="C2396" s="43" t="s">
        <v>5422</v>
      </c>
      <c r="D2396" s="15">
        <f>VLOOKUP(E2396,finish!$A$1:$B$18,2,0)</f>
        <v>2</v>
      </c>
      <c r="E2396" s="18" t="s">
        <v>11</v>
      </c>
      <c r="F2396" s="15">
        <f>VLOOKUP(G2396,modules!$A$1:$B$10,2,0)</f>
        <v>6</v>
      </c>
      <c r="G2396" s="18" t="s">
        <v>7849</v>
      </c>
      <c r="H2396" s="15">
        <f>VLOOKUP(I2396,segments!$A$1:$B$9,2,0)</f>
        <v>5</v>
      </c>
      <c r="I2396" s="18" t="s">
        <v>7852</v>
      </c>
      <c r="J2396" s="15">
        <v>54</v>
      </c>
      <c r="K2396" s="27" t="s">
        <v>128</v>
      </c>
      <c r="L2396" s="46" t="s">
        <v>126</v>
      </c>
      <c r="M2396" s="15">
        <f>VLOOKUP(N2396,groups!$A$1:$B$113,2,1)</f>
        <v>152</v>
      </c>
      <c r="N2396" s="46" t="s">
        <v>16</v>
      </c>
      <c r="O2396" s="45">
        <v>140</v>
      </c>
      <c r="P2396" s="15">
        <f>VLOOKUP(Q2396,'seg2'!$A$1:$B$13,2,0)</f>
        <v>3</v>
      </c>
      <c r="Q2396" s="16" t="s">
        <v>20</v>
      </c>
      <c r="R2396" s="15">
        <f>VLOOKUP(S2396,'seg3'!$A$1:$B$9,2,0)</f>
        <v>3</v>
      </c>
      <c r="S2396" s="16" t="s">
        <v>21</v>
      </c>
      <c r="T2396" s="45">
        <v>398</v>
      </c>
      <c r="U2396" s="45">
        <v>398</v>
      </c>
      <c r="V2396" s="42"/>
      <c r="W2396" s="30" t="s">
        <v>866</v>
      </c>
      <c r="X2396" s="16"/>
      <c r="Y2396" s="45" t="s">
        <v>17</v>
      </c>
      <c r="Z2396" s="45">
        <v>20</v>
      </c>
      <c r="AA2396" s="46" t="s">
        <v>447</v>
      </c>
      <c r="AB2396" s="14" t="str">
        <f t="shared" si="37"/>
        <v>('170205','170205J','HHB M20X2.5X140 ISO4014 CL10.9 HT BLK','PC',54,6,3,3,5,2,152,'398','398','M20','140','10B33','20','19.50/19.55','','COIL DIRECT DRWN  10B33M  19.50/19.53',''),</v>
      </c>
      <c r="AC2396" s="14" t="s">
        <v>10004</v>
      </c>
    </row>
    <row r="2397" spans="1:29">
      <c r="A2397" s="16">
        <v>550764</v>
      </c>
      <c r="B2397" s="64" t="s">
        <v>5423</v>
      </c>
      <c r="C2397" s="43" t="s">
        <v>5424</v>
      </c>
      <c r="D2397" s="15">
        <f>VLOOKUP(E2397,finish!$A$1:$B$18,2,0)</f>
        <v>2</v>
      </c>
      <c r="E2397" s="18" t="s">
        <v>11</v>
      </c>
      <c r="F2397" s="15">
        <f>VLOOKUP(G2397,modules!$A$1:$B$10,2,0)</f>
        <v>1</v>
      </c>
      <c r="G2397" s="18" t="s">
        <v>7848</v>
      </c>
      <c r="H2397" s="15">
        <f>VLOOKUP(I2397,segments!$A$1:$B$9,2,0)</f>
        <v>5</v>
      </c>
      <c r="I2397" s="18" t="s">
        <v>7852</v>
      </c>
      <c r="J2397" s="15">
        <v>56</v>
      </c>
      <c r="K2397" s="27" t="s">
        <v>128</v>
      </c>
      <c r="L2397" s="46" t="s">
        <v>126</v>
      </c>
      <c r="M2397" s="15">
        <f>VLOOKUP(N2397,groups!$A$1:$B$113,2,1)</f>
        <v>153</v>
      </c>
      <c r="N2397" s="46" t="s">
        <v>107</v>
      </c>
      <c r="O2397" s="45">
        <v>140</v>
      </c>
      <c r="P2397" s="15">
        <f>VLOOKUP(Q2397,'seg2'!$A$1:$B$13,2,0)</f>
        <v>3</v>
      </c>
      <c r="Q2397" s="16" t="s">
        <v>20</v>
      </c>
      <c r="R2397" s="15">
        <f>VLOOKUP(S2397,'seg3'!$A$1:$B$9,2,0)</f>
        <v>3</v>
      </c>
      <c r="S2397" s="16" t="s">
        <v>21</v>
      </c>
      <c r="T2397" s="45">
        <v>361</v>
      </c>
      <c r="U2397" s="45">
        <v>361</v>
      </c>
      <c r="V2397" s="18"/>
      <c r="W2397" s="30" t="s">
        <v>840</v>
      </c>
      <c r="X2397" s="16"/>
      <c r="Y2397" s="45" t="s">
        <v>17</v>
      </c>
      <c r="Z2397" s="45">
        <v>20</v>
      </c>
      <c r="AA2397" s="46" t="s">
        <v>85</v>
      </c>
      <c r="AB2397" s="14" t="str">
        <f t="shared" si="37"/>
        <v>('550764','550764J','HHB M20X2.5X140 ISO4017 CL10.9 FT BLK','PC',56,1,3,3,5,2,153,'361','361','M20','140','10B33','20','17.95/17.99','','COIL DIRECT DRAWN AS 10B33M 18.00/18.03',''),</v>
      </c>
      <c r="AC2397" s="14" t="s">
        <v>10005</v>
      </c>
    </row>
    <row r="2398" spans="1:29">
      <c r="A2398" s="16">
        <v>170206</v>
      </c>
      <c r="B2398" s="64" t="s">
        <v>5425</v>
      </c>
      <c r="C2398" s="43" t="s">
        <v>5426</v>
      </c>
      <c r="D2398" s="15">
        <f>VLOOKUP(E2398,finish!$A$1:$B$18,2,0)</f>
        <v>2</v>
      </c>
      <c r="E2398" s="18" t="s">
        <v>11</v>
      </c>
      <c r="F2398" s="15">
        <f>VLOOKUP(G2398,modules!$A$1:$B$10,2,0)</f>
        <v>6</v>
      </c>
      <c r="G2398" s="18" t="s">
        <v>7849</v>
      </c>
      <c r="H2398" s="15">
        <f>VLOOKUP(I2398,segments!$A$1:$B$9,2,0)</f>
        <v>5</v>
      </c>
      <c r="I2398" s="18" t="s">
        <v>7852</v>
      </c>
      <c r="J2398" s="15">
        <v>54</v>
      </c>
      <c r="K2398" s="27" t="s">
        <v>128</v>
      </c>
      <c r="L2398" s="46" t="s">
        <v>126</v>
      </c>
      <c r="M2398" s="15">
        <f>VLOOKUP(N2398,groups!$A$1:$B$113,2,1)</f>
        <v>152</v>
      </c>
      <c r="N2398" s="46" t="s">
        <v>16</v>
      </c>
      <c r="O2398" s="45">
        <v>150</v>
      </c>
      <c r="P2398" s="15">
        <f>VLOOKUP(Q2398,'seg2'!$A$1:$B$13,2,0)</f>
        <v>3</v>
      </c>
      <c r="Q2398" s="16" t="s">
        <v>20</v>
      </c>
      <c r="R2398" s="15">
        <f>VLOOKUP(S2398,'seg3'!$A$1:$B$9,2,0)</f>
        <v>3</v>
      </c>
      <c r="S2398" s="16" t="s">
        <v>21</v>
      </c>
      <c r="T2398" s="45">
        <v>412</v>
      </c>
      <c r="U2398" s="45">
        <v>412</v>
      </c>
      <c r="V2398" s="18"/>
      <c r="W2398" s="30" t="s">
        <v>866</v>
      </c>
      <c r="X2398" s="16"/>
      <c r="Y2398" s="45" t="s">
        <v>17</v>
      </c>
      <c r="Z2398" s="45">
        <v>20</v>
      </c>
      <c r="AA2398" s="46" t="s">
        <v>447</v>
      </c>
      <c r="AB2398" s="14" t="str">
        <f t="shared" si="37"/>
        <v>('170206','170206J','HHB M20X2.5X150 ISO4014 CL10.9 HT BLK','PC',54,6,3,3,5,2,152,'412','412','M20','150','10B33','20','19.50/19.55','','COIL DIRECT DRWN  10B33M  19.50/19.53',''),</v>
      </c>
      <c r="AC2398" s="14" t="s">
        <v>10006</v>
      </c>
    </row>
    <row r="2399" spans="1:29">
      <c r="A2399" s="16">
        <v>550765</v>
      </c>
      <c r="B2399" s="43" t="s">
        <v>5427</v>
      </c>
      <c r="C2399" s="43" t="s">
        <v>5428</v>
      </c>
      <c r="D2399" s="15">
        <f>VLOOKUP(E2399,finish!$A$1:$B$18,2,0)</f>
        <v>2</v>
      </c>
      <c r="E2399" s="18" t="s">
        <v>11</v>
      </c>
      <c r="F2399" s="15">
        <f>VLOOKUP(G2399,modules!$A$1:$B$10,2,0)</f>
        <v>1</v>
      </c>
      <c r="G2399" s="18" t="s">
        <v>7848</v>
      </c>
      <c r="H2399" s="15">
        <f>VLOOKUP(I2399,segments!$A$1:$B$9,2,0)</f>
        <v>5</v>
      </c>
      <c r="I2399" s="18" t="s">
        <v>7852</v>
      </c>
      <c r="J2399" s="15">
        <v>56</v>
      </c>
      <c r="K2399" s="27" t="s">
        <v>128</v>
      </c>
      <c r="L2399" s="46" t="s">
        <v>126</v>
      </c>
      <c r="M2399" s="15">
        <f>VLOOKUP(N2399,groups!$A$1:$B$113,2,1)</f>
        <v>153</v>
      </c>
      <c r="N2399" s="46" t="s">
        <v>107</v>
      </c>
      <c r="O2399" s="45">
        <v>150</v>
      </c>
      <c r="P2399" s="15">
        <f>VLOOKUP(Q2399,'seg2'!$A$1:$B$13,2,0)</f>
        <v>3</v>
      </c>
      <c r="Q2399" s="16" t="s">
        <v>20</v>
      </c>
      <c r="R2399" s="15">
        <f>VLOOKUP(S2399,'seg3'!$A$1:$B$9,2,0)</f>
        <v>3</v>
      </c>
      <c r="S2399" s="16" t="s">
        <v>21</v>
      </c>
      <c r="T2399" s="45">
        <v>381</v>
      </c>
      <c r="U2399" s="45">
        <v>381</v>
      </c>
      <c r="V2399" s="18"/>
      <c r="W2399" s="30" t="s">
        <v>840</v>
      </c>
      <c r="X2399" s="16"/>
      <c r="Y2399" s="45" t="s">
        <v>17</v>
      </c>
      <c r="Z2399" s="28">
        <v>18.3</v>
      </c>
      <c r="AA2399" s="46" t="s">
        <v>85</v>
      </c>
      <c r="AB2399" s="14" t="str">
        <f t="shared" si="37"/>
        <v>('550765','550765J','HHB M20X2.5X150 ISO4017 CL10.9 FT BLK','PC',56,1,3,3,5,2,153,'381','381','M20','150','10B33','18.3','17.95/17.99','','COIL DIRECT DRAWN AS 10B33M 18.00/18.03',''),</v>
      </c>
      <c r="AC2399" s="14" t="s">
        <v>10007</v>
      </c>
    </row>
    <row r="2400" spans="1:29">
      <c r="A2400" s="16">
        <v>550766</v>
      </c>
      <c r="B2400" s="43" t="s">
        <v>5429</v>
      </c>
      <c r="C2400" s="43" t="s">
        <v>5430</v>
      </c>
      <c r="D2400" s="15">
        <f>VLOOKUP(E2400,finish!$A$1:$B$18,2,0)</f>
        <v>2</v>
      </c>
      <c r="E2400" s="18" t="s">
        <v>11</v>
      </c>
      <c r="F2400" s="15">
        <f>VLOOKUP(G2400,modules!$A$1:$B$10,2,0)</f>
        <v>6</v>
      </c>
      <c r="G2400" s="18" t="s">
        <v>7849</v>
      </c>
      <c r="H2400" s="15">
        <f>VLOOKUP(I2400,segments!$A$1:$B$9,2,0)</f>
        <v>5</v>
      </c>
      <c r="I2400" s="18" t="s">
        <v>7852</v>
      </c>
      <c r="J2400" s="15">
        <v>54</v>
      </c>
      <c r="K2400" s="27" t="s">
        <v>128</v>
      </c>
      <c r="L2400" s="46" t="s">
        <v>126</v>
      </c>
      <c r="M2400" s="15">
        <f>VLOOKUP(N2400,groups!$A$1:$B$113,2,1)</f>
        <v>153</v>
      </c>
      <c r="N2400" s="46" t="s">
        <v>107</v>
      </c>
      <c r="O2400" s="45">
        <v>160</v>
      </c>
      <c r="P2400" s="15">
        <f>VLOOKUP(Q2400,'seg2'!$A$1:$B$13,2,0)</f>
        <v>3</v>
      </c>
      <c r="Q2400" s="16" t="s">
        <v>20</v>
      </c>
      <c r="R2400" s="15">
        <f>VLOOKUP(S2400,'seg3'!$A$1:$B$9,2,0)</f>
        <v>3</v>
      </c>
      <c r="S2400" s="16" t="s">
        <v>21</v>
      </c>
      <c r="T2400" s="45">
        <v>402</v>
      </c>
      <c r="U2400" s="45">
        <v>402</v>
      </c>
      <c r="V2400" s="42"/>
      <c r="W2400" s="30" t="s">
        <v>840</v>
      </c>
      <c r="X2400" s="16"/>
      <c r="Y2400" s="45" t="s">
        <v>17</v>
      </c>
      <c r="Z2400" s="28">
        <v>18.3</v>
      </c>
      <c r="AA2400" s="46" t="s">
        <v>85</v>
      </c>
      <c r="AB2400" s="14" t="str">
        <f t="shared" si="37"/>
        <v>('550766','550766J','HHB M20X2.5X160 ISO4017 CL10.9 FT BLK','PC',54,6,3,3,5,2,153,'402','402','M20','160','10B33','18.3','17.95/17.99','','COIL DIRECT DRAWN AS 10B33M 18.00/18.03',''),</v>
      </c>
      <c r="AC2400" s="14" t="s">
        <v>10008</v>
      </c>
    </row>
    <row r="2401" spans="1:29">
      <c r="A2401" s="16">
        <v>170208</v>
      </c>
      <c r="B2401" s="64" t="s">
        <v>5431</v>
      </c>
      <c r="C2401" s="43" t="s">
        <v>5432</v>
      </c>
      <c r="D2401" s="15">
        <f>VLOOKUP(E2401,finish!$A$1:$B$18,2,0)</f>
        <v>2</v>
      </c>
      <c r="E2401" s="18" t="s">
        <v>11</v>
      </c>
      <c r="F2401" s="15">
        <f>VLOOKUP(G2401,modules!$A$1:$B$10,2,0)</f>
        <v>6</v>
      </c>
      <c r="G2401" s="18" t="s">
        <v>7849</v>
      </c>
      <c r="H2401" s="15">
        <f>VLOOKUP(I2401,segments!$A$1:$B$9,2,0)</f>
        <v>5</v>
      </c>
      <c r="I2401" s="18" t="s">
        <v>7852</v>
      </c>
      <c r="J2401" s="15">
        <v>54</v>
      </c>
      <c r="K2401" s="27" t="s">
        <v>128</v>
      </c>
      <c r="L2401" s="46" t="s">
        <v>126</v>
      </c>
      <c r="M2401" s="15">
        <f>VLOOKUP(N2401,groups!$A$1:$B$113,2,1)</f>
        <v>152</v>
      </c>
      <c r="N2401" s="46" t="s">
        <v>16</v>
      </c>
      <c r="O2401" s="45">
        <v>180</v>
      </c>
      <c r="P2401" s="15">
        <f>VLOOKUP(Q2401,'seg2'!$A$1:$B$13,2,0)</f>
        <v>3</v>
      </c>
      <c r="Q2401" s="16" t="s">
        <v>20</v>
      </c>
      <c r="R2401" s="15">
        <f>VLOOKUP(S2401,'seg3'!$A$1:$B$9,2,0)</f>
        <v>3</v>
      </c>
      <c r="S2401" s="16" t="s">
        <v>21</v>
      </c>
      <c r="T2401" s="45">
        <v>494</v>
      </c>
      <c r="U2401" s="45">
        <v>494</v>
      </c>
      <c r="V2401" s="18"/>
      <c r="W2401" s="30" t="s">
        <v>866</v>
      </c>
      <c r="X2401" s="16"/>
      <c r="Y2401" s="45" t="s">
        <v>17</v>
      </c>
      <c r="Z2401" s="45">
        <v>20</v>
      </c>
      <c r="AA2401" s="46" t="s">
        <v>447</v>
      </c>
      <c r="AB2401" s="14" t="str">
        <f t="shared" si="37"/>
        <v>('170208','170208J','HHB M20X2.5X180 ISO4014 CL10.9 HT BLK','PC',54,6,3,3,5,2,152,'494','494','M20','180','10B33','20','19.50/19.55','','COIL DIRECT DRWN  10B33M  19.50/19.53',''),</v>
      </c>
      <c r="AC2401" s="14" t="s">
        <v>10009</v>
      </c>
    </row>
    <row r="2402" spans="1:29">
      <c r="A2402" s="16">
        <v>550768</v>
      </c>
      <c r="B2402" s="43" t="s">
        <v>2850</v>
      </c>
      <c r="C2402" s="43" t="s">
        <v>3675</v>
      </c>
      <c r="D2402" s="15">
        <f>VLOOKUP(E2402,finish!$A$1:$B$18,2,0)</f>
        <v>2</v>
      </c>
      <c r="E2402" s="18" t="s">
        <v>11</v>
      </c>
      <c r="F2402" s="15">
        <f>VLOOKUP(G2402,modules!$A$1:$B$10,2,0)</f>
        <v>6</v>
      </c>
      <c r="G2402" s="18" t="s">
        <v>7849</v>
      </c>
      <c r="H2402" s="15">
        <f>VLOOKUP(I2402,segments!$A$1:$B$9,2,0)</f>
        <v>5</v>
      </c>
      <c r="I2402" s="18" t="s">
        <v>7852</v>
      </c>
      <c r="J2402" s="15">
        <v>54</v>
      </c>
      <c r="K2402" s="27" t="s">
        <v>128</v>
      </c>
      <c r="L2402" s="46" t="s">
        <v>126</v>
      </c>
      <c r="M2402" s="15">
        <f>VLOOKUP(N2402,groups!$A$1:$B$113,2,1)</f>
        <v>153</v>
      </c>
      <c r="N2402" s="46" t="s">
        <v>107</v>
      </c>
      <c r="O2402" s="45">
        <v>180</v>
      </c>
      <c r="P2402" s="15">
        <f>VLOOKUP(Q2402,'seg2'!$A$1:$B$13,2,0)</f>
        <v>3</v>
      </c>
      <c r="Q2402" s="16" t="s">
        <v>20</v>
      </c>
      <c r="R2402" s="15">
        <f>VLOOKUP(S2402,'seg3'!$A$1:$B$9,2,0)</f>
        <v>3</v>
      </c>
      <c r="S2402" s="16" t="s">
        <v>21</v>
      </c>
      <c r="T2402" s="45">
        <v>442</v>
      </c>
      <c r="U2402" s="45">
        <v>442</v>
      </c>
      <c r="V2402" s="42"/>
      <c r="W2402" s="30" t="s">
        <v>840</v>
      </c>
      <c r="X2402" s="16"/>
      <c r="Y2402" s="45" t="s">
        <v>17</v>
      </c>
      <c r="Z2402" s="28">
        <v>18.3</v>
      </c>
      <c r="AA2402" s="46" t="s">
        <v>85</v>
      </c>
      <c r="AB2402" s="14" t="str">
        <f t="shared" si="37"/>
        <v>('550768','550768J','HHB M20X2.5X180 ISO4017 CL10.9 FT BLK','PC',54,6,3,3,5,2,153,'442','442','M20','180','10B33','18.3','17.95/17.99','','COIL DIRECT DRAWN AS 10B33M 18.00/18.03',''),</v>
      </c>
      <c r="AC2402" s="14" t="s">
        <v>9810</v>
      </c>
    </row>
    <row r="2403" spans="1:29">
      <c r="A2403" s="16">
        <v>170445</v>
      </c>
      <c r="B2403" s="43" t="s">
        <v>2916</v>
      </c>
      <c r="C2403" s="43" t="s">
        <v>5540</v>
      </c>
      <c r="D2403" s="15">
        <f>VLOOKUP(E2403,finish!$A$1:$B$18,2,0)</f>
        <v>2</v>
      </c>
      <c r="E2403" s="18" t="s">
        <v>11</v>
      </c>
      <c r="F2403" s="15">
        <f>VLOOKUP(G2403,modules!$A$1:$B$10,2,0)</f>
        <v>6</v>
      </c>
      <c r="G2403" s="18" t="s">
        <v>7849</v>
      </c>
      <c r="H2403" s="15">
        <f>VLOOKUP(I2403,segments!$A$1:$B$9,2,0)</f>
        <v>5</v>
      </c>
      <c r="I2403" s="18" t="s">
        <v>7852</v>
      </c>
      <c r="J2403" s="15">
        <v>54</v>
      </c>
      <c r="K2403" s="27" t="s">
        <v>128</v>
      </c>
      <c r="L2403" s="46" t="s">
        <v>1366</v>
      </c>
      <c r="M2403" s="15">
        <f>VLOOKUP(N2403,groups!$A$1:$B$113,2,1)</f>
        <v>153</v>
      </c>
      <c r="N2403" s="46" t="s">
        <v>107</v>
      </c>
      <c r="O2403" s="45" t="s">
        <v>512</v>
      </c>
      <c r="P2403" s="15">
        <f>VLOOKUP(Q2403,'seg2'!$A$1:$B$13,2,0)</f>
        <v>3</v>
      </c>
      <c r="Q2403" s="16" t="s">
        <v>20</v>
      </c>
      <c r="R2403" s="15">
        <f>VLOOKUP(S2403,'seg3'!$A$1:$B$9,2,0)</f>
        <v>3</v>
      </c>
      <c r="S2403" s="16" t="s">
        <v>21</v>
      </c>
      <c r="T2403" s="45">
        <v>134.66</v>
      </c>
      <c r="U2403" s="45">
        <v>134.66</v>
      </c>
      <c r="V2403" s="18"/>
      <c r="W2403" s="30" t="s">
        <v>1842</v>
      </c>
      <c r="X2403" s="16"/>
      <c r="Y2403" s="45" t="s">
        <v>17</v>
      </c>
      <c r="Z2403" s="28">
        <v>18.3</v>
      </c>
      <c r="AA2403" s="46" t="s">
        <v>1847</v>
      </c>
      <c r="AB2403" s="14" t="str">
        <f t="shared" si="37"/>
        <v>('170445','170445J','HHB 3/4XUNCX1.1/2 B18.2.1 SAE8 FT BLK','PC',54,6,3,3,5,2,153,'134.66','134.66','3/4 UNC','1.1/2','10B33','18.3','16.96/17.00','','COIL DIRECT DRAWN 10B33M 18.70/18.75',''),</v>
      </c>
      <c r="AC2403" s="14" t="s">
        <v>10010</v>
      </c>
    </row>
    <row r="2404" spans="1:29">
      <c r="A2404" s="16">
        <v>551032</v>
      </c>
      <c r="B2404" s="64" t="s">
        <v>5541</v>
      </c>
      <c r="C2404" s="43" t="s">
        <v>5542</v>
      </c>
      <c r="D2404" s="15">
        <f>VLOOKUP(E2404,finish!$A$1:$B$18,2,0)</f>
        <v>2</v>
      </c>
      <c r="E2404" s="18" t="s">
        <v>11</v>
      </c>
      <c r="F2404" s="15">
        <f>VLOOKUP(G2404,modules!$A$1:$B$10,2,0)</f>
        <v>6</v>
      </c>
      <c r="G2404" s="18" t="s">
        <v>7849</v>
      </c>
      <c r="H2404" s="15">
        <f>VLOOKUP(I2404,segments!$A$1:$B$9,2,0)</f>
        <v>5</v>
      </c>
      <c r="I2404" s="18" t="s">
        <v>7852</v>
      </c>
      <c r="J2404" s="15">
        <v>54</v>
      </c>
      <c r="K2404" s="27" t="s">
        <v>128</v>
      </c>
      <c r="L2404" s="46" t="s">
        <v>1366</v>
      </c>
      <c r="M2404" s="15">
        <f>VLOOKUP(N2404,groups!$A$1:$B$113,2,1)</f>
        <v>153</v>
      </c>
      <c r="N2404" s="46" t="s">
        <v>107</v>
      </c>
      <c r="O2404" s="45" t="s">
        <v>1820</v>
      </c>
      <c r="P2404" s="15">
        <f>VLOOKUP(Q2404,'seg2'!$A$1:$B$13,2,0)</f>
        <v>3</v>
      </c>
      <c r="Q2404" s="16" t="s">
        <v>20</v>
      </c>
      <c r="R2404" s="15">
        <f>VLOOKUP(S2404,'seg3'!$A$1:$B$9,2,0)</f>
        <v>3</v>
      </c>
      <c r="S2404" s="16" t="s">
        <v>21</v>
      </c>
      <c r="T2404" s="45">
        <v>122.85</v>
      </c>
      <c r="U2404" s="45">
        <v>122.85</v>
      </c>
      <c r="V2404" s="18"/>
      <c r="W2404" s="30" t="s">
        <v>1842</v>
      </c>
      <c r="X2404" s="16"/>
      <c r="Y2404" s="45" t="s">
        <v>17</v>
      </c>
      <c r="Z2404" s="28">
        <v>18.3</v>
      </c>
      <c r="AA2404" s="46" t="s">
        <v>1847</v>
      </c>
      <c r="AB2404" s="14" t="str">
        <f t="shared" si="37"/>
        <v>('551032','551032J','HHB 3/4XUNCX1.1/4 B18.2.1 SAE8 FT BLK','PC',54,6,3,3,5,2,153,'122.85','122.85','3/4 UNC','1.1/4','10B33','18.3','16.96/17.00','','COIL DIRECT DRAWN 10B33M 18.70/18.75',''),</v>
      </c>
      <c r="AC2404" s="14" t="s">
        <v>10011</v>
      </c>
    </row>
    <row r="2405" spans="1:29">
      <c r="A2405" s="16">
        <v>551038</v>
      </c>
      <c r="B2405" s="43" t="s">
        <v>5543</v>
      </c>
      <c r="C2405" s="43" t="s">
        <v>5544</v>
      </c>
      <c r="D2405" s="15">
        <f>VLOOKUP(E2405,finish!$A$1:$B$18,2,0)</f>
        <v>2</v>
      </c>
      <c r="E2405" s="18" t="s">
        <v>11</v>
      </c>
      <c r="F2405" s="15">
        <f>VLOOKUP(G2405,modules!$A$1:$B$10,2,0)</f>
        <v>6</v>
      </c>
      <c r="G2405" s="18" t="s">
        <v>7849</v>
      </c>
      <c r="H2405" s="15">
        <f>VLOOKUP(I2405,segments!$A$1:$B$9,2,0)</f>
        <v>5</v>
      </c>
      <c r="I2405" s="18" t="s">
        <v>7852</v>
      </c>
      <c r="J2405" s="15">
        <v>54</v>
      </c>
      <c r="K2405" s="27" t="s">
        <v>128</v>
      </c>
      <c r="L2405" s="46" t="s">
        <v>1366</v>
      </c>
      <c r="M2405" s="15">
        <f>VLOOKUP(N2405,groups!$A$1:$B$113,2,1)</f>
        <v>153</v>
      </c>
      <c r="N2405" s="46" t="s">
        <v>107</v>
      </c>
      <c r="O2405" s="45" t="s">
        <v>1866</v>
      </c>
      <c r="P2405" s="15">
        <f>VLOOKUP(Q2405,'seg2'!$A$1:$B$13,2,0)</f>
        <v>3</v>
      </c>
      <c r="Q2405" s="16" t="s">
        <v>20</v>
      </c>
      <c r="R2405" s="15">
        <f>VLOOKUP(S2405,'seg3'!$A$1:$B$9,2,0)</f>
        <v>3</v>
      </c>
      <c r="S2405" s="16" t="s">
        <v>21</v>
      </c>
      <c r="T2405" s="45">
        <v>278.2</v>
      </c>
      <c r="U2405" s="45">
        <v>278.2</v>
      </c>
      <c r="V2405" s="18"/>
      <c r="W2405" s="30" t="s">
        <v>1842</v>
      </c>
      <c r="X2405" s="16"/>
      <c r="Y2405" s="45" t="s">
        <v>17</v>
      </c>
      <c r="Z2405" s="28">
        <v>18.3</v>
      </c>
      <c r="AA2405" s="46" t="s">
        <v>1847</v>
      </c>
      <c r="AB2405" s="14" t="str">
        <f t="shared" si="37"/>
        <v>('551038','551038J','HHB 3/4XUNCX4.1/2 B18.2.1 SAE8 FT BLK','PC',54,6,3,3,5,2,153,'278.2','278.2','3/4 UNC','4.1/2','10B33','18.3','16.96/17.00','','COIL DIRECT DRAWN 10B33M 18.70/18.75',''),</v>
      </c>
      <c r="AC2405" s="14" t="s">
        <v>10012</v>
      </c>
    </row>
    <row r="2406" spans="1:29">
      <c r="A2406" s="16">
        <v>103132</v>
      </c>
      <c r="B2406" s="43" t="s">
        <v>2542</v>
      </c>
      <c r="C2406" s="43" t="s">
        <v>3804</v>
      </c>
      <c r="D2406" s="15">
        <f>VLOOKUP(E2406,finish!$A$1:$B$18,2,0)</f>
        <v>2</v>
      </c>
      <c r="E2406" s="18" t="s">
        <v>11</v>
      </c>
      <c r="F2406" s="15">
        <f>VLOOKUP(G2406,modules!$A$1:$B$10,2,0)</f>
        <v>6</v>
      </c>
      <c r="G2406" s="18" t="s">
        <v>7849</v>
      </c>
      <c r="H2406" s="15">
        <f>VLOOKUP(I2406,segments!$A$1:$B$9,2,0)</f>
        <v>3</v>
      </c>
      <c r="I2406" s="18" t="s">
        <v>7851</v>
      </c>
      <c r="J2406" s="15">
        <v>54</v>
      </c>
      <c r="K2406" s="27" t="s">
        <v>128</v>
      </c>
      <c r="L2406" s="46" t="s">
        <v>126</v>
      </c>
      <c r="M2406" s="15">
        <f>VLOOKUP(N2406,groups!$A$1:$B$113,2,1)</f>
        <v>190</v>
      </c>
      <c r="N2406" s="46" t="s">
        <v>484</v>
      </c>
      <c r="O2406" s="45">
        <v>50</v>
      </c>
      <c r="P2406" s="15">
        <f>VLOOKUP(Q2406,'seg2'!$A$1:$B$13,2,0)</f>
        <v>4</v>
      </c>
      <c r="Q2406" s="16" t="s">
        <v>32</v>
      </c>
      <c r="R2406" s="15">
        <f>VLOOKUP(S2406,'seg3'!$A$1:$B$9,2,0)</f>
        <v>4</v>
      </c>
      <c r="S2406" s="16" t="s">
        <v>32</v>
      </c>
      <c r="T2406" s="45">
        <v>172</v>
      </c>
      <c r="U2406" s="45">
        <v>172</v>
      </c>
      <c r="V2406" s="42"/>
      <c r="W2406" s="30" t="s">
        <v>485</v>
      </c>
      <c r="X2406" s="16"/>
      <c r="Y2406" s="45" t="s">
        <v>29</v>
      </c>
      <c r="Z2406" s="45">
        <v>22</v>
      </c>
      <c r="AA2406" s="46" t="s">
        <v>447</v>
      </c>
      <c r="AB2406" s="14" t="str">
        <f t="shared" si="37"/>
        <v>('103132','103132J','SHCS M20X2.5X50 ISO4762 CL12.9 FT BLK','PC',54,6,4,4,3,2,190,'172','172','M20','50','51B37','22','19.50/19.55','','COIL 1ANNEAL &amp; 2DRAWN 51B37 19.50/19.53',''),</v>
      </c>
      <c r="AC2406" s="14" t="s">
        <v>9825</v>
      </c>
    </row>
    <row r="2407" spans="1:29">
      <c r="A2407" s="16">
        <v>103137</v>
      </c>
      <c r="B2407" s="64" t="s">
        <v>2994</v>
      </c>
      <c r="C2407" s="43" t="s">
        <v>3805</v>
      </c>
      <c r="D2407" s="15">
        <f>VLOOKUP(E2407,finish!$A$1:$B$18,2,0)</f>
        <v>2</v>
      </c>
      <c r="E2407" s="18" t="s">
        <v>11</v>
      </c>
      <c r="F2407" s="15">
        <f>VLOOKUP(G2407,modules!$A$1:$B$10,2,0)</f>
        <v>6</v>
      </c>
      <c r="G2407" s="18" t="s">
        <v>7849</v>
      </c>
      <c r="H2407" s="15">
        <f>VLOOKUP(I2407,segments!$A$1:$B$9,2,0)</f>
        <v>5</v>
      </c>
      <c r="I2407" s="18" t="s">
        <v>7852</v>
      </c>
      <c r="J2407" s="15">
        <v>54</v>
      </c>
      <c r="K2407" s="27" t="s">
        <v>128</v>
      </c>
      <c r="L2407" s="46" t="s">
        <v>126</v>
      </c>
      <c r="M2407" s="15">
        <f>VLOOKUP(N2407,groups!$A$1:$B$113,2,1)</f>
        <v>190</v>
      </c>
      <c r="N2407" s="46" t="s">
        <v>484</v>
      </c>
      <c r="O2407" s="45">
        <v>60</v>
      </c>
      <c r="P2407" s="15">
        <f>VLOOKUP(Q2407,'seg2'!$A$1:$B$13,2,0)</f>
        <v>4</v>
      </c>
      <c r="Q2407" s="16" t="s">
        <v>32</v>
      </c>
      <c r="R2407" s="15">
        <f>VLOOKUP(S2407,'seg3'!$A$1:$B$9,2,0)</f>
        <v>4</v>
      </c>
      <c r="S2407" s="16" t="s">
        <v>32</v>
      </c>
      <c r="T2407" s="45">
        <v>194</v>
      </c>
      <c r="U2407" s="45">
        <v>194</v>
      </c>
      <c r="V2407" s="42"/>
      <c r="W2407" s="30" t="s">
        <v>485</v>
      </c>
      <c r="X2407" s="16"/>
      <c r="Y2407" s="45" t="s">
        <v>29</v>
      </c>
      <c r="Z2407" s="45">
        <v>22</v>
      </c>
      <c r="AA2407" s="46" t="s">
        <v>447</v>
      </c>
      <c r="AB2407" s="14" t="str">
        <f t="shared" si="37"/>
        <v>('103137','103137J','SHCS M20X2.5X60 ISO4762 CL12.9 FT BLK','PC',54,6,4,4,5,2,190,'194','194','M20','60','51B37','22','19.50/19.55','','COIL 1ANNEAL &amp; 2DRAWN 51B37 19.50/19.53',''),</v>
      </c>
      <c r="AC2407" s="14" t="s">
        <v>9820</v>
      </c>
    </row>
    <row r="2408" spans="1:29">
      <c r="A2408" s="16">
        <v>103138</v>
      </c>
      <c r="B2408" s="43" t="s">
        <v>2996</v>
      </c>
      <c r="C2408" s="43" t="s">
        <v>3806</v>
      </c>
      <c r="D2408" s="15">
        <f>VLOOKUP(E2408,finish!$A$1:$B$18,2,0)</f>
        <v>2</v>
      </c>
      <c r="E2408" s="18" t="s">
        <v>11</v>
      </c>
      <c r="F2408" s="15">
        <f>VLOOKUP(G2408,modules!$A$1:$B$10,2,0)</f>
        <v>6</v>
      </c>
      <c r="G2408" s="18" t="s">
        <v>7849</v>
      </c>
      <c r="H2408" s="15">
        <f>VLOOKUP(I2408,segments!$A$1:$B$9,2,0)</f>
        <v>5</v>
      </c>
      <c r="I2408" s="18" t="s">
        <v>7852</v>
      </c>
      <c r="J2408" s="15">
        <v>54</v>
      </c>
      <c r="K2408" s="27" t="s">
        <v>128</v>
      </c>
      <c r="L2408" s="46" t="s">
        <v>126</v>
      </c>
      <c r="M2408" s="15">
        <f>VLOOKUP(N2408,groups!$A$1:$B$113,2,1)</f>
        <v>190</v>
      </c>
      <c r="N2408" s="46" t="s">
        <v>484</v>
      </c>
      <c r="O2408" s="45">
        <v>65</v>
      </c>
      <c r="P2408" s="15">
        <f>VLOOKUP(Q2408,'seg2'!$A$1:$B$13,2,0)</f>
        <v>4</v>
      </c>
      <c r="Q2408" s="16" t="s">
        <v>32</v>
      </c>
      <c r="R2408" s="15">
        <f>VLOOKUP(S2408,'seg3'!$A$1:$B$9,2,0)</f>
        <v>4</v>
      </c>
      <c r="S2408" s="16" t="s">
        <v>32</v>
      </c>
      <c r="T2408" s="45">
        <v>205</v>
      </c>
      <c r="U2408" s="45">
        <v>205</v>
      </c>
      <c r="V2408" s="42"/>
      <c r="W2408" s="30" t="s">
        <v>485</v>
      </c>
      <c r="X2408" s="16"/>
      <c r="Y2408" s="45" t="s">
        <v>29</v>
      </c>
      <c r="Z2408" s="45">
        <v>22</v>
      </c>
      <c r="AA2408" s="46" t="s">
        <v>447</v>
      </c>
      <c r="AB2408" s="14" t="str">
        <f t="shared" si="37"/>
        <v>('103138','103138J','SHCS M20X2.5X65 ISO4762 CL12.9 FT BLK','PC',54,6,4,4,5,2,190,'205','205','M20','65','51B37','22','19.50/19.55','','COIL 1ANNEAL &amp; 2DRAWN 51B37 19.50/19.53',''),</v>
      </c>
      <c r="AC2408" s="14" t="s">
        <v>10013</v>
      </c>
    </row>
    <row r="2409" spans="1:29">
      <c r="A2409" s="16">
        <v>103141</v>
      </c>
      <c r="B2409" s="43" t="s">
        <v>2998</v>
      </c>
      <c r="C2409" s="43" t="s">
        <v>5649</v>
      </c>
      <c r="D2409" s="15">
        <f>VLOOKUP(E2409,finish!$A$1:$B$18,2,0)</f>
        <v>2</v>
      </c>
      <c r="E2409" s="18" t="s">
        <v>11</v>
      </c>
      <c r="F2409" s="15">
        <f>VLOOKUP(G2409,modules!$A$1:$B$10,2,0)</f>
        <v>6</v>
      </c>
      <c r="G2409" s="18" t="s">
        <v>7849</v>
      </c>
      <c r="H2409" s="15">
        <f>VLOOKUP(I2409,segments!$A$1:$B$9,2,0)</f>
        <v>5</v>
      </c>
      <c r="I2409" s="18" t="s">
        <v>7852</v>
      </c>
      <c r="J2409" s="15">
        <v>54</v>
      </c>
      <c r="K2409" s="27" t="s">
        <v>128</v>
      </c>
      <c r="L2409" s="46" t="s">
        <v>126</v>
      </c>
      <c r="M2409" s="15">
        <f>VLOOKUP(N2409,groups!$A$1:$B$113,2,1)</f>
        <v>190</v>
      </c>
      <c r="N2409" s="46" t="s">
        <v>484</v>
      </c>
      <c r="O2409" s="45">
        <v>70</v>
      </c>
      <c r="P2409" s="15">
        <f>VLOOKUP(Q2409,'seg2'!$A$1:$B$13,2,0)</f>
        <v>4</v>
      </c>
      <c r="Q2409" s="16" t="s">
        <v>32</v>
      </c>
      <c r="R2409" s="15">
        <f>VLOOKUP(S2409,'seg3'!$A$1:$B$9,2,0)</f>
        <v>4</v>
      </c>
      <c r="S2409" s="16" t="s">
        <v>32</v>
      </c>
      <c r="T2409" s="45">
        <v>216</v>
      </c>
      <c r="U2409" s="45">
        <v>216</v>
      </c>
      <c r="V2409" s="42"/>
      <c r="W2409" s="30" t="s">
        <v>485</v>
      </c>
      <c r="X2409" s="16"/>
      <c r="Y2409" s="45" t="s">
        <v>29</v>
      </c>
      <c r="Z2409" s="45">
        <v>22</v>
      </c>
      <c r="AA2409" s="46" t="s">
        <v>447</v>
      </c>
      <c r="AB2409" s="14" t="str">
        <f t="shared" si="37"/>
        <v>('103141','103141J','SHCS M20X2.5X70 ISO4762 CL12.9 FT BLK','PC',54,6,4,4,5,2,190,'216','216','M20','70','51B37','22','19.50/19.55','','COIL 1ANNEAL &amp; 2DRAWN 51B37 19.50/19.53',''),</v>
      </c>
      <c r="AC2409" s="14" t="s">
        <v>10014</v>
      </c>
    </row>
    <row r="2410" spans="1:29">
      <c r="A2410" s="16">
        <v>103142</v>
      </c>
      <c r="B2410" s="64" t="s">
        <v>2947</v>
      </c>
      <c r="C2410" s="43" t="s">
        <v>5650</v>
      </c>
      <c r="D2410" s="15">
        <f>VLOOKUP(E2410,finish!$A$1:$B$18,2,0)</f>
        <v>2</v>
      </c>
      <c r="E2410" s="18" t="s">
        <v>11</v>
      </c>
      <c r="F2410" s="15">
        <f>VLOOKUP(G2410,modules!$A$1:$B$10,2,0)</f>
        <v>6</v>
      </c>
      <c r="G2410" s="18" t="s">
        <v>7849</v>
      </c>
      <c r="H2410" s="15">
        <f>VLOOKUP(I2410,segments!$A$1:$B$9,2,0)</f>
        <v>5</v>
      </c>
      <c r="I2410" s="18" t="s">
        <v>7852</v>
      </c>
      <c r="J2410" s="15">
        <v>54</v>
      </c>
      <c r="K2410" s="27" t="s">
        <v>128</v>
      </c>
      <c r="L2410" s="46" t="s">
        <v>126</v>
      </c>
      <c r="M2410" s="15">
        <f>VLOOKUP(N2410,groups!$A$1:$B$113,2,1)</f>
        <v>189</v>
      </c>
      <c r="N2410" s="46" t="s">
        <v>467</v>
      </c>
      <c r="O2410" s="45">
        <v>75</v>
      </c>
      <c r="P2410" s="15">
        <f>VLOOKUP(Q2410,'seg2'!$A$1:$B$13,2,0)</f>
        <v>4</v>
      </c>
      <c r="Q2410" s="16" t="s">
        <v>32</v>
      </c>
      <c r="R2410" s="15">
        <f>VLOOKUP(S2410,'seg3'!$A$1:$B$9,2,0)</f>
        <v>4</v>
      </c>
      <c r="S2410" s="16" t="s">
        <v>32</v>
      </c>
      <c r="T2410" s="45">
        <v>239</v>
      </c>
      <c r="U2410" s="45">
        <v>239</v>
      </c>
      <c r="V2410" s="42"/>
      <c r="W2410" s="30" t="s">
        <v>485</v>
      </c>
      <c r="X2410" s="16"/>
      <c r="Y2410" s="45" t="s">
        <v>29</v>
      </c>
      <c r="Z2410" s="45">
        <v>22</v>
      </c>
      <c r="AA2410" s="46" t="s">
        <v>447</v>
      </c>
      <c r="AB2410" s="14" t="str">
        <f t="shared" si="37"/>
        <v>('103142','103142J','SHCS M20X2.5X75 ISO4762 CL12.9 HT BLK','PC',54,6,4,4,5,2,189,'239','239','M20','75','51B37','22','19.50/19.55','','COIL 1ANNEAL &amp; 2DRAWN 51B37 19.50/19.53',''),</v>
      </c>
      <c r="AC2410" s="14" t="s">
        <v>10015</v>
      </c>
    </row>
    <row r="2411" spans="1:29">
      <c r="A2411" s="16">
        <v>103143</v>
      </c>
      <c r="B2411" s="43" t="s">
        <v>1321</v>
      </c>
      <c r="C2411" s="43" t="s">
        <v>3807</v>
      </c>
      <c r="D2411" s="15">
        <f>VLOOKUP(E2411,finish!$A$1:$B$18,2,0)</f>
        <v>2</v>
      </c>
      <c r="E2411" s="18" t="s">
        <v>11</v>
      </c>
      <c r="F2411" s="15">
        <f>VLOOKUP(G2411,modules!$A$1:$B$10,2,0)</f>
        <v>6</v>
      </c>
      <c r="G2411" s="18" t="s">
        <v>7849</v>
      </c>
      <c r="H2411" s="15">
        <f>VLOOKUP(I2411,segments!$A$1:$B$9,2,0)</f>
        <v>4</v>
      </c>
      <c r="I2411" s="18" t="s">
        <v>7845</v>
      </c>
      <c r="J2411" s="15">
        <v>54</v>
      </c>
      <c r="K2411" s="27" t="s">
        <v>128</v>
      </c>
      <c r="L2411" s="46" t="s">
        <v>126</v>
      </c>
      <c r="M2411" s="15">
        <f>VLOOKUP(N2411,groups!$A$1:$B$113,2,1)</f>
        <v>189</v>
      </c>
      <c r="N2411" s="46" t="s">
        <v>467</v>
      </c>
      <c r="O2411" s="45">
        <v>80</v>
      </c>
      <c r="P2411" s="15">
        <f>VLOOKUP(Q2411,'seg2'!$A$1:$B$13,2,0)</f>
        <v>4</v>
      </c>
      <c r="Q2411" s="16" t="s">
        <v>32</v>
      </c>
      <c r="R2411" s="15">
        <f>VLOOKUP(S2411,'seg3'!$A$1:$B$9,2,0)</f>
        <v>4</v>
      </c>
      <c r="S2411" s="16" t="s">
        <v>32</v>
      </c>
      <c r="T2411" s="45">
        <v>241</v>
      </c>
      <c r="U2411" s="45">
        <v>241</v>
      </c>
      <c r="V2411" s="42"/>
      <c r="W2411" s="30" t="s">
        <v>485</v>
      </c>
      <c r="X2411" s="16"/>
      <c r="Y2411" s="45" t="s">
        <v>29</v>
      </c>
      <c r="Z2411" s="45">
        <v>22</v>
      </c>
      <c r="AA2411" s="46" t="s">
        <v>447</v>
      </c>
      <c r="AB2411" s="14" t="str">
        <f t="shared" si="37"/>
        <v>('103143','103143J','SHCS M20X2.5X80 ISO4762 CL12.9 HT BLK','PC',54,6,4,4,4,2,189,'241','241','M20','80','51B37','22','19.50/19.55','','COIL 1ANNEAL &amp; 2DRAWN 51B37 19.50/19.53',''),</v>
      </c>
      <c r="AC2411" s="14" t="s">
        <v>10016</v>
      </c>
    </row>
    <row r="2412" spans="1:29">
      <c r="A2412" s="16">
        <v>103144</v>
      </c>
      <c r="B2412" s="43" t="s">
        <v>1323</v>
      </c>
      <c r="C2412" s="43" t="s">
        <v>5651</v>
      </c>
      <c r="D2412" s="15">
        <f>VLOOKUP(E2412,finish!$A$1:$B$18,2,0)</f>
        <v>2</v>
      </c>
      <c r="E2412" s="18" t="s">
        <v>11</v>
      </c>
      <c r="F2412" s="15">
        <f>VLOOKUP(G2412,modules!$A$1:$B$10,2,0)</f>
        <v>6</v>
      </c>
      <c r="G2412" s="18" t="s">
        <v>7849</v>
      </c>
      <c r="H2412" s="15">
        <f>VLOOKUP(I2412,segments!$A$1:$B$9,2,0)</f>
        <v>5</v>
      </c>
      <c r="I2412" s="18" t="s">
        <v>7852</v>
      </c>
      <c r="J2412" s="15">
        <v>54</v>
      </c>
      <c r="K2412" s="27" t="s">
        <v>128</v>
      </c>
      <c r="L2412" s="46" t="s">
        <v>126</v>
      </c>
      <c r="M2412" s="15">
        <f>VLOOKUP(N2412,groups!$A$1:$B$113,2,1)</f>
        <v>189</v>
      </c>
      <c r="N2412" s="46" t="s">
        <v>467</v>
      </c>
      <c r="O2412" s="45">
        <v>90</v>
      </c>
      <c r="P2412" s="15">
        <f>VLOOKUP(Q2412,'seg2'!$A$1:$B$13,2,0)</f>
        <v>4</v>
      </c>
      <c r="Q2412" s="16" t="s">
        <v>32</v>
      </c>
      <c r="R2412" s="15">
        <f>VLOOKUP(S2412,'seg3'!$A$1:$B$9,2,0)</f>
        <v>4</v>
      </c>
      <c r="S2412" s="16" t="s">
        <v>32</v>
      </c>
      <c r="T2412" s="45">
        <v>266</v>
      </c>
      <c r="U2412" s="45">
        <v>266</v>
      </c>
      <c r="V2412" s="42"/>
      <c r="W2412" s="30" t="s">
        <v>485</v>
      </c>
      <c r="X2412" s="16"/>
      <c r="Y2412" s="45" t="s">
        <v>29</v>
      </c>
      <c r="Z2412" s="45">
        <v>22</v>
      </c>
      <c r="AA2412" s="46" t="s">
        <v>447</v>
      </c>
      <c r="AB2412" s="14" t="str">
        <f t="shared" si="37"/>
        <v>('103144','103144J','SHCS M20X2.5X90 ISO4762 CL12.9 HT BLK','PC',54,6,4,4,5,2,189,'266','266','M20','90','51B37','22','19.50/19.55','','COIL 1ANNEAL &amp; 2DRAWN 51B37 19.50/19.53',''),</v>
      </c>
      <c r="AC2412" s="14" t="s">
        <v>10017</v>
      </c>
    </row>
    <row r="2413" spans="1:29">
      <c r="A2413" s="16">
        <v>103145</v>
      </c>
      <c r="B2413" s="43" t="s">
        <v>2949</v>
      </c>
      <c r="C2413" s="43" t="s">
        <v>5652</v>
      </c>
      <c r="D2413" s="15">
        <f>VLOOKUP(E2413,finish!$A$1:$B$18,2,0)</f>
        <v>2</v>
      </c>
      <c r="E2413" s="18" t="s">
        <v>11</v>
      </c>
      <c r="F2413" s="15">
        <f>VLOOKUP(G2413,modules!$A$1:$B$10,2,0)</f>
        <v>6</v>
      </c>
      <c r="G2413" s="18" t="s">
        <v>7849</v>
      </c>
      <c r="H2413" s="15">
        <f>VLOOKUP(I2413,segments!$A$1:$B$9,2,0)</f>
        <v>5</v>
      </c>
      <c r="I2413" s="18" t="s">
        <v>7852</v>
      </c>
      <c r="J2413" s="15">
        <v>54</v>
      </c>
      <c r="K2413" s="27" t="s">
        <v>128</v>
      </c>
      <c r="L2413" s="46" t="s">
        <v>126</v>
      </c>
      <c r="M2413" s="15">
        <f>VLOOKUP(N2413,groups!$A$1:$B$113,2,1)</f>
        <v>189</v>
      </c>
      <c r="N2413" s="46" t="s">
        <v>467</v>
      </c>
      <c r="O2413" s="45">
        <v>100</v>
      </c>
      <c r="P2413" s="15">
        <f>VLOOKUP(Q2413,'seg2'!$A$1:$B$13,2,0)</f>
        <v>4</v>
      </c>
      <c r="Q2413" s="16" t="s">
        <v>32</v>
      </c>
      <c r="R2413" s="15">
        <f>VLOOKUP(S2413,'seg3'!$A$1:$B$9,2,0)</f>
        <v>4</v>
      </c>
      <c r="S2413" s="16" t="s">
        <v>32</v>
      </c>
      <c r="T2413" s="45">
        <v>291</v>
      </c>
      <c r="U2413" s="45">
        <v>291</v>
      </c>
      <c r="V2413" s="42"/>
      <c r="W2413" s="30" t="s">
        <v>485</v>
      </c>
      <c r="X2413" s="16"/>
      <c r="Y2413" s="45" t="s">
        <v>29</v>
      </c>
      <c r="Z2413" s="45">
        <v>22</v>
      </c>
      <c r="AA2413" s="46" t="s">
        <v>447</v>
      </c>
      <c r="AB2413" s="14" t="str">
        <f t="shared" si="37"/>
        <v>('103145','103145J','SHCS M20X2.5X100 ISO4762 CL12.9 HT BLK','PC',54,6,4,4,5,2,189,'291','291','M20','100','51B37','22','19.50/19.55','','COIL 1ANNEAL &amp; 2DRAWN 51B37 19.50/19.53',''),</v>
      </c>
      <c r="AC2413" s="14" t="s">
        <v>10018</v>
      </c>
    </row>
    <row r="2414" spans="1:29">
      <c r="A2414" s="16">
        <v>103152</v>
      </c>
      <c r="B2414" s="64" t="s">
        <v>2953</v>
      </c>
      <c r="C2414" s="43" t="s">
        <v>5653</v>
      </c>
      <c r="D2414" s="15">
        <f>VLOOKUP(E2414,finish!$A$1:$B$18,2,0)</f>
        <v>2</v>
      </c>
      <c r="E2414" s="18" t="s">
        <v>11</v>
      </c>
      <c r="F2414" s="15">
        <f>VLOOKUP(G2414,modules!$A$1:$B$10,2,0)</f>
        <v>6</v>
      </c>
      <c r="G2414" s="18" t="s">
        <v>7849</v>
      </c>
      <c r="H2414" s="15">
        <f>VLOOKUP(I2414,segments!$A$1:$B$9,2,0)</f>
        <v>5</v>
      </c>
      <c r="I2414" s="18" t="s">
        <v>7852</v>
      </c>
      <c r="J2414" s="15">
        <v>54</v>
      </c>
      <c r="K2414" s="27" t="s">
        <v>128</v>
      </c>
      <c r="L2414" s="46" t="s">
        <v>126</v>
      </c>
      <c r="M2414" s="15">
        <f>VLOOKUP(N2414,groups!$A$1:$B$113,2,1)</f>
        <v>189</v>
      </c>
      <c r="N2414" s="46" t="s">
        <v>467</v>
      </c>
      <c r="O2414" s="45">
        <v>150</v>
      </c>
      <c r="P2414" s="15">
        <f>VLOOKUP(Q2414,'seg2'!$A$1:$B$13,2,0)</f>
        <v>4</v>
      </c>
      <c r="Q2414" s="16" t="s">
        <v>32</v>
      </c>
      <c r="R2414" s="15">
        <f>VLOOKUP(S2414,'seg3'!$A$1:$B$9,2,0)</f>
        <v>4</v>
      </c>
      <c r="S2414" s="16" t="s">
        <v>32</v>
      </c>
      <c r="T2414" s="45">
        <v>410.5</v>
      </c>
      <c r="U2414" s="45">
        <v>410.5</v>
      </c>
      <c r="V2414" s="42"/>
      <c r="W2414" s="30" t="s">
        <v>485</v>
      </c>
      <c r="X2414" s="16"/>
      <c r="Y2414" s="45" t="s">
        <v>29</v>
      </c>
      <c r="Z2414" s="45">
        <v>22</v>
      </c>
      <c r="AA2414" s="46" t="s">
        <v>447</v>
      </c>
      <c r="AB2414" s="14" t="str">
        <f t="shared" si="37"/>
        <v>('103152','103152J','SHCS M20X2.5X150 ISO4762 CL12.9 HT BLK','PC',54,6,4,4,5,2,189,'410.5','410.5','M20','150','51B37','22','19.50/19.55','','COIL 1ANNEAL &amp; 2DRAWN 51B37 19.50/19.53',''),</v>
      </c>
      <c r="AC2414" s="14" t="s">
        <v>10019</v>
      </c>
    </row>
    <row r="2415" spans="1:29">
      <c r="A2415" s="16">
        <v>5000159</v>
      </c>
      <c r="B2415" s="43" t="s">
        <v>5721</v>
      </c>
      <c r="C2415" s="43" t="s">
        <v>5722</v>
      </c>
      <c r="D2415" s="15">
        <f>VLOOKUP(E2415,finish!$A$1:$B$18,2,0)</f>
        <v>19</v>
      </c>
      <c r="E2415" s="18" t="s">
        <v>7861</v>
      </c>
      <c r="F2415" s="15">
        <f>VLOOKUP(G2415,modules!$A$1:$B$10,2,0)</f>
        <v>1</v>
      </c>
      <c r="G2415" s="18" t="s">
        <v>7848</v>
      </c>
      <c r="H2415" s="15">
        <f>VLOOKUP(I2415,segments!$A$1:$B$9,2,0)</f>
        <v>5</v>
      </c>
      <c r="I2415" s="18" t="s">
        <v>7852</v>
      </c>
      <c r="J2415" s="15">
        <v>56</v>
      </c>
      <c r="K2415" s="27" t="s">
        <v>128</v>
      </c>
      <c r="L2415" s="46" t="s">
        <v>126</v>
      </c>
      <c r="M2415" s="15">
        <f>VLOOKUP(N2415,groups!$A$1:$B$113,2,1)</f>
        <v>203</v>
      </c>
      <c r="N2415" s="46" t="s">
        <v>133</v>
      </c>
      <c r="O2415" s="45">
        <v>100</v>
      </c>
      <c r="P2415" s="15">
        <f>VLOOKUP(Q2415,'seg2'!$A$1:$B$13,2,0)</f>
        <v>12</v>
      </c>
      <c r="Q2415" s="16" t="s">
        <v>66</v>
      </c>
      <c r="R2415" s="15">
        <f>VLOOKUP(S2415,'seg3'!$A$1:$B$9,2,0)</f>
        <v>6</v>
      </c>
      <c r="S2415" s="16" t="s">
        <v>44</v>
      </c>
      <c r="T2415" s="45">
        <v>279</v>
      </c>
      <c r="U2415" s="45">
        <v>279</v>
      </c>
      <c r="V2415" s="29" t="s">
        <v>22</v>
      </c>
      <c r="W2415" s="30" t="s">
        <v>135</v>
      </c>
      <c r="X2415" s="16"/>
      <c r="Y2415" s="45" t="s">
        <v>40</v>
      </c>
      <c r="Z2415" s="45">
        <v>20</v>
      </c>
      <c r="AA2415" s="46" t="s">
        <v>134</v>
      </c>
      <c r="AB2415" s="14" t="str">
        <f t="shared" si="37"/>
        <v>('5000159','5000159J','HHB M20X2.5X100 DIN933 GRA2-70 F/T EPO','PC',56,1,12,6,5,19,203,'279','279','M20','100','304L','20','18.00/18.03','READY','COIL POWDER DRWN SS304L A270 18.04/18.07',''),</v>
      </c>
      <c r="AC2415" s="14" t="s">
        <v>10020</v>
      </c>
    </row>
    <row r="2416" spans="1:29">
      <c r="A2416" s="16">
        <v>5000550</v>
      </c>
      <c r="B2416" s="43" t="s">
        <v>1154</v>
      </c>
      <c r="C2416" s="43" t="s">
        <v>1155</v>
      </c>
      <c r="D2416" s="15">
        <f>VLOOKUP(E2416,finish!$A$1:$B$18,2,0)</f>
        <v>19</v>
      </c>
      <c r="E2416" s="18" t="s">
        <v>7861</v>
      </c>
      <c r="F2416" s="15">
        <f>VLOOKUP(G2416,modules!$A$1:$B$10,2,0)</f>
        <v>6</v>
      </c>
      <c r="G2416" s="18" t="s">
        <v>7849</v>
      </c>
      <c r="H2416" s="15">
        <f>VLOOKUP(I2416,segments!$A$1:$B$9,2,0)</f>
        <v>3</v>
      </c>
      <c r="I2416" s="18" t="s">
        <v>7851</v>
      </c>
      <c r="J2416" s="15">
        <v>54</v>
      </c>
      <c r="K2416" s="27" t="s">
        <v>128</v>
      </c>
      <c r="L2416" s="46" t="s">
        <v>126</v>
      </c>
      <c r="M2416" s="15">
        <f>VLOOKUP(N2416,groups!$A$1:$B$113,2,1)</f>
        <v>203</v>
      </c>
      <c r="N2416" s="46" t="s">
        <v>62</v>
      </c>
      <c r="O2416" s="45">
        <v>60</v>
      </c>
      <c r="P2416" s="15">
        <f>VLOOKUP(Q2416,'seg2'!$A$1:$B$13,2,0)</f>
        <v>12</v>
      </c>
      <c r="Q2416" s="16" t="s">
        <v>66</v>
      </c>
      <c r="R2416" s="15">
        <f>VLOOKUP(S2416,'seg3'!$A$1:$B$9,2,0)</f>
        <v>6</v>
      </c>
      <c r="S2416" s="16" t="s">
        <v>44</v>
      </c>
      <c r="T2416" s="45">
        <v>196</v>
      </c>
      <c r="U2416" s="45">
        <v>196</v>
      </c>
      <c r="V2416" s="29" t="s">
        <v>22</v>
      </c>
      <c r="W2416" s="30" t="s">
        <v>129</v>
      </c>
      <c r="X2416" s="16"/>
      <c r="Y2416" s="45" t="s">
        <v>63</v>
      </c>
      <c r="Z2416" s="45">
        <v>20</v>
      </c>
      <c r="AA2416" s="46" t="s">
        <v>134</v>
      </c>
      <c r="AB2416" s="14" t="str">
        <f t="shared" si="37"/>
        <v>('5000550','5000550J','HHB M20X2.5X60 DIN933 GRA4-70 F/T EPO','PC',54,6,12,6,3,19,203,'196','196','M20','60','316L','20','18.00/18.03','READY','COIL POWDER DRWN SS316L A470 18.07/18.10',''),</v>
      </c>
      <c r="AC2416" s="14" t="s">
        <v>10021</v>
      </c>
    </row>
    <row r="2417" spans="1:29">
      <c r="A2417" s="16">
        <v>5000154</v>
      </c>
      <c r="B2417" s="43" t="s">
        <v>2234</v>
      </c>
      <c r="C2417" s="43" t="s">
        <v>2235</v>
      </c>
      <c r="D2417" s="15">
        <f>VLOOKUP(E2417,finish!$A$1:$B$18,2,0)</f>
        <v>19</v>
      </c>
      <c r="E2417" s="18" t="s">
        <v>7861</v>
      </c>
      <c r="F2417" s="15">
        <f>VLOOKUP(G2417,modules!$A$1:$B$10,2,0)</f>
        <v>6</v>
      </c>
      <c r="G2417" s="18" t="s">
        <v>7849</v>
      </c>
      <c r="H2417" s="15">
        <f>VLOOKUP(I2417,segments!$A$1:$B$9,2,0)</f>
        <v>5</v>
      </c>
      <c r="I2417" s="18" t="s">
        <v>7852</v>
      </c>
      <c r="J2417" s="15">
        <v>54</v>
      </c>
      <c r="K2417" s="27" t="s">
        <v>128</v>
      </c>
      <c r="L2417" s="46" t="s">
        <v>126</v>
      </c>
      <c r="M2417" s="15">
        <f>VLOOKUP(N2417,groups!$A$1:$B$113,2,1)</f>
        <v>203</v>
      </c>
      <c r="N2417" s="46" t="s">
        <v>133</v>
      </c>
      <c r="O2417" s="45">
        <v>70</v>
      </c>
      <c r="P2417" s="15">
        <f>VLOOKUP(Q2417,'seg2'!$A$1:$B$13,2,0)</f>
        <v>12</v>
      </c>
      <c r="Q2417" s="16" t="s">
        <v>66</v>
      </c>
      <c r="R2417" s="15">
        <f>VLOOKUP(S2417,'seg3'!$A$1:$B$9,2,0)</f>
        <v>6</v>
      </c>
      <c r="S2417" s="16" t="s">
        <v>44</v>
      </c>
      <c r="T2417" s="45">
        <v>217</v>
      </c>
      <c r="U2417" s="45">
        <v>217</v>
      </c>
      <c r="V2417" s="29" t="s">
        <v>22</v>
      </c>
      <c r="W2417" s="30" t="s">
        <v>135</v>
      </c>
      <c r="X2417" s="16"/>
      <c r="Y2417" s="45" t="s">
        <v>40</v>
      </c>
      <c r="Z2417" s="45">
        <v>20</v>
      </c>
      <c r="AA2417" s="46" t="s">
        <v>134</v>
      </c>
      <c r="AB2417" s="14" t="str">
        <f t="shared" si="37"/>
        <v>('5000154','5000154J','HHB M20X2.5X70 DIN933 GRA2-70 F/T EPO','PC',54,6,12,6,5,19,203,'217','217','M20','70','304L','20','18.00/18.03','READY','COIL POWDER DRWN SS304L A270 18.04/18.07',''),</v>
      </c>
      <c r="AC2417" s="14" t="s">
        <v>9673</v>
      </c>
    </row>
    <row r="2418" spans="1:29">
      <c r="A2418" s="16">
        <v>5000155</v>
      </c>
      <c r="B2418" s="43" t="s">
        <v>2236</v>
      </c>
      <c r="C2418" s="43" t="s">
        <v>2237</v>
      </c>
      <c r="D2418" s="15">
        <f>VLOOKUP(E2418,finish!$A$1:$B$18,2,0)</f>
        <v>19</v>
      </c>
      <c r="E2418" s="18" t="s">
        <v>7861</v>
      </c>
      <c r="F2418" s="15">
        <f>VLOOKUP(G2418,modules!$A$1:$B$10,2,0)</f>
        <v>6</v>
      </c>
      <c r="G2418" s="18" t="s">
        <v>7849</v>
      </c>
      <c r="H2418" s="15">
        <f>VLOOKUP(I2418,segments!$A$1:$B$9,2,0)</f>
        <v>5</v>
      </c>
      <c r="I2418" s="18" t="s">
        <v>7852</v>
      </c>
      <c r="J2418" s="15">
        <v>54</v>
      </c>
      <c r="K2418" s="27" t="s">
        <v>128</v>
      </c>
      <c r="L2418" s="46" t="s">
        <v>126</v>
      </c>
      <c r="M2418" s="15">
        <f>VLOOKUP(N2418,groups!$A$1:$B$113,2,1)</f>
        <v>203</v>
      </c>
      <c r="N2418" s="46" t="s">
        <v>133</v>
      </c>
      <c r="O2418" s="45">
        <v>75</v>
      </c>
      <c r="P2418" s="15">
        <f>VLOOKUP(Q2418,'seg2'!$A$1:$B$13,2,0)</f>
        <v>12</v>
      </c>
      <c r="Q2418" s="16" t="s">
        <v>66</v>
      </c>
      <c r="R2418" s="15">
        <f>VLOOKUP(S2418,'seg3'!$A$1:$B$9,2,0)</f>
        <v>6</v>
      </c>
      <c r="S2418" s="16" t="s">
        <v>44</v>
      </c>
      <c r="T2418" s="45">
        <v>227</v>
      </c>
      <c r="U2418" s="45">
        <v>227</v>
      </c>
      <c r="V2418" s="29" t="s">
        <v>22</v>
      </c>
      <c r="W2418" s="30" t="s">
        <v>135</v>
      </c>
      <c r="X2418" s="16"/>
      <c r="Y2418" s="45" t="s">
        <v>40</v>
      </c>
      <c r="Z2418" s="45">
        <v>20</v>
      </c>
      <c r="AA2418" s="46" t="s">
        <v>134</v>
      </c>
      <c r="AB2418" s="14" t="str">
        <f t="shared" si="37"/>
        <v>('5000155','5000155J','HHB M20X2.5X75 DIN933 GRA2-70 F/T EPO','PC',54,6,12,6,5,19,203,'227','227','M20','75','304L','20','18.00/18.03','READY','COIL POWDER DRWN SS304L A270 18.04/18.07',''),</v>
      </c>
      <c r="AC2418" s="14" t="s">
        <v>9674</v>
      </c>
    </row>
    <row r="2419" spans="1:29">
      <c r="A2419" s="16">
        <v>815964</v>
      </c>
      <c r="B2419" s="51" t="s">
        <v>5761</v>
      </c>
      <c r="C2419" s="16" t="s">
        <v>5762</v>
      </c>
      <c r="D2419" s="15">
        <f>VLOOKUP(E2419,finish!$A$1:$B$18,2,0)</f>
        <v>2</v>
      </c>
      <c r="E2419" s="18" t="s">
        <v>11</v>
      </c>
      <c r="F2419" s="15">
        <f>VLOOKUP(G2419,modules!$A$1:$B$10,2,0)</f>
        <v>6</v>
      </c>
      <c r="G2419" s="18" t="s">
        <v>7849</v>
      </c>
      <c r="H2419" s="15">
        <f>VLOOKUP(I2419,segments!$A$1:$B$9,2,0)</f>
        <v>2</v>
      </c>
      <c r="I2419" s="18" t="s">
        <v>7847</v>
      </c>
      <c r="J2419" s="15">
        <v>54</v>
      </c>
      <c r="K2419" s="27" t="s">
        <v>128</v>
      </c>
      <c r="L2419" s="46" t="s">
        <v>126</v>
      </c>
      <c r="M2419" s="15">
        <f>VLOOKUP(N2419,groups!$A$1:$B$113,2,1)</f>
        <v>190</v>
      </c>
      <c r="N2419" s="46" t="s">
        <v>484</v>
      </c>
      <c r="O2419" s="45">
        <v>55</v>
      </c>
      <c r="P2419" s="15">
        <f>VLOOKUP(Q2419,'seg2'!$A$1:$B$13,2,0)</f>
        <v>3</v>
      </c>
      <c r="Q2419" s="16" t="s">
        <v>20</v>
      </c>
      <c r="R2419" s="15">
        <f>VLOOKUP(S2419,'seg3'!$A$1:$B$9,2,0)</f>
        <v>3</v>
      </c>
      <c r="S2419" s="16" t="s">
        <v>21</v>
      </c>
      <c r="T2419" s="45">
        <v>183</v>
      </c>
      <c r="U2419" s="45">
        <v>183</v>
      </c>
      <c r="V2419" s="18"/>
      <c r="W2419" s="30" t="s">
        <v>5763</v>
      </c>
      <c r="X2419" s="16"/>
      <c r="Y2419" s="45" t="s">
        <v>17</v>
      </c>
      <c r="Z2419" s="45">
        <v>20</v>
      </c>
      <c r="AA2419" s="46" t="s">
        <v>447</v>
      </c>
      <c r="AB2419" s="14" t="str">
        <f t="shared" si="37"/>
        <v>('815964','815964J','SHCS M20X2.5X55 ISO4762 CL10.9 FT BLK','PC',54,6,3,3,2,2,190,'183','183','M20','55','10B33','20','19.50/19.55','','COIL 1ANNEAL  &amp; 2DRAWN 10B33M 19.50/19.5',''),</v>
      </c>
      <c r="AC2419" s="14" t="s">
        <v>10022</v>
      </c>
    </row>
    <row r="2420" spans="1:29">
      <c r="A2420" s="16">
        <v>617592</v>
      </c>
      <c r="B2420" s="64" t="s">
        <v>5789</v>
      </c>
      <c r="C2420" s="43" t="s">
        <v>5790</v>
      </c>
      <c r="D2420" s="15">
        <f>VLOOKUP(E2420,finish!$A$1:$B$18,2,0)</f>
        <v>8</v>
      </c>
      <c r="E2420" s="18" t="s">
        <v>47</v>
      </c>
      <c r="F2420" s="15">
        <f>VLOOKUP(G2420,modules!$A$1:$B$10,2,0)</f>
        <v>6</v>
      </c>
      <c r="G2420" s="18" t="s">
        <v>7849</v>
      </c>
      <c r="H2420" s="15">
        <f>VLOOKUP(I2420,segments!$A$1:$B$9,2,0)</f>
        <v>3</v>
      </c>
      <c r="I2420" s="18" t="s">
        <v>7851</v>
      </c>
      <c r="J2420" s="15">
        <v>54</v>
      </c>
      <c r="K2420" s="27" t="s">
        <v>128</v>
      </c>
      <c r="L2420" s="16" t="s">
        <v>126</v>
      </c>
      <c r="M2420" s="15">
        <f>VLOOKUP(N2420,groups!$A$1:$B$113,2,1)</f>
        <v>153</v>
      </c>
      <c r="N2420" s="16" t="s">
        <v>107</v>
      </c>
      <c r="O2420" s="18">
        <v>70</v>
      </c>
      <c r="P2420" s="15">
        <f>VLOOKUP(Q2420,'seg2'!$A$1:$B$13,2,0)</f>
        <v>3</v>
      </c>
      <c r="Q2420" s="16" t="s">
        <v>20</v>
      </c>
      <c r="R2420" s="15">
        <f>VLOOKUP(S2420,'seg3'!$A$1:$B$9,2,0)</f>
        <v>3</v>
      </c>
      <c r="S2420" s="16" t="s">
        <v>21</v>
      </c>
      <c r="T2420" s="18">
        <v>216</v>
      </c>
      <c r="U2420" s="18">
        <v>216</v>
      </c>
      <c r="V2420" s="18"/>
      <c r="W2420" s="30" t="s">
        <v>840</v>
      </c>
      <c r="X2420" s="16"/>
      <c r="Y2420" s="18" t="s">
        <v>17</v>
      </c>
      <c r="Z2420" s="18">
        <v>18.3</v>
      </c>
      <c r="AA2420" s="16" t="s">
        <v>85</v>
      </c>
      <c r="AB2420" s="14" t="str">
        <f t="shared" si="37"/>
        <v>('617592','617592J','HHB M20X2.5X70 ISO4017 CL8.8 FT ZC3','PC',54,6,3,3,3,8,153,'216','216','M20','70','10B33','18.3','17.95/17.99','','COIL DIRECT DRAWN AS 10B33M 18.00/18.03',''),</v>
      </c>
      <c r="AC2420" s="14" t="s">
        <v>10023</v>
      </c>
    </row>
    <row r="2421" spans="1:29">
      <c r="A2421" s="16">
        <v>826432</v>
      </c>
      <c r="B2421" s="43" t="s">
        <v>4630</v>
      </c>
      <c r="C2421" s="43" t="s">
        <v>4631</v>
      </c>
      <c r="D2421" s="15">
        <f>VLOOKUP(E2421,finish!$A$1:$B$18,2,0)</f>
        <v>1</v>
      </c>
      <c r="E2421" s="18" t="s">
        <v>204</v>
      </c>
      <c r="F2421" s="15">
        <f>VLOOKUP(G2421,modules!$A$1:$B$10,2,0)</f>
        <v>1</v>
      </c>
      <c r="G2421" s="18" t="s">
        <v>7848</v>
      </c>
      <c r="H2421" s="15">
        <f>VLOOKUP(I2421,segments!$A$1:$B$9,2,0)</f>
        <v>1</v>
      </c>
      <c r="I2421" s="18" t="s">
        <v>7848</v>
      </c>
      <c r="J2421" s="15">
        <v>56</v>
      </c>
      <c r="K2421" s="27" t="s">
        <v>128</v>
      </c>
      <c r="L2421" s="16" t="s">
        <v>126</v>
      </c>
      <c r="M2421" s="15">
        <f>VLOOKUP(N2421,groups!$A$1:$B$113,2,1)</f>
        <v>117</v>
      </c>
      <c r="N2421" s="16" t="s">
        <v>759</v>
      </c>
      <c r="O2421" s="18">
        <v>140</v>
      </c>
      <c r="P2421" s="15">
        <f>VLOOKUP(Q2421,'seg2'!$A$1:$B$13,2,0)</f>
        <v>7</v>
      </c>
      <c r="Q2421" s="16" t="s">
        <v>43</v>
      </c>
      <c r="R2421" s="15">
        <f>VLOOKUP(S2421,'seg3'!$A$1:$B$9,2,0)</f>
        <v>4</v>
      </c>
      <c r="S2421" s="16" t="s">
        <v>32</v>
      </c>
      <c r="T2421" s="18">
        <v>425</v>
      </c>
      <c r="U2421" s="18">
        <v>425</v>
      </c>
      <c r="V2421" s="18" t="s">
        <v>33</v>
      </c>
      <c r="W2421" s="30" t="s">
        <v>2502</v>
      </c>
      <c r="X2421" s="16"/>
      <c r="Y2421" s="18" t="s">
        <v>365</v>
      </c>
      <c r="Z2421" s="18">
        <v>22</v>
      </c>
      <c r="AA2421" s="16" t="s">
        <v>447</v>
      </c>
      <c r="AB2421" s="14" t="str">
        <f t="shared" si="37"/>
        <v>('826432','826432J','12 PT CAP BOLTM20X2.5X140 DRG ZNP2063591','PC',56,1,7,4,1,1,117,'425','425','M20','140','SCM435','22','19.50/19.55','NEED TO ANN','COIL 1ANNEAL&amp;1DRAWNSCM-435 19.60/19.65',''),</v>
      </c>
      <c r="AC2421" s="14" t="s">
        <v>9880</v>
      </c>
    </row>
    <row r="2422" spans="1:29">
      <c r="A2422" s="16">
        <v>815917</v>
      </c>
      <c r="B2422" s="43" t="s">
        <v>5830</v>
      </c>
      <c r="C2422" s="43" t="s">
        <v>5831</v>
      </c>
      <c r="D2422" s="15">
        <f>VLOOKUP(E2422,finish!$A$1:$B$18,2,0)</f>
        <v>1</v>
      </c>
      <c r="E2422" s="18" t="s">
        <v>204</v>
      </c>
      <c r="F2422" s="15">
        <f>VLOOKUP(G2422,modules!$A$1:$B$10,2,0)</f>
        <v>1</v>
      </c>
      <c r="G2422" s="18" t="s">
        <v>7848</v>
      </c>
      <c r="H2422" s="15">
        <f>VLOOKUP(I2422,segments!$A$1:$B$9,2,0)</f>
        <v>1</v>
      </c>
      <c r="I2422" s="18" t="s">
        <v>7848</v>
      </c>
      <c r="J2422" s="15">
        <v>56</v>
      </c>
      <c r="K2422" s="27" t="s">
        <v>128</v>
      </c>
      <c r="L2422" s="16" t="s">
        <v>355</v>
      </c>
      <c r="M2422" s="15">
        <f>VLOOKUP(N2422,groups!$A$1:$B$113,2,1)</f>
        <v>153</v>
      </c>
      <c r="N2422" s="16" t="s">
        <v>107</v>
      </c>
      <c r="O2422" s="18">
        <v>63.5</v>
      </c>
      <c r="P2422" s="15">
        <f>VLOOKUP(Q2422,'seg2'!$A$1:$B$13,2,0)</f>
        <v>3</v>
      </c>
      <c r="Q2422" s="16" t="s">
        <v>20</v>
      </c>
      <c r="R2422" s="15">
        <f>VLOOKUP(S2422,'seg3'!$A$1:$B$9,2,0)</f>
        <v>3</v>
      </c>
      <c r="S2422" s="16" t="s">
        <v>21</v>
      </c>
      <c r="T2422" s="18">
        <v>318.60000000000002</v>
      </c>
      <c r="U2422" s="18">
        <v>318.60000000000002</v>
      </c>
      <c r="V2422" s="18"/>
      <c r="W2422" s="30" t="s">
        <v>2513</v>
      </c>
      <c r="X2422" s="16"/>
      <c r="Y2422" s="18" t="s">
        <v>17</v>
      </c>
      <c r="Z2422" s="18">
        <v>22</v>
      </c>
      <c r="AA2422" s="16" t="s">
        <v>452</v>
      </c>
      <c r="AB2422" s="14" t="str">
        <f t="shared" si="37"/>
        <v>('815917','815917J','HEX HEAD BOLT 7/8X9UNCX63.5 ZNPDR.1D4625','PC',56,1,3,3,1,1,153,'318.6','318.6','7/8 UNC','63.5','10B33','22','21.50/21.55','','COIL DIRECT DRAWN 10B33 21.85/21.90',''),</v>
      </c>
      <c r="AC2422" s="14" t="s">
        <v>10024</v>
      </c>
    </row>
    <row r="2423" spans="1:29">
      <c r="A2423" s="16">
        <v>832493</v>
      </c>
      <c r="B2423" s="43" t="s">
        <v>3145</v>
      </c>
      <c r="C2423" s="43" t="s">
        <v>3146</v>
      </c>
      <c r="D2423" s="15">
        <f>VLOOKUP(E2423,finish!$A$1:$B$18,2,0)</f>
        <v>5</v>
      </c>
      <c r="E2423" s="18" t="s">
        <v>316</v>
      </c>
      <c r="F2423" s="15">
        <f>VLOOKUP(G2423,modules!$A$1:$B$10,2,0)</f>
        <v>1</v>
      </c>
      <c r="G2423" s="18" t="s">
        <v>7848</v>
      </c>
      <c r="H2423" s="15">
        <f>VLOOKUP(I2423,segments!$A$1:$B$9,2,0)</f>
        <v>1</v>
      </c>
      <c r="I2423" s="18" t="s">
        <v>7848</v>
      </c>
      <c r="J2423" s="15">
        <v>56</v>
      </c>
      <c r="K2423" s="27" t="s">
        <v>128</v>
      </c>
      <c r="L2423" s="16" t="s">
        <v>1366</v>
      </c>
      <c r="M2423" s="15">
        <f>VLOOKUP(N2423,groups!$A$1:$B$113,2,1)</f>
        <v>152</v>
      </c>
      <c r="N2423" s="16" t="s">
        <v>16</v>
      </c>
      <c r="O2423" s="18">
        <v>114.3</v>
      </c>
      <c r="P2423" s="15">
        <f>VLOOKUP(Q2423,'seg2'!$A$1:$B$13,2,0)</f>
        <v>3</v>
      </c>
      <c r="Q2423" s="16" t="s">
        <v>20</v>
      </c>
      <c r="R2423" s="15">
        <f>VLOOKUP(S2423,'seg3'!$A$1:$B$9,2,0)</f>
        <v>3</v>
      </c>
      <c r="S2423" s="16" t="s">
        <v>21</v>
      </c>
      <c r="T2423" s="18">
        <v>320.10000000000002</v>
      </c>
      <c r="U2423" s="18">
        <v>320.10000000000002</v>
      </c>
      <c r="V2423" s="18"/>
      <c r="W2423" s="30" t="s">
        <v>1368</v>
      </c>
      <c r="X2423" s="16"/>
      <c r="Y2423" s="45" t="s">
        <v>17</v>
      </c>
      <c r="Z2423" s="28">
        <v>20</v>
      </c>
      <c r="AA2423" s="46" t="s">
        <v>1823</v>
      </c>
      <c r="AB2423" s="14" t="str">
        <f t="shared" si="37"/>
        <v>('832493','832493J','HHB 3/4"-10 UNCX114.3 GR8 ZFS 8T9311','PC',56,1,3,3,1,5,152,'320.1','320.1','3/4 UNC','114.3','10B33','20','18.50/18.55','','COIL DIRECT DRAWN 10B33 18.69/18.75',''),</v>
      </c>
      <c r="AC2423" s="14" t="s">
        <v>10025</v>
      </c>
    </row>
    <row r="2424" spans="1:29">
      <c r="A2424" s="16">
        <v>826434</v>
      </c>
      <c r="B2424" s="43" t="s">
        <v>2498</v>
      </c>
      <c r="C2424" s="43" t="s">
        <v>2499</v>
      </c>
      <c r="D2424" s="15">
        <f>VLOOKUP(E2424,finish!$A$1:$B$18,2,0)</f>
        <v>1</v>
      </c>
      <c r="E2424" s="18" t="s">
        <v>204</v>
      </c>
      <c r="F2424" s="15">
        <f>VLOOKUP(G2424,modules!$A$1:$B$10,2,0)</f>
        <v>6</v>
      </c>
      <c r="G2424" s="18" t="s">
        <v>7849</v>
      </c>
      <c r="H2424" s="15">
        <f>VLOOKUP(I2424,segments!$A$1:$B$9,2,0)</f>
        <v>1</v>
      </c>
      <c r="I2424" s="18" t="s">
        <v>7848</v>
      </c>
      <c r="J2424" s="15">
        <v>54</v>
      </c>
      <c r="K2424" s="27" t="s">
        <v>128</v>
      </c>
      <c r="L2424" s="16" t="s">
        <v>126</v>
      </c>
      <c r="M2424" s="15">
        <f>VLOOKUP(N2424,groups!$A$1:$B$113,2,1)</f>
        <v>118</v>
      </c>
      <c r="N2424" s="16" t="s">
        <v>2500</v>
      </c>
      <c r="O2424" s="18">
        <v>210</v>
      </c>
      <c r="P2424" s="15">
        <f>VLOOKUP(Q2424,'seg2'!$A$1:$B$13,2,0)</f>
        <v>7</v>
      </c>
      <c r="Q2424" s="16" t="s">
        <v>43</v>
      </c>
      <c r="R2424" s="15">
        <f>VLOOKUP(S2424,'seg3'!$A$1:$B$9,2,0)</f>
        <v>4</v>
      </c>
      <c r="S2424" s="16" t="s">
        <v>32</v>
      </c>
      <c r="T2424" s="18">
        <v>597</v>
      </c>
      <c r="U2424" s="18">
        <v>597</v>
      </c>
      <c r="V2424" s="18"/>
      <c r="W2424" s="30" t="s">
        <v>2502</v>
      </c>
      <c r="X2424" s="16"/>
      <c r="Y2424" s="18" t="s">
        <v>365</v>
      </c>
      <c r="Z2424" s="18">
        <v>22</v>
      </c>
      <c r="AA2424" s="16" t="s">
        <v>2501</v>
      </c>
      <c r="AB2424" s="14" t="str">
        <f t="shared" si="37"/>
        <v>('826434','826434J','12PTCAPBOLTM20X2.5X210 DRG ZNP+PH2063592','PC',54,6,7,4,1,1,118,'597','597','M20','210','SCM435','22','19.60/19.65','','COIL 1ANNEAL&amp;1DRAWNSCM-435 19.60/19.65',''),</v>
      </c>
      <c r="AC2424" s="14" t="s">
        <v>9697</v>
      </c>
    </row>
    <row r="2425" spans="1:29">
      <c r="A2425" s="16">
        <v>5003384</v>
      </c>
      <c r="B2425" s="43" t="s">
        <v>5866</v>
      </c>
      <c r="C2425" s="43" t="s">
        <v>5867</v>
      </c>
      <c r="D2425" s="15">
        <f>VLOOKUP(E2425,finish!$A$1:$B$18,2,0)</f>
        <v>19</v>
      </c>
      <c r="E2425" s="18" t="s">
        <v>7861</v>
      </c>
      <c r="F2425" s="15">
        <f>VLOOKUP(G2425,modules!$A$1:$B$10,2,0)</f>
        <v>6</v>
      </c>
      <c r="G2425" s="18" t="s">
        <v>7849</v>
      </c>
      <c r="H2425" s="15">
        <f>VLOOKUP(I2425,segments!$A$1:$B$9,2,0)</f>
        <v>4</v>
      </c>
      <c r="I2425" s="18" t="s">
        <v>7845</v>
      </c>
      <c r="J2425" s="15">
        <v>54</v>
      </c>
      <c r="K2425" s="27" t="s">
        <v>128</v>
      </c>
      <c r="L2425" s="16" t="s">
        <v>126</v>
      </c>
      <c r="M2425" s="15">
        <f>VLOOKUP(N2425,groups!$A$1:$B$113,2,1)</f>
        <v>203</v>
      </c>
      <c r="N2425" s="16" t="s">
        <v>5868</v>
      </c>
      <c r="O2425" s="18">
        <v>170</v>
      </c>
      <c r="P2425" s="15">
        <f>VLOOKUP(Q2425,'seg2'!$A$1:$B$13,2,0)</f>
        <v>11</v>
      </c>
      <c r="Q2425" s="16" t="s">
        <v>102</v>
      </c>
      <c r="R2425" s="15">
        <f>VLOOKUP(S2425,'seg3'!$A$1:$B$9,2,0)</f>
        <v>6</v>
      </c>
      <c r="S2425" s="16" t="s">
        <v>44</v>
      </c>
      <c r="T2425" s="18">
        <v>466</v>
      </c>
      <c r="U2425" s="18">
        <v>466</v>
      </c>
      <c r="V2425" s="29" t="s">
        <v>22</v>
      </c>
      <c r="W2425" s="30"/>
      <c r="X2425" s="16"/>
      <c r="Y2425" s="18" t="s">
        <v>63</v>
      </c>
      <c r="Z2425" s="18">
        <v>20</v>
      </c>
      <c r="AA2425" s="16" t="s">
        <v>701</v>
      </c>
      <c r="AB2425" s="14" t="str">
        <f t="shared" si="37"/>
        <v>('5003384','5003384J','SHCS M20X2.5X170TL140 DRG CLA4-80 EPO','PC',54,6,11,6,4,19,203,'466','466','M20','170','316L','20','19.50/19.53','READY','',''),</v>
      </c>
      <c r="AC2425" s="14" t="s">
        <v>10026</v>
      </c>
    </row>
    <row r="2426" spans="1:29">
      <c r="A2426" s="16">
        <v>628920</v>
      </c>
      <c r="B2426" s="43" t="s">
        <v>5897</v>
      </c>
      <c r="C2426" s="43" t="s">
        <v>5898</v>
      </c>
      <c r="D2426" s="15">
        <f>VLOOKUP(E2426,finish!$A$1:$B$18,2,0)</f>
        <v>7</v>
      </c>
      <c r="E2426" s="18" t="s">
        <v>493</v>
      </c>
      <c r="F2426" s="15">
        <f>VLOOKUP(G2426,modules!$A$1:$B$10,2,0)</f>
        <v>6</v>
      </c>
      <c r="G2426" s="18" t="s">
        <v>7849</v>
      </c>
      <c r="H2426" s="15">
        <f>VLOOKUP(I2426,segments!$A$1:$B$9,2,0)</f>
        <v>3</v>
      </c>
      <c r="I2426" s="18" t="s">
        <v>7851</v>
      </c>
      <c r="J2426" s="15">
        <v>54</v>
      </c>
      <c r="K2426" s="27" t="s">
        <v>128</v>
      </c>
      <c r="L2426" s="16" t="s">
        <v>126</v>
      </c>
      <c r="M2426" s="15">
        <f>VLOOKUP(N2426,groups!$A$1:$B$113,2,1)</f>
        <v>152</v>
      </c>
      <c r="N2426" s="16" t="s">
        <v>16</v>
      </c>
      <c r="O2426" s="18">
        <v>90</v>
      </c>
      <c r="P2426" s="15">
        <f>VLOOKUP(Q2426,'seg2'!$A$1:$B$13,2,0)</f>
        <v>3</v>
      </c>
      <c r="Q2426" s="16" t="s">
        <v>20</v>
      </c>
      <c r="R2426" s="15">
        <f>VLOOKUP(S2426,'seg3'!$A$1:$B$9,2,0)</f>
        <v>3</v>
      </c>
      <c r="S2426" s="16" t="s">
        <v>21</v>
      </c>
      <c r="T2426" s="18">
        <v>271</v>
      </c>
      <c r="U2426" s="18">
        <v>271</v>
      </c>
      <c r="V2426" s="42"/>
      <c r="W2426" s="30" t="s">
        <v>866</v>
      </c>
      <c r="X2426" s="16"/>
      <c r="Y2426" s="45" t="s">
        <v>17</v>
      </c>
      <c r="Z2426" s="28">
        <v>20</v>
      </c>
      <c r="AA2426" s="46" t="s">
        <v>447</v>
      </c>
      <c r="AB2426" s="14" t="str">
        <f t="shared" si="37"/>
        <v>('628920','628920J','HHB M20X2.5X90 ISO4014 CL8.8SB HT HDG','PC',54,6,3,3,3,7,152,'271','271','M20','90','10B33','20','19.50/19.55','','COIL DIRECT DRWN  10B33M  19.50/19.53',''),</v>
      </c>
      <c r="AC2426" s="14" t="s">
        <v>10027</v>
      </c>
    </row>
    <row r="2427" spans="1:29">
      <c r="A2427" s="16">
        <v>630207</v>
      </c>
      <c r="B2427" s="43" t="s">
        <v>5899</v>
      </c>
      <c r="C2427" s="43" t="s">
        <v>5900</v>
      </c>
      <c r="D2427" s="15">
        <f>VLOOKUP(E2427,finish!$A$1:$B$18,2,0)</f>
        <v>7</v>
      </c>
      <c r="E2427" s="18" t="s">
        <v>493</v>
      </c>
      <c r="F2427" s="15">
        <f>VLOOKUP(G2427,modules!$A$1:$B$10,2,0)</f>
        <v>6</v>
      </c>
      <c r="G2427" s="18" t="s">
        <v>7849</v>
      </c>
      <c r="H2427" s="15">
        <f>VLOOKUP(I2427,segments!$A$1:$B$9,2,0)</f>
        <v>3</v>
      </c>
      <c r="I2427" s="18" t="s">
        <v>7851</v>
      </c>
      <c r="J2427" s="15">
        <v>54</v>
      </c>
      <c r="K2427" s="27" t="s">
        <v>128</v>
      </c>
      <c r="L2427" s="16" t="s">
        <v>126</v>
      </c>
      <c r="M2427" s="15">
        <f>VLOOKUP(N2427,groups!$A$1:$B$113,2,1)</f>
        <v>152</v>
      </c>
      <c r="N2427" s="16" t="s">
        <v>16</v>
      </c>
      <c r="O2427" s="18">
        <v>100</v>
      </c>
      <c r="P2427" s="15">
        <f>VLOOKUP(Q2427,'seg2'!$A$1:$B$13,2,0)</f>
        <v>3</v>
      </c>
      <c r="Q2427" s="16" t="s">
        <v>20</v>
      </c>
      <c r="R2427" s="15">
        <f>VLOOKUP(S2427,'seg3'!$A$1:$B$9,2,0)</f>
        <v>3</v>
      </c>
      <c r="S2427" s="16" t="s">
        <v>21</v>
      </c>
      <c r="T2427" s="18">
        <v>303</v>
      </c>
      <c r="U2427" s="18">
        <v>303</v>
      </c>
      <c r="V2427" s="42"/>
      <c r="W2427" s="30"/>
      <c r="X2427" s="16"/>
      <c r="Y2427" s="45" t="s">
        <v>17</v>
      </c>
      <c r="Z2427" s="28">
        <v>20</v>
      </c>
      <c r="AA2427" s="46" t="s">
        <v>447</v>
      </c>
      <c r="AB2427" s="14" t="str">
        <f t="shared" si="37"/>
        <v>('630207','630207J','HHB M20X2.5X100 ISO4014 CL8.8SB HT HDG','PC',54,6,3,3,3,7,152,'303','303','M20','100','10B33','20','19.50/19.55','','',''),</v>
      </c>
      <c r="AC2427" s="14" t="s">
        <v>10028</v>
      </c>
    </row>
    <row r="2428" spans="1:29">
      <c r="A2428" s="16">
        <v>630208</v>
      </c>
      <c r="B2428" s="43" t="s">
        <v>5901</v>
      </c>
      <c r="C2428" s="43" t="s">
        <v>5902</v>
      </c>
      <c r="D2428" s="15">
        <f>VLOOKUP(E2428,finish!$A$1:$B$18,2,0)</f>
        <v>7</v>
      </c>
      <c r="E2428" s="18" t="s">
        <v>493</v>
      </c>
      <c r="F2428" s="15">
        <f>VLOOKUP(G2428,modules!$A$1:$B$10,2,0)</f>
        <v>6</v>
      </c>
      <c r="G2428" s="18" t="s">
        <v>7849</v>
      </c>
      <c r="H2428" s="15">
        <f>VLOOKUP(I2428,segments!$A$1:$B$9,2,0)</f>
        <v>3</v>
      </c>
      <c r="I2428" s="18" t="s">
        <v>7851</v>
      </c>
      <c r="J2428" s="15">
        <v>54</v>
      </c>
      <c r="K2428" s="27" t="s">
        <v>128</v>
      </c>
      <c r="L2428" s="16" t="s">
        <v>126</v>
      </c>
      <c r="M2428" s="15">
        <f>VLOOKUP(N2428,groups!$A$1:$B$113,2,1)</f>
        <v>152</v>
      </c>
      <c r="N2428" s="16" t="s">
        <v>16</v>
      </c>
      <c r="O2428" s="18">
        <v>110</v>
      </c>
      <c r="P2428" s="15">
        <f>VLOOKUP(Q2428,'seg2'!$A$1:$B$13,2,0)</f>
        <v>3</v>
      </c>
      <c r="Q2428" s="16" t="s">
        <v>20</v>
      </c>
      <c r="R2428" s="15">
        <f>VLOOKUP(S2428,'seg3'!$A$1:$B$9,2,0)</f>
        <v>3</v>
      </c>
      <c r="S2428" s="16" t="s">
        <v>21</v>
      </c>
      <c r="T2428" s="18">
        <v>327</v>
      </c>
      <c r="U2428" s="18">
        <v>327</v>
      </c>
      <c r="V2428" s="42"/>
      <c r="W2428" s="30" t="s">
        <v>866</v>
      </c>
      <c r="X2428" s="16"/>
      <c r="Y2428" s="45" t="s">
        <v>17</v>
      </c>
      <c r="Z2428" s="28">
        <v>20</v>
      </c>
      <c r="AA2428" s="46" t="s">
        <v>447</v>
      </c>
      <c r="AB2428" s="14" t="str">
        <f t="shared" si="37"/>
        <v>('630208','630208J','HHB M20X2.5X110 ISO4014 CL8.8SB HT HDG','PC',54,6,3,3,3,7,152,'327','327','M20','110','10B33','20','19.50/19.55','','COIL DIRECT DRWN  10B33M  19.50/19.53',''),</v>
      </c>
      <c r="AC2428" s="14" t="s">
        <v>10029</v>
      </c>
    </row>
    <row r="2429" spans="1:29">
      <c r="A2429" s="16">
        <v>827579</v>
      </c>
      <c r="B2429" s="43" t="s">
        <v>5947</v>
      </c>
      <c r="C2429" s="43" t="s">
        <v>5948</v>
      </c>
      <c r="D2429" s="15">
        <f>VLOOKUP(E2429,finish!$A$1:$B$18,2,0)</f>
        <v>2</v>
      </c>
      <c r="E2429" s="18" t="s">
        <v>11</v>
      </c>
      <c r="F2429" s="15">
        <f>VLOOKUP(G2429,modules!$A$1:$B$10,2,0)</f>
        <v>6</v>
      </c>
      <c r="G2429" s="18" t="s">
        <v>7849</v>
      </c>
      <c r="H2429" s="15">
        <f>VLOOKUP(I2429,segments!$A$1:$B$9,2,0)</f>
        <v>4</v>
      </c>
      <c r="I2429" s="18" t="s">
        <v>7845</v>
      </c>
      <c r="J2429" s="15">
        <v>54</v>
      </c>
      <c r="K2429" s="27" t="s">
        <v>128</v>
      </c>
      <c r="L2429" s="16" t="s">
        <v>126</v>
      </c>
      <c r="M2429" s="15">
        <f>VLOOKUP(N2429,groups!$A$1:$B$113,2,1)</f>
        <v>152</v>
      </c>
      <c r="N2429" s="16" t="s">
        <v>16</v>
      </c>
      <c r="O2429" s="18">
        <v>60</v>
      </c>
      <c r="P2429" s="15">
        <f>VLOOKUP(Q2429,'seg2'!$A$1:$B$13,2,0)</f>
        <v>3</v>
      </c>
      <c r="Q2429" s="16" t="s">
        <v>20</v>
      </c>
      <c r="R2429" s="15">
        <f>VLOOKUP(S2429,'seg3'!$A$1:$B$9,2,0)</f>
        <v>3</v>
      </c>
      <c r="S2429" s="16" t="s">
        <v>21</v>
      </c>
      <c r="T2429" s="18">
        <v>207</v>
      </c>
      <c r="U2429" s="18">
        <v>207</v>
      </c>
      <c r="V2429" s="42"/>
      <c r="W2429" s="30" t="s">
        <v>866</v>
      </c>
      <c r="X2429" s="16"/>
      <c r="Y2429" s="18" t="s">
        <v>17</v>
      </c>
      <c r="Z2429" s="18">
        <v>20</v>
      </c>
      <c r="AA2429" s="16" t="s">
        <v>447</v>
      </c>
      <c r="AB2429" s="14" t="str">
        <f t="shared" si="37"/>
        <v>('827579','827579J','HHB M20X2.5X60 ISO4014 CL8.8 HT BLK','PC',54,6,3,3,4,2,152,'207','207','M20','60','10B33','20','19.50/19.55','','COIL DIRECT DRWN  10B33M  19.50/19.53',''),</v>
      </c>
      <c r="AC2429" s="14" t="s">
        <v>10030</v>
      </c>
    </row>
    <row r="2430" spans="1:29">
      <c r="A2430" s="16">
        <v>613155</v>
      </c>
      <c r="B2430" s="43" t="s">
        <v>4817</v>
      </c>
      <c r="C2430" s="43" t="s">
        <v>4818</v>
      </c>
      <c r="D2430" s="15">
        <f>VLOOKUP(E2430,finish!$A$1:$B$18,2,0)</f>
        <v>2</v>
      </c>
      <c r="E2430" s="18" t="s">
        <v>11</v>
      </c>
      <c r="F2430" s="15">
        <f>VLOOKUP(G2430,modules!$A$1:$B$10,2,0)</f>
        <v>6</v>
      </c>
      <c r="G2430" s="18" t="s">
        <v>7849</v>
      </c>
      <c r="H2430" s="15">
        <f>VLOOKUP(I2430,segments!$A$1:$B$9,2,0)</f>
        <v>3</v>
      </c>
      <c r="I2430" s="18" t="s">
        <v>7851</v>
      </c>
      <c r="J2430" s="15">
        <v>54</v>
      </c>
      <c r="K2430" s="27" t="s">
        <v>128</v>
      </c>
      <c r="L2430" s="16" t="s">
        <v>126</v>
      </c>
      <c r="M2430" s="15">
        <f>VLOOKUP(N2430,groups!$A$1:$B$113,2,1)</f>
        <v>152</v>
      </c>
      <c r="N2430" s="16" t="s">
        <v>16</v>
      </c>
      <c r="O2430" s="18">
        <v>70</v>
      </c>
      <c r="P2430" s="15">
        <f>VLOOKUP(Q2430,'seg2'!$A$1:$B$13,2,0)</f>
        <v>3</v>
      </c>
      <c r="Q2430" s="16" t="s">
        <v>20</v>
      </c>
      <c r="R2430" s="15">
        <f>VLOOKUP(S2430,'seg3'!$A$1:$B$9,2,0)</f>
        <v>3</v>
      </c>
      <c r="S2430" s="16" t="s">
        <v>21</v>
      </c>
      <c r="T2430" s="18">
        <v>231</v>
      </c>
      <c r="U2430" s="18">
        <v>231</v>
      </c>
      <c r="V2430" s="42"/>
      <c r="W2430" s="30" t="s">
        <v>866</v>
      </c>
      <c r="X2430" s="16"/>
      <c r="Y2430" s="18" t="s">
        <v>17</v>
      </c>
      <c r="Z2430" s="18">
        <v>20</v>
      </c>
      <c r="AA2430" s="16" t="s">
        <v>447</v>
      </c>
      <c r="AB2430" s="14" t="str">
        <f t="shared" si="37"/>
        <v>('613155','613155J','HHB M20X2.5X70 ISO4014 CL8.8 HT BLK','PC',54,6,3,3,3,2,152,'231','231','M20','70','10B33','20','19.50/19.55','','COIL DIRECT DRWN  10B33M  19.50/19.53',''),</v>
      </c>
      <c r="AC2430" s="14" t="s">
        <v>9910</v>
      </c>
    </row>
    <row r="2431" spans="1:29">
      <c r="A2431" s="16">
        <v>624856</v>
      </c>
      <c r="B2431" s="43" t="s">
        <v>5949</v>
      </c>
      <c r="C2431" s="43" t="s">
        <v>5950</v>
      </c>
      <c r="D2431" s="15">
        <f>VLOOKUP(E2431,finish!$A$1:$B$18,2,0)</f>
        <v>2</v>
      </c>
      <c r="E2431" s="18" t="s">
        <v>11</v>
      </c>
      <c r="F2431" s="15">
        <f>VLOOKUP(G2431,modules!$A$1:$B$10,2,0)</f>
        <v>6</v>
      </c>
      <c r="G2431" s="18" t="s">
        <v>7849</v>
      </c>
      <c r="H2431" s="15">
        <f>VLOOKUP(I2431,segments!$A$1:$B$9,2,0)</f>
        <v>4</v>
      </c>
      <c r="I2431" s="18" t="s">
        <v>7845</v>
      </c>
      <c r="J2431" s="15">
        <v>54</v>
      </c>
      <c r="K2431" s="27" t="s">
        <v>128</v>
      </c>
      <c r="L2431" s="16" t="s">
        <v>126</v>
      </c>
      <c r="M2431" s="15">
        <f>VLOOKUP(N2431,groups!$A$1:$B$113,2,1)</f>
        <v>152</v>
      </c>
      <c r="N2431" s="16" t="s">
        <v>16</v>
      </c>
      <c r="O2431" s="18">
        <v>250</v>
      </c>
      <c r="P2431" s="15">
        <f>VLOOKUP(Q2431,'seg2'!$A$1:$B$13,2,0)</f>
        <v>3</v>
      </c>
      <c r="Q2431" s="16" t="s">
        <v>20</v>
      </c>
      <c r="R2431" s="15">
        <f>VLOOKUP(S2431,'seg3'!$A$1:$B$9,2,0)</f>
        <v>3</v>
      </c>
      <c r="S2431" s="16" t="s">
        <v>21</v>
      </c>
      <c r="T2431" s="18">
        <v>654</v>
      </c>
      <c r="U2431" s="18">
        <v>654</v>
      </c>
      <c r="V2431" s="42"/>
      <c r="W2431" s="30" t="s">
        <v>1464</v>
      </c>
      <c r="X2431" s="16"/>
      <c r="Y2431" s="18" t="s">
        <v>17</v>
      </c>
      <c r="Z2431" s="18">
        <v>20</v>
      </c>
      <c r="AA2431" s="16" t="s">
        <v>447</v>
      </c>
      <c r="AB2431" s="14" t="str">
        <f t="shared" si="37"/>
        <v>('624856','624856J','HHB M20X2.5X250 ISO4014 CL8.8 HT BLK','PC',54,6,3,3,4,2,152,'654','654','M20','250','10B33','20','19.50/19.55','','COIL DIRECT DRAWN 10B33M 19.50/19.55 MM',''),</v>
      </c>
      <c r="AC2431" s="14" t="s">
        <v>10031</v>
      </c>
    </row>
    <row r="2432" spans="1:29">
      <c r="A2432" s="16">
        <v>791524</v>
      </c>
      <c r="B2432" s="43" t="s">
        <v>5951</v>
      </c>
      <c r="C2432" s="43" t="s">
        <v>5952</v>
      </c>
      <c r="D2432" s="15">
        <f>VLOOKUP(E2432,finish!$A$1:$B$18,2,0)</f>
        <v>2</v>
      </c>
      <c r="E2432" s="18" t="s">
        <v>11</v>
      </c>
      <c r="F2432" s="15">
        <f>VLOOKUP(G2432,modules!$A$1:$B$10,2,0)</f>
        <v>6</v>
      </c>
      <c r="G2432" s="18" t="s">
        <v>7849</v>
      </c>
      <c r="H2432" s="15">
        <f>VLOOKUP(I2432,segments!$A$1:$B$9,2,0)</f>
        <v>4</v>
      </c>
      <c r="I2432" s="18" t="s">
        <v>7845</v>
      </c>
      <c r="J2432" s="15">
        <v>54</v>
      </c>
      <c r="K2432" s="27" t="s">
        <v>128</v>
      </c>
      <c r="L2432" s="16" t="s">
        <v>126</v>
      </c>
      <c r="M2432" s="15">
        <f>VLOOKUP(N2432,groups!$A$1:$B$113,2,1)</f>
        <v>152</v>
      </c>
      <c r="N2432" s="16" t="s">
        <v>16</v>
      </c>
      <c r="O2432" s="18">
        <v>270</v>
      </c>
      <c r="P2432" s="15">
        <f>VLOOKUP(Q2432,'seg2'!$A$1:$B$13,2,0)</f>
        <v>3</v>
      </c>
      <c r="Q2432" s="16" t="s">
        <v>20</v>
      </c>
      <c r="R2432" s="15">
        <f>VLOOKUP(S2432,'seg3'!$A$1:$B$9,2,0)</f>
        <v>3</v>
      </c>
      <c r="S2432" s="16" t="s">
        <v>21</v>
      </c>
      <c r="T2432" s="18">
        <v>719</v>
      </c>
      <c r="U2432" s="18">
        <v>719</v>
      </c>
      <c r="V2432" s="42"/>
      <c r="W2432" s="30"/>
      <c r="X2432" s="16"/>
      <c r="Y2432" s="18" t="s">
        <v>17</v>
      </c>
      <c r="Z2432" s="18">
        <v>20</v>
      </c>
      <c r="AA2432" s="16" t="s">
        <v>447</v>
      </c>
      <c r="AB2432" s="14" t="str">
        <f t="shared" si="37"/>
        <v>('791524','791524J','HHB M20X2.5X270 ISO4014 CL8.8 HT BLK','PC',54,6,3,3,4,2,152,'719','719','M20','270','10B33','20','19.50/19.55','','',''),</v>
      </c>
      <c r="AC2432" s="14" t="s">
        <v>10032</v>
      </c>
    </row>
    <row r="2433" spans="1:29">
      <c r="A2433" s="16">
        <v>616997</v>
      </c>
      <c r="B2433" s="43" t="s">
        <v>4738</v>
      </c>
      <c r="C2433" s="43" t="s">
        <v>4739</v>
      </c>
      <c r="D2433" s="15">
        <f>VLOOKUP(E2433,finish!$A$1:$B$18,2,0)</f>
        <v>2</v>
      </c>
      <c r="E2433" s="18" t="s">
        <v>11</v>
      </c>
      <c r="F2433" s="15">
        <f>VLOOKUP(G2433,modules!$A$1:$B$10,2,0)</f>
        <v>1</v>
      </c>
      <c r="G2433" s="18" t="s">
        <v>7848</v>
      </c>
      <c r="H2433" s="15">
        <f>VLOOKUP(I2433,segments!$A$1:$B$9,2,0)</f>
        <v>3</v>
      </c>
      <c r="I2433" s="18" t="s">
        <v>7851</v>
      </c>
      <c r="J2433" s="15">
        <v>56</v>
      </c>
      <c r="K2433" s="27" t="s">
        <v>128</v>
      </c>
      <c r="L2433" s="16" t="s">
        <v>126</v>
      </c>
      <c r="M2433" s="15">
        <f>VLOOKUP(N2433,groups!$A$1:$B$113,2,1)</f>
        <v>153</v>
      </c>
      <c r="N2433" s="16" t="s">
        <v>107</v>
      </c>
      <c r="O2433" s="18">
        <v>45</v>
      </c>
      <c r="P2433" s="15">
        <f>VLOOKUP(Q2433,'seg2'!$A$1:$B$13,2,0)</f>
        <v>3</v>
      </c>
      <c r="Q2433" s="16" t="s">
        <v>20</v>
      </c>
      <c r="R2433" s="15">
        <f>VLOOKUP(S2433,'seg3'!$A$1:$B$9,2,0)</f>
        <v>3</v>
      </c>
      <c r="S2433" s="16" t="s">
        <v>21</v>
      </c>
      <c r="T2433" s="18">
        <v>166</v>
      </c>
      <c r="U2433" s="18">
        <v>166</v>
      </c>
      <c r="V2433" s="18"/>
      <c r="W2433" s="30" t="s">
        <v>840</v>
      </c>
      <c r="X2433" s="16"/>
      <c r="Y2433" s="18" t="s">
        <v>17</v>
      </c>
      <c r="Z2433" s="18">
        <v>18.3</v>
      </c>
      <c r="AA2433" s="16" t="s">
        <v>85</v>
      </c>
      <c r="AB2433" s="14" t="str">
        <f t="shared" si="37"/>
        <v>('616997','616997J','HHB M20X2.5X45 ISO4017 CL8.8 FT BLK','PC',56,1,3,3,3,2,153,'166','166','M20','45','10B33','18.3','17.95/17.99','','COIL DIRECT DRAWN AS 10B33M 18.00/18.03',''),</v>
      </c>
      <c r="AC2433" s="14" t="s">
        <v>9884</v>
      </c>
    </row>
    <row r="2434" spans="1:29">
      <c r="A2434" s="16">
        <v>617000</v>
      </c>
      <c r="B2434" s="43" t="s">
        <v>4744</v>
      </c>
      <c r="C2434" s="43" t="s">
        <v>4745</v>
      </c>
      <c r="D2434" s="15">
        <f>VLOOKUP(E2434,finish!$A$1:$B$18,2,0)</f>
        <v>2</v>
      </c>
      <c r="E2434" s="102" t="s">
        <v>11</v>
      </c>
      <c r="F2434" s="15">
        <f>VLOOKUP(G2434,modules!$A$1:$B$10,2,0)</f>
        <v>6</v>
      </c>
      <c r="G2434" s="18" t="s">
        <v>7849</v>
      </c>
      <c r="H2434" s="15">
        <f>VLOOKUP(I2434,segments!$A$1:$B$9,2,0)</f>
        <v>3</v>
      </c>
      <c r="I2434" s="18" t="s">
        <v>7851</v>
      </c>
      <c r="J2434" s="15">
        <v>54</v>
      </c>
      <c r="K2434" s="27" t="s">
        <v>128</v>
      </c>
      <c r="L2434" s="16" t="s">
        <v>126</v>
      </c>
      <c r="M2434" s="15">
        <f>VLOOKUP(N2434,groups!$A$1:$B$113,2,1)</f>
        <v>153</v>
      </c>
      <c r="N2434" s="16" t="s">
        <v>107</v>
      </c>
      <c r="O2434" s="18">
        <v>60</v>
      </c>
      <c r="P2434" s="15">
        <f>VLOOKUP(Q2434,'seg2'!$A$1:$B$13,2,0)</f>
        <v>3</v>
      </c>
      <c r="Q2434" s="16" t="s">
        <v>20</v>
      </c>
      <c r="R2434" s="15">
        <f>VLOOKUP(S2434,'seg3'!$A$1:$B$9,2,0)</f>
        <v>3</v>
      </c>
      <c r="S2434" s="16" t="s">
        <v>21</v>
      </c>
      <c r="T2434" s="18">
        <v>197</v>
      </c>
      <c r="U2434" s="18">
        <v>197</v>
      </c>
      <c r="V2434" s="29"/>
      <c r="W2434" s="30" t="s">
        <v>840</v>
      </c>
      <c r="X2434" s="16"/>
      <c r="Y2434" s="18" t="s">
        <v>17</v>
      </c>
      <c r="Z2434" s="18">
        <v>18.3</v>
      </c>
      <c r="AA2434" s="16" t="s">
        <v>85</v>
      </c>
      <c r="AB2434" s="14" t="str">
        <f t="shared" si="37"/>
        <v>('617000','617000J','HHB M20X2.5X60 ISO4017 CL8.8 FT BLK','PC',54,6,3,3,3,2,153,'197','197','M20','60','10B33','18.3','17.95/17.99','','COIL DIRECT DRAWN AS 10B33M 18.00/18.03',''),</v>
      </c>
      <c r="AC2434" s="14" t="s">
        <v>9894</v>
      </c>
    </row>
    <row r="2435" spans="1:29">
      <c r="A2435" s="16">
        <v>617004</v>
      </c>
      <c r="B2435" s="43" t="s">
        <v>4750</v>
      </c>
      <c r="C2435" s="43" t="s">
        <v>4751</v>
      </c>
      <c r="D2435" s="15">
        <f>VLOOKUP(E2435,finish!$A$1:$B$18,2,0)</f>
        <v>2</v>
      </c>
      <c r="E2435" s="18" t="s">
        <v>11</v>
      </c>
      <c r="F2435" s="15">
        <f>VLOOKUP(G2435,modules!$A$1:$B$10,2,0)</f>
        <v>6</v>
      </c>
      <c r="G2435" s="18" t="s">
        <v>7849</v>
      </c>
      <c r="H2435" s="15">
        <f>VLOOKUP(I2435,segments!$A$1:$B$9,2,0)</f>
        <v>3</v>
      </c>
      <c r="I2435" s="18" t="s">
        <v>7851</v>
      </c>
      <c r="J2435" s="15">
        <v>54</v>
      </c>
      <c r="K2435" s="27" t="s">
        <v>128</v>
      </c>
      <c r="L2435" s="16" t="s">
        <v>126</v>
      </c>
      <c r="M2435" s="15">
        <f>VLOOKUP(N2435,groups!$A$1:$B$113,2,1)</f>
        <v>153</v>
      </c>
      <c r="N2435" s="16" t="s">
        <v>107</v>
      </c>
      <c r="O2435" s="18">
        <v>80</v>
      </c>
      <c r="P2435" s="15">
        <f>VLOOKUP(Q2435,'seg2'!$A$1:$B$13,2,0)</f>
        <v>3</v>
      </c>
      <c r="Q2435" s="16" t="s">
        <v>20</v>
      </c>
      <c r="R2435" s="15">
        <f>VLOOKUP(S2435,'seg3'!$A$1:$B$9,2,0)</f>
        <v>3</v>
      </c>
      <c r="S2435" s="16" t="s">
        <v>21</v>
      </c>
      <c r="T2435" s="18">
        <v>237</v>
      </c>
      <c r="U2435" s="18">
        <v>237</v>
      </c>
      <c r="V2435" s="18"/>
      <c r="W2435" s="30" t="s">
        <v>840</v>
      </c>
      <c r="X2435" s="16"/>
      <c r="Y2435" s="18" t="s">
        <v>17</v>
      </c>
      <c r="Z2435" s="18">
        <v>18.3</v>
      </c>
      <c r="AA2435" s="16" t="s">
        <v>85</v>
      </c>
      <c r="AB2435" s="14" t="str">
        <f t="shared" ref="AB2435:AB2498" si="38">CONCATENATE("('",A2435,"','",B2435,"','",C2435,"','PC',",J2435,",",F2435,",",P2435,",",R2435,",",H2435,",",D2435,",",M2435,",'",T2435,"','",U2435,"','",L2435,"','",O2435,"','",Y2435,"','",Z2435,"','",AA2435,"','",V2435,"','",W2435,"','",X2435,"'),")</f>
        <v>('617004','617004J','HHB M20X2.5X80 ISO4017 CL8.8 FT BLK','PC',54,6,3,3,3,2,153,'237','237','M20','80','10B33','18.3','17.95/17.99','','COIL DIRECT DRAWN AS 10B33M 18.00/18.03',''),</v>
      </c>
      <c r="AC2435" s="14" t="s">
        <v>9897</v>
      </c>
    </row>
    <row r="2436" spans="1:29">
      <c r="A2436" s="16">
        <v>617006</v>
      </c>
      <c r="B2436" s="43" t="s">
        <v>4936</v>
      </c>
      <c r="C2436" s="43" t="s">
        <v>4937</v>
      </c>
      <c r="D2436" s="15">
        <f>VLOOKUP(E2436,finish!$A$1:$B$18,2,0)</f>
        <v>2</v>
      </c>
      <c r="E2436" s="18" t="s">
        <v>11</v>
      </c>
      <c r="F2436" s="15">
        <f>VLOOKUP(G2436,modules!$A$1:$B$10,2,0)</f>
        <v>1</v>
      </c>
      <c r="G2436" s="18" t="s">
        <v>7848</v>
      </c>
      <c r="H2436" s="15">
        <f>VLOOKUP(I2436,segments!$A$1:$B$9,2,0)</f>
        <v>3</v>
      </c>
      <c r="I2436" s="18" t="s">
        <v>7851</v>
      </c>
      <c r="J2436" s="15">
        <v>56</v>
      </c>
      <c r="K2436" s="27" t="s">
        <v>128</v>
      </c>
      <c r="L2436" s="16" t="s">
        <v>126</v>
      </c>
      <c r="M2436" s="15">
        <f>VLOOKUP(N2436,groups!$A$1:$B$113,2,1)</f>
        <v>153</v>
      </c>
      <c r="N2436" s="16" t="s">
        <v>107</v>
      </c>
      <c r="O2436" s="18">
        <v>90</v>
      </c>
      <c r="P2436" s="15">
        <f>VLOOKUP(Q2436,'seg2'!$A$1:$B$13,2,0)</f>
        <v>3</v>
      </c>
      <c r="Q2436" s="16" t="s">
        <v>20</v>
      </c>
      <c r="R2436" s="15">
        <f>VLOOKUP(S2436,'seg3'!$A$1:$B$9,2,0)</f>
        <v>3</v>
      </c>
      <c r="S2436" s="16" t="s">
        <v>21</v>
      </c>
      <c r="T2436" s="18">
        <v>253</v>
      </c>
      <c r="U2436" s="18">
        <v>253</v>
      </c>
      <c r="V2436" s="18"/>
      <c r="W2436" s="30" t="s">
        <v>840</v>
      </c>
      <c r="X2436" s="16"/>
      <c r="Y2436" s="18" t="s">
        <v>17</v>
      </c>
      <c r="Z2436" s="18">
        <v>18.3</v>
      </c>
      <c r="AA2436" s="16" t="s">
        <v>85</v>
      </c>
      <c r="AB2436" s="14" t="str">
        <f t="shared" si="38"/>
        <v>('617006','617006J','HHB M20X2.5X90 ISO4017 CL8.8 FT BLK','PC',56,1,3,3,3,2,153,'253','253','M20','90','10B33','18.3','17.95/17.99','','COIL DIRECT DRAWN AS 10B33M 18.00/18.03',''),</v>
      </c>
      <c r="AC2436" s="14" t="s">
        <v>9929</v>
      </c>
    </row>
    <row r="2437" spans="1:29">
      <c r="A2437" s="16">
        <v>617008</v>
      </c>
      <c r="B2437" s="43" t="s">
        <v>4752</v>
      </c>
      <c r="C2437" s="43" t="s">
        <v>4753</v>
      </c>
      <c r="D2437" s="15">
        <f>VLOOKUP(E2437,finish!$A$1:$B$18,2,0)</f>
        <v>2</v>
      </c>
      <c r="E2437" s="18" t="s">
        <v>11</v>
      </c>
      <c r="F2437" s="15">
        <f>VLOOKUP(G2437,modules!$A$1:$B$10,2,0)</f>
        <v>6</v>
      </c>
      <c r="G2437" s="18" t="s">
        <v>7849</v>
      </c>
      <c r="H2437" s="15">
        <f>VLOOKUP(I2437,segments!$A$1:$B$9,2,0)</f>
        <v>3</v>
      </c>
      <c r="I2437" s="18" t="s">
        <v>7851</v>
      </c>
      <c r="J2437" s="15">
        <v>54</v>
      </c>
      <c r="K2437" s="27" t="s">
        <v>128</v>
      </c>
      <c r="L2437" s="16" t="s">
        <v>126</v>
      </c>
      <c r="M2437" s="15">
        <f>VLOOKUP(N2437,groups!$A$1:$B$113,2,1)</f>
        <v>153</v>
      </c>
      <c r="N2437" s="16" t="s">
        <v>107</v>
      </c>
      <c r="O2437" s="18">
        <v>100</v>
      </c>
      <c r="P2437" s="15">
        <f>VLOOKUP(Q2437,'seg2'!$A$1:$B$13,2,0)</f>
        <v>3</v>
      </c>
      <c r="Q2437" s="16" t="s">
        <v>20</v>
      </c>
      <c r="R2437" s="15">
        <f>VLOOKUP(S2437,'seg3'!$A$1:$B$9,2,0)</f>
        <v>3</v>
      </c>
      <c r="S2437" s="16" t="s">
        <v>21</v>
      </c>
      <c r="T2437" s="18">
        <v>275</v>
      </c>
      <c r="U2437" s="18">
        <v>275</v>
      </c>
      <c r="V2437" s="29" t="s">
        <v>22</v>
      </c>
      <c r="W2437" s="30" t="s">
        <v>840</v>
      </c>
      <c r="X2437" s="16"/>
      <c r="Y2437" s="18" t="s">
        <v>17</v>
      </c>
      <c r="Z2437" s="18">
        <v>18.3</v>
      </c>
      <c r="AA2437" s="16" t="s">
        <v>85</v>
      </c>
      <c r="AB2437" s="14" t="str">
        <f t="shared" si="38"/>
        <v>('617008','617008J','HHB M20X2.5X100 ISO4017 CL8.8 FT BLK','PC',54,6,3,3,3,2,153,'275','275','M20','100','10B33','18.3','17.95/17.99','READY','COIL DIRECT DRAWN AS 10B33M 18.00/18.03',''),</v>
      </c>
      <c r="AC2437" s="14" t="s">
        <v>9898</v>
      </c>
    </row>
    <row r="2438" spans="1:29">
      <c r="A2438" s="16">
        <v>617009</v>
      </c>
      <c r="B2438" s="43" t="s">
        <v>5161</v>
      </c>
      <c r="C2438" s="43" t="s">
        <v>5162</v>
      </c>
      <c r="D2438" s="15">
        <f>VLOOKUP(E2438,finish!$A$1:$B$18,2,0)</f>
        <v>2</v>
      </c>
      <c r="E2438" s="18" t="s">
        <v>11</v>
      </c>
      <c r="F2438" s="15">
        <f>VLOOKUP(G2438,modules!$A$1:$B$10,2,0)</f>
        <v>1</v>
      </c>
      <c r="G2438" s="18" t="s">
        <v>7848</v>
      </c>
      <c r="H2438" s="15">
        <f>VLOOKUP(I2438,segments!$A$1:$B$9,2,0)</f>
        <v>5</v>
      </c>
      <c r="I2438" s="18" t="s">
        <v>7852</v>
      </c>
      <c r="J2438" s="15">
        <v>56</v>
      </c>
      <c r="K2438" s="27" t="s">
        <v>128</v>
      </c>
      <c r="L2438" s="16" t="s">
        <v>126</v>
      </c>
      <c r="M2438" s="15">
        <f>VLOOKUP(N2438,groups!$A$1:$B$113,2,1)</f>
        <v>153</v>
      </c>
      <c r="N2438" s="16" t="s">
        <v>107</v>
      </c>
      <c r="O2438" s="18">
        <v>110</v>
      </c>
      <c r="P2438" s="15">
        <f>VLOOKUP(Q2438,'seg2'!$A$1:$B$13,2,0)</f>
        <v>3</v>
      </c>
      <c r="Q2438" s="16" t="s">
        <v>20</v>
      </c>
      <c r="R2438" s="15">
        <f>VLOOKUP(S2438,'seg3'!$A$1:$B$9,2,0)</f>
        <v>3</v>
      </c>
      <c r="S2438" s="16" t="s">
        <v>21</v>
      </c>
      <c r="T2438" s="18">
        <v>299</v>
      </c>
      <c r="U2438" s="18">
        <v>299</v>
      </c>
      <c r="V2438" s="18"/>
      <c r="W2438" s="30" t="s">
        <v>840</v>
      </c>
      <c r="X2438" s="16"/>
      <c r="Y2438" s="18" t="s">
        <v>17</v>
      </c>
      <c r="Z2438" s="18">
        <v>18.3</v>
      </c>
      <c r="AA2438" s="16" t="s">
        <v>85</v>
      </c>
      <c r="AB2438" s="14" t="str">
        <f t="shared" si="38"/>
        <v>('617009','617009J','HHB M20X2.5X110 ISO4017 CL8.8 FT BLK','PC',56,1,3,3,5,2,153,'299','299','M20','110','10B33','18.3','17.95/17.99','','COIL DIRECT DRAWN AS 10B33M 18.00/18.03',''),</v>
      </c>
      <c r="AC2438" s="14" t="s">
        <v>9947</v>
      </c>
    </row>
    <row r="2439" spans="1:29">
      <c r="A2439" s="16">
        <v>617010</v>
      </c>
      <c r="B2439" s="43" t="s">
        <v>4938</v>
      </c>
      <c r="C2439" s="43" t="s">
        <v>4939</v>
      </c>
      <c r="D2439" s="15">
        <f>VLOOKUP(E2439,finish!$A$1:$B$18,2,0)</f>
        <v>2</v>
      </c>
      <c r="E2439" s="18" t="s">
        <v>11</v>
      </c>
      <c r="F2439" s="15">
        <f>VLOOKUP(G2439,modules!$A$1:$B$10,2,0)</f>
        <v>6</v>
      </c>
      <c r="G2439" s="18" t="s">
        <v>7849</v>
      </c>
      <c r="H2439" s="15">
        <f>VLOOKUP(I2439,segments!$A$1:$B$9,2,0)</f>
        <v>3</v>
      </c>
      <c r="I2439" s="18" t="s">
        <v>7851</v>
      </c>
      <c r="J2439" s="15">
        <v>54</v>
      </c>
      <c r="K2439" s="27" t="s">
        <v>128</v>
      </c>
      <c r="L2439" s="16" t="s">
        <v>126</v>
      </c>
      <c r="M2439" s="15">
        <f>VLOOKUP(N2439,groups!$A$1:$B$113,2,1)</f>
        <v>153</v>
      </c>
      <c r="N2439" s="16" t="s">
        <v>107</v>
      </c>
      <c r="O2439" s="18">
        <v>120</v>
      </c>
      <c r="P2439" s="15">
        <f>VLOOKUP(Q2439,'seg2'!$A$1:$B$13,2,0)</f>
        <v>3</v>
      </c>
      <c r="Q2439" s="16" t="s">
        <v>20</v>
      </c>
      <c r="R2439" s="15">
        <f>VLOOKUP(S2439,'seg3'!$A$1:$B$9,2,0)</f>
        <v>3</v>
      </c>
      <c r="S2439" s="16" t="s">
        <v>21</v>
      </c>
      <c r="T2439" s="18">
        <v>320</v>
      </c>
      <c r="U2439" s="18">
        <v>320</v>
      </c>
      <c r="V2439" s="18"/>
      <c r="W2439" s="30" t="s">
        <v>840</v>
      </c>
      <c r="X2439" s="16"/>
      <c r="Y2439" s="18" t="s">
        <v>17</v>
      </c>
      <c r="Z2439" s="18">
        <v>18.3</v>
      </c>
      <c r="AA2439" s="16" t="s">
        <v>85</v>
      </c>
      <c r="AB2439" s="14" t="str">
        <f t="shared" si="38"/>
        <v>('617010','617010J','HHB M20X2.5X120 ISO4017 CL8.8 FT BLK','PC',54,6,3,3,3,2,153,'320','320','M20','120','10B33','18.3','17.95/17.99','','COIL DIRECT DRAWN AS 10B33M 18.00/18.03',''),</v>
      </c>
      <c r="AC2439" s="14" t="s">
        <v>9930</v>
      </c>
    </row>
    <row r="2440" spans="1:29">
      <c r="A2440" s="16">
        <v>617011</v>
      </c>
      <c r="B2440" s="43" t="s">
        <v>5419</v>
      </c>
      <c r="C2440" s="43" t="s">
        <v>5420</v>
      </c>
      <c r="D2440" s="15">
        <f>VLOOKUP(E2440,finish!$A$1:$B$18,2,0)</f>
        <v>2</v>
      </c>
      <c r="E2440" s="18" t="s">
        <v>11</v>
      </c>
      <c r="F2440" s="15">
        <f>VLOOKUP(G2440,modules!$A$1:$B$10,2,0)</f>
        <v>6</v>
      </c>
      <c r="G2440" s="18" t="s">
        <v>7849</v>
      </c>
      <c r="H2440" s="15">
        <f>VLOOKUP(I2440,segments!$A$1:$B$9,2,0)</f>
        <v>5</v>
      </c>
      <c r="I2440" s="18" t="s">
        <v>7852</v>
      </c>
      <c r="J2440" s="15">
        <v>54</v>
      </c>
      <c r="K2440" s="27" t="s">
        <v>128</v>
      </c>
      <c r="L2440" s="16" t="s">
        <v>126</v>
      </c>
      <c r="M2440" s="15">
        <f>VLOOKUP(N2440,groups!$A$1:$B$113,2,1)</f>
        <v>153</v>
      </c>
      <c r="N2440" s="16" t="s">
        <v>107</v>
      </c>
      <c r="O2440" s="18">
        <v>130</v>
      </c>
      <c r="P2440" s="15">
        <f>VLOOKUP(Q2440,'seg2'!$A$1:$B$13,2,0)</f>
        <v>3</v>
      </c>
      <c r="Q2440" s="16" t="s">
        <v>20</v>
      </c>
      <c r="R2440" s="15">
        <f>VLOOKUP(S2440,'seg3'!$A$1:$B$9,2,0)</f>
        <v>3</v>
      </c>
      <c r="S2440" s="16" t="s">
        <v>21</v>
      </c>
      <c r="T2440" s="18">
        <v>337</v>
      </c>
      <c r="U2440" s="18">
        <v>337</v>
      </c>
      <c r="V2440" s="18"/>
      <c r="W2440" s="30" t="s">
        <v>840</v>
      </c>
      <c r="X2440" s="16"/>
      <c r="Y2440" s="18" t="s">
        <v>17</v>
      </c>
      <c r="Z2440" s="18">
        <v>18.3</v>
      </c>
      <c r="AA2440" s="16" t="s">
        <v>85</v>
      </c>
      <c r="AB2440" s="14" t="str">
        <f t="shared" si="38"/>
        <v>('617011','617011J','HHB M20X2.5X130 ISO4017 CL8.8 FT BLK','PC',54,6,3,3,5,2,153,'337','337','M20','130','10B33','18.3','17.95/17.99','','COIL DIRECT DRAWN AS 10B33M 18.00/18.03',''),</v>
      </c>
      <c r="AC2440" s="14" t="s">
        <v>10033</v>
      </c>
    </row>
    <row r="2441" spans="1:29">
      <c r="A2441" s="16">
        <v>617586</v>
      </c>
      <c r="B2441" s="43" t="s">
        <v>6020</v>
      </c>
      <c r="C2441" s="43" t="s">
        <v>6021</v>
      </c>
      <c r="D2441" s="15">
        <f>VLOOKUP(E2441,finish!$A$1:$B$18,2,0)</f>
        <v>8</v>
      </c>
      <c r="E2441" s="18" t="s">
        <v>47</v>
      </c>
      <c r="F2441" s="15">
        <f>VLOOKUP(G2441,modules!$A$1:$B$10,2,0)</f>
        <v>1</v>
      </c>
      <c r="G2441" s="18" t="s">
        <v>7848</v>
      </c>
      <c r="H2441" s="15">
        <f>VLOOKUP(I2441,segments!$A$1:$B$9,2,0)</f>
        <v>4</v>
      </c>
      <c r="I2441" s="18" t="s">
        <v>7845</v>
      </c>
      <c r="J2441" s="15">
        <v>56</v>
      </c>
      <c r="K2441" s="27" t="s">
        <v>128</v>
      </c>
      <c r="L2441" s="16" t="s">
        <v>126</v>
      </c>
      <c r="M2441" s="15">
        <f>VLOOKUP(N2441,groups!$A$1:$B$113,2,1)</f>
        <v>153</v>
      </c>
      <c r="N2441" s="16" t="s">
        <v>107</v>
      </c>
      <c r="O2441" s="18">
        <v>40</v>
      </c>
      <c r="P2441" s="15">
        <f>VLOOKUP(Q2441,'seg2'!$A$1:$B$13,2,0)</f>
        <v>3</v>
      </c>
      <c r="Q2441" s="16" t="s">
        <v>20</v>
      </c>
      <c r="R2441" s="15">
        <f>VLOOKUP(S2441,'seg3'!$A$1:$B$9,2,0)</f>
        <v>3</v>
      </c>
      <c r="S2441" s="16" t="s">
        <v>21</v>
      </c>
      <c r="T2441" s="18">
        <v>155</v>
      </c>
      <c r="U2441" s="18">
        <v>155</v>
      </c>
      <c r="V2441" s="18"/>
      <c r="W2441" s="30" t="s">
        <v>840</v>
      </c>
      <c r="X2441" s="16"/>
      <c r="Y2441" s="18" t="s">
        <v>17</v>
      </c>
      <c r="Z2441" s="18">
        <v>18.3</v>
      </c>
      <c r="AA2441" s="16" t="s">
        <v>85</v>
      </c>
      <c r="AB2441" s="14" t="str">
        <f t="shared" si="38"/>
        <v>('617586','617586J','HHB M20X2.5X40 ISO4017 CL8.8 FT ZC3','PC',56,1,3,3,4,8,153,'155','155','M20','40','10B33','18.3','17.95/17.99','','COIL DIRECT DRAWN AS 10B33M 18.00/18.03',''),</v>
      </c>
      <c r="AC2441" s="14" t="s">
        <v>10034</v>
      </c>
    </row>
    <row r="2442" spans="1:29">
      <c r="A2442" s="16">
        <v>792732</v>
      </c>
      <c r="B2442" s="43" t="s">
        <v>6031</v>
      </c>
      <c r="C2442" s="43" t="s">
        <v>6032</v>
      </c>
      <c r="D2442" s="15">
        <f>VLOOKUP(E2442,finish!$A$1:$B$18,2,0)</f>
        <v>2</v>
      </c>
      <c r="E2442" s="18" t="s">
        <v>11</v>
      </c>
      <c r="F2442" s="15">
        <f>VLOOKUP(G2442,modules!$A$1:$B$10,2,0)</f>
        <v>6</v>
      </c>
      <c r="G2442" s="18" t="s">
        <v>7849</v>
      </c>
      <c r="H2442" s="15">
        <f>VLOOKUP(I2442,segments!$A$1:$B$9,2,0)</f>
        <v>3</v>
      </c>
      <c r="I2442" s="18" t="s">
        <v>7851</v>
      </c>
      <c r="J2442" s="15">
        <v>54</v>
      </c>
      <c r="K2442" s="27" t="s">
        <v>128</v>
      </c>
      <c r="L2442" s="16" t="s">
        <v>1366</v>
      </c>
      <c r="M2442" s="15">
        <f>VLOOKUP(N2442,groups!$A$1:$B$113,2,1)</f>
        <v>211</v>
      </c>
      <c r="N2442" s="16" t="s">
        <v>208</v>
      </c>
      <c r="O2442" s="16" t="s">
        <v>4369</v>
      </c>
      <c r="P2442" s="15">
        <f>VLOOKUP(Q2442,'seg2'!$A$1:$B$13,2,0)</f>
        <v>7</v>
      </c>
      <c r="Q2442" s="16" t="s">
        <v>43</v>
      </c>
      <c r="R2442" s="15">
        <f>VLOOKUP(S2442,'seg3'!$A$1:$B$9,2,0)</f>
        <v>4</v>
      </c>
      <c r="S2442" s="16" t="s">
        <v>32</v>
      </c>
      <c r="T2442" s="18">
        <v>160</v>
      </c>
      <c r="U2442" s="18">
        <v>160</v>
      </c>
      <c r="V2442" s="18"/>
      <c r="W2442" s="43" t="s">
        <v>6034</v>
      </c>
      <c r="X2442" s="16"/>
      <c r="Y2442" s="18" t="s">
        <v>3209</v>
      </c>
      <c r="Z2442" s="18">
        <v>18.3</v>
      </c>
      <c r="AA2442" s="16" t="s">
        <v>6033</v>
      </c>
      <c r="AB2442" s="14" t="str">
        <f t="shared" si="38"/>
        <v>('792732','792732J','STUD BOLT 3/4XUNCX3.1/4 GRB7 BLK','PC',54,6,7,4,3,2,211,'160','160','3/4 UNC','3.1/4','4140B','18.3','17.22/17.25','','COIL 1ANNEAL &amp; 1DRAWN 4140B 17.22/17.25',''),</v>
      </c>
      <c r="AC2442" s="14" t="s">
        <v>10035</v>
      </c>
    </row>
    <row r="2443" spans="1:29">
      <c r="A2443" s="16">
        <v>814539</v>
      </c>
      <c r="B2443" s="43" t="s">
        <v>4288</v>
      </c>
      <c r="C2443" s="43" t="s">
        <v>4289</v>
      </c>
      <c r="D2443" s="15">
        <f>VLOOKUP(E2443,finish!$A$1:$B$18,2,0)</f>
        <v>2</v>
      </c>
      <c r="E2443" s="18" t="s">
        <v>11</v>
      </c>
      <c r="F2443" s="15">
        <f>VLOOKUP(G2443,modules!$A$1:$B$10,2,0)</f>
        <v>6</v>
      </c>
      <c r="G2443" s="18" t="s">
        <v>7849</v>
      </c>
      <c r="H2443" s="15">
        <f>VLOOKUP(I2443,segments!$A$1:$B$9,2,0)</f>
        <v>3</v>
      </c>
      <c r="I2443" s="18" t="s">
        <v>7851</v>
      </c>
      <c r="J2443" s="15">
        <v>54</v>
      </c>
      <c r="K2443" s="27" t="s">
        <v>128</v>
      </c>
      <c r="L2443" s="16" t="s">
        <v>1366</v>
      </c>
      <c r="M2443" s="15">
        <f>VLOOKUP(N2443,groups!$A$1:$B$113,2,1)</f>
        <v>212</v>
      </c>
      <c r="N2443" s="16" t="s">
        <v>4184</v>
      </c>
      <c r="O2443" s="16" t="s">
        <v>3242</v>
      </c>
      <c r="P2443" s="15">
        <f>VLOOKUP(Q2443,'seg2'!$A$1:$B$13,2,0)</f>
        <v>7</v>
      </c>
      <c r="Q2443" s="16" t="s">
        <v>43</v>
      </c>
      <c r="R2443" s="15">
        <f>VLOOKUP(S2443,'seg3'!$A$1:$B$9,2,0)</f>
        <v>4</v>
      </c>
      <c r="S2443" s="16" t="s">
        <v>32</v>
      </c>
      <c r="T2443" s="18">
        <v>300</v>
      </c>
      <c r="U2443" s="18">
        <v>300</v>
      </c>
      <c r="V2443" s="18"/>
      <c r="W2443" s="43" t="s">
        <v>4275</v>
      </c>
      <c r="X2443" s="16"/>
      <c r="Y2443" s="18" t="s">
        <v>3209</v>
      </c>
      <c r="Z2443" s="18">
        <v>18.3</v>
      </c>
      <c r="AA2443" s="16" t="s">
        <v>4263</v>
      </c>
      <c r="AB2443" s="14" t="str">
        <f t="shared" si="38"/>
        <v>('814539','814539J','STUD BOLT 3/4"XUNCX6.1/4" GRB7 BLK','PC',54,6,7,4,3,2,212,'300','300','3/4 UNC','6.1/4','4140B','18.3','17.18/17.20','','COIL 1ANNEAL &amp; 1DRAWN A4140  17.22/17.25',''),</v>
      </c>
      <c r="AC2443" s="14" t="s">
        <v>9856</v>
      </c>
    </row>
    <row r="2444" spans="1:29">
      <c r="A2444" s="16">
        <v>552405</v>
      </c>
      <c r="B2444" s="43" t="s">
        <v>4314</v>
      </c>
      <c r="C2444" s="43" t="s">
        <v>6035</v>
      </c>
      <c r="D2444" s="15">
        <f>VLOOKUP(E2444,finish!$A$1:$B$18,2,0)</f>
        <v>2</v>
      </c>
      <c r="E2444" s="18" t="s">
        <v>11</v>
      </c>
      <c r="F2444" s="15">
        <f>VLOOKUP(G2444,modules!$A$1:$B$10,2,0)</f>
        <v>6</v>
      </c>
      <c r="G2444" s="18" t="s">
        <v>7849</v>
      </c>
      <c r="H2444" s="15">
        <f>VLOOKUP(I2444,segments!$A$1:$B$9,2,0)</f>
        <v>3</v>
      </c>
      <c r="I2444" s="18" t="s">
        <v>7851</v>
      </c>
      <c r="J2444" s="15">
        <v>54</v>
      </c>
      <c r="K2444" s="27" t="s">
        <v>128</v>
      </c>
      <c r="L2444" s="16" t="s">
        <v>1366</v>
      </c>
      <c r="M2444" s="15">
        <f>VLOOKUP(N2444,groups!$A$1:$B$113,2,1)</f>
        <v>213</v>
      </c>
      <c r="N2444" s="16" t="s">
        <v>6024</v>
      </c>
      <c r="O2444" s="16" t="s">
        <v>1859</v>
      </c>
      <c r="P2444" s="15">
        <f>VLOOKUP(Q2444,'seg2'!$A$1:$B$13,2,0)</f>
        <v>7</v>
      </c>
      <c r="Q2444" s="16" t="s">
        <v>43</v>
      </c>
      <c r="R2444" s="15">
        <f>VLOOKUP(S2444,'seg3'!$A$1:$B$9,2,0)</f>
        <v>4</v>
      </c>
      <c r="S2444" s="16" t="s">
        <v>32</v>
      </c>
      <c r="T2444" s="18">
        <v>173</v>
      </c>
      <c r="U2444" s="18">
        <v>173</v>
      </c>
      <c r="V2444" s="18"/>
      <c r="W2444" s="43" t="s">
        <v>4264</v>
      </c>
      <c r="X2444" s="16"/>
      <c r="Y2444" s="18" t="s">
        <v>3209</v>
      </c>
      <c r="Z2444" s="18">
        <v>18.3</v>
      </c>
      <c r="AA2444" s="16" t="s">
        <v>6033</v>
      </c>
      <c r="AB2444" s="14" t="str">
        <f t="shared" si="38"/>
        <v>('552405','552405J','STUD BOLT 3/4XUNCX3.1/2 GRB7 FT BLK','PC',54,6,7,4,3,2,213,'173','173','3/4 UNC','3.1/2','4140B','18.3','17.22/17.25','','COIL 1ANNEAL &amp; 1DRAWN 4140B 17.18/17.20',''),</v>
      </c>
      <c r="AC2444" s="14" t="s">
        <v>10036</v>
      </c>
    </row>
    <row r="2445" spans="1:29">
      <c r="A2445" s="16">
        <v>552406</v>
      </c>
      <c r="B2445" s="43" t="s">
        <v>4318</v>
      </c>
      <c r="C2445" s="43" t="s">
        <v>6036</v>
      </c>
      <c r="D2445" s="15">
        <f>VLOOKUP(E2445,finish!$A$1:$B$18,2,0)</f>
        <v>2</v>
      </c>
      <c r="E2445" s="18" t="s">
        <v>11</v>
      </c>
      <c r="F2445" s="15">
        <f>VLOOKUP(G2445,modules!$A$1:$B$10,2,0)</f>
        <v>6</v>
      </c>
      <c r="G2445" s="18" t="s">
        <v>7849</v>
      </c>
      <c r="H2445" s="15">
        <f>VLOOKUP(I2445,segments!$A$1:$B$9,2,0)</f>
        <v>3</v>
      </c>
      <c r="I2445" s="18" t="s">
        <v>7851</v>
      </c>
      <c r="J2445" s="15">
        <v>54</v>
      </c>
      <c r="K2445" s="27" t="s">
        <v>128</v>
      </c>
      <c r="L2445" s="16" t="s">
        <v>1366</v>
      </c>
      <c r="M2445" s="15">
        <f>VLOOKUP(N2445,groups!$A$1:$B$113,2,1)</f>
        <v>213</v>
      </c>
      <c r="N2445" s="16" t="s">
        <v>6024</v>
      </c>
      <c r="O2445" s="16">
        <v>4</v>
      </c>
      <c r="P2445" s="15">
        <f>VLOOKUP(Q2445,'seg2'!$A$1:$B$13,2,0)</f>
        <v>7</v>
      </c>
      <c r="Q2445" s="16" t="s">
        <v>43</v>
      </c>
      <c r="R2445" s="15">
        <f>VLOOKUP(S2445,'seg3'!$A$1:$B$9,2,0)</f>
        <v>4</v>
      </c>
      <c r="S2445" s="16" t="s">
        <v>32</v>
      </c>
      <c r="T2445" s="18">
        <v>195.5</v>
      </c>
      <c r="U2445" s="18">
        <v>195.5</v>
      </c>
      <c r="V2445" s="18"/>
      <c r="W2445" s="43" t="s">
        <v>4264</v>
      </c>
      <c r="X2445" s="16"/>
      <c r="Y2445" s="18" t="s">
        <v>3209</v>
      </c>
      <c r="Z2445" s="18">
        <v>18.3</v>
      </c>
      <c r="AA2445" s="16" t="s">
        <v>6033</v>
      </c>
      <c r="AB2445" s="14" t="str">
        <f t="shared" si="38"/>
        <v>('552406','552406J','STUD BOLT 3/4XUNCX4 GRB7 FT BLK','PC',54,6,7,4,3,2,213,'195.5','195.5','3/4 UNC','4','4140B','18.3','17.22/17.25','','COIL 1ANNEAL &amp; 1DRAWN 4140B 17.18/17.20',''),</v>
      </c>
      <c r="AC2445" s="14" t="s">
        <v>10037</v>
      </c>
    </row>
    <row r="2446" spans="1:29">
      <c r="A2446" s="16">
        <v>791375</v>
      </c>
      <c r="B2446" s="43" t="s">
        <v>4276</v>
      </c>
      <c r="C2446" s="43" t="s">
        <v>6037</v>
      </c>
      <c r="D2446" s="15">
        <f>VLOOKUP(E2446,finish!$A$1:$B$18,2,0)</f>
        <v>2</v>
      </c>
      <c r="E2446" s="18" t="s">
        <v>11</v>
      </c>
      <c r="F2446" s="15">
        <f>VLOOKUP(G2446,modules!$A$1:$B$10,2,0)</f>
        <v>6</v>
      </c>
      <c r="G2446" s="18" t="s">
        <v>7849</v>
      </c>
      <c r="H2446" s="15">
        <f>VLOOKUP(I2446,segments!$A$1:$B$9,2,0)</f>
        <v>3</v>
      </c>
      <c r="I2446" s="18" t="s">
        <v>7851</v>
      </c>
      <c r="J2446" s="15">
        <v>54</v>
      </c>
      <c r="K2446" s="27" t="s">
        <v>128</v>
      </c>
      <c r="L2446" s="16" t="s">
        <v>1366</v>
      </c>
      <c r="M2446" s="15">
        <f>VLOOKUP(N2446,groups!$A$1:$B$113,2,1)</f>
        <v>213</v>
      </c>
      <c r="N2446" s="16" t="s">
        <v>6024</v>
      </c>
      <c r="O2446" s="16" t="s">
        <v>4223</v>
      </c>
      <c r="P2446" s="15">
        <f>VLOOKUP(Q2446,'seg2'!$A$1:$B$13,2,0)</f>
        <v>7</v>
      </c>
      <c r="Q2446" s="16" t="s">
        <v>43</v>
      </c>
      <c r="R2446" s="15">
        <f>VLOOKUP(S2446,'seg3'!$A$1:$B$9,2,0)</f>
        <v>4</v>
      </c>
      <c r="S2446" s="16" t="s">
        <v>32</v>
      </c>
      <c r="T2446" s="18">
        <v>205</v>
      </c>
      <c r="U2446" s="18">
        <v>205</v>
      </c>
      <c r="V2446" s="18"/>
      <c r="W2446" s="43" t="s">
        <v>4275</v>
      </c>
      <c r="X2446" s="16"/>
      <c r="Y2446" s="18" t="s">
        <v>3209</v>
      </c>
      <c r="Z2446" s="18">
        <v>18.3</v>
      </c>
      <c r="AA2446" s="16" t="s">
        <v>4263</v>
      </c>
      <c r="AB2446" s="14" t="str">
        <f t="shared" si="38"/>
        <v>('791375','791375J','STUD BOLT 3/4XUNCX4.1/4 GRB7 FT BLK','PC',54,6,7,4,3,2,213,'205','205','3/4 UNC','4.1/4','4140B','18.3','17.18/17.20','','COIL 1ANNEAL &amp; 1DRAWN A4140  17.22/17.25',''),</v>
      </c>
      <c r="AC2446" s="14" t="s">
        <v>10038</v>
      </c>
    </row>
    <row r="2447" spans="1:29">
      <c r="A2447" s="16">
        <v>552407</v>
      </c>
      <c r="B2447" s="43" t="s">
        <v>4320</v>
      </c>
      <c r="C2447" s="43" t="s">
        <v>6038</v>
      </c>
      <c r="D2447" s="15">
        <f>VLOOKUP(E2447,finish!$A$1:$B$18,2,0)</f>
        <v>2</v>
      </c>
      <c r="E2447" s="18" t="s">
        <v>11</v>
      </c>
      <c r="F2447" s="15">
        <f>VLOOKUP(G2447,modules!$A$1:$B$10,2,0)</f>
        <v>6</v>
      </c>
      <c r="G2447" s="18" t="s">
        <v>7849</v>
      </c>
      <c r="H2447" s="15">
        <f>VLOOKUP(I2447,segments!$A$1:$B$9,2,0)</f>
        <v>3</v>
      </c>
      <c r="I2447" s="18" t="s">
        <v>7851</v>
      </c>
      <c r="J2447" s="15">
        <v>54</v>
      </c>
      <c r="K2447" s="27" t="s">
        <v>128</v>
      </c>
      <c r="L2447" s="16" t="s">
        <v>1366</v>
      </c>
      <c r="M2447" s="15">
        <f>VLOOKUP(N2447,groups!$A$1:$B$113,2,1)</f>
        <v>213</v>
      </c>
      <c r="N2447" s="16" t="s">
        <v>6024</v>
      </c>
      <c r="O2447" s="16" t="s">
        <v>1866</v>
      </c>
      <c r="P2447" s="15">
        <f>VLOOKUP(Q2447,'seg2'!$A$1:$B$13,2,0)</f>
        <v>7</v>
      </c>
      <c r="Q2447" s="16" t="s">
        <v>43</v>
      </c>
      <c r="R2447" s="15">
        <f>VLOOKUP(S2447,'seg3'!$A$1:$B$9,2,0)</f>
        <v>4</v>
      </c>
      <c r="S2447" s="16" t="s">
        <v>32</v>
      </c>
      <c r="T2447" s="18">
        <v>205</v>
      </c>
      <c r="U2447" s="18">
        <v>205</v>
      </c>
      <c r="V2447" s="18"/>
      <c r="W2447" s="43" t="s">
        <v>4264</v>
      </c>
      <c r="X2447" s="16"/>
      <c r="Y2447" s="18" t="s">
        <v>3209</v>
      </c>
      <c r="Z2447" s="18">
        <v>18.3</v>
      </c>
      <c r="AA2447" s="16" t="s">
        <v>6033</v>
      </c>
      <c r="AB2447" s="14" t="str">
        <f t="shared" si="38"/>
        <v>('552407','552407J','STUD BOLT 3/4XUNCX4.1/2 GRB7 FT BLK','PC',54,6,7,4,3,2,213,'205','205','3/4 UNC','4.1/2','4140B','18.3','17.22/17.25','','COIL 1ANNEAL &amp; 1DRAWN 4140B 17.18/17.20',''),</v>
      </c>
      <c r="AC2447" s="14" t="s">
        <v>10039</v>
      </c>
    </row>
    <row r="2448" spans="1:29">
      <c r="A2448" s="16">
        <v>552408</v>
      </c>
      <c r="B2448" s="43" t="s">
        <v>4322</v>
      </c>
      <c r="C2448" s="43" t="s">
        <v>6039</v>
      </c>
      <c r="D2448" s="15">
        <f>VLOOKUP(E2448,finish!$A$1:$B$18,2,0)</f>
        <v>2</v>
      </c>
      <c r="E2448" s="18" t="s">
        <v>11</v>
      </c>
      <c r="F2448" s="15">
        <f>VLOOKUP(G2448,modules!$A$1:$B$10,2,0)</f>
        <v>6</v>
      </c>
      <c r="G2448" s="18" t="s">
        <v>7849</v>
      </c>
      <c r="H2448" s="15">
        <f>VLOOKUP(I2448,segments!$A$1:$B$9,2,0)</f>
        <v>3</v>
      </c>
      <c r="I2448" s="18" t="s">
        <v>7851</v>
      </c>
      <c r="J2448" s="15">
        <v>54</v>
      </c>
      <c r="K2448" s="27" t="s">
        <v>128</v>
      </c>
      <c r="L2448" s="16" t="s">
        <v>1366</v>
      </c>
      <c r="M2448" s="15">
        <f>VLOOKUP(N2448,groups!$A$1:$B$113,2,1)</f>
        <v>213</v>
      </c>
      <c r="N2448" s="16" t="s">
        <v>6024</v>
      </c>
      <c r="O2448" s="16" t="s">
        <v>3225</v>
      </c>
      <c r="P2448" s="15">
        <f>VLOOKUP(Q2448,'seg2'!$A$1:$B$13,2,0)</f>
        <v>7</v>
      </c>
      <c r="Q2448" s="16" t="s">
        <v>43</v>
      </c>
      <c r="R2448" s="15">
        <f>VLOOKUP(S2448,'seg3'!$A$1:$B$9,2,0)</f>
        <v>4</v>
      </c>
      <c r="S2448" s="16" t="s">
        <v>32</v>
      </c>
      <c r="T2448" s="18">
        <v>400</v>
      </c>
      <c r="U2448" s="18">
        <v>400</v>
      </c>
      <c r="V2448" s="18"/>
      <c r="W2448" s="43" t="s">
        <v>4275</v>
      </c>
      <c r="X2448" s="16"/>
      <c r="Y2448" s="18" t="s">
        <v>3209</v>
      </c>
      <c r="Z2448" s="18">
        <v>18.3</v>
      </c>
      <c r="AA2448" s="16" t="s">
        <v>6033</v>
      </c>
      <c r="AB2448" s="14" t="str">
        <f t="shared" si="38"/>
        <v>('552408','552408J','STUD BOLT 3/4XUNCX4.3/4 GRB7 FT BLK','PC',54,6,7,4,3,2,213,'400','400','3/4 UNC','4.3/4','4140B','18.3','17.22/17.25','','COIL 1ANNEAL &amp; 1DRAWN A4140  17.22/17.25',''),</v>
      </c>
      <c r="AC2448" s="14" t="s">
        <v>10040</v>
      </c>
    </row>
    <row r="2449" spans="1:29">
      <c r="A2449" s="16">
        <v>552409</v>
      </c>
      <c r="B2449" s="43" t="s">
        <v>4280</v>
      </c>
      <c r="C2449" s="43" t="s">
        <v>6040</v>
      </c>
      <c r="D2449" s="15">
        <f>VLOOKUP(E2449,finish!$A$1:$B$18,2,0)</f>
        <v>2</v>
      </c>
      <c r="E2449" s="18" t="s">
        <v>11</v>
      </c>
      <c r="F2449" s="15">
        <f>VLOOKUP(G2449,modules!$A$1:$B$10,2,0)</f>
        <v>6</v>
      </c>
      <c r="G2449" s="18" t="s">
        <v>7849</v>
      </c>
      <c r="H2449" s="15">
        <f>VLOOKUP(I2449,segments!$A$1:$B$9,2,0)</f>
        <v>3</v>
      </c>
      <c r="I2449" s="18" t="s">
        <v>7851</v>
      </c>
      <c r="J2449" s="15">
        <v>54</v>
      </c>
      <c r="K2449" s="27" t="s">
        <v>128</v>
      </c>
      <c r="L2449" s="16" t="s">
        <v>1366</v>
      </c>
      <c r="M2449" s="15">
        <f>VLOOKUP(N2449,groups!$A$1:$B$113,2,1)</f>
        <v>213</v>
      </c>
      <c r="N2449" s="16" t="s">
        <v>6024</v>
      </c>
      <c r="O2449" s="16">
        <v>5</v>
      </c>
      <c r="P2449" s="15">
        <f>VLOOKUP(Q2449,'seg2'!$A$1:$B$13,2,0)</f>
        <v>7</v>
      </c>
      <c r="Q2449" s="16" t="s">
        <v>43</v>
      </c>
      <c r="R2449" s="15">
        <f>VLOOKUP(S2449,'seg3'!$A$1:$B$9,2,0)</f>
        <v>4</v>
      </c>
      <c r="S2449" s="16" t="s">
        <v>32</v>
      </c>
      <c r="T2449" s="18">
        <v>243</v>
      </c>
      <c r="U2449" s="18">
        <v>243</v>
      </c>
      <c r="V2449" s="18"/>
      <c r="W2449" s="43" t="s">
        <v>4264</v>
      </c>
      <c r="X2449" s="16"/>
      <c r="Y2449" s="18" t="s">
        <v>3209</v>
      </c>
      <c r="Z2449" s="18">
        <v>18.3</v>
      </c>
      <c r="AA2449" s="16" t="s">
        <v>4263</v>
      </c>
      <c r="AB2449" s="14" t="str">
        <f t="shared" si="38"/>
        <v>('552409','552409J','STUD BOLT 3/4XUNCX5 GRB7 FT BLK','PC',54,6,7,4,3,2,213,'243','243','3/4 UNC','5','4140B','18.3','17.18/17.20','','COIL 1ANNEAL &amp; 1DRAWN 4140B 17.18/17.20',''),</v>
      </c>
      <c r="AC2449" s="14" t="s">
        <v>10041</v>
      </c>
    </row>
    <row r="2450" spans="1:29">
      <c r="A2450" s="16">
        <v>814543</v>
      </c>
      <c r="B2450" s="43" t="s">
        <v>4284</v>
      </c>
      <c r="C2450" s="43" t="s">
        <v>6041</v>
      </c>
      <c r="D2450" s="15">
        <f>VLOOKUP(E2450,finish!$A$1:$B$18,2,0)</f>
        <v>2</v>
      </c>
      <c r="E2450" s="18" t="s">
        <v>11</v>
      </c>
      <c r="F2450" s="15">
        <f>VLOOKUP(G2450,modules!$A$1:$B$10,2,0)</f>
        <v>6</v>
      </c>
      <c r="G2450" s="18" t="s">
        <v>7849</v>
      </c>
      <c r="H2450" s="15">
        <f>VLOOKUP(I2450,segments!$A$1:$B$9,2,0)</f>
        <v>3</v>
      </c>
      <c r="I2450" s="18" t="s">
        <v>7851</v>
      </c>
      <c r="J2450" s="15">
        <v>54</v>
      </c>
      <c r="K2450" s="27" t="s">
        <v>128</v>
      </c>
      <c r="L2450" s="16" t="s">
        <v>1366</v>
      </c>
      <c r="M2450" s="15">
        <f>VLOOKUP(N2450,groups!$A$1:$B$113,2,1)</f>
        <v>213</v>
      </c>
      <c r="N2450" s="16" t="s">
        <v>6024</v>
      </c>
      <c r="O2450" s="16" t="s">
        <v>3237</v>
      </c>
      <c r="P2450" s="15">
        <f>VLOOKUP(Q2450,'seg2'!$A$1:$B$13,2,0)</f>
        <v>7</v>
      </c>
      <c r="Q2450" s="16" t="s">
        <v>43</v>
      </c>
      <c r="R2450" s="15">
        <f>VLOOKUP(S2450,'seg3'!$A$1:$B$9,2,0)</f>
        <v>4</v>
      </c>
      <c r="S2450" s="16" t="s">
        <v>32</v>
      </c>
      <c r="T2450" s="18">
        <v>252.5</v>
      </c>
      <c r="U2450" s="18">
        <v>252.5</v>
      </c>
      <c r="V2450" s="18"/>
      <c r="W2450" s="43" t="s">
        <v>4275</v>
      </c>
      <c r="X2450" s="16"/>
      <c r="Y2450" s="18" t="s">
        <v>3209</v>
      </c>
      <c r="Z2450" s="18">
        <v>18.3</v>
      </c>
      <c r="AA2450" s="16" t="s">
        <v>4263</v>
      </c>
      <c r="AB2450" s="14" t="str">
        <f t="shared" si="38"/>
        <v>('814543','814543J','STUD BOLT 3/4XUNCX5.1/4 GRB7 FT BLK','PC',54,6,7,4,3,2,213,'252.5','252.5','3/4 UNC','5.1/4','4140B','18.3','17.18/17.20','','COIL 1ANNEAL &amp; 1DRAWN A4140  17.22/17.25',''),</v>
      </c>
      <c r="AC2450" s="14" t="s">
        <v>10042</v>
      </c>
    </row>
    <row r="2451" spans="1:29">
      <c r="A2451" s="16">
        <v>552410</v>
      </c>
      <c r="B2451" s="43" t="s">
        <v>4282</v>
      </c>
      <c r="C2451" s="43" t="s">
        <v>6042</v>
      </c>
      <c r="D2451" s="15">
        <f>VLOOKUP(E2451,finish!$A$1:$B$18,2,0)</f>
        <v>2</v>
      </c>
      <c r="E2451" s="18" t="s">
        <v>11</v>
      </c>
      <c r="F2451" s="15">
        <f>VLOOKUP(G2451,modules!$A$1:$B$10,2,0)</f>
        <v>6</v>
      </c>
      <c r="G2451" s="18" t="s">
        <v>7849</v>
      </c>
      <c r="H2451" s="15">
        <f>VLOOKUP(I2451,segments!$A$1:$B$9,2,0)</f>
        <v>3</v>
      </c>
      <c r="I2451" s="18" t="s">
        <v>7851</v>
      </c>
      <c r="J2451" s="15">
        <v>54</v>
      </c>
      <c r="K2451" s="27" t="s">
        <v>128</v>
      </c>
      <c r="L2451" s="16" t="s">
        <v>1366</v>
      </c>
      <c r="M2451" s="15">
        <f>VLOOKUP(N2451,groups!$A$1:$B$113,2,1)</f>
        <v>213</v>
      </c>
      <c r="N2451" s="16" t="s">
        <v>6024</v>
      </c>
      <c r="O2451" s="16" t="s">
        <v>1832</v>
      </c>
      <c r="P2451" s="15">
        <f>VLOOKUP(Q2451,'seg2'!$A$1:$B$13,2,0)</f>
        <v>7</v>
      </c>
      <c r="Q2451" s="16" t="s">
        <v>43</v>
      </c>
      <c r="R2451" s="15">
        <f>VLOOKUP(S2451,'seg3'!$A$1:$B$9,2,0)</f>
        <v>4</v>
      </c>
      <c r="S2451" s="16" t="s">
        <v>32</v>
      </c>
      <c r="T2451" s="18">
        <v>262</v>
      </c>
      <c r="U2451" s="18">
        <v>262</v>
      </c>
      <c r="V2451" s="18"/>
      <c r="W2451" s="43" t="s">
        <v>4275</v>
      </c>
      <c r="X2451" s="16"/>
      <c r="Y2451" s="18" t="s">
        <v>3209</v>
      </c>
      <c r="Z2451" s="18">
        <v>18.3</v>
      </c>
      <c r="AA2451" s="16" t="s">
        <v>4263</v>
      </c>
      <c r="AB2451" s="14" t="str">
        <f t="shared" si="38"/>
        <v>('552410','552410J','STUD BOLT 3/4XUNCX5.1/2 GRB7 FT BLK','PC',54,6,7,4,3,2,213,'262','262','3/4 UNC','5.1/2','4140B','18.3','17.18/17.20','','COIL 1ANNEAL &amp; 1DRAWN A4140  17.22/17.25',''),</v>
      </c>
      <c r="AC2451" s="14" t="s">
        <v>10043</v>
      </c>
    </row>
    <row r="2452" spans="1:29">
      <c r="A2452" s="16">
        <v>834640</v>
      </c>
      <c r="B2452" s="43" t="s">
        <v>6043</v>
      </c>
      <c r="C2452" s="43" t="s">
        <v>6044</v>
      </c>
      <c r="D2452" s="15">
        <f>VLOOKUP(E2452,finish!$A$1:$B$18,2,0)</f>
        <v>2</v>
      </c>
      <c r="E2452" s="18" t="s">
        <v>11</v>
      </c>
      <c r="F2452" s="15">
        <f>VLOOKUP(G2452,modules!$A$1:$B$10,2,0)</f>
        <v>6</v>
      </c>
      <c r="G2452" s="18" t="s">
        <v>7849</v>
      </c>
      <c r="H2452" s="15">
        <f>VLOOKUP(I2452,segments!$A$1:$B$9,2,0)</f>
        <v>3</v>
      </c>
      <c r="I2452" s="18" t="s">
        <v>7851</v>
      </c>
      <c r="J2452" s="15">
        <v>54</v>
      </c>
      <c r="K2452" s="27" t="s">
        <v>128</v>
      </c>
      <c r="L2452" s="16" t="s">
        <v>1366</v>
      </c>
      <c r="M2452" s="15">
        <f>VLOOKUP(N2452,groups!$A$1:$B$113,2,1)</f>
        <v>213</v>
      </c>
      <c r="N2452" s="16" t="s">
        <v>6024</v>
      </c>
      <c r="O2452" s="16" t="s">
        <v>4190</v>
      </c>
      <c r="P2452" s="15">
        <f>VLOOKUP(Q2452,'seg2'!$A$1:$B$13,2,0)</f>
        <v>7</v>
      </c>
      <c r="Q2452" s="16" t="s">
        <v>43</v>
      </c>
      <c r="R2452" s="15">
        <f>VLOOKUP(S2452,'seg3'!$A$1:$B$9,2,0)</f>
        <v>4</v>
      </c>
      <c r="S2452" s="16" t="s">
        <v>32</v>
      </c>
      <c r="T2452" s="18">
        <v>320</v>
      </c>
      <c r="U2452" s="18">
        <v>320</v>
      </c>
      <c r="V2452" s="18"/>
      <c r="W2452" s="30"/>
      <c r="X2452" s="16"/>
      <c r="Y2452" s="18" t="s">
        <v>3209</v>
      </c>
      <c r="Z2452" s="18">
        <v>18.3</v>
      </c>
      <c r="AA2452" s="16" t="s">
        <v>4263</v>
      </c>
      <c r="AB2452" s="14" t="str">
        <f t="shared" si="38"/>
        <v>('834640','834640J','STUD BOLT 3/4XUNCX6.3/8 GRB7 FT BLK','PC',54,6,7,4,3,2,213,'320','320','3/4 UNC','6.3/8','4140B','18.3','17.18/17.20','','',''),</v>
      </c>
      <c r="AC2452" s="14" t="s">
        <v>10044</v>
      </c>
    </row>
    <row r="2453" spans="1:29">
      <c r="A2453" s="16">
        <v>552415</v>
      </c>
      <c r="B2453" s="43" t="s">
        <v>4294</v>
      </c>
      <c r="C2453" s="43" t="s">
        <v>6045</v>
      </c>
      <c r="D2453" s="15">
        <f>VLOOKUP(E2453,finish!$A$1:$B$18,2,0)</f>
        <v>2</v>
      </c>
      <c r="E2453" s="18" t="s">
        <v>11</v>
      </c>
      <c r="F2453" s="15">
        <f>VLOOKUP(G2453,modules!$A$1:$B$10,2,0)</f>
        <v>6</v>
      </c>
      <c r="G2453" s="18" t="s">
        <v>7849</v>
      </c>
      <c r="H2453" s="15">
        <f>VLOOKUP(I2453,segments!$A$1:$B$9,2,0)</f>
        <v>3</v>
      </c>
      <c r="I2453" s="18" t="s">
        <v>7851</v>
      </c>
      <c r="J2453" s="15">
        <v>54</v>
      </c>
      <c r="K2453" s="18" t="s">
        <v>128</v>
      </c>
      <c r="L2453" s="16" t="s">
        <v>1366</v>
      </c>
      <c r="M2453" s="15">
        <f>VLOOKUP(N2453,groups!$A$1:$B$113,2,1)</f>
        <v>213</v>
      </c>
      <c r="N2453" s="16" t="s">
        <v>6024</v>
      </c>
      <c r="O2453" s="16">
        <v>8</v>
      </c>
      <c r="P2453" s="15">
        <f>VLOOKUP(Q2453,'seg2'!$A$1:$B$13,2,0)</f>
        <v>7</v>
      </c>
      <c r="Q2453" s="16" t="s">
        <v>43</v>
      </c>
      <c r="R2453" s="15">
        <f>VLOOKUP(S2453,'seg3'!$A$1:$B$9,2,0)</f>
        <v>4</v>
      </c>
      <c r="S2453" s="16" t="s">
        <v>32</v>
      </c>
      <c r="T2453" s="18">
        <v>369</v>
      </c>
      <c r="U2453" s="18">
        <v>369</v>
      </c>
      <c r="V2453" s="18"/>
      <c r="W2453" s="43" t="s">
        <v>4264</v>
      </c>
      <c r="X2453" s="16"/>
      <c r="Y2453" s="18" t="s">
        <v>3209</v>
      </c>
      <c r="Z2453" s="18">
        <v>18.3</v>
      </c>
      <c r="AA2453" s="16" t="s">
        <v>4263</v>
      </c>
      <c r="AB2453" s="14" t="str">
        <f t="shared" si="38"/>
        <v>('552415','552415J','STUD BOLT 3/4XUNCX8 GRB7 FT BLK','PC',54,6,7,4,3,2,213,'369','369','3/4 UNC','8','4140B','18.3','17.18/17.20','','COIL 1ANNEAL &amp; 1DRAWN 4140B 17.18/17.20',''),</v>
      </c>
      <c r="AC2453" s="14" t="s">
        <v>10045</v>
      </c>
    </row>
    <row r="2454" spans="1:29">
      <c r="A2454" s="16">
        <v>552417</v>
      </c>
      <c r="B2454" s="43" t="s">
        <v>4296</v>
      </c>
      <c r="C2454" s="43" t="s">
        <v>6046</v>
      </c>
      <c r="D2454" s="15">
        <f>VLOOKUP(E2454,finish!$A$1:$B$18,2,0)</f>
        <v>2</v>
      </c>
      <c r="E2454" s="18" t="s">
        <v>11</v>
      </c>
      <c r="F2454" s="15">
        <f>VLOOKUP(G2454,modules!$A$1:$B$10,2,0)</f>
        <v>6</v>
      </c>
      <c r="G2454" s="18" t="s">
        <v>7849</v>
      </c>
      <c r="H2454" s="15">
        <f>VLOOKUP(I2454,segments!$A$1:$B$9,2,0)</f>
        <v>3</v>
      </c>
      <c r="I2454" s="18" t="s">
        <v>7851</v>
      </c>
      <c r="J2454" s="15">
        <v>54</v>
      </c>
      <c r="K2454" s="18" t="s">
        <v>128</v>
      </c>
      <c r="L2454" s="16" t="s">
        <v>1366</v>
      </c>
      <c r="M2454" s="15">
        <f>VLOOKUP(N2454,groups!$A$1:$B$113,2,1)</f>
        <v>213</v>
      </c>
      <c r="N2454" s="16" t="s">
        <v>6024</v>
      </c>
      <c r="O2454" s="16">
        <v>9</v>
      </c>
      <c r="P2454" s="15">
        <f>VLOOKUP(Q2454,'seg2'!$A$1:$B$13,2,0)</f>
        <v>7</v>
      </c>
      <c r="Q2454" s="16" t="s">
        <v>43</v>
      </c>
      <c r="R2454" s="15">
        <f>VLOOKUP(S2454,'seg3'!$A$1:$B$9,2,0)</f>
        <v>4</v>
      </c>
      <c r="S2454" s="16" t="s">
        <v>32</v>
      </c>
      <c r="T2454" s="18">
        <v>431</v>
      </c>
      <c r="U2454" s="18">
        <v>431</v>
      </c>
      <c r="V2454" s="18"/>
      <c r="W2454" s="43" t="s">
        <v>4264</v>
      </c>
      <c r="X2454" s="16"/>
      <c r="Y2454" s="18" t="s">
        <v>3209</v>
      </c>
      <c r="Z2454" s="18">
        <v>18.3</v>
      </c>
      <c r="AA2454" s="16" t="s">
        <v>4263</v>
      </c>
      <c r="AB2454" s="14" t="str">
        <f t="shared" si="38"/>
        <v>('552417','552417J','STUD BOLT 3/4XUNCX9 GRB7 FT BLK','PC',54,6,7,4,3,2,213,'431','431','3/4 UNC','9','4140B','18.3','17.18/17.20','','COIL 1ANNEAL &amp; 1DRAWN 4140B 17.18/17.20',''),</v>
      </c>
      <c r="AC2454" s="14" t="s">
        <v>10046</v>
      </c>
    </row>
    <row r="2455" spans="1:29">
      <c r="A2455" s="16">
        <v>814555</v>
      </c>
      <c r="B2455" s="43" t="s">
        <v>4272</v>
      </c>
      <c r="C2455" s="43" t="s">
        <v>6093</v>
      </c>
      <c r="D2455" s="15">
        <f>VLOOKUP(E2455,finish!$A$1:$B$18,2,0)</f>
        <v>2</v>
      </c>
      <c r="E2455" s="18" t="s">
        <v>11</v>
      </c>
      <c r="F2455" s="15">
        <f>VLOOKUP(G2455,modules!$A$1:$B$10,2,0)</f>
        <v>6</v>
      </c>
      <c r="G2455" s="18" t="s">
        <v>7849</v>
      </c>
      <c r="H2455" s="15">
        <f>VLOOKUP(I2455,segments!$A$1:$B$9,2,0)</f>
        <v>3</v>
      </c>
      <c r="I2455" s="18" t="s">
        <v>7851</v>
      </c>
      <c r="J2455" s="15">
        <v>54</v>
      </c>
      <c r="K2455" s="27" t="s">
        <v>128</v>
      </c>
      <c r="L2455" s="16" t="s">
        <v>1366</v>
      </c>
      <c r="M2455" s="15">
        <f>VLOOKUP(N2455,groups!$A$1:$B$113,2,1)</f>
        <v>213</v>
      </c>
      <c r="N2455" s="16" t="s">
        <v>6024</v>
      </c>
      <c r="O2455" s="16" t="s">
        <v>4274</v>
      </c>
      <c r="P2455" s="15">
        <f>VLOOKUP(Q2455,'seg2'!$A$1:$B$13,2,0)</f>
        <v>7</v>
      </c>
      <c r="Q2455" s="16" t="s">
        <v>43</v>
      </c>
      <c r="R2455" s="15">
        <f>VLOOKUP(S2455,'seg3'!$A$1:$B$9,2,0)</f>
        <v>4</v>
      </c>
      <c r="S2455" s="16" t="s">
        <v>32</v>
      </c>
      <c r="T2455" s="18">
        <v>176.5</v>
      </c>
      <c r="U2455" s="18">
        <v>176.5</v>
      </c>
      <c r="V2455" s="18"/>
      <c r="W2455" s="43" t="s">
        <v>4275</v>
      </c>
      <c r="X2455" s="16"/>
      <c r="Y2455" s="18" t="s">
        <v>3209</v>
      </c>
      <c r="Z2455" s="18">
        <v>18.3</v>
      </c>
      <c r="AA2455" s="16" t="s">
        <v>4263</v>
      </c>
      <c r="AB2455" s="14" t="str">
        <f t="shared" si="38"/>
        <v>('814555','814555J','STUD BOLT 3/4XUNCX3.3/4 GRB7 FT BLK','PC',54,6,7,4,3,2,213,'176.5','176.5','3/4 UNC','3.3/4','4140B','18.3','17.18/17.20','','COIL 1ANNEAL &amp; 1DRAWN A4140  17.22/17.25',''),</v>
      </c>
      <c r="AC2455" s="14" t="s">
        <v>10047</v>
      </c>
    </row>
    <row r="2456" spans="1:29">
      <c r="A2456" s="16">
        <v>552412</v>
      </c>
      <c r="B2456" s="43" t="s">
        <v>4286</v>
      </c>
      <c r="C2456" s="43" t="s">
        <v>6094</v>
      </c>
      <c r="D2456" s="15">
        <f>VLOOKUP(E2456,finish!$A$1:$B$18,2,0)</f>
        <v>2</v>
      </c>
      <c r="E2456" s="18" t="s">
        <v>11</v>
      </c>
      <c r="F2456" s="15">
        <f>VLOOKUP(G2456,modules!$A$1:$B$10,2,0)</f>
        <v>6</v>
      </c>
      <c r="G2456" s="18" t="s">
        <v>7849</v>
      </c>
      <c r="H2456" s="15">
        <f>VLOOKUP(I2456,segments!$A$1:$B$9,2,0)</f>
        <v>3</v>
      </c>
      <c r="I2456" s="18" t="s">
        <v>7851</v>
      </c>
      <c r="J2456" s="15">
        <v>54</v>
      </c>
      <c r="K2456" s="27" t="s">
        <v>128</v>
      </c>
      <c r="L2456" s="16" t="s">
        <v>1366</v>
      </c>
      <c r="M2456" s="15">
        <f>VLOOKUP(N2456,groups!$A$1:$B$113,2,1)</f>
        <v>213</v>
      </c>
      <c r="N2456" s="16" t="s">
        <v>6024</v>
      </c>
      <c r="O2456" s="16" t="s">
        <v>1839</v>
      </c>
      <c r="P2456" s="15">
        <f>VLOOKUP(Q2456,'seg2'!$A$1:$B$13,2,0)</f>
        <v>7</v>
      </c>
      <c r="Q2456" s="16" t="s">
        <v>43</v>
      </c>
      <c r="R2456" s="15">
        <f>VLOOKUP(S2456,'seg3'!$A$1:$B$9,2,0)</f>
        <v>4</v>
      </c>
      <c r="S2456" s="16" t="s">
        <v>32</v>
      </c>
      <c r="T2456" s="18">
        <v>310</v>
      </c>
      <c r="U2456" s="18">
        <v>310</v>
      </c>
      <c r="V2456" s="18"/>
      <c r="W2456" s="43" t="s">
        <v>4264</v>
      </c>
      <c r="X2456" s="16"/>
      <c r="Y2456" s="18" t="s">
        <v>3209</v>
      </c>
      <c r="Z2456" s="18">
        <v>18.3</v>
      </c>
      <c r="AA2456" s="16" t="s">
        <v>4263</v>
      </c>
      <c r="AB2456" s="14" t="str">
        <f t="shared" si="38"/>
        <v>('552412','552412J','STUD BOLT 3/4XUNCX6.1/2 GRB7 FT BLK','PC',54,6,7,4,3,2,213,'310','310','3/4 UNC','6.1/2','4140B','18.3','17.18/17.20','','COIL 1ANNEAL &amp; 1DRAWN 4140B 17.18/17.20',''),</v>
      </c>
      <c r="AC2456" s="14" t="s">
        <v>10048</v>
      </c>
    </row>
    <row r="2457" spans="1:29">
      <c r="A2457" s="16">
        <v>792734</v>
      </c>
      <c r="B2457" s="43" t="s">
        <v>4329</v>
      </c>
      <c r="C2457" s="43" t="s">
        <v>4330</v>
      </c>
      <c r="D2457" s="15">
        <f>VLOOKUP(E2457,finish!$A$1:$B$18,2,0)</f>
        <v>2</v>
      </c>
      <c r="E2457" s="18" t="s">
        <v>11</v>
      </c>
      <c r="F2457" s="15">
        <f>VLOOKUP(G2457,modules!$A$1:$B$10,2,0)</f>
        <v>6</v>
      </c>
      <c r="G2457" s="18" t="s">
        <v>7849</v>
      </c>
      <c r="H2457" s="15">
        <f>VLOOKUP(I2457,segments!$A$1:$B$9,2,0)</f>
        <v>3</v>
      </c>
      <c r="I2457" s="18" t="s">
        <v>7851</v>
      </c>
      <c r="J2457" s="15">
        <v>54</v>
      </c>
      <c r="K2457" s="27" t="s">
        <v>128</v>
      </c>
      <c r="L2457" s="16" t="s">
        <v>1366</v>
      </c>
      <c r="M2457" s="15">
        <f>VLOOKUP(N2457,groups!$A$1:$B$113,2,1)</f>
        <v>213</v>
      </c>
      <c r="N2457" s="16" t="s">
        <v>6024</v>
      </c>
      <c r="O2457" s="16" t="s">
        <v>3246</v>
      </c>
      <c r="P2457" s="15">
        <f>VLOOKUP(Q2457,'seg2'!$A$1:$B$13,2,0)</f>
        <v>7</v>
      </c>
      <c r="Q2457" s="16" t="s">
        <v>43</v>
      </c>
      <c r="R2457" s="15">
        <f>VLOOKUP(S2457,'seg3'!$A$1:$B$9,2,0)</f>
        <v>4</v>
      </c>
      <c r="S2457" s="16" t="s">
        <v>32</v>
      </c>
      <c r="T2457" s="18">
        <v>300</v>
      </c>
      <c r="U2457" s="18">
        <v>300</v>
      </c>
      <c r="V2457" s="18"/>
      <c r="W2457" s="43" t="s">
        <v>4264</v>
      </c>
      <c r="X2457" s="16"/>
      <c r="Y2457" s="18" t="s">
        <v>3209</v>
      </c>
      <c r="Z2457" s="18">
        <v>18.3</v>
      </c>
      <c r="AA2457" s="16" t="s">
        <v>4263</v>
      </c>
      <c r="AB2457" s="14" t="str">
        <f t="shared" si="38"/>
        <v>('792734','792734J','STUD BOLT 3/4XUNCX6.3/4 GRB7 FT BLK','PC',54,6,7,4,3,2,213,'300','300','3/4 UNC','6.3/4','4140B','18.3','17.18/17.20','','COIL 1ANNEAL &amp; 1DRAWN 4140B 17.18/17.20',''),</v>
      </c>
      <c r="AC2457" s="14" t="s">
        <v>10049</v>
      </c>
    </row>
    <row r="2458" spans="1:29">
      <c r="A2458" s="16">
        <v>552069</v>
      </c>
      <c r="B2458" s="43" t="s">
        <v>4549</v>
      </c>
      <c r="C2458" s="43" t="s">
        <v>6140</v>
      </c>
      <c r="D2458" s="15">
        <f>VLOOKUP(E2458,finish!$A$1:$B$18,2,0)</f>
        <v>2</v>
      </c>
      <c r="E2458" s="18" t="s">
        <v>11</v>
      </c>
      <c r="F2458" s="15">
        <f>VLOOKUP(G2458,modules!$A$1:$B$10,2,0)</f>
        <v>6</v>
      </c>
      <c r="G2458" s="18" t="s">
        <v>7849</v>
      </c>
      <c r="H2458" s="15">
        <f>VLOOKUP(I2458,segments!$A$1:$B$9,2,0)</f>
        <v>3</v>
      </c>
      <c r="I2458" s="18" t="s">
        <v>7851</v>
      </c>
      <c r="J2458" s="15">
        <v>54</v>
      </c>
      <c r="K2458" s="27" t="s">
        <v>128</v>
      </c>
      <c r="L2458" s="16" t="s">
        <v>126</v>
      </c>
      <c r="M2458" s="15">
        <f>VLOOKUP(N2458,groups!$A$1:$B$113,2,1)</f>
        <v>213</v>
      </c>
      <c r="N2458" s="16" t="s">
        <v>6024</v>
      </c>
      <c r="O2458" s="16">
        <v>220</v>
      </c>
      <c r="P2458" s="15">
        <f>VLOOKUP(Q2458,'seg2'!$A$1:$B$13,2,0)</f>
        <v>7</v>
      </c>
      <c r="Q2458" s="16" t="s">
        <v>43</v>
      </c>
      <c r="R2458" s="15">
        <f>VLOOKUP(S2458,'seg3'!$A$1:$B$9,2,0)</f>
        <v>4</v>
      </c>
      <c r="S2458" s="16" t="s">
        <v>32</v>
      </c>
      <c r="T2458" s="18">
        <v>445</v>
      </c>
      <c r="U2458" s="18">
        <v>445</v>
      </c>
      <c r="V2458" s="18"/>
      <c r="W2458" s="43" t="s">
        <v>4548</v>
      </c>
      <c r="X2458" s="16"/>
      <c r="Y2458" s="18" t="s">
        <v>3209</v>
      </c>
      <c r="Z2458" s="18">
        <v>20</v>
      </c>
      <c r="AA2458" s="16" t="s">
        <v>4547</v>
      </c>
      <c r="AB2458" s="14" t="str">
        <f t="shared" si="38"/>
        <v>('552069','552069J','STUD BOLT M20X2.5X220 GRB7 FT BLK','PC',54,6,7,4,3,2,213,'445','445','M20','220','4140B','20','18.14/18.17','','COIL 1ANNEAL &amp; 1DRAWN 4140B 18.14/18.17',''),</v>
      </c>
      <c r="AC2458" s="14" t="s">
        <v>10050</v>
      </c>
    </row>
    <row r="2459" spans="1:29">
      <c r="A2459" s="16">
        <v>617592</v>
      </c>
      <c r="B2459" s="43" t="s">
        <v>5789</v>
      </c>
      <c r="C2459" s="43" t="s">
        <v>5790</v>
      </c>
      <c r="D2459" s="15">
        <f>VLOOKUP(E2459,finish!$A$1:$B$18,2,0)</f>
        <v>8</v>
      </c>
      <c r="E2459" s="18" t="s">
        <v>47</v>
      </c>
      <c r="F2459" s="15">
        <f>VLOOKUP(G2459,modules!$A$1:$B$10,2,0)</f>
        <v>6</v>
      </c>
      <c r="G2459" s="18" t="s">
        <v>7849</v>
      </c>
      <c r="H2459" s="15">
        <f>VLOOKUP(I2459,segments!$A$1:$B$9,2,0)</f>
        <v>3</v>
      </c>
      <c r="I2459" s="18" t="s">
        <v>7851</v>
      </c>
      <c r="J2459" s="15">
        <v>54</v>
      </c>
      <c r="K2459" s="27" t="s">
        <v>128</v>
      </c>
      <c r="L2459" s="16" t="s">
        <v>126</v>
      </c>
      <c r="M2459" s="15">
        <f>VLOOKUP(N2459,groups!$A$1:$B$113,2,1)</f>
        <v>153</v>
      </c>
      <c r="N2459" s="16" t="s">
        <v>107</v>
      </c>
      <c r="O2459" s="16">
        <v>70</v>
      </c>
      <c r="P2459" s="15">
        <f>VLOOKUP(Q2459,'seg2'!$A$1:$B$13,2,0)</f>
        <v>3</v>
      </c>
      <c r="Q2459" s="16" t="s">
        <v>20</v>
      </c>
      <c r="R2459" s="15">
        <f>VLOOKUP(S2459,'seg3'!$A$1:$B$9,2,0)</f>
        <v>3</v>
      </c>
      <c r="S2459" s="16" t="s">
        <v>21</v>
      </c>
      <c r="T2459" s="18">
        <v>216</v>
      </c>
      <c r="U2459" s="18">
        <v>216</v>
      </c>
      <c r="V2459" s="18"/>
      <c r="W2459" s="43" t="s">
        <v>840</v>
      </c>
      <c r="X2459" s="16"/>
      <c r="Y2459" s="18" t="s">
        <v>17</v>
      </c>
      <c r="Z2459" s="18">
        <v>18.3</v>
      </c>
      <c r="AA2459" s="16" t="s">
        <v>85</v>
      </c>
      <c r="AB2459" s="14" t="str">
        <f t="shared" si="38"/>
        <v>('617592','617592J','HHB M20X2.5X70 ISO4017 CL8.8 FT ZC3','PC',54,6,3,3,3,8,153,'216','216','M20','70','10B33','18.3','17.95/17.99','','COIL DIRECT DRAWN AS 10B33M 18.00/18.03',''),</v>
      </c>
      <c r="AC2459" s="14" t="s">
        <v>10023</v>
      </c>
    </row>
    <row r="2460" spans="1:29">
      <c r="A2460" s="16">
        <v>551541</v>
      </c>
      <c r="B2460" s="43" t="s">
        <v>6204</v>
      </c>
      <c r="C2460" s="43" t="s">
        <v>6205</v>
      </c>
      <c r="D2460" s="15">
        <f>VLOOKUP(E2460,finish!$A$1:$B$18,2,0)</f>
        <v>7</v>
      </c>
      <c r="E2460" s="18" t="s">
        <v>493</v>
      </c>
      <c r="F2460" s="15">
        <f>VLOOKUP(G2460,modules!$A$1:$B$10,2,0)</f>
        <v>1</v>
      </c>
      <c r="G2460" s="18" t="s">
        <v>7848</v>
      </c>
      <c r="H2460" s="15">
        <f>VLOOKUP(I2460,segments!$A$1:$B$9,2,0)</f>
        <v>3</v>
      </c>
      <c r="I2460" s="18" t="s">
        <v>7851</v>
      </c>
      <c r="J2460" s="15">
        <v>56</v>
      </c>
      <c r="K2460" s="27" t="s">
        <v>128</v>
      </c>
      <c r="L2460" s="16" t="s">
        <v>126</v>
      </c>
      <c r="M2460" s="15">
        <f>VLOOKUP(N2460,groups!$A$1:$B$113,2,1)</f>
        <v>153</v>
      </c>
      <c r="N2460" s="16" t="s">
        <v>107</v>
      </c>
      <c r="O2460" s="16">
        <v>40</v>
      </c>
      <c r="P2460" s="15">
        <f>VLOOKUP(Q2460,'seg2'!$A$1:$B$13,2,0)</f>
        <v>3</v>
      </c>
      <c r="Q2460" s="16" t="s">
        <v>20</v>
      </c>
      <c r="R2460" s="15">
        <f>VLOOKUP(S2460,'seg3'!$A$1:$B$9,2,0)</f>
        <v>4</v>
      </c>
      <c r="S2460" s="16" t="s">
        <v>32</v>
      </c>
      <c r="T2460" s="18">
        <v>155</v>
      </c>
      <c r="U2460" s="18">
        <v>155</v>
      </c>
      <c r="V2460" s="18"/>
      <c r="W2460" s="43" t="s">
        <v>1203</v>
      </c>
      <c r="X2460" s="16"/>
      <c r="Y2460" s="18" t="s">
        <v>29</v>
      </c>
      <c r="Z2460" s="18">
        <v>20</v>
      </c>
      <c r="AA2460" s="16" t="s">
        <v>85</v>
      </c>
      <c r="AB2460" s="14" t="str">
        <f t="shared" si="38"/>
        <v>('551541','551541J','HHB M20X2.5X40 ISO4017 CL10.9 FT HDG','PC',56,1,3,4,3,7,153,'155','155','M20','40','51B37','20','17.95/17.99','','COIL 2ANNEAL &amp; 2DRAWN SCM435 18.00/18.03',''),</v>
      </c>
      <c r="AC2460" s="14" t="s">
        <v>10051</v>
      </c>
    </row>
    <row r="2461" spans="1:29">
      <c r="A2461" s="16">
        <v>5001581</v>
      </c>
      <c r="B2461" s="43" t="s">
        <v>6213</v>
      </c>
      <c r="C2461" s="43" t="s">
        <v>6214</v>
      </c>
      <c r="D2461" s="15">
        <f>VLOOKUP(E2461,finish!$A$1:$B$18,2,0)</f>
        <v>19</v>
      </c>
      <c r="E2461" s="18" t="s">
        <v>7861</v>
      </c>
      <c r="F2461" s="15">
        <f>VLOOKUP(G2461,modules!$A$1:$B$10,2,0)</f>
        <v>6</v>
      </c>
      <c r="G2461" s="18" t="s">
        <v>7849</v>
      </c>
      <c r="H2461" s="15">
        <f>VLOOKUP(I2461,segments!$A$1:$B$9,2,0)</f>
        <v>3</v>
      </c>
      <c r="I2461" s="18" t="s">
        <v>7851</v>
      </c>
      <c r="J2461" s="15">
        <v>54</v>
      </c>
      <c r="K2461" s="27" t="s">
        <v>128</v>
      </c>
      <c r="L2461" s="16" t="s">
        <v>126</v>
      </c>
      <c r="M2461" s="15">
        <f>VLOOKUP(N2461,groups!$A$1:$B$113,2,1)</f>
        <v>200</v>
      </c>
      <c r="N2461" s="16" t="s">
        <v>6215</v>
      </c>
      <c r="O2461" s="18">
        <v>200</v>
      </c>
      <c r="P2461" s="15">
        <f>VLOOKUP(Q2461,'seg2'!$A$1:$B$13,2,0)</f>
        <v>12</v>
      </c>
      <c r="Q2461" s="16" t="s">
        <v>66</v>
      </c>
      <c r="R2461" s="15">
        <f>VLOOKUP(S2461,'seg3'!$A$1:$B$9,2,0)</f>
        <v>6</v>
      </c>
      <c r="S2461" s="16" t="s">
        <v>44</v>
      </c>
      <c r="T2461" s="18">
        <v>484</v>
      </c>
      <c r="U2461" s="18">
        <v>484</v>
      </c>
      <c r="V2461" s="18" t="s">
        <v>22</v>
      </c>
      <c r="W2461" s="43" t="s">
        <v>135</v>
      </c>
      <c r="X2461" s="16"/>
      <c r="Y2461" s="20" t="s">
        <v>40</v>
      </c>
      <c r="Z2461" s="25">
        <v>20</v>
      </c>
      <c r="AA2461" s="26" t="s">
        <v>134</v>
      </c>
      <c r="AB2461" s="14" t="str">
        <f t="shared" si="38"/>
        <v>('5001581','5001581J','HHB M20X2.5X200 DIN933 CLA2-70 FT EPO','PC',54,6,12,6,3,19,200,'484','484','M20','200','304L','20','18.00/18.03','READY','COIL POWDER DRWN SS304L A270 18.04/18.07',''),</v>
      </c>
      <c r="AC2461" s="14" t="s">
        <v>10052</v>
      </c>
    </row>
    <row r="2462" spans="1:29">
      <c r="A2462" s="16">
        <v>5001582</v>
      </c>
      <c r="B2462" s="43" t="s">
        <v>6216</v>
      </c>
      <c r="C2462" s="43" t="s">
        <v>6217</v>
      </c>
      <c r="D2462" s="15">
        <f>VLOOKUP(E2462,finish!$A$1:$B$18,2,0)</f>
        <v>19</v>
      </c>
      <c r="E2462" s="18" t="s">
        <v>7861</v>
      </c>
      <c r="F2462" s="15">
        <f>VLOOKUP(G2462,modules!$A$1:$B$10,2,0)</f>
        <v>6</v>
      </c>
      <c r="G2462" s="18" t="s">
        <v>7849</v>
      </c>
      <c r="H2462" s="15">
        <f>VLOOKUP(I2462,segments!$A$1:$B$9,2,0)</f>
        <v>3</v>
      </c>
      <c r="I2462" s="18" t="s">
        <v>7851</v>
      </c>
      <c r="J2462" s="15">
        <v>54</v>
      </c>
      <c r="K2462" s="27" t="s">
        <v>128</v>
      </c>
      <c r="L2462" s="16" t="s">
        <v>126</v>
      </c>
      <c r="M2462" s="15">
        <f>VLOOKUP(N2462,groups!$A$1:$B$113,2,1)</f>
        <v>200</v>
      </c>
      <c r="N2462" s="16" t="s">
        <v>6215</v>
      </c>
      <c r="O2462" s="18">
        <v>220</v>
      </c>
      <c r="P2462" s="15">
        <f>VLOOKUP(Q2462,'seg2'!$A$1:$B$13,2,0)</f>
        <v>12</v>
      </c>
      <c r="Q2462" s="16" t="s">
        <v>66</v>
      </c>
      <c r="R2462" s="15">
        <f>VLOOKUP(S2462,'seg3'!$A$1:$B$9,2,0)</f>
        <v>6</v>
      </c>
      <c r="S2462" s="16" t="s">
        <v>44</v>
      </c>
      <c r="T2462" s="18">
        <v>529</v>
      </c>
      <c r="U2462" s="18">
        <v>529</v>
      </c>
      <c r="V2462" s="18" t="s">
        <v>22</v>
      </c>
      <c r="W2462" s="30"/>
      <c r="X2462" s="16"/>
      <c r="Y2462" s="20" t="s">
        <v>40</v>
      </c>
      <c r="Z2462" s="25">
        <v>20</v>
      </c>
      <c r="AA2462" s="26" t="s">
        <v>134</v>
      </c>
      <c r="AB2462" s="14" t="str">
        <f t="shared" si="38"/>
        <v>('5001582','5001582J','HHB M20X2.5X220 DIN933 GRA2-70 F/T EPO','PC',54,6,12,6,3,19,200,'529','529','M20','220','304L','20','18.00/18.03','READY','',''),</v>
      </c>
      <c r="AC2462" s="14" t="s">
        <v>10053</v>
      </c>
    </row>
    <row r="2463" spans="1:29">
      <c r="A2463" s="16">
        <v>5001583</v>
      </c>
      <c r="B2463" s="43" t="s">
        <v>6218</v>
      </c>
      <c r="C2463" s="43" t="s">
        <v>6219</v>
      </c>
      <c r="D2463" s="15">
        <f>VLOOKUP(E2463,finish!$A$1:$B$18,2,0)</f>
        <v>19</v>
      </c>
      <c r="E2463" s="18" t="s">
        <v>7861</v>
      </c>
      <c r="F2463" s="15">
        <f>VLOOKUP(G2463,modules!$A$1:$B$10,2,0)</f>
        <v>6</v>
      </c>
      <c r="G2463" s="18" t="s">
        <v>7849</v>
      </c>
      <c r="H2463" s="15">
        <f>VLOOKUP(I2463,segments!$A$1:$B$9,2,0)</f>
        <v>3</v>
      </c>
      <c r="I2463" s="18" t="s">
        <v>7851</v>
      </c>
      <c r="J2463" s="15">
        <v>54</v>
      </c>
      <c r="K2463" s="27" t="s">
        <v>128</v>
      </c>
      <c r="L2463" s="16" t="s">
        <v>126</v>
      </c>
      <c r="M2463" s="15">
        <f>VLOOKUP(N2463,groups!$A$1:$B$113,2,1)</f>
        <v>200</v>
      </c>
      <c r="N2463" s="16" t="s">
        <v>6215</v>
      </c>
      <c r="O2463" s="18">
        <v>230</v>
      </c>
      <c r="P2463" s="15">
        <f>VLOOKUP(Q2463,'seg2'!$A$1:$B$13,2,0)</f>
        <v>12</v>
      </c>
      <c r="Q2463" s="16" t="s">
        <v>66</v>
      </c>
      <c r="R2463" s="15">
        <f>VLOOKUP(S2463,'seg3'!$A$1:$B$9,2,0)</f>
        <v>6</v>
      </c>
      <c r="S2463" s="16" t="s">
        <v>44</v>
      </c>
      <c r="T2463" s="18">
        <v>550</v>
      </c>
      <c r="U2463" s="18">
        <v>550</v>
      </c>
      <c r="V2463" s="18" t="s">
        <v>22</v>
      </c>
      <c r="W2463" s="30"/>
      <c r="X2463" s="16"/>
      <c r="Y2463" s="20" t="s">
        <v>40</v>
      </c>
      <c r="Z2463" s="25">
        <v>20</v>
      </c>
      <c r="AA2463" s="26" t="s">
        <v>134</v>
      </c>
      <c r="AB2463" s="14" t="str">
        <f t="shared" si="38"/>
        <v>('5001583','5001583J','HHB M20X2.5X230 DIN933 GRA2-70 FT EPO','PC',54,6,12,6,3,19,200,'550','550','M20','230','304L','20','18.00/18.03','READY','',''),</v>
      </c>
      <c r="AC2463" s="14" t="s">
        <v>10054</v>
      </c>
    </row>
    <row r="2464" spans="1:29">
      <c r="A2464" s="16">
        <v>817695</v>
      </c>
      <c r="B2464" s="43" t="s">
        <v>6242</v>
      </c>
      <c r="C2464" s="43" t="s">
        <v>6243</v>
      </c>
      <c r="D2464" s="15">
        <f>VLOOKUP(E2464,finish!$A$1:$B$18,2,0)</f>
        <v>9</v>
      </c>
      <c r="E2464" s="18" t="s">
        <v>931</v>
      </c>
      <c r="F2464" s="15">
        <f>VLOOKUP(G2464,modules!$A$1:$B$10,2,0)</f>
        <v>6</v>
      </c>
      <c r="G2464" s="18" t="s">
        <v>7849</v>
      </c>
      <c r="H2464" s="15">
        <f>VLOOKUP(I2464,segments!$A$1:$B$9,2,0)</f>
        <v>2</v>
      </c>
      <c r="I2464" s="18" t="s">
        <v>7847</v>
      </c>
      <c r="J2464" s="15">
        <v>54</v>
      </c>
      <c r="K2464" s="27" t="s">
        <v>128</v>
      </c>
      <c r="L2464" s="16" t="s">
        <v>126</v>
      </c>
      <c r="M2464" s="15">
        <f>VLOOKUP(N2464,groups!$A$1:$B$113,2,1)</f>
        <v>190</v>
      </c>
      <c r="N2464" s="16" t="s">
        <v>484</v>
      </c>
      <c r="O2464" s="18">
        <v>55</v>
      </c>
      <c r="P2464" s="15">
        <f>VLOOKUP(Q2464,'seg2'!$A$1:$B$13,2,0)</f>
        <v>4</v>
      </c>
      <c r="Q2464" s="16" t="s">
        <v>32</v>
      </c>
      <c r="R2464" s="15">
        <f>VLOOKUP(S2464,'seg3'!$A$1:$B$9,2,0)</f>
        <v>3</v>
      </c>
      <c r="S2464" s="16" t="s">
        <v>21</v>
      </c>
      <c r="T2464" s="18">
        <v>183</v>
      </c>
      <c r="U2464" s="18">
        <v>183</v>
      </c>
      <c r="V2464" s="42"/>
      <c r="W2464" s="43" t="s">
        <v>5763</v>
      </c>
      <c r="X2464" s="16"/>
      <c r="Y2464" s="18" t="s">
        <v>17</v>
      </c>
      <c r="Z2464" s="18">
        <v>20</v>
      </c>
      <c r="AA2464" s="16" t="s">
        <v>447</v>
      </c>
      <c r="AB2464" s="14" t="str">
        <f t="shared" si="38"/>
        <v>('817695','817695J','SHCS M20X2.5X55 ISO4762 CL10.9 FT YZ6','PC',54,6,4,3,2,9,190,'183','183','M20','55','10B33','20','19.50/19.55','','COIL 1ANNEAL  &amp; 2DRAWN 10B33M 19.50/19.5',''),</v>
      </c>
      <c r="AC2464" s="14" t="s">
        <v>10055</v>
      </c>
    </row>
    <row r="2465" spans="1:29">
      <c r="A2465" s="16" t="s">
        <v>6269</v>
      </c>
      <c r="B2465" s="43" t="s">
        <v>6270</v>
      </c>
      <c r="C2465" s="43" t="s">
        <v>6271</v>
      </c>
      <c r="D2465" s="15">
        <f>VLOOKUP(E2465,finish!$A$1:$B$18,2,0)</f>
        <v>2</v>
      </c>
      <c r="E2465" s="18" t="s">
        <v>11</v>
      </c>
      <c r="F2465" s="15">
        <f>VLOOKUP(G2465,modules!$A$1:$B$10,2,0)</f>
        <v>1</v>
      </c>
      <c r="G2465" s="18" t="s">
        <v>7848</v>
      </c>
      <c r="H2465" s="15">
        <f>VLOOKUP(I2465,segments!$A$1:$B$9,2,0)</f>
        <v>7</v>
      </c>
      <c r="I2465" s="18" t="s">
        <v>7853</v>
      </c>
      <c r="J2465" s="15">
        <v>56</v>
      </c>
      <c r="K2465" s="27" t="s">
        <v>128</v>
      </c>
      <c r="L2465" s="16" t="s">
        <v>571</v>
      </c>
      <c r="M2465" s="15">
        <f>VLOOKUP(N2465,groups!$A$1:$B$113,2,1)</f>
        <v>152</v>
      </c>
      <c r="N2465" s="16" t="s">
        <v>16</v>
      </c>
      <c r="O2465" s="18">
        <v>70</v>
      </c>
      <c r="P2465" s="15">
        <f>VLOOKUP(Q2465,'seg2'!$A$1:$B$13,2,0)</f>
        <v>3</v>
      </c>
      <c r="Q2465" s="16" t="s">
        <v>20</v>
      </c>
      <c r="R2465" s="15">
        <f>VLOOKUP(S2465,'seg3'!$A$1:$B$9,2,0)</f>
        <v>3</v>
      </c>
      <c r="S2465" s="16" t="s">
        <v>21</v>
      </c>
      <c r="T2465" s="18">
        <v>181</v>
      </c>
      <c r="U2465" s="18">
        <v>181</v>
      </c>
      <c r="V2465" s="42"/>
      <c r="W2465" s="30"/>
      <c r="X2465" s="16"/>
      <c r="Y2465" s="18" t="s">
        <v>17</v>
      </c>
      <c r="Z2465" s="18">
        <v>18.3</v>
      </c>
      <c r="AA2465" s="16" t="s">
        <v>963</v>
      </c>
      <c r="AB2465" s="14" t="str">
        <f t="shared" si="38"/>
        <v>('DB613139','DB613139J','HHB M18X2.5X70 ISO4014 CL8.8 HT BLK','PC',56,1,3,3,7,2,152,'181','181','M18','70','10B33','18.3','17.45/17.50','','',''),</v>
      </c>
      <c r="AC2465" s="14" t="s">
        <v>10056</v>
      </c>
    </row>
    <row r="2466" spans="1:29">
      <c r="A2466" s="16" t="s">
        <v>6272</v>
      </c>
      <c r="B2466" s="43" t="s">
        <v>6273</v>
      </c>
      <c r="C2466" s="43" t="s">
        <v>6274</v>
      </c>
      <c r="D2466" s="15">
        <f>VLOOKUP(E2466,finish!$A$1:$B$18,2,0)</f>
        <v>2</v>
      </c>
      <c r="E2466" s="18" t="s">
        <v>11</v>
      </c>
      <c r="F2466" s="15">
        <f>VLOOKUP(G2466,modules!$A$1:$B$10,2,0)</f>
        <v>1</v>
      </c>
      <c r="G2466" s="18" t="s">
        <v>7848</v>
      </c>
      <c r="H2466" s="15">
        <f>VLOOKUP(I2466,segments!$A$1:$B$9,2,0)</f>
        <v>7</v>
      </c>
      <c r="I2466" s="18" t="s">
        <v>7853</v>
      </c>
      <c r="J2466" s="15">
        <v>56</v>
      </c>
      <c r="K2466" s="27" t="s">
        <v>128</v>
      </c>
      <c r="L2466" s="16" t="s">
        <v>571</v>
      </c>
      <c r="M2466" s="15">
        <f>VLOOKUP(N2466,groups!$A$1:$B$113,2,1)</f>
        <v>152</v>
      </c>
      <c r="N2466" s="16" t="s">
        <v>16</v>
      </c>
      <c r="O2466" s="18">
        <v>75</v>
      </c>
      <c r="P2466" s="15">
        <f>VLOOKUP(Q2466,'seg2'!$A$1:$B$13,2,0)</f>
        <v>3</v>
      </c>
      <c r="Q2466" s="16" t="s">
        <v>20</v>
      </c>
      <c r="R2466" s="15">
        <f>VLOOKUP(S2466,'seg3'!$A$1:$B$9,2,0)</f>
        <v>3</v>
      </c>
      <c r="S2466" s="16" t="s">
        <v>21</v>
      </c>
      <c r="T2466" s="18">
        <v>191</v>
      </c>
      <c r="U2466" s="18">
        <v>191</v>
      </c>
      <c r="V2466" s="42"/>
      <c r="W2466" s="30"/>
      <c r="X2466" s="16"/>
      <c r="Y2466" s="18" t="s">
        <v>17</v>
      </c>
      <c r="Z2466" s="18">
        <v>18.3</v>
      </c>
      <c r="AA2466" s="16" t="s">
        <v>963</v>
      </c>
      <c r="AB2466" s="14" t="str">
        <f t="shared" si="38"/>
        <v>('DB613140','DB613140J','HHB M18X2.5X75 ISO4014 CL8.8 HT BLK','PC',56,1,3,3,7,2,152,'191','191','M18','75','10B33','18.3','17.45/17.50','','',''),</v>
      </c>
      <c r="AC2466" s="14" t="s">
        <v>10057</v>
      </c>
    </row>
    <row r="2467" spans="1:29">
      <c r="A2467" s="16" t="s">
        <v>6275</v>
      </c>
      <c r="B2467" s="43" t="s">
        <v>6276</v>
      </c>
      <c r="C2467" s="43" t="s">
        <v>6277</v>
      </c>
      <c r="D2467" s="15">
        <f>VLOOKUP(E2467,finish!$A$1:$B$18,2,0)</f>
        <v>2</v>
      </c>
      <c r="E2467" s="18" t="s">
        <v>11</v>
      </c>
      <c r="F2467" s="15">
        <f>VLOOKUP(G2467,modules!$A$1:$B$10,2,0)</f>
        <v>1</v>
      </c>
      <c r="G2467" s="18" t="s">
        <v>7848</v>
      </c>
      <c r="H2467" s="15">
        <f>VLOOKUP(I2467,segments!$A$1:$B$9,2,0)</f>
        <v>7</v>
      </c>
      <c r="I2467" s="18" t="s">
        <v>7853</v>
      </c>
      <c r="J2467" s="15">
        <v>56</v>
      </c>
      <c r="K2467" s="27" t="s">
        <v>128</v>
      </c>
      <c r="L2467" s="16" t="s">
        <v>571</v>
      </c>
      <c r="M2467" s="15">
        <f>VLOOKUP(N2467,groups!$A$1:$B$113,2,1)</f>
        <v>152</v>
      </c>
      <c r="N2467" s="16" t="s">
        <v>16</v>
      </c>
      <c r="O2467" s="18">
        <v>90</v>
      </c>
      <c r="P2467" s="15">
        <f>VLOOKUP(Q2467,'seg2'!$A$1:$B$13,2,0)</f>
        <v>3</v>
      </c>
      <c r="Q2467" s="16" t="s">
        <v>20</v>
      </c>
      <c r="R2467" s="15">
        <f>VLOOKUP(S2467,'seg3'!$A$1:$B$9,2,0)</f>
        <v>3</v>
      </c>
      <c r="S2467" s="16" t="s">
        <v>21</v>
      </c>
      <c r="T2467" s="18">
        <v>220</v>
      </c>
      <c r="U2467" s="18">
        <v>220</v>
      </c>
      <c r="V2467" s="42"/>
      <c r="W2467" s="30"/>
      <c r="X2467" s="16"/>
      <c r="Y2467" s="18" t="s">
        <v>17</v>
      </c>
      <c r="Z2467" s="18">
        <v>18.3</v>
      </c>
      <c r="AA2467" s="16" t="s">
        <v>963</v>
      </c>
      <c r="AB2467" s="14" t="str">
        <f t="shared" si="38"/>
        <v>('DB613143','DB613143J','HHB M18X2.5X90 ISO4014 CL8.8 HT BLK','PC',56,1,3,3,7,2,152,'220','220','M18','90','10B33','18.3','17.45/17.50','','',''),</v>
      </c>
      <c r="AC2467" s="14" t="s">
        <v>10058</v>
      </c>
    </row>
    <row r="2468" spans="1:29">
      <c r="A2468" s="16" t="s">
        <v>6278</v>
      </c>
      <c r="B2468" s="43" t="s">
        <v>6279</v>
      </c>
      <c r="C2468" s="43" t="s">
        <v>6280</v>
      </c>
      <c r="D2468" s="15">
        <f>VLOOKUP(E2468,finish!$A$1:$B$18,2,0)</f>
        <v>2</v>
      </c>
      <c r="E2468" s="18" t="s">
        <v>11</v>
      </c>
      <c r="F2468" s="15">
        <f>VLOOKUP(G2468,modules!$A$1:$B$10,2,0)</f>
        <v>1</v>
      </c>
      <c r="G2468" s="18" t="s">
        <v>7848</v>
      </c>
      <c r="H2468" s="15">
        <f>VLOOKUP(I2468,segments!$A$1:$B$9,2,0)</f>
        <v>7</v>
      </c>
      <c r="I2468" s="18" t="s">
        <v>7853</v>
      </c>
      <c r="J2468" s="15">
        <v>56</v>
      </c>
      <c r="K2468" s="27" t="s">
        <v>128</v>
      </c>
      <c r="L2468" s="16" t="s">
        <v>571</v>
      </c>
      <c r="M2468" s="15">
        <f>VLOOKUP(N2468,groups!$A$1:$B$113,2,1)</f>
        <v>152</v>
      </c>
      <c r="N2468" s="16" t="s">
        <v>16</v>
      </c>
      <c r="O2468" s="18">
        <v>100</v>
      </c>
      <c r="P2468" s="15">
        <f>VLOOKUP(Q2468,'seg2'!$A$1:$B$13,2,0)</f>
        <v>3</v>
      </c>
      <c r="Q2468" s="16" t="s">
        <v>20</v>
      </c>
      <c r="R2468" s="15">
        <f>VLOOKUP(S2468,'seg3'!$A$1:$B$9,2,0)</f>
        <v>3</v>
      </c>
      <c r="S2468" s="16" t="s">
        <v>21</v>
      </c>
      <c r="T2468" s="18">
        <v>240</v>
      </c>
      <c r="U2468" s="18">
        <v>240</v>
      </c>
      <c r="V2468" s="42"/>
      <c r="W2468" s="30"/>
      <c r="X2468" s="16"/>
      <c r="Y2468" s="18" t="s">
        <v>17</v>
      </c>
      <c r="Z2468" s="18">
        <v>18.3</v>
      </c>
      <c r="AA2468" s="16" t="s">
        <v>963</v>
      </c>
      <c r="AB2468" s="14" t="str">
        <f t="shared" si="38"/>
        <v>('DB613145','DB613145J','HHB M18X2.5X100 ISO4014 CL8.8 HT BLK','PC',56,1,3,3,7,2,152,'240','240','M18','100','10B33','18.3','17.45/17.50','','',''),</v>
      </c>
      <c r="AC2468" s="14" t="s">
        <v>10059</v>
      </c>
    </row>
    <row r="2469" spans="1:29">
      <c r="A2469" s="16" t="s">
        <v>6281</v>
      </c>
      <c r="B2469" s="43" t="s">
        <v>6282</v>
      </c>
      <c r="C2469" s="43" t="s">
        <v>5437</v>
      </c>
      <c r="D2469" s="15">
        <f>VLOOKUP(E2469,finish!$A$1:$B$18,2,0)</f>
        <v>2</v>
      </c>
      <c r="E2469" s="18" t="s">
        <v>11</v>
      </c>
      <c r="F2469" s="15">
        <f>VLOOKUP(G2469,modules!$A$1:$B$10,2,0)</f>
        <v>6</v>
      </c>
      <c r="G2469" s="18" t="s">
        <v>7849</v>
      </c>
      <c r="H2469" s="15">
        <f>VLOOKUP(I2469,segments!$A$1:$B$9,2,0)</f>
        <v>7</v>
      </c>
      <c r="I2469" s="18" t="s">
        <v>7853</v>
      </c>
      <c r="J2469" s="15">
        <v>54</v>
      </c>
      <c r="K2469" s="27" t="s">
        <v>128</v>
      </c>
      <c r="L2469" s="16" t="s">
        <v>126</v>
      </c>
      <c r="M2469" s="15">
        <f>VLOOKUP(N2469,groups!$A$1:$B$113,2,1)</f>
        <v>152</v>
      </c>
      <c r="N2469" s="16" t="s">
        <v>16</v>
      </c>
      <c r="O2469" s="18">
        <v>240</v>
      </c>
      <c r="P2469" s="15">
        <f>VLOOKUP(Q2469,'seg2'!$A$1:$B$13,2,0)</f>
        <v>3</v>
      </c>
      <c r="Q2469" s="16" t="s">
        <v>20</v>
      </c>
      <c r="R2469" s="15">
        <f>VLOOKUP(S2469,'seg3'!$A$1:$B$9,2,0)</f>
        <v>3</v>
      </c>
      <c r="S2469" s="16" t="s">
        <v>21</v>
      </c>
      <c r="T2469" s="18">
        <v>626</v>
      </c>
      <c r="U2469" s="18">
        <v>626</v>
      </c>
      <c r="V2469" s="42"/>
      <c r="W2469" s="43" t="s">
        <v>866</v>
      </c>
      <c r="X2469" s="16"/>
      <c r="Y2469" s="18" t="s">
        <v>17</v>
      </c>
      <c r="Z2469" s="18">
        <v>20</v>
      </c>
      <c r="AA2469" s="16" t="s">
        <v>447</v>
      </c>
      <c r="AB2469" s="14" t="str">
        <f t="shared" si="38"/>
        <v>('DB624855','DB624855J','HHB M20X2.5X240 ISO4014 CL8.8 HT BLK','PC',54,6,3,3,7,2,152,'626','626','M20','240','10B33','20','19.50/19.55','','COIL DIRECT DRWN  10B33M  19.50/19.53',''),</v>
      </c>
      <c r="AC2469" s="14" t="s">
        <v>10060</v>
      </c>
    </row>
    <row r="2470" spans="1:29">
      <c r="A2470" s="16" t="s">
        <v>6335</v>
      </c>
      <c r="B2470" s="43" t="s">
        <v>6336</v>
      </c>
      <c r="C2470" s="43" t="s">
        <v>6337</v>
      </c>
      <c r="D2470" s="15">
        <f>VLOOKUP(E2470,finish!$A$1:$B$18,2,0)</f>
        <v>2</v>
      </c>
      <c r="E2470" s="18" t="s">
        <v>11</v>
      </c>
      <c r="F2470" s="15">
        <f>VLOOKUP(G2470,modules!$A$1:$B$10,2,0)</f>
        <v>6</v>
      </c>
      <c r="G2470" s="18" t="s">
        <v>7849</v>
      </c>
      <c r="H2470" s="15">
        <f>VLOOKUP(I2470,segments!$A$1:$B$9,2,0)</f>
        <v>7</v>
      </c>
      <c r="I2470" s="18" t="s">
        <v>7853</v>
      </c>
      <c r="J2470" s="15">
        <v>54</v>
      </c>
      <c r="K2470" s="27" t="s">
        <v>128</v>
      </c>
      <c r="L2470" s="16" t="s">
        <v>571</v>
      </c>
      <c r="M2470" s="15">
        <f>VLOOKUP(N2470,groups!$A$1:$B$113,2,1)</f>
        <v>153</v>
      </c>
      <c r="N2470" s="16" t="s">
        <v>107</v>
      </c>
      <c r="O2470" s="18">
        <v>75</v>
      </c>
      <c r="P2470" s="15">
        <f>VLOOKUP(Q2470,'seg2'!$A$1:$B$13,2,0)</f>
        <v>3</v>
      </c>
      <c r="Q2470" s="16" t="s">
        <v>20</v>
      </c>
      <c r="R2470" s="15">
        <f>VLOOKUP(S2470,'seg3'!$A$1:$B$9,2,0)</f>
        <v>3</v>
      </c>
      <c r="S2470" s="16" t="s">
        <v>21</v>
      </c>
      <c r="T2470" s="18">
        <v>177</v>
      </c>
      <c r="U2470" s="18">
        <v>177</v>
      </c>
      <c r="V2470" s="18"/>
      <c r="W2470" s="43" t="s">
        <v>573</v>
      </c>
      <c r="X2470" s="16"/>
      <c r="Y2470" s="18" t="s">
        <v>17</v>
      </c>
      <c r="Z2470" s="18">
        <v>18.3</v>
      </c>
      <c r="AA2470" s="16" t="s">
        <v>572</v>
      </c>
      <c r="AB2470" s="14" t="str">
        <f t="shared" si="38"/>
        <v>('DB616972','DB616972J','HHB M18X2.5X75 ISO4017 CL8.8 FT BLK','PC',54,6,3,3,7,2,153,'177','177','M18','75','10B33','18.3','15.96/16.00','','COIL DIRECT DRAWN 10B33M 16.07/16.10',''),</v>
      </c>
      <c r="AC2470" s="14" t="s">
        <v>10061</v>
      </c>
    </row>
    <row r="2471" spans="1:29">
      <c r="A2471" s="16" t="s">
        <v>6338</v>
      </c>
      <c r="B2471" s="43" t="s">
        <v>6339</v>
      </c>
      <c r="C2471" s="43" t="s">
        <v>4939</v>
      </c>
      <c r="D2471" s="15">
        <f>VLOOKUP(E2471,finish!$A$1:$B$18,2,0)</f>
        <v>2</v>
      </c>
      <c r="E2471" s="18" t="s">
        <v>11</v>
      </c>
      <c r="F2471" s="15">
        <f>VLOOKUP(G2471,modules!$A$1:$B$10,2,0)</f>
        <v>6</v>
      </c>
      <c r="G2471" s="18" t="s">
        <v>7849</v>
      </c>
      <c r="H2471" s="15">
        <f>VLOOKUP(I2471,segments!$A$1:$B$9,2,0)</f>
        <v>7</v>
      </c>
      <c r="I2471" s="18" t="s">
        <v>7853</v>
      </c>
      <c r="J2471" s="15">
        <v>54</v>
      </c>
      <c r="K2471" s="27" t="s">
        <v>128</v>
      </c>
      <c r="L2471" s="16" t="s">
        <v>126</v>
      </c>
      <c r="M2471" s="15">
        <f>VLOOKUP(N2471,groups!$A$1:$B$113,2,1)</f>
        <v>153</v>
      </c>
      <c r="N2471" s="16" t="s">
        <v>107</v>
      </c>
      <c r="O2471" s="18">
        <v>120</v>
      </c>
      <c r="P2471" s="15">
        <f>VLOOKUP(Q2471,'seg2'!$A$1:$B$13,2,0)</f>
        <v>3</v>
      </c>
      <c r="Q2471" s="16" t="s">
        <v>20</v>
      </c>
      <c r="R2471" s="15">
        <f>VLOOKUP(S2471,'seg3'!$A$1:$B$9,2,0)</f>
        <v>3</v>
      </c>
      <c r="S2471" s="16" t="s">
        <v>21</v>
      </c>
      <c r="T2471" s="18">
        <v>320</v>
      </c>
      <c r="U2471" s="18">
        <v>320</v>
      </c>
      <c r="V2471" s="18"/>
      <c r="W2471" s="43" t="s">
        <v>840</v>
      </c>
      <c r="X2471" s="16"/>
      <c r="Y2471" s="18" t="s">
        <v>17</v>
      </c>
      <c r="Z2471" s="18">
        <v>18.3</v>
      </c>
      <c r="AA2471" s="16" t="s">
        <v>85</v>
      </c>
      <c r="AB2471" s="14" t="str">
        <f t="shared" si="38"/>
        <v>('DB617010','DB617010J','HHB M20X2.5X120 ISO4017 CL8.8 FT BLK','PC',54,6,3,3,7,2,153,'320','320','M20','120','10B33','18.3','17.95/17.99','','COIL DIRECT DRAWN AS 10B33M 18.00/18.03',''),</v>
      </c>
      <c r="AC2471" s="14" t="s">
        <v>10062</v>
      </c>
    </row>
    <row r="2472" spans="1:29">
      <c r="A2472" s="16" t="s">
        <v>6340</v>
      </c>
      <c r="B2472" s="43" t="s">
        <v>6341</v>
      </c>
      <c r="C2472" s="43" t="s">
        <v>5420</v>
      </c>
      <c r="D2472" s="15">
        <f>VLOOKUP(E2472,finish!$A$1:$B$18,2,0)</f>
        <v>2</v>
      </c>
      <c r="E2472" s="18" t="s">
        <v>11</v>
      </c>
      <c r="F2472" s="15">
        <f>VLOOKUP(G2472,modules!$A$1:$B$10,2,0)</f>
        <v>6</v>
      </c>
      <c r="G2472" s="18" t="s">
        <v>7849</v>
      </c>
      <c r="H2472" s="15">
        <f>VLOOKUP(I2472,segments!$A$1:$B$9,2,0)</f>
        <v>7</v>
      </c>
      <c r="I2472" s="18" t="s">
        <v>7853</v>
      </c>
      <c r="J2472" s="15">
        <v>54</v>
      </c>
      <c r="K2472" s="27" t="s">
        <v>128</v>
      </c>
      <c r="L2472" s="16" t="s">
        <v>126</v>
      </c>
      <c r="M2472" s="15">
        <f>VLOOKUP(N2472,groups!$A$1:$B$113,2,1)</f>
        <v>153</v>
      </c>
      <c r="N2472" s="16" t="s">
        <v>107</v>
      </c>
      <c r="O2472" s="18">
        <v>130</v>
      </c>
      <c r="P2472" s="15">
        <f>VLOOKUP(Q2472,'seg2'!$A$1:$B$13,2,0)</f>
        <v>3</v>
      </c>
      <c r="Q2472" s="16" t="s">
        <v>20</v>
      </c>
      <c r="R2472" s="15">
        <f>VLOOKUP(S2472,'seg3'!$A$1:$B$9,2,0)</f>
        <v>3</v>
      </c>
      <c r="S2472" s="16" t="s">
        <v>21</v>
      </c>
      <c r="T2472" s="18">
        <v>337</v>
      </c>
      <c r="U2472" s="18">
        <v>337</v>
      </c>
      <c r="V2472" s="18"/>
      <c r="W2472" s="43" t="s">
        <v>840</v>
      </c>
      <c r="X2472" s="16"/>
      <c r="Y2472" s="18" t="s">
        <v>17</v>
      </c>
      <c r="Z2472" s="18">
        <v>18.3</v>
      </c>
      <c r="AA2472" s="16" t="s">
        <v>85</v>
      </c>
      <c r="AB2472" s="14" t="str">
        <f t="shared" si="38"/>
        <v>('DB617011','DB617011J','HHB M20X2.5X130 ISO4017 CL8.8 FT BLK','PC',54,6,3,3,7,2,153,'337','337','M20','130','10B33','18.3','17.95/17.99','','COIL DIRECT DRAWN AS 10B33M 18.00/18.03',''),</v>
      </c>
      <c r="AC2472" s="14" t="s">
        <v>10063</v>
      </c>
    </row>
    <row r="2473" spans="1:29">
      <c r="A2473" s="16" t="s">
        <v>6342</v>
      </c>
      <c r="B2473" s="43" t="s">
        <v>6343</v>
      </c>
      <c r="C2473" s="43" t="s">
        <v>6344</v>
      </c>
      <c r="D2473" s="15">
        <f>VLOOKUP(E2473,finish!$A$1:$B$18,2,0)</f>
        <v>2</v>
      </c>
      <c r="E2473" s="18" t="s">
        <v>11</v>
      </c>
      <c r="F2473" s="15">
        <f>VLOOKUP(G2473,modules!$A$1:$B$10,2,0)</f>
        <v>6</v>
      </c>
      <c r="G2473" s="18" t="s">
        <v>7849</v>
      </c>
      <c r="H2473" s="15">
        <f>VLOOKUP(I2473,segments!$A$1:$B$9,2,0)</f>
        <v>7</v>
      </c>
      <c r="I2473" s="18" t="s">
        <v>7853</v>
      </c>
      <c r="J2473" s="15">
        <v>54</v>
      </c>
      <c r="K2473" s="27" t="s">
        <v>128</v>
      </c>
      <c r="L2473" s="16" t="s">
        <v>126</v>
      </c>
      <c r="M2473" s="15">
        <f>VLOOKUP(N2473,groups!$A$1:$B$113,2,1)</f>
        <v>153</v>
      </c>
      <c r="N2473" s="16" t="s">
        <v>107</v>
      </c>
      <c r="O2473" s="18">
        <v>180</v>
      </c>
      <c r="P2473" s="15">
        <f>VLOOKUP(Q2473,'seg2'!$A$1:$B$13,2,0)</f>
        <v>3</v>
      </c>
      <c r="Q2473" s="16" t="s">
        <v>20</v>
      </c>
      <c r="R2473" s="15">
        <f>VLOOKUP(S2473,'seg3'!$A$1:$B$9,2,0)</f>
        <v>3</v>
      </c>
      <c r="S2473" s="16" t="s">
        <v>21</v>
      </c>
      <c r="T2473" s="18">
        <v>441</v>
      </c>
      <c r="U2473" s="18">
        <v>441</v>
      </c>
      <c r="V2473" s="18"/>
      <c r="W2473" s="43" t="s">
        <v>840</v>
      </c>
      <c r="X2473" s="16"/>
      <c r="Y2473" s="18" t="s">
        <v>17</v>
      </c>
      <c r="Z2473" s="18">
        <v>18.3</v>
      </c>
      <c r="AA2473" s="16" t="s">
        <v>85</v>
      </c>
      <c r="AB2473" s="14" t="str">
        <f t="shared" si="38"/>
        <v>('DB617016','DB617016J','HHB M20X2.5X180 ISO4017 CL8.8 FT BLK','PC',54,6,3,3,7,2,153,'441','441','M20','180','10B33','18.3','17.95/17.99','','COIL DIRECT DRAWN AS 10B33M 18.00/18.03',''),</v>
      </c>
      <c r="AC2473" s="14" t="s">
        <v>10064</v>
      </c>
    </row>
    <row r="2474" spans="1:29">
      <c r="A2474" s="16" t="s">
        <v>6345</v>
      </c>
      <c r="B2474" s="43" t="s">
        <v>6346</v>
      </c>
      <c r="C2474" s="43" t="s">
        <v>6347</v>
      </c>
      <c r="D2474" s="15">
        <f>VLOOKUP(E2474,finish!$A$1:$B$18,2,0)</f>
        <v>2</v>
      </c>
      <c r="E2474" s="18" t="s">
        <v>11</v>
      </c>
      <c r="F2474" s="15">
        <f>VLOOKUP(G2474,modules!$A$1:$B$10,2,0)</f>
        <v>6</v>
      </c>
      <c r="G2474" s="18" t="s">
        <v>7849</v>
      </c>
      <c r="H2474" s="15">
        <f>VLOOKUP(I2474,segments!$A$1:$B$9,2,0)</f>
        <v>7</v>
      </c>
      <c r="I2474" s="18" t="s">
        <v>7853</v>
      </c>
      <c r="J2474" s="15">
        <v>54</v>
      </c>
      <c r="K2474" s="27" t="s">
        <v>128</v>
      </c>
      <c r="L2474" s="16" t="s">
        <v>126</v>
      </c>
      <c r="M2474" s="15">
        <f>VLOOKUP(N2474,groups!$A$1:$B$113,2,1)</f>
        <v>153</v>
      </c>
      <c r="N2474" s="16" t="s">
        <v>107</v>
      </c>
      <c r="O2474" s="18">
        <v>280</v>
      </c>
      <c r="P2474" s="15">
        <f>VLOOKUP(Q2474,'seg2'!$A$1:$B$13,2,0)</f>
        <v>3</v>
      </c>
      <c r="Q2474" s="16" t="s">
        <v>20</v>
      </c>
      <c r="R2474" s="15">
        <f>VLOOKUP(S2474,'seg3'!$A$1:$B$9,2,0)</f>
        <v>3</v>
      </c>
      <c r="S2474" s="16" t="s">
        <v>21</v>
      </c>
      <c r="T2474" s="18">
        <v>660</v>
      </c>
      <c r="U2474" s="18">
        <v>660</v>
      </c>
      <c r="V2474" s="18"/>
      <c r="W2474" s="43" t="s">
        <v>840</v>
      </c>
      <c r="X2474" s="16"/>
      <c r="Y2474" s="18" t="s">
        <v>17</v>
      </c>
      <c r="Z2474" s="18">
        <v>18.3</v>
      </c>
      <c r="AA2474" s="16" t="s">
        <v>85</v>
      </c>
      <c r="AB2474" s="14" t="str">
        <f t="shared" si="38"/>
        <v>('DB791430','DB791430J','HHB M20X2.5X280 ISO4017 CL8.8 FT BLK','PC',54,6,3,3,7,2,153,'660','660','M20','280','10B33','18.3','17.95/17.99','','COIL DIRECT DRAWN AS 10B33M 18.00/18.03',''),</v>
      </c>
      <c r="AC2474" s="14" t="s">
        <v>10065</v>
      </c>
    </row>
    <row r="2475" spans="1:29">
      <c r="A2475" s="16" t="s">
        <v>6348</v>
      </c>
      <c r="B2475" s="43" t="s">
        <v>6349</v>
      </c>
      <c r="C2475" s="43" t="s">
        <v>6350</v>
      </c>
      <c r="D2475" s="15">
        <f>VLOOKUP(E2475,finish!$A$1:$B$18,2,0)</f>
        <v>2</v>
      </c>
      <c r="E2475" s="18" t="s">
        <v>11</v>
      </c>
      <c r="F2475" s="15">
        <f>VLOOKUP(G2475,modules!$A$1:$B$10,2,0)</f>
        <v>6</v>
      </c>
      <c r="G2475" s="18" t="s">
        <v>7849</v>
      </c>
      <c r="H2475" s="15">
        <f>VLOOKUP(I2475,segments!$A$1:$B$9,2,0)</f>
        <v>7</v>
      </c>
      <c r="I2475" s="18" t="s">
        <v>7853</v>
      </c>
      <c r="J2475" s="15">
        <v>54</v>
      </c>
      <c r="K2475" s="27" t="s">
        <v>128</v>
      </c>
      <c r="L2475" s="16" t="s">
        <v>126</v>
      </c>
      <c r="M2475" s="15">
        <f>VLOOKUP(N2475,groups!$A$1:$B$113,2,1)</f>
        <v>153</v>
      </c>
      <c r="N2475" s="16" t="s">
        <v>107</v>
      </c>
      <c r="O2475" s="18">
        <v>300</v>
      </c>
      <c r="P2475" s="15">
        <f>VLOOKUP(Q2475,'seg2'!$A$1:$B$13,2,0)</f>
        <v>3</v>
      </c>
      <c r="Q2475" s="16" t="s">
        <v>20</v>
      </c>
      <c r="R2475" s="15">
        <f>VLOOKUP(S2475,'seg3'!$A$1:$B$9,2,0)</f>
        <v>3</v>
      </c>
      <c r="S2475" s="16" t="s">
        <v>21</v>
      </c>
      <c r="T2475" s="18">
        <v>704</v>
      </c>
      <c r="U2475" s="18">
        <v>704</v>
      </c>
      <c r="V2475" s="42"/>
      <c r="W2475" s="43" t="s">
        <v>840</v>
      </c>
      <c r="X2475" s="16"/>
      <c r="Y2475" s="18" t="s">
        <v>17</v>
      </c>
      <c r="Z2475" s="18">
        <v>18.3</v>
      </c>
      <c r="AA2475" s="16" t="s">
        <v>85</v>
      </c>
      <c r="AB2475" s="14" t="str">
        <f t="shared" si="38"/>
        <v>('DB761189','DB761189J','HHB M20X2.5X300 ISO4017 CL8.8 FT BLK','PC',54,6,3,3,7,2,153,'704','704','M20','300','10B33','18.3','17.95/17.99','','COIL DIRECT DRAWN AS 10B33M 18.00/18.03',''),</v>
      </c>
      <c r="AC2475" s="14" t="s">
        <v>10066</v>
      </c>
    </row>
    <row r="2476" spans="1:29">
      <c r="A2476" s="16">
        <v>550042</v>
      </c>
      <c r="B2476" s="43" t="s">
        <v>4945</v>
      </c>
      <c r="C2476" s="43" t="s">
        <v>4946</v>
      </c>
      <c r="D2476" s="15">
        <f>VLOOKUP(E2476,finish!$A$1:$B$18,2,0)</f>
        <v>2</v>
      </c>
      <c r="E2476" s="18" t="s">
        <v>11</v>
      </c>
      <c r="F2476" s="15">
        <f>VLOOKUP(G2476,modules!$A$1:$B$10,2,0)</f>
        <v>6</v>
      </c>
      <c r="G2476" s="18" t="s">
        <v>7849</v>
      </c>
      <c r="H2476" s="15">
        <f>VLOOKUP(I2476,segments!$A$1:$B$9,2,0)</f>
        <v>3</v>
      </c>
      <c r="I2476" s="18" t="s">
        <v>7851</v>
      </c>
      <c r="J2476" s="15">
        <v>54</v>
      </c>
      <c r="K2476" s="27" t="s">
        <v>128</v>
      </c>
      <c r="L2476" s="16" t="s">
        <v>126</v>
      </c>
      <c r="M2476" s="15">
        <f>VLOOKUP(N2476,groups!$A$1:$B$113,2,1)</f>
        <v>215</v>
      </c>
      <c r="N2476" s="16" t="s">
        <v>1237</v>
      </c>
      <c r="O2476" s="18">
        <v>75</v>
      </c>
      <c r="P2476" s="15">
        <f>VLOOKUP(Q2476,'seg2'!$A$1:$B$13,2,0)</f>
        <v>7</v>
      </c>
      <c r="Q2476" s="16" t="s">
        <v>43</v>
      </c>
      <c r="R2476" s="15">
        <f>VLOOKUP(S2476,'seg3'!$A$1:$B$9,2,0)</f>
        <v>4</v>
      </c>
      <c r="S2476" s="16" t="s">
        <v>32</v>
      </c>
      <c r="T2476" s="18">
        <v>278.39999999999998</v>
      </c>
      <c r="U2476" s="18">
        <v>278.39999999999998</v>
      </c>
      <c r="V2476" s="42"/>
      <c r="W2476" s="43" t="s">
        <v>1308</v>
      </c>
      <c r="X2476" s="16"/>
      <c r="Y2476" s="18" t="s">
        <v>365</v>
      </c>
      <c r="Z2476" s="18">
        <v>20</v>
      </c>
      <c r="AA2476" s="16" t="s">
        <v>447</v>
      </c>
      <c r="AB2476" s="14" t="str">
        <f t="shared" si="38"/>
        <v>('550042','550042J','TCSB CUPHD M20X75 EN14399CL10.9 H/T BLK','PC',54,6,7,4,3,2,215,'278.4','278.4','M20','75','SCM435','20','19.50/19.55','','COIL2ANEL&amp;2DRWN SCM435 19.50/19.53(ADAD)',''),</v>
      </c>
      <c r="AC2476" s="14" t="s">
        <v>9932</v>
      </c>
    </row>
    <row r="2477" spans="1:29">
      <c r="A2477" s="16">
        <v>550047</v>
      </c>
      <c r="B2477" s="43" t="s">
        <v>5064</v>
      </c>
      <c r="C2477" s="43" t="s">
        <v>5065</v>
      </c>
      <c r="D2477" s="15">
        <f>VLOOKUP(E2477,finish!$A$1:$B$18,2,0)</f>
        <v>2</v>
      </c>
      <c r="E2477" s="18" t="s">
        <v>11</v>
      </c>
      <c r="F2477" s="15">
        <f>VLOOKUP(G2477,modules!$A$1:$B$10,2,0)</f>
        <v>6</v>
      </c>
      <c r="G2477" s="18" t="s">
        <v>7849</v>
      </c>
      <c r="H2477" s="15">
        <f>VLOOKUP(I2477,segments!$A$1:$B$9,2,0)</f>
        <v>3</v>
      </c>
      <c r="I2477" s="18" t="s">
        <v>7851</v>
      </c>
      <c r="J2477" s="15">
        <v>54</v>
      </c>
      <c r="K2477" s="27" t="s">
        <v>128</v>
      </c>
      <c r="L2477" s="16" t="s">
        <v>126</v>
      </c>
      <c r="M2477" s="15">
        <f>VLOOKUP(N2477,groups!$A$1:$B$113,2,1)</f>
        <v>215</v>
      </c>
      <c r="N2477" s="16" t="s">
        <v>1237</v>
      </c>
      <c r="O2477" s="18">
        <v>100</v>
      </c>
      <c r="P2477" s="15">
        <f>VLOOKUP(Q2477,'seg2'!$A$1:$B$13,2,0)</f>
        <v>7</v>
      </c>
      <c r="Q2477" s="16" t="s">
        <v>43</v>
      </c>
      <c r="R2477" s="15">
        <f>VLOOKUP(S2477,'seg3'!$A$1:$B$9,2,0)</f>
        <v>4</v>
      </c>
      <c r="S2477" s="16" t="s">
        <v>32</v>
      </c>
      <c r="T2477" s="18">
        <v>342.3</v>
      </c>
      <c r="U2477" s="18">
        <v>342.3</v>
      </c>
      <c r="V2477" s="42"/>
      <c r="W2477" s="30"/>
      <c r="X2477" s="16"/>
      <c r="Y2477" s="18" t="s">
        <v>365</v>
      </c>
      <c r="Z2477" s="18">
        <v>20</v>
      </c>
      <c r="AA2477" s="16" t="s">
        <v>447</v>
      </c>
      <c r="AB2477" s="14" t="str">
        <f t="shared" si="38"/>
        <v>('550047','550047J','TCSB CUPHD M20X100 EN14399CL10.9 H/T BLK','PC',54,6,7,4,3,2,215,'342.3','342.3','M20','100','SCM435','20','19.50/19.55','','',''),</v>
      </c>
      <c r="AC2477" s="14" t="s">
        <v>9942</v>
      </c>
    </row>
    <row r="2478" spans="1:29">
      <c r="A2478" s="16">
        <v>550037</v>
      </c>
      <c r="B2478" s="43" t="s">
        <v>5097</v>
      </c>
      <c r="C2478" s="43" t="s">
        <v>5098</v>
      </c>
      <c r="D2478" s="15">
        <f>VLOOKUP(E2478,finish!$A$1:$B$18,2,0)</f>
        <v>2</v>
      </c>
      <c r="E2478" s="18" t="s">
        <v>11</v>
      </c>
      <c r="F2478" s="15">
        <f>VLOOKUP(G2478,modules!$A$1:$B$10,2,0)</f>
        <v>6</v>
      </c>
      <c r="G2478" s="18" t="s">
        <v>7849</v>
      </c>
      <c r="H2478" s="15">
        <f>VLOOKUP(I2478,segments!$A$1:$B$9,2,0)</f>
        <v>3</v>
      </c>
      <c r="I2478" s="18" t="s">
        <v>7851</v>
      </c>
      <c r="J2478" s="15">
        <v>54</v>
      </c>
      <c r="K2478" s="27" t="s">
        <v>128</v>
      </c>
      <c r="L2478" s="16" t="s">
        <v>126</v>
      </c>
      <c r="M2478" s="15">
        <f>VLOOKUP(N2478,groups!$A$1:$B$113,2,1)</f>
        <v>217</v>
      </c>
      <c r="N2478" s="16" t="s">
        <v>1227</v>
      </c>
      <c r="O2478" s="18">
        <v>50</v>
      </c>
      <c r="P2478" s="15">
        <f>VLOOKUP(Q2478,'seg2'!$A$1:$B$13,2,0)</f>
        <v>7</v>
      </c>
      <c r="Q2478" s="16" t="s">
        <v>43</v>
      </c>
      <c r="R2478" s="15">
        <f>VLOOKUP(S2478,'seg3'!$A$1:$B$9,2,0)</f>
        <v>4</v>
      </c>
      <c r="S2478" s="16" t="s">
        <v>32</v>
      </c>
      <c r="T2478" s="18">
        <v>220</v>
      </c>
      <c r="U2478" s="18">
        <v>220</v>
      </c>
      <c r="V2478" s="42" t="s">
        <v>33</v>
      </c>
      <c r="W2478" s="43" t="s">
        <v>5099</v>
      </c>
      <c r="X2478" s="16"/>
      <c r="Y2478" s="18" t="s">
        <v>365</v>
      </c>
      <c r="Z2478" s="18">
        <v>20</v>
      </c>
      <c r="AA2478" s="16" t="s">
        <v>134</v>
      </c>
      <c r="AB2478" s="14" t="str">
        <f t="shared" si="38"/>
        <v>('550037','550037J','TCSB CUPHD M20X50 EN14399CL10.9 F/T BLK','PC',54,6,7,4,3,2,217,'220','220','M20','50','SCM435','20','18.00/18.03','NEED TO ANN','COIL2ANEL&amp;2DRWN SCM435 18.07/18.10',''),</v>
      </c>
      <c r="AC2478" s="14" t="s">
        <v>10067</v>
      </c>
    </row>
    <row r="2479" spans="1:29">
      <c r="A2479" s="16">
        <v>550038</v>
      </c>
      <c r="B2479" s="43" t="s">
        <v>4965</v>
      </c>
      <c r="C2479" s="43" t="s">
        <v>4966</v>
      </c>
      <c r="D2479" s="15">
        <f>VLOOKUP(E2479,finish!$A$1:$B$18,2,0)</f>
        <v>2</v>
      </c>
      <c r="E2479" s="18" t="s">
        <v>11</v>
      </c>
      <c r="F2479" s="15">
        <f>VLOOKUP(G2479,modules!$A$1:$B$10,2,0)</f>
        <v>6</v>
      </c>
      <c r="G2479" s="18" t="s">
        <v>7849</v>
      </c>
      <c r="H2479" s="15">
        <f>VLOOKUP(I2479,segments!$A$1:$B$9,2,0)</f>
        <v>3</v>
      </c>
      <c r="I2479" s="18" t="s">
        <v>7851</v>
      </c>
      <c r="J2479" s="15">
        <v>54</v>
      </c>
      <c r="K2479" s="27" t="s">
        <v>128</v>
      </c>
      <c r="L2479" s="16" t="s">
        <v>126</v>
      </c>
      <c r="M2479" s="15">
        <f>VLOOKUP(N2479,groups!$A$1:$B$113,2,1)</f>
        <v>217</v>
      </c>
      <c r="N2479" s="16" t="s">
        <v>1227</v>
      </c>
      <c r="O2479" s="18">
        <v>55</v>
      </c>
      <c r="P2479" s="15">
        <f>VLOOKUP(Q2479,'seg2'!$A$1:$B$13,2,0)</f>
        <v>7</v>
      </c>
      <c r="Q2479" s="16" t="s">
        <v>43</v>
      </c>
      <c r="R2479" s="15">
        <f>VLOOKUP(S2479,'seg3'!$A$1:$B$9,2,0)</f>
        <v>4</v>
      </c>
      <c r="S2479" s="16" t="s">
        <v>32</v>
      </c>
      <c r="T2479" s="18">
        <v>230.8</v>
      </c>
      <c r="U2479" s="18">
        <v>230.8</v>
      </c>
      <c r="V2479" s="42" t="s">
        <v>33</v>
      </c>
      <c r="W2479" s="43" t="s">
        <v>1203</v>
      </c>
      <c r="X2479" s="16"/>
      <c r="Y2479" s="18" t="s">
        <v>365</v>
      </c>
      <c r="Z2479" s="18">
        <v>20</v>
      </c>
      <c r="AA2479" s="16" t="s">
        <v>134</v>
      </c>
      <c r="AB2479" s="14" t="str">
        <f t="shared" si="38"/>
        <v>('550038','550038J','TCSB CUPHD M20X55 EN14399CL10.9 F/T BLK','PC',54,6,7,4,3,2,217,'230.8','230.8','M20','55','SCM435','20','18.00/18.03','NEED TO ANN','COIL 2ANNEAL &amp; 2DRAWN SCM435 18.00/18.03',''),</v>
      </c>
      <c r="AC2479" s="14" t="s">
        <v>9935</v>
      </c>
    </row>
    <row r="2480" spans="1:29">
      <c r="A2480" s="16">
        <v>550039</v>
      </c>
      <c r="B2480" s="43" t="s">
        <v>4967</v>
      </c>
      <c r="C2480" s="43" t="s">
        <v>4968</v>
      </c>
      <c r="D2480" s="15">
        <f>VLOOKUP(E2480,finish!$A$1:$B$18,2,0)</f>
        <v>2</v>
      </c>
      <c r="E2480" s="18" t="s">
        <v>11</v>
      </c>
      <c r="F2480" s="15">
        <f>VLOOKUP(G2480,modules!$A$1:$B$10,2,0)</f>
        <v>6</v>
      </c>
      <c r="G2480" s="18" t="s">
        <v>7849</v>
      </c>
      <c r="H2480" s="15">
        <f>VLOOKUP(I2480,segments!$A$1:$B$9,2,0)</f>
        <v>3</v>
      </c>
      <c r="I2480" s="18" t="s">
        <v>7851</v>
      </c>
      <c r="J2480" s="15">
        <v>54</v>
      </c>
      <c r="K2480" s="27" t="s">
        <v>128</v>
      </c>
      <c r="L2480" s="16" t="s">
        <v>126</v>
      </c>
      <c r="M2480" s="15">
        <f>VLOOKUP(N2480,groups!$A$1:$B$113,2,1)</f>
        <v>217</v>
      </c>
      <c r="N2480" s="16" t="s">
        <v>1227</v>
      </c>
      <c r="O2480" s="18">
        <v>60</v>
      </c>
      <c r="P2480" s="15">
        <f>VLOOKUP(Q2480,'seg2'!$A$1:$B$13,2,0)</f>
        <v>7</v>
      </c>
      <c r="Q2480" s="16" t="s">
        <v>43</v>
      </c>
      <c r="R2480" s="15">
        <f>VLOOKUP(S2480,'seg3'!$A$1:$B$9,2,0)</f>
        <v>4</v>
      </c>
      <c r="S2480" s="16" t="s">
        <v>32</v>
      </c>
      <c r="T2480" s="18">
        <v>241.5</v>
      </c>
      <c r="U2480" s="18">
        <v>241.5</v>
      </c>
      <c r="V2480" s="42" t="s">
        <v>33</v>
      </c>
      <c r="W2480" s="43" t="s">
        <v>1203</v>
      </c>
      <c r="X2480" s="16"/>
      <c r="Y2480" s="18" t="s">
        <v>365</v>
      </c>
      <c r="Z2480" s="18">
        <v>20</v>
      </c>
      <c r="AA2480" s="16" t="s">
        <v>134</v>
      </c>
      <c r="AB2480" s="14" t="str">
        <f t="shared" si="38"/>
        <v>('550039','550039J','TCSB CUPHD M20X60 EN14399CL10.9 F/T BLK','PC',54,6,7,4,3,2,217,'241.5','241.5','M20','60','SCM435','20','18.00/18.03','NEED TO ANN','COIL 2ANNEAL &amp; 2DRAWN SCM435 18.00/18.03',''),</v>
      </c>
      <c r="AC2480" s="14" t="s">
        <v>10068</v>
      </c>
    </row>
    <row r="2481" spans="1:29">
      <c r="A2481" s="16">
        <v>550040</v>
      </c>
      <c r="B2481" s="43" t="s">
        <v>4969</v>
      </c>
      <c r="C2481" s="43" t="s">
        <v>4970</v>
      </c>
      <c r="D2481" s="15">
        <f>VLOOKUP(E2481,finish!$A$1:$B$18,2,0)</f>
        <v>2</v>
      </c>
      <c r="E2481" s="18" t="s">
        <v>11</v>
      </c>
      <c r="F2481" s="15">
        <f>VLOOKUP(G2481,modules!$A$1:$B$10,2,0)</f>
        <v>6</v>
      </c>
      <c r="G2481" s="18" t="s">
        <v>7849</v>
      </c>
      <c r="H2481" s="15">
        <f>VLOOKUP(I2481,segments!$A$1:$B$9,2,0)</f>
        <v>3</v>
      </c>
      <c r="I2481" s="18" t="s">
        <v>7851</v>
      </c>
      <c r="J2481" s="15">
        <v>54</v>
      </c>
      <c r="K2481" s="27" t="s">
        <v>128</v>
      </c>
      <c r="L2481" s="16" t="s">
        <v>126</v>
      </c>
      <c r="M2481" s="15">
        <f>VLOOKUP(N2481,groups!$A$1:$B$113,2,1)</f>
        <v>217</v>
      </c>
      <c r="N2481" s="16" t="s">
        <v>1227</v>
      </c>
      <c r="O2481" s="18">
        <v>65</v>
      </c>
      <c r="P2481" s="15">
        <f>VLOOKUP(Q2481,'seg2'!$A$1:$B$13,2,0)</f>
        <v>7</v>
      </c>
      <c r="Q2481" s="16" t="s">
        <v>43</v>
      </c>
      <c r="R2481" s="15">
        <f>VLOOKUP(S2481,'seg3'!$A$1:$B$9,2,0)</f>
        <v>4</v>
      </c>
      <c r="S2481" s="16" t="s">
        <v>32</v>
      </c>
      <c r="T2481" s="18">
        <v>253.6</v>
      </c>
      <c r="U2481" s="18">
        <v>253.6</v>
      </c>
      <c r="V2481" s="42"/>
      <c r="W2481" s="43" t="s">
        <v>1203</v>
      </c>
      <c r="X2481" s="16"/>
      <c r="Y2481" s="18" t="s">
        <v>365</v>
      </c>
      <c r="Z2481" s="18">
        <v>20</v>
      </c>
      <c r="AA2481" s="16" t="s">
        <v>134</v>
      </c>
      <c r="AB2481" s="14" t="str">
        <f t="shared" si="38"/>
        <v>('550040','550040J','TCSB CUPHD M20X65 EN14399CL10.9 F/T BLK','PC',54,6,7,4,3,2,217,'253.6','253.6','M20','65','SCM435','20','18.00/18.03','','COIL 2ANNEAL &amp; 2DRAWN SCM435 18.00/18.03',''),</v>
      </c>
      <c r="AC2481" s="14" t="s">
        <v>9940</v>
      </c>
    </row>
    <row r="2482" spans="1:29">
      <c r="A2482" s="16">
        <v>815918</v>
      </c>
      <c r="B2482" s="43" t="s">
        <v>1015</v>
      </c>
      <c r="C2482" s="43" t="s">
        <v>6427</v>
      </c>
      <c r="D2482" s="15">
        <f>VLOOKUP(E2482,finish!$A$1:$B$18,2,0)</f>
        <v>1</v>
      </c>
      <c r="E2482" s="18" t="s">
        <v>204</v>
      </c>
      <c r="F2482" s="15">
        <f>VLOOKUP(G2482,modules!$A$1:$B$10,2,0)</f>
        <v>1</v>
      </c>
      <c r="G2482" s="18" t="s">
        <v>7848</v>
      </c>
      <c r="H2482" s="15">
        <f>VLOOKUP(I2482,segments!$A$1:$B$9,2,0)</f>
        <v>1</v>
      </c>
      <c r="I2482" s="18" t="s">
        <v>7848</v>
      </c>
      <c r="J2482" s="15">
        <v>56</v>
      </c>
      <c r="K2482" s="27" t="s">
        <v>128</v>
      </c>
      <c r="L2482" s="16" t="s">
        <v>1017</v>
      </c>
      <c r="M2482" s="15">
        <f>VLOOKUP(N2482,groups!$A$1:$B$113,2,1)</f>
        <v>153</v>
      </c>
      <c r="N2482" s="16" t="s">
        <v>107</v>
      </c>
      <c r="O2482" s="18">
        <v>69.849999999999994</v>
      </c>
      <c r="P2482" s="15">
        <f>VLOOKUP(Q2482,'seg2'!$A$1:$B$13,2,0)</f>
        <v>3</v>
      </c>
      <c r="Q2482" s="16" t="s">
        <v>20</v>
      </c>
      <c r="R2482" s="15">
        <f>VLOOKUP(S2482,'seg3'!$A$1:$B$9,2,0)</f>
        <v>4</v>
      </c>
      <c r="S2482" s="16" t="s">
        <v>32</v>
      </c>
      <c r="T2482" s="18">
        <v>316.55</v>
      </c>
      <c r="U2482" s="18">
        <v>316.55</v>
      </c>
      <c r="V2482" s="18" t="s">
        <v>33</v>
      </c>
      <c r="W2482" s="43" t="s">
        <v>1018</v>
      </c>
      <c r="X2482" s="16"/>
      <c r="Y2482" s="18" t="s">
        <v>365</v>
      </c>
      <c r="Z2482" s="18">
        <v>24</v>
      </c>
      <c r="AA2482" s="16" t="s">
        <v>452</v>
      </c>
      <c r="AB2482" s="14" t="str">
        <f t="shared" si="38"/>
        <v>('815918','815918J','HEX HEADBOLT 7/8X9UNJCX69.85ZNP DR1D4626','PC',56,1,3,4,1,1,153,'316.55','316.55','7/8 UNJC','69.85','SCM435','24','21.50/21.55','NEED TO ANN','COIL 1ANNEAL &amp; 1DRAWN SCM435 21.85/21.90',''),</v>
      </c>
      <c r="AC2482" s="14" t="s">
        <v>10069</v>
      </c>
    </row>
    <row r="2483" spans="1:29">
      <c r="A2483" s="16">
        <v>815912</v>
      </c>
      <c r="B2483" s="43" t="s">
        <v>1665</v>
      </c>
      <c r="C2483" s="43" t="s">
        <v>1666</v>
      </c>
      <c r="D2483" s="15" t="s">
        <v>7949</v>
      </c>
      <c r="E2483" s="18"/>
      <c r="F2483" s="15">
        <f>VLOOKUP(G2483,modules!$A$1:$B$10,2,0)</f>
        <v>1</v>
      </c>
      <c r="G2483" s="18" t="s">
        <v>7848</v>
      </c>
      <c r="H2483" s="15">
        <f>VLOOKUP(I2483,segments!$A$1:$B$9,2,0)</f>
        <v>1</v>
      </c>
      <c r="I2483" s="18" t="s">
        <v>7848</v>
      </c>
      <c r="J2483" s="15">
        <v>56</v>
      </c>
      <c r="K2483" s="27" t="s">
        <v>128</v>
      </c>
      <c r="L2483" s="16" t="s">
        <v>1017</v>
      </c>
      <c r="M2483" s="15">
        <f>VLOOKUP(N2483,groups!$A$1:$B$113,2,1)</f>
        <v>152</v>
      </c>
      <c r="N2483" s="16" t="s">
        <v>16</v>
      </c>
      <c r="O2483" s="18">
        <v>82.55</v>
      </c>
      <c r="P2483" s="15">
        <f>VLOOKUP(Q2483,'seg2'!$A$1:$B$13,2,0)</f>
        <v>3</v>
      </c>
      <c r="Q2483" s="16" t="s">
        <v>20</v>
      </c>
      <c r="R2483" s="15">
        <f>VLOOKUP(S2483,'seg3'!$A$1:$B$9,2,0)</f>
        <v>4</v>
      </c>
      <c r="S2483" s="16" t="s">
        <v>32</v>
      </c>
      <c r="T2483" s="18">
        <v>355.2</v>
      </c>
      <c r="U2483" s="18">
        <v>355.2</v>
      </c>
      <c r="V2483" s="18" t="s">
        <v>33</v>
      </c>
      <c r="W2483" s="43" t="s">
        <v>1018</v>
      </c>
      <c r="X2483" s="16"/>
      <c r="Y2483" s="18" t="s">
        <v>365</v>
      </c>
      <c r="Z2483" s="18">
        <v>24</v>
      </c>
      <c r="AA2483" s="16" t="s">
        <v>452</v>
      </c>
      <c r="AB2483" s="14" t="str">
        <f t="shared" si="38"/>
        <v>('815912','815912J','HEX HEAD BOLT 7/8X9UNJCX82.55 DR.1D4628','PC',56,1,3,4,1,null,152,'355.2','355.2','7/8 UNJC','82.55','SCM435','24','21.50/21.55','NEED TO ANN','COIL 1ANNEAL &amp; 1DRAWN SCM435 21.85/21.90',''),</v>
      </c>
      <c r="AC2483" s="14" t="s">
        <v>9594</v>
      </c>
    </row>
    <row r="2484" spans="1:29">
      <c r="A2484" s="16">
        <v>815919</v>
      </c>
      <c r="B2484" s="43" t="s">
        <v>2510</v>
      </c>
      <c r="C2484" s="43" t="s">
        <v>2511</v>
      </c>
      <c r="D2484" s="15" t="s">
        <v>7949</v>
      </c>
      <c r="E2484" s="18"/>
      <c r="F2484" s="15">
        <f>VLOOKUP(G2484,modules!$A$1:$B$10,2,0)</f>
        <v>1</v>
      </c>
      <c r="G2484" s="18" t="s">
        <v>7848</v>
      </c>
      <c r="H2484" s="15">
        <f>VLOOKUP(I2484,segments!$A$1:$B$9,2,0)</f>
        <v>1</v>
      </c>
      <c r="I2484" s="18" t="s">
        <v>7848</v>
      </c>
      <c r="J2484" s="15">
        <v>56</v>
      </c>
      <c r="K2484" s="27" t="s">
        <v>128</v>
      </c>
      <c r="L2484" s="16" t="s">
        <v>355</v>
      </c>
      <c r="M2484" s="15">
        <f>VLOOKUP(N2484,groups!$A$1:$B$113,2,1)</f>
        <v>152</v>
      </c>
      <c r="N2484" s="16" t="s">
        <v>16</v>
      </c>
      <c r="O2484" s="18">
        <v>76.2</v>
      </c>
      <c r="P2484" s="15">
        <f>VLOOKUP(Q2484,'seg2'!$A$1:$B$13,2,0)</f>
        <v>3</v>
      </c>
      <c r="Q2484" s="16" t="s">
        <v>20</v>
      </c>
      <c r="R2484" s="15">
        <f>VLOOKUP(S2484,'seg3'!$A$1:$B$9,2,0)</f>
        <v>3</v>
      </c>
      <c r="S2484" s="16" t="s">
        <v>21</v>
      </c>
      <c r="T2484" s="18">
        <v>335.88</v>
      </c>
      <c r="U2484" s="18">
        <v>335.88</v>
      </c>
      <c r="V2484" s="29"/>
      <c r="W2484" s="43" t="s">
        <v>2513</v>
      </c>
      <c r="X2484" s="16"/>
      <c r="Y2484" s="18" t="s">
        <v>17</v>
      </c>
      <c r="Z2484" s="18">
        <v>24</v>
      </c>
      <c r="AA2484" s="16" t="s">
        <v>2512</v>
      </c>
      <c r="AB2484" s="14" t="str">
        <f t="shared" si="38"/>
        <v>('815919','815919J','HEX HEAD BOLT 7/8X9UNC X 76.20 DR.1D4627','PC',56,1,3,3,1,null,152,'335.88','335.88','7/8 UNC','76.2','10B33','24','21.80/21.85','','COIL DIRECT DRAWN 10B33 21.85/21.90',''),</v>
      </c>
      <c r="AC2484" s="14" t="s">
        <v>10070</v>
      </c>
    </row>
    <row r="2485" spans="1:29">
      <c r="A2485" s="16">
        <v>551442</v>
      </c>
      <c r="B2485" s="43" t="s">
        <v>4985</v>
      </c>
      <c r="C2485" s="43" t="s">
        <v>4986</v>
      </c>
      <c r="D2485" s="15">
        <f>VLOOKUP(E2485,finish!$A$1:$B$18,2,0)</f>
        <v>8</v>
      </c>
      <c r="E2485" s="18" t="s">
        <v>47</v>
      </c>
      <c r="F2485" s="15">
        <f>VLOOKUP(G2485,modules!$A$1:$B$10,2,0)</f>
        <v>6</v>
      </c>
      <c r="G2485" s="18" t="s">
        <v>7849</v>
      </c>
      <c r="H2485" s="15">
        <f>VLOOKUP(I2485,segments!$A$1:$B$9,2,0)</f>
        <v>2</v>
      </c>
      <c r="I2485" s="18" t="s">
        <v>7847</v>
      </c>
      <c r="J2485" s="15">
        <v>54</v>
      </c>
      <c r="K2485" s="27" t="s">
        <v>128</v>
      </c>
      <c r="L2485" s="16" t="s">
        <v>126</v>
      </c>
      <c r="M2485" s="15">
        <f>VLOOKUP(N2485,groups!$A$1:$B$113,2,1)</f>
        <v>153</v>
      </c>
      <c r="N2485" s="16" t="s">
        <v>107</v>
      </c>
      <c r="O2485" s="18">
        <v>50</v>
      </c>
      <c r="P2485" s="15">
        <f>VLOOKUP(Q2485,'seg2'!$A$1:$B$13,2,0)</f>
        <v>3</v>
      </c>
      <c r="Q2485" s="16" t="s">
        <v>20</v>
      </c>
      <c r="R2485" s="15">
        <f>VLOOKUP(S2485,'seg3'!$A$1:$B$9,2,0)</f>
        <v>3</v>
      </c>
      <c r="S2485" s="16" t="s">
        <v>21</v>
      </c>
      <c r="T2485" s="18">
        <v>176</v>
      </c>
      <c r="U2485" s="18">
        <v>176</v>
      </c>
      <c r="V2485" s="42"/>
      <c r="W2485" s="43" t="s">
        <v>840</v>
      </c>
      <c r="X2485" s="16"/>
      <c r="Y2485" s="18" t="s">
        <v>17</v>
      </c>
      <c r="Z2485" s="18">
        <v>18.3</v>
      </c>
      <c r="AA2485" s="16" t="s">
        <v>85</v>
      </c>
      <c r="AB2485" s="14" t="str">
        <f t="shared" si="38"/>
        <v>('551442','551442J','HHB M20X2.5X50 ISO4017 CL10.9 FT ZC3','PC',54,6,3,3,2,8,153,'176','176','M20','50','10B33','18.3','17.95/17.99','','COIL DIRECT DRAWN AS 10B33M 18.00/18.03',''),</v>
      </c>
      <c r="AC2485" s="14" t="s">
        <v>9941</v>
      </c>
    </row>
    <row r="2486" spans="1:29">
      <c r="A2486" s="16">
        <v>551421</v>
      </c>
      <c r="B2486" s="43" t="s">
        <v>6487</v>
      </c>
      <c r="C2486" s="43" t="s">
        <v>6488</v>
      </c>
      <c r="D2486" s="15">
        <f>VLOOKUP(E2486,finish!$A$1:$B$18,2,0)</f>
        <v>8</v>
      </c>
      <c r="E2486" s="18" t="s">
        <v>47</v>
      </c>
      <c r="F2486" s="15">
        <f>VLOOKUP(G2486,modules!$A$1:$B$10,2,0)</f>
        <v>1</v>
      </c>
      <c r="G2486" s="18" t="s">
        <v>7848</v>
      </c>
      <c r="H2486" s="15" t="s">
        <v>7949</v>
      </c>
      <c r="I2486" s="18" t="s">
        <v>7859</v>
      </c>
      <c r="J2486" s="15">
        <v>56</v>
      </c>
      <c r="K2486" s="27" t="s">
        <v>128</v>
      </c>
      <c r="L2486" s="16" t="s">
        <v>126</v>
      </c>
      <c r="M2486" s="15">
        <f>VLOOKUP(N2486,groups!$A$1:$B$113,2,1)</f>
        <v>153</v>
      </c>
      <c r="N2486" s="16" t="s">
        <v>107</v>
      </c>
      <c r="O2486" s="18">
        <v>60</v>
      </c>
      <c r="P2486" s="15">
        <f>VLOOKUP(Q2486,'seg2'!$A$1:$B$13,2,0)</f>
        <v>3</v>
      </c>
      <c r="Q2486" s="16" t="s">
        <v>20</v>
      </c>
      <c r="R2486" s="15">
        <f>VLOOKUP(S2486,'seg3'!$A$1:$B$9,2,0)</f>
        <v>3</v>
      </c>
      <c r="S2486" s="16" t="s">
        <v>21</v>
      </c>
      <c r="T2486" s="18">
        <v>196</v>
      </c>
      <c r="U2486" s="18">
        <v>196</v>
      </c>
      <c r="V2486" s="42"/>
      <c r="W2486" s="43" t="s">
        <v>840</v>
      </c>
      <c r="X2486" s="16"/>
      <c r="Y2486" s="18" t="s">
        <v>17</v>
      </c>
      <c r="Z2486" s="18">
        <v>18.3</v>
      </c>
      <c r="AA2486" s="16" t="s">
        <v>85</v>
      </c>
      <c r="AB2486" s="14" t="str">
        <f t="shared" si="38"/>
        <v>('551421','551421J','HHB M20X2.5X60 ISO4017 CL10.9 FT ZC3','PC',56,1,3,3,null,8,153,'196','196','M20','60','10B33','18.3','17.95/17.99','','COIL DIRECT DRAWN AS 10B33M 18.00/18.03',''),</v>
      </c>
      <c r="AC2486" s="14" t="s">
        <v>10071</v>
      </c>
    </row>
    <row r="2487" spans="1:29">
      <c r="A2487" s="16">
        <v>551448</v>
      </c>
      <c r="B2487" s="43" t="s">
        <v>6489</v>
      </c>
      <c r="C2487" s="43" t="s">
        <v>6490</v>
      </c>
      <c r="D2487" s="15">
        <f>VLOOKUP(E2487,finish!$A$1:$B$18,2,0)</f>
        <v>8</v>
      </c>
      <c r="E2487" s="18" t="s">
        <v>47</v>
      </c>
      <c r="F2487" s="15">
        <f>VLOOKUP(G2487,modules!$A$1:$B$10,2,0)</f>
        <v>1</v>
      </c>
      <c r="G2487" s="18" t="s">
        <v>7848</v>
      </c>
      <c r="H2487" s="15" t="s">
        <v>7949</v>
      </c>
      <c r="I2487" s="18" t="s">
        <v>7859</v>
      </c>
      <c r="J2487" s="15">
        <v>56</v>
      </c>
      <c r="K2487" s="27" t="s">
        <v>128</v>
      </c>
      <c r="L2487" s="16" t="s">
        <v>126</v>
      </c>
      <c r="M2487" s="15">
        <f>VLOOKUP(N2487,groups!$A$1:$B$113,2,1)</f>
        <v>153</v>
      </c>
      <c r="N2487" s="16" t="s">
        <v>107</v>
      </c>
      <c r="O2487" s="18">
        <v>70</v>
      </c>
      <c r="P2487" s="15">
        <f>VLOOKUP(Q2487,'seg2'!$A$1:$B$13,2,0)</f>
        <v>3</v>
      </c>
      <c r="Q2487" s="16" t="s">
        <v>20</v>
      </c>
      <c r="R2487" s="15">
        <f>VLOOKUP(S2487,'seg3'!$A$1:$B$9,2,0)</f>
        <v>3</v>
      </c>
      <c r="S2487" s="16" t="s">
        <v>21</v>
      </c>
      <c r="T2487" s="18">
        <v>217</v>
      </c>
      <c r="U2487" s="18">
        <v>217</v>
      </c>
      <c r="V2487" s="18"/>
      <c r="W2487" s="43" t="s">
        <v>840</v>
      </c>
      <c r="X2487" s="16"/>
      <c r="Y2487" s="18" t="s">
        <v>17</v>
      </c>
      <c r="Z2487" s="18">
        <v>18.3</v>
      </c>
      <c r="AA2487" s="16" t="s">
        <v>85</v>
      </c>
      <c r="AB2487" s="14" t="str">
        <f t="shared" si="38"/>
        <v>('551448','551448J','HHB M20X2.5X70 ISO4017 CL10.9 FT ZC3','PC',56,1,3,3,null,8,153,'217','217','M20','70','10B33','18.3','17.95/17.99','','COIL DIRECT DRAWN AS 10B33M 18.00/18.03',''),</v>
      </c>
      <c r="AC2487" s="14" t="s">
        <v>10072</v>
      </c>
    </row>
    <row r="2488" spans="1:29">
      <c r="A2488" s="16">
        <v>551435</v>
      </c>
      <c r="B2488" s="43" t="s">
        <v>6491</v>
      </c>
      <c r="C2488" s="43" t="s">
        <v>6492</v>
      </c>
      <c r="D2488" s="15">
        <f>VLOOKUP(E2488,finish!$A$1:$B$18,2,0)</f>
        <v>8</v>
      </c>
      <c r="E2488" s="18" t="s">
        <v>47</v>
      </c>
      <c r="F2488" s="15">
        <f>VLOOKUP(G2488,modules!$A$1:$B$10,2,0)</f>
        <v>1</v>
      </c>
      <c r="G2488" s="18" t="s">
        <v>7848</v>
      </c>
      <c r="H2488" s="15" t="s">
        <v>7949</v>
      </c>
      <c r="I2488" s="18" t="s">
        <v>7859</v>
      </c>
      <c r="J2488" s="15">
        <v>56</v>
      </c>
      <c r="K2488" s="27" t="s">
        <v>128</v>
      </c>
      <c r="L2488" s="16" t="s">
        <v>126</v>
      </c>
      <c r="M2488" s="15">
        <f>VLOOKUP(N2488,groups!$A$1:$B$113,2,1)</f>
        <v>153</v>
      </c>
      <c r="N2488" s="16" t="s">
        <v>107</v>
      </c>
      <c r="O2488" s="18">
        <v>90</v>
      </c>
      <c r="P2488" s="15">
        <f>VLOOKUP(Q2488,'seg2'!$A$1:$B$13,2,0)</f>
        <v>3</v>
      </c>
      <c r="Q2488" s="16" t="s">
        <v>20</v>
      </c>
      <c r="R2488" s="15">
        <f>VLOOKUP(S2488,'seg3'!$A$1:$B$9,2,0)</f>
        <v>3</v>
      </c>
      <c r="S2488" s="16" t="s">
        <v>21</v>
      </c>
      <c r="T2488" s="18">
        <v>258</v>
      </c>
      <c r="U2488" s="18">
        <v>258</v>
      </c>
      <c r="V2488" s="18"/>
      <c r="W2488" s="43" t="s">
        <v>840</v>
      </c>
      <c r="X2488" s="16"/>
      <c r="Y2488" s="18" t="s">
        <v>17</v>
      </c>
      <c r="Z2488" s="18">
        <v>18.3</v>
      </c>
      <c r="AA2488" s="16" t="s">
        <v>85</v>
      </c>
      <c r="AB2488" s="14" t="str">
        <f t="shared" si="38"/>
        <v>('551435','551435J','HHB M20X2.5X90 ISO4017 CL10.9 FT ZC3','PC',56,1,3,3,null,8,153,'258','258','M20','90','10B33','18.3','17.95/17.99','','COIL DIRECT DRAWN AS 10B33M 18.00/18.03',''),</v>
      </c>
      <c r="AC2488" s="14" t="s">
        <v>10073</v>
      </c>
    </row>
    <row r="2489" spans="1:29">
      <c r="A2489" s="16">
        <v>580439</v>
      </c>
      <c r="B2489" s="43" t="s">
        <v>6526</v>
      </c>
      <c r="C2489" s="43" t="s">
        <v>6527</v>
      </c>
      <c r="D2489" s="15">
        <f>VLOOKUP(E2489,finish!$A$1:$B$18,2,0)</f>
        <v>7</v>
      </c>
      <c r="E2489" s="18" t="s">
        <v>493</v>
      </c>
      <c r="F2489" s="15">
        <f>VLOOKUP(G2489,modules!$A$1:$B$10,2,0)</f>
        <v>6</v>
      </c>
      <c r="G2489" s="18" t="s">
        <v>7849</v>
      </c>
      <c r="H2489" s="15">
        <f>VLOOKUP(I2489,segments!$A$1:$B$9,2,0)</f>
        <v>3</v>
      </c>
      <c r="I2489" s="18" t="s">
        <v>7851</v>
      </c>
      <c r="J2489" s="15">
        <v>54</v>
      </c>
      <c r="K2489" s="27" t="s">
        <v>128</v>
      </c>
      <c r="L2489" s="16" t="s">
        <v>126</v>
      </c>
      <c r="M2489" s="15">
        <f>VLOOKUP(N2489,groups!$A$1:$B$113,2,1)</f>
        <v>160</v>
      </c>
      <c r="N2489" s="16" t="s">
        <v>1305</v>
      </c>
      <c r="O2489" s="18">
        <v>50</v>
      </c>
      <c r="P2489" s="15">
        <f>VLOOKUP(Q2489,'seg2'!$A$1:$B$13,2,0)</f>
        <v>3</v>
      </c>
      <c r="Q2489" s="16" t="s">
        <v>20</v>
      </c>
      <c r="R2489" s="15">
        <f>VLOOKUP(S2489,'seg3'!$A$1:$B$9,2,0)</f>
        <v>3</v>
      </c>
      <c r="S2489" s="16" t="s">
        <v>21</v>
      </c>
      <c r="T2489" s="18">
        <v>198</v>
      </c>
      <c r="U2489" s="18">
        <v>198</v>
      </c>
      <c r="V2489" s="42"/>
      <c r="W2489" s="30"/>
      <c r="X2489" s="16"/>
      <c r="Y2489" s="18" t="s">
        <v>29</v>
      </c>
      <c r="Z2489" s="18">
        <v>20</v>
      </c>
      <c r="AA2489" s="16" t="s">
        <v>447</v>
      </c>
      <c r="AB2489" s="14" t="str">
        <f t="shared" si="38"/>
        <v>('580439','580439J','HSSB M20X2.5X50 IS3757 CL10.9S H/T HDG','PC',54,6,3,3,3,7,160,'198','198','M20','50','51B37','20','19.50/19.55','','',''),</v>
      </c>
      <c r="AC2489" s="14" t="s">
        <v>10074</v>
      </c>
    </row>
    <row r="2490" spans="1:29">
      <c r="A2490" s="16">
        <v>830201</v>
      </c>
      <c r="B2490" s="43" t="s">
        <v>6549</v>
      </c>
      <c r="C2490" s="43" t="s">
        <v>6550</v>
      </c>
      <c r="D2490" s="15">
        <f>VLOOKUP(E2490,finish!$A$1:$B$18,2,0)</f>
        <v>13</v>
      </c>
      <c r="E2490" s="18" t="s">
        <v>645</v>
      </c>
      <c r="F2490" s="15">
        <f>VLOOKUP(G2490,modules!$A$1:$B$10,2,0)</f>
        <v>6</v>
      </c>
      <c r="G2490" s="18" t="s">
        <v>7849</v>
      </c>
      <c r="H2490" s="15">
        <f>VLOOKUP(I2490,segments!$A$1:$B$9,2,0)</f>
        <v>3</v>
      </c>
      <c r="I2490" s="18" t="s">
        <v>7851</v>
      </c>
      <c r="J2490" s="15">
        <v>54</v>
      </c>
      <c r="K2490" s="27" t="s">
        <v>128</v>
      </c>
      <c r="L2490" s="16" t="s">
        <v>126</v>
      </c>
      <c r="M2490" s="15">
        <f>VLOOKUP(N2490,groups!$A$1:$B$113,2,1)</f>
        <v>152</v>
      </c>
      <c r="N2490" s="16" t="s">
        <v>16</v>
      </c>
      <c r="O2490" s="18">
        <v>140</v>
      </c>
      <c r="P2490" s="15">
        <f>VLOOKUP(Q2490,'seg2'!$A$1:$B$13,2,0)</f>
        <v>3</v>
      </c>
      <c r="Q2490" s="16" t="s">
        <v>20</v>
      </c>
      <c r="R2490" s="15">
        <f>VLOOKUP(S2490,'seg3'!$A$1:$B$9,2,0)</f>
        <v>3</v>
      </c>
      <c r="S2490" s="16" t="s">
        <v>21</v>
      </c>
      <c r="T2490" s="18">
        <v>398</v>
      </c>
      <c r="U2490" s="18">
        <v>398</v>
      </c>
      <c r="V2490" s="42"/>
      <c r="W2490" s="43" t="s">
        <v>866</v>
      </c>
      <c r="X2490" s="16"/>
      <c r="Y2490" s="18" t="s">
        <v>17</v>
      </c>
      <c r="Z2490" s="18">
        <v>20</v>
      </c>
      <c r="AA2490" s="16" t="s">
        <v>447</v>
      </c>
      <c r="AB2490" s="14" t="str">
        <f t="shared" si="38"/>
        <v>('830201','830201J','HHB M20X2.5X140 ISO4014 CL10.9 HT ZF9','PC',54,6,3,3,3,13,152,'398','398','M20','140','10B33','20','19.50/19.55','','COIL DIRECT DRWN  10B33M  19.50/19.53',''),</v>
      </c>
      <c r="AC2490" s="14" t="s">
        <v>10075</v>
      </c>
    </row>
    <row r="2491" spans="1:29">
      <c r="A2491" s="16">
        <v>830198</v>
      </c>
      <c r="B2491" s="43" t="s">
        <v>6551</v>
      </c>
      <c r="C2491" s="43" t="s">
        <v>6552</v>
      </c>
      <c r="D2491" s="15">
        <f>VLOOKUP(E2491,finish!$A$1:$B$18,2,0)</f>
        <v>13</v>
      </c>
      <c r="E2491" s="18" t="s">
        <v>645</v>
      </c>
      <c r="F2491" s="15">
        <f>VLOOKUP(G2491,modules!$A$1:$B$10,2,0)</f>
        <v>6</v>
      </c>
      <c r="G2491" s="18" t="s">
        <v>7849</v>
      </c>
      <c r="H2491" s="15">
        <f>VLOOKUP(I2491,segments!$A$1:$B$9,2,0)</f>
        <v>3</v>
      </c>
      <c r="I2491" s="18" t="s">
        <v>7851</v>
      </c>
      <c r="J2491" s="15">
        <v>54</v>
      </c>
      <c r="K2491" s="27" t="s">
        <v>128</v>
      </c>
      <c r="L2491" s="16" t="s">
        <v>126</v>
      </c>
      <c r="M2491" s="15">
        <f>VLOOKUP(N2491,groups!$A$1:$B$113,2,1)</f>
        <v>152</v>
      </c>
      <c r="N2491" s="16" t="s">
        <v>16</v>
      </c>
      <c r="O2491" s="18">
        <v>65</v>
      </c>
      <c r="P2491" s="15">
        <f>VLOOKUP(Q2491,'seg2'!$A$1:$B$13,2,0)</f>
        <v>3</v>
      </c>
      <c r="Q2491" s="16" t="s">
        <v>20</v>
      </c>
      <c r="R2491" s="15">
        <f>VLOOKUP(S2491,'seg3'!$A$1:$B$9,2,0)</f>
        <v>3</v>
      </c>
      <c r="S2491" s="16" t="s">
        <v>21</v>
      </c>
      <c r="T2491" s="18">
        <v>219</v>
      </c>
      <c r="U2491" s="18">
        <v>219</v>
      </c>
      <c r="V2491" s="42"/>
      <c r="W2491" s="43" t="s">
        <v>866</v>
      </c>
      <c r="X2491" s="16"/>
      <c r="Y2491" s="18" t="s">
        <v>17</v>
      </c>
      <c r="Z2491" s="18">
        <v>20</v>
      </c>
      <c r="AA2491" s="16" t="s">
        <v>447</v>
      </c>
      <c r="AB2491" s="14" t="str">
        <f t="shared" si="38"/>
        <v>('830198','830198J','HHB M20X2.5X65 ISO4014 CL10.9 HT ZF9','PC',54,6,3,3,3,13,152,'219','219','M20','65','10B33','20','19.50/19.55','','COIL DIRECT DRWN  10B33M  19.50/19.53',''),</v>
      </c>
      <c r="AC2491" s="14" t="s">
        <v>10076</v>
      </c>
    </row>
    <row r="2492" spans="1:29">
      <c r="A2492" s="16">
        <v>830199</v>
      </c>
      <c r="B2492" s="43" t="s">
        <v>6553</v>
      </c>
      <c r="C2492" s="43" t="s">
        <v>6554</v>
      </c>
      <c r="D2492" s="15">
        <f>VLOOKUP(E2492,finish!$A$1:$B$18,2,0)</f>
        <v>13</v>
      </c>
      <c r="E2492" s="18" t="s">
        <v>645</v>
      </c>
      <c r="F2492" s="15">
        <f>VLOOKUP(G2492,modules!$A$1:$B$10,2,0)</f>
        <v>6</v>
      </c>
      <c r="G2492" s="18" t="s">
        <v>7849</v>
      </c>
      <c r="H2492" s="15">
        <f>VLOOKUP(I2492,segments!$A$1:$B$9,2,0)</f>
        <v>3</v>
      </c>
      <c r="I2492" s="18" t="s">
        <v>7851</v>
      </c>
      <c r="J2492" s="15">
        <v>54</v>
      </c>
      <c r="K2492" s="27" t="s">
        <v>128</v>
      </c>
      <c r="L2492" s="16" t="s">
        <v>126</v>
      </c>
      <c r="M2492" s="15">
        <f>VLOOKUP(N2492,groups!$A$1:$B$113,2,1)</f>
        <v>152</v>
      </c>
      <c r="N2492" s="16" t="s">
        <v>16</v>
      </c>
      <c r="O2492" s="18">
        <v>80</v>
      </c>
      <c r="P2492" s="15">
        <f>VLOOKUP(Q2492,'seg2'!$A$1:$B$13,2,0)</f>
        <v>3</v>
      </c>
      <c r="Q2492" s="16" t="s">
        <v>20</v>
      </c>
      <c r="R2492" s="15">
        <f>VLOOKUP(S2492,'seg3'!$A$1:$B$9,2,0)</f>
        <v>3</v>
      </c>
      <c r="S2492" s="16" t="s">
        <v>21</v>
      </c>
      <c r="T2492" s="18">
        <v>255</v>
      </c>
      <c r="U2492" s="18">
        <v>255</v>
      </c>
      <c r="V2492" s="42"/>
      <c r="W2492" s="43" t="s">
        <v>866</v>
      </c>
      <c r="X2492" s="16"/>
      <c r="Y2492" s="18" t="s">
        <v>17</v>
      </c>
      <c r="Z2492" s="18">
        <v>20</v>
      </c>
      <c r="AA2492" s="16" t="s">
        <v>447</v>
      </c>
      <c r="AB2492" s="14" t="str">
        <f t="shared" si="38"/>
        <v>('830199','830199J','HHB M20X2.5X80 ISO4014 CL10.9 HT ZF9','PC',54,6,3,3,3,13,152,'255','255','M20','80','10B33','20','19.50/19.55','','COIL DIRECT DRWN  10B33M  19.50/19.53',''),</v>
      </c>
      <c r="AC2492" s="14" t="s">
        <v>10077</v>
      </c>
    </row>
    <row r="2493" spans="1:29">
      <c r="A2493" s="16">
        <v>826146</v>
      </c>
      <c r="B2493" s="43" t="s">
        <v>2581</v>
      </c>
      <c r="C2493" s="43" t="s">
        <v>6573</v>
      </c>
      <c r="D2493" s="15">
        <f>VLOOKUP(E2493,finish!$A$1:$B$18,2,0)</f>
        <v>13</v>
      </c>
      <c r="E2493" s="18" t="s">
        <v>645</v>
      </c>
      <c r="F2493" s="15">
        <f>VLOOKUP(G2493,modules!$A$1:$B$10,2,0)</f>
        <v>1</v>
      </c>
      <c r="G2493" s="18" t="s">
        <v>7848</v>
      </c>
      <c r="H2493" s="15">
        <f>VLOOKUP(I2493,segments!$A$1:$B$9,2,0)</f>
        <v>3</v>
      </c>
      <c r="I2493" s="18" t="s">
        <v>7851</v>
      </c>
      <c r="J2493" s="15">
        <v>56</v>
      </c>
      <c r="K2493" s="27" t="s">
        <v>128</v>
      </c>
      <c r="L2493" s="16" t="s">
        <v>126</v>
      </c>
      <c r="M2493" s="15">
        <f>VLOOKUP(N2493,groups!$A$1:$B$113,2,1)</f>
        <v>153</v>
      </c>
      <c r="N2493" s="16" t="s">
        <v>107</v>
      </c>
      <c r="O2493" s="18">
        <v>65</v>
      </c>
      <c r="P2493" s="15">
        <f>VLOOKUP(Q2493,'seg2'!$A$1:$B$13,2,0)</f>
        <v>3</v>
      </c>
      <c r="Q2493" s="16" t="s">
        <v>20</v>
      </c>
      <c r="R2493" s="15">
        <f>VLOOKUP(S2493,'seg3'!$A$1:$B$9,2,0)</f>
        <v>3</v>
      </c>
      <c r="S2493" s="16" t="s">
        <v>21</v>
      </c>
      <c r="T2493" s="18">
        <v>207</v>
      </c>
      <c r="U2493" s="18">
        <v>207</v>
      </c>
      <c r="V2493" s="18"/>
      <c r="W2493" s="43" t="s">
        <v>840</v>
      </c>
      <c r="X2493" s="16"/>
      <c r="Y2493" s="18" t="s">
        <v>17</v>
      </c>
      <c r="Z2493" s="18">
        <v>18.3</v>
      </c>
      <c r="AA2493" s="16" t="s">
        <v>85</v>
      </c>
      <c r="AB2493" s="14" t="str">
        <f t="shared" si="38"/>
        <v>('826146','826146J','HHB M20X2.5X65 ISO4017 CL10.9 FT ZF9','PC',56,1,3,3,3,13,153,'207','207','M20','65','10B33','18.3','17.95/17.99','','COIL DIRECT DRAWN AS 10B33M 18.00/18.03',''),</v>
      </c>
      <c r="AC2493" s="14" t="s">
        <v>10078</v>
      </c>
    </row>
    <row r="2494" spans="1:29">
      <c r="A2494" s="16">
        <v>826155</v>
      </c>
      <c r="B2494" s="43" t="s">
        <v>6574</v>
      </c>
      <c r="C2494" s="43" t="s">
        <v>6575</v>
      </c>
      <c r="D2494" s="15">
        <f>VLOOKUP(E2494,finish!$A$1:$B$18,2,0)</f>
        <v>13</v>
      </c>
      <c r="E2494" s="18" t="s">
        <v>645</v>
      </c>
      <c r="F2494" s="15">
        <f>VLOOKUP(G2494,modules!$A$1:$B$10,2,0)</f>
        <v>1</v>
      </c>
      <c r="G2494" s="18" t="s">
        <v>7848</v>
      </c>
      <c r="H2494" s="15">
        <f>VLOOKUP(I2494,segments!$A$1:$B$9,2,0)</f>
        <v>3</v>
      </c>
      <c r="I2494" s="18" t="s">
        <v>7851</v>
      </c>
      <c r="J2494" s="15">
        <v>56</v>
      </c>
      <c r="K2494" s="27" t="s">
        <v>128</v>
      </c>
      <c r="L2494" s="16" t="s">
        <v>126</v>
      </c>
      <c r="M2494" s="15">
        <f>VLOOKUP(N2494,groups!$A$1:$B$113,2,1)</f>
        <v>153</v>
      </c>
      <c r="N2494" s="16" t="s">
        <v>107</v>
      </c>
      <c r="O2494" s="18">
        <v>80</v>
      </c>
      <c r="P2494" s="15">
        <f>VLOOKUP(Q2494,'seg2'!$A$1:$B$13,2,0)</f>
        <v>3</v>
      </c>
      <c r="Q2494" s="16" t="s">
        <v>20</v>
      </c>
      <c r="R2494" s="15">
        <f>VLOOKUP(S2494,'seg3'!$A$1:$B$9,2,0)</f>
        <v>3</v>
      </c>
      <c r="S2494" s="16" t="s">
        <v>21</v>
      </c>
      <c r="T2494" s="18">
        <v>238</v>
      </c>
      <c r="U2494" s="18">
        <v>238</v>
      </c>
      <c r="V2494" s="18"/>
      <c r="W2494" s="43" t="s">
        <v>840</v>
      </c>
      <c r="X2494" s="16"/>
      <c r="Y2494" s="18" t="s">
        <v>17</v>
      </c>
      <c r="Z2494" s="18">
        <v>18.3</v>
      </c>
      <c r="AA2494" s="16" t="s">
        <v>85</v>
      </c>
      <c r="AB2494" s="14" t="str">
        <f t="shared" si="38"/>
        <v>('826155','826155J','HHB M20X2.5X80 ISO4017 CL10.9 FT ZF9','PC',56,1,3,3,3,13,153,'238','238','M20','80','10B33','18.3','17.95/17.99','','COIL DIRECT DRAWN AS 10B33M 18.00/18.03',''),</v>
      </c>
      <c r="AC2494" s="14" t="s">
        <v>10079</v>
      </c>
    </row>
    <row r="2495" spans="1:29">
      <c r="A2495" s="16">
        <v>834695</v>
      </c>
      <c r="B2495" s="43" t="s">
        <v>6609</v>
      </c>
      <c r="C2495" s="43" t="s">
        <v>6610</v>
      </c>
      <c r="D2495" s="15">
        <f>VLOOKUP(E2495,finish!$A$1:$B$18,2,0)</f>
        <v>2</v>
      </c>
      <c r="E2495" s="18" t="s">
        <v>11</v>
      </c>
      <c r="F2495" s="15">
        <f>VLOOKUP(G2495,modules!$A$1:$B$10,2,0)</f>
        <v>6</v>
      </c>
      <c r="G2495" s="18" t="s">
        <v>7849</v>
      </c>
      <c r="H2495" s="15">
        <f>VLOOKUP(I2495,segments!$A$1:$B$9,2,0)</f>
        <v>3</v>
      </c>
      <c r="I2495" s="18" t="s">
        <v>7851</v>
      </c>
      <c r="J2495" s="15">
        <v>54</v>
      </c>
      <c r="K2495" s="27" t="s">
        <v>128</v>
      </c>
      <c r="L2495" s="16" t="s">
        <v>1366</v>
      </c>
      <c r="M2495" s="15">
        <f>VLOOKUP(N2495,groups!$A$1:$B$113,2,1)</f>
        <v>213</v>
      </c>
      <c r="N2495" s="16" t="s">
        <v>6024</v>
      </c>
      <c r="O2495" s="18" t="s">
        <v>6119</v>
      </c>
      <c r="P2495" s="15">
        <f>VLOOKUP(Q2495,'seg2'!$A$1:$B$13,2,0)</f>
        <v>7</v>
      </c>
      <c r="Q2495" s="16" t="s">
        <v>43</v>
      </c>
      <c r="R2495" s="15">
        <f>VLOOKUP(S2495,'seg3'!$A$1:$B$9,2,0)</f>
        <v>4</v>
      </c>
      <c r="S2495" s="16" t="s">
        <v>32</v>
      </c>
      <c r="T2495" s="18">
        <v>550</v>
      </c>
      <c r="U2495" s="18">
        <v>550</v>
      </c>
      <c r="V2495" s="18"/>
      <c r="W2495" s="30"/>
      <c r="X2495" s="16"/>
      <c r="Y2495" s="18" t="s">
        <v>3209</v>
      </c>
      <c r="Z2495" s="18">
        <v>18.3</v>
      </c>
      <c r="AA2495" s="18" t="s">
        <v>4263</v>
      </c>
      <c r="AB2495" s="14" t="str">
        <f t="shared" si="38"/>
        <v>('834695','834695J','STUD BOLT 3/4XUNCX11.1/2 GRB7 FT BLK','PC',54,6,7,4,3,2,213,'550','550','3/4 UNC','11.1/2','4140B','18.3','17.18/17.20','','',''),</v>
      </c>
      <c r="AC2495" s="14" t="s">
        <v>10080</v>
      </c>
    </row>
    <row r="2496" spans="1:29">
      <c r="A2496" s="16">
        <v>552406</v>
      </c>
      <c r="B2496" s="43" t="s">
        <v>4318</v>
      </c>
      <c r="C2496" s="43" t="s">
        <v>6036</v>
      </c>
      <c r="D2496" s="15">
        <f>VLOOKUP(E2496,finish!$A$1:$B$18,2,0)</f>
        <v>2</v>
      </c>
      <c r="E2496" s="18" t="s">
        <v>11</v>
      </c>
      <c r="F2496" s="15">
        <f>VLOOKUP(G2496,modules!$A$1:$B$10,2,0)</f>
        <v>6</v>
      </c>
      <c r="G2496" s="18" t="s">
        <v>7849</v>
      </c>
      <c r="H2496" s="15">
        <f>VLOOKUP(I2496,segments!$A$1:$B$9,2,0)</f>
        <v>3</v>
      </c>
      <c r="I2496" s="18" t="s">
        <v>7851</v>
      </c>
      <c r="J2496" s="15">
        <v>54</v>
      </c>
      <c r="K2496" s="27" t="s">
        <v>128</v>
      </c>
      <c r="L2496" s="16" t="s">
        <v>1366</v>
      </c>
      <c r="M2496" s="15">
        <f>VLOOKUP(N2496,groups!$A$1:$B$113,2,1)</f>
        <v>212</v>
      </c>
      <c r="N2496" s="16" t="s">
        <v>4184</v>
      </c>
      <c r="O2496" s="18">
        <v>4</v>
      </c>
      <c r="P2496" s="15">
        <f>VLOOKUP(Q2496,'seg2'!$A$1:$B$13,2,0)</f>
        <v>7</v>
      </c>
      <c r="Q2496" s="16" t="s">
        <v>43</v>
      </c>
      <c r="R2496" s="15">
        <f>VLOOKUP(S2496,'seg3'!$A$1:$B$9,2,0)</f>
        <v>4</v>
      </c>
      <c r="S2496" s="16" t="s">
        <v>32</v>
      </c>
      <c r="T2496" s="18">
        <v>195.5</v>
      </c>
      <c r="U2496" s="18">
        <v>195.5</v>
      </c>
      <c r="V2496" s="18"/>
      <c r="W2496" s="43" t="s">
        <v>4264</v>
      </c>
      <c r="X2496" s="16"/>
      <c r="Y2496" s="18" t="s">
        <v>3209</v>
      </c>
      <c r="Z2496" s="18">
        <v>18.3</v>
      </c>
      <c r="AA2496" s="18" t="s">
        <v>4263</v>
      </c>
      <c r="AB2496" s="14" t="str">
        <f t="shared" si="38"/>
        <v>('552406','552406J','STUD BOLT 3/4XUNCX4 GRB7 FT BLK','PC',54,6,7,4,3,2,212,'195.5','195.5','3/4 UNC','4','4140B','18.3','17.18/17.20','','COIL 1ANNEAL &amp; 1DRAWN 4140B 17.18/17.20',''),</v>
      </c>
      <c r="AC2496" s="14" t="s">
        <v>10081</v>
      </c>
    </row>
    <row r="2497" spans="1:29">
      <c r="A2497" s="16">
        <v>552408</v>
      </c>
      <c r="B2497" s="43" t="s">
        <v>4322</v>
      </c>
      <c r="C2497" s="43" t="s">
        <v>6039</v>
      </c>
      <c r="D2497" s="15">
        <f>VLOOKUP(E2497,finish!$A$1:$B$18,2,0)</f>
        <v>2</v>
      </c>
      <c r="E2497" s="18" t="s">
        <v>11</v>
      </c>
      <c r="F2497" s="15">
        <f>VLOOKUP(G2497,modules!$A$1:$B$10,2,0)</f>
        <v>6</v>
      </c>
      <c r="G2497" s="18" t="s">
        <v>7849</v>
      </c>
      <c r="H2497" s="15">
        <f>VLOOKUP(I2497,segments!$A$1:$B$9,2,0)</f>
        <v>3</v>
      </c>
      <c r="I2497" s="18" t="s">
        <v>7851</v>
      </c>
      <c r="J2497" s="15">
        <v>54</v>
      </c>
      <c r="K2497" s="27" t="s">
        <v>128</v>
      </c>
      <c r="L2497" s="16" t="s">
        <v>1366</v>
      </c>
      <c r="M2497" s="15">
        <f>VLOOKUP(N2497,groups!$A$1:$B$113,2,1)</f>
        <v>212</v>
      </c>
      <c r="N2497" s="16" t="s">
        <v>4184</v>
      </c>
      <c r="O2497" s="18" t="s">
        <v>3225</v>
      </c>
      <c r="P2497" s="15">
        <f>VLOOKUP(Q2497,'seg2'!$A$1:$B$13,2,0)</f>
        <v>7</v>
      </c>
      <c r="Q2497" s="16" t="s">
        <v>43</v>
      </c>
      <c r="R2497" s="15">
        <f>VLOOKUP(S2497,'seg3'!$A$1:$B$9,2,0)</f>
        <v>4</v>
      </c>
      <c r="S2497" s="16" t="s">
        <v>32</v>
      </c>
      <c r="T2497" s="18">
        <v>400</v>
      </c>
      <c r="U2497" s="18">
        <v>400</v>
      </c>
      <c r="V2497" s="18"/>
      <c r="W2497" s="43" t="s">
        <v>4275</v>
      </c>
      <c r="X2497" s="16"/>
      <c r="Y2497" s="18" t="s">
        <v>3209</v>
      </c>
      <c r="Z2497" s="18">
        <v>18.3</v>
      </c>
      <c r="AA2497" s="18" t="s">
        <v>4263</v>
      </c>
      <c r="AB2497" s="14" t="str">
        <f t="shared" si="38"/>
        <v>('552408','552408J','STUD BOLT 3/4XUNCX4.3/4 GRB7 FT BLK','PC',54,6,7,4,3,2,212,'400','400','3/4 UNC','4.3/4','4140B','18.3','17.18/17.20','','COIL 1ANNEAL &amp; 1DRAWN A4140  17.22/17.25',''),</v>
      </c>
      <c r="AC2497" s="14" t="s">
        <v>10082</v>
      </c>
    </row>
    <row r="2498" spans="1:29">
      <c r="A2498" s="16">
        <v>552410</v>
      </c>
      <c r="B2498" s="43" t="s">
        <v>4282</v>
      </c>
      <c r="C2498" s="43" t="s">
        <v>6042</v>
      </c>
      <c r="D2498" s="15">
        <f>VLOOKUP(E2498,finish!$A$1:$B$18,2,0)</f>
        <v>2</v>
      </c>
      <c r="E2498" s="18" t="s">
        <v>11</v>
      </c>
      <c r="F2498" s="15">
        <f>VLOOKUP(G2498,modules!$A$1:$B$10,2,0)</f>
        <v>6</v>
      </c>
      <c r="G2498" s="18" t="s">
        <v>7849</v>
      </c>
      <c r="H2498" s="15">
        <f>VLOOKUP(I2498,segments!$A$1:$B$9,2,0)</f>
        <v>3</v>
      </c>
      <c r="I2498" s="18" t="s">
        <v>7851</v>
      </c>
      <c r="J2498" s="15">
        <v>54</v>
      </c>
      <c r="K2498" s="27" t="s">
        <v>128</v>
      </c>
      <c r="L2498" s="16" t="s">
        <v>1366</v>
      </c>
      <c r="M2498" s="15">
        <f>VLOOKUP(N2498,groups!$A$1:$B$113,2,1)</f>
        <v>212</v>
      </c>
      <c r="N2498" s="16" t="s">
        <v>4184</v>
      </c>
      <c r="O2498" s="18" t="s">
        <v>1832</v>
      </c>
      <c r="P2498" s="15">
        <f>VLOOKUP(Q2498,'seg2'!$A$1:$B$13,2,0)</f>
        <v>7</v>
      </c>
      <c r="Q2498" s="16" t="s">
        <v>43</v>
      </c>
      <c r="R2498" s="15">
        <f>VLOOKUP(S2498,'seg3'!$A$1:$B$9,2,0)</f>
        <v>4</v>
      </c>
      <c r="S2498" s="16" t="s">
        <v>32</v>
      </c>
      <c r="T2498" s="18">
        <v>262</v>
      </c>
      <c r="U2498" s="18">
        <v>262</v>
      </c>
      <c r="V2498" s="18"/>
      <c r="W2498" s="43" t="s">
        <v>4275</v>
      </c>
      <c r="X2498" s="16"/>
      <c r="Y2498" s="18" t="s">
        <v>3209</v>
      </c>
      <c r="Z2498" s="18">
        <v>18.3</v>
      </c>
      <c r="AA2498" s="18" t="s">
        <v>4263</v>
      </c>
      <c r="AB2498" s="14" t="str">
        <f t="shared" si="38"/>
        <v>('552410','552410J','STUD BOLT 3/4XUNCX5.1/2 GRB7 FT BLK','PC',54,6,7,4,3,2,212,'262','262','3/4 UNC','5.1/2','4140B','18.3','17.18/17.20','','COIL 1ANNEAL &amp; 1DRAWN A4140  17.22/17.25',''),</v>
      </c>
      <c r="AC2498" s="14" t="s">
        <v>10083</v>
      </c>
    </row>
    <row r="2499" spans="1:29">
      <c r="A2499" s="16">
        <v>814543</v>
      </c>
      <c r="B2499" s="43" t="s">
        <v>4284</v>
      </c>
      <c r="C2499" s="43" t="s">
        <v>6041</v>
      </c>
      <c r="D2499" s="15">
        <f>VLOOKUP(E2499,finish!$A$1:$B$18,2,0)</f>
        <v>2</v>
      </c>
      <c r="E2499" s="18" t="s">
        <v>11</v>
      </c>
      <c r="F2499" s="15">
        <f>VLOOKUP(G2499,modules!$A$1:$B$10,2,0)</f>
        <v>6</v>
      </c>
      <c r="G2499" s="18" t="s">
        <v>7849</v>
      </c>
      <c r="H2499" s="15">
        <f>VLOOKUP(I2499,segments!$A$1:$B$9,2,0)</f>
        <v>3</v>
      </c>
      <c r="I2499" s="18" t="s">
        <v>7851</v>
      </c>
      <c r="J2499" s="15">
        <v>54</v>
      </c>
      <c r="K2499" s="27" t="s">
        <v>128</v>
      </c>
      <c r="L2499" s="16" t="s">
        <v>1366</v>
      </c>
      <c r="M2499" s="15">
        <f>VLOOKUP(N2499,groups!$A$1:$B$113,2,1)</f>
        <v>212</v>
      </c>
      <c r="N2499" s="16" t="s">
        <v>4184</v>
      </c>
      <c r="O2499" s="18" t="s">
        <v>3237</v>
      </c>
      <c r="P2499" s="15">
        <f>VLOOKUP(Q2499,'seg2'!$A$1:$B$13,2,0)</f>
        <v>7</v>
      </c>
      <c r="Q2499" s="16" t="s">
        <v>43</v>
      </c>
      <c r="R2499" s="15">
        <f>VLOOKUP(S2499,'seg3'!$A$1:$B$9,2,0)</f>
        <v>4</v>
      </c>
      <c r="S2499" s="16" t="s">
        <v>32</v>
      </c>
      <c r="T2499" s="18">
        <v>252.5</v>
      </c>
      <c r="U2499" s="18">
        <v>252.5</v>
      </c>
      <c r="V2499" s="18"/>
      <c r="W2499" s="43" t="s">
        <v>4275</v>
      </c>
      <c r="X2499" s="16"/>
      <c r="Y2499" s="18" t="s">
        <v>3209</v>
      </c>
      <c r="Z2499" s="18">
        <v>18.3</v>
      </c>
      <c r="AA2499" s="18" t="s">
        <v>4263</v>
      </c>
      <c r="AB2499" s="14" t="str">
        <f t="shared" ref="AB2499:AB2562" si="39">CONCATENATE("('",A2499,"','",B2499,"','",C2499,"','PC',",J2499,",",F2499,",",P2499,",",R2499,",",H2499,",",D2499,",",M2499,",'",T2499,"','",U2499,"','",L2499,"','",O2499,"','",Y2499,"','",Z2499,"','",AA2499,"','",V2499,"','",W2499,"','",X2499,"'),")</f>
        <v>('814543','814543J','STUD BOLT 3/4XUNCX5.1/4 GRB7 FT BLK','PC',54,6,7,4,3,2,212,'252.5','252.5','3/4 UNC','5.1/4','4140B','18.3','17.18/17.20','','COIL 1ANNEAL &amp; 1DRAWN A4140  17.22/17.25',''),</v>
      </c>
      <c r="AC2499" s="14" t="s">
        <v>10084</v>
      </c>
    </row>
    <row r="2500" spans="1:29">
      <c r="A2500" s="16">
        <v>791376</v>
      </c>
      <c r="B2500" s="43" t="s">
        <v>4324</v>
      </c>
      <c r="C2500" s="43" t="s">
        <v>6611</v>
      </c>
      <c r="D2500" s="15">
        <f>VLOOKUP(E2500,finish!$A$1:$B$18,2,0)</f>
        <v>2</v>
      </c>
      <c r="E2500" s="18" t="s">
        <v>11</v>
      </c>
      <c r="F2500" s="15">
        <f>VLOOKUP(G2500,modules!$A$1:$B$10,2,0)</f>
        <v>6</v>
      </c>
      <c r="G2500" s="18" t="s">
        <v>7849</v>
      </c>
      <c r="H2500" s="15">
        <f>VLOOKUP(I2500,segments!$A$1:$B$9,2,0)</f>
        <v>3</v>
      </c>
      <c r="I2500" s="18" t="s">
        <v>7851</v>
      </c>
      <c r="J2500" s="15">
        <v>54</v>
      </c>
      <c r="K2500" s="27" t="s">
        <v>128</v>
      </c>
      <c r="L2500" s="16" t="s">
        <v>1366</v>
      </c>
      <c r="M2500" s="15">
        <f>VLOOKUP(N2500,groups!$A$1:$B$113,2,1)</f>
        <v>212</v>
      </c>
      <c r="N2500" s="16" t="s">
        <v>4184</v>
      </c>
      <c r="O2500" s="18" t="s">
        <v>3208</v>
      </c>
      <c r="P2500" s="15">
        <f>VLOOKUP(Q2500,'seg2'!$A$1:$B$13,2,0)</f>
        <v>7</v>
      </c>
      <c r="Q2500" s="16" t="s">
        <v>43</v>
      </c>
      <c r="R2500" s="15">
        <f>VLOOKUP(S2500,'seg3'!$A$1:$B$9,2,0)</f>
        <v>4</v>
      </c>
      <c r="S2500" s="16" t="s">
        <v>32</v>
      </c>
      <c r="T2500" s="18">
        <v>268.5</v>
      </c>
      <c r="U2500" s="18">
        <v>268.5</v>
      </c>
      <c r="V2500" s="18"/>
      <c r="W2500" s="43" t="s">
        <v>4275</v>
      </c>
      <c r="X2500" s="16"/>
      <c r="Y2500" s="18" t="s">
        <v>3209</v>
      </c>
      <c r="Z2500" s="18">
        <v>18.3</v>
      </c>
      <c r="AA2500" s="18" t="s">
        <v>4263</v>
      </c>
      <c r="AB2500" s="14" t="str">
        <f t="shared" si="39"/>
        <v>('791376','791376J','STUD BOLT 3/4XUNCX5.3/4 GRB7 FT BLK','PC',54,6,7,4,3,2,212,'268.5','268.5','3/4 UNC','5.3/4','4140B','18.3','17.18/17.20','','COIL 1ANNEAL &amp; 1DRAWN A4140  17.22/17.25',''),</v>
      </c>
      <c r="AC2500" s="14" t="s">
        <v>10085</v>
      </c>
    </row>
    <row r="2501" spans="1:29">
      <c r="A2501" s="16">
        <v>792734</v>
      </c>
      <c r="B2501" s="43" t="s">
        <v>4329</v>
      </c>
      <c r="C2501" s="43" t="s">
        <v>4330</v>
      </c>
      <c r="D2501" s="15">
        <f>VLOOKUP(E2501,finish!$A$1:$B$18,2,0)</f>
        <v>2</v>
      </c>
      <c r="E2501" s="18" t="s">
        <v>11</v>
      </c>
      <c r="F2501" s="15">
        <f>VLOOKUP(G2501,modules!$A$1:$B$10,2,0)</f>
        <v>6</v>
      </c>
      <c r="G2501" s="18" t="s">
        <v>7849</v>
      </c>
      <c r="H2501" s="15">
        <f>VLOOKUP(I2501,segments!$A$1:$B$9,2,0)</f>
        <v>3</v>
      </c>
      <c r="I2501" s="18" t="s">
        <v>7851</v>
      </c>
      <c r="J2501" s="15">
        <v>54</v>
      </c>
      <c r="K2501" s="27" t="s">
        <v>128</v>
      </c>
      <c r="L2501" s="16" t="s">
        <v>1366</v>
      </c>
      <c r="M2501" s="15">
        <f>VLOOKUP(N2501,groups!$A$1:$B$113,2,1)</f>
        <v>212</v>
      </c>
      <c r="N2501" s="16" t="s">
        <v>4184</v>
      </c>
      <c r="O2501" s="18" t="s">
        <v>3246</v>
      </c>
      <c r="P2501" s="15">
        <f>VLOOKUP(Q2501,'seg2'!$A$1:$B$13,2,0)</f>
        <v>7</v>
      </c>
      <c r="Q2501" s="16" t="s">
        <v>43</v>
      </c>
      <c r="R2501" s="15">
        <f>VLOOKUP(S2501,'seg3'!$A$1:$B$9,2,0)</f>
        <v>4</v>
      </c>
      <c r="S2501" s="16" t="s">
        <v>32</v>
      </c>
      <c r="T2501" s="18">
        <v>300</v>
      </c>
      <c r="U2501" s="18">
        <v>300</v>
      </c>
      <c r="V2501" s="18"/>
      <c r="W2501" s="43" t="s">
        <v>4264</v>
      </c>
      <c r="X2501" s="16"/>
      <c r="Y2501" s="18" t="s">
        <v>3209</v>
      </c>
      <c r="Z2501" s="18">
        <v>18.3</v>
      </c>
      <c r="AA2501" s="18" t="s">
        <v>4263</v>
      </c>
      <c r="AB2501" s="14" t="str">
        <f t="shared" si="39"/>
        <v>('792734','792734J','STUD BOLT 3/4XUNCX6.3/4 GRB7 FT BLK','PC',54,6,7,4,3,2,212,'300','300','3/4 UNC','6.3/4','4140B','18.3','17.18/17.20','','COIL 1ANNEAL &amp; 1DRAWN 4140B 17.18/17.20',''),</v>
      </c>
      <c r="AC2501" s="14" t="s">
        <v>9872</v>
      </c>
    </row>
    <row r="2502" spans="1:29">
      <c r="A2502" s="16">
        <v>834687</v>
      </c>
      <c r="B2502" s="43" t="s">
        <v>6612</v>
      </c>
      <c r="C2502" s="43" t="s">
        <v>6613</v>
      </c>
      <c r="D2502" s="15">
        <f>VLOOKUP(E2502,finish!$A$1:$B$18,2,0)</f>
        <v>2</v>
      </c>
      <c r="E2502" s="18" t="s">
        <v>11</v>
      </c>
      <c r="F2502" s="15">
        <f>VLOOKUP(G2502,modules!$A$1:$B$10,2,0)</f>
        <v>6</v>
      </c>
      <c r="G2502" s="18" t="s">
        <v>7849</v>
      </c>
      <c r="H2502" s="15">
        <f>VLOOKUP(I2502,segments!$A$1:$B$9,2,0)</f>
        <v>3</v>
      </c>
      <c r="I2502" s="18" t="s">
        <v>7851</v>
      </c>
      <c r="J2502" s="15">
        <v>54</v>
      </c>
      <c r="K2502" s="27" t="s">
        <v>128</v>
      </c>
      <c r="L2502" s="16" t="s">
        <v>1366</v>
      </c>
      <c r="M2502" s="15">
        <f>VLOOKUP(N2502,groups!$A$1:$B$113,2,1)</f>
        <v>213</v>
      </c>
      <c r="N2502" s="16" t="s">
        <v>6024</v>
      </c>
      <c r="O2502" s="18" t="s">
        <v>4229</v>
      </c>
      <c r="P2502" s="15">
        <f>VLOOKUP(Q2502,'seg2'!$A$1:$B$13,2,0)</f>
        <v>7</v>
      </c>
      <c r="Q2502" s="16" t="s">
        <v>43</v>
      </c>
      <c r="R2502" s="15">
        <f>VLOOKUP(S2502,'seg3'!$A$1:$B$9,2,0)</f>
        <v>4</v>
      </c>
      <c r="S2502" s="16" t="s">
        <v>32</v>
      </c>
      <c r="T2502" s="18">
        <v>360</v>
      </c>
      <c r="U2502" s="18">
        <v>360</v>
      </c>
      <c r="V2502" s="18"/>
      <c r="W2502" s="30"/>
      <c r="X2502" s="16"/>
      <c r="Y2502" s="18" t="s">
        <v>3209</v>
      </c>
      <c r="Z2502" s="18">
        <v>18.3</v>
      </c>
      <c r="AA2502" s="18" t="s">
        <v>4263</v>
      </c>
      <c r="AB2502" s="14" t="str">
        <f t="shared" si="39"/>
        <v>('834687','834687J','STUD BOLT 3/4XUNCX7.3/8 GRB7 FT BLK','PC',54,6,7,4,3,2,213,'360','360','3/4 UNC','7.3/8','4140B','18.3','17.18/17.20','','',''),</v>
      </c>
      <c r="AC2502" s="14" t="s">
        <v>10086</v>
      </c>
    </row>
    <row r="2503" spans="1:29">
      <c r="A2503" s="16">
        <v>552067</v>
      </c>
      <c r="B2503" s="43" t="s">
        <v>6616</v>
      </c>
      <c r="C2503" s="43" t="s">
        <v>6617</v>
      </c>
      <c r="D2503" s="15">
        <f>VLOOKUP(E2503,finish!$A$1:$B$18,2,0)</f>
        <v>2</v>
      </c>
      <c r="E2503" s="18" t="s">
        <v>11</v>
      </c>
      <c r="F2503" s="15">
        <f>VLOOKUP(G2503,modules!$A$1:$B$10,2,0)</f>
        <v>6</v>
      </c>
      <c r="G2503" s="18" t="s">
        <v>7849</v>
      </c>
      <c r="H2503" s="15">
        <f>VLOOKUP(I2503,segments!$A$1:$B$9,2,0)</f>
        <v>3</v>
      </c>
      <c r="I2503" s="18" t="s">
        <v>7851</v>
      </c>
      <c r="J2503" s="15">
        <v>54</v>
      </c>
      <c r="K2503" s="27" t="s">
        <v>128</v>
      </c>
      <c r="L2503" s="16" t="s">
        <v>126</v>
      </c>
      <c r="M2503" s="15">
        <f>VLOOKUP(N2503,groups!$A$1:$B$113,2,1)</f>
        <v>213</v>
      </c>
      <c r="N2503" s="16" t="s">
        <v>6024</v>
      </c>
      <c r="O2503" s="18">
        <v>200</v>
      </c>
      <c r="P2503" s="15">
        <f>VLOOKUP(Q2503,'seg2'!$A$1:$B$13,2,0)</f>
        <v>7</v>
      </c>
      <c r="Q2503" s="16" t="s">
        <v>43</v>
      </c>
      <c r="R2503" s="15">
        <f>VLOOKUP(S2503,'seg3'!$A$1:$B$9,2,0)</f>
        <v>4</v>
      </c>
      <c r="S2503" s="16" t="s">
        <v>32</v>
      </c>
      <c r="T2503" s="18">
        <v>404</v>
      </c>
      <c r="U2503" s="18">
        <v>404</v>
      </c>
      <c r="V2503" s="18"/>
      <c r="W2503" s="30"/>
      <c r="X2503" s="16"/>
      <c r="Y2503" s="18" t="s">
        <v>3209</v>
      </c>
      <c r="Z2503" s="18">
        <v>20</v>
      </c>
      <c r="AA2503" s="18" t="s">
        <v>4547</v>
      </c>
      <c r="AB2503" s="14" t="str">
        <f t="shared" si="39"/>
        <v>('552067','552067J','STUD BOLT M20X2.5X200 GRB7 FT BLK','PC',54,6,7,4,3,2,213,'404','404','M20','200','4140B','20','18.14/18.17','','',''),</v>
      </c>
      <c r="AC2503" s="14" t="s">
        <v>10087</v>
      </c>
    </row>
    <row r="2504" spans="1:29">
      <c r="A2504" s="16">
        <v>813579</v>
      </c>
      <c r="B2504" s="43" t="s">
        <v>6618</v>
      </c>
      <c r="C2504" s="43" t="s">
        <v>6619</v>
      </c>
      <c r="D2504" s="15">
        <f>VLOOKUP(E2504,finish!$A$1:$B$18,2,0)</f>
        <v>8</v>
      </c>
      <c r="E2504" s="18" t="s">
        <v>47</v>
      </c>
      <c r="F2504" s="15">
        <f>VLOOKUP(G2504,modules!$A$1:$B$10,2,0)</f>
        <v>6</v>
      </c>
      <c r="G2504" s="18" t="s">
        <v>7849</v>
      </c>
      <c r="H2504" s="15" t="s">
        <v>7949</v>
      </c>
      <c r="I2504" s="18" t="s">
        <v>7859</v>
      </c>
      <c r="J2504" s="15">
        <v>54</v>
      </c>
      <c r="K2504" s="27" t="s">
        <v>128</v>
      </c>
      <c r="L2504" s="16" t="s">
        <v>126</v>
      </c>
      <c r="M2504" s="15">
        <f>VLOOKUP(N2504,groups!$A$1:$B$113,2,1)</f>
        <v>153</v>
      </c>
      <c r="N2504" s="16" t="s">
        <v>107</v>
      </c>
      <c r="O2504" s="18">
        <v>45</v>
      </c>
      <c r="P2504" s="15">
        <f>VLOOKUP(Q2504,'seg2'!$A$1:$B$13,2,0)</f>
        <v>3</v>
      </c>
      <c r="Q2504" s="16" t="s">
        <v>20</v>
      </c>
      <c r="R2504" s="15">
        <f>VLOOKUP(S2504,'seg3'!$A$1:$B$9,2,0)</f>
        <v>3</v>
      </c>
      <c r="S2504" s="16" t="s">
        <v>21</v>
      </c>
      <c r="T2504" s="18">
        <v>165</v>
      </c>
      <c r="U2504" s="18">
        <v>165</v>
      </c>
      <c r="V2504" s="18"/>
      <c r="W2504" s="43" t="s">
        <v>686</v>
      </c>
      <c r="X2504" s="16"/>
      <c r="Y2504" s="18" t="s">
        <v>17</v>
      </c>
      <c r="Z2504" s="18">
        <v>18.3</v>
      </c>
      <c r="AA2504" s="16" t="s">
        <v>85</v>
      </c>
      <c r="AB2504" s="14" t="str">
        <f t="shared" si="39"/>
        <v>('813579','813579J','HHB M20X2.5X45 ISO4017 CL10.9 FT ZC3','PC',54,6,3,3,null,8,153,'165','165','M20','45','10B33','18.3','17.95/17.99','','COIL DIRECT DRAWN 10B33 18.00/18.03',''),</v>
      </c>
      <c r="AC2504" s="14" t="s">
        <v>10088</v>
      </c>
    </row>
    <row r="2505" spans="1:29">
      <c r="A2505" s="16">
        <v>551442</v>
      </c>
      <c r="B2505" s="43" t="s">
        <v>4985</v>
      </c>
      <c r="C2505" s="43" t="s">
        <v>4986</v>
      </c>
      <c r="D2505" s="15">
        <f>VLOOKUP(E2505,finish!$A$1:$B$18,2,0)</f>
        <v>8</v>
      </c>
      <c r="E2505" s="18" t="s">
        <v>47</v>
      </c>
      <c r="F2505" s="15">
        <f>VLOOKUP(G2505,modules!$A$1:$B$10,2,0)</f>
        <v>6</v>
      </c>
      <c r="G2505" s="18" t="s">
        <v>7849</v>
      </c>
      <c r="H2505" s="15">
        <f>VLOOKUP(I2505,segments!$A$1:$B$9,2,0)</f>
        <v>2</v>
      </c>
      <c r="I2505" s="18" t="s">
        <v>7847</v>
      </c>
      <c r="J2505" s="15">
        <v>54</v>
      </c>
      <c r="K2505" s="27" t="s">
        <v>128</v>
      </c>
      <c r="L2505" s="16" t="s">
        <v>126</v>
      </c>
      <c r="M2505" s="15">
        <f>VLOOKUP(N2505,groups!$A$1:$B$113,2,1)</f>
        <v>153</v>
      </c>
      <c r="N2505" s="16" t="s">
        <v>107</v>
      </c>
      <c r="O2505" s="18">
        <v>50</v>
      </c>
      <c r="P2505" s="15">
        <f>VLOOKUP(Q2505,'seg2'!$A$1:$B$13,2,0)</f>
        <v>3</v>
      </c>
      <c r="Q2505" s="16" t="s">
        <v>20</v>
      </c>
      <c r="R2505" s="15">
        <f>VLOOKUP(S2505,'seg3'!$A$1:$B$9,2,0)</f>
        <v>3</v>
      </c>
      <c r="S2505" s="16" t="s">
        <v>21</v>
      </c>
      <c r="T2505" s="18">
        <v>176</v>
      </c>
      <c r="U2505" s="18">
        <v>176</v>
      </c>
      <c r="V2505" s="42"/>
      <c r="W2505" s="43" t="s">
        <v>840</v>
      </c>
      <c r="X2505" s="16"/>
      <c r="Y2505" s="18" t="s">
        <v>17</v>
      </c>
      <c r="Z2505" s="18">
        <v>18.3</v>
      </c>
      <c r="AA2505" s="18" t="s">
        <v>85</v>
      </c>
      <c r="AB2505" s="14" t="str">
        <f t="shared" si="39"/>
        <v>('551442','551442J','HHB M20X2.5X50 ISO4017 CL10.9 FT ZC3','PC',54,6,3,3,2,8,153,'176','176','M20','50','10B33','18.3','17.95/17.99','','COIL DIRECT DRAWN AS 10B33M 18.00/18.03',''),</v>
      </c>
      <c r="AC2505" s="14" t="s">
        <v>9941</v>
      </c>
    </row>
    <row r="2506" spans="1:29">
      <c r="A2506" s="16">
        <v>551448</v>
      </c>
      <c r="B2506" s="43" t="s">
        <v>6489</v>
      </c>
      <c r="C2506" s="43" t="s">
        <v>6490</v>
      </c>
      <c r="D2506" s="15">
        <f>VLOOKUP(E2506,finish!$A$1:$B$18,2,0)</f>
        <v>8</v>
      </c>
      <c r="E2506" s="18" t="s">
        <v>47</v>
      </c>
      <c r="F2506" s="15">
        <f>VLOOKUP(G2506,modules!$A$1:$B$10,2,0)</f>
        <v>1</v>
      </c>
      <c r="G2506" s="18" t="s">
        <v>7848</v>
      </c>
      <c r="H2506" s="15" t="s">
        <v>7949</v>
      </c>
      <c r="I2506" s="18" t="s">
        <v>7859</v>
      </c>
      <c r="J2506" s="15">
        <v>56</v>
      </c>
      <c r="K2506" s="27" t="s">
        <v>128</v>
      </c>
      <c r="L2506" s="16" t="s">
        <v>126</v>
      </c>
      <c r="M2506" s="15">
        <f>VLOOKUP(N2506,groups!$A$1:$B$113,2,1)</f>
        <v>153</v>
      </c>
      <c r="N2506" s="16" t="s">
        <v>107</v>
      </c>
      <c r="O2506" s="18">
        <v>70</v>
      </c>
      <c r="P2506" s="15">
        <f>VLOOKUP(Q2506,'seg2'!$A$1:$B$13,2,0)</f>
        <v>3</v>
      </c>
      <c r="Q2506" s="16" t="s">
        <v>20</v>
      </c>
      <c r="R2506" s="15">
        <f>VLOOKUP(S2506,'seg3'!$A$1:$B$9,2,0)</f>
        <v>3</v>
      </c>
      <c r="S2506" s="16" t="s">
        <v>21</v>
      </c>
      <c r="T2506" s="18">
        <v>217</v>
      </c>
      <c r="U2506" s="18">
        <v>217</v>
      </c>
      <c r="V2506" s="18"/>
      <c r="W2506" s="43" t="s">
        <v>840</v>
      </c>
      <c r="X2506" s="16"/>
      <c r="Y2506" s="18" t="s">
        <v>17</v>
      </c>
      <c r="Z2506" s="18">
        <v>18.3</v>
      </c>
      <c r="AA2506" s="16" t="s">
        <v>85</v>
      </c>
      <c r="AB2506" s="14" t="str">
        <f t="shared" si="39"/>
        <v>('551448','551448J','HHB M20X2.5X70 ISO4017 CL10.9 FT ZC3','PC',56,1,3,3,null,8,153,'217','217','M20','70','10B33','18.3','17.95/17.99','','COIL DIRECT DRAWN AS 10B33M 18.00/18.03',''),</v>
      </c>
      <c r="AC2506" s="14" t="s">
        <v>10072</v>
      </c>
    </row>
    <row r="2507" spans="1:29">
      <c r="A2507" s="16">
        <v>551467</v>
      </c>
      <c r="B2507" s="43" t="s">
        <v>6620</v>
      </c>
      <c r="C2507" s="43" t="s">
        <v>6621</v>
      </c>
      <c r="D2507" s="15">
        <f>VLOOKUP(E2507,finish!$A$1:$B$18,2,0)</f>
        <v>8</v>
      </c>
      <c r="E2507" s="18" t="s">
        <v>47</v>
      </c>
      <c r="F2507" s="15">
        <f>VLOOKUP(G2507,modules!$A$1:$B$10,2,0)</f>
        <v>1</v>
      </c>
      <c r="G2507" s="18" t="s">
        <v>7848</v>
      </c>
      <c r="H2507" s="15" t="s">
        <v>7949</v>
      </c>
      <c r="I2507" s="18" t="s">
        <v>7859</v>
      </c>
      <c r="J2507" s="15">
        <v>56</v>
      </c>
      <c r="K2507" s="27" t="s">
        <v>128</v>
      </c>
      <c r="L2507" s="16" t="s">
        <v>126</v>
      </c>
      <c r="M2507" s="15">
        <f>VLOOKUP(N2507,groups!$A$1:$B$113,2,1)</f>
        <v>153</v>
      </c>
      <c r="N2507" s="16" t="s">
        <v>107</v>
      </c>
      <c r="O2507" s="18">
        <v>100</v>
      </c>
      <c r="P2507" s="15">
        <f>VLOOKUP(Q2507,'seg2'!$A$1:$B$13,2,0)</f>
        <v>3</v>
      </c>
      <c r="Q2507" s="16" t="s">
        <v>20</v>
      </c>
      <c r="R2507" s="15">
        <f>VLOOKUP(S2507,'seg3'!$A$1:$B$9,2,0)</f>
        <v>3</v>
      </c>
      <c r="S2507" s="16" t="s">
        <v>21</v>
      </c>
      <c r="T2507" s="18">
        <v>279</v>
      </c>
      <c r="U2507" s="18">
        <v>279</v>
      </c>
      <c r="V2507" s="18"/>
      <c r="W2507" s="43" t="s">
        <v>686</v>
      </c>
      <c r="X2507" s="16"/>
      <c r="Y2507" s="18" t="s">
        <v>17</v>
      </c>
      <c r="Z2507" s="18">
        <v>18.3</v>
      </c>
      <c r="AA2507" s="16" t="s">
        <v>85</v>
      </c>
      <c r="AB2507" s="14" t="str">
        <f t="shared" si="39"/>
        <v>('551467','551467J','HHB M20X2.5X100 ISO4017 CL10.9 FT ZC3','PC',56,1,3,3,null,8,153,'279','279','M20','100','10B33','18.3','17.95/17.99','','COIL DIRECT DRAWN 10B33 18.00/18.03',''),</v>
      </c>
      <c r="AC2507" s="14" t="s">
        <v>10089</v>
      </c>
    </row>
    <row r="2508" spans="1:29">
      <c r="A2508" s="16">
        <v>830417</v>
      </c>
      <c r="B2508" s="43" t="s">
        <v>6650</v>
      </c>
      <c r="C2508" s="43" t="s">
        <v>6651</v>
      </c>
      <c r="D2508" s="15">
        <f>VLOOKUP(E2508,finish!$A$1:$B$18,2,0)</f>
        <v>8</v>
      </c>
      <c r="E2508" s="18" t="s">
        <v>47</v>
      </c>
      <c r="F2508" s="15">
        <f>VLOOKUP(G2508,modules!$A$1:$B$10,2,0)</f>
        <v>6</v>
      </c>
      <c r="G2508" s="18" t="s">
        <v>7849</v>
      </c>
      <c r="H2508" s="15">
        <f>VLOOKUP(I2508,segments!$A$1:$B$9,2,0)</f>
        <v>2</v>
      </c>
      <c r="I2508" s="18" t="s">
        <v>7847</v>
      </c>
      <c r="J2508" s="15">
        <v>54</v>
      </c>
      <c r="K2508" s="27" t="s">
        <v>128</v>
      </c>
      <c r="L2508" s="16" t="s">
        <v>1366</v>
      </c>
      <c r="M2508" s="15">
        <f>VLOOKUP(N2508,groups!$A$1:$B$113,2,1)</f>
        <v>152</v>
      </c>
      <c r="N2508" s="16" t="s">
        <v>16</v>
      </c>
      <c r="O2508" s="18" t="s">
        <v>1866</v>
      </c>
      <c r="P2508" s="15">
        <f>VLOOKUP(Q2508,'seg2'!$A$1:$B$13,2,0)</f>
        <v>3</v>
      </c>
      <c r="Q2508" s="16" t="s">
        <v>20</v>
      </c>
      <c r="R2508" s="15">
        <f>VLOOKUP(S2508,'seg3'!$A$1:$B$9,2,0)</f>
        <v>3</v>
      </c>
      <c r="S2508" s="16" t="s">
        <v>21</v>
      </c>
      <c r="T2508" s="18">
        <v>301</v>
      </c>
      <c r="U2508" s="18">
        <v>301</v>
      </c>
      <c r="V2508" s="42"/>
      <c r="W2508" s="43" t="s">
        <v>6652</v>
      </c>
      <c r="X2508" s="16"/>
      <c r="Y2508" s="45" t="s">
        <v>17</v>
      </c>
      <c r="Z2508" s="28">
        <v>20</v>
      </c>
      <c r="AA2508" s="45" t="s">
        <v>1823</v>
      </c>
      <c r="AB2508" s="14" t="str">
        <f t="shared" si="39"/>
        <v>('830417','830417J','HHB 3/4XUNCX4.1/2 B18.2.1 SAE8 HT ZC3','PC',54,6,3,3,2,8,152,'301','301','3/4 UNC','4.1/2','10B33','20','18.50/18.55','','COIL DIRECT DRAWN 10B33 18.70/18.75',''),</v>
      </c>
      <c r="AC2508" s="14" t="s">
        <v>10090</v>
      </c>
    </row>
    <row r="2509" spans="1:29">
      <c r="A2509" s="16">
        <v>300024</v>
      </c>
      <c r="B2509" s="43" t="s">
        <v>6658</v>
      </c>
      <c r="C2509" s="43" t="s">
        <v>6659</v>
      </c>
      <c r="D2509" s="15">
        <f>VLOOKUP(E2509,finish!$A$1:$B$18,2,0)</f>
        <v>2</v>
      </c>
      <c r="E2509" s="18" t="s">
        <v>11</v>
      </c>
      <c r="F2509" s="15">
        <f>VLOOKUP(G2509,modules!$A$1:$B$10,2,0)</f>
        <v>6</v>
      </c>
      <c r="G2509" s="18" t="s">
        <v>7849</v>
      </c>
      <c r="H2509" s="15" t="s">
        <v>7949</v>
      </c>
      <c r="I2509" s="18" t="s">
        <v>7859</v>
      </c>
      <c r="J2509" s="15">
        <v>54</v>
      </c>
      <c r="K2509" s="27" t="s">
        <v>128</v>
      </c>
      <c r="L2509" s="16" t="s">
        <v>126</v>
      </c>
      <c r="M2509" s="15">
        <f>VLOOKUP(N2509,groups!$A$1:$B$113,2,1)</f>
        <v>160</v>
      </c>
      <c r="N2509" s="43" t="s">
        <v>1305</v>
      </c>
      <c r="O2509" s="18">
        <v>55</v>
      </c>
      <c r="P2509" s="15">
        <f>VLOOKUP(Q2509,'seg2'!$A$1:$B$13,2,0)</f>
        <v>3</v>
      </c>
      <c r="Q2509" s="16" t="s">
        <v>20</v>
      </c>
      <c r="R2509" s="15">
        <f>VLOOKUP(S2509,'seg3'!$A$1:$B$9,2,0)</f>
        <v>3</v>
      </c>
      <c r="S2509" s="16" t="s">
        <v>21</v>
      </c>
      <c r="T2509" s="18">
        <v>210</v>
      </c>
      <c r="U2509" s="18">
        <v>210</v>
      </c>
      <c r="V2509" s="42"/>
      <c r="W2509" s="43" t="s">
        <v>866</v>
      </c>
      <c r="X2509" s="16"/>
      <c r="Y2509" s="18" t="s">
        <v>17</v>
      </c>
      <c r="Z2509" s="18">
        <v>20</v>
      </c>
      <c r="AA2509" s="18" t="s">
        <v>447</v>
      </c>
      <c r="AB2509" s="14" t="str">
        <f t="shared" si="39"/>
        <v>('300024','300024J','HSSB M20X2.5X55 IS3757 CL10.9S HT BLK','PC',54,6,3,3,null,2,160,'210','210','M20','55','10B33','20','19.50/19.55','','COIL DIRECT DRWN  10B33M  19.50/19.53',''),</v>
      </c>
      <c r="AC2509" s="14" t="s">
        <v>10091</v>
      </c>
    </row>
    <row r="2510" spans="1:29">
      <c r="A2510" s="16">
        <v>300027</v>
      </c>
      <c r="B2510" s="43" t="s">
        <v>4848</v>
      </c>
      <c r="C2510" s="43" t="s">
        <v>4849</v>
      </c>
      <c r="D2510" s="15">
        <f>VLOOKUP(E2510,finish!$A$1:$B$18,2,0)</f>
        <v>2</v>
      </c>
      <c r="E2510" s="18" t="s">
        <v>11</v>
      </c>
      <c r="F2510" s="15">
        <f>VLOOKUP(G2510,modules!$A$1:$B$10,2,0)</f>
        <v>6</v>
      </c>
      <c r="G2510" s="18" t="s">
        <v>7849</v>
      </c>
      <c r="H2510" s="15">
        <f>VLOOKUP(I2510,segments!$A$1:$B$9,2,0)</f>
        <v>3</v>
      </c>
      <c r="I2510" s="18" t="s">
        <v>7851</v>
      </c>
      <c r="J2510" s="15">
        <v>54</v>
      </c>
      <c r="K2510" s="27" t="s">
        <v>128</v>
      </c>
      <c r="L2510" s="16" t="s">
        <v>126</v>
      </c>
      <c r="M2510" s="15">
        <f>VLOOKUP(N2510,groups!$A$1:$B$113,2,1)</f>
        <v>160</v>
      </c>
      <c r="N2510" s="43" t="s">
        <v>1305</v>
      </c>
      <c r="O2510" s="18">
        <v>70</v>
      </c>
      <c r="P2510" s="15">
        <f>VLOOKUP(Q2510,'seg2'!$A$1:$B$13,2,0)</f>
        <v>3</v>
      </c>
      <c r="Q2510" s="16" t="s">
        <v>20</v>
      </c>
      <c r="R2510" s="15">
        <f>VLOOKUP(S2510,'seg3'!$A$1:$B$9,2,0)</f>
        <v>3</v>
      </c>
      <c r="S2510" s="16" t="s">
        <v>21</v>
      </c>
      <c r="T2510" s="18">
        <v>230</v>
      </c>
      <c r="U2510" s="18">
        <v>230</v>
      </c>
      <c r="V2510" s="42"/>
      <c r="W2510" s="43" t="s">
        <v>866</v>
      </c>
      <c r="X2510" s="16"/>
      <c r="Y2510" s="18" t="s">
        <v>17</v>
      </c>
      <c r="Z2510" s="18">
        <v>20</v>
      </c>
      <c r="AA2510" s="18" t="s">
        <v>447</v>
      </c>
      <c r="AB2510" s="14" t="str">
        <f t="shared" si="39"/>
        <v>('300027','300027J','HSSB M20X2.5X70 IS3757 CL10.9S HT BLK','PC',54,6,3,3,3,2,160,'230','230','M20','70','10B33','20','19.50/19.55','','COIL DIRECT DRWN  10B33M  19.50/19.53',''),</v>
      </c>
      <c r="AC2510" s="14" t="s">
        <v>9922</v>
      </c>
    </row>
    <row r="2511" spans="1:29">
      <c r="A2511" s="16">
        <v>300028</v>
      </c>
      <c r="B2511" s="43" t="s">
        <v>1788</v>
      </c>
      <c r="C2511" s="43" t="s">
        <v>4850</v>
      </c>
      <c r="D2511" s="15">
        <f>VLOOKUP(E2511,finish!$A$1:$B$18,2,0)</f>
        <v>2</v>
      </c>
      <c r="E2511" s="18" t="s">
        <v>11</v>
      </c>
      <c r="F2511" s="15">
        <f>VLOOKUP(G2511,modules!$A$1:$B$10,2,0)</f>
        <v>6</v>
      </c>
      <c r="G2511" s="18" t="s">
        <v>7849</v>
      </c>
      <c r="H2511" s="15">
        <f>VLOOKUP(I2511,segments!$A$1:$B$9,2,0)</f>
        <v>2</v>
      </c>
      <c r="I2511" s="18" t="s">
        <v>7847</v>
      </c>
      <c r="J2511" s="15">
        <v>54</v>
      </c>
      <c r="K2511" s="27" t="s">
        <v>128</v>
      </c>
      <c r="L2511" s="16" t="s">
        <v>126</v>
      </c>
      <c r="M2511" s="15">
        <f>VLOOKUP(N2511,groups!$A$1:$B$113,2,1)</f>
        <v>160</v>
      </c>
      <c r="N2511" s="43" t="s">
        <v>1305</v>
      </c>
      <c r="O2511" s="18">
        <v>75</v>
      </c>
      <c r="P2511" s="15">
        <f>VLOOKUP(Q2511,'seg2'!$A$1:$B$13,2,0)</f>
        <v>3</v>
      </c>
      <c r="Q2511" s="16" t="s">
        <v>20</v>
      </c>
      <c r="R2511" s="15">
        <f>VLOOKUP(S2511,'seg3'!$A$1:$B$9,2,0)</f>
        <v>3</v>
      </c>
      <c r="S2511" s="16" t="s">
        <v>21</v>
      </c>
      <c r="T2511" s="18">
        <v>257</v>
      </c>
      <c r="U2511" s="18">
        <v>257</v>
      </c>
      <c r="V2511" s="42"/>
      <c r="W2511" s="43" t="s">
        <v>866</v>
      </c>
      <c r="X2511" s="16"/>
      <c r="Y2511" s="18" t="s">
        <v>17</v>
      </c>
      <c r="Z2511" s="18">
        <v>20</v>
      </c>
      <c r="AA2511" s="18" t="s">
        <v>447</v>
      </c>
      <c r="AB2511" s="14" t="str">
        <f t="shared" si="39"/>
        <v>('300028','300028J','HSSB M20X2.5X75 IS3757 CL10.9S HT BLK','PC',54,6,3,3,2,2,160,'257','257','M20','75','10B33','20','19.50/19.55','','COIL DIRECT DRWN  10B33M  19.50/19.53',''),</v>
      </c>
      <c r="AC2511" s="14" t="s">
        <v>9923</v>
      </c>
    </row>
    <row r="2512" spans="1:29">
      <c r="A2512" s="16">
        <v>300029</v>
      </c>
      <c r="B2512" s="43" t="s">
        <v>1790</v>
      </c>
      <c r="C2512" s="43" t="s">
        <v>4774</v>
      </c>
      <c r="D2512" s="15">
        <f>VLOOKUP(E2512,finish!$A$1:$B$18,2,0)</f>
        <v>2</v>
      </c>
      <c r="E2512" s="18" t="s">
        <v>11</v>
      </c>
      <c r="F2512" s="15">
        <f>VLOOKUP(G2512,modules!$A$1:$B$10,2,0)</f>
        <v>6</v>
      </c>
      <c r="G2512" s="18" t="s">
        <v>7849</v>
      </c>
      <c r="H2512" s="15">
        <f>VLOOKUP(I2512,segments!$A$1:$B$9,2,0)</f>
        <v>2</v>
      </c>
      <c r="I2512" s="18" t="s">
        <v>7847</v>
      </c>
      <c r="J2512" s="15">
        <v>54</v>
      </c>
      <c r="K2512" s="27" t="s">
        <v>128</v>
      </c>
      <c r="L2512" s="16" t="s">
        <v>126</v>
      </c>
      <c r="M2512" s="15">
        <f>VLOOKUP(N2512,groups!$A$1:$B$113,2,1)</f>
        <v>160</v>
      </c>
      <c r="N2512" s="43" t="s">
        <v>1305</v>
      </c>
      <c r="O2512" s="18">
        <v>80</v>
      </c>
      <c r="P2512" s="15">
        <f>VLOOKUP(Q2512,'seg2'!$A$1:$B$13,2,0)</f>
        <v>3</v>
      </c>
      <c r="Q2512" s="16" t="s">
        <v>20</v>
      </c>
      <c r="R2512" s="15">
        <f>VLOOKUP(S2512,'seg3'!$A$1:$B$9,2,0)</f>
        <v>3</v>
      </c>
      <c r="S2512" s="16" t="s">
        <v>21</v>
      </c>
      <c r="T2512" s="18">
        <v>270</v>
      </c>
      <c r="U2512" s="18">
        <v>270</v>
      </c>
      <c r="V2512" s="42"/>
      <c r="W2512" s="43" t="s">
        <v>866</v>
      </c>
      <c r="X2512" s="16"/>
      <c r="Y2512" s="18" t="s">
        <v>17</v>
      </c>
      <c r="Z2512" s="18">
        <v>20</v>
      </c>
      <c r="AA2512" s="18" t="s">
        <v>447</v>
      </c>
      <c r="AB2512" s="14" t="str">
        <f t="shared" si="39"/>
        <v>('300029','300029J','HSSB M20X2.5X80 IS3757 CL10.9S HT BLK','PC',54,6,3,3,2,2,160,'270','270','M20','80','10B33','20','19.50/19.55','','COIL DIRECT DRWN  10B33M  19.50/19.53',''),</v>
      </c>
      <c r="AC2512" s="14" t="s">
        <v>9903</v>
      </c>
    </row>
    <row r="2513" spans="1:29">
      <c r="A2513" s="16">
        <v>613161</v>
      </c>
      <c r="B2513" s="43" t="s">
        <v>6734</v>
      </c>
      <c r="C2513" s="43" t="s">
        <v>6735</v>
      </c>
      <c r="D2513" s="15">
        <f>VLOOKUP(E2513,finish!$A$1:$B$18,2,0)</f>
        <v>2</v>
      </c>
      <c r="E2513" s="18" t="s">
        <v>11</v>
      </c>
      <c r="F2513" s="15">
        <f>VLOOKUP(G2513,modules!$A$1:$B$10,2,0)</f>
        <v>6</v>
      </c>
      <c r="G2513" s="18" t="s">
        <v>7849</v>
      </c>
      <c r="H2513" s="15">
        <f>VLOOKUP(I2513,segments!$A$1:$B$9,2,0)</f>
        <v>5</v>
      </c>
      <c r="I2513" s="18" t="s">
        <v>7852</v>
      </c>
      <c r="J2513" s="15">
        <v>54</v>
      </c>
      <c r="K2513" s="27" t="s">
        <v>128</v>
      </c>
      <c r="L2513" s="43" t="s">
        <v>126</v>
      </c>
      <c r="M2513" s="15">
        <f>VLOOKUP(N2513,groups!$A$1:$B$113,2,1)</f>
        <v>152</v>
      </c>
      <c r="N2513" s="43" t="s">
        <v>16</v>
      </c>
      <c r="O2513" s="18">
        <v>100</v>
      </c>
      <c r="P2513" s="15">
        <f>VLOOKUP(Q2513,'seg2'!$A$1:$B$13,2,0)</f>
        <v>3</v>
      </c>
      <c r="Q2513" s="16" t="s">
        <v>20</v>
      </c>
      <c r="R2513" s="15">
        <f>VLOOKUP(S2513,'seg3'!$A$1:$B$9,2,0)</f>
        <v>3</v>
      </c>
      <c r="S2513" s="16" t="s">
        <v>21</v>
      </c>
      <c r="T2513" s="18">
        <v>294</v>
      </c>
      <c r="U2513" s="18">
        <v>294</v>
      </c>
      <c r="V2513" s="42"/>
      <c r="W2513" s="43" t="s">
        <v>866</v>
      </c>
      <c r="X2513" s="16"/>
      <c r="Y2513" s="18" t="s">
        <v>17</v>
      </c>
      <c r="Z2513" s="18">
        <v>20</v>
      </c>
      <c r="AA2513" s="18" t="s">
        <v>447</v>
      </c>
      <c r="AB2513" s="14" t="str">
        <f t="shared" si="39"/>
        <v>('613161','613161J','HHB M20X2.5X100 ISO4014 CL8.8 HT BLK','PC',54,6,3,3,5,2,152,'294','294','M20','100','10B33','20','19.50/19.55','','COIL DIRECT DRWN  10B33M  19.50/19.53',''),</v>
      </c>
      <c r="AC2513" s="14" t="s">
        <v>10092</v>
      </c>
    </row>
    <row r="2514" spans="1:29">
      <c r="A2514" s="16">
        <v>613157</v>
      </c>
      <c r="B2514" s="43" t="s">
        <v>6736</v>
      </c>
      <c r="C2514" s="43" t="s">
        <v>6737</v>
      </c>
      <c r="D2514" s="15">
        <f>VLOOKUP(E2514,finish!$A$1:$B$18,2,0)</f>
        <v>2</v>
      </c>
      <c r="E2514" s="18" t="s">
        <v>11</v>
      </c>
      <c r="F2514" s="15">
        <f>VLOOKUP(G2514,modules!$A$1:$B$10,2,0)</f>
        <v>6</v>
      </c>
      <c r="G2514" s="18" t="s">
        <v>7849</v>
      </c>
      <c r="H2514" s="15">
        <f>VLOOKUP(I2514,segments!$A$1:$B$9,2,0)</f>
        <v>5</v>
      </c>
      <c r="I2514" s="18" t="s">
        <v>7852</v>
      </c>
      <c r="J2514" s="15">
        <v>54</v>
      </c>
      <c r="K2514" s="27" t="s">
        <v>128</v>
      </c>
      <c r="L2514" s="43" t="s">
        <v>126</v>
      </c>
      <c r="M2514" s="15">
        <f>VLOOKUP(N2514,groups!$A$1:$B$113,2,1)</f>
        <v>152</v>
      </c>
      <c r="N2514" s="43" t="s">
        <v>16</v>
      </c>
      <c r="O2514" s="18">
        <v>80</v>
      </c>
      <c r="P2514" s="15">
        <f>VLOOKUP(Q2514,'seg2'!$A$1:$B$13,2,0)</f>
        <v>3</v>
      </c>
      <c r="Q2514" s="16" t="s">
        <v>20</v>
      </c>
      <c r="R2514" s="15">
        <f>VLOOKUP(S2514,'seg3'!$A$1:$B$9,2,0)</f>
        <v>3</v>
      </c>
      <c r="S2514" s="16" t="s">
        <v>21</v>
      </c>
      <c r="T2514" s="18">
        <v>248</v>
      </c>
      <c r="U2514" s="18">
        <v>248</v>
      </c>
      <c r="V2514" s="42"/>
      <c r="W2514" s="43" t="s">
        <v>866</v>
      </c>
      <c r="X2514" s="16"/>
      <c r="Y2514" s="18" t="s">
        <v>17</v>
      </c>
      <c r="Z2514" s="18">
        <v>20</v>
      </c>
      <c r="AA2514" s="18" t="s">
        <v>447</v>
      </c>
      <c r="AB2514" s="14" t="str">
        <f t="shared" si="39"/>
        <v>('613157','613157J','HHB M20X2.5X80 ISO4014 CL8.8 HT BLK','PC',54,6,3,3,5,2,152,'248','248','M20','80','10B33','20','19.50/19.55','','COIL DIRECT DRWN  10B33M  19.50/19.53',''),</v>
      </c>
      <c r="AC2514" s="14" t="s">
        <v>10093</v>
      </c>
    </row>
    <row r="2515" spans="1:29">
      <c r="A2515" s="16">
        <v>616967</v>
      </c>
      <c r="B2515" s="43" t="s">
        <v>6764</v>
      </c>
      <c r="C2515" s="43" t="s">
        <v>6765</v>
      </c>
      <c r="D2515" s="15">
        <f>VLOOKUP(E2515,finish!$A$1:$B$18,2,0)</f>
        <v>2</v>
      </c>
      <c r="E2515" s="18" t="s">
        <v>11</v>
      </c>
      <c r="F2515" s="15">
        <f>VLOOKUP(G2515,modules!$A$1:$B$10,2,0)</f>
        <v>6</v>
      </c>
      <c r="G2515" s="18" t="s">
        <v>7849</v>
      </c>
      <c r="H2515" s="15">
        <f>VLOOKUP(I2515,segments!$A$1:$B$9,2,0)</f>
        <v>5</v>
      </c>
      <c r="I2515" s="18" t="s">
        <v>7852</v>
      </c>
      <c r="J2515" s="15">
        <v>54</v>
      </c>
      <c r="K2515" s="27" t="s">
        <v>128</v>
      </c>
      <c r="L2515" s="43" t="s">
        <v>571</v>
      </c>
      <c r="M2515" s="15">
        <f>VLOOKUP(N2515,groups!$A$1:$B$113,2,1)</f>
        <v>153</v>
      </c>
      <c r="N2515" s="43" t="s">
        <v>107</v>
      </c>
      <c r="O2515" s="18">
        <v>50</v>
      </c>
      <c r="P2515" s="15">
        <f>VLOOKUP(Q2515,'seg2'!$A$1:$B$13,2,0)</f>
        <v>3</v>
      </c>
      <c r="Q2515" s="16" t="s">
        <v>20</v>
      </c>
      <c r="R2515" s="15">
        <f>VLOOKUP(S2515,'seg3'!$A$1:$B$9,2,0)</f>
        <v>3</v>
      </c>
      <c r="S2515" s="16" t="s">
        <v>21</v>
      </c>
      <c r="T2515" s="18">
        <v>135</v>
      </c>
      <c r="U2515" s="18">
        <v>135</v>
      </c>
      <c r="V2515" s="42"/>
      <c r="W2515" s="43" t="s">
        <v>573</v>
      </c>
      <c r="X2515" s="16"/>
      <c r="Y2515" s="18" t="s">
        <v>17</v>
      </c>
      <c r="Z2515" s="18">
        <v>18.3</v>
      </c>
      <c r="AA2515" s="18" t="s">
        <v>572</v>
      </c>
      <c r="AB2515" s="14" t="str">
        <f t="shared" si="39"/>
        <v>('616967','616967J','HHB M18X2.5X50 ISO4017 CL8.8 FT BLK','PC',54,6,3,3,5,2,153,'135','135','M18','50','10B33','18.3','15.96/16.00','','COIL DIRECT DRAWN 10B33M 16.07/16.10',''),</v>
      </c>
      <c r="AC2515" s="14" t="s">
        <v>10094</v>
      </c>
    </row>
    <row r="2516" spans="1:29">
      <c r="A2516" s="16">
        <v>617010</v>
      </c>
      <c r="B2516" s="43" t="s">
        <v>4938</v>
      </c>
      <c r="C2516" s="43" t="s">
        <v>4939</v>
      </c>
      <c r="D2516" s="15">
        <f>VLOOKUP(E2516,finish!$A$1:$B$18,2,0)</f>
        <v>2</v>
      </c>
      <c r="E2516" s="18" t="s">
        <v>11</v>
      </c>
      <c r="F2516" s="15">
        <f>VLOOKUP(G2516,modules!$A$1:$B$10,2,0)</f>
        <v>6</v>
      </c>
      <c r="G2516" s="18" t="s">
        <v>7849</v>
      </c>
      <c r="H2516" s="15">
        <f>VLOOKUP(I2516,segments!$A$1:$B$9,2,0)</f>
        <v>3</v>
      </c>
      <c r="I2516" s="18" t="s">
        <v>7851</v>
      </c>
      <c r="J2516" s="15">
        <v>54</v>
      </c>
      <c r="K2516" s="27" t="s">
        <v>128</v>
      </c>
      <c r="L2516" s="43" t="s">
        <v>126</v>
      </c>
      <c r="M2516" s="15">
        <f>VLOOKUP(N2516,groups!$A$1:$B$113,2,1)</f>
        <v>153</v>
      </c>
      <c r="N2516" s="43" t="s">
        <v>107</v>
      </c>
      <c r="O2516" s="18">
        <v>120</v>
      </c>
      <c r="P2516" s="15">
        <f>VLOOKUP(Q2516,'seg2'!$A$1:$B$13,2,0)</f>
        <v>3</v>
      </c>
      <c r="Q2516" s="16" t="s">
        <v>20</v>
      </c>
      <c r="R2516" s="15">
        <f>VLOOKUP(S2516,'seg3'!$A$1:$B$9,2,0)</f>
        <v>3</v>
      </c>
      <c r="S2516" s="16" t="s">
        <v>21</v>
      </c>
      <c r="T2516" s="18">
        <v>320</v>
      </c>
      <c r="U2516" s="18">
        <v>320</v>
      </c>
      <c r="V2516" s="18"/>
      <c r="W2516" s="43" t="s">
        <v>840</v>
      </c>
      <c r="X2516" s="16"/>
      <c r="Y2516" s="18" t="s">
        <v>17</v>
      </c>
      <c r="Z2516" s="18">
        <v>18.3</v>
      </c>
      <c r="AA2516" s="16" t="s">
        <v>85</v>
      </c>
      <c r="AB2516" s="14" t="str">
        <f t="shared" si="39"/>
        <v>('617010','617010J','HHB M20X2.5X120 ISO4017 CL8.8 FT BLK','PC',54,6,3,3,3,2,153,'320','320','M20','120','10B33','18.3','17.95/17.99','','COIL DIRECT DRAWN AS 10B33M 18.00/18.03',''),</v>
      </c>
      <c r="AC2516" s="14" t="s">
        <v>9930</v>
      </c>
    </row>
    <row r="2517" spans="1:29">
      <c r="A2517" s="16">
        <v>617000</v>
      </c>
      <c r="B2517" s="43" t="s">
        <v>4744</v>
      </c>
      <c r="C2517" s="43" t="s">
        <v>4745</v>
      </c>
      <c r="D2517" s="15">
        <f>VLOOKUP(E2517,finish!$A$1:$B$18,2,0)</f>
        <v>2</v>
      </c>
      <c r="E2517" s="18" t="s">
        <v>11</v>
      </c>
      <c r="F2517" s="15">
        <f>VLOOKUP(G2517,modules!$A$1:$B$10,2,0)</f>
        <v>6</v>
      </c>
      <c r="G2517" s="18" t="s">
        <v>7849</v>
      </c>
      <c r="H2517" s="15">
        <f>VLOOKUP(I2517,segments!$A$1:$B$9,2,0)</f>
        <v>3</v>
      </c>
      <c r="I2517" s="18" t="s">
        <v>7851</v>
      </c>
      <c r="J2517" s="15">
        <v>54</v>
      </c>
      <c r="K2517" s="27" t="s">
        <v>128</v>
      </c>
      <c r="L2517" s="43" t="s">
        <v>126</v>
      </c>
      <c r="M2517" s="15">
        <f>VLOOKUP(N2517,groups!$A$1:$B$113,2,1)</f>
        <v>153</v>
      </c>
      <c r="N2517" s="43" t="s">
        <v>107</v>
      </c>
      <c r="O2517" s="18">
        <v>60</v>
      </c>
      <c r="P2517" s="15">
        <f>VLOOKUP(Q2517,'seg2'!$A$1:$B$13,2,0)</f>
        <v>3</v>
      </c>
      <c r="Q2517" s="16" t="s">
        <v>20</v>
      </c>
      <c r="R2517" s="15">
        <f>VLOOKUP(S2517,'seg3'!$A$1:$B$9,2,0)</f>
        <v>3</v>
      </c>
      <c r="S2517" s="16" t="s">
        <v>21</v>
      </c>
      <c r="T2517" s="18">
        <v>197</v>
      </c>
      <c r="U2517" s="18">
        <v>197</v>
      </c>
      <c r="V2517" s="18"/>
      <c r="W2517" s="43" t="s">
        <v>840</v>
      </c>
      <c r="X2517" s="16"/>
      <c r="Y2517" s="18" t="s">
        <v>17</v>
      </c>
      <c r="Z2517" s="18">
        <v>18.3</v>
      </c>
      <c r="AA2517" s="16" t="s">
        <v>85</v>
      </c>
      <c r="AB2517" s="14" t="str">
        <f t="shared" si="39"/>
        <v>('617000','617000J','HHB M20X2.5X60 ISO4017 CL8.8 FT BLK','PC',54,6,3,3,3,2,153,'197','197','M20','60','10B33','18.3','17.95/17.99','','COIL DIRECT DRAWN AS 10B33M 18.00/18.03',''),</v>
      </c>
      <c r="AC2517" s="14" t="s">
        <v>9894</v>
      </c>
    </row>
    <row r="2518" spans="1:29">
      <c r="A2518" s="16">
        <v>617004</v>
      </c>
      <c r="B2518" s="43" t="s">
        <v>4750</v>
      </c>
      <c r="C2518" s="43" t="s">
        <v>4751</v>
      </c>
      <c r="D2518" s="15">
        <f>VLOOKUP(E2518,finish!$A$1:$B$18,2,0)</f>
        <v>2</v>
      </c>
      <c r="E2518" s="18" t="s">
        <v>11</v>
      </c>
      <c r="F2518" s="15">
        <f>VLOOKUP(G2518,modules!$A$1:$B$10,2,0)</f>
        <v>6</v>
      </c>
      <c r="G2518" s="18" t="s">
        <v>7849</v>
      </c>
      <c r="H2518" s="15">
        <f>VLOOKUP(I2518,segments!$A$1:$B$9,2,0)</f>
        <v>3</v>
      </c>
      <c r="I2518" s="18" t="s">
        <v>7851</v>
      </c>
      <c r="J2518" s="15">
        <v>54</v>
      </c>
      <c r="K2518" s="27" t="s">
        <v>128</v>
      </c>
      <c r="L2518" s="43" t="s">
        <v>126</v>
      </c>
      <c r="M2518" s="15">
        <f>VLOOKUP(N2518,groups!$A$1:$B$113,2,1)</f>
        <v>153</v>
      </c>
      <c r="N2518" s="43" t="s">
        <v>107</v>
      </c>
      <c r="O2518" s="18">
        <v>80</v>
      </c>
      <c r="P2518" s="15">
        <f>VLOOKUP(Q2518,'seg2'!$A$1:$B$13,2,0)</f>
        <v>3</v>
      </c>
      <c r="Q2518" s="16" t="s">
        <v>20</v>
      </c>
      <c r="R2518" s="15">
        <f>VLOOKUP(S2518,'seg3'!$A$1:$B$9,2,0)</f>
        <v>3</v>
      </c>
      <c r="S2518" s="16" t="s">
        <v>21</v>
      </c>
      <c r="T2518" s="18">
        <v>237</v>
      </c>
      <c r="U2518" s="18">
        <v>237</v>
      </c>
      <c r="V2518" s="18"/>
      <c r="W2518" s="43" t="s">
        <v>840</v>
      </c>
      <c r="X2518" s="16"/>
      <c r="Y2518" s="18" t="s">
        <v>17</v>
      </c>
      <c r="Z2518" s="18">
        <v>18.3</v>
      </c>
      <c r="AA2518" s="16" t="s">
        <v>85</v>
      </c>
      <c r="AB2518" s="14" t="str">
        <f t="shared" si="39"/>
        <v>('617004','617004J','HHB M20X2.5X80 ISO4017 CL8.8 FT BLK','PC',54,6,3,3,3,2,153,'237','237','M20','80','10B33','18.3','17.95/17.99','','COIL DIRECT DRAWN AS 10B33M 18.00/18.03',''),</v>
      </c>
      <c r="AC2518" s="14" t="s">
        <v>9897</v>
      </c>
    </row>
    <row r="2519" spans="1:29">
      <c r="A2519" s="16">
        <v>170176</v>
      </c>
      <c r="B2519" s="43" t="s">
        <v>1872</v>
      </c>
      <c r="C2519" s="43" t="s">
        <v>5359</v>
      </c>
      <c r="D2519" s="15">
        <f>VLOOKUP(E2519,finish!$A$1:$B$18,2,0)</f>
        <v>2</v>
      </c>
      <c r="E2519" s="18" t="s">
        <v>11</v>
      </c>
      <c r="F2519" s="15">
        <f>VLOOKUP(G2519,modules!$A$1:$B$10,2,0)</f>
        <v>1</v>
      </c>
      <c r="G2519" s="18" t="s">
        <v>7848</v>
      </c>
      <c r="H2519" s="15">
        <f>VLOOKUP(I2519,segments!$A$1:$B$9,2,0)</f>
        <v>5</v>
      </c>
      <c r="I2519" s="18" t="s">
        <v>7852</v>
      </c>
      <c r="J2519" s="15">
        <v>56</v>
      </c>
      <c r="K2519" s="27" t="s">
        <v>128</v>
      </c>
      <c r="L2519" s="43" t="s">
        <v>571</v>
      </c>
      <c r="M2519" s="15">
        <f>VLOOKUP(N2519,groups!$A$1:$B$113,2,1)</f>
        <v>152</v>
      </c>
      <c r="N2519" s="43" t="s">
        <v>16</v>
      </c>
      <c r="O2519" s="18">
        <v>65</v>
      </c>
      <c r="P2519" s="15">
        <f>VLOOKUP(Q2519,'seg2'!$A$1:$B$13,2,0)</f>
        <v>3</v>
      </c>
      <c r="Q2519" s="16" t="s">
        <v>20</v>
      </c>
      <c r="R2519" s="15">
        <f>VLOOKUP(S2519,'seg3'!$A$1:$B$9,2,0)</f>
        <v>3</v>
      </c>
      <c r="S2519" s="16" t="s">
        <v>21</v>
      </c>
      <c r="T2519" s="18">
        <v>171</v>
      </c>
      <c r="U2519" s="18">
        <v>171</v>
      </c>
      <c r="V2519" s="18"/>
      <c r="W2519" s="43" t="s">
        <v>964</v>
      </c>
      <c r="X2519" s="16"/>
      <c r="Y2519" s="18" t="s">
        <v>17</v>
      </c>
      <c r="Z2519" s="18">
        <v>18.3</v>
      </c>
      <c r="AA2519" s="18" t="s">
        <v>963</v>
      </c>
      <c r="AB2519" s="14" t="str">
        <f t="shared" si="39"/>
        <v>('170176','170176J','HHB M18X2.5X65 ISO4014 CL10.9 HT BLK','PC',56,1,3,3,5,2,152,'171','171','M18','65','10B33','18.3','17.45/17.50','','COIL DIRECT DRAWN AS 10B33M 17.55/17.58',''),</v>
      </c>
      <c r="AC2519" s="14" t="s">
        <v>9963</v>
      </c>
    </row>
    <row r="2520" spans="1:29">
      <c r="A2520" s="16">
        <v>170177</v>
      </c>
      <c r="B2520" s="43" t="s">
        <v>3669</v>
      </c>
      <c r="C2520" s="43" t="s">
        <v>3670</v>
      </c>
      <c r="D2520" s="15">
        <f>VLOOKUP(E2520,finish!$A$1:$B$18,2,0)</f>
        <v>2</v>
      </c>
      <c r="E2520" s="18" t="s">
        <v>11</v>
      </c>
      <c r="F2520" s="15">
        <f>VLOOKUP(G2520,modules!$A$1:$B$10,2,0)</f>
        <v>6</v>
      </c>
      <c r="G2520" s="18" t="s">
        <v>7849</v>
      </c>
      <c r="H2520" s="15">
        <f>VLOOKUP(I2520,segments!$A$1:$B$9,2,0)</f>
        <v>5</v>
      </c>
      <c r="I2520" s="18" t="s">
        <v>7852</v>
      </c>
      <c r="J2520" s="15">
        <v>54</v>
      </c>
      <c r="K2520" s="27" t="s">
        <v>128</v>
      </c>
      <c r="L2520" s="43" t="s">
        <v>571</v>
      </c>
      <c r="M2520" s="15">
        <f>VLOOKUP(N2520,groups!$A$1:$B$113,2,1)</f>
        <v>152</v>
      </c>
      <c r="N2520" s="43" t="s">
        <v>16</v>
      </c>
      <c r="O2520" s="18">
        <v>70</v>
      </c>
      <c r="P2520" s="15">
        <f>VLOOKUP(Q2520,'seg2'!$A$1:$B$13,2,0)</f>
        <v>3</v>
      </c>
      <c r="Q2520" s="16" t="s">
        <v>20</v>
      </c>
      <c r="R2520" s="15">
        <f>VLOOKUP(S2520,'seg3'!$A$1:$B$9,2,0)</f>
        <v>3</v>
      </c>
      <c r="S2520" s="16" t="s">
        <v>21</v>
      </c>
      <c r="T2520" s="18">
        <v>173.6</v>
      </c>
      <c r="U2520" s="18">
        <v>173.6</v>
      </c>
      <c r="V2520" s="18"/>
      <c r="W2520" s="43" t="s">
        <v>964</v>
      </c>
      <c r="X2520" s="16"/>
      <c r="Y2520" s="18" t="s">
        <v>17</v>
      </c>
      <c r="Z2520" s="18">
        <v>18.3</v>
      </c>
      <c r="AA2520" s="18" t="s">
        <v>963</v>
      </c>
      <c r="AB2520" s="14" t="str">
        <f t="shared" si="39"/>
        <v>('170177','170177J','HHB M18X2.5X70 ISO4014 CL10.9 HT BLK','PC',54,6,3,3,5,2,152,'173.6','173.6','M18','70','10B33','18.3','17.45/17.50','','COIL DIRECT DRAWN AS 10B33M 17.55/17.58',''),</v>
      </c>
      <c r="AC2520" s="14" t="s">
        <v>9807</v>
      </c>
    </row>
    <row r="2521" spans="1:29">
      <c r="A2521" s="16">
        <v>170178</v>
      </c>
      <c r="B2521" s="43" t="s">
        <v>1460</v>
      </c>
      <c r="C2521" s="43" t="s">
        <v>5360</v>
      </c>
      <c r="D2521" s="15">
        <f>VLOOKUP(E2521,finish!$A$1:$B$18,2,0)</f>
        <v>2</v>
      </c>
      <c r="E2521" s="18" t="s">
        <v>11</v>
      </c>
      <c r="F2521" s="15">
        <f>VLOOKUP(G2521,modules!$A$1:$B$10,2,0)</f>
        <v>6</v>
      </c>
      <c r="G2521" s="18" t="s">
        <v>7849</v>
      </c>
      <c r="H2521" s="15">
        <f>VLOOKUP(I2521,segments!$A$1:$B$9,2,0)</f>
        <v>5</v>
      </c>
      <c r="I2521" s="18" t="s">
        <v>7852</v>
      </c>
      <c r="J2521" s="15">
        <v>54</v>
      </c>
      <c r="K2521" s="27" t="s">
        <v>128</v>
      </c>
      <c r="L2521" s="43" t="s">
        <v>571</v>
      </c>
      <c r="M2521" s="15">
        <f>VLOOKUP(N2521,groups!$A$1:$B$113,2,1)</f>
        <v>152</v>
      </c>
      <c r="N2521" s="43" t="s">
        <v>16</v>
      </c>
      <c r="O2521" s="18">
        <v>75</v>
      </c>
      <c r="P2521" s="15">
        <f>VLOOKUP(Q2521,'seg2'!$A$1:$B$13,2,0)</f>
        <v>3</v>
      </c>
      <c r="Q2521" s="16" t="s">
        <v>20</v>
      </c>
      <c r="R2521" s="15">
        <f>VLOOKUP(S2521,'seg3'!$A$1:$B$9,2,0)</f>
        <v>3</v>
      </c>
      <c r="S2521" s="16" t="s">
        <v>21</v>
      </c>
      <c r="T2521" s="18">
        <v>191</v>
      </c>
      <c r="U2521" s="18">
        <v>191</v>
      </c>
      <c r="V2521" s="18"/>
      <c r="W2521" s="43" t="s">
        <v>964</v>
      </c>
      <c r="X2521" s="16"/>
      <c r="Y2521" s="18" t="s">
        <v>17</v>
      </c>
      <c r="Z2521" s="18">
        <v>18.3</v>
      </c>
      <c r="AA2521" s="18" t="s">
        <v>963</v>
      </c>
      <c r="AB2521" s="14" t="str">
        <f t="shared" si="39"/>
        <v>('170178','170178J','HHB M18X2.5X75 ISO4014 CL10.9 HT BLK','PC',54,6,3,3,5,2,152,'191','191','M18','75','10B33','18.3','17.45/17.50','','COIL DIRECT DRAWN AS 10B33M 17.55/17.58',''),</v>
      </c>
      <c r="AC2521" s="14" t="s">
        <v>9964</v>
      </c>
    </row>
    <row r="2522" spans="1:29">
      <c r="A2522" s="16">
        <v>170179</v>
      </c>
      <c r="B2522" s="43" t="s">
        <v>5361</v>
      </c>
      <c r="C2522" s="43" t="s">
        <v>5362</v>
      </c>
      <c r="D2522" s="15">
        <f>VLOOKUP(E2522,finish!$A$1:$B$18,2,0)</f>
        <v>2</v>
      </c>
      <c r="E2522" s="18" t="s">
        <v>11</v>
      </c>
      <c r="F2522" s="15">
        <f>VLOOKUP(G2522,modules!$A$1:$B$10,2,0)</f>
        <v>6</v>
      </c>
      <c r="G2522" s="18" t="s">
        <v>7849</v>
      </c>
      <c r="H2522" s="15">
        <f>VLOOKUP(I2522,segments!$A$1:$B$9,2,0)</f>
        <v>5</v>
      </c>
      <c r="I2522" s="18" t="s">
        <v>7852</v>
      </c>
      <c r="J2522" s="15">
        <v>54</v>
      </c>
      <c r="K2522" s="27" t="s">
        <v>128</v>
      </c>
      <c r="L2522" s="43" t="s">
        <v>571</v>
      </c>
      <c r="M2522" s="15">
        <f>VLOOKUP(N2522,groups!$A$1:$B$113,2,1)</f>
        <v>152</v>
      </c>
      <c r="N2522" s="43" t="s">
        <v>16</v>
      </c>
      <c r="O2522" s="18">
        <v>80</v>
      </c>
      <c r="P2522" s="15">
        <f>VLOOKUP(Q2522,'seg2'!$A$1:$B$13,2,0)</f>
        <v>3</v>
      </c>
      <c r="Q2522" s="16" t="s">
        <v>20</v>
      </c>
      <c r="R2522" s="15">
        <f>VLOOKUP(S2522,'seg3'!$A$1:$B$9,2,0)</f>
        <v>3</v>
      </c>
      <c r="S2522" s="16" t="s">
        <v>21</v>
      </c>
      <c r="T2522" s="18">
        <v>200</v>
      </c>
      <c r="U2522" s="18">
        <v>200</v>
      </c>
      <c r="V2522" s="42"/>
      <c r="W2522" s="43" t="s">
        <v>964</v>
      </c>
      <c r="X2522" s="16"/>
      <c r="Y2522" s="18" t="s">
        <v>17</v>
      </c>
      <c r="Z2522" s="18">
        <v>18.3</v>
      </c>
      <c r="AA2522" s="18" t="s">
        <v>963</v>
      </c>
      <c r="AB2522" s="14" t="str">
        <f t="shared" si="39"/>
        <v>('170179','170179J','HHB M18X2.5X80 ISO4014 CL10.9 HT BLK','PC',54,6,3,3,5,2,152,'200','200','M18','80','10B33','18.3','17.45/17.50','','COIL DIRECT DRAWN AS 10B33M 17.55/17.58',''),</v>
      </c>
      <c r="AC2522" s="14" t="s">
        <v>9965</v>
      </c>
    </row>
    <row r="2523" spans="1:29">
      <c r="A2523" s="16">
        <v>170180</v>
      </c>
      <c r="B2523" s="43" t="s">
        <v>5363</v>
      </c>
      <c r="C2523" s="43" t="s">
        <v>5364</v>
      </c>
      <c r="D2523" s="15">
        <f>VLOOKUP(E2523,finish!$A$1:$B$18,2,0)</f>
        <v>2</v>
      </c>
      <c r="E2523" s="18" t="s">
        <v>11</v>
      </c>
      <c r="F2523" s="15">
        <f>VLOOKUP(G2523,modules!$A$1:$B$10,2,0)</f>
        <v>6</v>
      </c>
      <c r="G2523" s="18" t="s">
        <v>7849</v>
      </c>
      <c r="H2523" s="15">
        <f>VLOOKUP(I2523,segments!$A$1:$B$9,2,0)</f>
        <v>5</v>
      </c>
      <c r="I2523" s="18" t="s">
        <v>7852</v>
      </c>
      <c r="J2523" s="15">
        <v>54</v>
      </c>
      <c r="K2523" s="27" t="s">
        <v>128</v>
      </c>
      <c r="L2523" s="43" t="s">
        <v>571</v>
      </c>
      <c r="M2523" s="15">
        <f>VLOOKUP(N2523,groups!$A$1:$B$113,2,1)</f>
        <v>152</v>
      </c>
      <c r="N2523" s="43" t="s">
        <v>16</v>
      </c>
      <c r="O2523" s="18">
        <v>90</v>
      </c>
      <c r="P2523" s="15">
        <f>VLOOKUP(Q2523,'seg2'!$A$1:$B$13,2,0)</f>
        <v>3</v>
      </c>
      <c r="Q2523" s="16" t="s">
        <v>20</v>
      </c>
      <c r="R2523" s="15">
        <f>VLOOKUP(S2523,'seg3'!$A$1:$B$9,2,0)</f>
        <v>3</v>
      </c>
      <c r="S2523" s="16" t="s">
        <v>21</v>
      </c>
      <c r="T2523" s="18">
        <v>220</v>
      </c>
      <c r="U2523" s="18">
        <v>220</v>
      </c>
      <c r="V2523" s="42"/>
      <c r="W2523" s="43" t="s">
        <v>964</v>
      </c>
      <c r="X2523" s="16"/>
      <c r="Y2523" s="18" t="s">
        <v>17</v>
      </c>
      <c r="Z2523" s="18">
        <v>18.3</v>
      </c>
      <c r="AA2523" s="18" t="s">
        <v>963</v>
      </c>
      <c r="AB2523" s="14" t="str">
        <f t="shared" si="39"/>
        <v>('170180','170180J','HHB M18X2.5X90 ISO4014 CL10.9 HT BLK','PC',54,6,3,3,5,2,152,'220','220','M18','90','10B33','18.3','17.45/17.50','','COIL DIRECT DRAWN AS 10B33M 17.55/17.58',''),</v>
      </c>
      <c r="AC2523" s="14" t="s">
        <v>9967</v>
      </c>
    </row>
    <row r="2524" spans="1:29">
      <c r="A2524" s="16">
        <v>170181</v>
      </c>
      <c r="B2524" s="43" t="s">
        <v>2799</v>
      </c>
      <c r="C2524" s="43" t="s">
        <v>5367</v>
      </c>
      <c r="D2524" s="15">
        <f>VLOOKUP(E2524,finish!$A$1:$B$18,2,0)</f>
        <v>2</v>
      </c>
      <c r="E2524" s="18" t="s">
        <v>11</v>
      </c>
      <c r="F2524" s="15">
        <f>VLOOKUP(G2524,modules!$A$1:$B$10,2,0)</f>
        <v>6</v>
      </c>
      <c r="G2524" s="18" t="s">
        <v>7849</v>
      </c>
      <c r="H2524" s="15">
        <f>VLOOKUP(I2524,segments!$A$1:$B$9,2,0)</f>
        <v>5</v>
      </c>
      <c r="I2524" s="18" t="s">
        <v>7852</v>
      </c>
      <c r="J2524" s="15">
        <v>54</v>
      </c>
      <c r="K2524" s="27" t="s">
        <v>128</v>
      </c>
      <c r="L2524" s="43" t="s">
        <v>571</v>
      </c>
      <c r="M2524" s="15">
        <f>VLOOKUP(N2524,groups!$A$1:$B$113,2,1)</f>
        <v>152</v>
      </c>
      <c r="N2524" s="43" t="s">
        <v>16</v>
      </c>
      <c r="O2524" s="18">
        <v>100</v>
      </c>
      <c r="P2524" s="15">
        <f>VLOOKUP(Q2524,'seg2'!$A$1:$B$13,2,0)</f>
        <v>3</v>
      </c>
      <c r="Q2524" s="16" t="s">
        <v>20</v>
      </c>
      <c r="R2524" s="15">
        <f>VLOOKUP(S2524,'seg3'!$A$1:$B$9,2,0)</f>
        <v>3</v>
      </c>
      <c r="S2524" s="16" t="s">
        <v>21</v>
      </c>
      <c r="T2524" s="18">
        <v>240</v>
      </c>
      <c r="U2524" s="18">
        <v>240</v>
      </c>
      <c r="V2524" s="42"/>
      <c r="W2524" s="43" t="s">
        <v>964</v>
      </c>
      <c r="X2524" s="16"/>
      <c r="Y2524" s="18" t="s">
        <v>17</v>
      </c>
      <c r="Z2524" s="18">
        <v>18.3</v>
      </c>
      <c r="AA2524" s="18" t="s">
        <v>963</v>
      </c>
      <c r="AB2524" s="14" t="str">
        <f t="shared" si="39"/>
        <v>('170181','170181J','HHB M18X2.5X100 ISO4014 CL10.9 HT BLK','PC',54,6,3,3,5,2,152,'240','240','M18','100','10B33','18.3','17.45/17.50','','COIL DIRECT DRAWN AS 10B33M 17.55/17.58',''),</v>
      </c>
      <c r="AC2524" s="14" t="s">
        <v>9969</v>
      </c>
    </row>
    <row r="2525" spans="1:29">
      <c r="A2525" s="16">
        <v>170183</v>
      </c>
      <c r="B2525" s="43" t="s">
        <v>5370</v>
      </c>
      <c r="C2525" s="43" t="s">
        <v>5371</v>
      </c>
      <c r="D2525" s="15">
        <f>VLOOKUP(E2525,finish!$A$1:$B$18,2,0)</f>
        <v>2</v>
      </c>
      <c r="E2525" s="18" t="s">
        <v>11</v>
      </c>
      <c r="F2525" s="15">
        <f>VLOOKUP(G2525,modules!$A$1:$B$10,2,0)</f>
        <v>6</v>
      </c>
      <c r="G2525" s="18" t="s">
        <v>7849</v>
      </c>
      <c r="H2525" s="15">
        <f>VLOOKUP(I2525,segments!$A$1:$B$9,2,0)</f>
        <v>5</v>
      </c>
      <c r="I2525" s="18" t="s">
        <v>7852</v>
      </c>
      <c r="J2525" s="15">
        <v>54</v>
      </c>
      <c r="K2525" s="27" t="s">
        <v>128</v>
      </c>
      <c r="L2525" s="43" t="s">
        <v>571</v>
      </c>
      <c r="M2525" s="15">
        <f>VLOOKUP(N2525,groups!$A$1:$B$113,2,1)</f>
        <v>152</v>
      </c>
      <c r="N2525" s="43" t="s">
        <v>16</v>
      </c>
      <c r="O2525" s="18">
        <v>120</v>
      </c>
      <c r="P2525" s="15">
        <f>VLOOKUP(Q2525,'seg2'!$A$1:$B$13,2,0)</f>
        <v>3</v>
      </c>
      <c r="Q2525" s="16" t="s">
        <v>20</v>
      </c>
      <c r="R2525" s="15">
        <f>VLOOKUP(S2525,'seg3'!$A$1:$B$9,2,0)</f>
        <v>3</v>
      </c>
      <c r="S2525" s="16" t="s">
        <v>21</v>
      </c>
      <c r="T2525" s="18">
        <v>280</v>
      </c>
      <c r="U2525" s="18">
        <v>280</v>
      </c>
      <c r="V2525" s="42"/>
      <c r="W2525" s="43" t="s">
        <v>964</v>
      </c>
      <c r="X2525" s="16"/>
      <c r="Y2525" s="18" t="s">
        <v>17</v>
      </c>
      <c r="Z2525" s="18">
        <v>18.3</v>
      </c>
      <c r="AA2525" s="18" t="s">
        <v>963</v>
      </c>
      <c r="AB2525" s="14" t="str">
        <f t="shared" si="39"/>
        <v>('170183','170183J','HHB M18X2.5X120 ISO4014 CL10.9 HT BLK','PC',54,6,3,3,5,2,152,'280','280','M18','120','10B33','18.3','17.45/17.50','','COIL DIRECT DRAWN AS 10B33M 17.55/17.58',''),</v>
      </c>
      <c r="AC2525" s="14" t="s">
        <v>9972</v>
      </c>
    </row>
    <row r="2526" spans="1:29">
      <c r="A2526" s="16">
        <v>170184</v>
      </c>
      <c r="B2526" s="43" t="s">
        <v>6888</v>
      </c>
      <c r="C2526" s="43" t="s">
        <v>6889</v>
      </c>
      <c r="D2526" s="15">
        <f>VLOOKUP(E2526,finish!$A$1:$B$18,2,0)</f>
        <v>2</v>
      </c>
      <c r="E2526" s="18" t="s">
        <v>11</v>
      </c>
      <c r="F2526" s="15">
        <f>VLOOKUP(G2526,modules!$A$1:$B$10,2,0)</f>
        <v>6</v>
      </c>
      <c r="G2526" s="18" t="s">
        <v>7849</v>
      </c>
      <c r="H2526" s="15">
        <f>VLOOKUP(I2526,segments!$A$1:$B$9,2,0)</f>
        <v>5</v>
      </c>
      <c r="I2526" s="18" t="s">
        <v>7852</v>
      </c>
      <c r="J2526" s="15">
        <v>54</v>
      </c>
      <c r="K2526" s="27" t="s">
        <v>128</v>
      </c>
      <c r="L2526" s="43" t="s">
        <v>571</v>
      </c>
      <c r="M2526" s="15">
        <f>VLOOKUP(N2526,groups!$A$1:$B$113,2,1)</f>
        <v>152</v>
      </c>
      <c r="N2526" s="43" t="s">
        <v>16</v>
      </c>
      <c r="O2526" s="18">
        <v>130</v>
      </c>
      <c r="P2526" s="15">
        <f>VLOOKUP(Q2526,'seg2'!$A$1:$B$13,2,0)</f>
        <v>3</v>
      </c>
      <c r="Q2526" s="16" t="s">
        <v>20</v>
      </c>
      <c r="R2526" s="15">
        <f>VLOOKUP(S2526,'seg3'!$A$1:$B$9,2,0)</f>
        <v>3</v>
      </c>
      <c r="S2526" s="16" t="s">
        <v>21</v>
      </c>
      <c r="T2526" s="18">
        <v>296</v>
      </c>
      <c r="U2526" s="18">
        <v>296</v>
      </c>
      <c r="V2526" s="42"/>
      <c r="W2526" s="43" t="s">
        <v>964</v>
      </c>
      <c r="X2526" s="16"/>
      <c r="Y2526" s="18" t="s">
        <v>17</v>
      </c>
      <c r="Z2526" s="18">
        <v>18.3</v>
      </c>
      <c r="AA2526" s="18" t="s">
        <v>963</v>
      </c>
      <c r="AB2526" s="14" t="str">
        <f t="shared" si="39"/>
        <v>('170184','170184J','HHB M18X2.5X130 ISO4014 CL10.9 HT BLK','PC',54,6,3,3,5,2,152,'296','296','M18','130','10B33','18.3','17.45/17.50','','COIL DIRECT DRAWN AS 10B33M 17.55/17.58',''),</v>
      </c>
      <c r="AC2526" s="14" t="s">
        <v>10095</v>
      </c>
    </row>
    <row r="2527" spans="1:29">
      <c r="A2527" s="16">
        <v>170185</v>
      </c>
      <c r="B2527" s="43" t="s">
        <v>6890</v>
      </c>
      <c r="C2527" s="43" t="s">
        <v>6891</v>
      </c>
      <c r="D2527" s="15">
        <f>VLOOKUP(E2527,finish!$A$1:$B$18,2,0)</f>
        <v>2</v>
      </c>
      <c r="E2527" s="18" t="s">
        <v>11</v>
      </c>
      <c r="F2527" s="15">
        <f>VLOOKUP(G2527,modules!$A$1:$B$10,2,0)</f>
        <v>6</v>
      </c>
      <c r="G2527" s="18" t="s">
        <v>7849</v>
      </c>
      <c r="H2527" s="15">
        <f>VLOOKUP(I2527,segments!$A$1:$B$9,2,0)</f>
        <v>5</v>
      </c>
      <c r="I2527" s="18" t="s">
        <v>7852</v>
      </c>
      <c r="J2527" s="15">
        <v>54</v>
      </c>
      <c r="K2527" s="27" t="s">
        <v>128</v>
      </c>
      <c r="L2527" s="43" t="s">
        <v>571</v>
      </c>
      <c r="M2527" s="15">
        <f>VLOOKUP(N2527,groups!$A$1:$B$113,2,1)</f>
        <v>152</v>
      </c>
      <c r="N2527" s="43" t="s">
        <v>16</v>
      </c>
      <c r="O2527" s="18">
        <v>140</v>
      </c>
      <c r="P2527" s="15">
        <f>VLOOKUP(Q2527,'seg2'!$A$1:$B$13,2,0)</f>
        <v>3</v>
      </c>
      <c r="Q2527" s="16" t="s">
        <v>20</v>
      </c>
      <c r="R2527" s="15">
        <f>VLOOKUP(S2527,'seg3'!$A$1:$B$9,2,0)</f>
        <v>3</v>
      </c>
      <c r="S2527" s="16" t="s">
        <v>21</v>
      </c>
      <c r="T2527" s="18">
        <v>316</v>
      </c>
      <c r="U2527" s="18">
        <v>316</v>
      </c>
      <c r="V2527" s="42"/>
      <c r="W2527" s="43" t="s">
        <v>964</v>
      </c>
      <c r="X2527" s="16"/>
      <c r="Y2527" s="18" t="s">
        <v>17</v>
      </c>
      <c r="Z2527" s="18">
        <v>18.3</v>
      </c>
      <c r="AA2527" s="18" t="s">
        <v>963</v>
      </c>
      <c r="AB2527" s="14" t="str">
        <f t="shared" si="39"/>
        <v>('170185','170185J','HHB M18X2.5X140 ISO4014 CL10.9 HT BLK','PC',54,6,3,3,5,2,152,'316','316','M18','140','10B33','18.3','17.45/17.50','','COIL DIRECT DRAWN AS 10B33M 17.55/17.58',''),</v>
      </c>
      <c r="AC2527" s="14" t="s">
        <v>10096</v>
      </c>
    </row>
    <row r="2528" spans="1:29">
      <c r="A2528" s="16">
        <v>170186</v>
      </c>
      <c r="B2528" s="43" t="s">
        <v>6892</v>
      </c>
      <c r="C2528" s="43" t="s">
        <v>6893</v>
      </c>
      <c r="D2528" s="15">
        <f>VLOOKUP(E2528,finish!$A$1:$B$18,2,0)</f>
        <v>2</v>
      </c>
      <c r="E2528" s="18" t="s">
        <v>11</v>
      </c>
      <c r="F2528" s="15">
        <f>VLOOKUP(G2528,modules!$A$1:$B$10,2,0)</f>
        <v>6</v>
      </c>
      <c r="G2528" s="18" t="s">
        <v>7849</v>
      </c>
      <c r="H2528" s="15">
        <f>VLOOKUP(I2528,segments!$A$1:$B$9,2,0)</f>
        <v>5</v>
      </c>
      <c r="I2528" s="18" t="s">
        <v>7852</v>
      </c>
      <c r="J2528" s="15">
        <v>54</v>
      </c>
      <c r="K2528" s="27" t="s">
        <v>128</v>
      </c>
      <c r="L2528" s="43" t="s">
        <v>571</v>
      </c>
      <c r="M2528" s="15">
        <f>VLOOKUP(N2528,groups!$A$1:$B$113,2,1)</f>
        <v>152</v>
      </c>
      <c r="N2528" s="43" t="s">
        <v>16</v>
      </c>
      <c r="O2528" s="18">
        <v>150</v>
      </c>
      <c r="P2528" s="15">
        <f>VLOOKUP(Q2528,'seg2'!$A$1:$B$13,2,0)</f>
        <v>3</v>
      </c>
      <c r="Q2528" s="16" t="s">
        <v>20</v>
      </c>
      <c r="R2528" s="15">
        <f>VLOOKUP(S2528,'seg3'!$A$1:$B$9,2,0)</f>
        <v>3</v>
      </c>
      <c r="S2528" s="16" t="s">
        <v>21</v>
      </c>
      <c r="T2528" s="18">
        <v>329</v>
      </c>
      <c r="U2528" s="18">
        <v>329</v>
      </c>
      <c r="V2528" s="42"/>
      <c r="W2528" s="43" t="s">
        <v>964</v>
      </c>
      <c r="X2528" s="16"/>
      <c r="Y2528" s="18" t="s">
        <v>17</v>
      </c>
      <c r="Z2528" s="18">
        <v>18.3</v>
      </c>
      <c r="AA2528" s="18" t="s">
        <v>963</v>
      </c>
      <c r="AB2528" s="14" t="str">
        <f t="shared" si="39"/>
        <v>('170186','170186J','HHB M18X2.5X150 ISO4014 CL10.9 HT BLK','PC',54,6,3,3,5,2,152,'329','329','M18','150','10B33','18.3','17.45/17.50','','COIL DIRECT DRAWN AS 10B33M 17.55/17.58',''),</v>
      </c>
      <c r="AC2528" s="14" t="s">
        <v>10097</v>
      </c>
    </row>
    <row r="2529" spans="1:29">
      <c r="A2529" s="16">
        <v>170209</v>
      </c>
      <c r="B2529" s="64" t="s">
        <v>1876</v>
      </c>
      <c r="C2529" s="43" t="s">
        <v>5433</v>
      </c>
      <c r="D2529" s="15">
        <f>VLOOKUP(E2529,finish!$A$1:$B$18,2,0)</f>
        <v>2</v>
      </c>
      <c r="E2529" s="18" t="s">
        <v>11</v>
      </c>
      <c r="F2529" s="15">
        <f>VLOOKUP(G2529,modules!$A$1:$B$10,2,0)</f>
        <v>6</v>
      </c>
      <c r="G2529" s="18" t="s">
        <v>7849</v>
      </c>
      <c r="H2529" s="15">
        <f>VLOOKUP(I2529,segments!$A$1:$B$9,2,0)</f>
        <v>5</v>
      </c>
      <c r="I2529" s="18" t="s">
        <v>7852</v>
      </c>
      <c r="J2529" s="15">
        <f>VLOOKUP(K2529,machines!$A$1:$B$72,2,0)</f>
        <v>63</v>
      </c>
      <c r="K2529" s="27" t="s">
        <v>109</v>
      </c>
      <c r="L2529" s="46" t="s">
        <v>126</v>
      </c>
      <c r="M2529" s="15">
        <f>VLOOKUP(N2529,groups!$A$1:$B$113,2,1)</f>
        <v>152</v>
      </c>
      <c r="N2529" s="46" t="s">
        <v>16</v>
      </c>
      <c r="O2529" s="45">
        <v>200</v>
      </c>
      <c r="P2529" s="15">
        <f>VLOOKUP(Q2529,'seg2'!$A$1:$B$13,2,0)</f>
        <v>3</v>
      </c>
      <c r="Q2529" s="16" t="s">
        <v>20</v>
      </c>
      <c r="R2529" s="15">
        <f>VLOOKUP(S2529,'seg3'!$A$1:$B$9,2,0)</f>
        <v>3</v>
      </c>
      <c r="S2529" s="16" t="s">
        <v>21</v>
      </c>
      <c r="T2529" s="45">
        <v>544</v>
      </c>
      <c r="U2529" s="45">
        <v>544</v>
      </c>
      <c r="V2529" s="18"/>
      <c r="W2529" s="30" t="s">
        <v>866</v>
      </c>
      <c r="X2529" s="16"/>
      <c r="Y2529" s="45" t="s">
        <v>17</v>
      </c>
      <c r="Z2529" s="45">
        <v>20</v>
      </c>
      <c r="AA2529" s="46" t="s">
        <v>447</v>
      </c>
      <c r="AB2529" s="14" t="str">
        <f t="shared" si="39"/>
        <v>('170209','170209J','HHB M20X2.5X200 ISO4014 CL10.9 HT BLK','PC',63,6,3,3,5,2,152,'544','544','M20','200','10B33','20','19.50/19.55','','COIL DIRECT DRWN  10B33M  19.50/19.53',''),</v>
      </c>
      <c r="AC2529" s="14" t="s">
        <v>10098</v>
      </c>
    </row>
    <row r="2530" spans="1:29">
      <c r="A2530" s="16">
        <v>170210</v>
      </c>
      <c r="B2530" s="43" t="s">
        <v>1878</v>
      </c>
      <c r="C2530" s="43" t="s">
        <v>5434</v>
      </c>
      <c r="D2530" s="15">
        <f>VLOOKUP(E2530,finish!$A$1:$B$18,2,0)</f>
        <v>2</v>
      </c>
      <c r="E2530" s="18" t="s">
        <v>11</v>
      </c>
      <c r="F2530" s="15">
        <f>VLOOKUP(G2530,modules!$A$1:$B$10,2,0)</f>
        <v>6</v>
      </c>
      <c r="G2530" s="18" t="s">
        <v>7849</v>
      </c>
      <c r="H2530" s="15">
        <f>VLOOKUP(I2530,segments!$A$1:$B$9,2,0)</f>
        <v>5</v>
      </c>
      <c r="I2530" s="18" t="s">
        <v>7852</v>
      </c>
      <c r="J2530" s="15">
        <f>VLOOKUP(K2530,machines!$A$1:$B$72,2,0)</f>
        <v>62</v>
      </c>
      <c r="K2530" s="27" t="s">
        <v>101</v>
      </c>
      <c r="L2530" s="46" t="s">
        <v>126</v>
      </c>
      <c r="M2530" s="15">
        <f>VLOOKUP(N2530,groups!$A$1:$B$113,2,1)</f>
        <v>152</v>
      </c>
      <c r="N2530" s="46" t="s">
        <v>16</v>
      </c>
      <c r="O2530" s="45">
        <v>220</v>
      </c>
      <c r="P2530" s="15">
        <f>VLOOKUP(Q2530,'seg2'!$A$1:$B$13,2,0)</f>
        <v>3</v>
      </c>
      <c r="Q2530" s="16" t="s">
        <v>20</v>
      </c>
      <c r="R2530" s="15">
        <f>VLOOKUP(S2530,'seg3'!$A$1:$B$9,2,0)</f>
        <v>3</v>
      </c>
      <c r="S2530" s="16" t="s">
        <v>21</v>
      </c>
      <c r="T2530" s="45">
        <v>592</v>
      </c>
      <c r="U2530" s="45">
        <v>592</v>
      </c>
      <c r="V2530" s="42"/>
      <c r="W2530" s="30" t="s">
        <v>866</v>
      </c>
      <c r="X2530" s="16"/>
      <c r="Y2530" s="45" t="s">
        <v>17</v>
      </c>
      <c r="Z2530" s="45">
        <v>20</v>
      </c>
      <c r="AA2530" s="46" t="s">
        <v>447</v>
      </c>
      <c r="AB2530" s="14" t="str">
        <f t="shared" si="39"/>
        <v>('170210','170210J','HHB M20X2.5X220 ISO4014 CL10.9 HT BLK','PC',62,6,3,3,5,2,152,'592','592','M20','220','10B33','20','19.50/19.55','','COIL DIRECT DRWN  10B33M  19.50/19.53',''),</v>
      </c>
      <c r="AC2530" s="14" t="s">
        <v>10099</v>
      </c>
    </row>
    <row r="2531" spans="1:29">
      <c r="A2531" s="16">
        <v>624854</v>
      </c>
      <c r="B2531" s="43" t="s">
        <v>5435</v>
      </c>
      <c r="C2531" s="43" t="s">
        <v>3949</v>
      </c>
      <c r="D2531" s="15">
        <f>VLOOKUP(E2531,finish!$A$1:$B$18,2,0)</f>
        <v>2</v>
      </c>
      <c r="E2531" s="18" t="s">
        <v>11</v>
      </c>
      <c r="F2531" s="15">
        <f>VLOOKUP(G2531,modules!$A$1:$B$10,2,0)</f>
        <v>6</v>
      </c>
      <c r="G2531" s="18" t="s">
        <v>7849</v>
      </c>
      <c r="H2531" s="15">
        <f>VLOOKUP(I2531,segments!$A$1:$B$9,2,0)</f>
        <v>5</v>
      </c>
      <c r="I2531" s="18" t="s">
        <v>7852</v>
      </c>
      <c r="J2531" s="15">
        <f>VLOOKUP(K2531,machines!$A$1:$B$72,2,0)</f>
        <v>62</v>
      </c>
      <c r="K2531" s="27" t="s">
        <v>101</v>
      </c>
      <c r="L2531" s="46" t="s">
        <v>126</v>
      </c>
      <c r="M2531" s="15">
        <f>VLOOKUP(N2531,groups!$A$1:$B$113,2,1)</f>
        <v>152</v>
      </c>
      <c r="N2531" s="46" t="s">
        <v>16</v>
      </c>
      <c r="O2531" s="45">
        <v>220</v>
      </c>
      <c r="P2531" s="15">
        <f>VLOOKUP(Q2531,'seg2'!$A$1:$B$13,2,0)</f>
        <v>3</v>
      </c>
      <c r="Q2531" s="16" t="s">
        <v>20</v>
      </c>
      <c r="R2531" s="15">
        <f>VLOOKUP(S2531,'seg3'!$A$1:$B$9,2,0)</f>
        <v>3</v>
      </c>
      <c r="S2531" s="16" t="s">
        <v>21</v>
      </c>
      <c r="T2531" s="45">
        <v>576</v>
      </c>
      <c r="U2531" s="45">
        <v>576</v>
      </c>
      <c r="V2531" s="42"/>
      <c r="W2531" s="30" t="s">
        <v>1464</v>
      </c>
      <c r="X2531" s="16"/>
      <c r="Y2531" s="45" t="s">
        <v>17</v>
      </c>
      <c r="Z2531" s="45">
        <v>20</v>
      </c>
      <c r="AA2531" s="46" t="s">
        <v>447</v>
      </c>
      <c r="AB2531" s="14" t="str">
        <f t="shared" si="39"/>
        <v>('624854','624854J','HHB M20X2.5X220 ISO4014 CL8.8 HT BLK','PC',62,6,3,3,5,2,152,'576','576','M20','220','10B33','20','19.50/19.55','','COIL DIRECT DRAWN 10B33M 19.50/19.55 MM',''),</v>
      </c>
      <c r="AC2531" s="14" t="s">
        <v>10100</v>
      </c>
    </row>
    <row r="2532" spans="1:29">
      <c r="A2532" s="16">
        <v>170188</v>
      </c>
      <c r="B2532" s="43" t="s">
        <v>5375</v>
      </c>
      <c r="C2532" s="43" t="s">
        <v>5376</v>
      </c>
      <c r="D2532" s="15">
        <f>VLOOKUP(E2532,finish!$A$1:$B$18,2,0)</f>
        <v>2</v>
      </c>
      <c r="E2532" s="18" t="s">
        <v>11</v>
      </c>
      <c r="F2532" s="15">
        <f>VLOOKUP(G2532,modules!$A$1:$B$10,2,0)</f>
        <v>6</v>
      </c>
      <c r="G2532" s="18" t="s">
        <v>7849</v>
      </c>
      <c r="H2532" s="15">
        <f>VLOOKUP(I2532,segments!$A$1:$B$9,2,0)</f>
        <v>5</v>
      </c>
      <c r="I2532" s="18" t="s">
        <v>7852</v>
      </c>
      <c r="J2532" s="15">
        <v>54</v>
      </c>
      <c r="K2532" s="27" t="s">
        <v>128</v>
      </c>
      <c r="L2532" s="43" t="s">
        <v>571</v>
      </c>
      <c r="M2532" s="15">
        <f>VLOOKUP(N2532,groups!$A$1:$B$113,2,1)</f>
        <v>152</v>
      </c>
      <c r="N2532" s="43" t="s">
        <v>16</v>
      </c>
      <c r="O2532" s="18">
        <v>180</v>
      </c>
      <c r="P2532" s="15">
        <f>VLOOKUP(Q2532,'seg2'!$A$1:$B$13,2,0)</f>
        <v>3</v>
      </c>
      <c r="Q2532" s="16" t="s">
        <v>20</v>
      </c>
      <c r="R2532" s="15">
        <f>VLOOKUP(S2532,'seg3'!$A$1:$B$9,2,0)</f>
        <v>3</v>
      </c>
      <c r="S2532" s="16" t="s">
        <v>21</v>
      </c>
      <c r="T2532" s="18">
        <v>396</v>
      </c>
      <c r="U2532" s="18">
        <v>396</v>
      </c>
      <c r="V2532" s="42"/>
      <c r="W2532" s="43" t="s">
        <v>964</v>
      </c>
      <c r="X2532" s="16"/>
      <c r="Y2532" s="18" t="s">
        <v>17</v>
      </c>
      <c r="Z2532" s="18">
        <v>18.3</v>
      </c>
      <c r="AA2532" s="18" t="s">
        <v>963</v>
      </c>
      <c r="AB2532" s="14" t="str">
        <f t="shared" si="39"/>
        <v>('170188','170188J','HHB M18X2.5X180 ISO4014 CL10.9 HT BLK','PC',54,6,3,3,5,2,152,'396','396','M18','180','10B33','18.3','17.45/17.50','','COIL DIRECT DRAWN AS 10B33M 17.55/17.58',''),</v>
      </c>
      <c r="AC2532" s="14" t="s">
        <v>10101</v>
      </c>
    </row>
    <row r="2533" spans="1:29">
      <c r="A2533" s="16">
        <v>170189</v>
      </c>
      <c r="B2533" s="43" t="s">
        <v>6894</v>
      </c>
      <c r="C2533" s="43" t="s">
        <v>6895</v>
      </c>
      <c r="D2533" s="15">
        <f>VLOOKUP(E2533,finish!$A$1:$B$18,2,0)</f>
        <v>2</v>
      </c>
      <c r="E2533" s="18" t="s">
        <v>11</v>
      </c>
      <c r="F2533" s="15">
        <f>VLOOKUP(G2533,modules!$A$1:$B$10,2,0)</f>
        <v>6</v>
      </c>
      <c r="G2533" s="18" t="s">
        <v>7849</v>
      </c>
      <c r="H2533" s="15">
        <f>VLOOKUP(I2533,segments!$A$1:$B$9,2,0)</f>
        <v>5</v>
      </c>
      <c r="I2533" s="18" t="s">
        <v>7852</v>
      </c>
      <c r="J2533" s="15">
        <v>54</v>
      </c>
      <c r="K2533" s="27" t="s">
        <v>128</v>
      </c>
      <c r="L2533" s="43" t="s">
        <v>571</v>
      </c>
      <c r="M2533" s="15">
        <f>VLOOKUP(N2533,groups!$A$1:$B$113,2,1)</f>
        <v>152</v>
      </c>
      <c r="N2533" s="43" t="s">
        <v>16</v>
      </c>
      <c r="O2533" s="18">
        <v>200</v>
      </c>
      <c r="P2533" s="15">
        <f>VLOOKUP(Q2533,'seg2'!$A$1:$B$13,2,0)</f>
        <v>3</v>
      </c>
      <c r="Q2533" s="16" t="s">
        <v>20</v>
      </c>
      <c r="R2533" s="15">
        <f>VLOOKUP(S2533,'seg3'!$A$1:$B$9,2,0)</f>
        <v>3</v>
      </c>
      <c r="S2533" s="16" t="s">
        <v>21</v>
      </c>
      <c r="T2533" s="18">
        <v>436</v>
      </c>
      <c r="U2533" s="18">
        <v>436</v>
      </c>
      <c r="V2533" s="42"/>
      <c r="W2533" s="43" t="s">
        <v>2798</v>
      </c>
      <c r="X2533" s="16"/>
      <c r="Y2533" s="18" t="s">
        <v>17</v>
      </c>
      <c r="Z2533" s="18">
        <v>18.3</v>
      </c>
      <c r="AA2533" s="18" t="s">
        <v>963</v>
      </c>
      <c r="AB2533" s="14" t="str">
        <f t="shared" si="39"/>
        <v>('170189','170189J','HHB M18X2.5X200 ISO4014 CL10.9 HT BLK','PC',54,6,3,3,5,2,152,'436','436','M18','200','10B33','18.3','17.45/17.50','','COIL DIRECT DRWN  10B33M  15.53/15.56',''),</v>
      </c>
      <c r="AC2533" s="14" t="s">
        <v>10102</v>
      </c>
    </row>
    <row r="2534" spans="1:29">
      <c r="A2534" s="16">
        <v>170196</v>
      </c>
      <c r="B2534" s="43" t="s">
        <v>2801</v>
      </c>
      <c r="C2534" s="43" t="s">
        <v>5389</v>
      </c>
      <c r="D2534" s="15">
        <f>VLOOKUP(E2534,finish!$A$1:$B$18,2,0)</f>
        <v>2</v>
      </c>
      <c r="E2534" s="18" t="s">
        <v>11</v>
      </c>
      <c r="F2534" s="15">
        <f>VLOOKUP(G2534,modules!$A$1:$B$10,2,0)</f>
        <v>6</v>
      </c>
      <c r="G2534" s="18" t="s">
        <v>7849</v>
      </c>
      <c r="H2534" s="15">
        <f>VLOOKUP(I2534,segments!$A$1:$B$9,2,0)</f>
        <v>5</v>
      </c>
      <c r="I2534" s="18" t="s">
        <v>7852</v>
      </c>
      <c r="J2534" s="15">
        <v>54</v>
      </c>
      <c r="K2534" s="27" t="s">
        <v>128</v>
      </c>
      <c r="L2534" s="43" t="s">
        <v>126</v>
      </c>
      <c r="M2534" s="15">
        <f>VLOOKUP(N2534,groups!$A$1:$B$113,2,1)</f>
        <v>152</v>
      </c>
      <c r="N2534" s="43" t="s">
        <v>16</v>
      </c>
      <c r="O2534" s="18">
        <v>65</v>
      </c>
      <c r="P2534" s="15">
        <f>VLOOKUP(Q2534,'seg2'!$A$1:$B$13,2,0)</f>
        <v>3</v>
      </c>
      <c r="Q2534" s="16" t="s">
        <v>20</v>
      </c>
      <c r="R2534" s="15">
        <f>VLOOKUP(S2534,'seg3'!$A$1:$B$9,2,0)</f>
        <v>3</v>
      </c>
      <c r="S2534" s="16" t="s">
        <v>21</v>
      </c>
      <c r="T2534" s="18">
        <v>219</v>
      </c>
      <c r="U2534" s="18">
        <v>219</v>
      </c>
      <c r="V2534" s="42"/>
      <c r="W2534" s="43" t="s">
        <v>866</v>
      </c>
      <c r="X2534" s="16"/>
      <c r="Y2534" s="18" t="s">
        <v>17</v>
      </c>
      <c r="Z2534" s="18">
        <v>20</v>
      </c>
      <c r="AA2534" s="18" t="s">
        <v>447</v>
      </c>
      <c r="AB2534" s="14" t="str">
        <f t="shared" si="39"/>
        <v>('170196','170196J','HHB M20X2.5X65 ISO4014 CL10.9 HT BLK','PC',54,6,3,3,5,2,152,'219','219','M20','65','10B33','20','19.50/19.55','','COIL DIRECT DRWN  10B33M  19.50/19.53',''),</v>
      </c>
      <c r="AC2534" s="14" t="s">
        <v>9982</v>
      </c>
    </row>
    <row r="2535" spans="1:29">
      <c r="A2535" s="16">
        <v>550772</v>
      </c>
      <c r="B2535" s="43" t="s">
        <v>3678</v>
      </c>
      <c r="C2535" s="43" t="s">
        <v>3679</v>
      </c>
      <c r="D2535" s="15">
        <f>VLOOKUP(E2535,finish!$A$1:$B$18,2,0)</f>
        <v>2</v>
      </c>
      <c r="E2535" s="18" t="s">
        <v>11</v>
      </c>
      <c r="F2535" s="15">
        <f>VLOOKUP(G2535,modules!$A$1:$B$10,2,0)</f>
        <v>6</v>
      </c>
      <c r="G2535" s="18" t="s">
        <v>7849</v>
      </c>
      <c r="H2535" s="15">
        <f>VLOOKUP(I2535,segments!$A$1:$B$9,2,0)</f>
        <v>5</v>
      </c>
      <c r="I2535" s="18" t="s">
        <v>7852</v>
      </c>
      <c r="J2535" s="15">
        <f>VLOOKUP(K2535,machines!$A$1:$B$72,2,0)</f>
        <v>63</v>
      </c>
      <c r="K2535" s="27" t="s">
        <v>109</v>
      </c>
      <c r="L2535" s="46" t="s">
        <v>126</v>
      </c>
      <c r="M2535" s="15">
        <f>VLOOKUP(N2535,groups!$A$1:$B$113,2,1)</f>
        <v>153</v>
      </c>
      <c r="N2535" s="46" t="s">
        <v>107</v>
      </c>
      <c r="O2535" s="45">
        <v>250</v>
      </c>
      <c r="P2535" s="15">
        <f>VLOOKUP(Q2535,'seg2'!$A$1:$B$13,2,0)</f>
        <v>3</v>
      </c>
      <c r="Q2535" s="16" t="s">
        <v>20</v>
      </c>
      <c r="R2535" s="15">
        <f>VLOOKUP(S2535,'seg3'!$A$1:$B$9,2,0)</f>
        <v>3</v>
      </c>
      <c r="S2535" s="16" t="s">
        <v>21</v>
      </c>
      <c r="T2535" s="45">
        <v>588.05999999999995</v>
      </c>
      <c r="U2535" s="45">
        <v>588.05999999999995</v>
      </c>
      <c r="V2535" s="42"/>
      <c r="W2535" s="30" t="s">
        <v>840</v>
      </c>
      <c r="X2535" s="16"/>
      <c r="Y2535" s="45" t="s">
        <v>17</v>
      </c>
      <c r="Z2535" s="28">
        <v>18.3</v>
      </c>
      <c r="AA2535" s="46" t="s">
        <v>85</v>
      </c>
      <c r="AB2535" s="14" t="str">
        <f t="shared" si="39"/>
        <v>('550772','550772J','HHB M20X2.5X250 ISO4017 CL10.9 FT BLK','PC',63,6,3,3,5,2,153,'588.06','588.06','M20','250','10B33','18.3','17.95/17.99','','COIL DIRECT DRAWN AS 10B33M 18.00/18.03',''),</v>
      </c>
      <c r="AC2535" s="14" t="s">
        <v>10103</v>
      </c>
    </row>
    <row r="2536" spans="1:29">
      <c r="A2536" s="16">
        <v>170197</v>
      </c>
      <c r="B2536" s="43" t="s">
        <v>3684</v>
      </c>
      <c r="C2536" s="43" t="s">
        <v>3685</v>
      </c>
      <c r="D2536" s="15">
        <f>VLOOKUP(E2536,finish!$A$1:$B$18,2,0)</f>
        <v>2</v>
      </c>
      <c r="E2536" s="18" t="s">
        <v>11</v>
      </c>
      <c r="F2536" s="15">
        <f>VLOOKUP(G2536,modules!$A$1:$B$10,2,0)</f>
        <v>1</v>
      </c>
      <c r="G2536" s="18" t="s">
        <v>7848</v>
      </c>
      <c r="H2536" s="15">
        <f>VLOOKUP(I2536,segments!$A$1:$B$9,2,0)</f>
        <v>5</v>
      </c>
      <c r="I2536" s="18" t="s">
        <v>7852</v>
      </c>
      <c r="J2536" s="15">
        <v>56</v>
      </c>
      <c r="K2536" s="27" t="s">
        <v>128</v>
      </c>
      <c r="L2536" s="43" t="s">
        <v>126</v>
      </c>
      <c r="M2536" s="15">
        <f>VLOOKUP(N2536,groups!$A$1:$B$113,2,1)</f>
        <v>152</v>
      </c>
      <c r="N2536" s="43" t="s">
        <v>16</v>
      </c>
      <c r="O2536" s="18">
        <v>70</v>
      </c>
      <c r="P2536" s="15">
        <f>VLOOKUP(Q2536,'seg2'!$A$1:$B$13,2,0)</f>
        <v>3</v>
      </c>
      <c r="Q2536" s="16" t="s">
        <v>20</v>
      </c>
      <c r="R2536" s="15">
        <f>VLOOKUP(S2536,'seg3'!$A$1:$B$9,2,0)</f>
        <v>3</v>
      </c>
      <c r="S2536" s="16" t="s">
        <v>21</v>
      </c>
      <c r="T2536" s="18">
        <v>231</v>
      </c>
      <c r="U2536" s="18">
        <v>231</v>
      </c>
      <c r="V2536" s="42"/>
      <c r="W2536" s="43" t="s">
        <v>866</v>
      </c>
      <c r="X2536" s="16"/>
      <c r="Y2536" s="18" t="s">
        <v>17</v>
      </c>
      <c r="Z2536" s="18">
        <v>20</v>
      </c>
      <c r="AA2536" s="18" t="s">
        <v>447</v>
      </c>
      <c r="AB2536" s="14" t="str">
        <f t="shared" si="39"/>
        <v>('170197','170197J','HHB M20X2.5X70 ISO4014 CL10.9 HT BLK','PC',56,1,3,3,5,2,152,'231','231','M20','70','10B33','20','19.50/19.55','','COIL DIRECT DRWN  10B33M  19.50/19.53',''),</v>
      </c>
      <c r="AC2536" s="14" t="s">
        <v>9813</v>
      </c>
    </row>
    <row r="2537" spans="1:29">
      <c r="A2537" s="16">
        <v>170198</v>
      </c>
      <c r="B2537" s="43" t="s">
        <v>2803</v>
      </c>
      <c r="C2537" s="43" t="s">
        <v>5396</v>
      </c>
      <c r="D2537" s="15">
        <f>VLOOKUP(E2537,finish!$A$1:$B$18,2,0)</f>
        <v>2</v>
      </c>
      <c r="E2537" s="18" t="s">
        <v>11</v>
      </c>
      <c r="F2537" s="15">
        <f>VLOOKUP(G2537,modules!$A$1:$B$10,2,0)</f>
        <v>6</v>
      </c>
      <c r="G2537" s="18" t="s">
        <v>7849</v>
      </c>
      <c r="H2537" s="15">
        <f>VLOOKUP(I2537,segments!$A$1:$B$9,2,0)</f>
        <v>5</v>
      </c>
      <c r="I2537" s="18" t="s">
        <v>7852</v>
      </c>
      <c r="J2537" s="15">
        <v>54</v>
      </c>
      <c r="K2537" s="27" t="s">
        <v>128</v>
      </c>
      <c r="L2537" s="43" t="s">
        <v>126</v>
      </c>
      <c r="M2537" s="15">
        <f>VLOOKUP(N2537,groups!$A$1:$B$113,2,1)</f>
        <v>152</v>
      </c>
      <c r="N2537" s="43" t="s">
        <v>16</v>
      </c>
      <c r="O2537" s="18">
        <v>75</v>
      </c>
      <c r="P2537" s="15">
        <f>VLOOKUP(Q2537,'seg2'!$A$1:$B$13,2,0)</f>
        <v>3</v>
      </c>
      <c r="Q2537" s="16" t="s">
        <v>20</v>
      </c>
      <c r="R2537" s="15">
        <f>VLOOKUP(S2537,'seg3'!$A$1:$B$9,2,0)</f>
        <v>3</v>
      </c>
      <c r="S2537" s="16" t="s">
        <v>21</v>
      </c>
      <c r="T2537" s="18">
        <v>234</v>
      </c>
      <c r="U2537" s="18">
        <v>234</v>
      </c>
      <c r="V2537" s="42"/>
      <c r="W2537" s="43" t="s">
        <v>866</v>
      </c>
      <c r="X2537" s="16"/>
      <c r="Y2537" s="18" t="s">
        <v>17</v>
      </c>
      <c r="Z2537" s="18">
        <v>20</v>
      </c>
      <c r="AA2537" s="18" t="s">
        <v>447</v>
      </c>
      <c r="AB2537" s="14" t="str">
        <f t="shared" si="39"/>
        <v>('170198','170198J','HHB M20X2.5X75 ISO4014 CL10.9 HT BLK','PC',54,6,3,3,5,2,152,'234','234','M20','75','10B33','20','19.50/19.55','','COIL DIRECT DRWN  10B33M  19.50/19.53',''),</v>
      </c>
      <c r="AC2537" s="14" t="s">
        <v>9988</v>
      </c>
    </row>
    <row r="2538" spans="1:29">
      <c r="A2538" s="16">
        <v>170199</v>
      </c>
      <c r="B2538" s="43" t="s">
        <v>5399</v>
      </c>
      <c r="C2538" s="43" t="s">
        <v>5400</v>
      </c>
      <c r="D2538" s="15">
        <f>VLOOKUP(E2538,finish!$A$1:$B$18,2,0)</f>
        <v>2</v>
      </c>
      <c r="E2538" s="18" t="s">
        <v>11</v>
      </c>
      <c r="F2538" s="15">
        <f>VLOOKUP(G2538,modules!$A$1:$B$10,2,0)</f>
        <v>6</v>
      </c>
      <c r="G2538" s="18" t="s">
        <v>7849</v>
      </c>
      <c r="H2538" s="15">
        <f>VLOOKUP(I2538,segments!$A$1:$B$9,2,0)</f>
        <v>5</v>
      </c>
      <c r="I2538" s="18" t="s">
        <v>7852</v>
      </c>
      <c r="J2538" s="15">
        <v>54</v>
      </c>
      <c r="K2538" s="27" t="s">
        <v>128</v>
      </c>
      <c r="L2538" s="43" t="s">
        <v>126</v>
      </c>
      <c r="M2538" s="15">
        <f>VLOOKUP(N2538,groups!$A$1:$B$113,2,1)</f>
        <v>152</v>
      </c>
      <c r="N2538" s="43" t="s">
        <v>16</v>
      </c>
      <c r="O2538" s="18">
        <v>80</v>
      </c>
      <c r="P2538" s="15">
        <f>VLOOKUP(Q2538,'seg2'!$A$1:$B$13,2,0)</f>
        <v>3</v>
      </c>
      <c r="Q2538" s="16" t="s">
        <v>20</v>
      </c>
      <c r="R2538" s="15">
        <f>VLOOKUP(S2538,'seg3'!$A$1:$B$9,2,0)</f>
        <v>3</v>
      </c>
      <c r="S2538" s="16" t="s">
        <v>21</v>
      </c>
      <c r="T2538" s="18">
        <v>247</v>
      </c>
      <c r="U2538" s="18">
        <v>247</v>
      </c>
      <c r="V2538" s="42"/>
      <c r="W2538" s="43" t="s">
        <v>866</v>
      </c>
      <c r="X2538" s="16"/>
      <c r="Y2538" s="18" t="s">
        <v>17</v>
      </c>
      <c r="Z2538" s="18">
        <v>20</v>
      </c>
      <c r="AA2538" s="18" t="s">
        <v>447</v>
      </c>
      <c r="AB2538" s="14" t="str">
        <f t="shared" si="39"/>
        <v>('170199','170199J','HHB M20X2.5X80 ISO4014 CL10.9 HT BLK','PC',54,6,3,3,5,2,152,'247','247','M20','80','10B33','20','19.50/19.55','','COIL DIRECT DRWN  10B33M  19.50/19.53',''),</v>
      </c>
      <c r="AC2538" s="14" t="s">
        <v>9990</v>
      </c>
    </row>
    <row r="2539" spans="1:29">
      <c r="A2539" s="16">
        <v>170200</v>
      </c>
      <c r="B2539" s="43" t="s">
        <v>3686</v>
      </c>
      <c r="C2539" s="43" t="s">
        <v>3687</v>
      </c>
      <c r="D2539" s="15">
        <f>VLOOKUP(E2539,finish!$A$1:$B$18,2,0)</f>
        <v>2</v>
      </c>
      <c r="E2539" s="18" t="s">
        <v>11</v>
      </c>
      <c r="F2539" s="15">
        <f>VLOOKUP(G2539,modules!$A$1:$B$10,2,0)</f>
        <v>6</v>
      </c>
      <c r="G2539" s="18" t="s">
        <v>7849</v>
      </c>
      <c r="H2539" s="15">
        <f>VLOOKUP(I2539,segments!$A$1:$B$9,2,0)</f>
        <v>5</v>
      </c>
      <c r="I2539" s="18" t="s">
        <v>7852</v>
      </c>
      <c r="J2539" s="15">
        <v>54</v>
      </c>
      <c r="K2539" s="27" t="s">
        <v>128</v>
      </c>
      <c r="L2539" s="43" t="s">
        <v>126</v>
      </c>
      <c r="M2539" s="15">
        <f>VLOOKUP(N2539,groups!$A$1:$B$113,2,1)</f>
        <v>152</v>
      </c>
      <c r="N2539" s="43" t="s">
        <v>16</v>
      </c>
      <c r="O2539" s="18">
        <v>90</v>
      </c>
      <c r="P2539" s="15">
        <f>VLOOKUP(Q2539,'seg2'!$A$1:$B$13,2,0)</f>
        <v>3</v>
      </c>
      <c r="Q2539" s="16" t="s">
        <v>20</v>
      </c>
      <c r="R2539" s="15">
        <f>VLOOKUP(S2539,'seg3'!$A$1:$B$9,2,0)</f>
        <v>3</v>
      </c>
      <c r="S2539" s="16" t="s">
        <v>21</v>
      </c>
      <c r="T2539" s="18">
        <v>270</v>
      </c>
      <c r="U2539" s="18">
        <v>270</v>
      </c>
      <c r="V2539" s="42"/>
      <c r="W2539" s="43" t="s">
        <v>866</v>
      </c>
      <c r="X2539" s="16"/>
      <c r="Y2539" s="18" t="s">
        <v>17</v>
      </c>
      <c r="Z2539" s="18">
        <v>20</v>
      </c>
      <c r="AA2539" s="18" t="s">
        <v>447</v>
      </c>
      <c r="AB2539" s="14" t="str">
        <f t="shared" si="39"/>
        <v>('170200','170200J','HHB M20X2.5X90 ISO4014 CL10.9 HT BLK','PC',54,6,3,3,5,2,152,'270','270','M20','90','10B33','20','19.50/19.55','','COIL DIRECT DRWN  10B33M  19.50/19.53',''),</v>
      </c>
      <c r="AC2539" s="14" t="s">
        <v>9814</v>
      </c>
    </row>
    <row r="2540" spans="1:29">
      <c r="A2540" s="16">
        <v>617032</v>
      </c>
      <c r="B2540" s="64" t="s">
        <v>5441</v>
      </c>
      <c r="C2540" s="43" t="s">
        <v>5442</v>
      </c>
      <c r="D2540" s="15">
        <f>VLOOKUP(E2540,finish!$A$1:$B$18,2,0)</f>
        <v>2</v>
      </c>
      <c r="E2540" s="18" t="s">
        <v>11</v>
      </c>
      <c r="F2540" s="15">
        <f>VLOOKUP(G2540,modules!$A$1:$B$10,2,0)</f>
        <v>6</v>
      </c>
      <c r="G2540" s="18" t="s">
        <v>7849</v>
      </c>
      <c r="H2540" s="15">
        <f>VLOOKUP(I2540,segments!$A$1:$B$9,2,0)</f>
        <v>5</v>
      </c>
      <c r="I2540" s="18" t="s">
        <v>7852</v>
      </c>
      <c r="J2540" s="15">
        <f>VLOOKUP(K2540,machines!$A$1:$B$72,2,0)</f>
        <v>63</v>
      </c>
      <c r="K2540" s="27" t="s">
        <v>109</v>
      </c>
      <c r="L2540" s="46" t="s">
        <v>98</v>
      </c>
      <c r="M2540" s="15">
        <f>VLOOKUP(N2540,groups!$A$1:$B$113,2,1)</f>
        <v>153</v>
      </c>
      <c r="N2540" s="46" t="s">
        <v>107</v>
      </c>
      <c r="O2540" s="45">
        <v>65</v>
      </c>
      <c r="P2540" s="15">
        <f>VLOOKUP(Q2540,'seg2'!$A$1:$B$13,2,0)</f>
        <v>3</v>
      </c>
      <c r="Q2540" s="16" t="s">
        <v>20</v>
      </c>
      <c r="R2540" s="15">
        <f>VLOOKUP(S2540,'seg3'!$A$1:$B$9,2,0)</f>
        <v>3</v>
      </c>
      <c r="S2540" s="16" t="s">
        <v>21</v>
      </c>
      <c r="T2540" s="45">
        <v>257</v>
      </c>
      <c r="U2540" s="45">
        <v>257</v>
      </c>
      <c r="V2540" s="18"/>
      <c r="W2540" s="30" t="s">
        <v>110</v>
      </c>
      <c r="X2540" s="16"/>
      <c r="Y2540" s="45" t="s">
        <v>17</v>
      </c>
      <c r="Z2540" s="45">
        <v>22</v>
      </c>
      <c r="AA2540" s="46" t="s">
        <v>108</v>
      </c>
      <c r="AB2540" s="14" t="str">
        <f t="shared" si="39"/>
        <v>('617032','617032J','HHB M22X2.5X65 ISO4017 CL8.8 FT BLK','PC',63,6,3,3,5,2,153,'257','257','M22','65','10B33','22','20.00/20.05','','COIL DIRECT DRAWN 10B33M 20.05/20.10',''),</v>
      </c>
      <c r="AC2540" s="14" t="s">
        <v>10104</v>
      </c>
    </row>
    <row r="2541" spans="1:29">
      <c r="A2541" s="16">
        <v>170201</v>
      </c>
      <c r="B2541" s="43" t="s">
        <v>6896</v>
      </c>
      <c r="C2541" s="43" t="s">
        <v>6897</v>
      </c>
      <c r="D2541" s="15">
        <f>VLOOKUP(E2541,finish!$A$1:$B$18,2,0)</f>
        <v>2</v>
      </c>
      <c r="E2541" s="18" t="s">
        <v>11</v>
      </c>
      <c r="F2541" s="15">
        <f>VLOOKUP(G2541,modules!$A$1:$B$10,2,0)</f>
        <v>6</v>
      </c>
      <c r="G2541" s="18" t="s">
        <v>7849</v>
      </c>
      <c r="H2541" s="15">
        <f>VLOOKUP(I2541,segments!$A$1:$B$9,2,0)</f>
        <v>3</v>
      </c>
      <c r="I2541" s="18" t="s">
        <v>7851</v>
      </c>
      <c r="J2541" s="15">
        <v>54</v>
      </c>
      <c r="K2541" s="27" t="s">
        <v>128</v>
      </c>
      <c r="L2541" s="43" t="s">
        <v>126</v>
      </c>
      <c r="M2541" s="15">
        <f>VLOOKUP(N2541,groups!$A$1:$B$113,2,1)</f>
        <v>152</v>
      </c>
      <c r="N2541" s="43" t="s">
        <v>16</v>
      </c>
      <c r="O2541" s="18">
        <v>100</v>
      </c>
      <c r="P2541" s="15">
        <f>VLOOKUP(Q2541,'seg2'!$A$1:$B$13,2,0)</f>
        <v>3</v>
      </c>
      <c r="Q2541" s="16" t="s">
        <v>20</v>
      </c>
      <c r="R2541" s="15">
        <f>VLOOKUP(S2541,'seg3'!$A$1:$B$9,2,0)</f>
        <v>3</v>
      </c>
      <c r="S2541" s="16" t="s">
        <v>21</v>
      </c>
      <c r="T2541" s="18">
        <v>300.2</v>
      </c>
      <c r="U2541" s="18">
        <v>300.2</v>
      </c>
      <c r="V2541" s="42"/>
      <c r="W2541" s="43" t="s">
        <v>866</v>
      </c>
      <c r="X2541" s="16"/>
      <c r="Y2541" s="18" t="s">
        <v>17</v>
      </c>
      <c r="Z2541" s="18">
        <v>20</v>
      </c>
      <c r="AA2541" s="18" t="s">
        <v>447</v>
      </c>
      <c r="AB2541" s="14" t="str">
        <f t="shared" si="39"/>
        <v>('170201','170201J','HHB M20X2.5X100 ISO4014 CL10.9 HT BLK','PC',54,6,3,3,3,2,152,'300.2','300.2','M20','100','10B33','20','19.50/19.55','','COIL DIRECT DRWN  10B33M  19.50/19.53',''),</v>
      </c>
      <c r="AC2541" s="14" t="s">
        <v>10105</v>
      </c>
    </row>
    <row r="2542" spans="1:29">
      <c r="A2542" s="16">
        <v>170202</v>
      </c>
      <c r="B2542" s="43" t="s">
        <v>5407</v>
      </c>
      <c r="C2542" s="43" t="s">
        <v>5408</v>
      </c>
      <c r="D2542" s="15">
        <f>VLOOKUP(E2542,finish!$A$1:$B$18,2,0)</f>
        <v>2</v>
      </c>
      <c r="E2542" s="18" t="s">
        <v>11</v>
      </c>
      <c r="F2542" s="15">
        <f>VLOOKUP(G2542,modules!$A$1:$B$10,2,0)</f>
        <v>6</v>
      </c>
      <c r="G2542" s="18" t="s">
        <v>7849</v>
      </c>
      <c r="H2542" s="15">
        <f>VLOOKUP(I2542,segments!$A$1:$B$9,2,0)</f>
        <v>5</v>
      </c>
      <c r="I2542" s="18" t="s">
        <v>7852</v>
      </c>
      <c r="J2542" s="15">
        <v>54</v>
      </c>
      <c r="K2542" s="27" t="s">
        <v>128</v>
      </c>
      <c r="L2542" s="43" t="s">
        <v>126</v>
      </c>
      <c r="M2542" s="15">
        <f>VLOOKUP(N2542,groups!$A$1:$B$113,2,1)</f>
        <v>152</v>
      </c>
      <c r="N2542" s="43" t="s">
        <v>16</v>
      </c>
      <c r="O2542" s="18">
        <v>110</v>
      </c>
      <c r="P2542" s="15">
        <f>VLOOKUP(Q2542,'seg2'!$A$1:$B$13,2,0)</f>
        <v>3</v>
      </c>
      <c r="Q2542" s="16" t="s">
        <v>20</v>
      </c>
      <c r="R2542" s="15">
        <f>VLOOKUP(S2542,'seg3'!$A$1:$B$9,2,0)</f>
        <v>3</v>
      </c>
      <c r="S2542" s="16" t="s">
        <v>21</v>
      </c>
      <c r="T2542" s="18">
        <v>320</v>
      </c>
      <c r="U2542" s="18">
        <v>320</v>
      </c>
      <c r="V2542" s="42"/>
      <c r="W2542" s="43" t="s">
        <v>866</v>
      </c>
      <c r="X2542" s="16"/>
      <c r="Y2542" s="18" t="s">
        <v>17</v>
      </c>
      <c r="Z2542" s="18">
        <v>20</v>
      </c>
      <c r="AA2542" s="18" t="s">
        <v>447</v>
      </c>
      <c r="AB2542" s="14" t="str">
        <f t="shared" si="39"/>
        <v>('170202','170202J','HHB M20X2.5X110 ISO4014 CL10.9 HT BLK','PC',54,6,3,3,5,2,152,'320','320','M20','110','10B33','20','19.50/19.55','','COIL DIRECT DRWN  10B33M  19.50/19.53',''),</v>
      </c>
      <c r="AC2542" s="14" t="s">
        <v>9996</v>
      </c>
    </row>
    <row r="2543" spans="1:29">
      <c r="A2543" s="16">
        <v>170203</v>
      </c>
      <c r="B2543" s="43" t="s">
        <v>5413</v>
      </c>
      <c r="C2543" s="43" t="s">
        <v>5414</v>
      </c>
      <c r="D2543" s="15">
        <f>VLOOKUP(E2543,finish!$A$1:$B$18,2,0)</f>
        <v>2</v>
      </c>
      <c r="E2543" s="18" t="s">
        <v>11</v>
      </c>
      <c r="F2543" s="15">
        <f>VLOOKUP(G2543,modules!$A$1:$B$10,2,0)</f>
        <v>6</v>
      </c>
      <c r="G2543" s="18" t="s">
        <v>7849</v>
      </c>
      <c r="H2543" s="15">
        <f>VLOOKUP(I2543,segments!$A$1:$B$9,2,0)</f>
        <v>5</v>
      </c>
      <c r="I2543" s="18" t="s">
        <v>7852</v>
      </c>
      <c r="J2543" s="15">
        <v>54</v>
      </c>
      <c r="K2543" s="27" t="s">
        <v>128</v>
      </c>
      <c r="L2543" s="43" t="s">
        <v>126</v>
      </c>
      <c r="M2543" s="15">
        <f>VLOOKUP(N2543,groups!$A$1:$B$113,2,1)</f>
        <v>152</v>
      </c>
      <c r="N2543" s="43" t="s">
        <v>16</v>
      </c>
      <c r="O2543" s="18">
        <v>120</v>
      </c>
      <c r="P2543" s="15">
        <f>VLOOKUP(Q2543,'seg2'!$A$1:$B$13,2,0)</f>
        <v>3</v>
      </c>
      <c r="Q2543" s="16" t="s">
        <v>20</v>
      </c>
      <c r="R2543" s="15">
        <f>VLOOKUP(S2543,'seg3'!$A$1:$B$9,2,0)</f>
        <v>3</v>
      </c>
      <c r="S2543" s="16" t="s">
        <v>21</v>
      </c>
      <c r="T2543" s="18">
        <v>345</v>
      </c>
      <c r="U2543" s="18">
        <v>345</v>
      </c>
      <c r="V2543" s="42"/>
      <c r="W2543" s="43" t="s">
        <v>866</v>
      </c>
      <c r="X2543" s="16"/>
      <c r="Y2543" s="18" t="s">
        <v>17</v>
      </c>
      <c r="Z2543" s="18">
        <v>20</v>
      </c>
      <c r="AA2543" s="18" t="s">
        <v>447</v>
      </c>
      <c r="AB2543" s="14" t="str">
        <f t="shared" si="39"/>
        <v>('170203','170203J','HHB M20X2.5X120 ISO4014 CL10.9 HT BLK','PC',54,6,3,3,5,2,152,'345','345','M20','120','10B33','20','19.50/19.55','','COIL DIRECT DRWN  10B33M  19.50/19.53',''),</v>
      </c>
      <c r="AC2543" s="14" t="s">
        <v>9999</v>
      </c>
    </row>
    <row r="2544" spans="1:29">
      <c r="A2544" s="16">
        <v>170205</v>
      </c>
      <c r="B2544" s="43" t="s">
        <v>5421</v>
      </c>
      <c r="C2544" s="43" t="s">
        <v>5422</v>
      </c>
      <c r="D2544" s="15">
        <f>VLOOKUP(E2544,finish!$A$1:$B$18,2,0)</f>
        <v>2</v>
      </c>
      <c r="E2544" s="18" t="s">
        <v>11</v>
      </c>
      <c r="F2544" s="15">
        <f>VLOOKUP(G2544,modules!$A$1:$B$10,2,0)</f>
        <v>6</v>
      </c>
      <c r="G2544" s="18" t="s">
        <v>7849</v>
      </c>
      <c r="H2544" s="15">
        <f>VLOOKUP(I2544,segments!$A$1:$B$9,2,0)</f>
        <v>5</v>
      </c>
      <c r="I2544" s="18" t="s">
        <v>7852</v>
      </c>
      <c r="J2544" s="15">
        <v>54</v>
      </c>
      <c r="K2544" s="27" t="s">
        <v>128</v>
      </c>
      <c r="L2544" s="43" t="s">
        <v>126</v>
      </c>
      <c r="M2544" s="15">
        <f>VLOOKUP(N2544,groups!$A$1:$B$113,2,1)</f>
        <v>152</v>
      </c>
      <c r="N2544" s="43" t="s">
        <v>16</v>
      </c>
      <c r="O2544" s="18">
        <v>140</v>
      </c>
      <c r="P2544" s="15">
        <f>VLOOKUP(Q2544,'seg2'!$A$1:$B$13,2,0)</f>
        <v>3</v>
      </c>
      <c r="Q2544" s="16" t="s">
        <v>20</v>
      </c>
      <c r="R2544" s="15">
        <f>VLOOKUP(S2544,'seg3'!$A$1:$B$9,2,0)</f>
        <v>3</v>
      </c>
      <c r="S2544" s="16" t="s">
        <v>21</v>
      </c>
      <c r="T2544" s="18">
        <v>398</v>
      </c>
      <c r="U2544" s="18">
        <v>398</v>
      </c>
      <c r="V2544" s="42"/>
      <c r="W2544" s="43" t="s">
        <v>866</v>
      </c>
      <c r="X2544" s="16"/>
      <c r="Y2544" s="18" t="s">
        <v>17</v>
      </c>
      <c r="Z2544" s="18">
        <v>20</v>
      </c>
      <c r="AA2544" s="18" t="s">
        <v>447</v>
      </c>
      <c r="AB2544" s="14" t="str">
        <f t="shared" si="39"/>
        <v>('170205','170205J','HHB M20X2.5X140 ISO4014 CL10.9 HT BLK','PC',54,6,3,3,5,2,152,'398','398','M20','140','10B33','20','19.50/19.55','','COIL DIRECT DRWN  10B33M  19.50/19.53',''),</v>
      </c>
      <c r="AC2544" s="14" t="s">
        <v>10004</v>
      </c>
    </row>
    <row r="2545" spans="1:29">
      <c r="A2545" s="16">
        <v>170206</v>
      </c>
      <c r="B2545" s="43" t="s">
        <v>5425</v>
      </c>
      <c r="C2545" s="43" t="s">
        <v>5426</v>
      </c>
      <c r="D2545" s="15">
        <f>VLOOKUP(E2545,finish!$A$1:$B$18,2,0)</f>
        <v>2</v>
      </c>
      <c r="E2545" s="18" t="s">
        <v>11</v>
      </c>
      <c r="F2545" s="15">
        <f>VLOOKUP(G2545,modules!$A$1:$B$10,2,0)</f>
        <v>6</v>
      </c>
      <c r="G2545" s="18" t="s">
        <v>7849</v>
      </c>
      <c r="H2545" s="15">
        <f>VLOOKUP(I2545,segments!$A$1:$B$9,2,0)</f>
        <v>5</v>
      </c>
      <c r="I2545" s="18" t="s">
        <v>7852</v>
      </c>
      <c r="J2545" s="15">
        <v>54</v>
      </c>
      <c r="K2545" s="27" t="s">
        <v>128</v>
      </c>
      <c r="L2545" s="43" t="s">
        <v>126</v>
      </c>
      <c r="M2545" s="15">
        <f>VLOOKUP(N2545,groups!$A$1:$B$113,2,1)</f>
        <v>152</v>
      </c>
      <c r="N2545" s="43" t="s">
        <v>16</v>
      </c>
      <c r="O2545" s="18">
        <v>150</v>
      </c>
      <c r="P2545" s="15">
        <f>VLOOKUP(Q2545,'seg2'!$A$1:$B$13,2,0)</f>
        <v>3</v>
      </c>
      <c r="Q2545" s="16" t="s">
        <v>20</v>
      </c>
      <c r="R2545" s="15">
        <f>VLOOKUP(S2545,'seg3'!$A$1:$B$9,2,0)</f>
        <v>3</v>
      </c>
      <c r="S2545" s="16" t="s">
        <v>21</v>
      </c>
      <c r="T2545" s="18">
        <v>417.1</v>
      </c>
      <c r="U2545" s="18">
        <v>417.1</v>
      </c>
      <c r="V2545" s="42"/>
      <c r="W2545" s="43" t="s">
        <v>866</v>
      </c>
      <c r="X2545" s="16"/>
      <c r="Y2545" s="18" t="s">
        <v>17</v>
      </c>
      <c r="Z2545" s="18">
        <v>20</v>
      </c>
      <c r="AA2545" s="18" t="s">
        <v>447</v>
      </c>
      <c r="AB2545" s="14" t="str">
        <f t="shared" si="39"/>
        <v>('170206','170206J','HHB M20X2.5X150 ISO4014 CL10.9 HT BLK','PC',54,6,3,3,5,2,152,'417.1','417.1','M20','150','10B33','20','19.50/19.55','','COIL DIRECT DRWN  10B33M  19.50/19.53',''),</v>
      </c>
      <c r="AC2545" s="14" t="s">
        <v>10106</v>
      </c>
    </row>
    <row r="2546" spans="1:29">
      <c r="A2546" s="16">
        <v>170207</v>
      </c>
      <c r="B2546" s="43" t="s">
        <v>6898</v>
      </c>
      <c r="C2546" s="43" t="s">
        <v>6899</v>
      </c>
      <c r="D2546" s="15">
        <f>VLOOKUP(E2546,finish!$A$1:$B$18,2,0)</f>
        <v>2</v>
      </c>
      <c r="E2546" s="18" t="s">
        <v>11</v>
      </c>
      <c r="F2546" s="15">
        <f>VLOOKUP(G2546,modules!$A$1:$B$10,2,0)</f>
        <v>6</v>
      </c>
      <c r="G2546" s="18" t="s">
        <v>7849</v>
      </c>
      <c r="H2546" s="15">
        <f>VLOOKUP(I2546,segments!$A$1:$B$9,2,0)</f>
        <v>5</v>
      </c>
      <c r="I2546" s="18" t="s">
        <v>7852</v>
      </c>
      <c r="J2546" s="15">
        <v>54</v>
      </c>
      <c r="K2546" s="27" t="s">
        <v>128</v>
      </c>
      <c r="L2546" s="43" t="s">
        <v>126</v>
      </c>
      <c r="M2546" s="15">
        <f>VLOOKUP(N2546,groups!$A$1:$B$113,2,1)</f>
        <v>152</v>
      </c>
      <c r="N2546" s="43" t="s">
        <v>16</v>
      </c>
      <c r="O2546" s="18">
        <v>160</v>
      </c>
      <c r="P2546" s="15">
        <f>VLOOKUP(Q2546,'seg2'!$A$1:$B$13,2,0)</f>
        <v>3</v>
      </c>
      <c r="Q2546" s="16" t="s">
        <v>20</v>
      </c>
      <c r="R2546" s="15">
        <f>VLOOKUP(S2546,'seg3'!$A$1:$B$9,2,0)</f>
        <v>3</v>
      </c>
      <c r="S2546" s="16" t="s">
        <v>21</v>
      </c>
      <c r="T2546" s="18">
        <v>446</v>
      </c>
      <c r="U2546" s="18">
        <v>446</v>
      </c>
      <c r="V2546" s="42"/>
      <c r="W2546" s="43" t="s">
        <v>866</v>
      </c>
      <c r="X2546" s="16"/>
      <c r="Y2546" s="18" t="s">
        <v>17</v>
      </c>
      <c r="Z2546" s="18">
        <v>20</v>
      </c>
      <c r="AA2546" s="18" t="s">
        <v>447</v>
      </c>
      <c r="AB2546" s="14" t="str">
        <f t="shared" si="39"/>
        <v>('170207','170207J','HHB M20X2.5X160 ISO4014 CL10.9 HT BLK','PC',54,6,3,3,5,2,152,'446','446','M20','160','10B33','20','19.50/19.55','','COIL DIRECT DRWN  10B33M  19.50/19.53',''),</v>
      </c>
      <c r="AC2546" s="14" t="s">
        <v>10107</v>
      </c>
    </row>
    <row r="2547" spans="1:29">
      <c r="A2547" s="16">
        <v>550910</v>
      </c>
      <c r="B2547" s="43" t="s">
        <v>1874</v>
      </c>
      <c r="C2547" s="43" t="s">
        <v>6900</v>
      </c>
      <c r="D2547" s="15">
        <f>VLOOKUP(E2547,finish!$A$1:$B$18,2,0)</f>
        <v>2</v>
      </c>
      <c r="E2547" s="18" t="s">
        <v>11</v>
      </c>
      <c r="F2547" s="15">
        <f>VLOOKUP(G2547,modules!$A$1:$B$10,2,0)</f>
        <v>6</v>
      </c>
      <c r="G2547" s="18" t="s">
        <v>7849</v>
      </c>
      <c r="H2547" s="15">
        <f>VLOOKUP(I2547,segments!$A$1:$B$9,2,0)</f>
        <v>5</v>
      </c>
      <c r="I2547" s="18" t="s">
        <v>7852</v>
      </c>
      <c r="J2547" s="15">
        <v>54</v>
      </c>
      <c r="K2547" s="27" t="s">
        <v>128</v>
      </c>
      <c r="L2547" s="43" t="s">
        <v>126</v>
      </c>
      <c r="M2547" s="15">
        <f>VLOOKUP(N2547,groups!$A$1:$B$113,2,1)</f>
        <v>152</v>
      </c>
      <c r="N2547" s="43" t="s">
        <v>16</v>
      </c>
      <c r="O2547" s="18">
        <v>170</v>
      </c>
      <c r="P2547" s="15">
        <f>VLOOKUP(Q2547,'seg2'!$A$1:$B$13,2,0)</f>
        <v>3</v>
      </c>
      <c r="Q2547" s="16" t="s">
        <v>20</v>
      </c>
      <c r="R2547" s="15">
        <f>VLOOKUP(S2547,'seg3'!$A$1:$B$9,2,0)</f>
        <v>3</v>
      </c>
      <c r="S2547" s="16" t="s">
        <v>21</v>
      </c>
      <c r="T2547" s="18">
        <v>470</v>
      </c>
      <c r="U2547" s="18">
        <v>470</v>
      </c>
      <c r="V2547" s="42"/>
      <c r="W2547" s="43" t="s">
        <v>866</v>
      </c>
      <c r="X2547" s="16"/>
      <c r="Y2547" s="18" t="s">
        <v>17</v>
      </c>
      <c r="Z2547" s="18">
        <v>20</v>
      </c>
      <c r="AA2547" s="18" t="s">
        <v>447</v>
      </c>
      <c r="AB2547" s="14" t="str">
        <f t="shared" si="39"/>
        <v>('550910','550910J','HHB M20X2.5X170 ISO4014 CL10.9 HT BLK','PC',54,6,3,3,5,2,152,'470','470','M20','170','10B33','20','19.50/19.55','','COIL DIRECT DRWN  10B33M  19.50/19.53',''),</v>
      </c>
      <c r="AC2547" s="14" t="s">
        <v>10108</v>
      </c>
    </row>
    <row r="2548" spans="1:29">
      <c r="A2548" s="16">
        <v>170208</v>
      </c>
      <c r="B2548" s="43" t="s">
        <v>5431</v>
      </c>
      <c r="C2548" s="43" t="s">
        <v>5432</v>
      </c>
      <c r="D2548" s="15">
        <f>VLOOKUP(E2548,finish!$A$1:$B$18,2,0)</f>
        <v>2</v>
      </c>
      <c r="E2548" s="18" t="s">
        <v>11</v>
      </c>
      <c r="F2548" s="15">
        <f>VLOOKUP(G2548,modules!$A$1:$B$10,2,0)</f>
        <v>6</v>
      </c>
      <c r="G2548" s="18" t="s">
        <v>7849</v>
      </c>
      <c r="H2548" s="15">
        <f>VLOOKUP(I2548,segments!$A$1:$B$9,2,0)</f>
        <v>5</v>
      </c>
      <c r="I2548" s="18" t="s">
        <v>7852</v>
      </c>
      <c r="J2548" s="15">
        <v>54</v>
      </c>
      <c r="K2548" s="27" t="s">
        <v>128</v>
      </c>
      <c r="L2548" s="43" t="s">
        <v>126</v>
      </c>
      <c r="M2548" s="15">
        <f>VLOOKUP(N2548,groups!$A$1:$B$113,2,1)</f>
        <v>152</v>
      </c>
      <c r="N2548" s="43" t="s">
        <v>16</v>
      </c>
      <c r="O2548" s="18">
        <v>180</v>
      </c>
      <c r="P2548" s="15">
        <f>VLOOKUP(Q2548,'seg2'!$A$1:$B$13,2,0)</f>
        <v>3</v>
      </c>
      <c r="Q2548" s="16" t="s">
        <v>20</v>
      </c>
      <c r="R2548" s="15">
        <f>VLOOKUP(S2548,'seg3'!$A$1:$B$9,2,0)</f>
        <v>3</v>
      </c>
      <c r="S2548" s="16" t="s">
        <v>21</v>
      </c>
      <c r="T2548" s="18">
        <v>490</v>
      </c>
      <c r="U2548" s="18">
        <v>490</v>
      </c>
      <c r="V2548" s="42"/>
      <c r="W2548" s="43" t="s">
        <v>866</v>
      </c>
      <c r="X2548" s="16"/>
      <c r="Y2548" s="18" t="s">
        <v>17</v>
      </c>
      <c r="Z2548" s="18">
        <v>20</v>
      </c>
      <c r="AA2548" s="18" t="s">
        <v>447</v>
      </c>
      <c r="AB2548" s="14" t="str">
        <f t="shared" si="39"/>
        <v>('170208','170208J','HHB M20X2.5X180 ISO4014 CL10.9 HT BLK','PC',54,6,3,3,5,2,152,'490','490','M20','180','10B33','20','19.50/19.55','','COIL DIRECT DRWN  10B33M  19.50/19.53',''),</v>
      </c>
      <c r="AC2548" s="14" t="s">
        <v>10109</v>
      </c>
    </row>
    <row r="2549" spans="1:29">
      <c r="A2549" s="16">
        <v>550747</v>
      </c>
      <c r="B2549" s="43" t="s">
        <v>7069</v>
      </c>
      <c r="C2549" s="43" t="s">
        <v>7070</v>
      </c>
      <c r="D2549" s="15">
        <f>VLOOKUP(E2549,finish!$A$1:$B$18,2,0)</f>
        <v>2</v>
      </c>
      <c r="E2549" s="18" t="s">
        <v>11</v>
      </c>
      <c r="F2549" s="15">
        <f>VLOOKUP(G2549,modules!$A$1:$B$10,2,0)</f>
        <v>6</v>
      </c>
      <c r="G2549" s="18" t="s">
        <v>7849</v>
      </c>
      <c r="H2549" s="15">
        <f>VLOOKUP(I2549,segments!$A$1:$B$9,2,0)</f>
        <v>5</v>
      </c>
      <c r="I2549" s="18" t="s">
        <v>7852</v>
      </c>
      <c r="J2549" s="15">
        <v>54</v>
      </c>
      <c r="K2549" s="27" t="s">
        <v>128</v>
      </c>
      <c r="L2549" s="43" t="s">
        <v>571</v>
      </c>
      <c r="M2549" s="15">
        <f>VLOOKUP(N2549,groups!$A$1:$B$113,2,1)</f>
        <v>153</v>
      </c>
      <c r="N2549" s="43" t="s">
        <v>107</v>
      </c>
      <c r="O2549" s="18">
        <v>150</v>
      </c>
      <c r="P2549" s="15">
        <f>VLOOKUP(Q2549,'seg2'!$A$1:$B$13,2,0)</f>
        <v>3</v>
      </c>
      <c r="Q2549" s="16" t="s">
        <v>20</v>
      </c>
      <c r="R2549" s="15">
        <f>VLOOKUP(S2549,'seg3'!$A$1:$B$9,2,0)</f>
        <v>3</v>
      </c>
      <c r="S2549" s="16" t="s">
        <v>21</v>
      </c>
      <c r="T2549" s="18">
        <v>300</v>
      </c>
      <c r="U2549" s="18">
        <v>300</v>
      </c>
      <c r="V2549" s="42"/>
      <c r="W2549" s="43" t="s">
        <v>573</v>
      </c>
      <c r="X2549" s="16"/>
      <c r="Y2549" s="18" t="s">
        <v>17</v>
      </c>
      <c r="Z2549" s="18">
        <v>18.3</v>
      </c>
      <c r="AA2549" s="18" t="s">
        <v>572</v>
      </c>
      <c r="AB2549" s="14" t="str">
        <f t="shared" si="39"/>
        <v>('550747','550747J','HHB M18X2.5X150 ISO4017 CL10.9 FT BLK','PC',54,6,3,3,5,2,153,'300','300','M18','150','10B33','18.3','15.96/16.00','','COIL DIRECT DRAWN 10B33M 16.07/16.10',''),</v>
      </c>
      <c r="AC2549" s="14" t="s">
        <v>10110</v>
      </c>
    </row>
    <row r="2550" spans="1:29">
      <c r="A2550" s="16">
        <v>170171</v>
      </c>
      <c r="B2550" s="43" t="s">
        <v>5354</v>
      </c>
      <c r="C2550" s="43" t="s">
        <v>5355</v>
      </c>
      <c r="D2550" s="15">
        <f>VLOOKUP(E2550,finish!$A$1:$B$18,2,0)</f>
        <v>2</v>
      </c>
      <c r="E2550" s="18" t="s">
        <v>11</v>
      </c>
      <c r="F2550" s="15">
        <f>VLOOKUP(G2550,modules!$A$1:$B$10,2,0)</f>
        <v>1</v>
      </c>
      <c r="G2550" s="18" t="s">
        <v>7848</v>
      </c>
      <c r="H2550" s="15">
        <f>VLOOKUP(I2550,segments!$A$1:$B$9,2,0)</f>
        <v>5</v>
      </c>
      <c r="I2550" s="18" t="s">
        <v>7852</v>
      </c>
      <c r="J2550" s="15">
        <v>56</v>
      </c>
      <c r="K2550" s="27" t="s">
        <v>128</v>
      </c>
      <c r="L2550" s="43" t="s">
        <v>571</v>
      </c>
      <c r="M2550" s="15">
        <f>VLOOKUP(N2550,groups!$A$1:$B$113,2,1)</f>
        <v>153</v>
      </c>
      <c r="N2550" s="43" t="s">
        <v>107</v>
      </c>
      <c r="O2550" s="18">
        <v>40</v>
      </c>
      <c r="P2550" s="15">
        <f>VLOOKUP(Q2550,'seg2'!$A$1:$B$13,2,0)</f>
        <v>3</v>
      </c>
      <c r="Q2550" s="16" t="s">
        <v>20</v>
      </c>
      <c r="R2550" s="15">
        <f>VLOOKUP(S2550,'seg3'!$A$1:$B$9,2,0)</f>
        <v>3</v>
      </c>
      <c r="S2550" s="16" t="s">
        <v>21</v>
      </c>
      <c r="T2550" s="18">
        <v>120</v>
      </c>
      <c r="U2550" s="18">
        <v>120</v>
      </c>
      <c r="V2550" s="42"/>
      <c r="W2550" s="43" t="s">
        <v>573</v>
      </c>
      <c r="X2550" s="16"/>
      <c r="Y2550" s="18" t="s">
        <v>17</v>
      </c>
      <c r="Z2550" s="18">
        <v>18.3</v>
      </c>
      <c r="AA2550" s="18" t="s">
        <v>572</v>
      </c>
      <c r="AB2550" s="14" t="str">
        <f t="shared" si="39"/>
        <v>('170171','170171J','HHB M18X2.5X40 ISO4017 CL10.9 FT BLK','PC',56,1,3,3,5,2,153,'120','120','M18','40','10B33','18.3','15.96/16.00','','COIL DIRECT DRAWN 10B33M 16.07/16.10',''),</v>
      </c>
      <c r="AC2550" s="14" t="s">
        <v>9959</v>
      </c>
    </row>
    <row r="2551" spans="1:29">
      <c r="A2551" s="16">
        <v>170172</v>
      </c>
      <c r="B2551" s="43" t="s">
        <v>7071</v>
      </c>
      <c r="C2551" s="43" t="s">
        <v>7072</v>
      </c>
      <c r="D2551" s="15">
        <f>VLOOKUP(E2551,finish!$A$1:$B$18,2,0)</f>
        <v>2</v>
      </c>
      <c r="E2551" s="18" t="s">
        <v>11</v>
      </c>
      <c r="F2551" s="15">
        <f>VLOOKUP(G2551,modules!$A$1:$B$10,2,0)</f>
        <v>6</v>
      </c>
      <c r="G2551" s="18" t="s">
        <v>7849</v>
      </c>
      <c r="H2551" s="15">
        <f>VLOOKUP(I2551,segments!$A$1:$B$9,2,0)</f>
        <v>5</v>
      </c>
      <c r="I2551" s="18" t="s">
        <v>7852</v>
      </c>
      <c r="J2551" s="15">
        <v>54</v>
      </c>
      <c r="K2551" s="27" t="s">
        <v>128</v>
      </c>
      <c r="L2551" s="43" t="s">
        <v>571</v>
      </c>
      <c r="M2551" s="15">
        <f>VLOOKUP(N2551,groups!$A$1:$B$113,2,1)</f>
        <v>153</v>
      </c>
      <c r="N2551" s="43" t="s">
        <v>107</v>
      </c>
      <c r="O2551" s="18">
        <v>45</v>
      </c>
      <c r="P2551" s="15">
        <f>VLOOKUP(Q2551,'seg2'!$A$1:$B$13,2,0)</f>
        <v>3</v>
      </c>
      <c r="Q2551" s="16" t="s">
        <v>20</v>
      </c>
      <c r="R2551" s="15">
        <f>VLOOKUP(S2551,'seg3'!$A$1:$B$9,2,0)</f>
        <v>3</v>
      </c>
      <c r="S2551" s="16" t="s">
        <v>21</v>
      </c>
      <c r="T2551" s="18">
        <v>128</v>
      </c>
      <c r="U2551" s="18">
        <v>128</v>
      </c>
      <c r="V2551" s="42"/>
      <c r="W2551" s="43" t="s">
        <v>573</v>
      </c>
      <c r="X2551" s="16"/>
      <c r="Y2551" s="18" t="s">
        <v>17</v>
      </c>
      <c r="Z2551" s="18">
        <v>18.3</v>
      </c>
      <c r="AA2551" s="18" t="s">
        <v>572</v>
      </c>
      <c r="AB2551" s="14" t="str">
        <f t="shared" si="39"/>
        <v>('170172','170172J','HHB M18X2.5X45 ISO4017 CL10.9 FT BLK','PC',54,6,3,3,5,2,153,'128','128','M18','45','10B33','18.3','15.96/16.00','','COIL DIRECT DRAWN 10B33M 16.07/16.10',''),</v>
      </c>
      <c r="AC2551" s="14" t="s">
        <v>10111</v>
      </c>
    </row>
    <row r="2552" spans="1:29">
      <c r="A2552" s="16">
        <v>170173</v>
      </c>
      <c r="B2552" s="43" t="s">
        <v>2840</v>
      </c>
      <c r="C2552" s="43" t="s">
        <v>5356</v>
      </c>
      <c r="D2552" s="15">
        <f>VLOOKUP(E2552,finish!$A$1:$B$18,2,0)</f>
        <v>2</v>
      </c>
      <c r="E2552" s="18" t="s">
        <v>11</v>
      </c>
      <c r="F2552" s="15">
        <f>VLOOKUP(G2552,modules!$A$1:$B$10,2,0)</f>
        <v>6</v>
      </c>
      <c r="G2552" s="18" t="s">
        <v>7849</v>
      </c>
      <c r="H2552" s="15">
        <f>VLOOKUP(I2552,segments!$A$1:$B$9,2,0)</f>
        <v>5</v>
      </c>
      <c r="I2552" s="18" t="s">
        <v>7852</v>
      </c>
      <c r="J2552" s="15">
        <v>54</v>
      </c>
      <c r="K2552" s="27" t="s">
        <v>128</v>
      </c>
      <c r="L2552" s="43" t="s">
        <v>571</v>
      </c>
      <c r="M2552" s="15">
        <f>VLOOKUP(N2552,groups!$A$1:$B$113,2,1)</f>
        <v>153</v>
      </c>
      <c r="N2552" s="43" t="s">
        <v>107</v>
      </c>
      <c r="O2552" s="18">
        <v>50</v>
      </c>
      <c r="P2552" s="15">
        <f>VLOOKUP(Q2552,'seg2'!$A$1:$B$13,2,0)</f>
        <v>3</v>
      </c>
      <c r="Q2552" s="16" t="s">
        <v>20</v>
      </c>
      <c r="R2552" s="15">
        <f>VLOOKUP(S2552,'seg3'!$A$1:$B$9,2,0)</f>
        <v>3</v>
      </c>
      <c r="S2552" s="16" t="s">
        <v>21</v>
      </c>
      <c r="T2552" s="18">
        <v>136</v>
      </c>
      <c r="U2552" s="18">
        <v>136</v>
      </c>
      <c r="V2552" s="42"/>
      <c r="W2552" s="43" t="s">
        <v>573</v>
      </c>
      <c r="X2552" s="16"/>
      <c r="Y2552" s="18" t="s">
        <v>17</v>
      </c>
      <c r="Z2552" s="18">
        <v>18.3</v>
      </c>
      <c r="AA2552" s="18" t="s">
        <v>572</v>
      </c>
      <c r="AB2552" s="14" t="str">
        <f t="shared" si="39"/>
        <v>('170173','170173J','HHB M18X2.5X50 ISO4017 CL10.9 FT BLK','PC',54,6,3,3,5,2,153,'136','136','M18','50','10B33','18.3','15.96/16.00','','COIL DIRECT DRAWN 10B33M 16.07/16.10',''),</v>
      </c>
      <c r="AC2552" s="14" t="s">
        <v>9960</v>
      </c>
    </row>
    <row r="2553" spans="1:29">
      <c r="A2553" s="16">
        <v>550759</v>
      </c>
      <c r="B2553" s="43" t="s">
        <v>5405</v>
      </c>
      <c r="C2553" s="43" t="s">
        <v>5406</v>
      </c>
      <c r="D2553" s="15">
        <f>VLOOKUP(E2553,finish!$A$1:$B$18,2,0)</f>
        <v>2</v>
      </c>
      <c r="E2553" s="18" t="s">
        <v>11</v>
      </c>
      <c r="F2553" s="15">
        <f>VLOOKUP(G2553,modules!$A$1:$B$10,2,0)</f>
        <v>6</v>
      </c>
      <c r="G2553" s="18" t="s">
        <v>7849</v>
      </c>
      <c r="H2553" s="15">
        <f>VLOOKUP(I2553,segments!$A$1:$B$9,2,0)</f>
        <v>5</v>
      </c>
      <c r="I2553" s="18" t="s">
        <v>7852</v>
      </c>
      <c r="J2553" s="15">
        <v>54</v>
      </c>
      <c r="K2553" s="27" t="s">
        <v>128</v>
      </c>
      <c r="L2553" s="43" t="s">
        <v>126</v>
      </c>
      <c r="M2553" s="15">
        <f>VLOOKUP(N2553,groups!$A$1:$B$113,2,1)</f>
        <v>153</v>
      </c>
      <c r="N2553" s="43" t="s">
        <v>107</v>
      </c>
      <c r="O2553" s="18">
        <v>100</v>
      </c>
      <c r="P2553" s="15">
        <f>VLOOKUP(Q2553,'seg2'!$A$1:$B$13,2,0)</f>
        <v>3</v>
      </c>
      <c r="Q2553" s="16" t="s">
        <v>20</v>
      </c>
      <c r="R2553" s="15">
        <f>VLOOKUP(S2553,'seg3'!$A$1:$B$9,2,0)</f>
        <v>3</v>
      </c>
      <c r="S2553" s="16" t="s">
        <v>21</v>
      </c>
      <c r="T2553" s="18">
        <v>280.5</v>
      </c>
      <c r="U2553" s="18">
        <v>280.5</v>
      </c>
      <c r="V2553" s="42"/>
      <c r="W2553" s="43" t="s">
        <v>840</v>
      </c>
      <c r="X2553" s="16"/>
      <c r="Y2553" s="18" t="s">
        <v>17</v>
      </c>
      <c r="Z2553" s="18">
        <v>18.3</v>
      </c>
      <c r="AA2553" s="18" t="s">
        <v>85</v>
      </c>
      <c r="AB2553" s="14" t="str">
        <f t="shared" si="39"/>
        <v>('550759','550759J','HHB M20X2.5X100 ISO4017 CL10.9 FT BLK','PC',54,6,3,3,5,2,153,'280.5','280.5','M20','100','10B33','18.3','17.95/17.99','','COIL DIRECT DRAWN AS 10B33M 18.00/18.03',''),</v>
      </c>
      <c r="AC2553" s="14" t="s">
        <v>9995</v>
      </c>
    </row>
    <row r="2554" spans="1:29">
      <c r="A2554" s="16">
        <v>550760</v>
      </c>
      <c r="B2554" s="43" t="s">
        <v>5411</v>
      </c>
      <c r="C2554" s="43" t="s">
        <v>5412</v>
      </c>
      <c r="D2554" s="15">
        <f>VLOOKUP(E2554,finish!$A$1:$B$18,2,0)</f>
        <v>2</v>
      </c>
      <c r="E2554" s="18" t="s">
        <v>11</v>
      </c>
      <c r="F2554" s="15">
        <f>VLOOKUP(G2554,modules!$A$1:$B$10,2,0)</f>
        <v>1</v>
      </c>
      <c r="G2554" s="18" t="s">
        <v>7848</v>
      </c>
      <c r="H2554" s="15">
        <f>VLOOKUP(I2554,segments!$A$1:$B$9,2,0)</f>
        <v>5</v>
      </c>
      <c r="I2554" s="18" t="s">
        <v>7852</v>
      </c>
      <c r="J2554" s="15">
        <v>56</v>
      </c>
      <c r="K2554" s="27" t="s">
        <v>128</v>
      </c>
      <c r="L2554" s="43" t="s">
        <v>126</v>
      </c>
      <c r="M2554" s="15">
        <f>VLOOKUP(N2554,groups!$A$1:$B$113,2,1)</f>
        <v>153</v>
      </c>
      <c r="N2554" s="43" t="s">
        <v>107</v>
      </c>
      <c r="O2554" s="18">
        <v>110</v>
      </c>
      <c r="P2554" s="15">
        <f>VLOOKUP(Q2554,'seg2'!$A$1:$B$13,2,0)</f>
        <v>3</v>
      </c>
      <c r="Q2554" s="16" t="s">
        <v>20</v>
      </c>
      <c r="R2554" s="15">
        <f>VLOOKUP(S2554,'seg3'!$A$1:$B$9,2,0)</f>
        <v>3</v>
      </c>
      <c r="S2554" s="16" t="s">
        <v>21</v>
      </c>
      <c r="T2554" s="18">
        <v>300</v>
      </c>
      <c r="U2554" s="18">
        <v>300</v>
      </c>
      <c r="V2554" s="18"/>
      <c r="W2554" s="43" t="s">
        <v>840</v>
      </c>
      <c r="X2554" s="16"/>
      <c r="Y2554" s="18" t="s">
        <v>17</v>
      </c>
      <c r="Z2554" s="18">
        <v>20</v>
      </c>
      <c r="AA2554" s="16" t="s">
        <v>85</v>
      </c>
      <c r="AB2554" s="14" t="str">
        <f t="shared" si="39"/>
        <v>('550760','550760J','HHB M20X2.5X110 ISO4017 CL10.9 FT BLK','PC',56,1,3,3,5,2,153,'300','300','M20','110','10B33','20','17.95/17.99','','COIL DIRECT DRAWN AS 10B33M 18.00/18.03',''),</v>
      </c>
      <c r="AC2554" s="14" t="s">
        <v>9998</v>
      </c>
    </row>
    <row r="2555" spans="1:29">
      <c r="A2555" s="16">
        <v>550796</v>
      </c>
      <c r="B2555" s="64" t="s">
        <v>5463</v>
      </c>
      <c r="C2555" s="43" t="s">
        <v>5464</v>
      </c>
      <c r="D2555" s="15">
        <f>VLOOKUP(E2555,finish!$A$1:$B$18,2,0)</f>
        <v>2</v>
      </c>
      <c r="E2555" s="18" t="s">
        <v>11</v>
      </c>
      <c r="F2555" s="15">
        <f>VLOOKUP(G2555,modules!$A$1:$B$10,2,0)</f>
        <v>6</v>
      </c>
      <c r="G2555" s="18" t="s">
        <v>7849</v>
      </c>
      <c r="H2555" s="15">
        <f>VLOOKUP(I2555,segments!$A$1:$B$9,2,0)</f>
        <v>5</v>
      </c>
      <c r="I2555" s="18" t="s">
        <v>7852</v>
      </c>
      <c r="J2555" s="15">
        <f>VLOOKUP(K2555,machines!$A$1:$B$72,2,0)</f>
        <v>63</v>
      </c>
      <c r="K2555" s="27" t="s">
        <v>109</v>
      </c>
      <c r="L2555" s="46" t="s">
        <v>114</v>
      </c>
      <c r="M2555" s="15">
        <f>VLOOKUP(N2555,groups!$A$1:$B$113,2,1)</f>
        <v>153</v>
      </c>
      <c r="N2555" s="46" t="s">
        <v>107</v>
      </c>
      <c r="O2555" s="45">
        <v>110</v>
      </c>
      <c r="P2555" s="15">
        <f>VLOOKUP(Q2555,'seg2'!$A$1:$B$13,2,0)</f>
        <v>3</v>
      </c>
      <c r="Q2555" s="16" t="s">
        <v>20</v>
      </c>
      <c r="R2555" s="15">
        <f>VLOOKUP(S2555,'seg3'!$A$1:$B$9,2,0)</f>
        <v>3</v>
      </c>
      <c r="S2555" s="16" t="s">
        <v>21</v>
      </c>
      <c r="T2555" s="45">
        <v>453</v>
      </c>
      <c r="U2555" s="45">
        <v>453</v>
      </c>
      <c r="V2555" s="42"/>
      <c r="W2555" s="30" t="s">
        <v>501</v>
      </c>
      <c r="X2555" s="16"/>
      <c r="Y2555" s="45" t="s">
        <v>17</v>
      </c>
      <c r="Z2555" s="45">
        <v>22</v>
      </c>
      <c r="AA2555" s="46" t="s">
        <v>100</v>
      </c>
      <c r="AB2555" s="14" t="str">
        <f t="shared" si="39"/>
        <v>('550796','550796J','HHB M24X3X110 ISO4017 CL10.9 FT BLK','PC',63,6,3,3,5,2,153,'453','453','M24','110','10B33','22','21.45/21.50','','COIL DIRECT DRAWN AS 10B33M 21.65/21.70',''),</v>
      </c>
      <c r="AC2555" s="14" t="s">
        <v>10112</v>
      </c>
    </row>
    <row r="2556" spans="1:29">
      <c r="A2556" s="16">
        <v>550797</v>
      </c>
      <c r="B2556" s="43" t="s">
        <v>5465</v>
      </c>
      <c r="C2556" s="43" t="s">
        <v>5466</v>
      </c>
      <c r="D2556" s="15">
        <f>VLOOKUP(E2556,finish!$A$1:$B$18,2,0)</f>
        <v>2</v>
      </c>
      <c r="E2556" s="18" t="s">
        <v>11</v>
      </c>
      <c r="F2556" s="15">
        <f>VLOOKUP(G2556,modules!$A$1:$B$10,2,0)</f>
        <v>6</v>
      </c>
      <c r="G2556" s="18" t="s">
        <v>7849</v>
      </c>
      <c r="H2556" s="15">
        <f>VLOOKUP(I2556,segments!$A$1:$B$9,2,0)</f>
        <v>5</v>
      </c>
      <c r="I2556" s="18" t="s">
        <v>7852</v>
      </c>
      <c r="J2556" s="15">
        <f>VLOOKUP(K2556,machines!$A$1:$B$72,2,0)</f>
        <v>63</v>
      </c>
      <c r="K2556" s="27" t="s">
        <v>109</v>
      </c>
      <c r="L2556" s="46" t="s">
        <v>114</v>
      </c>
      <c r="M2556" s="15">
        <f>VLOOKUP(N2556,groups!$A$1:$B$113,2,1)</f>
        <v>153</v>
      </c>
      <c r="N2556" s="46" t="s">
        <v>107</v>
      </c>
      <c r="O2556" s="45">
        <v>120</v>
      </c>
      <c r="P2556" s="15">
        <f>VLOOKUP(Q2556,'seg2'!$A$1:$B$13,2,0)</f>
        <v>3</v>
      </c>
      <c r="Q2556" s="16" t="s">
        <v>20</v>
      </c>
      <c r="R2556" s="15">
        <f>VLOOKUP(S2556,'seg3'!$A$1:$B$9,2,0)</f>
        <v>3</v>
      </c>
      <c r="S2556" s="16" t="s">
        <v>21</v>
      </c>
      <c r="T2556" s="45">
        <v>478</v>
      </c>
      <c r="U2556" s="45">
        <v>478</v>
      </c>
      <c r="V2556" s="18"/>
      <c r="W2556" s="30" t="s">
        <v>501</v>
      </c>
      <c r="X2556" s="16"/>
      <c r="Y2556" s="45" t="s">
        <v>17</v>
      </c>
      <c r="Z2556" s="45">
        <v>22</v>
      </c>
      <c r="AA2556" s="46" t="s">
        <v>100</v>
      </c>
      <c r="AB2556" s="14" t="str">
        <f t="shared" si="39"/>
        <v>('550797','550797J','HHB M24X3X120 ISO4017 CL10.9 FT BLK','PC',63,6,3,3,5,2,153,'478','478','M24','120','10B33','22','21.45/21.50','','COIL DIRECT DRAWN AS 10B33M 21.65/21.70',''),</v>
      </c>
      <c r="AC2556" s="14" t="s">
        <v>10113</v>
      </c>
    </row>
    <row r="2557" spans="1:29">
      <c r="A2557" s="16">
        <v>170248</v>
      </c>
      <c r="B2557" s="64" t="s">
        <v>5467</v>
      </c>
      <c r="C2557" s="43" t="s">
        <v>5468</v>
      </c>
      <c r="D2557" s="15">
        <f>VLOOKUP(E2557,finish!$A$1:$B$18,2,0)</f>
        <v>2</v>
      </c>
      <c r="E2557" s="18" t="s">
        <v>11</v>
      </c>
      <c r="F2557" s="15">
        <f>VLOOKUP(G2557,modules!$A$1:$B$10,2,0)</f>
        <v>6</v>
      </c>
      <c r="G2557" s="18" t="s">
        <v>7849</v>
      </c>
      <c r="H2557" s="15">
        <f>VLOOKUP(I2557,segments!$A$1:$B$9,2,0)</f>
        <v>5</v>
      </c>
      <c r="I2557" s="18" t="s">
        <v>7852</v>
      </c>
      <c r="J2557" s="15">
        <f>VLOOKUP(K2557,machines!$A$1:$B$72,2,0)</f>
        <v>63</v>
      </c>
      <c r="K2557" s="27" t="s">
        <v>109</v>
      </c>
      <c r="L2557" s="46" t="s">
        <v>114</v>
      </c>
      <c r="M2557" s="15">
        <f>VLOOKUP(N2557,groups!$A$1:$B$113,2,1)</f>
        <v>152</v>
      </c>
      <c r="N2557" s="46" t="s">
        <v>16</v>
      </c>
      <c r="O2557" s="45">
        <v>130</v>
      </c>
      <c r="P2557" s="15">
        <f>VLOOKUP(Q2557,'seg2'!$A$1:$B$13,2,0)</f>
        <v>3</v>
      </c>
      <c r="Q2557" s="16" t="s">
        <v>20</v>
      </c>
      <c r="R2557" s="15">
        <f>VLOOKUP(S2557,'seg3'!$A$1:$B$9,2,0)</f>
        <v>3</v>
      </c>
      <c r="S2557" s="16" t="s">
        <v>21</v>
      </c>
      <c r="T2557" s="45">
        <v>548</v>
      </c>
      <c r="U2557" s="45">
        <v>548</v>
      </c>
      <c r="V2557" s="18"/>
      <c r="W2557" s="30" t="s">
        <v>448</v>
      </c>
      <c r="X2557" s="16"/>
      <c r="Y2557" s="45" t="s">
        <v>17</v>
      </c>
      <c r="Z2557" s="45">
        <v>24</v>
      </c>
      <c r="AA2557" s="46" t="s">
        <v>479</v>
      </c>
      <c r="AB2557" s="14" t="str">
        <f t="shared" si="39"/>
        <v>('170248','170248J','HHB M24X3X130 ISO4014 CL10.9 HT BLK','PC',63,6,3,3,5,2,152,'548','548','M24','130','10B33','24','23.45/23.50','','COIL DIRECT DRAWN AS 10B33M 23.50/23.53',''),</v>
      </c>
      <c r="AC2557" s="14" t="s">
        <v>10114</v>
      </c>
    </row>
    <row r="2558" spans="1:29">
      <c r="A2558" s="16">
        <v>550799</v>
      </c>
      <c r="B2558" s="64" t="s">
        <v>5469</v>
      </c>
      <c r="C2558" s="43" t="s">
        <v>5470</v>
      </c>
      <c r="D2558" s="15">
        <f>VLOOKUP(E2558,finish!$A$1:$B$18,2,0)</f>
        <v>2</v>
      </c>
      <c r="E2558" s="18" t="s">
        <v>11</v>
      </c>
      <c r="F2558" s="15">
        <f>VLOOKUP(G2558,modules!$A$1:$B$10,2,0)</f>
        <v>6</v>
      </c>
      <c r="G2558" s="18" t="s">
        <v>7849</v>
      </c>
      <c r="H2558" s="15">
        <f>VLOOKUP(I2558,segments!$A$1:$B$9,2,0)</f>
        <v>5</v>
      </c>
      <c r="I2558" s="18" t="s">
        <v>7852</v>
      </c>
      <c r="J2558" s="15">
        <f>VLOOKUP(K2558,machines!$A$1:$B$72,2,0)</f>
        <v>63</v>
      </c>
      <c r="K2558" s="27" t="s">
        <v>109</v>
      </c>
      <c r="L2558" s="46" t="s">
        <v>114</v>
      </c>
      <c r="M2558" s="15">
        <f>VLOOKUP(N2558,groups!$A$1:$B$113,2,1)</f>
        <v>153</v>
      </c>
      <c r="N2558" s="46" t="s">
        <v>107</v>
      </c>
      <c r="O2558" s="45">
        <v>130</v>
      </c>
      <c r="P2558" s="15">
        <f>VLOOKUP(Q2558,'seg2'!$A$1:$B$13,2,0)</f>
        <v>3</v>
      </c>
      <c r="Q2558" s="16" t="s">
        <v>20</v>
      </c>
      <c r="R2558" s="15">
        <f>VLOOKUP(S2558,'seg3'!$A$1:$B$9,2,0)</f>
        <v>3</v>
      </c>
      <c r="S2558" s="16" t="s">
        <v>21</v>
      </c>
      <c r="T2558" s="45">
        <v>513</v>
      </c>
      <c r="U2558" s="45">
        <v>513</v>
      </c>
      <c r="V2558" s="42"/>
      <c r="W2558" s="30" t="s">
        <v>501</v>
      </c>
      <c r="X2558" s="16"/>
      <c r="Y2558" s="45" t="s">
        <v>17</v>
      </c>
      <c r="Z2558" s="45">
        <v>22</v>
      </c>
      <c r="AA2558" s="46" t="s">
        <v>100</v>
      </c>
      <c r="AB2558" s="14" t="str">
        <f t="shared" si="39"/>
        <v>('550799','550799J','HHB M24X3X130 ISO4017 CL10.9 FT BLK','PC',63,6,3,3,5,2,153,'513','513','M24','130','10B33','22','21.45/21.50','','COIL DIRECT DRAWN AS 10B33M 21.65/21.70',''),</v>
      </c>
      <c r="AC2558" s="14" t="s">
        <v>10115</v>
      </c>
    </row>
    <row r="2559" spans="1:29">
      <c r="A2559" s="16">
        <v>170249</v>
      </c>
      <c r="B2559" s="64" t="s">
        <v>5471</v>
      </c>
      <c r="C2559" s="43" t="s">
        <v>5472</v>
      </c>
      <c r="D2559" s="15">
        <f>VLOOKUP(E2559,finish!$A$1:$B$18,2,0)</f>
        <v>2</v>
      </c>
      <c r="E2559" s="18" t="s">
        <v>11</v>
      </c>
      <c r="F2559" s="15">
        <f>VLOOKUP(G2559,modules!$A$1:$B$10,2,0)</f>
        <v>6</v>
      </c>
      <c r="G2559" s="18" t="s">
        <v>7849</v>
      </c>
      <c r="H2559" s="15">
        <f>VLOOKUP(I2559,segments!$A$1:$B$9,2,0)</f>
        <v>3</v>
      </c>
      <c r="I2559" s="18" t="s">
        <v>7851</v>
      </c>
      <c r="J2559" s="15">
        <f>VLOOKUP(K2559,machines!$A$1:$B$72,2,0)</f>
        <v>63</v>
      </c>
      <c r="K2559" s="27" t="s">
        <v>109</v>
      </c>
      <c r="L2559" s="46" t="s">
        <v>114</v>
      </c>
      <c r="M2559" s="15">
        <f>VLOOKUP(N2559,groups!$A$1:$B$113,2,1)</f>
        <v>152</v>
      </c>
      <c r="N2559" s="46" t="s">
        <v>16</v>
      </c>
      <c r="O2559" s="45">
        <v>140</v>
      </c>
      <c r="P2559" s="15">
        <f>VLOOKUP(Q2559,'seg2'!$A$1:$B$13,2,0)</f>
        <v>3</v>
      </c>
      <c r="Q2559" s="16" t="s">
        <v>20</v>
      </c>
      <c r="R2559" s="15">
        <f>VLOOKUP(S2559,'seg3'!$A$1:$B$9,2,0)</f>
        <v>3</v>
      </c>
      <c r="S2559" s="16" t="s">
        <v>21</v>
      </c>
      <c r="T2559" s="45">
        <v>582</v>
      </c>
      <c r="U2559" s="45">
        <v>582</v>
      </c>
      <c r="V2559" s="18"/>
      <c r="W2559" s="30" t="s">
        <v>448</v>
      </c>
      <c r="X2559" s="16"/>
      <c r="Y2559" s="45" t="s">
        <v>17</v>
      </c>
      <c r="Z2559" s="45">
        <v>24</v>
      </c>
      <c r="AA2559" s="46" t="s">
        <v>479</v>
      </c>
      <c r="AB2559" s="14" t="str">
        <f t="shared" si="39"/>
        <v>('170249','170249J','HHB M24X3X140 ISO4014 CL10.9 HT BLK','PC',63,6,3,3,3,2,152,'582','582','M24','140','10B33','24','23.45/23.50','','COIL DIRECT DRAWN AS 10B33M 23.50/23.53',''),</v>
      </c>
      <c r="AC2559" s="14" t="s">
        <v>10116</v>
      </c>
    </row>
    <row r="2560" spans="1:29">
      <c r="A2560" s="16">
        <v>550761</v>
      </c>
      <c r="B2560" s="43" t="s">
        <v>5415</v>
      </c>
      <c r="C2560" s="43" t="s">
        <v>5416</v>
      </c>
      <c r="D2560" s="15">
        <f>VLOOKUP(E2560,finish!$A$1:$B$18,2,0)</f>
        <v>2</v>
      </c>
      <c r="E2560" s="18" t="s">
        <v>11</v>
      </c>
      <c r="F2560" s="15">
        <f>VLOOKUP(G2560,modules!$A$1:$B$10,2,0)</f>
        <v>1</v>
      </c>
      <c r="G2560" s="18" t="s">
        <v>7848</v>
      </c>
      <c r="H2560" s="15">
        <f>VLOOKUP(I2560,segments!$A$1:$B$9,2,0)</f>
        <v>5</v>
      </c>
      <c r="I2560" s="18" t="s">
        <v>7852</v>
      </c>
      <c r="J2560" s="15">
        <v>56</v>
      </c>
      <c r="K2560" s="27" t="s">
        <v>128</v>
      </c>
      <c r="L2560" s="43" t="s">
        <v>126</v>
      </c>
      <c r="M2560" s="15">
        <f>VLOOKUP(N2560,groups!$A$1:$B$113,2,1)</f>
        <v>153</v>
      </c>
      <c r="N2560" s="43" t="s">
        <v>107</v>
      </c>
      <c r="O2560" s="18">
        <v>120</v>
      </c>
      <c r="P2560" s="15">
        <f>VLOOKUP(Q2560,'seg2'!$A$1:$B$13,2,0)</f>
        <v>3</v>
      </c>
      <c r="Q2560" s="16" t="s">
        <v>20</v>
      </c>
      <c r="R2560" s="15">
        <f>VLOOKUP(S2560,'seg3'!$A$1:$B$9,2,0)</f>
        <v>3</v>
      </c>
      <c r="S2560" s="16" t="s">
        <v>21</v>
      </c>
      <c r="T2560" s="18">
        <v>320</v>
      </c>
      <c r="U2560" s="18">
        <v>320</v>
      </c>
      <c r="V2560" s="42"/>
      <c r="W2560" s="43" t="s">
        <v>840</v>
      </c>
      <c r="X2560" s="16"/>
      <c r="Y2560" s="18" t="s">
        <v>17</v>
      </c>
      <c r="Z2560" s="18">
        <v>18.3</v>
      </c>
      <c r="AA2560" s="18" t="s">
        <v>85</v>
      </c>
      <c r="AB2560" s="14" t="str">
        <f t="shared" si="39"/>
        <v>('550761','550761J','HHB M20X2.5X120 ISO4017 CL10.9 FT BLK','PC',56,1,3,3,5,2,153,'320','320','M20','120','10B33','18.3','17.95/17.99','','COIL DIRECT DRAWN AS 10B33M 18.00/18.03',''),</v>
      </c>
      <c r="AC2560" s="14" t="s">
        <v>10000</v>
      </c>
    </row>
    <row r="2561" spans="1:29">
      <c r="A2561" s="16">
        <v>170250</v>
      </c>
      <c r="B2561" s="43" t="s">
        <v>5475</v>
      </c>
      <c r="C2561" s="43" t="s">
        <v>5476</v>
      </c>
      <c r="D2561" s="15">
        <f>VLOOKUP(E2561,finish!$A$1:$B$18,2,0)</f>
        <v>2</v>
      </c>
      <c r="E2561" s="18" t="s">
        <v>11</v>
      </c>
      <c r="F2561" s="15">
        <f>VLOOKUP(G2561,modules!$A$1:$B$10,2,0)</f>
        <v>6</v>
      </c>
      <c r="G2561" s="18" t="s">
        <v>7849</v>
      </c>
      <c r="H2561" s="15">
        <f>VLOOKUP(I2561,segments!$A$1:$B$9,2,0)</f>
        <v>3</v>
      </c>
      <c r="I2561" s="18" t="s">
        <v>7851</v>
      </c>
      <c r="J2561" s="15">
        <f>VLOOKUP(K2561,machines!$A$1:$B$72,2,0)</f>
        <v>63</v>
      </c>
      <c r="K2561" s="27" t="s">
        <v>109</v>
      </c>
      <c r="L2561" s="46" t="s">
        <v>114</v>
      </c>
      <c r="M2561" s="15">
        <f>VLOOKUP(N2561,groups!$A$1:$B$113,2,1)</f>
        <v>152</v>
      </c>
      <c r="N2561" s="46" t="s">
        <v>16</v>
      </c>
      <c r="O2561" s="45">
        <v>150</v>
      </c>
      <c r="P2561" s="15">
        <f>VLOOKUP(Q2561,'seg2'!$A$1:$B$13,2,0)</f>
        <v>3</v>
      </c>
      <c r="Q2561" s="16" t="s">
        <v>20</v>
      </c>
      <c r="R2561" s="15">
        <f>VLOOKUP(S2561,'seg3'!$A$1:$B$9,2,0)</f>
        <v>3</v>
      </c>
      <c r="S2561" s="16" t="s">
        <v>21</v>
      </c>
      <c r="T2561" s="45">
        <v>630</v>
      </c>
      <c r="U2561" s="45">
        <v>630</v>
      </c>
      <c r="V2561" s="18"/>
      <c r="W2561" s="30" t="s">
        <v>448</v>
      </c>
      <c r="X2561" s="16"/>
      <c r="Y2561" s="45" t="s">
        <v>17</v>
      </c>
      <c r="Z2561" s="45">
        <v>24</v>
      </c>
      <c r="AA2561" s="46" t="s">
        <v>479</v>
      </c>
      <c r="AB2561" s="14" t="str">
        <f t="shared" si="39"/>
        <v>('170250','170250J','HHB M24X3X150 ISO4014 CL10.9 HT BLK','PC',63,6,3,3,3,2,152,'630','630','M24','150','10B33','24','23.45/23.50','','COIL DIRECT DRAWN AS 10B33M 23.50/23.53',''),</v>
      </c>
      <c r="AC2561" s="14" t="s">
        <v>10117</v>
      </c>
    </row>
    <row r="2562" spans="1:29">
      <c r="A2562" s="16">
        <v>550763</v>
      </c>
      <c r="B2562" s="43" t="s">
        <v>7073</v>
      </c>
      <c r="C2562" s="43" t="s">
        <v>7074</v>
      </c>
      <c r="D2562" s="15">
        <f>VLOOKUP(E2562,finish!$A$1:$B$18,2,0)</f>
        <v>2</v>
      </c>
      <c r="E2562" s="18" t="s">
        <v>11</v>
      </c>
      <c r="F2562" s="15">
        <f>VLOOKUP(G2562,modules!$A$1:$B$10,2,0)</f>
        <v>1</v>
      </c>
      <c r="G2562" s="18" t="s">
        <v>7848</v>
      </c>
      <c r="H2562" s="15">
        <f>VLOOKUP(I2562,segments!$A$1:$B$9,2,0)</f>
        <v>5</v>
      </c>
      <c r="I2562" s="18" t="s">
        <v>7852</v>
      </c>
      <c r="J2562" s="15">
        <v>56</v>
      </c>
      <c r="K2562" s="27" t="s">
        <v>128</v>
      </c>
      <c r="L2562" s="43" t="s">
        <v>126</v>
      </c>
      <c r="M2562" s="15">
        <f>VLOOKUP(N2562,groups!$A$1:$B$113,2,1)</f>
        <v>153</v>
      </c>
      <c r="N2562" s="43" t="s">
        <v>107</v>
      </c>
      <c r="O2562" s="18">
        <v>130</v>
      </c>
      <c r="P2562" s="15">
        <f>VLOOKUP(Q2562,'seg2'!$A$1:$B$13,2,0)</f>
        <v>3</v>
      </c>
      <c r="Q2562" s="16" t="s">
        <v>20</v>
      </c>
      <c r="R2562" s="15">
        <f>VLOOKUP(S2562,'seg3'!$A$1:$B$9,2,0)</f>
        <v>3</v>
      </c>
      <c r="S2562" s="16" t="s">
        <v>21</v>
      </c>
      <c r="T2562" s="18">
        <v>340</v>
      </c>
      <c r="U2562" s="18">
        <v>340</v>
      </c>
      <c r="V2562" s="18"/>
      <c r="W2562" s="43" t="s">
        <v>840</v>
      </c>
      <c r="X2562" s="16"/>
      <c r="Y2562" s="18" t="s">
        <v>17</v>
      </c>
      <c r="Z2562" s="18">
        <v>20</v>
      </c>
      <c r="AA2562" s="16" t="s">
        <v>85</v>
      </c>
      <c r="AB2562" s="14" t="str">
        <f t="shared" si="39"/>
        <v>('550763','550763J','HHB M20X2.5X130 ISO4017 CL10.9 FT BLK','PC',56,1,3,3,5,2,153,'340','340','M20','130','10B33','20','17.95/17.99','','COIL DIRECT DRAWN AS 10B33M 18.00/18.03',''),</v>
      </c>
      <c r="AC2562" s="14" t="s">
        <v>10118</v>
      </c>
    </row>
    <row r="2563" spans="1:29">
      <c r="A2563" s="16">
        <v>550764</v>
      </c>
      <c r="B2563" s="43" t="s">
        <v>5423</v>
      </c>
      <c r="C2563" s="43" t="s">
        <v>5424</v>
      </c>
      <c r="D2563" s="15">
        <f>VLOOKUP(E2563,finish!$A$1:$B$18,2,0)</f>
        <v>2</v>
      </c>
      <c r="E2563" s="18" t="s">
        <v>11</v>
      </c>
      <c r="F2563" s="15">
        <f>VLOOKUP(G2563,modules!$A$1:$B$10,2,0)</f>
        <v>1</v>
      </c>
      <c r="G2563" s="18" t="s">
        <v>7848</v>
      </c>
      <c r="H2563" s="15">
        <f>VLOOKUP(I2563,segments!$A$1:$B$9,2,0)</f>
        <v>5</v>
      </c>
      <c r="I2563" s="18" t="s">
        <v>7852</v>
      </c>
      <c r="J2563" s="15">
        <v>56</v>
      </c>
      <c r="K2563" s="27" t="s">
        <v>128</v>
      </c>
      <c r="L2563" s="43" t="s">
        <v>126</v>
      </c>
      <c r="M2563" s="15">
        <f>VLOOKUP(N2563,groups!$A$1:$B$113,2,1)</f>
        <v>153</v>
      </c>
      <c r="N2563" s="43" t="s">
        <v>107</v>
      </c>
      <c r="O2563" s="18">
        <v>140</v>
      </c>
      <c r="P2563" s="15">
        <f>VLOOKUP(Q2563,'seg2'!$A$1:$B$13,2,0)</f>
        <v>3</v>
      </c>
      <c r="Q2563" s="16" t="s">
        <v>20</v>
      </c>
      <c r="R2563" s="15">
        <f>VLOOKUP(S2563,'seg3'!$A$1:$B$9,2,0)</f>
        <v>3</v>
      </c>
      <c r="S2563" s="16" t="s">
        <v>21</v>
      </c>
      <c r="T2563" s="18">
        <v>361</v>
      </c>
      <c r="U2563" s="18">
        <v>361</v>
      </c>
      <c r="V2563" s="18"/>
      <c r="W2563" s="43" t="s">
        <v>840</v>
      </c>
      <c r="X2563" s="16"/>
      <c r="Y2563" s="18" t="s">
        <v>17</v>
      </c>
      <c r="Z2563" s="18">
        <v>20</v>
      </c>
      <c r="AA2563" s="16" t="s">
        <v>85</v>
      </c>
      <c r="AB2563" s="14" t="str">
        <f t="shared" ref="AB2563:AB2626" si="40">CONCATENATE("('",A2563,"','",B2563,"','",C2563,"','PC',",J2563,",",F2563,",",P2563,",",R2563,",",H2563,",",D2563,",",M2563,",'",T2563,"','",U2563,"','",L2563,"','",O2563,"','",Y2563,"','",Z2563,"','",AA2563,"','",V2563,"','",W2563,"','",X2563,"'),")</f>
        <v>('550764','550764J','HHB M20X2.5X140 ISO4017 CL10.9 FT BLK','PC',56,1,3,3,5,2,153,'361','361','M20','140','10B33','20','17.95/17.99','','COIL DIRECT DRAWN AS 10B33M 18.00/18.03',''),</v>
      </c>
      <c r="AC2563" s="14" t="s">
        <v>10005</v>
      </c>
    </row>
    <row r="2564" spans="1:29">
      <c r="A2564" s="16">
        <v>170253</v>
      </c>
      <c r="B2564" s="43" t="s">
        <v>5481</v>
      </c>
      <c r="C2564" s="43" t="s">
        <v>5482</v>
      </c>
      <c r="D2564" s="15">
        <f>VLOOKUP(E2564,finish!$A$1:$B$18,2,0)</f>
        <v>2</v>
      </c>
      <c r="E2564" s="18" t="s">
        <v>11</v>
      </c>
      <c r="F2564" s="15">
        <f>VLOOKUP(G2564,modules!$A$1:$B$10,2,0)</f>
        <v>6</v>
      </c>
      <c r="G2564" s="18" t="s">
        <v>7849</v>
      </c>
      <c r="H2564" s="15">
        <f>VLOOKUP(I2564,segments!$A$1:$B$9,2,0)</f>
        <v>5</v>
      </c>
      <c r="I2564" s="18" t="s">
        <v>7852</v>
      </c>
      <c r="J2564" s="15">
        <f>VLOOKUP(K2564,machines!$A$1:$B$72,2,0)</f>
        <v>63</v>
      </c>
      <c r="K2564" s="27" t="s">
        <v>109</v>
      </c>
      <c r="L2564" s="46" t="s">
        <v>114</v>
      </c>
      <c r="M2564" s="15">
        <f>VLOOKUP(N2564,groups!$A$1:$B$113,2,1)</f>
        <v>152</v>
      </c>
      <c r="N2564" s="46" t="s">
        <v>16</v>
      </c>
      <c r="O2564" s="45">
        <v>200</v>
      </c>
      <c r="P2564" s="15">
        <f>VLOOKUP(Q2564,'seg2'!$A$1:$B$13,2,0)</f>
        <v>3</v>
      </c>
      <c r="Q2564" s="16" t="s">
        <v>20</v>
      </c>
      <c r="R2564" s="15">
        <f>VLOOKUP(S2564,'seg3'!$A$1:$B$9,2,0)</f>
        <v>3</v>
      </c>
      <c r="S2564" s="16" t="s">
        <v>21</v>
      </c>
      <c r="T2564" s="45">
        <v>805</v>
      </c>
      <c r="U2564" s="45">
        <v>805</v>
      </c>
      <c r="V2564" s="18"/>
      <c r="W2564" s="30" t="s">
        <v>448</v>
      </c>
      <c r="X2564" s="16"/>
      <c r="Y2564" s="45" t="s">
        <v>17</v>
      </c>
      <c r="Z2564" s="45">
        <v>24</v>
      </c>
      <c r="AA2564" s="46" t="s">
        <v>479</v>
      </c>
      <c r="AB2564" s="14" t="str">
        <f t="shared" si="40"/>
        <v>('170253','170253J','HHB M24X3X200 ISO4014 CL10.9 HT BLK','PC',63,6,3,3,5,2,152,'805','805','M24','200','10B33','24','23.45/23.50','','COIL DIRECT DRAWN AS 10B33M 23.50/23.53',''),</v>
      </c>
      <c r="AC2564" s="14" t="s">
        <v>10119</v>
      </c>
    </row>
    <row r="2565" spans="1:29">
      <c r="A2565" s="16">
        <v>550765</v>
      </c>
      <c r="B2565" s="43" t="s">
        <v>5427</v>
      </c>
      <c r="C2565" s="43" t="s">
        <v>5428</v>
      </c>
      <c r="D2565" s="15">
        <f>VLOOKUP(E2565,finish!$A$1:$B$18,2,0)</f>
        <v>2</v>
      </c>
      <c r="E2565" s="18" t="s">
        <v>11</v>
      </c>
      <c r="F2565" s="15">
        <f>VLOOKUP(G2565,modules!$A$1:$B$10,2,0)</f>
        <v>1</v>
      </c>
      <c r="G2565" s="18" t="s">
        <v>7848</v>
      </c>
      <c r="H2565" s="15">
        <f>VLOOKUP(I2565,segments!$A$1:$B$9,2,0)</f>
        <v>5</v>
      </c>
      <c r="I2565" s="18" t="s">
        <v>7852</v>
      </c>
      <c r="J2565" s="15">
        <v>56</v>
      </c>
      <c r="K2565" s="27" t="s">
        <v>128</v>
      </c>
      <c r="L2565" s="43" t="s">
        <v>126</v>
      </c>
      <c r="M2565" s="15">
        <f>VLOOKUP(N2565,groups!$A$1:$B$113,2,1)</f>
        <v>153</v>
      </c>
      <c r="N2565" s="43" t="s">
        <v>107</v>
      </c>
      <c r="O2565" s="18">
        <v>150</v>
      </c>
      <c r="P2565" s="15">
        <f>VLOOKUP(Q2565,'seg2'!$A$1:$B$13,2,0)</f>
        <v>3</v>
      </c>
      <c r="Q2565" s="16" t="s">
        <v>20</v>
      </c>
      <c r="R2565" s="15">
        <f>VLOOKUP(S2565,'seg3'!$A$1:$B$9,2,0)</f>
        <v>3</v>
      </c>
      <c r="S2565" s="16" t="s">
        <v>21</v>
      </c>
      <c r="T2565" s="18">
        <v>381</v>
      </c>
      <c r="U2565" s="18">
        <v>381</v>
      </c>
      <c r="V2565" s="42"/>
      <c r="W2565" s="43" t="s">
        <v>840</v>
      </c>
      <c r="X2565" s="16"/>
      <c r="Y2565" s="18" t="s">
        <v>17</v>
      </c>
      <c r="Z2565" s="18">
        <v>18.3</v>
      </c>
      <c r="AA2565" s="18" t="s">
        <v>85</v>
      </c>
      <c r="AB2565" s="14" t="str">
        <f t="shared" si="40"/>
        <v>('550765','550765J','HHB M20X2.5X150 ISO4017 CL10.9 FT BLK','PC',56,1,3,3,5,2,153,'381','381','M20','150','10B33','18.3','17.95/17.99','','COIL DIRECT DRAWN AS 10B33M 18.00/18.03',''),</v>
      </c>
      <c r="AC2565" s="14" t="s">
        <v>10007</v>
      </c>
    </row>
    <row r="2566" spans="1:29">
      <c r="A2566" s="16">
        <v>550766</v>
      </c>
      <c r="B2566" s="43" t="s">
        <v>5429</v>
      </c>
      <c r="C2566" s="43" t="s">
        <v>5430</v>
      </c>
      <c r="D2566" s="15">
        <f>VLOOKUP(E2566,finish!$A$1:$B$18,2,0)</f>
        <v>2</v>
      </c>
      <c r="E2566" s="18" t="s">
        <v>11</v>
      </c>
      <c r="F2566" s="15">
        <f>VLOOKUP(G2566,modules!$A$1:$B$10,2,0)</f>
        <v>6</v>
      </c>
      <c r="G2566" s="18" t="s">
        <v>7849</v>
      </c>
      <c r="H2566" s="15">
        <f>VLOOKUP(I2566,segments!$A$1:$B$9,2,0)</f>
        <v>5</v>
      </c>
      <c r="I2566" s="18" t="s">
        <v>7852</v>
      </c>
      <c r="J2566" s="15">
        <v>54</v>
      </c>
      <c r="K2566" s="27" t="s">
        <v>128</v>
      </c>
      <c r="L2566" s="43" t="s">
        <v>126</v>
      </c>
      <c r="M2566" s="15">
        <f>VLOOKUP(N2566,groups!$A$1:$B$113,2,1)</f>
        <v>153</v>
      </c>
      <c r="N2566" s="43" t="s">
        <v>107</v>
      </c>
      <c r="O2566" s="18">
        <v>160</v>
      </c>
      <c r="P2566" s="15">
        <f>VLOOKUP(Q2566,'seg2'!$A$1:$B$13,2,0)</f>
        <v>3</v>
      </c>
      <c r="Q2566" s="16" t="s">
        <v>20</v>
      </c>
      <c r="R2566" s="15">
        <f>VLOOKUP(S2566,'seg3'!$A$1:$B$9,2,0)</f>
        <v>3</v>
      </c>
      <c r="S2566" s="16" t="s">
        <v>21</v>
      </c>
      <c r="T2566" s="18">
        <v>402</v>
      </c>
      <c r="U2566" s="18">
        <v>402</v>
      </c>
      <c r="V2566" s="18"/>
      <c r="W2566" s="43" t="s">
        <v>840</v>
      </c>
      <c r="X2566" s="16"/>
      <c r="Y2566" s="18" t="s">
        <v>17</v>
      </c>
      <c r="Z2566" s="18">
        <v>18.3</v>
      </c>
      <c r="AA2566" s="16" t="s">
        <v>85</v>
      </c>
      <c r="AB2566" s="14" t="str">
        <f t="shared" si="40"/>
        <v>('550766','550766J','HHB M20X2.5X160 ISO4017 CL10.9 FT BLK','PC',54,6,3,3,5,2,153,'402','402','M20','160','10B33','18.3','17.95/17.99','','COIL DIRECT DRAWN AS 10B33M 18.00/18.03',''),</v>
      </c>
      <c r="AC2566" s="14" t="s">
        <v>10008</v>
      </c>
    </row>
    <row r="2567" spans="1:29">
      <c r="A2567" s="16">
        <v>550768</v>
      </c>
      <c r="B2567" s="43" t="s">
        <v>2850</v>
      </c>
      <c r="C2567" s="43" t="s">
        <v>3675</v>
      </c>
      <c r="D2567" s="15">
        <f>VLOOKUP(E2567,finish!$A$1:$B$18,2,0)</f>
        <v>2</v>
      </c>
      <c r="E2567" s="18" t="s">
        <v>11</v>
      </c>
      <c r="F2567" s="15">
        <f>VLOOKUP(G2567,modules!$A$1:$B$10,2,0)</f>
        <v>6</v>
      </c>
      <c r="G2567" s="18" t="s">
        <v>7849</v>
      </c>
      <c r="H2567" s="15">
        <f>VLOOKUP(I2567,segments!$A$1:$B$9,2,0)</f>
        <v>5</v>
      </c>
      <c r="I2567" s="18" t="s">
        <v>7852</v>
      </c>
      <c r="J2567" s="15">
        <v>54</v>
      </c>
      <c r="K2567" s="27" t="s">
        <v>128</v>
      </c>
      <c r="L2567" s="43" t="s">
        <v>126</v>
      </c>
      <c r="M2567" s="15">
        <f>VLOOKUP(N2567,groups!$A$1:$B$113,2,1)</f>
        <v>153</v>
      </c>
      <c r="N2567" s="43" t="s">
        <v>107</v>
      </c>
      <c r="O2567" s="18">
        <v>180</v>
      </c>
      <c r="P2567" s="15">
        <f>VLOOKUP(Q2567,'seg2'!$A$1:$B$13,2,0)</f>
        <v>3</v>
      </c>
      <c r="Q2567" s="16" t="s">
        <v>20</v>
      </c>
      <c r="R2567" s="15">
        <f>VLOOKUP(S2567,'seg3'!$A$1:$B$9,2,0)</f>
        <v>3</v>
      </c>
      <c r="S2567" s="16" t="s">
        <v>21</v>
      </c>
      <c r="T2567" s="18">
        <v>442</v>
      </c>
      <c r="U2567" s="18">
        <v>442</v>
      </c>
      <c r="V2567" s="18"/>
      <c r="W2567" s="43" t="s">
        <v>840</v>
      </c>
      <c r="X2567" s="16"/>
      <c r="Y2567" s="18" t="s">
        <v>17</v>
      </c>
      <c r="Z2567" s="18">
        <v>18.3</v>
      </c>
      <c r="AA2567" s="16" t="s">
        <v>85</v>
      </c>
      <c r="AB2567" s="14" t="str">
        <f t="shared" si="40"/>
        <v>('550768','550768J','HHB M20X2.5X180 ISO4017 CL10.9 FT BLK','PC',54,6,3,3,5,2,153,'442','442','M20','180','10B33','18.3','17.95/17.99','','COIL DIRECT DRAWN AS 10B33M 18.00/18.03',''),</v>
      </c>
      <c r="AC2567" s="14" t="s">
        <v>9810</v>
      </c>
    </row>
    <row r="2568" spans="1:29">
      <c r="A2568" s="16">
        <v>550770</v>
      </c>
      <c r="B2568" s="43" t="s">
        <v>7075</v>
      </c>
      <c r="C2568" s="43" t="s">
        <v>7076</v>
      </c>
      <c r="D2568" s="15">
        <f>VLOOKUP(E2568,finish!$A$1:$B$18,2,0)</f>
        <v>2</v>
      </c>
      <c r="E2568" s="18" t="s">
        <v>11</v>
      </c>
      <c r="F2568" s="15">
        <f>VLOOKUP(G2568,modules!$A$1:$B$10,2,0)</f>
        <v>6</v>
      </c>
      <c r="G2568" s="18" t="s">
        <v>7849</v>
      </c>
      <c r="H2568" s="15">
        <f>VLOOKUP(I2568,segments!$A$1:$B$9,2,0)</f>
        <v>5</v>
      </c>
      <c r="I2568" s="18" t="s">
        <v>7852</v>
      </c>
      <c r="J2568" s="15">
        <v>54</v>
      </c>
      <c r="K2568" s="27" t="s">
        <v>128</v>
      </c>
      <c r="L2568" s="43" t="s">
        <v>126</v>
      </c>
      <c r="M2568" s="15">
        <f>VLOOKUP(N2568,groups!$A$1:$B$113,2,1)</f>
        <v>153</v>
      </c>
      <c r="N2568" s="43" t="s">
        <v>107</v>
      </c>
      <c r="O2568" s="18">
        <v>220</v>
      </c>
      <c r="P2568" s="15">
        <f>VLOOKUP(Q2568,'seg2'!$A$1:$B$13,2,0)</f>
        <v>3</v>
      </c>
      <c r="Q2568" s="16" t="s">
        <v>20</v>
      </c>
      <c r="R2568" s="15">
        <f>VLOOKUP(S2568,'seg3'!$A$1:$B$9,2,0)</f>
        <v>3</v>
      </c>
      <c r="S2568" s="16" t="s">
        <v>21</v>
      </c>
      <c r="T2568" s="18">
        <v>526.49</v>
      </c>
      <c r="U2568" s="18">
        <v>526.49</v>
      </c>
      <c r="V2568" s="18"/>
      <c r="W2568" s="43" t="s">
        <v>840</v>
      </c>
      <c r="X2568" s="16"/>
      <c r="Y2568" s="18" t="s">
        <v>17</v>
      </c>
      <c r="Z2568" s="18">
        <v>18.3</v>
      </c>
      <c r="AA2568" s="16" t="s">
        <v>85</v>
      </c>
      <c r="AB2568" s="14" t="str">
        <f t="shared" si="40"/>
        <v>('550770','550770J','HHB M20X2.5X220 ISO4017 CL10.9 FT BLK','PC',54,6,3,3,5,2,153,'526.49','526.49','M20','220','10B33','18.3','17.95/17.99','','COIL DIRECT DRAWN AS 10B33M 18.00/18.03',''),</v>
      </c>
      <c r="AC2568" s="14" t="s">
        <v>10120</v>
      </c>
    </row>
    <row r="2569" spans="1:29">
      <c r="A2569" s="16">
        <v>170191</v>
      </c>
      <c r="B2569" s="43" t="s">
        <v>2445</v>
      </c>
      <c r="C2569" s="43" t="s">
        <v>5383</v>
      </c>
      <c r="D2569" s="15">
        <f>VLOOKUP(E2569,finish!$A$1:$B$18,2,0)</f>
        <v>2</v>
      </c>
      <c r="E2569" s="18" t="s">
        <v>11</v>
      </c>
      <c r="F2569" s="15">
        <f>VLOOKUP(G2569,modules!$A$1:$B$10,2,0)</f>
        <v>1</v>
      </c>
      <c r="G2569" s="18" t="s">
        <v>7848</v>
      </c>
      <c r="H2569" s="15">
        <f>VLOOKUP(I2569,segments!$A$1:$B$9,2,0)</f>
        <v>3</v>
      </c>
      <c r="I2569" s="18" t="s">
        <v>7851</v>
      </c>
      <c r="J2569" s="15">
        <v>56</v>
      </c>
      <c r="K2569" s="27" t="s">
        <v>128</v>
      </c>
      <c r="L2569" s="43" t="s">
        <v>126</v>
      </c>
      <c r="M2569" s="15">
        <f>VLOOKUP(N2569,groups!$A$1:$B$113,2,1)</f>
        <v>153</v>
      </c>
      <c r="N2569" s="43" t="s">
        <v>107</v>
      </c>
      <c r="O2569" s="18">
        <v>40</v>
      </c>
      <c r="P2569" s="15">
        <f>VLOOKUP(Q2569,'seg2'!$A$1:$B$13,2,0)</f>
        <v>3</v>
      </c>
      <c r="Q2569" s="16" t="s">
        <v>20</v>
      </c>
      <c r="R2569" s="15">
        <f>VLOOKUP(S2569,'seg3'!$A$1:$B$9,2,0)</f>
        <v>3</v>
      </c>
      <c r="S2569" s="16" t="s">
        <v>21</v>
      </c>
      <c r="T2569" s="18">
        <v>155</v>
      </c>
      <c r="U2569" s="18">
        <v>155</v>
      </c>
      <c r="V2569" s="18"/>
      <c r="W2569" s="43" t="s">
        <v>840</v>
      </c>
      <c r="X2569" s="16"/>
      <c r="Y2569" s="18" t="s">
        <v>17</v>
      </c>
      <c r="Z2569" s="18">
        <v>18.3</v>
      </c>
      <c r="AA2569" s="16" t="s">
        <v>85</v>
      </c>
      <c r="AB2569" s="14" t="str">
        <f t="shared" si="40"/>
        <v>('170191','170191J','HHB M20X2.5X40 ISO4017 CL10.9 FT BLK','PC',56,1,3,3,3,2,153,'155','155','M20','40','10B33','18.3','17.95/17.99','','COIL DIRECT DRAWN AS 10B33M 18.00/18.03',''),</v>
      </c>
      <c r="AC2569" s="14" t="s">
        <v>9977</v>
      </c>
    </row>
    <row r="2570" spans="1:29">
      <c r="A2570" s="16">
        <v>170192</v>
      </c>
      <c r="B2570" s="43" t="s">
        <v>7077</v>
      </c>
      <c r="C2570" s="43" t="s">
        <v>7078</v>
      </c>
      <c r="D2570" s="15">
        <f>VLOOKUP(E2570,finish!$A$1:$B$18,2,0)</f>
        <v>2</v>
      </c>
      <c r="E2570" s="18" t="s">
        <v>11</v>
      </c>
      <c r="F2570" s="15">
        <f>VLOOKUP(G2570,modules!$A$1:$B$10,2,0)</f>
        <v>1</v>
      </c>
      <c r="G2570" s="18" t="s">
        <v>7848</v>
      </c>
      <c r="H2570" s="15">
        <f>VLOOKUP(I2570,segments!$A$1:$B$9,2,0)</f>
        <v>5</v>
      </c>
      <c r="I2570" s="18" t="s">
        <v>7852</v>
      </c>
      <c r="J2570" s="15">
        <v>56</v>
      </c>
      <c r="K2570" s="27" t="s">
        <v>128</v>
      </c>
      <c r="L2570" s="43" t="s">
        <v>126</v>
      </c>
      <c r="M2570" s="15">
        <f>VLOOKUP(N2570,groups!$A$1:$B$113,2,1)</f>
        <v>153</v>
      </c>
      <c r="N2570" s="43" t="s">
        <v>107</v>
      </c>
      <c r="O2570" s="18">
        <v>45</v>
      </c>
      <c r="P2570" s="15">
        <f>VLOOKUP(Q2570,'seg2'!$A$1:$B$13,2,0)</f>
        <v>3</v>
      </c>
      <c r="Q2570" s="16" t="s">
        <v>20</v>
      </c>
      <c r="R2570" s="15">
        <f>VLOOKUP(S2570,'seg3'!$A$1:$B$9,2,0)</f>
        <v>3</v>
      </c>
      <c r="S2570" s="16" t="s">
        <v>21</v>
      </c>
      <c r="T2570" s="18">
        <v>165</v>
      </c>
      <c r="U2570" s="18">
        <v>165</v>
      </c>
      <c r="V2570" s="18"/>
      <c r="W2570" s="43" t="s">
        <v>840</v>
      </c>
      <c r="X2570" s="16"/>
      <c r="Y2570" s="18" t="s">
        <v>17</v>
      </c>
      <c r="Z2570" s="18">
        <v>18.3</v>
      </c>
      <c r="AA2570" s="16" t="s">
        <v>85</v>
      </c>
      <c r="AB2570" s="14" t="str">
        <f t="shared" si="40"/>
        <v>('170192','170192J','HHB M20X2.5X45 ISO4017 CL10.9 FT BLK','PC',56,1,3,3,5,2,153,'165','165','M20','45','10B33','18.3','17.95/17.99','','COIL DIRECT DRAWN AS 10B33M 18.00/18.03',''),</v>
      </c>
      <c r="AC2570" s="14" t="s">
        <v>10121</v>
      </c>
    </row>
    <row r="2571" spans="1:29">
      <c r="A2571" s="16">
        <v>170193</v>
      </c>
      <c r="B2571" s="43" t="s">
        <v>5384</v>
      </c>
      <c r="C2571" s="43" t="s">
        <v>5385</v>
      </c>
      <c r="D2571" s="15">
        <f>VLOOKUP(E2571,finish!$A$1:$B$18,2,0)</f>
        <v>2</v>
      </c>
      <c r="E2571" s="18" t="s">
        <v>11</v>
      </c>
      <c r="F2571" s="15">
        <f>VLOOKUP(G2571,modules!$A$1:$B$10,2,0)</f>
        <v>6</v>
      </c>
      <c r="G2571" s="18" t="s">
        <v>7849</v>
      </c>
      <c r="H2571" s="15">
        <f>VLOOKUP(I2571,segments!$A$1:$B$9,2,0)</f>
        <v>3</v>
      </c>
      <c r="I2571" s="18" t="s">
        <v>7851</v>
      </c>
      <c r="J2571" s="15">
        <v>54</v>
      </c>
      <c r="K2571" s="27" t="s">
        <v>128</v>
      </c>
      <c r="L2571" s="43" t="s">
        <v>126</v>
      </c>
      <c r="M2571" s="15">
        <f>VLOOKUP(N2571,groups!$A$1:$B$113,2,1)</f>
        <v>153</v>
      </c>
      <c r="N2571" s="43" t="s">
        <v>107</v>
      </c>
      <c r="O2571" s="18">
        <v>50</v>
      </c>
      <c r="P2571" s="15">
        <f>VLOOKUP(Q2571,'seg2'!$A$1:$B$13,2,0)</f>
        <v>3</v>
      </c>
      <c r="Q2571" s="16" t="s">
        <v>20</v>
      </c>
      <c r="R2571" s="15">
        <f>VLOOKUP(S2571,'seg3'!$A$1:$B$9,2,0)</f>
        <v>3</v>
      </c>
      <c r="S2571" s="16" t="s">
        <v>21</v>
      </c>
      <c r="T2571" s="18">
        <v>176</v>
      </c>
      <c r="U2571" s="18">
        <v>176</v>
      </c>
      <c r="V2571" s="18"/>
      <c r="W2571" s="43" t="s">
        <v>840</v>
      </c>
      <c r="X2571" s="16"/>
      <c r="Y2571" s="18" t="s">
        <v>17</v>
      </c>
      <c r="Z2571" s="18">
        <v>18.3</v>
      </c>
      <c r="AA2571" s="16" t="s">
        <v>85</v>
      </c>
      <c r="AB2571" s="14" t="str">
        <f t="shared" si="40"/>
        <v>('170193','170193J','HHB M20X2.5X50 ISO4017 CL10.9 FT BLK','PC',54,6,3,3,3,2,153,'176','176','M20','50','10B33','18.3','17.95/17.99','','COIL DIRECT DRAWN AS 10B33M 18.00/18.03',''),</v>
      </c>
      <c r="AC2571" s="14" t="s">
        <v>10122</v>
      </c>
    </row>
    <row r="2572" spans="1:29">
      <c r="A2572" s="16">
        <v>170195</v>
      </c>
      <c r="B2572" s="43" t="s">
        <v>2848</v>
      </c>
      <c r="C2572" s="43" t="s">
        <v>5388</v>
      </c>
      <c r="D2572" s="15">
        <f>VLOOKUP(E2572,finish!$A$1:$B$18,2,0)</f>
        <v>2</v>
      </c>
      <c r="E2572" s="18" t="s">
        <v>11</v>
      </c>
      <c r="F2572" s="15">
        <f>VLOOKUP(G2572,modules!$A$1:$B$10,2,0)</f>
        <v>1</v>
      </c>
      <c r="G2572" s="18" t="s">
        <v>7848</v>
      </c>
      <c r="H2572" s="15">
        <f>VLOOKUP(I2572,segments!$A$1:$B$9,2,0)</f>
        <v>5</v>
      </c>
      <c r="I2572" s="18" t="s">
        <v>7852</v>
      </c>
      <c r="J2572" s="15">
        <v>56</v>
      </c>
      <c r="K2572" s="27" t="s">
        <v>128</v>
      </c>
      <c r="L2572" s="43" t="s">
        <v>126</v>
      </c>
      <c r="M2572" s="15">
        <f>VLOOKUP(N2572,groups!$A$1:$B$113,2,1)</f>
        <v>153</v>
      </c>
      <c r="N2572" s="43" t="s">
        <v>107</v>
      </c>
      <c r="O2572" s="18">
        <v>60</v>
      </c>
      <c r="P2572" s="15">
        <f>VLOOKUP(Q2572,'seg2'!$A$1:$B$13,2,0)</f>
        <v>3</v>
      </c>
      <c r="Q2572" s="16" t="s">
        <v>20</v>
      </c>
      <c r="R2572" s="15">
        <f>VLOOKUP(S2572,'seg3'!$A$1:$B$9,2,0)</f>
        <v>3</v>
      </c>
      <c r="S2572" s="16" t="s">
        <v>21</v>
      </c>
      <c r="T2572" s="18">
        <v>196</v>
      </c>
      <c r="U2572" s="18">
        <v>196</v>
      </c>
      <c r="V2572" s="18"/>
      <c r="W2572" s="43" t="s">
        <v>840</v>
      </c>
      <c r="X2572" s="16"/>
      <c r="Y2572" s="18" t="s">
        <v>17</v>
      </c>
      <c r="Z2572" s="18">
        <v>18.3</v>
      </c>
      <c r="AA2572" s="16" t="s">
        <v>85</v>
      </c>
      <c r="AB2572" s="14" t="str">
        <f t="shared" si="40"/>
        <v>('170195','170195J','HHB M20X2.5X60 ISO4017 CL10.9 FT BLK','PC',56,1,3,3,5,2,153,'196','196','M20','60','10B33','18.3','17.95/17.99','','COIL DIRECT DRAWN AS 10B33M 18.00/18.03',''),</v>
      </c>
      <c r="AC2572" s="14" t="s">
        <v>9981</v>
      </c>
    </row>
    <row r="2573" spans="1:29">
      <c r="A2573" s="16">
        <v>550752</v>
      </c>
      <c r="B2573" s="43" t="s">
        <v>5390</v>
      </c>
      <c r="C2573" s="43" t="s">
        <v>5391</v>
      </c>
      <c r="D2573" s="15">
        <f>VLOOKUP(E2573,finish!$A$1:$B$18,2,0)</f>
        <v>2</v>
      </c>
      <c r="E2573" s="18" t="s">
        <v>11</v>
      </c>
      <c r="F2573" s="15">
        <f>VLOOKUP(G2573,modules!$A$1:$B$10,2,0)</f>
        <v>1</v>
      </c>
      <c r="G2573" s="18" t="s">
        <v>7848</v>
      </c>
      <c r="H2573" s="15">
        <f>VLOOKUP(I2573,segments!$A$1:$B$9,2,0)</f>
        <v>5</v>
      </c>
      <c r="I2573" s="18" t="s">
        <v>7852</v>
      </c>
      <c r="J2573" s="15">
        <v>56</v>
      </c>
      <c r="K2573" s="27" t="s">
        <v>128</v>
      </c>
      <c r="L2573" s="43" t="s">
        <v>126</v>
      </c>
      <c r="M2573" s="15">
        <f>VLOOKUP(N2573,groups!$A$1:$B$113,2,1)</f>
        <v>153</v>
      </c>
      <c r="N2573" s="43" t="s">
        <v>107</v>
      </c>
      <c r="O2573" s="18">
        <v>65</v>
      </c>
      <c r="P2573" s="15">
        <f>VLOOKUP(Q2573,'seg2'!$A$1:$B$13,2,0)</f>
        <v>3</v>
      </c>
      <c r="Q2573" s="16" t="s">
        <v>20</v>
      </c>
      <c r="R2573" s="15">
        <f>VLOOKUP(S2573,'seg3'!$A$1:$B$9,2,0)</f>
        <v>3</v>
      </c>
      <c r="S2573" s="16" t="s">
        <v>21</v>
      </c>
      <c r="T2573" s="18">
        <v>207</v>
      </c>
      <c r="U2573" s="18">
        <v>207</v>
      </c>
      <c r="V2573" s="18"/>
      <c r="W2573" s="43" t="s">
        <v>840</v>
      </c>
      <c r="X2573" s="16"/>
      <c r="Y2573" s="18" t="s">
        <v>17</v>
      </c>
      <c r="Z2573" s="18">
        <v>18.3</v>
      </c>
      <c r="AA2573" s="16" t="s">
        <v>85</v>
      </c>
      <c r="AB2573" s="14" t="str">
        <f t="shared" si="40"/>
        <v>('550752','550752J','HHB M20X2.5X65 ISO4017 CL10.9 FT BLK','PC',56,1,3,3,5,2,153,'207','207','M20','65','10B33','18.3','17.95/17.99','','COIL DIRECT DRAWN AS 10B33M 18.00/18.03',''),</v>
      </c>
      <c r="AC2573" s="14" t="s">
        <v>9983</v>
      </c>
    </row>
    <row r="2574" spans="1:29">
      <c r="A2574" s="16">
        <v>550753</v>
      </c>
      <c r="B2574" s="43" t="s">
        <v>5392</v>
      </c>
      <c r="C2574" s="43" t="s">
        <v>5393</v>
      </c>
      <c r="D2574" s="15">
        <f>VLOOKUP(E2574,finish!$A$1:$B$18,2,0)</f>
        <v>2</v>
      </c>
      <c r="E2574" s="18" t="s">
        <v>11</v>
      </c>
      <c r="F2574" s="15">
        <f>VLOOKUP(G2574,modules!$A$1:$B$10,2,0)</f>
        <v>1</v>
      </c>
      <c r="G2574" s="18" t="s">
        <v>7848</v>
      </c>
      <c r="H2574" s="15">
        <f>VLOOKUP(I2574,segments!$A$1:$B$9,2,0)</f>
        <v>5</v>
      </c>
      <c r="I2574" s="18" t="s">
        <v>7852</v>
      </c>
      <c r="J2574" s="15">
        <v>56</v>
      </c>
      <c r="K2574" s="27" t="s">
        <v>128</v>
      </c>
      <c r="L2574" s="43" t="s">
        <v>126</v>
      </c>
      <c r="M2574" s="15">
        <f>VLOOKUP(N2574,groups!$A$1:$B$113,2,1)</f>
        <v>153</v>
      </c>
      <c r="N2574" s="43" t="s">
        <v>107</v>
      </c>
      <c r="O2574" s="18">
        <v>70</v>
      </c>
      <c r="P2574" s="15">
        <f>VLOOKUP(Q2574,'seg2'!$A$1:$B$13,2,0)</f>
        <v>3</v>
      </c>
      <c r="Q2574" s="16" t="s">
        <v>20</v>
      </c>
      <c r="R2574" s="15">
        <f>VLOOKUP(S2574,'seg3'!$A$1:$B$9,2,0)</f>
        <v>3</v>
      </c>
      <c r="S2574" s="16" t="s">
        <v>21</v>
      </c>
      <c r="T2574" s="18">
        <v>216</v>
      </c>
      <c r="U2574" s="18">
        <v>216</v>
      </c>
      <c r="V2574" s="18"/>
      <c r="W2574" s="43" t="s">
        <v>840</v>
      </c>
      <c r="X2574" s="16"/>
      <c r="Y2574" s="18" t="s">
        <v>17</v>
      </c>
      <c r="Z2574" s="18">
        <v>18.3</v>
      </c>
      <c r="AA2574" s="16" t="s">
        <v>85</v>
      </c>
      <c r="AB2574" s="14" t="str">
        <f t="shared" si="40"/>
        <v>('550753','550753J','HHB M20X2.5X70 ISO4017 CL10.9 FT BLK','PC',56,1,3,3,5,2,153,'216','216','M20','70','10B33','18.3','17.95/17.99','','COIL DIRECT DRAWN AS 10B33M 18.00/18.03',''),</v>
      </c>
      <c r="AC2574" s="14" t="s">
        <v>10123</v>
      </c>
    </row>
    <row r="2575" spans="1:29">
      <c r="A2575" s="16">
        <v>550754</v>
      </c>
      <c r="B2575" s="43" t="s">
        <v>5397</v>
      </c>
      <c r="C2575" s="43" t="s">
        <v>5398</v>
      </c>
      <c r="D2575" s="15">
        <f>VLOOKUP(E2575,finish!$A$1:$B$18,2,0)</f>
        <v>2</v>
      </c>
      <c r="E2575" s="18" t="s">
        <v>11</v>
      </c>
      <c r="F2575" s="15">
        <f>VLOOKUP(G2575,modules!$A$1:$B$10,2,0)</f>
        <v>1</v>
      </c>
      <c r="G2575" s="18" t="s">
        <v>7848</v>
      </c>
      <c r="H2575" s="15">
        <f>VLOOKUP(I2575,segments!$A$1:$B$9,2,0)</f>
        <v>5</v>
      </c>
      <c r="I2575" s="18" t="s">
        <v>7852</v>
      </c>
      <c r="J2575" s="15">
        <v>56</v>
      </c>
      <c r="K2575" s="27" t="s">
        <v>128</v>
      </c>
      <c r="L2575" s="43" t="s">
        <v>126</v>
      </c>
      <c r="M2575" s="15">
        <f>VLOOKUP(N2575,groups!$A$1:$B$113,2,1)</f>
        <v>153</v>
      </c>
      <c r="N2575" s="43" t="s">
        <v>107</v>
      </c>
      <c r="O2575" s="18">
        <v>75</v>
      </c>
      <c r="P2575" s="15">
        <f>VLOOKUP(Q2575,'seg2'!$A$1:$B$13,2,0)</f>
        <v>3</v>
      </c>
      <c r="Q2575" s="16" t="s">
        <v>20</v>
      </c>
      <c r="R2575" s="15">
        <f>VLOOKUP(S2575,'seg3'!$A$1:$B$9,2,0)</f>
        <v>3</v>
      </c>
      <c r="S2575" s="16" t="s">
        <v>21</v>
      </c>
      <c r="T2575" s="18">
        <v>227</v>
      </c>
      <c r="U2575" s="18">
        <v>227</v>
      </c>
      <c r="V2575" s="18"/>
      <c r="W2575" s="43" t="s">
        <v>840</v>
      </c>
      <c r="X2575" s="16"/>
      <c r="Y2575" s="18" t="s">
        <v>17</v>
      </c>
      <c r="Z2575" s="18">
        <v>18.3</v>
      </c>
      <c r="AA2575" s="16" t="s">
        <v>85</v>
      </c>
      <c r="AB2575" s="14" t="str">
        <f t="shared" si="40"/>
        <v>('550754','550754J','HHB M20X2.5X75 ISO4017 CL10.9 FT BLK','PC',56,1,3,3,5,2,153,'227','227','M20','75','10B33','18.3','17.95/17.99','','COIL DIRECT DRAWN AS 10B33M 18.00/18.03',''),</v>
      </c>
      <c r="AC2575" s="14" t="s">
        <v>9989</v>
      </c>
    </row>
    <row r="2576" spans="1:29">
      <c r="A2576" s="16">
        <v>550755</v>
      </c>
      <c r="B2576" s="43" t="s">
        <v>5401</v>
      </c>
      <c r="C2576" s="43" t="s">
        <v>5402</v>
      </c>
      <c r="D2576" s="15">
        <f>VLOOKUP(E2576,finish!$A$1:$B$18,2,0)</f>
        <v>2</v>
      </c>
      <c r="E2576" s="18" t="s">
        <v>11</v>
      </c>
      <c r="F2576" s="15">
        <f>VLOOKUP(G2576,modules!$A$1:$B$10,2,0)</f>
        <v>1</v>
      </c>
      <c r="G2576" s="18" t="s">
        <v>7848</v>
      </c>
      <c r="H2576" s="15">
        <f>VLOOKUP(I2576,segments!$A$1:$B$9,2,0)</f>
        <v>5</v>
      </c>
      <c r="I2576" s="18" t="s">
        <v>7852</v>
      </c>
      <c r="J2576" s="15">
        <v>56</v>
      </c>
      <c r="K2576" s="27" t="s">
        <v>128</v>
      </c>
      <c r="L2576" s="43" t="s">
        <v>126</v>
      </c>
      <c r="M2576" s="15">
        <f>VLOOKUP(N2576,groups!$A$1:$B$113,2,1)</f>
        <v>153</v>
      </c>
      <c r="N2576" s="43" t="s">
        <v>107</v>
      </c>
      <c r="O2576" s="18">
        <v>80</v>
      </c>
      <c r="P2576" s="15">
        <f>VLOOKUP(Q2576,'seg2'!$A$1:$B$13,2,0)</f>
        <v>3</v>
      </c>
      <c r="Q2576" s="16" t="s">
        <v>20</v>
      </c>
      <c r="R2576" s="15">
        <f>VLOOKUP(S2576,'seg3'!$A$1:$B$9,2,0)</f>
        <v>3</v>
      </c>
      <c r="S2576" s="16" t="s">
        <v>21</v>
      </c>
      <c r="T2576" s="18">
        <v>237</v>
      </c>
      <c r="U2576" s="18">
        <v>237</v>
      </c>
      <c r="V2576" s="42"/>
      <c r="W2576" s="43" t="s">
        <v>840</v>
      </c>
      <c r="X2576" s="16"/>
      <c r="Y2576" s="18" t="s">
        <v>17</v>
      </c>
      <c r="Z2576" s="18">
        <v>18.3</v>
      </c>
      <c r="AA2576" s="16" t="s">
        <v>85</v>
      </c>
      <c r="AB2576" s="14" t="str">
        <f t="shared" si="40"/>
        <v>('550755','550755J','HHB M20X2.5X80 ISO4017 CL10.9 FT BLK','PC',56,1,3,3,5,2,153,'237','237','M20','80','10B33','18.3','17.95/17.99','','COIL DIRECT DRAWN AS 10B33M 18.00/18.03',''),</v>
      </c>
      <c r="AC2576" s="14" t="s">
        <v>9991</v>
      </c>
    </row>
    <row r="2577" spans="1:29">
      <c r="A2577" s="16">
        <v>550757</v>
      </c>
      <c r="B2577" s="43" t="s">
        <v>5403</v>
      </c>
      <c r="C2577" s="43" t="s">
        <v>5404</v>
      </c>
      <c r="D2577" s="15">
        <f>VLOOKUP(E2577,finish!$A$1:$B$18,2,0)</f>
        <v>2</v>
      </c>
      <c r="E2577" s="18" t="s">
        <v>11</v>
      </c>
      <c r="F2577" s="15">
        <f>VLOOKUP(G2577,modules!$A$1:$B$10,2,0)</f>
        <v>6</v>
      </c>
      <c r="G2577" s="18" t="s">
        <v>7849</v>
      </c>
      <c r="H2577" s="15">
        <f>VLOOKUP(I2577,segments!$A$1:$B$9,2,0)</f>
        <v>5</v>
      </c>
      <c r="I2577" s="18" t="s">
        <v>7852</v>
      </c>
      <c r="J2577" s="15">
        <v>54</v>
      </c>
      <c r="K2577" s="27" t="s">
        <v>128</v>
      </c>
      <c r="L2577" s="43" t="s">
        <v>126</v>
      </c>
      <c r="M2577" s="15">
        <f>VLOOKUP(N2577,groups!$A$1:$B$113,2,1)</f>
        <v>153</v>
      </c>
      <c r="N2577" s="43" t="s">
        <v>107</v>
      </c>
      <c r="O2577" s="18">
        <v>90</v>
      </c>
      <c r="P2577" s="15">
        <f>VLOOKUP(Q2577,'seg2'!$A$1:$B$13,2,0)</f>
        <v>3</v>
      </c>
      <c r="Q2577" s="16" t="s">
        <v>20</v>
      </c>
      <c r="R2577" s="15">
        <f>VLOOKUP(S2577,'seg3'!$A$1:$B$9,2,0)</f>
        <v>3</v>
      </c>
      <c r="S2577" s="16" t="s">
        <v>21</v>
      </c>
      <c r="T2577" s="18">
        <v>249</v>
      </c>
      <c r="U2577" s="18">
        <v>249</v>
      </c>
      <c r="V2577" s="42"/>
      <c r="W2577" s="43" t="s">
        <v>840</v>
      </c>
      <c r="X2577" s="16"/>
      <c r="Y2577" s="18" t="s">
        <v>17</v>
      </c>
      <c r="Z2577" s="18">
        <v>18.3</v>
      </c>
      <c r="AA2577" s="18" t="s">
        <v>85</v>
      </c>
      <c r="AB2577" s="14" t="str">
        <f t="shared" si="40"/>
        <v>('550757','550757J','HHB M20X2.5X90 ISO4017 CL10.9 FT BLK','PC',54,6,3,3,5,2,153,'249','249','M20','90','10B33','18.3','17.95/17.99','','COIL DIRECT DRAWN AS 10B33M 18.00/18.03',''),</v>
      </c>
      <c r="AC2577" s="14" t="s">
        <v>9994</v>
      </c>
    </row>
    <row r="2578" spans="1:29">
      <c r="A2578" s="16">
        <v>170451</v>
      </c>
      <c r="B2578" s="43" t="s">
        <v>7123</v>
      </c>
      <c r="C2578" s="43" t="s">
        <v>7124</v>
      </c>
      <c r="D2578" s="15">
        <f>VLOOKUP(E2578,finish!$A$1:$B$18,2,0)</f>
        <v>2</v>
      </c>
      <c r="E2578" s="18" t="s">
        <v>11</v>
      </c>
      <c r="F2578" s="15">
        <f>VLOOKUP(G2578,modules!$A$1:$B$10,2,0)</f>
        <v>1</v>
      </c>
      <c r="G2578" s="18" t="s">
        <v>7848</v>
      </c>
      <c r="H2578" s="15">
        <f>VLOOKUP(I2578,segments!$A$1:$B$9,2,0)</f>
        <v>5</v>
      </c>
      <c r="I2578" s="18" t="s">
        <v>7852</v>
      </c>
      <c r="J2578" s="15">
        <v>56</v>
      </c>
      <c r="K2578" s="27" t="s">
        <v>128</v>
      </c>
      <c r="L2578" s="43" t="s">
        <v>1366</v>
      </c>
      <c r="M2578" s="15">
        <f>VLOOKUP(N2578,groups!$A$1:$B$113,2,1)</f>
        <v>152</v>
      </c>
      <c r="N2578" s="43" t="s">
        <v>16</v>
      </c>
      <c r="O2578" s="18">
        <v>3</v>
      </c>
      <c r="P2578" s="15">
        <f>VLOOKUP(Q2578,'seg2'!$A$1:$B$13,2,0)</f>
        <v>3</v>
      </c>
      <c r="Q2578" s="16" t="s">
        <v>20</v>
      </c>
      <c r="R2578" s="15">
        <f>VLOOKUP(S2578,'seg3'!$A$1:$B$9,2,0)</f>
        <v>3</v>
      </c>
      <c r="S2578" s="16" t="s">
        <v>21</v>
      </c>
      <c r="T2578" s="18">
        <v>215.92</v>
      </c>
      <c r="U2578" s="18">
        <v>215.92</v>
      </c>
      <c r="V2578" s="42"/>
      <c r="W2578" s="43" t="s">
        <v>1842</v>
      </c>
      <c r="X2578" s="16"/>
      <c r="Y2578" s="18" t="s">
        <v>17</v>
      </c>
      <c r="Z2578" s="18">
        <v>20</v>
      </c>
      <c r="AA2578" s="18" t="s">
        <v>1823</v>
      </c>
      <c r="AB2578" s="14" t="str">
        <f t="shared" si="40"/>
        <v>('170451','170451J','HHB 3/4XUNCX3 B18.2.1 SAE8 HT BLK','PC',56,1,3,3,5,2,152,'215.92','215.92','3/4 UNC','3','10B33','20','18.50/18.55','','COIL DIRECT DRAWN 10B33M 18.70/18.75',''),</v>
      </c>
      <c r="AC2578" s="14" t="s">
        <v>10124</v>
      </c>
    </row>
    <row r="2579" spans="1:29">
      <c r="A2579" s="16">
        <v>170455</v>
      </c>
      <c r="B2579" s="43" t="s">
        <v>7125</v>
      </c>
      <c r="C2579" s="43" t="s">
        <v>7126</v>
      </c>
      <c r="D2579" s="15">
        <f>VLOOKUP(E2579,finish!$A$1:$B$18,2,0)</f>
        <v>2</v>
      </c>
      <c r="E2579" s="18" t="s">
        <v>11</v>
      </c>
      <c r="F2579" s="15">
        <f>VLOOKUP(G2579,modules!$A$1:$B$10,2,0)</f>
        <v>1</v>
      </c>
      <c r="G2579" s="18" t="s">
        <v>7848</v>
      </c>
      <c r="H2579" s="15">
        <f>VLOOKUP(I2579,segments!$A$1:$B$9,2,0)</f>
        <v>5</v>
      </c>
      <c r="I2579" s="18" t="s">
        <v>7852</v>
      </c>
      <c r="J2579" s="15">
        <v>56</v>
      </c>
      <c r="K2579" s="27" t="s">
        <v>128</v>
      </c>
      <c r="L2579" s="43" t="s">
        <v>1366</v>
      </c>
      <c r="M2579" s="15">
        <f>VLOOKUP(N2579,groups!$A$1:$B$113,2,1)</f>
        <v>152</v>
      </c>
      <c r="N2579" s="43" t="s">
        <v>16</v>
      </c>
      <c r="O2579" s="18">
        <v>4</v>
      </c>
      <c r="P2579" s="15">
        <f>VLOOKUP(Q2579,'seg2'!$A$1:$B$13,2,0)</f>
        <v>3</v>
      </c>
      <c r="Q2579" s="16" t="s">
        <v>20</v>
      </c>
      <c r="R2579" s="15">
        <f>VLOOKUP(S2579,'seg3'!$A$1:$B$9,2,0)</f>
        <v>3</v>
      </c>
      <c r="S2579" s="16" t="s">
        <v>21</v>
      </c>
      <c r="T2579" s="18">
        <v>272.39999999999998</v>
      </c>
      <c r="U2579" s="18">
        <v>272.39999999999998</v>
      </c>
      <c r="V2579" s="42"/>
      <c r="W2579" s="43" t="s">
        <v>1842</v>
      </c>
      <c r="X2579" s="16"/>
      <c r="Y2579" s="18" t="s">
        <v>17</v>
      </c>
      <c r="Z2579" s="18">
        <v>20</v>
      </c>
      <c r="AA2579" s="18" t="s">
        <v>1823</v>
      </c>
      <c r="AB2579" s="14" t="str">
        <f t="shared" si="40"/>
        <v>('170455','170455J','HHB 3/4XUNCX4 B18.2.1 SAE8 HT BLK','PC',56,1,3,3,5,2,152,'272.4','272.4','3/4 UNC','4','10B33','20','18.50/18.55','','COIL DIRECT DRAWN 10B33M 18.70/18.75',''),</v>
      </c>
      <c r="AC2579" s="14" t="s">
        <v>10125</v>
      </c>
    </row>
    <row r="2580" spans="1:29">
      <c r="A2580" s="16">
        <v>170460</v>
      </c>
      <c r="B2580" s="43" t="s">
        <v>2877</v>
      </c>
      <c r="C2580" s="43" t="s">
        <v>7127</v>
      </c>
      <c r="D2580" s="15">
        <f>VLOOKUP(E2580,finish!$A$1:$B$18,2,0)</f>
        <v>2</v>
      </c>
      <c r="E2580" s="18" t="s">
        <v>11</v>
      </c>
      <c r="F2580" s="15">
        <f>VLOOKUP(G2580,modules!$A$1:$B$10,2,0)</f>
        <v>6</v>
      </c>
      <c r="G2580" s="18" t="s">
        <v>7849</v>
      </c>
      <c r="H2580" s="15">
        <f>VLOOKUP(I2580,segments!$A$1:$B$9,2,0)</f>
        <v>5</v>
      </c>
      <c r="I2580" s="18" t="s">
        <v>7852</v>
      </c>
      <c r="J2580" s="15">
        <v>54</v>
      </c>
      <c r="K2580" s="27" t="s">
        <v>128</v>
      </c>
      <c r="L2580" s="43" t="s">
        <v>1366</v>
      </c>
      <c r="M2580" s="15">
        <f>VLOOKUP(N2580,groups!$A$1:$B$113,2,1)</f>
        <v>152</v>
      </c>
      <c r="N2580" s="43" t="s">
        <v>16</v>
      </c>
      <c r="O2580" s="18">
        <v>6</v>
      </c>
      <c r="P2580" s="15">
        <f>VLOOKUP(Q2580,'seg2'!$A$1:$B$13,2,0)</f>
        <v>3</v>
      </c>
      <c r="Q2580" s="16" t="s">
        <v>20</v>
      </c>
      <c r="R2580" s="15">
        <f>VLOOKUP(S2580,'seg3'!$A$1:$B$9,2,0)</f>
        <v>3</v>
      </c>
      <c r="S2580" s="16" t="s">
        <v>21</v>
      </c>
      <c r="T2580" s="18">
        <v>385.36</v>
      </c>
      <c r="U2580" s="18">
        <v>385.36</v>
      </c>
      <c r="V2580" s="42"/>
      <c r="W2580" s="43" t="s">
        <v>1842</v>
      </c>
      <c r="X2580" s="16"/>
      <c r="Y2580" s="18" t="s">
        <v>17</v>
      </c>
      <c r="Z2580" s="18">
        <v>20</v>
      </c>
      <c r="AA2580" s="18" t="s">
        <v>1823</v>
      </c>
      <c r="AB2580" s="14" t="str">
        <f t="shared" si="40"/>
        <v>('170460','170460J','HHB 3/4XUNCX6 B18.2.1 SAE8 HT BLK','PC',54,6,3,3,5,2,152,'385.36','385.36','3/4 UNC','6','10B33','20','18.50/18.55','','COIL DIRECT DRAWN 10B33M 18.70/18.75',''),</v>
      </c>
      <c r="AC2580" s="14" t="s">
        <v>10126</v>
      </c>
    </row>
    <row r="2581" spans="1:29">
      <c r="A2581" s="16">
        <v>170453</v>
      </c>
      <c r="B2581" s="43" t="s">
        <v>7129</v>
      </c>
      <c r="C2581" s="43" t="s">
        <v>7130</v>
      </c>
      <c r="D2581" s="15">
        <f>VLOOKUP(E2581,finish!$A$1:$B$18,2,0)</f>
        <v>2</v>
      </c>
      <c r="E2581" s="18" t="s">
        <v>11</v>
      </c>
      <c r="F2581" s="15">
        <f>VLOOKUP(G2581,modules!$A$1:$B$10,2,0)</f>
        <v>1</v>
      </c>
      <c r="G2581" s="18" t="s">
        <v>7848</v>
      </c>
      <c r="H2581" s="15">
        <f>VLOOKUP(I2581,segments!$A$1:$B$9,2,0)</f>
        <v>5</v>
      </c>
      <c r="I2581" s="18" t="s">
        <v>7852</v>
      </c>
      <c r="J2581" s="15">
        <v>56</v>
      </c>
      <c r="K2581" s="27" t="s">
        <v>128</v>
      </c>
      <c r="L2581" s="43" t="s">
        <v>1366</v>
      </c>
      <c r="M2581" s="15">
        <f>VLOOKUP(N2581,groups!$A$1:$B$113,2,1)</f>
        <v>152</v>
      </c>
      <c r="N2581" s="43" t="s">
        <v>16</v>
      </c>
      <c r="O2581" s="18" t="s">
        <v>1859</v>
      </c>
      <c r="P2581" s="15">
        <f>VLOOKUP(Q2581,'seg2'!$A$1:$B$13,2,0)</f>
        <v>3</v>
      </c>
      <c r="Q2581" s="16" t="s">
        <v>20</v>
      </c>
      <c r="R2581" s="15">
        <f>VLOOKUP(S2581,'seg3'!$A$1:$B$9,2,0)</f>
        <v>3</v>
      </c>
      <c r="S2581" s="16" t="s">
        <v>21</v>
      </c>
      <c r="T2581" s="18">
        <v>244.16</v>
      </c>
      <c r="U2581" s="18">
        <v>244.16</v>
      </c>
      <c r="V2581" s="42"/>
      <c r="W2581" s="43" t="s">
        <v>1842</v>
      </c>
      <c r="X2581" s="16"/>
      <c r="Y2581" s="18" t="s">
        <v>17</v>
      </c>
      <c r="Z2581" s="18">
        <v>20</v>
      </c>
      <c r="AA2581" s="18" t="s">
        <v>1823</v>
      </c>
      <c r="AB2581" s="14" t="str">
        <f t="shared" si="40"/>
        <v>('170453','170453J','HHB 3/4XUNCX3.1/2 B18.2.1 SAE8 HT BLK','PC',56,1,3,3,5,2,152,'244.16','244.16','3/4 UNC','3.1/2','10B33','20','18.50/18.55','','COIL DIRECT DRAWN 10B33M 18.70/18.75',''),</v>
      </c>
      <c r="AC2581" s="14" t="s">
        <v>10127</v>
      </c>
    </row>
    <row r="2582" spans="1:29">
      <c r="A2582" s="16">
        <v>170457</v>
      </c>
      <c r="B2582" s="43" t="s">
        <v>7131</v>
      </c>
      <c r="C2582" s="43" t="s">
        <v>7132</v>
      </c>
      <c r="D2582" s="15">
        <f>VLOOKUP(E2582,finish!$A$1:$B$18,2,0)</f>
        <v>2</v>
      </c>
      <c r="E2582" s="18" t="s">
        <v>11</v>
      </c>
      <c r="F2582" s="15">
        <f>VLOOKUP(G2582,modules!$A$1:$B$10,2,0)</f>
        <v>1</v>
      </c>
      <c r="G2582" s="18" t="s">
        <v>7848</v>
      </c>
      <c r="H2582" s="15">
        <f>VLOOKUP(I2582,segments!$A$1:$B$9,2,0)</f>
        <v>5</v>
      </c>
      <c r="I2582" s="18" t="s">
        <v>7852</v>
      </c>
      <c r="J2582" s="15">
        <v>56</v>
      </c>
      <c r="K2582" s="27" t="s">
        <v>128</v>
      </c>
      <c r="L2582" s="43" t="s">
        <v>1366</v>
      </c>
      <c r="M2582" s="15">
        <f>VLOOKUP(N2582,groups!$A$1:$B$113,2,1)</f>
        <v>152</v>
      </c>
      <c r="N2582" s="43" t="s">
        <v>16</v>
      </c>
      <c r="O2582" s="18" t="s">
        <v>1866</v>
      </c>
      <c r="P2582" s="15">
        <f>VLOOKUP(Q2582,'seg2'!$A$1:$B$13,2,0)</f>
        <v>3</v>
      </c>
      <c r="Q2582" s="16" t="s">
        <v>20</v>
      </c>
      <c r="R2582" s="15">
        <f>VLOOKUP(S2582,'seg3'!$A$1:$B$9,2,0)</f>
        <v>3</v>
      </c>
      <c r="S2582" s="16" t="s">
        <v>21</v>
      </c>
      <c r="T2582" s="18">
        <v>300.64</v>
      </c>
      <c r="U2582" s="18">
        <v>300.64</v>
      </c>
      <c r="V2582" s="42"/>
      <c r="W2582" s="43" t="s">
        <v>1842</v>
      </c>
      <c r="X2582" s="16"/>
      <c r="Y2582" s="18" t="s">
        <v>17</v>
      </c>
      <c r="Z2582" s="18">
        <v>20</v>
      </c>
      <c r="AA2582" s="18" t="s">
        <v>1823</v>
      </c>
      <c r="AB2582" s="14" t="str">
        <f t="shared" si="40"/>
        <v>('170457','170457J','HHB 3/4XUNCX4.1/2 B18.2.1 SAE8 HT BLK','PC',56,1,3,3,5,2,152,'300.64','300.64','3/4 UNC','4.1/2','10B33','20','18.50/18.55','','COIL DIRECT DRAWN 10B33M 18.70/18.75',''),</v>
      </c>
      <c r="AC2582" s="14" t="s">
        <v>10128</v>
      </c>
    </row>
    <row r="2583" spans="1:29">
      <c r="A2583" s="16">
        <v>170447</v>
      </c>
      <c r="B2583" s="43" t="s">
        <v>7162</v>
      </c>
      <c r="C2583" s="43" t="s">
        <v>7163</v>
      </c>
      <c r="D2583" s="15">
        <f>VLOOKUP(E2583,finish!$A$1:$B$18,2,0)</f>
        <v>2</v>
      </c>
      <c r="E2583" s="18" t="s">
        <v>11</v>
      </c>
      <c r="F2583" s="15">
        <f>VLOOKUP(G2583,modules!$A$1:$B$10,2,0)</f>
        <v>6</v>
      </c>
      <c r="G2583" s="18" t="s">
        <v>7849</v>
      </c>
      <c r="H2583" s="15">
        <f>VLOOKUP(I2583,segments!$A$1:$B$9,2,0)</f>
        <v>5</v>
      </c>
      <c r="I2583" s="18" t="s">
        <v>7852</v>
      </c>
      <c r="J2583" s="15">
        <v>54</v>
      </c>
      <c r="K2583" s="27" t="s">
        <v>128</v>
      </c>
      <c r="L2583" s="43" t="s">
        <v>1366</v>
      </c>
      <c r="M2583" s="15">
        <f>VLOOKUP(N2583,groups!$A$1:$B$113,2,1)</f>
        <v>153</v>
      </c>
      <c r="N2583" s="43" t="s">
        <v>107</v>
      </c>
      <c r="O2583" s="18">
        <v>2</v>
      </c>
      <c r="P2583" s="15">
        <f>VLOOKUP(Q2583,'seg2'!$A$1:$B$13,2,0)</f>
        <v>3</v>
      </c>
      <c r="Q2583" s="16" t="s">
        <v>20</v>
      </c>
      <c r="R2583" s="15">
        <f>VLOOKUP(S2583,'seg3'!$A$1:$B$9,2,0)</f>
        <v>3</v>
      </c>
      <c r="S2583" s="16" t="s">
        <v>21</v>
      </c>
      <c r="T2583" s="18">
        <v>159.44</v>
      </c>
      <c r="U2583" s="18">
        <v>159.44</v>
      </c>
      <c r="V2583" s="42"/>
      <c r="W2583" s="43" t="s">
        <v>1842</v>
      </c>
      <c r="X2583" s="16"/>
      <c r="Y2583" s="18" t="s">
        <v>17</v>
      </c>
      <c r="Z2583" s="18">
        <v>14</v>
      </c>
      <c r="AA2583" s="18" t="s">
        <v>30</v>
      </c>
      <c r="AB2583" s="14" t="str">
        <f t="shared" si="40"/>
        <v>('170447','170447J','HHB 3/4XUNCX2 B18.2.1 SAE8 FT BLK','PC',54,6,3,3,5,2,153,'159.44','159.44','3/4 UNC','2','10B33','14','12.41/12.45','','COIL DIRECT DRAWN 10B33M 18.70/18.75',''),</v>
      </c>
      <c r="AC2583" s="14" t="s">
        <v>10129</v>
      </c>
    </row>
    <row r="2584" spans="1:29">
      <c r="A2584" s="16">
        <v>551035</v>
      </c>
      <c r="B2584" s="43" t="s">
        <v>2918</v>
      </c>
      <c r="C2584" s="43" t="s">
        <v>7164</v>
      </c>
      <c r="D2584" s="15">
        <f>VLOOKUP(E2584,finish!$A$1:$B$18,2,0)</f>
        <v>2</v>
      </c>
      <c r="E2584" s="18" t="s">
        <v>11</v>
      </c>
      <c r="F2584" s="15">
        <f>VLOOKUP(G2584,modules!$A$1:$B$10,2,0)</f>
        <v>6</v>
      </c>
      <c r="G2584" s="18" t="s">
        <v>7849</v>
      </c>
      <c r="H2584" s="15">
        <f>VLOOKUP(I2584,segments!$A$1:$B$9,2,0)</f>
        <v>5</v>
      </c>
      <c r="I2584" s="18" t="s">
        <v>7852</v>
      </c>
      <c r="J2584" s="15">
        <v>54</v>
      </c>
      <c r="K2584" s="27" t="s">
        <v>128</v>
      </c>
      <c r="L2584" s="43" t="s">
        <v>1366</v>
      </c>
      <c r="M2584" s="15">
        <f>VLOOKUP(N2584,groups!$A$1:$B$113,2,1)</f>
        <v>153</v>
      </c>
      <c r="N2584" s="43" t="s">
        <v>107</v>
      </c>
      <c r="O2584" s="18">
        <v>3</v>
      </c>
      <c r="P2584" s="15">
        <f>VLOOKUP(Q2584,'seg2'!$A$1:$B$13,2,0)</f>
        <v>3</v>
      </c>
      <c r="Q2584" s="16" t="s">
        <v>20</v>
      </c>
      <c r="R2584" s="15">
        <f>VLOOKUP(S2584,'seg3'!$A$1:$B$9,2,0)</f>
        <v>3</v>
      </c>
      <c r="S2584" s="16" t="s">
        <v>21</v>
      </c>
      <c r="T2584" s="18">
        <v>208.2</v>
      </c>
      <c r="U2584" s="18">
        <v>208.2</v>
      </c>
      <c r="V2584" s="42"/>
      <c r="W2584" s="43" t="s">
        <v>1842</v>
      </c>
      <c r="X2584" s="16"/>
      <c r="Y2584" s="18" t="s">
        <v>17</v>
      </c>
      <c r="Z2584" s="18">
        <v>18.3</v>
      </c>
      <c r="AA2584" s="16" t="s">
        <v>1847</v>
      </c>
      <c r="AB2584" s="14" t="str">
        <f t="shared" si="40"/>
        <v>('551035','551035J','HHB 3/4XUNCX3 B18.2.1 SAE8 FT BLK','PC',54,6,3,3,5,2,153,'208.2','208.2','3/4 UNC','3','10B33','18.3','16.96/17.00','','COIL DIRECT DRAWN 10B33M 18.70/18.75',''),</v>
      </c>
      <c r="AC2584" s="14" t="s">
        <v>10130</v>
      </c>
    </row>
    <row r="2585" spans="1:29">
      <c r="A2585" s="16">
        <v>551037</v>
      </c>
      <c r="B2585" s="43" t="s">
        <v>7165</v>
      </c>
      <c r="C2585" s="43" t="s">
        <v>7166</v>
      </c>
      <c r="D2585" s="15">
        <f>VLOOKUP(E2585,finish!$A$1:$B$18,2,0)</f>
        <v>2</v>
      </c>
      <c r="E2585" s="18" t="s">
        <v>11</v>
      </c>
      <c r="F2585" s="15">
        <f>VLOOKUP(G2585,modules!$A$1:$B$10,2,0)</f>
        <v>6</v>
      </c>
      <c r="G2585" s="18" t="s">
        <v>7849</v>
      </c>
      <c r="H2585" s="15">
        <f>VLOOKUP(I2585,segments!$A$1:$B$9,2,0)</f>
        <v>5</v>
      </c>
      <c r="I2585" s="18" t="s">
        <v>7852</v>
      </c>
      <c r="J2585" s="15">
        <v>54</v>
      </c>
      <c r="K2585" s="27" t="s">
        <v>128</v>
      </c>
      <c r="L2585" s="43" t="s">
        <v>1366</v>
      </c>
      <c r="M2585" s="15">
        <f>VLOOKUP(N2585,groups!$A$1:$B$113,2,1)</f>
        <v>153</v>
      </c>
      <c r="N2585" s="43" t="s">
        <v>107</v>
      </c>
      <c r="O2585" s="18">
        <v>4</v>
      </c>
      <c r="P2585" s="15">
        <f>VLOOKUP(Q2585,'seg2'!$A$1:$B$13,2,0)</f>
        <v>3</v>
      </c>
      <c r="Q2585" s="16" t="s">
        <v>20</v>
      </c>
      <c r="R2585" s="15">
        <f>VLOOKUP(S2585,'seg3'!$A$1:$B$9,2,0)</f>
        <v>3</v>
      </c>
      <c r="S2585" s="16" t="s">
        <v>21</v>
      </c>
      <c r="T2585" s="18">
        <v>254.9</v>
      </c>
      <c r="U2585" s="18">
        <v>254.9</v>
      </c>
      <c r="V2585" s="42"/>
      <c r="W2585" s="43" t="s">
        <v>1842</v>
      </c>
      <c r="X2585" s="16"/>
      <c r="Y2585" s="18" t="s">
        <v>17</v>
      </c>
      <c r="Z2585" s="18">
        <v>18.3</v>
      </c>
      <c r="AA2585" s="16" t="s">
        <v>1847</v>
      </c>
      <c r="AB2585" s="14" t="str">
        <f t="shared" si="40"/>
        <v>('551037','551037J','HHB 3/4XUNCX4 B18.2.1 SAE8 FT BLK','PC',54,6,3,3,5,2,153,'254.9','254.9','3/4 UNC','4','10B33','18.3','16.96/17.00','','COIL DIRECT DRAWN 10B33M 18.70/18.75',''),</v>
      </c>
      <c r="AC2585" s="14" t="s">
        <v>10131</v>
      </c>
    </row>
    <row r="2586" spans="1:29">
      <c r="A2586" s="16">
        <v>551039</v>
      </c>
      <c r="B2586" s="43" t="s">
        <v>1845</v>
      </c>
      <c r="C2586" s="43" t="s">
        <v>7167</v>
      </c>
      <c r="D2586" s="15">
        <f>VLOOKUP(E2586,finish!$A$1:$B$18,2,0)</f>
        <v>2</v>
      </c>
      <c r="E2586" s="18" t="s">
        <v>11</v>
      </c>
      <c r="F2586" s="15">
        <f>VLOOKUP(G2586,modules!$A$1:$B$10,2,0)</f>
        <v>6</v>
      </c>
      <c r="G2586" s="18" t="s">
        <v>7849</v>
      </c>
      <c r="H2586" s="15">
        <f>VLOOKUP(I2586,segments!$A$1:$B$9,2,0)</f>
        <v>5</v>
      </c>
      <c r="I2586" s="18" t="s">
        <v>7852</v>
      </c>
      <c r="J2586" s="15">
        <v>54</v>
      </c>
      <c r="K2586" s="27" t="s">
        <v>128</v>
      </c>
      <c r="L2586" s="43" t="s">
        <v>1366</v>
      </c>
      <c r="M2586" s="15">
        <f>VLOOKUP(N2586,groups!$A$1:$B$113,2,1)</f>
        <v>153</v>
      </c>
      <c r="N2586" s="43" t="s">
        <v>107</v>
      </c>
      <c r="O2586" s="18">
        <v>5</v>
      </c>
      <c r="P2586" s="15">
        <f>VLOOKUP(Q2586,'seg2'!$A$1:$B$13,2,0)</f>
        <v>3</v>
      </c>
      <c r="Q2586" s="16" t="s">
        <v>20</v>
      </c>
      <c r="R2586" s="15">
        <f>VLOOKUP(S2586,'seg3'!$A$1:$B$9,2,0)</f>
        <v>3</v>
      </c>
      <c r="S2586" s="16" t="s">
        <v>21</v>
      </c>
      <c r="T2586" s="18">
        <v>301.60000000000002</v>
      </c>
      <c r="U2586" s="18">
        <v>301.60000000000002</v>
      </c>
      <c r="V2586" s="42"/>
      <c r="W2586" s="43" t="s">
        <v>1842</v>
      </c>
      <c r="X2586" s="16"/>
      <c r="Y2586" s="18" t="s">
        <v>17</v>
      </c>
      <c r="Z2586" s="18">
        <v>18.3</v>
      </c>
      <c r="AA2586" s="16" t="s">
        <v>1847</v>
      </c>
      <c r="AB2586" s="14" t="str">
        <f t="shared" si="40"/>
        <v>('551039','551039J','HHB 3/4XUNCX5 B18.2.1 SAE8 FT BLK','PC',54,6,3,3,5,2,153,'301.6','301.6','3/4 UNC','5','10B33','18.3','16.96/17.00','','COIL DIRECT DRAWN 10B33M 18.70/18.75',''),</v>
      </c>
      <c r="AC2586" s="14" t="s">
        <v>10132</v>
      </c>
    </row>
    <row r="2587" spans="1:29">
      <c r="A2587" s="16">
        <v>551040</v>
      </c>
      <c r="B2587" s="43" t="s">
        <v>1848</v>
      </c>
      <c r="C2587" s="43" t="s">
        <v>7168</v>
      </c>
      <c r="D2587" s="15">
        <f>VLOOKUP(E2587,finish!$A$1:$B$18,2,0)</f>
        <v>2</v>
      </c>
      <c r="E2587" s="18" t="s">
        <v>11</v>
      </c>
      <c r="F2587" s="15">
        <f>VLOOKUP(G2587,modules!$A$1:$B$10,2,0)</f>
        <v>6</v>
      </c>
      <c r="G2587" s="18" t="s">
        <v>7849</v>
      </c>
      <c r="H2587" s="15">
        <f>VLOOKUP(I2587,segments!$A$1:$B$9,2,0)</f>
        <v>5</v>
      </c>
      <c r="I2587" s="18" t="s">
        <v>7852</v>
      </c>
      <c r="J2587" s="15">
        <v>54</v>
      </c>
      <c r="K2587" s="27" t="s">
        <v>128</v>
      </c>
      <c r="L2587" s="43" t="s">
        <v>1366</v>
      </c>
      <c r="M2587" s="15">
        <f>VLOOKUP(N2587,groups!$A$1:$B$113,2,1)</f>
        <v>153</v>
      </c>
      <c r="N2587" s="43" t="s">
        <v>107</v>
      </c>
      <c r="O2587" s="18">
        <v>6</v>
      </c>
      <c r="P2587" s="15">
        <f>VLOOKUP(Q2587,'seg2'!$A$1:$B$13,2,0)</f>
        <v>3</v>
      </c>
      <c r="Q2587" s="16" t="s">
        <v>20</v>
      </c>
      <c r="R2587" s="15">
        <f>VLOOKUP(S2587,'seg3'!$A$1:$B$9,2,0)</f>
        <v>3</v>
      </c>
      <c r="S2587" s="16" t="s">
        <v>21</v>
      </c>
      <c r="T2587" s="18">
        <v>348.3</v>
      </c>
      <c r="U2587" s="18">
        <v>348.3</v>
      </c>
      <c r="V2587" s="42"/>
      <c r="W2587" s="43" t="s">
        <v>1842</v>
      </c>
      <c r="X2587" s="16"/>
      <c r="Y2587" s="18" t="s">
        <v>17</v>
      </c>
      <c r="Z2587" s="18">
        <v>18.3</v>
      </c>
      <c r="AA2587" s="16" t="s">
        <v>1847</v>
      </c>
      <c r="AB2587" s="14" t="str">
        <f t="shared" si="40"/>
        <v>('551040','551040J','HHB 3/4XUNCX6 B18.2.1 SAE8 FT BLK','PC',54,6,3,3,5,2,153,'348.3','348.3','3/4 UNC','6','10B33','18.3','16.96/17.00','','COIL DIRECT DRAWN 10B33M 18.70/18.75',''),</v>
      </c>
      <c r="AC2587" s="14" t="s">
        <v>10133</v>
      </c>
    </row>
    <row r="2588" spans="1:29">
      <c r="A2588" s="16">
        <v>551034</v>
      </c>
      <c r="B2588" s="43" t="s">
        <v>7169</v>
      </c>
      <c r="C2588" s="43" t="s">
        <v>7170</v>
      </c>
      <c r="D2588" s="15">
        <f>VLOOKUP(E2588,finish!$A$1:$B$18,2,0)</f>
        <v>2</v>
      </c>
      <c r="E2588" s="18" t="s">
        <v>11</v>
      </c>
      <c r="F2588" s="15">
        <f>VLOOKUP(G2588,modules!$A$1:$B$10,2,0)</f>
        <v>6</v>
      </c>
      <c r="G2588" s="18" t="s">
        <v>7849</v>
      </c>
      <c r="H2588" s="15">
        <f>VLOOKUP(I2588,segments!$A$1:$B$9,2,0)</f>
        <v>5</v>
      </c>
      <c r="I2588" s="18" t="s">
        <v>7852</v>
      </c>
      <c r="J2588" s="15">
        <v>54</v>
      </c>
      <c r="K2588" s="27" t="s">
        <v>128</v>
      </c>
      <c r="L2588" s="43" t="s">
        <v>1366</v>
      </c>
      <c r="M2588" s="15">
        <f>VLOOKUP(N2588,groups!$A$1:$B$113,2,1)</f>
        <v>153</v>
      </c>
      <c r="N2588" s="43" t="s">
        <v>107</v>
      </c>
      <c r="O2588" s="18" t="s">
        <v>1815</v>
      </c>
      <c r="P2588" s="15">
        <f>VLOOKUP(Q2588,'seg2'!$A$1:$B$13,2,0)</f>
        <v>3</v>
      </c>
      <c r="Q2588" s="16" t="s">
        <v>20</v>
      </c>
      <c r="R2588" s="15">
        <f>VLOOKUP(S2588,'seg3'!$A$1:$B$9,2,0)</f>
        <v>3</v>
      </c>
      <c r="S2588" s="16" t="s">
        <v>21</v>
      </c>
      <c r="T2588" s="18">
        <v>187.68</v>
      </c>
      <c r="U2588" s="18">
        <v>187.68</v>
      </c>
      <c r="V2588" s="42"/>
      <c r="W2588" s="43" t="s">
        <v>1842</v>
      </c>
      <c r="X2588" s="16"/>
      <c r="Y2588" s="18" t="s">
        <v>17</v>
      </c>
      <c r="Z2588" s="18">
        <v>18.3</v>
      </c>
      <c r="AA2588" s="16" t="s">
        <v>1847</v>
      </c>
      <c r="AB2588" s="14" t="str">
        <f t="shared" si="40"/>
        <v>('551034','551034J','HHB 3/4XUNCX2.1/2 B18.2.1 SAE8 FT BLK','PC',54,6,3,3,5,2,153,'187.68','187.68','3/4 UNC','2.1/2','10B33','18.3','16.96/17.00','','COIL DIRECT DRAWN 10B33M 18.70/18.75',''),</v>
      </c>
      <c r="AC2588" s="14" t="s">
        <v>10134</v>
      </c>
    </row>
    <row r="2589" spans="1:29">
      <c r="A2589" s="16">
        <v>551036</v>
      </c>
      <c r="B2589" s="43" t="s">
        <v>7171</v>
      </c>
      <c r="C2589" s="43" t="s">
        <v>7172</v>
      </c>
      <c r="D2589" s="15">
        <f>VLOOKUP(E2589,finish!$A$1:$B$18,2,0)</f>
        <v>2</v>
      </c>
      <c r="E2589" s="18" t="s">
        <v>11</v>
      </c>
      <c r="F2589" s="15">
        <f>VLOOKUP(G2589,modules!$A$1:$B$10,2,0)</f>
        <v>6</v>
      </c>
      <c r="G2589" s="18" t="s">
        <v>7849</v>
      </c>
      <c r="H2589" s="15">
        <f>VLOOKUP(I2589,segments!$A$1:$B$9,2,0)</f>
        <v>5</v>
      </c>
      <c r="I2589" s="18" t="s">
        <v>7852</v>
      </c>
      <c r="J2589" s="15">
        <v>54</v>
      </c>
      <c r="K2589" s="27" t="s">
        <v>128</v>
      </c>
      <c r="L2589" s="43" t="s">
        <v>1366</v>
      </c>
      <c r="M2589" s="15">
        <f>VLOOKUP(N2589,groups!$A$1:$B$113,2,1)</f>
        <v>153</v>
      </c>
      <c r="N2589" s="43" t="s">
        <v>107</v>
      </c>
      <c r="O2589" s="18" t="s">
        <v>1859</v>
      </c>
      <c r="P2589" s="15">
        <f>VLOOKUP(Q2589,'seg2'!$A$1:$B$13,2,0)</f>
        <v>3</v>
      </c>
      <c r="Q2589" s="16" t="s">
        <v>20</v>
      </c>
      <c r="R2589" s="15">
        <f>VLOOKUP(S2589,'seg3'!$A$1:$B$9,2,0)</f>
        <v>3</v>
      </c>
      <c r="S2589" s="16" t="s">
        <v>21</v>
      </c>
      <c r="T2589" s="18">
        <v>231.5</v>
      </c>
      <c r="U2589" s="18">
        <v>231.5</v>
      </c>
      <c r="V2589" s="18"/>
      <c r="W2589" s="43" t="s">
        <v>1842</v>
      </c>
      <c r="X2589" s="16"/>
      <c r="Y2589" s="18" t="s">
        <v>17</v>
      </c>
      <c r="Z2589" s="18">
        <v>20</v>
      </c>
      <c r="AA2589" s="16" t="s">
        <v>2022</v>
      </c>
      <c r="AB2589" s="14" t="str">
        <f t="shared" si="40"/>
        <v>('551036','551036J','HHB 3/4XUNCX3.1/2 B18.2.1 SAE8 FT BLK','PC',54,6,3,3,5,2,153,'231.5','231.5','3/4 UNC','3.1/2','10B33','20','18.70/18.75','','COIL DIRECT DRAWN 10B33M 18.70/18.75',''),</v>
      </c>
      <c r="AC2589" s="14" t="s">
        <v>10135</v>
      </c>
    </row>
    <row r="2590" spans="1:29">
      <c r="A2590" s="16">
        <v>103142</v>
      </c>
      <c r="B2590" s="43" t="s">
        <v>2947</v>
      </c>
      <c r="C2590" s="43" t="s">
        <v>5650</v>
      </c>
      <c r="D2590" s="15">
        <f>VLOOKUP(E2590,finish!$A$1:$B$18,2,0)</f>
        <v>2</v>
      </c>
      <c r="E2590" s="18" t="s">
        <v>11</v>
      </c>
      <c r="F2590" s="15">
        <f>VLOOKUP(G2590,modules!$A$1:$B$10,2,0)</f>
        <v>6</v>
      </c>
      <c r="G2590" s="18" t="s">
        <v>7849</v>
      </c>
      <c r="H2590" s="15">
        <f>VLOOKUP(I2590,segments!$A$1:$B$9,2,0)</f>
        <v>5</v>
      </c>
      <c r="I2590" s="18" t="s">
        <v>7852</v>
      </c>
      <c r="J2590" s="15">
        <v>54</v>
      </c>
      <c r="K2590" s="27" t="s">
        <v>128</v>
      </c>
      <c r="L2590" s="43" t="s">
        <v>126</v>
      </c>
      <c r="M2590" s="15">
        <f>VLOOKUP(N2590,groups!$A$1:$B$113,2,1)</f>
        <v>189</v>
      </c>
      <c r="N2590" s="43" t="s">
        <v>467</v>
      </c>
      <c r="O2590" s="18">
        <v>75</v>
      </c>
      <c r="P2590" s="15">
        <f>VLOOKUP(Q2590,'seg2'!$A$1:$B$13,2,0)</f>
        <v>4</v>
      </c>
      <c r="Q2590" s="16" t="s">
        <v>32</v>
      </c>
      <c r="R2590" s="15">
        <f>VLOOKUP(S2590,'seg3'!$A$1:$B$9,2,0)</f>
        <v>4</v>
      </c>
      <c r="S2590" s="16" t="s">
        <v>32</v>
      </c>
      <c r="T2590" s="18">
        <v>239</v>
      </c>
      <c r="U2590" s="18">
        <v>239</v>
      </c>
      <c r="V2590" s="42"/>
      <c r="W2590" s="43" t="s">
        <v>485</v>
      </c>
      <c r="X2590" s="16"/>
      <c r="Y2590" s="18" t="s">
        <v>29</v>
      </c>
      <c r="Z2590" s="18">
        <v>22</v>
      </c>
      <c r="AA2590" s="18" t="s">
        <v>447</v>
      </c>
      <c r="AB2590" s="14" t="str">
        <f t="shared" si="40"/>
        <v>('103142','103142J','SHCS M20X2.5X75 ISO4762 CL12.9 HT BLK','PC',54,6,4,4,5,2,189,'239','239','M20','75','51B37','22','19.50/19.55','','COIL 1ANNEAL &amp; 2DRAWN 51B37 19.50/19.53',''),</v>
      </c>
      <c r="AC2590" s="14" t="s">
        <v>10015</v>
      </c>
    </row>
    <row r="2591" spans="1:29">
      <c r="A2591" s="16">
        <v>103143</v>
      </c>
      <c r="B2591" s="43" t="s">
        <v>1321</v>
      </c>
      <c r="C2591" s="43" t="s">
        <v>3807</v>
      </c>
      <c r="D2591" s="15">
        <f>VLOOKUP(E2591,finish!$A$1:$B$18,2,0)</f>
        <v>2</v>
      </c>
      <c r="E2591" s="18" t="s">
        <v>11</v>
      </c>
      <c r="F2591" s="15">
        <f>VLOOKUP(G2591,modules!$A$1:$B$10,2,0)</f>
        <v>6</v>
      </c>
      <c r="G2591" s="18" t="s">
        <v>7849</v>
      </c>
      <c r="H2591" s="15">
        <f>VLOOKUP(I2591,segments!$A$1:$B$9,2,0)</f>
        <v>4</v>
      </c>
      <c r="I2591" s="18" t="s">
        <v>7845</v>
      </c>
      <c r="J2591" s="15">
        <v>54</v>
      </c>
      <c r="K2591" s="27" t="s">
        <v>128</v>
      </c>
      <c r="L2591" s="43" t="s">
        <v>126</v>
      </c>
      <c r="M2591" s="15">
        <f>VLOOKUP(N2591,groups!$A$1:$B$113,2,1)</f>
        <v>189</v>
      </c>
      <c r="N2591" s="43" t="s">
        <v>467</v>
      </c>
      <c r="O2591" s="18">
        <v>80</v>
      </c>
      <c r="P2591" s="15">
        <f>VLOOKUP(Q2591,'seg2'!$A$1:$B$13,2,0)</f>
        <v>4</v>
      </c>
      <c r="Q2591" s="16" t="s">
        <v>32</v>
      </c>
      <c r="R2591" s="15">
        <f>VLOOKUP(S2591,'seg3'!$A$1:$B$9,2,0)</f>
        <v>4</v>
      </c>
      <c r="S2591" s="16" t="s">
        <v>32</v>
      </c>
      <c r="T2591" s="18">
        <v>241</v>
      </c>
      <c r="U2591" s="18">
        <v>241</v>
      </c>
      <c r="V2591" s="42"/>
      <c r="W2591" s="43" t="s">
        <v>485</v>
      </c>
      <c r="X2591" s="16"/>
      <c r="Y2591" s="18" t="s">
        <v>29</v>
      </c>
      <c r="Z2591" s="18">
        <v>22</v>
      </c>
      <c r="AA2591" s="18" t="s">
        <v>447</v>
      </c>
      <c r="AB2591" s="14" t="str">
        <f t="shared" si="40"/>
        <v>('103143','103143J','SHCS M20X2.5X80 ISO4762 CL12.9 HT BLK','PC',54,6,4,4,4,2,189,'241','241','M20','80','51B37','22','19.50/19.55','','COIL 1ANNEAL &amp; 2DRAWN 51B37 19.50/19.53',''),</v>
      </c>
      <c r="AC2591" s="14" t="s">
        <v>10016</v>
      </c>
    </row>
    <row r="2592" spans="1:29">
      <c r="A2592" s="16">
        <v>103144</v>
      </c>
      <c r="B2592" s="43" t="s">
        <v>1323</v>
      </c>
      <c r="C2592" s="43" t="s">
        <v>5651</v>
      </c>
      <c r="D2592" s="15">
        <f>VLOOKUP(E2592,finish!$A$1:$B$18,2,0)</f>
        <v>2</v>
      </c>
      <c r="E2592" s="18" t="s">
        <v>11</v>
      </c>
      <c r="F2592" s="15">
        <f>VLOOKUP(G2592,modules!$A$1:$B$10,2,0)</f>
        <v>6</v>
      </c>
      <c r="G2592" s="18" t="s">
        <v>7849</v>
      </c>
      <c r="H2592" s="15">
        <f>VLOOKUP(I2592,segments!$A$1:$B$9,2,0)</f>
        <v>5</v>
      </c>
      <c r="I2592" s="18" t="s">
        <v>7852</v>
      </c>
      <c r="J2592" s="15">
        <v>54</v>
      </c>
      <c r="K2592" s="27" t="s">
        <v>128</v>
      </c>
      <c r="L2592" s="43" t="s">
        <v>126</v>
      </c>
      <c r="M2592" s="15">
        <f>VLOOKUP(N2592,groups!$A$1:$B$113,2,1)</f>
        <v>189</v>
      </c>
      <c r="N2592" s="43" t="s">
        <v>467</v>
      </c>
      <c r="O2592" s="18">
        <v>90</v>
      </c>
      <c r="P2592" s="15">
        <f>VLOOKUP(Q2592,'seg2'!$A$1:$B$13,2,0)</f>
        <v>4</v>
      </c>
      <c r="Q2592" s="16" t="s">
        <v>32</v>
      </c>
      <c r="R2592" s="15">
        <f>VLOOKUP(S2592,'seg3'!$A$1:$B$9,2,0)</f>
        <v>4</v>
      </c>
      <c r="S2592" s="16" t="s">
        <v>32</v>
      </c>
      <c r="T2592" s="18">
        <v>266</v>
      </c>
      <c r="U2592" s="18">
        <v>266</v>
      </c>
      <c r="V2592" s="42"/>
      <c r="W2592" s="43" t="s">
        <v>485</v>
      </c>
      <c r="X2592" s="16"/>
      <c r="Y2592" s="18" t="s">
        <v>29</v>
      </c>
      <c r="Z2592" s="18">
        <v>22</v>
      </c>
      <c r="AA2592" s="18" t="s">
        <v>447</v>
      </c>
      <c r="AB2592" s="14" t="str">
        <f t="shared" si="40"/>
        <v>('103144','103144J','SHCS M20X2.5X90 ISO4762 CL12.9 HT BLK','PC',54,6,4,4,5,2,189,'266','266','M20','90','51B37','22','19.50/19.55','','COIL 1ANNEAL &amp; 2DRAWN 51B37 19.50/19.53',''),</v>
      </c>
      <c r="AC2592" s="14" t="s">
        <v>10017</v>
      </c>
    </row>
    <row r="2593" spans="1:29">
      <c r="A2593" s="16">
        <v>103145</v>
      </c>
      <c r="B2593" s="43" t="s">
        <v>2949</v>
      </c>
      <c r="C2593" s="43" t="s">
        <v>5652</v>
      </c>
      <c r="D2593" s="15">
        <f>VLOOKUP(E2593,finish!$A$1:$B$18,2,0)</f>
        <v>2</v>
      </c>
      <c r="E2593" s="18" t="s">
        <v>11</v>
      </c>
      <c r="F2593" s="15">
        <f>VLOOKUP(G2593,modules!$A$1:$B$10,2,0)</f>
        <v>6</v>
      </c>
      <c r="G2593" s="18" t="s">
        <v>7849</v>
      </c>
      <c r="H2593" s="15">
        <f>VLOOKUP(I2593,segments!$A$1:$B$9,2,0)</f>
        <v>5</v>
      </c>
      <c r="I2593" s="18" t="s">
        <v>7852</v>
      </c>
      <c r="J2593" s="15">
        <v>54</v>
      </c>
      <c r="K2593" s="27" t="s">
        <v>128</v>
      </c>
      <c r="L2593" s="43" t="s">
        <v>126</v>
      </c>
      <c r="M2593" s="15">
        <f>VLOOKUP(N2593,groups!$A$1:$B$113,2,1)</f>
        <v>189</v>
      </c>
      <c r="N2593" s="43" t="s">
        <v>467</v>
      </c>
      <c r="O2593" s="18">
        <v>100</v>
      </c>
      <c r="P2593" s="15">
        <f>VLOOKUP(Q2593,'seg2'!$A$1:$B$13,2,0)</f>
        <v>4</v>
      </c>
      <c r="Q2593" s="16" t="s">
        <v>32</v>
      </c>
      <c r="R2593" s="15">
        <f>VLOOKUP(S2593,'seg3'!$A$1:$B$9,2,0)</f>
        <v>4</v>
      </c>
      <c r="S2593" s="16" t="s">
        <v>32</v>
      </c>
      <c r="T2593" s="18">
        <v>291</v>
      </c>
      <c r="U2593" s="18">
        <v>291</v>
      </c>
      <c r="V2593" s="42"/>
      <c r="W2593" s="43" t="s">
        <v>485</v>
      </c>
      <c r="X2593" s="16"/>
      <c r="Y2593" s="18" t="s">
        <v>29</v>
      </c>
      <c r="Z2593" s="18">
        <v>22</v>
      </c>
      <c r="AA2593" s="18" t="s">
        <v>447</v>
      </c>
      <c r="AB2593" s="14" t="str">
        <f t="shared" si="40"/>
        <v>('103145','103145J','SHCS M20X2.5X100 ISO4762 CL12.9 HT BLK','PC',54,6,4,4,5,2,189,'291','291','M20','100','51B37','22','19.50/19.55','','COIL 1ANNEAL &amp; 2DRAWN 51B37 19.50/19.53',''),</v>
      </c>
      <c r="AC2593" s="14" t="s">
        <v>10018</v>
      </c>
    </row>
    <row r="2594" spans="1:29">
      <c r="A2594" s="16">
        <v>103146</v>
      </c>
      <c r="B2594" s="43" t="s">
        <v>2097</v>
      </c>
      <c r="C2594" s="43" t="s">
        <v>7215</v>
      </c>
      <c r="D2594" s="15">
        <f>VLOOKUP(E2594,finish!$A$1:$B$18,2,0)</f>
        <v>2</v>
      </c>
      <c r="E2594" s="18" t="s">
        <v>11</v>
      </c>
      <c r="F2594" s="15">
        <f>VLOOKUP(G2594,modules!$A$1:$B$10,2,0)</f>
        <v>6</v>
      </c>
      <c r="G2594" s="18" t="s">
        <v>7849</v>
      </c>
      <c r="H2594" s="15">
        <f>VLOOKUP(I2594,segments!$A$1:$B$9,2,0)</f>
        <v>5</v>
      </c>
      <c r="I2594" s="18" t="s">
        <v>7852</v>
      </c>
      <c r="J2594" s="15">
        <v>54</v>
      </c>
      <c r="K2594" s="27" t="s">
        <v>128</v>
      </c>
      <c r="L2594" s="43" t="s">
        <v>126</v>
      </c>
      <c r="M2594" s="15">
        <f>VLOOKUP(N2594,groups!$A$1:$B$113,2,1)</f>
        <v>189</v>
      </c>
      <c r="N2594" s="43" t="s">
        <v>467</v>
      </c>
      <c r="O2594" s="18">
        <v>110</v>
      </c>
      <c r="P2594" s="15">
        <f>VLOOKUP(Q2594,'seg2'!$A$1:$B$13,2,0)</f>
        <v>4</v>
      </c>
      <c r="Q2594" s="16" t="s">
        <v>32</v>
      </c>
      <c r="R2594" s="15">
        <f>VLOOKUP(S2594,'seg3'!$A$1:$B$9,2,0)</f>
        <v>4</v>
      </c>
      <c r="S2594" s="16" t="s">
        <v>32</v>
      </c>
      <c r="T2594" s="18">
        <v>316</v>
      </c>
      <c r="U2594" s="18">
        <v>316</v>
      </c>
      <c r="V2594" s="42"/>
      <c r="W2594" s="43" t="s">
        <v>485</v>
      </c>
      <c r="X2594" s="16"/>
      <c r="Y2594" s="18" t="s">
        <v>29</v>
      </c>
      <c r="Z2594" s="18">
        <v>22</v>
      </c>
      <c r="AA2594" s="18" t="s">
        <v>447</v>
      </c>
      <c r="AB2594" s="14" t="str">
        <f t="shared" si="40"/>
        <v>('103146','103146J','SHCS M20X2.5X110 ISO4762 CL12.9 HT BLK','PC',54,6,4,4,5,2,189,'316','316','M20','110','51B37','22','19.50/19.55','','COIL 1ANNEAL &amp; 2DRAWN 51B37 19.50/19.53',''),</v>
      </c>
      <c r="AC2594" s="14" t="s">
        <v>10136</v>
      </c>
    </row>
    <row r="2595" spans="1:29">
      <c r="A2595" s="16">
        <v>103148</v>
      </c>
      <c r="B2595" s="43" t="s">
        <v>2099</v>
      </c>
      <c r="C2595" s="43" t="s">
        <v>7216</v>
      </c>
      <c r="D2595" s="15">
        <f>VLOOKUP(E2595,finish!$A$1:$B$18,2,0)</f>
        <v>2</v>
      </c>
      <c r="E2595" s="18" t="s">
        <v>11</v>
      </c>
      <c r="F2595" s="15">
        <f>VLOOKUP(G2595,modules!$A$1:$B$10,2,0)</f>
        <v>6</v>
      </c>
      <c r="G2595" s="18" t="s">
        <v>7849</v>
      </c>
      <c r="H2595" s="15">
        <f>VLOOKUP(I2595,segments!$A$1:$B$9,2,0)</f>
        <v>5</v>
      </c>
      <c r="I2595" s="18" t="s">
        <v>7852</v>
      </c>
      <c r="J2595" s="15">
        <v>54</v>
      </c>
      <c r="K2595" s="27" t="s">
        <v>128</v>
      </c>
      <c r="L2595" s="43" t="s">
        <v>126</v>
      </c>
      <c r="M2595" s="15">
        <f>VLOOKUP(N2595,groups!$A$1:$B$113,2,1)</f>
        <v>189</v>
      </c>
      <c r="N2595" s="43" t="s">
        <v>467</v>
      </c>
      <c r="O2595" s="18">
        <v>120</v>
      </c>
      <c r="P2595" s="15">
        <f>VLOOKUP(Q2595,'seg2'!$A$1:$B$13,2,0)</f>
        <v>4</v>
      </c>
      <c r="Q2595" s="16" t="s">
        <v>32</v>
      </c>
      <c r="R2595" s="15">
        <f>VLOOKUP(S2595,'seg3'!$A$1:$B$9,2,0)</f>
        <v>4</v>
      </c>
      <c r="S2595" s="16" t="s">
        <v>32</v>
      </c>
      <c r="T2595" s="18">
        <v>341</v>
      </c>
      <c r="U2595" s="18">
        <v>341</v>
      </c>
      <c r="V2595" s="42"/>
      <c r="W2595" s="43" t="s">
        <v>485</v>
      </c>
      <c r="X2595" s="16"/>
      <c r="Y2595" s="18" t="s">
        <v>29</v>
      </c>
      <c r="Z2595" s="18">
        <v>22</v>
      </c>
      <c r="AA2595" s="18" t="s">
        <v>447</v>
      </c>
      <c r="AB2595" s="14" t="str">
        <f t="shared" si="40"/>
        <v>('103148','103148J','SHCS M20X2.5X120 ISO4762 CL12.9 HT BLK','PC',54,6,4,4,5,2,189,'341','341','M20','120','51B37','22','19.50/19.55','','COIL 1ANNEAL &amp; 2DRAWN 51B37 19.50/19.53',''),</v>
      </c>
      <c r="AC2595" s="14" t="s">
        <v>10137</v>
      </c>
    </row>
    <row r="2596" spans="1:29">
      <c r="A2596" s="16">
        <v>103150</v>
      </c>
      <c r="B2596" s="43" t="s">
        <v>2101</v>
      </c>
      <c r="C2596" s="43" t="s">
        <v>7217</v>
      </c>
      <c r="D2596" s="15">
        <f>VLOOKUP(E2596,finish!$A$1:$B$18,2,0)</f>
        <v>2</v>
      </c>
      <c r="E2596" s="18" t="s">
        <v>11</v>
      </c>
      <c r="F2596" s="15">
        <f>VLOOKUP(G2596,modules!$A$1:$B$10,2,0)</f>
        <v>6</v>
      </c>
      <c r="G2596" s="18" t="s">
        <v>7849</v>
      </c>
      <c r="H2596" s="15">
        <f>VLOOKUP(I2596,segments!$A$1:$B$9,2,0)</f>
        <v>5</v>
      </c>
      <c r="I2596" s="18" t="s">
        <v>7852</v>
      </c>
      <c r="J2596" s="15">
        <v>54</v>
      </c>
      <c r="K2596" s="27" t="s">
        <v>128</v>
      </c>
      <c r="L2596" s="43" t="s">
        <v>126</v>
      </c>
      <c r="M2596" s="15">
        <f>VLOOKUP(N2596,groups!$A$1:$B$113,2,1)</f>
        <v>189</v>
      </c>
      <c r="N2596" s="43" t="s">
        <v>467</v>
      </c>
      <c r="O2596" s="18">
        <v>130</v>
      </c>
      <c r="P2596" s="15">
        <f>VLOOKUP(Q2596,'seg2'!$A$1:$B$13,2,0)</f>
        <v>4</v>
      </c>
      <c r="Q2596" s="16" t="s">
        <v>32</v>
      </c>
      <c r="R2596" s="15">
        <f>VLOOKUP(S2596,'seg3'!$A$1:$B$9,2,0)</f>
        <v>4</v>
      </c>
      <c r="S2596" s="16" t="s">
        <v>32</v>
      </c>
      <c r="T2596" s="18">
        <v>366</v>
      </c>
      <c r="U2596" s="18">
        <v>366</v>
      </c>
      <c r="V2596" s="42"/>
      <c r="W2596" s="43" t="s">
        <v>485</v>
      </c>
      <c r="X2596" s="16"/>
      <c r="Y2596" s="18" t="s">
        <v>29</v>
      </c>
      <c r="Z2596" s="18">
        <v>22</v>
      </c>
      <c r="AA2596" s="18" t="s">
        <v>447</v>
      </c>
      <c r="AB2596" s="14" t="str">
        <f t="shared" si="40"/>
        <v>('103150','103150J','SHCS M20X2.5X130 ISO4762 CL12.9 HT BLK','PC',54,6,4,4,5,2,189,'366','366','M20','130','51B37','22','19.50/19.55','','COIL 1ANNEAL &amp; 2DRAWN 51B37 19.50/19.53',''),</v>
      </c>
      <c r="AC2596" s="14" t="s">
        <v>10138</v>
      </c>
    </row>
    <row r="2597" spans="1:29">
      <c r="A2597" s="16">
        <v>103151</v>
      </c>
      <c r="B2597" s="43" t="s">
        <v>2951</v>
      </c>
      <c r="C2597" s="43" t="s">
        <v>7218</v>
      </c>
      <c r="D2597" s="15">
        <f>VLOOKUP(E2597,finish!$A$1:$B$18,2,0)</f>
        <v>2</v>
      </c>
      <c r="E2597" s="18" t="s">
        <v>11</v>
      </c>
      <c r="F2597" s="15">
        <f>VLOOKUP(G2597,modules!$A$1:$B$10,2,0)</f>
        <v>6</v>
      </c>
      <c r="G2597" s="18" t="s">
        <v>7849</v>
      </c>
      <c r="H2597" s="15">
        <f>VLOOKUP(I2597,segments!$A$1:$B$9,2,0)</f>
        <v>5</v>
      </c>
      <c r="I2597" s="18" t="s">
        <v>7852</v>
      </c>
      <c r="J2597" s="15">
        <v>54</v>
      </c>
      <c r="K2597" s="27" t="s">
        <v>128</v>
      </c>
      <c r="L2597" s="43" t="s">
        <v>126</v>
      </c>
      <c r="M2597" s="15">
        <f>VLOOKUP(N2597,groups!$A$1:$B$113,2,1)</f>
        <v>189</v>
      </c>
      <c r="N2597" s="43" t="s">
        <v>467</v>
      </c>
      <c r="O2597" s="18">
        <v>140</v>
      </c>
      <c r="P2597" s="15">
        <f>VLOOKUP(Q2597,'seg2'!$A$1:$B$13,2,0)</f>
        <v>4</v>
      </c>
      <c r="Q2597" s="16" t="s">
        <v>32</v>
      </c>
      <c r="R2597" s="15">
        <f>VLOOKUP(S2597,'seg3'!$A$1:$B$9,2,0)</f>
        <v>4</v>
      </c>
      <c r="S2597" s="16" t="s">
        <v>32</v>
      </c>
      <c r="T2597" s="18">
        <v>391</v>
      </c>
      <c r="U2597" s="18">
        <v>391</v>
      </c>
      <c r="V2597" s="42"/>
      <c r="W2597" s="43" t="s">
        <v>485</v>
      </c>
      <c r="X2597" s="16"/>
      <c r="Y2597" s="18" t="s">
        <v>29</v>
      </c>
      <c r="Z2597" s="18">
        <v>22</v>
      </c>
      <c r="AA2597" s="18" t="s">
        <v>447</v>
      </c>
      <c r="AB2597" s="14" t="str">
        <f t="shared" si="40"/>
        <v>('103151','103151J','SHCS M20X2.5X140 ISO4762 CL12.9 HT BLK','PC',54,6,4,4,5,2,189,'391','391','M20','140','51B37','22','19.50/19.55','','COIL 1ANNEAL &amp; 2DRAWN 51B37 19.50/19.53',''),</v>
      </c>
      <c r="AC2597" s="14" t="s">
        <v>10139</v>
      </c>
    </row>
    <row r="2598" spans="1:29">
      <c r="A2598" s="16">
        <v>103152</v>
      </c>
      <c r="B2598" s="43" t="s">
        <v>2953</v>
      </c>
      <c r="C2598" s="43" t="s">
        <v>5653</v>
      </c>
      <c r="D2598" s="15">
        <f>VLOOKUP(E2598,finish!$A$1:$B$18,2,0)</f>
        <v>2</v>
      </c>
      <c r="E2598" s="18" t="s">
        <v>11</v>
      </c>
      <c r="F2598" s="15">
        <f>VLOOKUP(G2598,modules!$A$1:$B$10,2,0)</f>
        <v>6</v>
      </c>
      <c r="G2598" s="18" t="s">
        <v>7849</v>
      </c>
      <c r="H2598" s="15">
        <f>VLOOKUP(I2598,segments!$A$1:$B$9,2,0)</f>
        <v>5</v>
      </c>
      <c r="I2598" s="18" t="s">
        <v>7852</v>
      </c>
      <c r="J2598" s="15">
        <v>54</v>
      </c>
      <c r="K2598" s="27" t="s">
        <v>128</v>
      </c>
      <c r="L2598" s="43" t="s">
        <v>126</v>
      </c>
      <c r="M2598" s="15">
        <f>VLOOKUP(N2598,groups!$A$1:$B$113,2,1)</f>
        <v>189</v>
      </c>
      <c r="N2598" s="43" t="s">
        <v>467</v>
      </c>
      <c r="O2598" s="18">
        <v>150</v>
      </c>
      <c r="P2598" s="15">
        <f>VLOOKUP(Q2598,'seg2'!$A$1:$B$13,2,0)</f>
        <v>4</v>
      </c>
      <c r="Q2598" s="16" t="s">
        <v>32</v>
      </c>
      <c r="R2598" s="15">
        <f>VLOOKUP(S2598,'seg3'!$A$1:$B$9,2,0)</f>
        <v>4</v>
      </c>
      <c r="S2598" s="16" t="s">
        <v>32</v>
      </c>
      <c r="T2598" s="18">
        <v>410.5</v>
      </c>
      <c r="U2598" s="18">
        <v>410.5</v>
      </c>
      <c r="V2598" s="42"/>
      <c r="W2598" s="43" t="s">
        <v>485</v>
      </c>
      <c r="X2598" s="16"/>
      <c r="Y2598" s="18" t="s">
        <v>29</v>
      </c>
      <c r="Z2598" s="18">
        <v>22</v>
      </c>
      <c r="AA2598" s="18" t="s">
        <v>447</v>
      </c>
      <c r="AB2598" s="14" t="str">
        <f t="shared" si="40"/>
        <v>('103152','103152J','SHCS M20X2.5X150 ISO4762 CL12.9 HT BLK','PC',54,6,4,4,5,2,189,'410.5','410.5','M20','150','51B37','22','19.50/19.55','','COIL 1ANNEAL &amp; 2DRAWN 51B37 19.50/19.53',''),</v>
      </c>
      <c r="AC2598" s="14" t="s">
        <v>10019</v>
      </c>
    </row>
    <row r="2599" spans="1:29">
      <c r="A2599" s="16">
        <v>551060</v>
      </c>
      <c r="B2599" s="43" t="s">
        <v>2920</v>
      </c>
      <c r="C2599" s="43" t="s">
        <v>5528</v>
      </c>
      <c r="D2599" s="15">
        <f>VLOOKUP(E2599,finish!$A$1:$B$18,2,0)</f>
        <v>2</v>
      </c>
      <c r="E2599" s="18" t="s">
        <v>11</v>
      </c>
      <c r="F2599" s="15">
        <f>VLOOKUP(G2599,modules!$A$1:$B$10,2,0)</f>
        <v>6</v>
      </c>
      <c r="G2599" s="18" t="s">
        <v>7849</v>
      </c>
      <c r="H2599" s="15">
        <f>VLOOKUP(I2599,segments!$A$1:$B$9,2,0)</f>
        <v>5</v>
      </c>
      <c r="I2599" s="18" t="s">
        <v>7852</v>
      </c>
      <c r="J2599" s="15">
        <f>VLOOKUP(K2599,machines!$A$1:$B$72,2,0)</f>
        <v>63</v>
      </c>
      <c r="K2599" s="27" t="s">
        <v>109</v>
      </c>
      <c r="L2599" s="46" t="s">
        <v>364</v>
      </c>
      <c r="M2599" s="15">
        <f>VLOOKUP(N2599,groups!$A$1:$B$113,2,1)</f>
        <v>153</v>
      </c>
      <c r="N2599" s="46" t="s">
        <v>107</v>
      </c>
      <c r="O2599" s="45">
        <v>6</v>
      </c>
      <c r="P2599" s="15">
        <f>VLOOKUP(Q2599,'seg2'!$A$1:$B$13,2,0)</f>
        <v>3</v>
      </c>
      <c r="Q2599" s="16" t="s">
        <v>20</v>
      </c>
      <c r="R2599" s="15">
        <f>VLOOKUP(S2599,'seg3'!$A$1:$B$9,2,0)</f>
        <v>3</v>
      </c>
      <c r="S2599" s="16" t="s">
        <v>21</v>
      </c>
      <c r="T2599" s="45">
        <v>670</v>
      </c>
      <c r="U2599" s="45">
        <v>670</v>
      </c>
      <c r="V2599" s="29"/>
      <c r="W2599" s="30" t="s">
        <v>2923</v>
      </c>
      <c r="X2599" s="16"/>
      <c r="Y2599" s="45" t="s">
        <v>17</v>
      </c>
      <c r="Z2599" s="45">
        <v>24</v>
      </c>
      <c r="AA2599" s="46" t="s">
        <v>2922</v>
      </c>
      <c r="AB2599" s="14" t="str">
        <f t="shared" si="40"/>
        <v>('551060','551060J','HHB 1XUNCX6 B18.2.1 SAE8 FT BLK','PC',63,6,3,3,5,2,153,'670','670','01 UNC','6','10B33','24','23.00/23.05','','COIL 1ANNEAL&amp;1DRAWN 10B33M 24.95/25.00',''),</v>
      </c>
      <c r="AC2599" s="14" t="s">
        <v>10140</v>
      </c>
    </row>
    <row r="2600" spans="1:29">
      <c r="A2600" s="16">
        <v>551310</v>
      </c>
      <c r="B2600" s="43" t="s">
        <v>5529</v>
      </c>
      <c r="C2600" s="43" t="s">
        <v>5530</v>
      </c>
      <c r="D2600" s="15">
        <f>VLOOKUP(E2600,finish!$A$1:$B$18,2,0)</f>
        <v>2</v>
      </c>
      <c r="E2600" s="18" t="s">
        <v>11</v>
      </c>
      <c r="F2600" s="15">
        <f>VLOOKUP(G2600,modules!$A$1:$B$10,2,0)</f>
        <v>6</v>
      </c>
      <c r="G2600" s="18" t="s">
        <v>7849</v>
      </c>
      <c r="H2600" s="15">
        <f>VLOOKUP(I2600,segments!$A$1:$B$9,2,0)</f>
        <v>5</v>
      </c>
      <c r="I2600" s="18" t="s">
        <v>7852</v>
      </c>
      <c r="J2600" s="15">
        <f>VLOOKUP(K2600,machines!$A$1:$B$72,2,0)</f>
        <v>63</v>
      </c>
      <c r="K2600" s="27" t="s">
        <v>109</v>
      </c>
      <c r="L2600" s="46" t="s">
        <v>364</v>
      </c>
      <c r="M2600" s="15">
        <f>VLOOKUP(N2600,groups!$A$1:$B$113,2,1)</f>
        <v>153</v>
      </c>
      <c r="N2600" s="46" t="s">
        <v>107</v>
      </c>
      <c r="O2600" s="45">
        <v>7</v>
      </c>
      <c r="P2600" s="15">
        <f>VLOOKUP(Q2600,'seg2'!$A$1:$B$13,2,0)</f>
        <v>3</v>
      </c>
      <c r="Q2600" s="16" t="s">
        <v>20</v>
      </c>
      <c r="R2600" s="15">
        <f>VLOOKUP(S2600,'seg3'!$A$1:$B$9,2,0)</f>
        <v>3</v>
      </c>
      <c r="S2600" s="16" t="s">
        <v>21</v>
      </c>
      <c r="T2600" s="45">
        <v>812.5</v>
      </c>
      <c r="U2600" s="45">
        <v>812.5</v>
      </c>
      <c r="V2600" s="29"/>
      <c r="W2600" s="30" t="s">
        <v>2923</v>
      </c>
      <c r="X2600" s="16"/>
      <c r="Y2600" s="45" t="s">
        <v>17</v>
      </c>
      <c r="Z2600" s="45">
        <v>24</v>
      </c>
      <c r="AA2600" s="46" t="s">
        <v>2922</v>
      </c>
      <c r="AB2600" s="14" t="str">
        <f t="shared" si="40"/>
        <v>('551310','551310J','HHB 1XUNCX7 B18.2.1 SAE8 FT BLK','PC',63,6,3,3,5,2,153,'812.5','812.5','01 UNC','7','10B33','24','23.00/23.05','','COIL 1ANNEAL&amp;1DRAWN 10B33M 24.95/25.00',''),</v>
      </c>
      <c r="AC2600" s="14" t="s">
        <v>10141</v>
      </c>
    </row>
    <row r="2601" spans="1:29">
      <c r="A2601" s="16">
        <v>107462</v>
      </c>
      <c r="B2601" s="43" t="s">
        <v>2955</v>
      </c>
      <c r="C2601" s="43" t="s">
        <v>7219</v>
      </c>
      <c r="D2601" s="15">
        <f>VLOOKUP(E2601,finish!$A$1:$B$18,2,0)</f>
        <v>2</v>
      </c>
      <c r="E2601" s="18" t="s">
        <v>11</v>
      </c>
      <c r="F2601" s="15">
        <f>VLOOKUP(G2601,modules!$A$1:$B$10,2,0)</f>
        <v>6</v>
      </c>
      <c r="G2601" s="18" t="s">
        <v>7849</v>
      </c>
      <c r="H2601" s="15">
        <f>VLOOKUP(I2601,segments!$A$1:$B$9,2,0)</f>
        <v>5</v>
      </c>
      <c r="I2601" s="18" t="s">
        <v>7852</v>
      </c>
      <c r="J2601" s="15">
        <v>54</v>
      </c>
      <c r="K2601" s="27" t="s">
        <v>128</v>
      </c>
      <c r="L2601" s="43" t="s">
        <v>126</v>
      </c>
      <c r="M2601" s="15">
        <f>VLOOKUP(N2601,groups!$A$1:$B$113,2,1)</f>
        <v>189</v>
      </c>
      <c r="N2601" s="43" t="s">
        <v>467</v>
      </c>
      <c r="O2601" s="18">
        <v>160</v>
      </c>
      <c r="P2601" s="15">
        <f>VLOOKUP(Q2601,'seg2'!$A$1:$B$13,2,0)</f>
        <v>4</v>
      </c>
      <c r="Q2601" s="16" t="s">
        <v>32</v>
      </c>
      <c r="R2601" s="15">
        <f>VLOOKUP(S2601,'seg3'!$A$1:$B$9,2,0)</f>
        <v>4</v>
      </c>
      <c r="S2601" s="16" t="s">
        <v>32</v>
      </c>
      <c r="T2601" s="18">
        <v>441</v>
      </c>
      <c r="U2601" s="18">
        <v>441</v>
      </c>
      <c r="V2601" s="42"/>
      <c r="W2601" s="43" t="s">
        <v>485</v>
      </c>
      <c r="X2601" s="16"/>
      <c r="Y2601" s="18" t="s">
        <v>29</v>
      </c>
      <c r="Z2601" s="18">
        <v>22</v>
      </c>
      <c r="AA2601" s="18" t="s">
        <v>447</v>
      </c>
      <c r="AB2601" s="14" t="str">
        <f t="shared" si="40"/>
        <v>('107462','107462J','SHCS M20X2.5X160 ISO4762 CL12.9 HT BLK','PC',54,6,4,4,5,2,189,'441','441','M20','160','51B37','22','19.50/19.55','','COIL 1ANNEAL &amp; 2DRAWN 51B37 19.50/19.53',''),</v>
      </c>
      <c r="AC2601" s="14" t="s">
        <v>10142</v>
      </c>
    </row>
    <row r="2602" spans="1:29">
      <c r="A2602" s="16">
        <v>551056</v>
      </c>
      <c r="B2602" s="43" t="s">
        <v>5533</v>
      </c>
      <c r="C2602" s="43" t="s">
        <v>5534</v>
      </c>
      <c r="D2602" s="15">
        <f>VLOOKUP(E2602,finish!$A$1:$B$18,2,0)</f>
        <v>2</v>
      </c>
      <c r="E2602" s="18" t="s">
        <v>11</v>
      </c>
      <c r="F2602" s="15">
        <f>VLOOKUP(G2602,modules!$A$1:$B$10,2,0)</f>
        <v>6</v>
      </c>
      <c r="G2602" s="18" t="s">
        <v>7849</v>
      </c>
      <c r="H2602" s="15">
        <f>VLOOKUP(I2602,segments!$A$1:$B$9,2,0)</f>
        <v>5</v>
      </c>
      <c r="I2602" s="18" t="s">
        <v>7852</v>
      </c>
      <c r="J2602" s="15">
        <f>VLOOKUP(K2602,machines!$A$1:$B$72,2,0)</f>
        <v>63</v>
      </c>
      <c r="K2602" s="27" t="s">
        <v>109</v>
      </c>
      <c r="L2602" s="46" t="s">
        <v>364</v>
      </c>
      <c r="M2602" s="15">
        <f>VLOOKUP(N2602,groups!$A$1:$B$113,2,1)</f>
        <v>153</v>
      </c>
      <c r="N2602" s="46" t="s">
        <v>107</v>
      </c>
      <c r="O2602" s="45" t="s">
        <v>1859</v>
      </c>
      <c r="P2602" s="15">
        <f>VLOOKUP(Q2602,'seg2'!$A$1:$B$13,2,0)</f>
        <v>3</v>
      </c>
      <c r="Q2602" s="16" t="s">
        <v>20</v>
      </c>
      <c r="R2602" s="15">
        <f>VLOOKUP(S2602,'seg3'!$A$1:$B$9,2,0)</f>
        <v>3</v>
      </c>
      <c r="S2602" s="16" t="s">
        <v>21</v>
      </c>
      <c r="T2602" s="45">
        <v>451.5</v>
      </c>
      <c r="U2602" s="45">
        <v>451.5</v>
      </c>
      <c r="V2602" s="29"/>
      <c r="W2602" s="30" t="s">
        <v>1777</v>
      </c>
      <c r="X2602" s="16"/>
      <c r="Y2602" s="45" t="s">
        <v>17</v>
      </c>
      <c r="Z2602" s="45">
        <v>24</v>
      </c>
      <c r="AA2602" s="46" t="s">
        <v>2922</v>
      </c>
      <c r="AB2602" s="14" t="str">
        <f t="shared" si="40"/>
        <v>('551056','551056J','HHB 01XUNCX3.1/2 B18.2.1 SAE8 FT BLK','PC',63,6,3,3,5,2,153,'451.5','451.5','01 UNC','3.1/2','10B33','24','23.00/23.05','','COIL DIRECT DRAWN AS 10B33M 24.95/25.00',''),</v>
      </c>
      <c r="AC2602" s="14" t="s">
        <v>10143</v>
      </c>
    </row>
    <row r="2603" spans="1:29">
      <c r="A2603" s="16">
        <v>170499</v>
      </c>
      <c r="B2603" s="43" t="s">
        <v>1864</v>
      </c>
      <c r="C2603" s="43" t="s">
        <v>5535</v>
      </c>
      <c r="D2603" s="15">
        <f>VLOOKUP(E2603,finish!$A$1:$B$18,2,0)</f>
        <v>2</v>
      </c>
      <c r="E2603" s="18" t="s">
        <v>11</v>
      </c>
      <c r="F2603" s="15">
        <f>VLOOKUP(G2603,modules!$A$1:$B$10,2,0)</f>
        <v>6</v>
      </c>
      <c r="G2603" s="18" t="s">
        <v>7849</v>
      </c>
      <c r="H2603" s="15">
        <f>VLOOKUP(I2603,segments!$A$1:$B$9,2,0)</f>
        <v>5</v>
      </c>
      <c r="I2603" s="18" t="s">
        <v>7852</v>
      </c>
      <c r="J2603" s="15">
        <f>VLOOKUP(K2603,machines!$A$1:$B$72,2,0)</f>
        <v>62</v>
      </c>
      <c r="K2603" s="27" t="s">
        <v>101</v>
      </c>
      <c r="L2603" s="46" t="s">
        <v>364</v>
      </c>
      <c r="M2603" s="15">
        <f>VLOOKUP(N2603,groups!$A$1:$B$113,2,1)</f>
        <v>152</v>
      </c>
      <c r="N2603" s="46" t="s">
        <v>16</v>
      </c>
      <c r="O2603" s="45" t="s">
        <v>1866</v>
      </c>
      <c r="P2603" s="15">
        <f>VLOOKUP(Q2603,'seg2'!$A$1:$B$13,2,0)</f>
        <v>3</v>
      </c>
      <c r="Q2603" s="16" t="s">
        <v>20</v>
      </c>
      <c r="R2603" s="15">
        <f>VLOOKUP(S2603,'seg3'!$A$1:$B$9,2,0)</f>
        <v>3</v>
      </c>
      <c r="S2603" s="16" t="s">
        <v>21</v>
      </c>
      <c r="T2603" s="45">
        <v>563.32000000000005</v>
      </c>
      <c r="U2603" s="45">
        <v>563.32000000000005</v>
      </c>
      <c r="V2603" s="42"/>
      <c r="W2603" s="30" t="s">
        <v>1777</v>
      </c>
      <c r="X2603" s="16"/>
      <c r="Y2603" s="45" t="s">
        <v>17</v>
      </c>
      <c r="Z2603" s="45">
        <v>26</v>
      </c>
      <c r="AA2603" s="46" t="s">
        <v>603</v>
      </c>
      <c r="AB2603" s="14" t="str">
        <f t="shared" si="40"/>
        <v>('170499','170499J','HHB 01XUNCX4.1/2 B18.2.1 SAE8 HT BLK','PC',62,6,3,3,5,2,152,'563.32','563.32','01 UNC','4.1/2','10B33','26','24.80/24.85','','COIL DIRECT DRAWN AS 10B33M 24.95/25.00',''),</v>
      </c>
      <c r="AC2603" s="14" t="s">
        <v>10144</v>
      </c>
    </row>
    <row r="2604" spans="1:29">
      <c r="A2604" s="16">
        <v>180495</v>
      </c>
      <c r="B2604" s="43" t="s">
        <v>2957</v>
      </c>
      <c r="C2604" s="43" t="s">
        <v>4034</v>
      </c>
      <c r="D2604" s="15">
        <f>VLOOKUP(E2604,finish!$A$1:$B$18,2,0)</f>
        <v>2</v>
      </c>
      <c r="E2604" s="18" t="s">
        <v>11</v>
      </c>
      <c r="F2604" s="15">
        <f>VLOOKUP(G2604,modules!$A$1:$B$10,2,0)</f>
        <v>6</v>
      </c>
      <c r="G2604" s="18" t="s">
        <v>7849</v>
      </c>
      <c r="H2604" s="15">
        <f>VLOOKUP(I2604,segments!$A$1:$B$9,2,0)</f>
        <v>5</v>
      </c>
      <c r="I2604" s="18" t="s">
        <v>7852</v>
      </c>
      <c r="J2604" s="15">
        <v>54</v>
      </c>
      <c r="K2604" s="27" t="s">
        <v>128</v>
      </c>
      <c r="L2604" s="43" t="s">
        <v>126</v>
      </c>
      <c r="M2604" s="15">
        <f>VLOOKUP(N2604,groups!$A$1:$B$113,2,1)</f>
        <v>189</v>
      </c>
      <c r="N2604" s="43" t="s">
        <v>467</v>
      </c>
      <c r="O2604" s="18">
        <v>170</v>
      </c>
      <c r="P2604" s="15">
        <f>VLOOKUP(Q2604,'seg2'!$A$1:$B$13,2,0)</f>
        <v>4</v>
      </c>
      <c r="Q2604" s="16" t="s">
        <v>32</v>
      </c>
      <c r="R2604" s="15">
        <f>VLOOKUP(S2604,'seg3'!$A$1:$B$9,2,0)</f>
        <v>4</v>
      </c>
      <c r="S2604" s="16" t="s">
        <v>32</v>
      </c>
      <c r="T2604" s="18">
        <v>466</v>
      </c>
      <c r="U2604" s="18">
        <v>466</v>
      </c>
      <c r="V2604" s="42"/>
      <c r="W2604" s="43" t="s">
        <v>485</v>
      </c>
      <c r="X2604" s="16"/>
      <c r="Y2604" s="18" t="s">
        <v>29</v>
      </c>
      <c r="Z2604" s="18">
        <v>22</v>
      </c>
      <c r="AA2604" s="18" t="s">
        <v>447</v>
      </c>
      <c r="AB2604" s="14" t="str">
        <f t="shared" si="40"/>
        <v>('180495','180495J','SHCS M20X2.5X170 ISO4762 CL12.9 HT BLK','PC',54,6,4,4,5,2,189,'466','466','M20','170','51B37','22','19.50/19.55','','COIL 1ANNEAL &amp; 2DRAWN 51B37 19.50/19.53',''),</v>
      </c>
      <c r="AC2604" s="14" t="s">
        <v>9832</v>
      </c>
    </row>
    <row r="2605" spans="1:29">
      <c r="A2605" s="16">
        <v>107463</v>
      </c>
      <c r="B2605" s="43" t="s">
        <v>2959</v>
      </c>
      <c r="C2605" s="43" t="s">
        <v>7220</v>
      </c>
      <c r="D2605" s="15">
        <f>VLOOKUP(E2605,finish!$A$1:$B$18,2,0)</f>
        <v>2</v>
      </c>
      <c r="E2605" s="18" t="s">
        <v>11</v>
      </c>
      <c r="F2605" s="15">
        <f>VLOOKUP(G2605,modules!$A$1:$B$10,2,0)</f>
        <v>6</v>
      </c>
      <c r="G2605" s="18" t="s">
        <v>7849</v>
      </c>
      <c r="H2605" s="15">
        <f>VLOOKUP(I2605,segments!$A$1:$B$9,2,0)</f>
        <v>5</v>
      </c>
      <c r="I2605" s="18" t="s">
        <v>7852</v>
      </c>
      <c r="J2605" s="15">
        <v>54</v>
      </c>
      <c r="K2605" s="27" t="s">
        <v>128</v>
      </c>
      <c r="L2605" s="43" t="s">
        <v>126</v>
      </c>
      <c r="M2605" s="15">
        <f>VLOOKUP(N2605,groups!$A$1:$B$113,2,1)</f>
        <v>189</v>
      </c>
      <c r="N2605" s="43" t="s">
        <v>467</v>
      </c>
      <c r="O2605" s="18">
        <v>180</v>
      </c>
      <c r="P2605" s="15">
        <f>VLOOKUP(Q2605,'seg2'!$A$1:$B$13,2,0)</f>
        <v>4</v>
      </c>
      <c r="Q2605" s="16" t="s">
        <v>32</v>
      </c>
      <c r="R2605" s="15">
        <f>VLOOKUP(S2605,'seg3'!$A$1:$B$9,2,0)</f>
        <v>4</v>
      </c>
      <c r="S2605" s="16" t="s">
        <v>32</v>
      </c>
      <c r="T2605" s="18">
        <v>491</v>
      </c>
      <c r="U2605" s="18">
        <v>491</v>
      </c>
      <c r="V2605" s="42"/>
      <c r="W2605" s="43" t="s">
        <v>485</v>
      </c>
      <c r="X2605" s="16"/>
      <c r="Y2605" s="18" t="s">
        <v>29</v>
      </c>
      <c r="Z2605" s="18">
        <v>22</v>
      </c>
      <c r="AA2605" s="18" t="s">
        <v>447</v>
      </c>
      <c r="AB2605" s="14" t="str">
        <f t="shared" si="40"/>
        <v>('107463','107463J','SHCS M20X2.5X180 ISO4762 CL12.9 HT BLK','PC',54,6,4,4,5,2,189,'491','491','M20','180','51B37','22','19.50/19.55','','COIL 1ANNEAL &amp; 2DRAWN 51B37 19.50/19.53',''),</v>
      </c>
      <c r="AC2605" s="14" t="s">
        <v>10145</v>
      </c>
    </row>
    <row r="2606" spans="1:29">
      <c r="A2606" s="16">
        <v>107464</v>
      </c>
      <c r="B2606" s="43" t="s">
        <v>2103</v>
      </c>
      <c r="C2606" s="43" t="s">
        <v>4037</v>
      </c>
      <c r="D2606" s="15">
        <f>VLOOKUP(E2606,finish!$A$1:$B$18,2,0)</f>
        <v>2</v>
      </c>
      <c r="E2606" s="18" t="s">
        <v>11</v>
      </c>
      <c r="F2606" s="15">
        <f>VLOOKUP(G2606,modules!$A$1:$B$10,2,0)</f>
        <v>6</v>
      </c>
      <c r="G2606" s="18" t="s">
        <v>7849</v>
      </c>
      <c r="H2606" s="15">
        <f>VLOOKUP(I2606,segments!$A$1:$B$9,2,0)</f>
        <v>5</v>
      </c>
      <c r="I2606" s="18" t="s">
        <v>7852</v>
      </c>
      <c r="J2606" s="15">
        <v>54</v>
      </c>
      <c r="K2606" s="27" t="s">
        <v>128</v>
      </c>
      <c r="L2606" s="43" t="s">
        <v>126</v>
      </c>
      <c r="M2606" s="15">
        <f>VLOOKUP(N2606,groups!$A$1:$B$113,2,1)</f>
        <v>189</v>
      </c>
      <c r="N2606" s="43" t="s">
        <v>467</v>
      </c>
      <c r="O2606" s="18">
        <v>200</v>
      </c>
      <c r="P2606" s="15">
        <f>VLOOKUP(Q2606,'seg2'!$A$1:$B$13,2,0)</f>
        <v>4</v>
      </c>
      <c r="Q2606" s="16" t="s">
        <v>32</v>
      </c>
      <c r="R2606" s="15">
        <f>VLOOKUP(S2606,'seg3'!$A$1:$B$9,2,0)</f>
        <v>4</v>
      </c>
      <c r="S2606" s="16" t="s">
        <v>32</v>
      </c>
      <c r="T2606" s="18">
        <v>541</v>
      </c>
      <c r="U2606" s="18">
        <v>541</v>
      </c>
      <c r="V2606" s="42"/>
      <c r="W2606" s="43" t="s">
        <v>485</v>
      </c>
      <c r="X2606" s="16"/>
      <c r="Y2606" s="18" t="s">
        <v>29</v>
      </c>
      <c r="Z2606" s="18">
        <v>22</v>
      </c>
      <c r="AA2606" s="18" t="s">
        <v>447</v>
      </c>
      <c r="AB2606" s="14" t="str">
        <f t="shared" si="40"/>
        <v>('107464','107464J','SHCS M20X2.5X200 ISO4762 CL12.9 HT BLK','PC',54,6,4,4,5,2,189,'541','541','M20','200','51B37','22','19.50/19.55','','COIL 1ANNEAL &amp; 2DRAWN 51B37 19.50/19.53',''),</v>
      </c>
      <c r="AC2606" s="14" t="s">
        <v>9834</v>
      </c>
    </row>
    <row r="2607" spans="1:29">
      <c r="A2607" s="16">
        <v>400606</v>
      </c>
      <c r="B2607" s="43" t="s">
        <v>7240</v>
      </c>
      <c r="C2607" s="43" t="s">
        <v>7241</v>
      </c>
      <c r="D2607" s="15">
        <f>VLOOKUP(E2607,finish!$A$1:$B$18,2,0)</f>
        <v>2</v>
      </c>
      <c r="E2607" s="18" t="s">
        <v>11</v>
      </c>
      <c r="F2607" s="15">
        <f>VLOOKUP(G2607,modules!$A$1:$B$10,2,0)</f>
        <v>6</v>
      </c>
      <c r="G2607" s="18" t="s">
        <v>7849</v>
      </c>
      <c r="H2607" s="15">
        <f>VLOOKUP(I2607,segments!$A$1:$B$9,2,0)</f>
        <v>5</v>
      </c>
      <c r="I2607" s="18" t="s">
        <v>7852</v>
      </c>
      <c r="J2607" s="15">
        <v>54</v>
      </c>
      <c r="K2607" s="27" t="s">
        <v>128</v>
      </c>
      <c r="L2607" s="43" t="s">
        <v>571</v>
      </c>
      <c r="M2607" s="15">
        <f>VLOOKUP(N2607,groups!$A$1:$B$113,2,1)</f>
        <v>190</v>
      </c>
      <c r="N2607" s="43" t="s">
        <v>484</v>
      </c>
      <c r="O2607" s="18">
        <v>45</v>
      </c>
      <c r="P2607" s="15">
        <f>VLOOKUP(Q2607,'seg2'!$A$1:$B$13,2,0)</f>
        <v>4</v>
      </c>
      <c r="Q2607" s="16" t="s">
        <v>32</v>
      </c>
      <c r="R2607" s="15">
        <f>VLOOKUP(S2607,'seg3'!$A$1:$B$9,2,0)</f>
        <v>4</v>
      </c>
      <c r="S2607" s="16" t="s">
        <v>32</v>
      </c>
      <c r="T2607" s="18">
        <v>138</v>
      </c>
      <c r="U2607" s="18">
        <v>138</v>
      </c>
      <c r="V2607" s="42"/>
      <c r="W2607" s="43" t="s">
        <v>2078</v>
      </c>
      <c r="X2607" s="16"/>
      <c r="Y2607" s="18" t="s">
        <v>29</v>
      </c>
      <c r="Z2607" s="18">
        <v>20</v>
      </c>
      <c r="AA2607" s="18" t="s">
        <v>963</v>
      </c>
      <c r="AB2607" s="14" t="str">
        <f t="shared" si="40"/>
        <v>('400606','400606J','SHCS M18X2.5X45 ISO4762 CL12.9 FT BLK','PC',54,6,4,4,5,2,190,'138','138','M18','45','51B37','20','17.45/17.50','','COIL 1ANNEAL&amp;2DRAWN 51B37 17.55/17.58',''),</v>
      </c>
      <c r="AC2607" s="14" t="s">
        <v>10146</v>
      </c>
    </row>
    <row r="2608" spans="1:29">
      <c r="A2608" s="16">
        <v>400544</v>
      </c>
      <c r="B2608" s="43" t="s">
        <v>2987</v>
      </c>
      <c r="C2608" s="43" t="s">
        <v>7242</v>
      </c>
      <c r="D2608" s="15">
        <f>VLOOKUP(E2608,finish!$A$1:$B$18,2,0)</f>
        <v>2</v>
      </c>
      <c r="E2608" s="18" t="s">
        <v>11</v>
      </c>
      <c r="F2608" s="15">
        <f>VLOOKUP(G2608,modules!$A$1:$B$10,2,0)</f>
        <v>6</v>
      </c>
      <c r="G2608" s="18" t="s">
        <v>7849</v>
      </c>
      <c r="H2608" s="15">
        <f>VLOOKUP(I2608,segments!$A$1:$B$9,2,0)</f>
        <v>5</v>
      </c>
      <c r="I2608" s="18" t="s">
        <v>7852</v>
      </c>
      <c r="J2608" s="15">
        <v>54</v>
      </c>
      <c r="K2608" s="27" t="s">
        <v>128</v>
      </c>
      <c r="L2608" s="43" t="s">
        <v>571</v>
      </c>
      <c r="M2608" s="15">
        <f>VLOOKUP(N2608,groups!$A$1:$B$113,2,1)</f>
        <v>190</v>
      </c>
      <c r="N2608" s="43" t="s">
        <v>484</v>
      </c>
      <c r="O2608" s="18">
        <v>60</v>
      </c>
      <c r="P2608" s="15">
        <f>VLOOKUP(Q2608,'seg2'!$A$1:$B$13,2,0)</f>
        <v>4</v>
      </c>
      <c r="Q2608" s="16" t="s">
        <v>32</v>
      </c>
      <c r="R2608" s="15">
        <f>VLOOKUP(S2608,'seg3'!$A$1:$B$9,2,0)</f>
        <v>4</v>
      </c>
      <c r="S2608" s="16" t="s">
        <v>32</v>
      </c>
      <c r="T2608" s="18">
        <v>165</v>
      </c>
      <c r="U2608" s="18">
        <v>165</v>
      </c>
      <c r="V2608" s="42"/>
      <c r="W2608" s="43" t="s">
        <v>2078</v>
      </c>
      <c r="X2608" s="16"/>
      <c r="Y2608" s="18" t="s">
        <v>29</v>
      </c>
      <c r="Z2608" s="18">
        <v>20</v>
      </c>
      <c r="AA2608" s="18" t="s">
        <v>963</v>
      </c>
      <c r="AB2608" s="14" t="str">
        <f t="shared" si="40"/>
        <v>('400544','400544J','SHCS M18X2.5X60 ISO4762 CL12.9 FT BLK','PC',54,6,4,4,5,2,190,'165','165','M18','60','51B37','20','17.45/17.50','','COIL 1ANNEAL&amp;2DRAWN 51B37 17.55/17.58',''),</v>
      </c>
      <c r="AC2608" s="14" t="s">
        <v>10147</v>
      </c>
    </row>
    <row r="2609" spans="1:29">
      <c r="A2609" s="16">
        <v>103130</v>
      </c>
      <c r="B2609" s="43" t="s">
        <v>2107</v>
      </c>
      <c r="C2609" s="43" t="s">
        <v>4049</v>
      </c>
      <c r="D2609" s="15">
        <f>VLOOKUP(E2609,finish!$A$1:$B$18,2,0)</f>
        <v>2</v>
      </c>
      <c r="E2609" s="18" t="s">
        <v>11</v>
      </c>
      <c r="F2609" s="15">
        <f>VLOOKUP(G2609,modules!$A$1:$B$10,2,0)</f>
        <v>6</v>
      </c>
      <c r="G2609" s="18" t="s">
        <v>7849</v>
      </c>
      <c r="H2609" s="15">
        <f>VLOOKUP(I2609,segments!$A$1:$B$9,2,0)</f>
        <v>5</v>
      </c>
      <c r="I2609" s="18" t="s">
        <v>7852</v>
      </c>
      <c r="J2609" s="15">
        <v>54</v>
      </c>
      <c r="K2609" s="27" t="s">
        <v>128</v>
      </c>
      <c r="L2609" s="43" t="s">
        <v>126</v>
      </c>
      <c r="M2609" s="15">
        <f>VLOOKUP(N2609,groups!$A$1:$B$113,2,1)</f>
        <v>190</v>
      </c>
      <c r="N2609" s="43" t="s">
        <v>484</v>
      </c>
      <c r="O2609" s="18">
        <v>40</v>
      </c>
      <c r="P2609" s="15">
        <f>VLOOKUP(Q2609,'seg2'!$A$1:$B$13,2,0)</f>
        <v>4</v>
      </c>
      <c r="Q2609" s="16" t="s">
        <v>32</v>
      </c>
      <c r="R2609" s="15">
        <f>VLOOKUP(S2609,'seg3'!$A$1:$B$9,2,0)</f>
        <v>4</v>
      </c>
      <c r="S2609" s="16" t="s">
        <v>32</v>
      </c>
      <c r="T2609" s="18">
        <v>150</v>
      </c>
      <c r="U2609" s="18">
        <v>150</v>
      </c>
      <c r="V2609" s="42"/>
      <c r="W2609" s="43" t="s">
        <v>485</v>
      </c>
      <c r="X2609" s="16"/>
      <c r="Y2609" s="18" t="s">
        <v>29</v>
      </c>
      <c r="Z2609" s="18">
        <v>22</v>
      </c>
      <c r="AA2609" s="18" t="s">
        <v>447</v>
      </c>
      <c r="AB2609" s="14" t="str">
        <f t="shared" si="40"/>
        <v>('103130','103130J','SHCS M20X2.5X40 ISO4762 CL12.9 FT BLK','PC',54,6,4,4,5,2,190,'150','150','M20','40','51B37','22','19.50/19.55','','COIL 1ANNEAL &amp; 2DRAWN 51B37 19.50/19.53',''),</v>
      </c>
      <c r="AC2609" s="14" t="s">
        <v>9835</v>
      </c>
    </row>
    <row r="2610" spans="1:29">
      <c r="A2610" s="16">
        <v>103131</v>
      </c>
      <c r="B2610" s="43" t="s">
        <v>2990</v>
      </c>
      <c r="C2610" s="43" t="s">
        <v>7243</v>
      </c>
      <c r="D2610" s="15">
        <f>VLOOKUP(E2610,finish!$A$1:$B$18,2,0)</f>
        <v>2</v>
      </c>
      <c r="E2610" s="18" t="s">
        <v>11</v>
      </c>
      <c r="F2610" s="15">
        <f>VLOOKUP(G2610,modules!$A$1:$B$10,2,0)</f>
        <v>6</v>
      </c>
      <c r="G2610" s="18" t="s">
        <v>7849</v>
      </c>
      <c r="H2610" s="15">
        <f>VLOOKUP(I2610,segments!$A$1:$B$9,2,0)</f>
        <v>5</v>
      </c>
      <c r="I2610" s="18" t="s">
        <v>7852</v>
      </c>
      <c r="J2610" s="15">
        <v>54</v>
      </c>
      <c r="K2610" s="27" t="s">
        <v>128</v>
      </c>
      <c r="L2610" s="43" t="s">
        <v>126</v>
      </c>
      <c r="M2610" s="15">
        <f>VLOOKUP(N2610,groups!$A$1:$B$113,2,1)</f>
        <v>190</v>
      </c>
      <c r="N2610" s="43" t="s">
        <v>484</v>
      </c>
      <c r="O2610" s="18">
        <v>45</v>
      </c>
      <c r="P2610" s="15">
        <f>VLOOKUP(Q2610,'seg2'!$A$1:$B$13,2,0)</f>
        <v>4</v>
      </c>
      <c r="Q2610" s="16" t="s">
        <v>32</v>
      </c>
      <c r="R2610" s="15">
        <f>VLOOKUP(S2610,'seg3'!$A$1:$B$9,2,0)</f>
        <v>4</v>
      </c>
      <c r="S2610" s="16" t="s">
        <v>32</v>
      </c>
      <c r="T2610" s="18">
        <v>161</v>
      </c>
      <c r="U2610" s="18">
        <v>161</v>
      </c>
      <c r="V2610" s="42"/>
      <c r="W2610" s="43" t="s">
        <v>485</v>
      </c>
      <c r="X2610" s="16"/>
      <c r="Y2610" s="18" t="s">
        <v>29</v>
      </c>
      <c r="Z2610" s="18">
        <v>22</v>
      </c>
      <c r="AA2610" s="18" t="s">
        <v>447</v>
      </c>
      <c r="AB2610" s="14" t="str">
        <f t="shared" si="40"/>
        <v>('103131','103131J','SHCS M20X2.5X45 ISO4762 CL12.9 FT BLK','PC',54,6,4,4,5,2,190,'161','161','M20','45','51B37','22','19.50/19.55','','COIL 1ANNEAL &amp; 2DRAWN 51B37 19.50/19.53',''),</v>
      </c>
      <c r="AC2610" s="14" t="s">
        <v>10148</v>
      </c>
    </row>
    <row r="2611" spans="1:29">
      <c r="A2611" s="16">
        <v>103132</v>
      </c>
      <c r="B2611" s="43" t="s">
        <v>2542</v>
      </c>
      <c r="C2611" s="43" t="s">
        <v>3804</v>
      </c>
      <c r="D2611" s="15">
        <f>VLOOKUP(E2611,finish!$A$1:$B$18,2,0)</f>
        <v>2</v>
      </c>
      <c r="E2611" s="18" t="s">
        <v>11</v>
      </c>
      <c r="F2611" s="15">
        <f>VLOOKUP(G2611,modules!$A$1:$B$10,2,0)</f>
        <v>6</v>
      </c>
      <c r="G2611" s="18" t="s">
        <v>7849</v>
      </c>
      <c r="H2611" s="15">
        <f>VLOOKUP(I2611,segments!$A$1:$B$9,2,0)</f>
        <v>3</v>
      </c>
      <c r="I2611" s="18" t="s">
        <v>7851</v>
      </c>
      <c r="J2611" s="15">
        <v>54</v>
      </c>
      <c r="K2611" s="27" t="s">
        <v>128</v>
      </c>
      <c r="L2611" s="43" t="s">
        <v>126</v>
      </c>
      <c r="M2611" s="15">
        <f>VLOOKUP(N2611,groups!$A$1:$B$113,2,1)</f>
        <v>190</v>
      </c>
      <c r="N2611" s="43" t="s">
        <v>484</v>
      </c>
      <c r="O2611" s="18">
        <v>50</v>
      </c>
      <c r="P2611" s="15">
        <f>VLOOKUP(Q2611,'seg2'!$A$1:$B$13,2,0)</f>
        <v>4</v>
      </c>
      <c r="Q2611" s="16" t="s">
        <v>32</v>
      </c>
      <c r="R2611" s="15">
        <f>VLOOKUP(S2611,'seg3'!$A$1:$B$9,2,0)</f>
        <v>4</v>
      </c>
      <c r="S2611" s="16" t="s">
        <v>32</v>
      </c>
      <c r="T2611" s="18">
        <v>172</v>
      </c>
      <c r="U2611" s="18">
        <v>172</v>
      </c>
      <c r="V2611" s="42"/>
      <c r="W2611" s="43" t="s">
        <v>485</v>
      </c>
      <c r="X2611" s="16"/>
      <c r="Y2611" s="18" t="s">
        <v>29</v>
      </c>
      <c r="Z2611" s="18">
        <v>22</v>
      </c>
      <c r="AA2611" s="18" t="s">
        <v>447</v>
      </c>
      <c r="AB2611" s="14" t="str">
        <f t="shared" si="40"/>
        <v>('103132','103132J','SHCS M20X2.5X50 ISO4762 CL12.9 FT BLK','PC',54,6,4,4,3,2,190,'172','172','M20','50','51B37','22','19.50/19.55','','COIL 1ANNEAL &amp; 2DRAWN 51B37 19.50/19.53',''),</v>
      </c>
      <c r="AC2611" s="14" t="s">
        <v>9825</v>
      </c>
    </row>
    <row r="2612" spans="1:29">
      <c r="A2612" s="16">
        <v>170467</v>
      </c>
      <c r="B2612" s="43" t="s">
        <v>5552</v>
      </c>
      <c r="C2612" s="43" t="s">
        <v>5553</v>
      </c>
      <c r="D2612" s="15">
        <f>VLOOKUP(E2612,finish!$A$1:$B$18,2,0)</f>
        <v>2</v>
      </c>
      <c r="E2612" s="18" t="s">
        <v>11</v>
      </c>
      <c r="F2612" s="15">
        <f>VLOOKUP(G2612,modules!$A$1:$B$10,2,0)</f>
        <v>6</v>
      </c>
      <c r="G2612" s="18" t="s">
        <v>7849</v>
      </c>
      <c r="H2612" s="15">
        <f>VLOOKUP(I2612,segments!$A$1:$B$9,2,0)</f>
        <v>5</v>
      </c>
      <c r="I2612" s="18" t="s">
        <v>7852</v>
      </c>
      <c r="J2612" s="15">
        <f>VLOOKUP(K2612,machines!$A$1:$B$72,2,0)</f>
        <v>62</v>
      </c>
      <c r="K2612" s="27" t="s">
        <v>101</v>
      </c>
      <c r="L2612" s="46" t="s">
        <v>355</v>
      </c>
      <c r="M2612" s="15">
        <f>VLOOKUP(N2612,groups!$A$1:$B$113,2,1)</f>
        <v>153</v>
      </c>
      <c r="N2612" s="46" t="s">
        <v>107</v>
      </c>
      <c r="O2612" s="45">
        <v>2</v>
      </c>
      <c r="P2612" s="15">
        <f>VLOOKUP(Q2612,'seg2'!$A$1:$B$13,2,0)</f>
        <v>3</v>
      </c>
      <c r="Q2612" s="16" t="s">
        <v>20</v>
      </c>
      <c r="R2612" s="15">
        <f>VLOOKUP(S2612,'seg3'!$A$1:$B$9,2,0)</f>
        <v>3</v>
      </c>
      <c r="S2612" s="16" t="s">
        <v>21</v>
      </c>
      <c r="T2612" s="45">
        <v>231.81</v>
      </c>
      <c r="U2612" s="45">
        <v>231.81</v>
      </c>
      <c r="V2612" s="18"/>
      <c r="W2612" s="30" t="s">
        <v>518</v>
      </c>
      <c r="X2612" s="16"/>
      <c r="Y2612" s="45" t="s">
        <v>17</v>
      </c>
      <c r="Z2612" s="45">
        <v>22</v>
      </c>
      <c r="AA2612" s="46" t="s">
        <v>100</v>
      </c>
      <c r="AB2612" s="14" t="str">
        <f t="shared" si="40"/>
        <v>('170467','170467J','HHB 7/8XUNCX2 B18.2.1 SAE8 FT BLK','PC',62,6,3,3,5,2,153,'231.81','231.81','7/8 UNC','2','10B33','22','21.45/21.50','','COIL DIRECT DRAWN AS 10B33M 21.85/21.90',''),</v>
      </c>
      <c r="AC2612" s="14" t="s">
        <v>10149</v>
      </c>
    </row>
    <row r="2613" spans="1:29">
      <c r="A2613" s="16">
        <v>170471</v>
      </c>
      <c r="B2613" s="43" t="s">
        <v>5554</v>
      </c>
      <c r="C2613" s="43" t="s">
        <v>5555</v>
      </c>
      <c r="D2613" s="15">
        <f>VLOOKUP(E2613,finish!$A$1:$B$18,2,0)</f>
        <v>2</v>
      </c>
      <c r="E2613" s="18" t="s">
        <v>11</v>
      </c>
      <c r="F2613" s="15">
        <f>VLOOKUP(G2613,modules!$A$1:$B$10,2,0)</f>
        <v>6</v>
      </c>
      <c r="G2613" s="18" t="s">
        <v>7849</v>
      </c>
      <c r="H2613" s="15">
        <f>VLOOKUP(I2613,segments!$A$1:$B$9,2,0)</f>
        <v>5</v>
      </c>
      <c r="I2613" s="18" t="s">
        <v>7852</v>
      </c>
      <c r="J2613" s="15">
        <f>VLOOKUP(K2613,machines!$A$1:$B$72,2,0)</f>
        <v>62</v>
      </c>
      <c r="K2613" s="27" t="s">
        <v>101</v>
      </c>
      <c r="L2613" s="46" t="s">
        <v>355</v>
      </c>
      <c r="M2613" s="15">
        <f>VLOOKUP(N2613,groups!$A$1:$B$113,2,1)</f>
        <v>152</v>
      </c>
      <c r="N2613" s="46" t="s">
        <v>16</v>
      </c>
      <c r="O2613" s="45">
        <v>3</v>
      </c>
      <c r="P2613" s="15">
        <f>VLOOKUP(Q2613,'seg2'!$A$1:$B$13,2,0)</f>
        <v>3</v>
      </c>
      <c r="Q2613" s="16" t="s">
        <v>20</v>
      </c>
      <c r="R2613" s="15">
        <f>VLOOKUP(S2613,'seg3'!$A$1:$B$9,2,0)</f>
        <v>3</v>
      </c>
      <c r="S2613" s="16" t="s">
        <v>21</v>
      </c>
      <c r="T2613" s="45">
        <v>307.13</v>
      </c>
      <c r="U2613" s="45">
        <v>307.13</v>
      </c>
      <c r="V2613" s="18"/>
      <c r="W2613" s="30" t="s">
        <v>518</v>
      </c>
      <c r="X2613" s="16"/>
      <c r="Y2613" s="45" t="s">
        <v>17</v>
      </c>
      <c r="Z2613" s="45">
        <v>22</v>
      </c>
      <c r="AA2613" s="46" t="s">
        <v>100</v>
      </c>
      <c r="AB2613" s="14" t="str">
        <f t="shared" si="40"/>
        <v>('170471','170471J','HHB 7/8XUNCX3 B18.2.1 SAE8 HT BLK','PC',62,6,3,3,5,2,152,'307.13','307.13','7/8 UNC','3','10B33','22','21.45/21.50','','COIL DIRECT DRAWN AS 10B33M 21.85/21.90',''),</v>
      </c>
      <c r="AC2613" s="14" t="s">
        <v>10150</v>
      </c>
    </row>
    <row r="2614" spans="1:29">
      <c r="A2614" s="16">
        <v>170478</v>
      </c>
      <c r="B2614" s="43" t="s">
        <v>3761</v>
      </c>
      <c r="C2614" s="43" t="s">
        <v>5556</v>
      </c>
      <c r="D2614" s="15">
        <f>VLOOKUP(E2614,finish!$A$1:$B$18,2,0)</f>
        <v>2</v>
      </c>
      <c r="E2614" s="18" t="s">
        <v>11</v>
      </c>
      <c r="F2614" s="15">
        <f>VLOOKUP(G2614,modules!$A$1:$B$10,2,0)</f>
        <v>6</v>
      </c>
      <c r="G2614" s="18" t="s">
        <v>7849</v>
      </c>
      <c r="H2614" s="15">
        <f>VLOOKUP(I2614,segments!$A$1:$B$9,2,0)</f>
        <v>5</v>
      </c>
      <c r="I2614" s="18" t="s">
        <v>7852</v>
      </c>
      <c r="J2614" s="15">
        <f>VLOOKUP(K2614,machines!$A$1:$B$72,2,0)</f>
        <v>62</v>
      </c>
      <c r="K2614" s="27" t="s">
        <v>101</v>
      </c>
      <c r="L2614" s="46" t="s">
        <v>355</v>
      </c>
      <c r="M2614" s="15">
        <f>VLOOKUP(N2614,groups!$A$1:$B$113,2,1)</f>
        <v>152</v>
      </c>
      <c r="N2614" s="46" t="s">
        <v>16</v>
      </c>
      <c r="O2614" s="45">
        <v>5</v>
      </c>
      <c r="P2614" s="15">
        <f>VLOOKUP(Q2614,'seg2'!$A$1:$B$13,2,0)</f>
        <v>3</v>
      </c>
      <c r="Q2614" s="16" t="s">
        <v>20</v>
      </c>
      <c r="R2614" s="15">
        <f>VLOOKUP(S2614,'seg3'!$A$1:$B$9,2,0)</f>
        <v>3</v>
      </c>
      <c r="S2614" s="16" t="s">
        <v>21</v>
      </c>
      <c r="T2614" s="45">
        <v>460.76</v>
      </c>
      <c r="U2614" s="45">
        <v>460.76</v>
      </c>
      <c r="V2614" s="18"/>
      <c r="W2614" s="30" t="s">
        <v>518</v>
      </c>
      <c r="X2614" s="16"/>
      <c r="Y2614" s="45" t="s">
        <v>17</v>
      </c>
      <c r="Z2614" s="45">
        <v>22</v>
      </c>
      <c r="AA2614" s="46" t="s">
        <v>100</v>
      </c>
      <c r="AB2614" s="14" t="str">
        <f t="shared" si="40"/>
        <v>('170478','170478J','HHB 7/8XUNCX5 B18.2.1 SAE8 HT BLK','PC',62,6,3,3,5,2,152,'460.76','460.76','7/8 UNC','5','10B33','22','21.45/21.50','','COIL DIRECT DRAWN AS 10B33M 21.85/21.90',''),</v>
      </c>
      <c r="AC2614" s="14" t="s">
        <v>10151</v>
      </c>
    </row>
    <row r="2615" spans="1:29">
      <c r="A2615" s="16">
        <v>551050</v>
      </c>
      <c r="B2615" s="43" t="s">
        <v>5557</v>
      </c>
      <c r="C2615" s="43" t="s">
        <v>5558</v>
      </c>
      <c r="D2615" s="15">
        <f>VLOOKUP(E2615,finish!$A$1:$B$18,2,0)</f>
        <v>2</v>
      </c>
      <c r="E2615" s="18" t="s">
        <v>11</v>
      </c>
      <c r="F2615" s="15">
        <f>VLOOKUP(G2615,modules!$A$1:$B$10,2,0)</f>
        <v>6</v>
      </c>
      <c r="G2615" s="18" t="s">
        <v>7849</v>
      </c>
      <c r="H2615" s="15">
        <f>VLOOKUP(I2615,segments!$A$1:$B$9,2,0)</f>
        <v>5</v>
      </c>
      <c r="I2615" s="18" t="s">
        <v>7852</v>
      </c>
      <c r="J2615" s="15">
        <f>VLOOKUP(K2615,machines!$A$1:$B$72,2,0)</f>
        <v>62</v>
      </c>
      <c r="K2615" s="27" t="s">
        <v>101</v>
      </c>
      <c r="L2615" s="46" t="s">
        <v>355</v>
      </c>
      <c r="M2615" s="15">
        <f>VLOOKUP(N2615,groups!$A$1:$B$113,2,1)</f>
        <v>153</v>
      </c>
      <c r="N2615" s="46" t="s">
        <v>107</v>
      </c>
      <c r="O2615" s="45">
        <v>6</v>
      </c>
      <c r="P2615" s="15">
        <f>VLOOKUP(Q2615,'seg2'!$A$1:$B$13,2,0)</f>
        <v>3</v>
      </c>
      <c r="Q2615" s="16" t="s">
        <v>20</v>
      </c>
      <c r="R2615" s="15">
        <f>VLOOKUP(S2615,'seg3'!$A$1:$B$9,2,0)</f>
        <v>3</v>
      </c>
      <c r="S2615" s="16" t="s">
        <v>21</v>
      </c>
      <c r="T2615" s="45">
        <v>500</v>
      </c>
      <c r="U2615" s="45">
        <v>500</v>
      </c>
      <c r="V2615" s="18"/>
      <c r="W2615" s="30" t="s">
        <v>518</v>
      </c>
      <c r="X2615" s="16"/>
      <c r="Y2615" s="45" t="s">
        <v>17</v>
      </c>
      <c r="Z2615" s="45">
        <v>22</v>
      </c>
      <c r="AA2615" s="46" t="s">
        <v>100</v>
      </c>
      <c r="AB2615" s="14" t="str">
        <f t="shared" si="40"/>
        <v>('551050','551050J','HHB 7/8XUNCX6 B18.2.1 SAE8 FT BLK','PC',62,6,3,3,5,2,153,'500','500','7/8 UNC','6','10B33','22','21.45/21.50','','COIL DIRECT DRAWN AS 10B33M 21.85/21.90',''),</v>
      </c>
      <c r="AC2615" s="14" t="s">
        <v>10152</v>
      </c>
    </row>
    <row r="2616" spans="1:29">
      <c r="A2616" s="16">
        <v>170480</v>
      </c>
      <c r="B2616" s="43" t="s">
        <v>5559</v>
      </c>
      <c r="C2616" s="43" t="s">
        <v>5560</v>
      </c>
      <c r="D2616" s="15">
        <f>VLOOKUP(E2616,finish!$A$1:$B$18,2,0)</f>
        <v>2</v>
      </c>
      <c r="E2616" s="18" t="s">
        <v>11</v>
      </c>
      <c r="F2616" s="15">
        <f>VLOOKUP(G2616,modules!$A$1:$B$10,2,0)</f>
        <v>6</v>
      </c>
      <c r="G2616" s="18" t="s">
        <v>7849</v>
      </c>
      <c r="H2616" s="15">
        <f>VLOOKUP(I2616,segments!$A$1:$B$9,2,0)</f>
        <v>5</v>
      </c>
      <c r="I2616" s="18" t="s">
        <v>7852</v>
      </c>
      <c r="J2616" s="15">
        <f>VLOOKUP(K2616,machines!$A$1:$B$72,2,0)</f>
        <v>62</v>
      </c>
      <c r="K2616" s="27" t="s">
        <v>101</v>
      </c>
      <c r="L2616" s="46" t="s">
        <v>355</v>
      </c>
      <c r="M2616" s="15">
        <f>VLOOKUP(N2616,groups!$A$1:$B$113,2,1)</f>
        <v>152</v>
      </c>
      <c r="N2616" s="46" t="s">
        <v>16</v>
      </c>
      <c r="O2616" s="45">
        <v>6</v>
      </c>
      <c r="P2616" s="15">
        <f>VLOOKUP(Q2616,'seg2'!$A$1:$B$13,2,0)</f>
        <v>3</v>
      </c>
      <c r="Q2616" s="16" t="s">
        <v>20</v>
      </c>
      <c r="R2616" s="15">
        <f>VLOOKUP(S2616,'seg3'!$A$1:$B$9,2,0)</f>
        <v>3</v>
      </c>
      <c r="S2616" s="16" t="s">
        <v>21</v>
      </c>
      <c r="T2616" s="45">
        <v>537.58000000000004</v>
      </c>
      <c r="U2616" s="45">
        <v>537.58000000000004</v>
      </c>
      <c r="V2616" s="18"/>
      <c r="W2616" s="30" t="s">
        <v>518</v>
      </c>
      <c r="X2616" s="16"/>
      <c r="Y2616" s="45" t="s">
        <v>17</v>
      </c>
      <c r="Z2616" s="45">
        <v>22</v>
      </c>
      <c r="AA2616" s="46" t="s">
        <v>100</v>
      </c>
      <c r="AB2616" s="14" t="str">
        <f t="shared" si="40"/>
        <v>('170480','170480J','HHB 7/8XUNCX6 B18.2.1 SAE8 HT BLK','PC',62,6,3,3,5,2,152,'537.58','537.58','7/8 UNC','6','10B33','22','21.45/21.50','','COIL DIRECT DRAWN AS 10B33M 21.85/21.90',''),</v>
      </c>
      <c r="AC2616" s="14" t="s">
        <v>10153</v>
      </c>
    </row>
    <row r="2617" spans="1:29">
      <c r="A2617" s="16">
        <v>551051</v>
      </c>
      <c r="B2617" s="43" t="s">
        <v>5561</v>
      </c>
      <c r="C2617" s="43" t="s">
        <v>5562</v>
      </c>
      <c r="D2617" s="15">
        <f>VLOOKUP(E2617,finish!$A$1:$B$18,2,0)</f>
        <v>2</v>
      </c>
      <c r="E2617" s="18" t="s">
        <v>11</v>
      </c>
      <c r="F2617" s="15">
        <f>VLOOKUP(G2617,modules!$A$1:$B$10,2,0)</f>
        <v>6</v>
      </c>
      <c r="G2617" s="18" t="s">
        <v>7849</v>
      </c>
      <c r="H2617" s="15">
        <f>VLOOKUP(I2617,segments!$A$1:$B$9,2,0)</f>
        <v>5</v>
      </c>
      <c r="I2617" s="18" t="s">
        <v>7852</v>
      </c>
      <c r="J2617" s="15">
        <f>VLOOKUP(K2617,machines!$A$1:$B$72,2,0)</f>
        <v>62</v>
      </c>
      <c r="K2617" s="27" t="s">
        <v>101</v>
      </c>
      <c r="L2617" s="46" t="s">
        <v>355</v>
      </c>
      <c r="M2617" s="15">
        <f>VLOOKUP(N2617,groups!$A$1:$B$113,2,1)</f>
        <v>153</v>
      </c>
      <c r="N2617" s="46" t="s">
        <v>107</v>
      </c>
      <c r="O2617" s="45">
        <v>7</v>
      </c>
      <c r="P2617" s="15">
        <f>VLOOKUP(Q2617,'seg2'!$A$1:$B$13,2,0)</f>
        <v>3</v>
      </c>
      <c r="Q2617" s="16" t="s">
        <v>20</v>
      </c>
      <c r="R2617" s="15">
        <f>VLOOKUP(S2617,'seg3'!$A$1:$B$9,2,0)</f>
        <v>3</v>
      </c>
      <c r="S2617" s="16" t="s">
        <v>21</v>
      </c>
      <c r="T2617" s="45">
        <v>589.1</v>
      </c>
      <c r="U2617" s="45">
        <v>589.1</v>
      </c>
      <c r="V2617" s="18"/>
      <c r="W2617" s="30" t="s">
        <v>518</v>
      </c>
      <c r="X2617" s="16"/>
      <c r="Y2617" s="45" t="s">
        <v>17</v>
      </c>
      <c r="Z2617" s="45">
        <v>22</v>
      </c>
      <c r="AA2617" s="46" t="s">
        <v>100</v>
      </c>
      <c r="AB2617" s="14" t="str">
        <f t="shared" si="40"/>
        <v>('551051','551051J','HHB 7/8XUNCX7 B18.2.1 SAE8 FT BLK','PC',62,6,3,3,5,2,153,'589.1','589.1','7/8 UNC','7','10B33','22','21.45/21.50','','COIL DIRECT DRAWN AS 10B33M 21.85/21.90',''),</v>
      </c>
      <c r="AC2617" s="14" t="s">
        <v>10154</v>
      </c>
    </row>
    <row r="2618" spans="1:29">
      <c r="A2618" s="16">
        <v>170482</v>
      </c>
      <c r="B2618" s="43" t="s">
        <v>5563</v>
      </c>
      <c r="C2618" s="43" t="s">
        <v>5564</v>
      </c>
      <c r="D2618" s="15">
        <f>VLOOKUP(E2618,finish!$A$1:$B$18,2,0)</f>
        <v>2</v>
      </c>
      <c r="E2618" s="18" t="s">
        <v>11</v>
      </c>
      <c r="F2618" s="15">
        <f>VLOOKUP(G2618,modules!$A$1:$B$10,2,0)</f>
        <v>6</v>
      </c>
      <c r="G2618" s="18" t="s">
        <v>7849</v>
      </c>
      <c r="H2618" s="15">
        <f>VLOOKUP(I2618,segments!$A$1:$B$9,2,0)</f>
        <v>5</v>
      </c>
      <c r="I2618" s="18" t="s">
        <v>7852</v>
      </c>
      <c r="J2618" s="15">
        <f>VLOOKUP(K2618,machines!$A$1:$B$72,2,0)</f>
        <v>62</v>
      </c>
      <c r="K2618" s="27" t="s">
        <v>101</v>
      </c>
      <c r="L2618" s="46" t="s">
        <v>355</v>
      </c>
      <c r="M2618" s="15">
        <f>VLOOKUP(N2618,groups!$A$1:$B$113,2,1)</f>
        <v>152</v>
      </c>
      <c r="N2618" s="46" t="s">
        <v>16</v>
      </c>
      <c r="O2618" s="45">
        <v>7</v>
      </c>
      <c r="P2618" s="15">
        <f>VLOOKUP(Q2618,'seg2'!$A$1:$B$13,2,0)</f>
        <v>3</v>
      </c>
      <c r="Q2618" s="16" t="s">
        <v>20</v>
      </c>
      <c r="R2618" s="15">
        <f>VLOOKUP(S2618,'seg3'!$A$1:$B$9,2,0)</f>
        <v>3</v>
      </c>
      <c r="S2618" s="16" t="s">
        <v>21</v>
      </c>
      <c r="T2618" s="45">
        <v>614.4</v>
      </c>
      <c r="U2618" s="45">
        <v>614.4</v>
      </c>
      <c r="V2618" s="18"/>
      <c r="W2618" s="30" t="s">
        <v>518</v>
      </c>
      <c r="X2618" s="16"/>
      <c r="Y2618" s="45" t="s">
        <v>17</v>
      </c>
      <c r="Z2618" s="45">
        <v>22</v>
      </c>
      <c r="AA2618" s="46" t="s">
        <v>100</v>
      </c>
      <c r="AB2618" s="14" t="str">
        <f t="shared" si="40"/>
        <v>('170482','170482J','HHB 7/8XUNCX7 B18.2.1 SAE8 HT BLK','PC',62,6,3,3,5,2,152,'614.4','614.4','7/8 UNC','7','10B33','22','21.45/21.50','','COIL DIRECT DRAWN AS 10B33M 21.85/21.90',''),</v>
      </c>
      <c r="AC2618" s="14" t="s">
        <v>10155</v>
      </c>
    </row>
    <row r="2619" spans="1:29">
      <c r="A2619" s="16">
        <v>551052</v>
      </c>
      <c r="B2619" s="43" t="s">
        <v>5565</v>
      </c>
      <c r="C2619" s="43" t="s">
        <v>5566</v>
      </c>
      <c r="D2619" s="15">
        <f>VLOOKUP(E2619,finish!$A$1:$B$18,2,0)</f>
        <v>2</v>
      </c>
      <c r="E2619" s="18" t="s">
        <v>11</v>
      </c>
      <c r="F2619" s="15">
        <f>VLOOKUP(G2619,modules!$A$1:$B$10,2,0)</f>
        <v>6</v>
      </c>
      <c r="G2619" s="18" t="s">
        <v>7849</v>
      </c>
      <c r="H2619" s="15">
        <f>VLOOKUP(I2619,segments!$A$1:$B$9,2,0)</f>
        <v>5</v>
      </c>
      <c r="I2619" s="18" t="s">
        <v>7852</v>
      </c>
      <c r="J2619" s="15">
        <f>VLOOKUP(K2619,machines!$A$1:$B$72,2,0)</f>
        <v>62</v>
      </c>
      <c r="K2619" s="27" t="s">
        <v>101</v>
      </c>
      <c r="L2619" s="46" t="s">
        <v>355</v>
      </c>
      <c r="M2619" s="15">
        <f>VLOOKUP(N2619,groups!$A$1:$B$113,2,1)</f>
        <v>153</v>
      </c>
      <c r="N2619" s="46" t="s">
        <v>107</v>
      </c>
      <c r="O2619" s="45">
        <v>8</v>
      </c>
      <c r="P2619" s="15">
        <f>VLOOKUP(Q2619,'seg2'!$A$1:$B$13,2,0)</f>
        <v>3</v>
      </c>
      <c r="Q2619" s="16" t="s">
        <v>20</v>
      </c>
      <c r="R2619" s="15">
        <f>VLOOKUP(S2619,'seg3'!$A$1:$B$9,2,0)</f>
        <v>3</v>
      </c>
      <c r="S2619" s="16" t="s">
        <v>21</v>
      </c>
      <c r="T2619" s="45">
        <v>621.1</v>
      </c>
      <c r="U2619" s="45">
        <v>621.1</v>
      </c>
      <c r="V2619" s="18"/>
      <c r="W2619" s="30" t="s">
        <v>5567</v>
      </c>
      <c r="X2619" s="16"/>
      <c r="Y2619" s="45" t="s">
        <v>17</v>
      </c>
      <c r="Z2619" s="45">
        <v>22</v>
      </c>
      <c r="AA2619" s="46" t="s">
        <v>100</v>
      </c>
      <c r="AB2619" s="14" t="str">
        <f t="shared" si="40"/>
        <v>('551052','551052J','HHB 7/8XUNCX8 B18.2.1 SAE8 FT BLK','PC',62,6,3,3,5,2,153,'621.1','621.1','7/8 UNC','8','10B33','22','21.45/21.50','','COIL 1ANNEAL&amp;1DRAWN 10B33 M 21.85/21.90',''),</v>
      </c>
      <c r="AC2619" s="14" t="s">
        <v>10156</v>
      </c>
    </row>
    <row r="2620" spans="1:29">
      <c r="A2620" s="16">
        <v>551045</v>
      </c>
      <c r="B2620" s="43" t="s">
        <v>5568</v>
      </c>
      <c r="C2620" s="43" t="s">
        <v>5569</v>
      </c>
      <c r="D2620" s="15">
        <f>VLOOKUP(E2620,finish!$A$1:$B$18,2,0)</f>
        <v>2</v>
      </c>
      <c r="E2620" s="18" t="s">
        <v>11</v>
      </c>
      <c r="F2620" s="15">
        <f>VLOOKUP(G2620,modules!$A$1:$B$10,2,0)</f>
        <v>6</v>
      </c>
      <c r="G2620" s="18" t="s">
        <v>7849</v>
      </c>
      <c r="H2620" s="15">
        <f>VLOOKUP(I2620,segments!$A$1:$B$9,2,0)</f>
        <v>5</v>
      </c>
      <c r="I2620" s="18" t="s">
        <v>7852</v>
      </c>
      <c r="J2620" s="15">
        <f>VLOOKUP(K2620,machines!$A$1:$B$72,2,0)</f>
        <v>62</v>
      </c>
      <c r="K2620" s="27" t="s">
        <v>101</v>
      </c>
      <c r="L2620" s="46" t="s">
        <v>355</v>
      </c>
      <c r="M2620" s="15">
        <f>VLOOKUP(N2620,groups!$A$1:$B$113,2,1)</f>
        <v>153</v>
      </c>
      <c r="N2620" s="46" t="s">
        <v>107</v>
      </c>
      <c r="O2620" s="45" t="s">
        <v>1815</v>
      </c>
      <c r="P2620" s="15">
        <f>VLOOKUP(Q2620,'seg2'!$A$1:$B$13,2,0)</f>
        <v>3</v>
      </c>
      <c r="Q2620" s="16" t="s">
        <v>20</v>
      </c>
      <c r="R2620" s="15">
        <f>VLOOKUP(S2620,'seg3'!$A$1:$B$9,2,0)</f>
        <v>3</v>
      </c>
      <c r="S2620" s="16" t="s">
        <v>21</v>
      </c>
      <c r="T2620" s="45">
        <v>134.74</v>
      </c>
      <c r="U2620" s="45">
        <v>134.74</v>
      </c>
      <c r="V2620" s="18"/>
      <c r="W2620" s="30" t="s">
        <v>518</v>
      </c>
      <c r="X2620" s="16"/>
      <c r="Y2620" s="45" t="s">
        <v>17</v>
      </c>
      <c r="Z2620" s="45">
        <v>22</v>
      </c>
      <c r="AA2620" s="46" t="s">
        <v>100</v>
      </c>
      <c r="AB2620" s="14" t="str">
        <f t="shared" si="40"/>
        <v>('551045','551045J','HHB 7/8XUNCX2.1/2 B18.2.1 SAE8 FT BLK','PC',62,6,3,3,5,2,153,'134.74','134.74','7/8 UNC','2.1/2','10B33','22','21.45/21.50','','COIL DIRECT DRAWN AS 10B33M 21.85/21.90',''),</v>
      </c>
      <c r="AC2620" s="14" t="s">
        <v>10157</v>
      </c>
    </row>
    <row r="2621" spans="1:29">
      <c r="A2621" s="16">
        <v>170469</v>
      </c>
      <c r="B2621" s="43" t="s">
        <v>2885</v>
      </c>
      <c r="C2621" s="43" t="s">
        <v>5570</v>
      </c>
      <c r="D2621" s="15">
        <f>VLOOKUP(E2621,finish!$A$1:$B$18,2,0)</f>
        <v>2</v>
      </c>
      <c r="E2621" s="18" t="s">
        <v>11</v>
      </c>
      <c r="F2621" s="15">
        <f>VLOOKUP(G2621,modules!$A$1:$B$10,2,0)</f>
        <v>6</v>
      </c>
      <c r="G2621" s="18" t="s">
        <v>7849</v>
      </c>
      <c r="H2621" s="15">
        <f>VLOOKUP(I2621,segments!$A$1:$B$9,2,0)</f>
        <v>5</v>
      </c>
      <c r="I2621" s="18" t="s">
        <v>7852</v>
      </c>
      <c r="J2621" s="15">
        <f>VLOOKUP(K2621,machines!$A$1:$B$72,2,0)</f>
        <v>62</v>
      </c>
      <c r="K2621" s="27" t="s">
        <v>101</v>
      </c>
      <c r="L2621" s="46" t="s">
        <v>355</v>
      </c>
      <c r="M2621" s="15">
        <f>VLOOKUP(N2621,groups!$A$1:$B$113,2,1)</f>
        <v>152</v>
      </c>
      <c r="N2621" s="46" t="s">
        <v>16</v>
      </c>
      <c r="O2621" s="45" t="s">
        <v>1815</v>
      </c>
      <c r="P2621" s="15">
        <f>VLOOKUP(Q2621,'seg2'!$A$1:$B$13,2,0)</f>
        <v>3</v>
      </c>
      <c r="Q2621" s="16" t="s">
        <v>20</v>
      </c>
      <c r="R2621" s="15">
        <f>VLOOKUP(S2621,'seg3'!$A$1:$B$9,2,0)</f>
        <v>3</v>
      </c>
      <c r="S2621" s="16" t="s">
        <v>21</v>
      </c>
      <c r="T2621" s="45">
        <v>274.89999999999998</v>
      </c>
      <c r="U2621" s="45">
        <v>274.89999999999998</v>
      </c>
      <c r="V2621" s="18"/>
      <c r="W2621" s="30" t="s">
        <v>518</v>
      </c>
      <c r="X2621" s="16"/>
      <c r="Y2621" s="45" t="s">
        <v>17</v>
      </c>
      <c r="Z2621" s="45">
        <v>22</v>
      </c>
      <c r="AA2621" s="46" t="s">
        <v>100</v>
      </c>
      <c r="AB2621" s="14" t="str">
        <f t="shared" si="40"/>
        <v>('170469','170469J','HHB 7/8XUNCX2.1/2 B18.2.1 SAE8 HT BLK','PC',62,6,3,3,5,2,152,'274.9','274.9','7/8 UNC','2.1/2','10B33','22','21.45/21.50','','COIL DIRECT DRAWN AS 10B33M 21.85/21.90',''),</v>
      </c>
      <c r="AC2621" s="14" t="s">
        <v>10158</v>
      </c>
    </row>
    <row r="2622" spans="1:29">
      <c r="A2622" s="16">
        <v>551047</v>
      </c>
      <c r="B2622" s="43" t="s">
        <v>5571</v>
      </c>
      <c r="C2622" s="43" t="s">
        <v>5572</v>
      </c>
      <c r="D2622" s="15">
        <f>VLOOKUP(E2622,finish!$A$1:$B$18,2,0)</f>
        <v>2</v>
      </c>
      <c r="E2622" s="18" t="s">
        <v>11</v>
      </c>
      <c r="F2622" s="15">
        <f>VLOOKUP(G2622,modules!$A$1:$B$10,2,0)</f>
        <v>6</v>
      </c>
      <c r="G2622" s="18" t="s">
        <v>7849</v>
      </c>
      <c r="H2622" s="15">
        <f>VLOOKUP(I2622,segments!$A$1:$B$9,2,0)</f>
        <v>5</v>
      </c>
      <c r="I2622" s="18" t="s">
        <v>7852</v>
      </c>
      <c r="J2622" s="15">
        <f>VLOOKUP(K2622,machines!$A$1:$B$72,2,0)</f>
        <v>62</v>
      </c>
      <c r="K2622" s="27" t="s">
        <v>101</v>
      </c>
      <c r="L2622" s="46" t="s">
        <v>355</v>
      </c>
      <c r="M2622" s="15">
        <f>VLOOKUP(N2622,groups!$A$1:$B$113,2,1)</f>
        <v>153</v>
      </c>
      <c r="N2622" s="46" t="s">
        <v>107</v>
      </c>
      <c r="O2622" s="45" t="s">
        <v>1859</v>
      </c>
      <c r="P2622" s="15">
        <f>VLOOKUP(Q2622,'seg2'!$A$1:$B$13,2,0)</f>
        <v>3</v>
      </c>
      <c r="Q2622" s="16" t="s">
        <v>20</v>
      </c>
      <c r="R2622" s="15">
        <f>VLOOKUP(S2622,'seg3'!$A$1:$B$9,2,0)</f>
        <v>3</v>
      </c>
      <c r="S2622" s="16" t="s">
        <v>21</v>
      </c>
      <c r="T2622" s="45">
        <v>345.54</v>
      </c>
      <c r="U2622" s="45">
        <v>345.54</v>
      </c>
      <c r="V2622" s="18"/>
      <c r="W2622" s="30" t="s">
        <v>518</v>
      </c>
      <c r="X2622" s="16"/>
      <c r="Y2622" s="45" t="s">
        <v>17</v>
      </c>
      <c r="Z2622" s="45">
        <v>22</v>
      </c>
      <c r="AA2622" s="46" t="s">
        <v>100</v>
      </c>
      <c r="AB2622" s="14" t="str">
        <f t="shared" si="40"/>
        <v>('551047','551047J','HHB 7/8XUNCX3.1/2 B18.2.1 SAE8 FT BLK','PC',62,6,3,3,5,2,153,'345.54','345.54','7/8 UNC','3.1/2','10B33','22','21.45/21.50','','COIL DIRECT DRAWN AS 10B33M 21.85/21.90',''),</v>
      </c>
      <c r="AC2622" s="14" t="s">
        <v>10159</v>
      </c>
    </row>
    <row r="2623" spans="1:29">
      <c r="A2623" s="16">
        <v>170473</v>
      </c>
      <c r="B2623" s="43" t="s">
        <v>1857</v>
      </c>
      <c r="C2623" s="43" t="s">
        <v>5573</v>
      </c>
      <c r="D2623" s="15">
        <f>VLOOKUP(E2623,finish!$A$1:$B$18,2,0)</f>
        <v>2</v>
      </c>
      <c r="E2623" s="18" t="s">
        <v>11</v>
      </c>
      <c r="F2623" s="15">
        <f>VLOOKUP(G2623,modules!$A$1:$B$10,2,0)</f>
        <v>6</v>
      </c>
      <c r="G2623" s="18" t="s">
        <v>7849</v>
      </c>
      <c r="H2623" s="15">
        <f>VLOOKUP(I2623,segments!$A$1:$B$9,2,0)</f>
        <v>5</v>
      </c>
      <c r="I2623" s="18" t="s">
        <v>7852</v>
      </c>
      <c r="J2623" s="15">
        <f>VLOOKUP(K2623,machines!$A$1:$B$72,2,0)</f>
        <v>62</v>
      </c>
      <c r="K2623" s="27" t="s">
        <v>101</v>
      </c>
      <c r="L2623" s="46" t="s">
        <v>355</v>
      </c>
      <c r="M2623" s="15">
        <f>VLOOKUP(N2623,groups!$A$1:$B$113,2,1)</f>
        <v>152</v>
      </c>
      <c r="N2623" s="46" t="s">
        <v>16</v>
      </c>
      <c r="O2623" s="45" t="s">
        <v>1859</v>
      </c>
      <c r="P2623" s="15">
        <f>VLOOKUP(Q2623,'seg2'!$A$1:$B$13,2,0)</f>
        <v>3</v>
      </c>
      <c r="Q2623" s="16" t="s">
        <v>20</v>
      </c>
      <c r="R2623" s="15">
        <f>VLOOKUP(S2623,'seg3'!$A$1:$B$9,2,0)</f>
        <v>3</v>
      </c>
      <c r="S2623" s="16" t="s">
        <v>21</v>
      </c>
      <c r="T2623" s="45">
        <v>345.54</v>
      </c>
      <c r="U2623" s="45">
        <v>345.54</v>
      </c>
      <c r="V2623" s="18"/>
      <c r="W2623" s="30" t="s">
        <v>518</v>
      </c>
      <c r="X2623" s="16"/>
      <c r="Y2623" s="45" t="s">
        <v>17</v>
      </c>
      <c r="Z2623" s="45">
        <v>22</v>
      </c>
      <c r="AA2623" s="46" t="s">
        <v>100</v>
      </c>
      <c r="AB2623" s="14" t="str">
        <f t="shared" si="40"/>
        <v>('170473','170473J','HHB 7/8XUNCX3.1/2 B18.2.1 SAE8 HT BLK','PC',62,6,3,3,5,2,152,'345.54','345.54','7/8 UNC','3.1/2','10B33','22','21.45/21.50','','COIL DIRECT DRAWN AS 10B33M 21.85/21.90',''),</v>
      </c>
      <c r="AC2623" s="14" t="s">
        <v>10160</v>
      </c>
    </row>
    <row r="2624" spans="1:29">
      <c r="A2624" s="16">
        <v>170477</v>
      </c>
      <c r="B2624" s="43" t="s">
        <v>2887</v>
      </c>
      <c r="C2624" s="43" t="s">
        <v>5574</v>
      </c>
      <c r="D2624" s="15">
        <f>VLOOKUP(E2624,finish!$A$1:$B$18,2,0)</f>
        <v>2</v>
      </c>
      <c r="E2624" s="18" t="s">
        <v>11</v>
      </c>
      <c r="F2624" s="15">
        <f>VLOOKUP(G2624,modules!$A$1:$B$10,2,0)</f>
        <v>6</v>
      </c>
      <c r="G2624" s="18" t="s">
        <v>7849</v>
      </c>
      <c r="H2624" s="15">
        <f>VLOOKUP(I2624,segments!$A$1:$B$9,2,0)</f>
        <v>5</v>
      </c>
      <c r="I2624" s="18" t="s">
        <v>7852</v>
      </c>
      <c r="J2624" s="15">
        <f>VLOOKUP(K2624,machines!$A$1:$B$72,2,0)</f>
        <v>62</v>
      </c>
      <c r="K2624" s="27" t="s">
        <v>101</v>
      </c>
      <c r="L2624" s="46" t="s">
        <v>355</v>
      </c>
      <c r="M2624" s="15">
        <f>VLOOKUP(N2624,groups!$A$1:$B$113,2,1)</f>
        <v>152</v>
      </c>
      <c r="N2624" s="46" t="s">
        <v>16</v>
      </c>
      <c r="O2624" s="45" t="s">
        <v>1866</v>
      </c>
      <c r="P2624" s="15">
        <f>VLOOKUP(Q2624,'seg2'!$A$1:$B$13,2,0)</f>
        <v>3</v>
      </c>
      <c r="Q2624" s="16" t="s">
        <v>20</v>
      </c>
      <c r="R2624" s="15">
        <f>VLOOKUP(S2624,'seg3'!$A$1:$B$9,2,0)</f>
        <v>3</v>
      </c>
      <c r="S2624" s="16" t="s">
        <v>21</v>
      </c>
      <c r="T2624" s="45">
        <v>422.36</v>
      </c>
      <c r="U2624" s="45">
        <v>422.36</v>
      </c>
      <c r="V2624" s="18"/>
      <c r="W2624" s="30" t="s">
        <v>518</v>
      </c>
      <c r="X2624" s="16"/>
      <c r="Y2624" s="45" t="s">
        <v>17</v>
      </c>
      <c r="Z2624" s="45">
        <v>22</v>
      </c>
      <c r="AA2624" s="46" t="s">
        <v>100</v>
      </c>
      <c r="AB2624" s="14" t="str">
        <f t="shared" si="40"/>
        <v>('170477','170477J','HHB 7/8XUNCX4.1/2 B18.2.1 SAE8 HT BLK','PC',62,6,3,3,5,2,152,'422.36','422.36','7/8 UNC','4.1/2','10B33','22','21.45/21.50','','COIL DIRECT DRAWN AS 10B33M 21.85/21.90',''),</v>
      </c>
      <c r="AC2624" s="14" t="s">
        <v>10161</v>
      </c>
    </row>
    <row r="2625" spans="1:29">
      <c r="A2625" s="16">
        <v>103136</v>
      </c>
      <c r="B2625" s="43" t="s">
        <v>2992</v>
      </c>
      <c r="C2625" s="43" t="s">
        <v>7244</v>
      </c>
      <c r="D2625" s="15">
        <f>VLOOKUP(E2625,finish!$A$1:$B$18,2,0)</f>
        <v>2</v>
      </c>
      <c r="E2625" s="18" t="s">
        <v>11</v>
      </c>
      <c r="F2625" s="15">
        <f>VLOOKUP(G2625,modules!$A$1:$B$10,2,0)</f>
        <v>6</v>
      </c>
      <c r="G2625" s="18" t="s">
        <v>7849</v>
      </c>
      <c r="H2625" s="15">
        <f>VLOOKUP(I2625,segments!$A$1:$B$9,2,0)</f>
        <v>5</v>
      </c>
      <c r="I2625" s="18" t="s">
        <v>7852</v>
      </c>
      <c r="J2625" s="15">
        <v>54</v>
      </c>
      <c r="K2625" s="27" t="s">
        <v>128</v>
      </c>
      <c r="L2625" s="43" t="s">
        <v>126</v>
      </c>
      <c r="M2625" s="15">
        <f>VLOOKUP(N2625,groups!$A$1:$B$113,2,1)</f>
        <v>190</v>
      </c>
      <c r="N2625" s="43" t="s">
        <v>484</v>
      </c>
      <c r="O2625" s="18">
        <v>55</v>
      </c>
      <c r="P2625" s="15">
        <f>VLOOKUP(Q2625,'seg2'!$A$1:$B$13,2,0)</f>
        <v>4</v>
      </c>
      <c r="Q2625" s="16" t="s">
        <v>32</v>
      </c>
      <c r="R2625" s="15">
        <f>VLOOKUP(S2625,'seg3'!$A$1:$B$9,2,0)</f>
        <v>4</v>
      </c>
      <c r="S2625" s="16" t="s">
        <v>32</v>
      </c>
      <c r="T2625" s="18">
        <v>183</v>
      </c>
      <c r="U2625" s="18">
        <v>183</v>
      </c>
      <c r="V2625" s="42"/>
      <c r="W2625" s="43" t="s">
        <v>485</v>
      </c>
      <c r="X2625" s="16"/>
      <c r="Y2625" s="18" t="s">
        <v>29</v>
      </c>
      <c r="Z2625" s="18">
        <v>22</v>
      </c>
      <c r="AA2625" s="18" t="s">
        <v>447</v>
      </c>
      <c r="AB2625" s="14" t="str">
        <f t="shared" si="40"/>
        <v>('103136','103136J','SHCS M20X2.5X55 ISO4762 CL12.9 FT BLK','PC',54,6,4,4,5,2,190,'183','183','M20','55','51B37','22','19.50/19.55','','COIL 1ANNEAL &amp; 2DRAWN 51B37 19.50/19.53',''),</v>
      </c>
      <c r="AC2625" s="14" t="s">
        <v>10162</v>
      </c>
    </row>
    <row r="2626" spans="1:29">
      <c r="A2626" s="16">
        <v>103141</v>
      </c>
      <c r="B2626" s="43" t="s">
        <v>2998</v>
      </c>
      <c r="C2626" s="43" t="s">
        <v>5649</v>
      </c>
      <c r="D2626" s="15">
        <f>VLOOKUP(E2626,finish!$A$1:$B$18,2,0)</f>
        <v>2</v>
      </c>
      <c r="E2626" s="18" t="s">
        <v>11</v>
      </c>
      <c r="F2626" s="15">
        <f>VLOOKUP(G2626,modules!$A$1:$B$10,2,0)</f>
        <v>6</v>
      </c>
      <c r="G2626" s="18" t="s">
        <v>7849</v>
      </c>
      <c r="H2626" s="15">
        <f>VLOOKUP(I2626,segments!$A$1:$B$9,2,0)</f>
        <v>5</v>
      </c>
      <c r="I2626" s="18" t="s">
        <v>7852</v>
      </c>
      <c r="J2626" s="15">
        <v>54</v>
      </c>
      <c r="K2626" s="27" t="s">
        <v>128</v>
      </c>
      <c r="L2626" s="43" t="s">
        <v>126</v>
      </c>
      <c r="M2626" s="15">
        <f>VLOOKUP(N2626,groups!$A$1:$B$113,2,1)</f>
        <v>190</v>
      </c>
      <c r="N2626" s="43" t="s">
        <v>484</v>
      </c>
      <c r="O2626" s="18">
        <v>70</v>
      </c>
      <c r="P2626" s="15">
        <f>VLOOKUP(Q2626,'seg2'!$A$1:$B$13,2,0)</f>
        <v>4</v>
      </c>
      <c r="Q2626" s="16" t="s">
        <v>32</v>
      </c>
      <c r="R2626" s="15">
        <f>VLOOKUP(S2626,'seg3'!$A$1:$B$9,2,0)</f>
        <v>4</v>
      </c>
      <c r="S2626" s="16" t="s">
        <v>32</v>
      </c>
      <c r="T2626" s="18">
        <v>216</v>
      </c>
      <c r="U2626" s="18">
        <v>216</v>
      </c>
      <c r="V2626" s="42"/>
      <c r="W2626" s="43" t="s">
        <v>485</v>
      </c>
      <c r="X2626" s="16"/>
      <c r="Y2626" s="18" t="s">
        <v>29</v>
      </c>
      <c r="Z2626" s="18">
        <v>22</v>
      </c>
      <c r="AA2626" s="18" t="s">
        <v>447</v>
      </c>
      <c r="AB2626" s="14" t="str">
        <f t="shared" si="40"/>
        <v>('103141','103141J','SHCS M20X2.5X70 ISO4762 CL12.9 FT BLK','PC',54,6,4,4,5,2,190,'216','216','M20','70','51B37','22','19.50/19.55','','COIL 1ANNEAL &amp; 2DRAWN 51B37 19.50/19.53',''),</v>
      </c>
      <c r="AC2626" s="14" t="s">
        <v>10014</v>
      </c>
    </row>
    <row r="2627" spans="1:29">
      <c r="A2627" s="16">
        <v>210006</v>
      </c>
      <c r="B2627" s="43" t="s">
        <v>3802</v>
      </c>
      <c r="C2627" s="43" t="s">
        <v>3803</v>
      </c>
      <c r="D2627" s="15">
        <f>VLOOKUP(E2627,finish!$A$1:$B$18,2,0)</f>
        <v>2</v>
      </c>
      <c r="E2627" s="18" t="s">
        <v>11</v>
      </c>
      <c r="F2627" s="15">
        <f>VLOOKUP(G2627,modules!$A$1:$B$10,2,0)</f>
        <v>6</v>
      </c>
      <c r="G2627" s="18" t="s">
        <v>7849</v>
      </c>
      <c r="H2627" s="15">
        <f>VLOOKUP(I2627,segments!$A$1:$B$9,2,0)</f>
        <v>5</v>
      </c>
      <c r="I2627" s="18" t="s">
        <v>7852</v>
      </c>
      <c r="J2627" s="15">
        <v>54</v>
      </c>
      <c r="K2627" s="27" t="s">
        <v>128</v>
      </c>
      <c r="L2627" s="43" t="s">
        <v>126</v>
      </c>
      <c r="M2627" s="15">
        <f>VLOOKUP(N2627,groups!$A$1:$B$113,2,1)</f>
        <v>190</v>
      </c>
      <c r="N2627" s="43" t="s">
        <v>484</v>
      </c>
      <c r="O2627" s="18">
        <v>25</v>
      </c>
      <c r="P2627" s="15">
        <f>VLOOKUP(Q2627,'seg2'!$A$1:$B$13,2,0)</f>
        <v>4</v>
      </c>
      <c r="Q2627" s="16" t="s">
        <v>32</v>
      </c>
      <c r="R2627" s="15">
        <f>VLOOKUP(S2627,'seg3'!$A$1:$B$9,2,0)</f>
        <v>4</v>
      </c>
      <c r="S2627" s="16" t="s">
        <v>32</v>
      </c>
      <c r="T2627" s="18">
        <v>117</v>
      </c>
      <c r="U2627" s="18">
        <v>117</v>
      </c>
      <c r="V2627" s="42"/>
      <c r="W2627" s="30"/>
      <c r="X2627" s="16"/>
      <c r="Y2627" s="18" t="s">
        <v>29</v>
      </c>
      <c r="Z2627" s="18">
        <v>22</v>
      </c>
      <c r="AA2627" s="18" t="s">
        <v>447</v>
      </c>
      <c r="AB2627" s="14" t="str">
        <f t="shared" ref="AB2627:AB2690" si="41">CONCATENATE("('",A2627,"','",B2627,"','",C2627,"','PC',",J2627,",",F2627,",",P2627,",",R2627,",",H2627,",",D2627,",",M2627,",'",T2627,"','",U2627,"','",L2627,"','",O2627,"','",Y2627,"','",Z2627,"','",AA2627,"','",V2627,"','",W2627,"','",X2627,"'),")</f>
        <v>('210006','210006J','SHCS M20X2.5X25 ISO4762 CL12.9 FT BLK','PC',54,6,4,4,5,2,190,'117','117','M20','25','51B37','22','19.50/19.55','','',''),</v>
      </c>
      <c r="AC2627" s="14" t="s">
        <v>10163</v>
      </c>
    </row>
    <row r="2628" spans="1:29">
      <c r="A2628" s="16">
        <v>400175</v>
      </c>
      <c r="B2628" s="43" t="s">
        <v>3024</v>
      </c>
      <c r="C2628" s="43" t="s">
        <v>3025</v>
      </c>
      <c r="D2628" s="15">
        <f>VLOOKUP(E2628,finish!$A$1:$B$18,2,0)</f>
        <v>2</v>
      </c>
      <c r="E2628" s="18" t="s">
        <v>11</v>
      </c>
      <c r="F2628" s="15">
        <f>VLOOKUP(G2628,modules!$A$1:$B$10,2,0)</f>
        <v>6</v>
      </c>
      <c r="G2628" s="18" t="s">
        <v>7849</v>
      </c>
      <c r="H2628" s="15">
        <f>VLOOKUP(I2628,segments!$A$1:$B$9,2,0)</f>
        <v>5</v>
      </c>
      <c r="I2628" s="18" t="s">
        <v>7852</v>
      </c>
      <c r="J2628" s="15">
        <v>54</v>
      </c>
      <c r="K2628" s="27" t="s">
        <v>128</v>
      </c>
      <c r="L2628" s="43" t="s">
        <v>2021</v>
      </c>
      <c r="M2628" s="15">
        <f>VLOOKUP(N2628,groups!$A$1:$B$113,2,1)</f>
        <v>189</v>
      </c>
      <c r="N2628" s="43" t="s">
        <v>467</v>
      </c>
      <c r="O2628" s="18">
        <v>3</v>
      </c>
      <c r="P2628" s="15">
        <f>VLOOKUP(Q2628,'seg2'!$A$1:$B$13,2,0)</f>
        <v>4</v>
      </c>
      <c r="Q2628" s="16" t="s">
        <v>32</v>
      </c>
      <c r="R2628" s="15">
        <f>VLOOKUP(S2628,'seg3'!$A$1:$B$9,2,0)</f>
        <v>4</v>
      </c>
      <c r="S2628" s="16" t="s">
        <v>32</v>
      </c>
      <c r="T2628" s="18">
        <v>212.11</v>
      </c>
      <c r="U2628" s="18">
        <v>212.11</v>
      </c>
      <c r="V2628" s="42"/>
      <c r="W2628" s="43" t="s">
        <v>2023</v>
      </c>
      <c r="X2628" s="16"/>
      <c r="Y2628" s="18" t="s">
        <v>29</v>
      </c>
      <c r="Z2628" s="18">
        <v>20</v>
      </c>
      <c r="AA2628" s="18" t="s">
        <v>1823</v>
      </c>
      <c r="AB2628" s="14" t="str">
        <f t="shared" si="41"/>
        <v>('400175','400175J','SHCS 3/4XBSWX03 BS2470 H/T BLK','PC',54,6,4,4,5,2,189,'212.11','212.11','3/4 BSW','3','51B37','20','18.50/18.55','','COIL 1ANNEAL&amp;2DRAWN 51B37 18.70/18.75',''),</v>
      </c>
      <c r="AC2628" s="14" t="s">
        <v>9758</v>
      </c>
    </row>
    <row r="2629" spans="1:29">
      <c r="A2629" s="16">
        <v>400178</v>
      </c>
      <c r="B2629" s="43" t="s">
        <v>3028</v>
      </c>
      <c r="C2629" s="43" t="s">
        <v>3029</v>
      </c>
      <c r="D2629" s="15">
        <f>VLOOKUP(E2629,finish!$A$1:$B$18,2,0)</f>
        <v>2</v>
      </c>
      <c r="E2629" s="18" t="s">
        <v>11</v>
      </c>
      <c r="F2629" s="15">
        <f>VLOOKUP(G2629,modules!$A$1:$B$10,2,0)</f>
        <v>6</v>
      </c>
      <c r="G2629" s="18" t="s">
        <v>7849</v>
      </c>
      <c r="H2629" s="15">
        <f>VLOOKUP(I2629,segments!$A$1:$B$9,2,0)</f>
        <v>5</v>
      </c>
      <c r="I2629" s="18" t="s">
        <v>7852</v>
      </c>
      <c r="J2629" s="15">
        <v>54</v>
      </c>
      <c r="K2629" s="27" t="s">
        <v>128</v>
      </c>
      <c r="L2629" s="43" t="s">
        <v>2021</v>
      </c>
      <c r="M2629" s="15">
        <f>VLOOKUP(N2629,groups!$A$1:$B$113,2,1)</f>
        <v>189</v>
      </c>
      <c r="N2629" s="43" t="s">
        <v>467</v>
      </c>
      <c r="O2629" s="18">
        <v>4</v>
      </c>
      <c r="P2629" s="15">
        <f>VLOOKUP(Q2629,'seg2'!$A$1:$B$13,2,0)</f>
        <v>4</v>
      </c>
      <c r="Q2629" s="16" t="s">
        <v>32</v>
      </c>
      <c r="R2629" s="15">
        <f>VLOOKUP(S2629,'seg3'!$A$1:$B$9,2,0)</f>
        <v>4</v>
      </c>
      <c r="S2629" s="16" t="s">
        <v>32</v>
      </c>
      <c r="T2629" s="18">
        <v>198</v>
      </c>
      <c r="U2629" s="18">
        <v>198</v>
      </c>
      <c r="V2629" s="42"/>
      <c r="W2629" s="43" t="s">
        <v>2023</v>
      </c>
      <c r="X2629" s="16"/>
      <c r="Y2629" s="18" t="s">
        <v>29</v>
      </c>
      <c r="Z2629" s="18">
        <v>20</v>
      </c>
      <c r="AA2629" s="18" t="s">
        <v>1823</v>
      </c>
      <c r="AB2629" s="14" t="str">
        <f t="shared" si="41"/>
        <v>('400178','400178J','SHCS 3/4XBSWX04 BS2470 H/T BLK','PC',54,6,4,4,5,2,189,'198','198','3/4 BSW','4','51B37','20','18.50/18.55','','COIL 1ANNEAL&amp;2DRAWN 51B37 18.70/18.75',''),</v>
      </c>
      <c r="AC2629" s="14" t="s">
        <v>9760</v>
      </c>
    </row>
    <row r="2630" spans="1:29">
      <c r="A2630" s="16">
        <v>400185</v>
      </c>
      <c r="B2630" s="43" t="s">
        <v>7258</v>
      </c>
      <c r="C2630" s="43" t="s">
        <v>7259</v>
      </c>
      <c r="D2630" s="15">
        <f>VLOOKUP(E2630,finish!$A$1:$B$18,2,0)</f>
        <v>2</v>
      </c>
      <c r="E2630" s="18" t="s">
        <v>11</v>
      </c>
      <c r="F2630" s="15">
        <f>VLOOKUP(G2630,modules!$A$1:$B$10,2,0)</f>
        <v>6</v>
      </c>
      <c r="G2630" s="18" t="s">
        <v>7849</v>
      </c>
      <c r="H2630" s="15">
        <f>VLOOKUP(I2630,segments!$A$1:$B$9,2,0)</f>
        <v>5</v>
      </c>
      <c r="I2630" s="18" t="s">
        <v>7852</v>
      </c>
      <c r="J2630" s="15">
        <v>54</v>
      </c>
      <c r="K2630" s="27" t="s">
        <v>128</v>
      </c>
      <c r="L2630" s="43" t="s">
        <v>2021</v>
      </c>
      <c r="M2630" s="15">
        <f>VLOOKUP(N2630,groups!$A$1:$B$113,2,1)</f>
        <v>189</v>
      </c>
      <c r="N2630" s="43" t="s">
        <v>467</v>
      </c>
      <c r="O2630" s="18">
        <v>8</v>
      </c>
      <c r="P2630" s="15">
        <f>VLOOKUP(Q2630,'seg2'!$A$1:$B$13,2,0)</f>
        <v>4</v>
      </c>
      <c r="Q2630" s="16" t="s">
        <v>32</v>
      </c>
      <c r="R2630" s="15">
        <f>VLOOKUP(S2630,'seg3'!$A$1:$B$9,2,0)</f>
        <v>4</v>
      </c>
      <c r="S2630" s="16" t="s">
        <v>32</v>
      </c>
      <c r="T2630" s="18">
        <v>507</v>
      </c>
      <c r="U2630" s="18">
        <v>507</v>
      </c>
      <c r="V2630" s="42"/>
      <c r="W2630" s="43" t="s">
        <v>2023</v>
      </c>
      <c r="X2630" s="16"/>
      <c r="Y2630" s="18" t="s">
        <v>29</v>
      </c>
      <c r="Z2630" s="18">
        <v>20</v>
      </c>
      <c r="AA2630" s="18" t="s">
        <v>1823</v>
      </c>
      <c r="AB2630" s="14" t="str">
        <f t="shared" si="41"/>
        <v>('400185','400185J','SHCS 3/4XBSWX08 BS2470 H/T BLK','PC',54,6,4,4,5,2,189,'507','507','3/4 BSW','8','51B37','20','18.50/18.55','','COIL 1ANNEAL&amp;2DRAWN 51B37 18.70/18.75',''),</v>
      </c>
      <c r="AC2630" s="14" t="s">
        <v>10164</v>
      </c>
    </row>
    <row r="2631" spans="1:29">
      <c r="A2631" s="16">
        <v>400171</v>
      </c>
      <c r="B2631" s="43" t="s">
        <v>2019</v>
      </c>
      <c r="C2631" s="43" t="s">
        <v>2020</v>
      </c>
      <c r="D2631" s="15">
        <f>VLOOKUP(E2631,finish!$A$1:$B$18,2,0)</f>
        <v>2</v>
      </c>
      <c r="E2631" s="18" t="s">
        <v>11</v>
      </c>
      <c r="F2631" s="15">
        <f>VLOOKUP(G2631,modules!$A$1:$B$10,2,0)</f>
        <v>6</v>
      </c>
      <c r="G2631" s="18" t="s">
        <v>7849</v>
      </c>
      <c r="H2631" s="15">
        <f>VLOOKUP(I2631,segments!$A$1:$B$9,2,0)</f>
        <v>5</v>
      </c>
      <c r="I2631" s="18" t="s">
        <v>7852</v>
      </c>
      <c r="J2631" s="15">
        <v>54</v>
      </c>
      <c r="K2631" s="27" t="s">
        <v>128</v>
      </c>
      <c r="L2631" s="43" t="s">
        <v>2021</v>
      </c>
      <c r="M2631" s="15">
        <f>VLOOKUP(N2631,groups!$A$1:$B$113,2,1)</f>
        <v>190</v>
      </c>
      <c r="N2631" s="43" t="s">
        <v>484</v>
      </c>
      <c r="O2631" s="18">
        <v>2</v>
      </c>
      <c r="P2631" s="15">
        <f>VLOOKUP(Q2631,'seg2'!$A$1:$B$13,2,0)</f>
        <v>4</v>
      </c>
      <c r="Q2631" s="16" t="s">
        <v>32</v>
      </c>
      <c r="R2631" s="15">
        <f>VLOOKUP(S2631,'seg3'!$A$1:$B$9,2,0)</f>
        <v>4</v>
      </c>
      <c r="S2631" s="16" t="s">
        <v>32</v>
      </c>
      <c r="T2631" s="18">
        <v>158.11000000000001</v>
      </c>
      <c r="U2631" s="18">
        <v>158.11000000000001</v>
      </c>
      <c r="V2631" s="42"/>
      <c r="W2631" s="43" t="s">
        <v>2023</v>
      </c>
      <c r="X2631" s="16"/>
      <c r="Y2631" s="18" t="s">
        <v>29</v>
      </c>
      <c r="Z2631" s="18">
        <v>22</v>
      </c>
      <c r="AA2631" s="18" t="s">
        <v>2022</v>
      </c>
      <c r="AB2631" s="14" t="str">
        <f t="shared" si="41"/>
        <v>('400171','400171J','SHCS 3/4XBSWX02 BS2470 F/T BLK','PC',54,6,4,4,5,2,190,'158.11','158.11','3/4 BSW','2','51B37','22','18.70/18.75','','COIL 1ANNEAL&amp;2DRAWN 51B37 18.70/18.75',''),</v>
      </c>
      <c r="AC2631" s="14" t="s">
        <v>10165</v>
      </c>
    </row>
    <row r="2632" spans="1:29">
      <c r="A2632" s="16">
        <v>400173</v>
      </c>
      <c r="B2632" s="43" t="s">
        <v>3036</v>
      </c>
      <c r="C2632" s="43" t="s">
        <v>3037</v>
      </c>
      <c r="D2632" s="15">
        <f>VLOOKUP(E2632,finish!$A$1:$B$18,2,0)</f>
        <v>2</v>
      </c>
      <c r="E2632" s="18" t="s">
        <v>11</v>
      </c>
      <c r="F2632" s="15">
        <f>VLOOKUP(G2632,modules!$A$1:$B$10,2,0)</f>
        <v>6</v>
      </c>
      <c r="G2632" s="18" t="s">
        <v>7849</v>
      </c>
      <c r="H2632" s="15">
        <f>VLOOKUP(I2632,segments!$A$1:$B$9,2,0)</f>
        <v>5</v>
      </c>
      <c r="I2632" s="18" t="s">
        <v>7852</v>
      </c>
      <c r="J2632" s="15">
        <v>54</v>
      </c>
      <c r="K2632" s="27" t="s">
        <v>128</v>
      </c>
      <c r="L2632" s="43" t="s">
        <v>2021</v>
      </c>
      <c r="M2632" s="15">
        <f>VLOOKUP(N2632,groups!$A$1:$B$113,2,1)</f>
        <v>190</v>
      </c>
      <c r="N2632" s="43" t="s">
        <v>484</v>
      </c>
      <c r="O2632" s="18" t="s">
        <v>1815</v>
      </c>
      <c r="P2632" s="15">
        <f>VLOOKUP(Q2632,'seg2'!$A$1:$B$13,2,0)</f>
        <v>4</v>
      </c>
      <c r="Q2632" s="16" t="s">
        <v>32</v>
      </c>
      <c r="R2632" s="15">
        <f>VLOOKUP(S2632,'seg3'!$A$1:$B$9,2,0)</f>
        <v>4</v>
      </c>
      <c r="S2632" s="16" t="s">
        <v>32</v>
      </c>
      <c r="T2632" s="18">
        <v>170</v>
      </c>
      <c r="U2632" s="18">
        <v>170</v>
      </c>
      <c r="V2632" s="42"/>
      <c r="W2632" s="43" t="s">
        <v>2023</v>
      </c>
      <c r="X2632" s="16"/>
      <c r="Y2632" s="18" t="s">
        <v>29</v>
      </c>
      <c r="Z2632" s="18">
        <v>20</v>
      </c>
      <c r="AA2632" s="18" t="s">
        <v>1823</v>
      </c>
      <c r="AB2632" s="14" t="str">
        <f t="shared" si="41"/>
        <v>('400173','400173J','SHCS 3/4XBSWX2.1/2 BS2470 F/T BLK','PC',54,6,4,4,5,2,190,'170','170','3/4 BSW','2.1/2','51B37','20','18.50/18.55','','COIL 1ANNEAL&amp;2DRAWN 51B37 18.70/18.75',''),</v>
      </c>
      <c r="AC2632" s="14" t="s">
        <v>9764</v>
      </c>
    </row>
    <row r="2633" spans="1:29">
      <c r="A2633" s="16">
        <v>5002335</v>
      </c>
      <c r="B2633" s="43" t="s">
        <v>7290</v>
      </c>
      <c r="C2633" s="43" t="s">
        <v>7291</v>
      </c>
      <c r="D2633" s="15">
        <f>VLOOKUP(E2633,finish!$A$1:$B$18,2,0)</f>
        <v>19</v>
      </c>
      <c r="E2633" s="18" t="s">
        <v>7861</v>
      </c>
      <c r="F2633" s="15">
        <f>VLOOKUP(G2633,modules!$A$1:$B$10,2,0)</f>
        <v>6</v>
      </c>
      <c r="G2633" s="18" t="s">
        <v>7849</v>
      </c>
      <c r="H2633" s="15">
        <f>VLOOKUP(I2633,segments!$A$1:$B$9,2,0)</f>
        <v>5</v>
      </c>
      <c r="I2633" s="18" t="s">
        <v>7852</v>
      </c>
      <c r="J2633" s="15">
        <v>54</v>
      </c>
      <c r="K2633" s="27" t="s">
        <v>128</v>
      </c>
      <c r="L2633" s="43" t="s">
        <v>126</v>
      </c>
      <c r="M2633" s="15">
        <f>VLOOKUP(N2633,groups!$A$1:$B$113,2,1)</f>
        <v>201</v>
      </c>
      <c r="N2633" s="43" t="s">
        <v>7292</v>
      </c>
      <c r="O2633" s="18">
        <v>120</v>
      </c>
      <c r="P2633" s="15">
        <f>VLOOKUP(Q2633,'seg2'!$A$1:$B$13,2,0)</f>
        <v>12</v>
      </c>
      <c r="Q2633" s="16" t="s">
        <v>66</v>
      </c>
      <c r="R2633" s="15">
        <f>VLOOKUP(S2633,'seg3'!$A$1:$B$9,2,0)</f>
        <v>6</v>
      </c>
      <c r="S2633" s="16" t="s">
        <v>44</v>
      </c>
      <c r="T2633" s="18">
        <v>351</v>
      </c>
      <c r="U2633" s="18">
        <v>351</v>
      </c>
      <c r="V2633" s="18"/>
      <c r="W2633" s="43" t="s">
        <v>3092</v>
      </c>
      <c r="X2633" s="16"/>
      <c r="Y2633" s="18" t="s">
        <v>63</v>
      </c>
      <c r="Z2633" s="18">
        <v>20</v>
      </c>
      <c r="AA2633" s="18" t="s">
        <v>701</v>
      </c>
      <c r="AB2633" s="14" t="str">
        <f t="shared" si="41"/>
        <v>('5002335','5002335J','HHB M20X2.5X120 DIN931 CLA4-70 HT EPO','PC',54,6,12,6,5,19,201,'351','351','M20','120','316L','20','19.50/19.53','','COIL POWDER DRWN SS316L A470 19.50/19.53',''),</v>
      </c>
      <c r="AC2633" s="14" t="s">
        <v>10166</v>
      </c>
    </row>
    <row r="2634" spans="1:29">
      <c r="A2634" s="16">
        <v>5000152</v>
      </c>
      <c r="B2634" s="43" t="s">
        <v>2230</v>
      </c>
      <c r="C2634" s="43" t="s">
        <v>7376</v>
      </c>
      <c r="D2634" s="15">
        <f>VLOOKUP(E2634,finish!$A$1:$B$18,2,0)</f>
        <v>19</v>
      </c>
      <c r="E2634" s="18" t="s">
        <v>7861</v>
      </c>
      <c r="F2634" s="15">
        <f>VLOOKUP(G2634,modules!$A$1:$B$10,2,0)</f>
        <v>6</v>
      </c>
      <c r="G2634" s="18" t="s">
        <v>7849</v>
      </c>
      <c r="H2634" s="15">
        <f>VLOOKUP(I2634,segments!$A$1:$B$9,2,0)</f>
        <v>5</v>
      </c>
      <c r="I2634" s="18" t="s">
        <v>7852</v>
      </c>
      <c r="J2634" s="15">
        <v>54</v>
      </c>
      <c r="K2634" s="27" t="s">
        <v>128</v>
      </c>
      <c r="L2634" s="43" t="s">
        <v>126</v>
      </c>
      <c r="M2634" s="15">
        <f>VLOOKUP(N2634,groups!$A$1:$B$113,2,1)</f>
        <v>203</v>
      </c>
      <c r="N2634" s="43" t="s">
        <v>133</v>
      </c>
      <c r="O2634" s="18">
        <v>60</v>
      </c>
      <c r="P2634" s="15">
        <f>VLOOKUP(Q2634,'seg2'!$A$1:$B$13,2,0)</f>
        <v>12</v>
      </c>
      <c r="Q2634" s="16" t="s">
        <v>66</v>
      </c>
      <c r="R2634" s="15">
        <f>VLOOKUP(S2634,'seg3'!$A$1:$B$9,2,0)</f>
        <v>6</v>
      </c>
      <c r="S2634" s="16" t="s">
        <v>44</v>
      </c>
      <c r="T2634" s="18">
        <v>196</v>
      </c>
      <c r="U2634" s="18">
        <v>196</v>
      </c>
      <c r="V2634" s="18"/>
      <c r="W2634" s="43" t="s">
        <v>135</v>
      </c>
      <c r="X2634" s="16"/>
      <c r="Y2634" s="18" t="s">
        <v>40</v>
      </c>
      <c r="Z2634" s="18">
        <v>20</v>
      </c>
      <c r="AA2634" s="18" t="s">
        <v>127</v>
      </c>
      <c r="AB2634" s="14" t="str">
        <f t="shared" si="41"/>
        <v>('5000152','5000152J','HHB M20X2.5X60 DIN933 CLA2-70 FT EPO','PC',54,6,12,6,5,19,203,'196','196','M20','60','304L','20','18.04/18.07','','COIL POWDER DRWN SS304L A270 18.04/18.07',''),</v>
      </c>
      <c r="AC2634" s="14" t="s">
        <v>10167</v>
      </c>
    </row>
    <row r="2635" spans="1:29">
      <c r="A2635" s="16">
        <v>551604</v>
      </c>
      <c r="B2635" s="43" t="s">
        <v>4600</v>
      </c>
      <c r="C2635" s="43" t="s">
        <v>4601</v>
      </c>
      <c r="D2635" s="15">
        <f>VLOOKUP(E2635,finish!$A$1:$B$18,2,0)</f>
        <v>7</v>
      </c>
      <c r="E2635" s="18" t="s">
        <v>493</v>
      </c>
      <c r="F2635" s="15">
        <f>VLOOKUP(G2635,modules!$A$1:$B$10,2,0)</f>
        <v>6</v>
      </c>
      <c r="G2635" s="18" t="s">
        <v>7849</v>
      </c>
      <c r="H2635" s="15">
        <f>VLOOKUP(I2635,segments!$A$1:$B$9,2,0)</f>
        <v>2</v>
      </c>
      <c r="I2635" s="18" t="s">
        <v>7847</v>
      </c>
      <c r="J2635" s="15">
        <v>54</v>
      </c>
      <c r="K2635" s="27" t="s">
        <v>128</v>
      </c>
      <c r="L2635" s="43" t="s">
        <v>126</v>
      </c>
      <c r="M2635" s="15">
        <f>VLOOKUP(N2635,groups!$A$1:$B$113,2,1)</f>
        <v>152</v>
      </c>
      <c r="N2635" s="43" t="s">
        <v>16</v>
      </c>
      <c r="O2635" s="18">
        <v>70</v>
      </c>
      <c r="P2635" s="15">
        <f>VLOOKUP(Q2635,'seg2'!$A$1:$B$13,2,0)</f>
        <v>3</v>
      </c>
      <c r="Q2635" s="16" t="s">
        <v>20</v>
      </c>
      <c r="R2635" s="15">
        <f>VLOOKUP(S2635,'seg3'!$A$1:$B$9,2,0)</f>
        <v>4</v>
      </c>
      <c r="S2635" s="16" t="s">
        <v>32</v>
      </c>
      <c r="T2635" s="18">
        <v>231</v>
      </c>
      <c r="U2635" s="18">
        <v>231</v>
      </c>
      <c r="V2635" s="42"/>
      <c r="W2635" s="43" t="s">
        <v>1694</v>
      </c>
      <c r="X2635" s="16"/>
      <c r="Y2635" s="18" t="s">
        <v>29</v>
      </c>
      <c r="Z2635" s="18">
        <v>20</v>
      </c>
      <c r="AA2635" s="18" t="s">
        <v>447</v>
      </c>
      <c r="AB2635" s="14" t="str">
        <f t="shared" si="41"/>
        <v>('551604','551604J','HHB M20X2.5X70 ISO4014 CL10.9 HT HDG','PC',54,6,3,4,2,7,152,'231','231','M20','70','51B37','20','19.50/19.55','','COIL 1ANNEAL&amp;1DRAWN SCM 435 19.50/19.53',''),</v>
      </c>
      <c r="AC2635" s="14" t="s">
        <v>9879</v>
      </c>
    </row>
    <row r="2636" spans="1:29">
      <c r="A2636" s="16">
        <v>551590</v>
      </c>
      <c r="B2636" s="43" t="s">
        <v>7430</v>
      </c>
      <c r="C2636" s="43" t="s">
        <v>7431</v>
      </c>
      <c r="D2636" s="15">
        <f>VLOOKUP(E2636,finish!$A$1:$B$18,2,0)</f>
        <v>7</v>
      </c>
      <c r="E2636" s="18" t="s">
        <v>493</v>
      </c>
      <c r="F2636" s="15">
        <f>VLOOKUP(G2636,modules!$A$1:$B$10,2,0)</f>
        <v>6</v>
      </c>
      <c r="G2636" s="18" t="s">
        <v>7849</v>
      </c>
      <c r="H2636" s="15">
        <f>VLOOKUP(I2636,segments!$A$1:$B$9,2,0)</f>
        <v>3</v>
      </c>
      <c r="I2636" s="18" t="s">
        <v>7851</v>
      </c>
      <c r="J2636" s="15">
        <v>54</v>
      </c>
      <c r="K2636" s="27" t="s">
        <v>128</v>
      </c>
      <c r="L2636" s="43" t="s">
        <v>126</v>
      </c>
      <c r="M2636" s="15">
        <f>VLOOKUP(N2636,groups!$A$1:$B$113,2,1)</f>
        <v>152</v>
      </c>
      <c r="N2636" s="43" t="s">
        <v>16</v>
      </c>
      <c r="O2636" s="18">
        <v>110</v>
      </c>
      <c r="P2636" s="15">
        <f>VLOOKUP(Q2636,'seg2'!$A$1:$B$13,2,0)</f>
        <v>3</v>
      </c>
      <c r="Q2636" s="16" t="s">
        <v>20</v>
      </c>
      <c r="R2636" s="15">
        <f>VLOOKUP(S2636,'seg3'!$A$1:$B$9,2,0)</f>
        <v>4</v>
      </c>
      <c r="S2636" s="16" t="s">
        <v>32</v>
      </c>
      <c r="T2636" s="18">
        <v>327</v>
      </c>
      <c r="U2636" s="18">
        <v>327</v>
      </c>
      <c r="V2636" s="42"/>
      <c r="W2636" s="43" t="s">
        <v>1694</v>
      </c>
      <c r="X2636" s="16"/>
      <c r="Y2636" s="18" t="s">
        <v>29</v>
      </c>
      <c r="Z2636" s="18">
        <v>20</v>
      </c>
      <c r="AA2636" s="18" t="s">
        <v>447</v>
      </c>
      <c r="AB2636" s="14" t="str">
        <f t="shared" si="41"/>
        <v>('551590','551590J','HHB M20X2.5X110 ISO4014 CL10.9 HT HDG','PC',54,6,3,4,3,7,152,'327','327','M20','110','51B37','20','19.50/19.55','','COIL 1ANNEAL&amp;1DRAWN SCM 435 19.50/19.53',''),</v>
      </c>
      <c r="AC2636" s="14" t="s">
        <v>10168</v>
      </c>
    </row>
    <row r="2637" spans="1:29">
      <c r="A2637" s="16">
        <v>618772</v>
      </c>
      <c r="B2637" s="43" t="s">
        <v>7468</v>
      </c>
      <c r="C2637" s="43" t="s">
        <v>7469</v>
      </c>
      <c r="D2637" s="15">
        <f>VLOOKUP(E2637,finish!$A$1:$B$18,2,0)</f>
        <v>7</v>
      </c>
      <c r="E2637" s="18" t="s">
        <v>493</v>
      </c>
      <c r="F2637" s="15">
        <f>VLOOKUP(G2637,modules!$A$1:$B$10,2,0)</f>
        <v>6</v>
      </c>
      <c r="G2637" s="18" t="s">
        <v>7849</v>
      </c>
      <c r="H2637" s="15">
        <f>VLOOKUP(I2637,segments!$A$1:$B$9,2,0)</f>
        <v>3</v>
      </c>
      <c r="I2637" s="18" t="s">
        <v>7851</v>
      </c>
      <c r="J2637" s="15">
        <v>54</v>
      </c>
      <c r="K2637" s="18" t="s">
        <v>128</v>
      </c>
      <c r="L2637" s="16" t="s">
        <v>126</v>
      </c>
      <c r="M2637" s="15">
        <f>VLOOKUP(N2637,groups!$A$1:$B$113,2,1)</f>
        <v>153</v>
      </c>
      <c r="N2637" s="16" t="s">
        <v>107</v>
      </c>
      <c r="O2637" s="18">
        <v>70</v>
      </c>
      <c r="P2637" s="15">
        <f>VLOOKUP(Q2637,'seg2'!$A$1:$B$13,2,0)</f>
        <v>3</v>
      </c>
      <c r="Q2637" s="16" t="s">
        <v>20</v>
      </c>
      <c r="R2637" s="15">
        <f>VLOOKUP(S2637,'seg3'!$A$1:$B$9,2,0)</f>
        <v>3</v>
      </c>
      <c r="S2637" s="16" t="s">
        <v>21</v>
      </c>
      <c r="T2637" s="18">
        <v>216</v>
      </c>
      <c r="U2637" s="18">
        <v>216</v>
      </c>
      <c r="V2637" s="42"/>
      <c r="W2637" s="43" t="s">
        <v>840</v>
      </c>
      <c r="X2637" s="16"/>
      <c r="Y2637" s="18" t="s">
        <v>17</v>
      </c>
      <c r="Z2637" s="18">
        <v>18.3</v>
      </c>
      <c r="AA2637" s="16" t="s">
        <v>85</v>
      </c>
      <c r="AB2637" s="14" t="str">
        <f t="shared" si="41"/>
        <v>('618772','618772J','HHB M20X2.5X70 ISO4017 CL8.8 FT HDG','PC',54,6,3,3,3,7,153,'216','216','M20','70','10B33','18.3','17.95/17.99','','COIL DIRECT DRAWN AS 10B33M 18.00/18.03',''),</v>
      </c>
      <c r="AC2637" s="14" t="s">
        <v>10169</v>
      </c>
    </row>
    <row r="2638" spans="1:29">
      <c r="A2638" s="16">
        <v>618775</v>
      </c>
      <c r="B2638" s="43" t="s">
        <v>3924</v>
      </c>
      <c r="C2638" s="43" t="s">
        <v>3925</v>
      </c>
      <c r="D2638" s="15">
        <f>VLOOKUP(E2638,finish!$A$1:$B$18,2,0)</f>
        <v>7</v>
      </c>
      <c r="E2638" s="18" t="s">
        <v>493</v>
      </c>
      <c r="F2638" s="15">
        <f>VLOOKUP(G2638,modules!$A$1:$B$10,2,0)</f>
        <v>6</v>
      </c>
      <c r="G2638" s="18" t="s">
        <v>7849</v>
      </c>
      <c r="H2638" s="15">
        <f>VLOOKUP(I2638,segments!$A$1:$B$9,2,0)</f>
        <v>3</v>
      </c>
      <c r="I2638" s="18" t="s">
        <v>7851</v>
      </c>
      <c r="J2638" s="15">
        <v>54</v>
      </c>
      <c r="K2638" s="18" t="s">
        <v>128</v>
      </c>
      <c r="L2638" s="16" t="s">
        <v>126</v>
      </c>
      <c r="M2638" s="15">
        <f>VLOOKUP(N2638,groups!$A$1:$B$113,2,1)</f>
        <v>153</v>
      </c>
      <c r="N2638" s="16" t="s">
        <v>107</v>
      </c>
      <c r="O2638" s="18">
        <v>85</v>
      </c>
      <c r="P2638" s="15">
        <f>VLOOKUP(Q2638,'seg2'!$A$1:$B$13,2,0)</f>
        <v>3</v>
      </c>
      <c r="Q2638" s="16" t="s">
        <v>20</v>
      </c>
      <c r="R2638" s="15">
        <f>VLOOKUP(S2638,'seg3'!$A$1:$B$9,2,0)</f>
        <v>3</v>
      </c>
      <c r="S2638" s="16" t="s">
        <v>21</v>
      </c>
      <c r="T2638" s="18">
        <v>245</v>
      </c>
      <c r="U2638" s="18">
        <v>245</v>
      </c>
      <c r="V2638" s="42"/>
      <c r="W2638" s="43" t="s">
        <v>686</v>
      </c>
      <c r="X2638" s="16"/>
      <c r="Y2638" s="18" t="s">
        <v>17</v>
      </c>
      <c r="Z2638" s="18">
        <v>18.3</v>
      </c>
      <c r="AA2638" s="16" t="s">
        <v>85</v>
      </c>
      <c r="AB2638" s="14" t="str">
        <f t="shared" si="41"/>
        <v>('618775','618775J','HHB M20X2.5X85 ISO4017 CL8.8 FT HDG','PC',54,6,3,3,3,7,153,'245','245','M20','85','10B33','18.3','17.95/17.99','','COIL DIRECT DRAWN 10B33 18.00/18.03',''),</v>
      </c>
      <c r="AC2638" s="14" t="s">
        <v>9828</v>
      </c>
    </row>
    <row r="2639" spans="1:29">
      <c r="A2639" s="16">
        <v>170177</v>
      </c>
      <c r="B2639" s="43" t="s">
        <v>3669</v>
      </c>
      <c r="C2639" s="43" t="s">
        <v>3670</v>
      </c>
      <c r="D2639" s="15">
        <f>VLOOKUP(E2639,finish!$A$1:$B$18,2,0)</f>
        <v>2</v>
      </c>
      <c r="E2639" s="18" t="s">
        <v>11</v>
      </c>
      <c r="F2639" s="15">
        <f>VLOOKUP(G2639,modules!$A$1:$B$10,2,0)</f>
        <v>6</v>
      </c>
      <c r="G2639" s="18" t="s">
        <v>7849</v>
      </c>
      <c r="H2639" s="15">
        <f>VLOOKUP(I2639,segments!$A$1:$B$9,2,0)</f>
        <v>5</v>
      </c>
      <c r="I2639" s="18" t="s">
        <v>7852</v>
      </c>
      <c r="J2639" s="15">
        <v>54</v>
      </c>
      <c r="K2639" s="18" t="s">
        <v>128</v>
      </c>
      <c r="L2639" s="16" t="s">
        <v>571</v>
      </c>
      <c r="M2639" s="15">
        <f>VLOOKUP(N2639,groups!$A$1:$B$113,2,1)</f>
        <v>152</v>
      </c>
      <c r="N2639" s="16" t="s">
        <v>16</v>
      </c>
      <c r="O2639" s="18">
        <v>70</v>
      </c>
      <c r="P2639" s="15">
        <f>VLOOKUP(Q2639,'seg2'!$A$1:$B$13,2,0)</f>
        <v>3</v>
      </c>
      <c r="Q2639" s="16" t="s">
        <v>20</v>
      </c>
      <c r="R2639" s="15">
        <f>VLOOKUP(S2639,'seg3'!$A$1:$B$9,2,0)</f>
        <v>3</v>
      </c>
      <c r="S2639" s="16" t="s">
        <v>21</v>
      </c>
      <c r="T2639" s="18">
        <v>173.6</v>
      </c>
      <c r="U2639" s="18">
        <v>173.6</v>
      </c>
      <c r="V2639" s="42"/>
      <c r="W2639" s="43" t="s">
        <v>964</v>
      </c>
      <c r="X2639" s="16"/>
      <c r="Y2639" s="18" t="s">
        <v>17</v>
      </c>
      <c r="Z2639" s="18">
        <v>18.3</v>
      </c>
      <c r="AA2639" s="16" t="s">
        <v>963</v>
      </c>
      <c r="AB2639" s="14" t="str">
        <f t="shared" si="41"/>
        <v>('170177','170177J','HHB M18X2.5X70 ISO4014 CL10.9 HT BLK','PC',54,6,3,3,5,2,152,'173.6','173.6','M18','70','10B33','18.3','17.45/17.50','','COIL DIRECT DRAWN AS 10B33M 17.55/17.58',''),</v>
      </c>
      <c r="AC2639" s="14" t="s">
        <v>9807</v>
      </c>
    </row>
    <row r="2640" spans="1:29">
      <c r="A2640" s="16">
        <v>822369</v>
      </c>
      <c r="B2640" s="43" t="s">
        <v>2488</v>
      </c>
      <c r="C2640" s="43" t="s">
        <v>4842</v>
      </c>
      <c r="D2640" s="15">
        <f>VLOOKUP(E2640,finish!$A$1:$B$18,2,0)</f>
        <v>5</v>
      </c>
      <c r="E2640" s="18" t="s">
        <v>316</v>
      </c>
      <c r="F2640" s="15">
        <f>VLOOKUP(G2640,modules!$A$1:$B$10,2,0)</f>
        <v>6</v>
      </c>
      <c r="G2640" s="18" t="s">
        <v>7849</v>
      </c>
      <c r="H2640" s="15">
        <f>VLOOKUP(I2640,segments!$A$1:$B$9,2,0)</f>
        <v>3</v>
      </c>
      <c r="I2640" s="18" t="s">
        <v>7851</v>
      </c>
      <c r="J2640" s="15">
        <v>54</v>
      </c>
      <c r="K2640" s="18" t="s">
        <v>128</v>
      </c>
      <c r="L2640" s="16" t="s">
        <v>126</v>
      </c>
      <c r="M2640" s="15">
        <f>VLOOKUP(N2640,groups!$A$1:$B$113,2,1)</f>
        <v>190</v>
      </c>
      <c r="N2640" s="16" t="s">
        <v>484</v>
      </c>
      <c r="O2640" s="18">
        <v>70</v>
      </c>
      <c r="P2640" s="15">
        <f>VLOOKUP(Q2640,'seg2'!$A$1:$B$13,2,0)</f>
        <v>4</v>
      </c>
      <c r="Q2640" s="16" t="s">
        <v>32</v>
      </c>
      <c r="R2640" s="15">
        <f>VLOOKUP(S2640,'seg3'!$A$1:$B$9,2,0)</f>
        <v>4</v>
      </c>
      <c r="S2640" s="16" t="s">
        <v>32</v>
      </c>
      <c r="T2640" s="18">
        <v>216</v>
      </c>
      <c r="U2640" s="18">
        <v>216</v>
      </c>
      <c r="V2640" s="42"/>
      <c r="W2640" s="43" t="s">
        <v>485</v>
      </c>
      <c r="X2640" s="16"/>
      <c r="Y2640" s="18" t="s">
        <v>29</v>
      </c>
      <c r="Z2640" s="18">
        <v>22</v>
      </c>
      <c r="AA2640" s="16" t="s">
        <v>447</v>
      </c>
      <c r="AB2640" s="14" t="str">
        <f t="shared" si="41"/>
        <v>('822369','822369J','SHCS M20X2.5X70 ISO4762 CL12.9 FT ZFS','PC',54,6,4,4,3,5,190,'216','216','M20','70','51B37','22','19.50/19.55','','COIL 1ANNEAL &amp; 2DRAWN 51B37 19.50/19.53',''),</v>
      </c>
      <c r="AC2640" s="14" t="s">
        <v>9920</v>
      </c>
    </row>
    <row r="2641" spans="1:29">
      <c r="A2641" s="16">
        <v>551578</v>
      </c>
      <c r="B2641" s="43" t="s">
        <v>7500</v>
      </c>
      <c r="C2641" s="43" t="s">
        <v>7501</v>
      </c>
      <c r="D2641" s="15">
        <f>VLOOKUP(E2641,finish!$A$1:$B$18,2,0)</f>
        <v>7</v>
      </c>
      <c r="E2641" s="18" t="s">
        <v>493</v>
      </c>
      <c r="F2641" s="15">
        <f>VLOOKUP(G2641,modules!$A$1:$B$10,2,0)</f>
        <v>6</v>
      </c>
      <c r="G2641" s="18" t="s">
        <v>7849</v>
      </c>
      <c r="H2641" s="15">
        <f>VLOOKUP(I2641,segments!$A$1:$B$9,2,0)</f>
        <v>3</v>
      </c>
      <c r="I2641" s="18" t="s">
        <v>7851</v>
      </c>
      <c r="J2641" s="15">
        <v>54</v>
      </c>
      <c r="K2641" s="27" t="s">
        <v>128</v>
      </c>
      <c r="L2641" s="16" t="s">
        <v>126</v>
      </c>
      <c r="M2641" s="15">
        <f>VLOOKUP(N2641,groups!$A$1:$B$113,2,1)</f>
        <v>152</v>
      </c>
      <c r="N2641" s="16" t="s">
        <v>16</v>
      </c>
      <c r="O2641" s="18">
        <v>100</v>
      </c>
      <c r="P2641" s="15">
        <f>VLOOKUP(Q2641,'seg2'!$A$1:$B$13,2,0)</f>
        <v>3</v>
      </c>
      <c r="Q2641" s="16" t="s">
        <v>20</v>
      </c>
      <c r="R2641" s="15">
        <f>VLOOKUP(S2641,'seg3'!$A$1:$B$9,2,0)</f>
        <v>4</v>
      </c>
      <c r="S2641" s="16" t="s">
        <v>32</v>
      </c>
      <c r="T2641" s="18">
        <v>303</v>
      </c>
      <c r="U2641" s="18">
        <v>303</v>
      </c>
      <c r="V2641" s="42"/>
      <c r="W2641" s="43" t="s">
        <v>1308</v>
      </c>
      <c r="X2641" s="16"/>
      <c r="Y2641" s="18" t="s">
        <v>29</v>
      </c>
      <c r="Z2641" s="18">
        <v>20</v>
      </c>
      <c r="AA2641" s="16" t="s">
        <v>447</v>
      </c>
      <c r="AB2641" s="14" t="str">
        <f t="shared" si="41"/>
        <v>('551578','551578J','HHB M20X2.5X100 ISO4014 CL10.9 HT HDG','PC',54,6,3,4,3,7,152,'303','303','M20','100','51B37','20','19.50/19.55','','COIL2ANEL&amp;2DRWN SCM435 19.50/19.53(ADAD)',''),</v>
      </c>
      <c r="AC2641" s="14" t="s">
        <v>10170</v>
      </c>
    </row>
    <row r="2642" spans="1:29">
      <c r="A2642" s="16">
        <v>811910</v>
      </c>
      <c r="B2642" s="43" t="s">
        <v>7512</v>
      </c>
      <c r="C2642" s="43" t="s">
        <v>7513</v>
      </c>
      <c r="D2642" s="15">
        <f>VLOOKUP(E2642,finish!$A$1:$B$18,2,0)</f>
        <v>2</v>
      </c>
      <c r="E2642" s="18" t="s">
        <v>11</v>
      </c>
      <c r="F2642" s="15">
        <f>VLOOKUP(G2642,modules!$A$1:$B$10,2,0)</f>
        <v>1</v>
      </c>
      <c r="G2642" s="18" t="s">
        <v>7848</v>
      </c>
      <c r="H2642" s="15">
        <f>VLOOKUP(I2642,segments!$A$1:$B$9,2,0)</f>
        <v>3</v>
      </c>
      <c r="I2642" s="18" t="s">
        <v>7851</v>
      </c>
      <c r="J2642" s="15">
        <v>56</v>
      </c>
      <c r="K2642" s="27" t="s">
        <v>128</v>
      </c>
      <c r="L2642" s="16" t="s">
        <v>126</v>
      </c>
      <c r="M2642" s="15">
        <f>VLOOKUP(N2642,groups!$A$1:$B$113,2,1)</f>
        <v>161</v>
      </c>
      <c r="N2642" s="16" t="s">
        <v>1594</v>
      </c>
      <c r="O2642" s="18">
        <v>45</v>
      </c>
      <c r="P2642" s="15">
        <f>VLOOKUP(Q2642,'seg2'!$A$1:$B$13,2,0)</f>
        <v>3</v>
      </c>
      <c r="Q2642" s="16" t="s">
        <v>20</v>
      </c>
      <c r="R2642" s="15">
        <f>VLOOKUP(S2642,'seg3'!$A$1:$B$9,2,0)</f>
        <v>3</v>
      </c>
      <c r="S2642" s="16" t="s">
        <v>21</v>
      </c>
      <c r="T2642" s="18">
        <v>188</v>
      </c>
      <c r="U2642" s="18">
        <v>188</v>
      </c>
      <c r="V2642" s="42"/>
      <c r="W2642" s="43" t="s">
        <v>840</v>
      </c>
      <c r="X2642" s="16"/>
      <c r="Y2642" s="18" t="s">
        <v>17</v>
      </c>
      <c r="Z2642" s="18">
        <v>18.3</v>
      </c>
      <c r="AA2642" s="16" t="s">
        <v>85</v>
      </c>
      <c r="AB2642" s="14" t="str">
        <f t="shared" si="41"/>
        <v>('811910','811910J','HSSB M20X2.5X45 IS3757 CL8.8S FT BLK','PC',56,1,3,3,3,2,161,'188','188','M20','45','10B33','18.3','17.95/17.99','','COIL DIRECT DRAWN AS 10B33M 18.00/18.03',''),</v>
      </c>
      <c r="AC2642" s="14" t="s">
        <v>10171</v>
      </c>
    </row>
    <row r="2643" spans="1:29">
      <c r="A2643" s="16">
        <v>809298</v>
      </c>
      <c r="B2643" s="43" t="s">
        <v>7514</v>
      </c>
      <c r="C2643" s="43" t="s">
        <v>7515</v>
      </c>
      <c r="D2643" s="15">
        <f>VLOOKUP(E2643,finish!$A$1:$B$18,2,0)</f>
        <v>2</v>
      </c>
      <c r="E2643" s="18" t="s">
        <v>11</v>
      </c>
      <c r="F2643" s="15">
        <f>VLOOKUP(G2643,modules!$A$1:$B$10,2,0)</f>
        <v>1</v>
      </c>
      <c r="G2643" s="18" t="s">
        <v>7848</v>
      </c>
      <c r="H2643" s="15">
        <f>VLOOKUP(I2643,segments!$A$1:$B$9,2,0)</f>
        <v>3</v>
      </c>
      <c r="I2643" s="18" t="s">
        <v>7851</v>
      </c>
      <c r="J2643" s="15">
        <v>56</v>
      </c>
      <c r="K2643" s="27" t="s">
        <v>128</v>
      </c>
      <c r="L2643" s="16" t="s">
        <v>126</v>
      </c>
      <c r="M2643" s="15">
        <f>VLOOKUP(N2643,groups!$A$1:$B$113,2,1)</f>
        <v>161</v>
      </c>
      <c r="N2643" s="16" t="s">
        <v>1594</v>
      </c>
      <c r="O2643" s="18">
        <v>50</v>
      </c>
      <c r="P2643" s="15">
        <f>VLOOKUP(Q2643,'seg2'!$A$1:$B$13,2,0)</f>
        <v>3</v>
      </c>
      <c r="Q2643" s="16" t="s">
        <v>20</v>
      </c>
      <c r="R2643" s="15">
        <f>VLOOKUP(S2643,'seg3'!$A$1:$B$9,2,0)</f>
        <v>3</v>
      </c>
      <c r="S2643" s="16" t="s">
        <v>21</v>
      </c>
      <c r="T2643" s="18">
        <v>204</v>
      </c>
      <c r="U2643" s="18">
        <v>204</v>
      </c>
      <c r="V2643" s="42"/>
      <c r="W2643" s="43" t="s">
        <v>840</v>
      </c>
      <c r="X2643" s="16"/>
      <c r="Y2643" s="18" t="s">
        <v>17</v>
      </c>
      <c r="Z2643" s="18">
        <v>18.3</v>
      </c>
      <c r="AA2643" s="16" t="s">
        <v>85</v>
      </c>
      <c r="AB2643" s="14" t="str">
        <f t="shared" si="41"/>
        <v>('809298','809298J','HSSB M20X2.5X50 IS3757 CL8.8S FT BLK','PC',56,1,3,3,3,2,161,'204','204','M20','50','10B33','18.3','17.95/17.99','','COIL DIRECT DRAWN AS 10B33M 18.00/18.03',''),</v>
      </c>
      <c r="AC2643" s="14" t="s">
        <v>10172</v>
      </c>
    </row>
    <row r="2644" spans="1:29">
      <c r="A2644" s="16">
        <v>820040</v>
      </c>
      <c r="B2644" s="43" t="s">
        <v>7516</v>
      </c>
      <c r="C2644" s="43" t="s">
        <v>7517</v>
      </c>
      <c r="D2644" s="15">
        <f>VLOOKUP(E2644,finish!$A$1:$B$18,2,0)</f>
        <v>2</v>
      </c>
      <c r="E2644" s="18" t="s">
        <v>11</v>
      </c>
      <c r="F2644" s="15">
        <f>VLOOKUP(G2644,modules!$A$1:$B$10,2,0)</f>
        <v>1</v>
      </c>
      <c r="G2644" s="18" t="s">
        <v>7848</v>
      </c>
      <c r="H2644" s="15">
        <f>VLOOKUP(I2644,segments!$A$1:$B$9,2,0)</f>
        <v>3</v>
      </c>
      <c r="I2644" s="18" t="s">
        <v>7851</v>
      </c>
      <c r="J2644" s="15">
        <v>56</v>
      </c>
      <c r="K2644" s="27" t="s">
        <v>128</v>
      </c>
      <c r="L2644" s="16" t="s">
        <v>126</v>
      </c>
      <c r="M2644" s="15">
        <f>VLOOKUP(N2644,groups!$A$1:$B$113,2,1)</f>
        <v>161</v>
      </c>
      <c r="N2644" s="16" t="s">
        <v>1594</v>
      </c>
      <c r="O2644" s="18">
        <v>55</v>
      </c>
      <c r="P2644" s="15">
        <f>VLOOKUP(Q2644,'seg2'!$A$1:$B$13,2,0)</f>
        <v>3</v>
      </c>
      <c r="Q2644" s="16" t="s">
        <v>20</v>
      </c>
      <c r="R2644" s="15">
        <f>VLOOKUP(S2644,'seg3'!$A$1:$B$9,2,0)</f>
        <v>3</v>
      </c>
      <c r="S2644" s="16" t="s">
        <v>21</v>
      </c>
      <c r="T2644" s="18">
        <v>212</v>
      </c>
      <c r="U2644" s="18">
        <v>212</v>
      </c>
      <c r="V2644" s="42"/>
      <c r="W2644" s="43" t="s">
        <v>840</v>
      </c>
      <c r="X2644" s="16"/>
      <c r="Y2644" s="18" t="s">
        <v>17</v>
      </c>
      <c r="Z2644" s="18">
        <v>18.3</v>
      </c>
      <c r="AA2644" s="16" t="s">
        <v>85</v>
      </c>
      <c r="AB2644" s="14" t="str">
        <f t="shared" si="41"/>
        <v>('820040','820040J','HSSB M20X2.5X55 IS3757 CL8.8S FT BLK','PC',56,1,3,3,3,2,161,'212','212','M20','55','10B33','18.3','17.95/17.99','','COIL DIRECT DRAWN AS 10B33M 18.00/18.03',''),</v>
      </c>
      <c r="AC2644" s="14" t="s">
        <v>10173</v>
      </c>
    </row>
    <row r="2645" spans="1:29">
      <c r="A2645" s="16">
        <v>809300</v>
      </c>
      <c r="B2645" s="43" t="s">
        <v>7518</v>
      </c>
      <c r="C2645" s="43" t="s">
        <v>7519</v>
      </c>
      <c r="D2645" s="15">
        <f>VLOOKUP(E2645,finish!$A$1:$B$18,2,0)</f>
        <v>2</v>
      </c>
      <c r="E2645" s="18" t="s">
        <v>11</v>
      </c>
      <c r="F2645" s="15">
        <f>VLOOKUP(G2645,modules!$A$1:$B$10,2,0)</f>
        <v>6</v>
      </c>
      <c r="G2645" s="18" t="s">
        <v>7849</v>
      </c>
      <c r="H2645" s="15">
        <f>VLOOKUP(I2645,segments!$A$1:$B$9,2,0)</f>
        <v>3</v>
      </c>
      <c r="I2645" s="18" t="s">
        <v>7851</v>
      </c>
      <c r="J2645" s="15">
        <v>54</v>
      </c>
      <c r="K2645" s="27" t="s">
        <v>128</v>
      </c>
      <c r="L2645" s="16" t="s">
        <v>126</v>
      </c>
      <c r="M2645" s="15">
        <f>VLOOKUP(N2645,groups!$A$1:$B$113,2,1)</f>
        <v>161</v>
      </c>
      <c r="N2645" s="16" t="s">
        <v>1594</v>
      </c>
      <c r="O2645" s="18">
        <v>60</v>
      </c>
      <c r="P2645" s="15">
        <f>VLOOKUP(Q2645,'seg2'!$A$1:$B$13,2,0)</f>
        <v>3</v>
      </c>
      <c r="Q2645" s="16" t="s">
        <v>20</v>
      </c>
      <c r="R2645" s="15">
        <f>VLOOKUP(S2645,'seg3'!$A$1:$B$9,2,0)</f>
        <v>3</v>
      </c>
      <c r="S2645" s="16" t="s">
        <v>21</v>
      </c>
      <c r="T2645" s="18">
        <v>225</v>
      </c>
      <c r="U2645" s="18">
        <v>225</v>
      </c>
      <c r="V2645" s="42"/>
      <c r="W2645" s="43" t="s">
        <v>840</v>
      </c>
      <c r="X2645" s="16"/>
      <c r="Y2645" s="18" t="s">
        <v>17</v>
      </c>
      <c r="Z2645" s="18">
        <v>18.3</v>
      </c>
      <c r="AA2645" s="16" t="s">
        <v>85</v>
      </c>
      <c r="AB2645" s="14" t="str">
        <f t="shared" si="41"/>
        <v>('809300','809300J','HSSB M20X2.5X60 IS3757 CL8.8S FT BLK','PC',54,6,3,3,3,2,161,'225','225','M20','60','10B33','18.3','17.95/17.99','','COIL DIRECT DRAWN AS 10B33M 18.00/18.03',''),</v>
      </c>
      <c r="AC2645" s="14" t="s">
        <v>10174</v>
      </c>
    </row>
    <row r="2646" spans="1:29">
      <c r="A2646" s="16">
        <v>811912</v>
      </c>
      <c r="B2646" s="43" t="s">
        <v>7520</v>
      </c>
      <c r="C2646" s="43" t="s">
        <v>7521</v>
      </c>
      <c r="D2646" s="15">
        <f>VLOOKUP(E2646,finish!$A$1:$B$18,2,0)</f>
        <v>2</v>
      </c>
      <c r="E2646" s="18" t="s">
        <v>11</v>
      </c>
      <c r="F2646" s="15">
        <f>VLOOKUP(G2646,modules!$A$1:$B$10,2,0)</f>
        <v>1</v>
      </c>
      <c r="G2646" s="18" t="s">
        <v>7848</v>
      </c>
      <c r="H2646" s="15">
        <f>VLOOKUP(I2646,segments!$A$1:$B$9,2,0)</f>
        <v>3</v>
      </c>
      <c r="I2646" s="18" t="s">
        <v>7851</v>
      </c>
      <c r="J2646" s="15">
        <v>56</v>
      </c>
      <c r="K2646" s="27" t="s">
        <v>128</v>
      </c>
      <c r="L2646" s="16" t="s">
        <v>126</v>
      </c>
      <c r="M2646" s="15">
        <f>VLOOKUP(N2646,groups!$A$1:$B$113,2,1)</f>
        <v>161</v>
      </c>
      <c r="N2646" s="16" t="s">
        <v>1594</v>
      </c>
      <c r="O2646" s="18">
        <v>65</v>
      </c>
      <c r="P2646" s="15">
        <f>VLOOKUP(Q2646,'seg2'!$A$1:$B$13,2,0)</f>
        <v>3</v>
      </c>
      <c r="Q2646" s="16" t="s">
        <v>20</v>
      </c>
      <c r="R2646" s="15">
        <f>VLOOKUP(S2646,'seg3'!$A$1:$B$9,2,0)</f>
        <v>3</v>
      </c>
      <c r="S2646" s="16" t="s">
        <v>21</v>
      </c>
      <c r="T2646" s="18">
        <v>237</v>
      </c>
      <c r="U2646" s="18">
        <v>237</v>
      </c>
      <c r="V2646" s="42"/>
      <c r="W2646" s="43" t="s">
        <v>840</v>
      </c>
      <c r="X2646" s="16"/>
      <c r="Y2646" s="18" t="s">
        <v>17</v>
      </c>
      <c r="Z2646" s="18">
        <v>18.3</v>
      </c>
      <c r="AA2646" s="16" t="s">
        <v>85</v>
      </c>
      <c r="AB2646" s="14" t="str">
        <f t="shared" si="41"/>
        <v>('811912','811912J','HSSB M20X2.5X65 IS3757 CL8.8S FT BLK','PC',56,1,3,3,3,2,161,'237','237','M20','65','10B33','18.3','17.95/17.99','','COIL DIRECT DRAWN AS 10B33M 18.00/18.03',''),</v>
      </c>
      <c r="AC2646" s="14" t="s">
        <v>10175</v>
      </c>
    </row>
    <row r="2647" spans="1:29">
      <c r="A2647" s="16">
        <v>400194</v>
      </c>
      <c r="B2647" s="43" t="s">
        <v>5596</v>
      </c>
      <c r="C2647" s="43" t="s">
        <v>5597</v>
      </c>
      <c r="D2647" s="15">
        <f>VLOOKUP(E2647,finish!$A$1:$B$18,2,0)</f>
        <v>2</v>
      </c>
      <c r="E2647" s="18" t="s">
        <v>11</v>
      </c>
      <c r="F2647" s="15">
        <f>VLOOKUP(G2647,modules!$A$1:$B$10,2,0)</f>
        <v>6</v>
      </c>
      <c r="G2647" s="18" t="s">
        <v>7849</v>
      </c>
      <c r="H2647" s="15">
        <f>VLOOKUP(I2647,segments!$A$1:$B$9,2,0)</f>
        <v>5</v>
      </c>
      <c r="I2647" s="18" t="s">
        <v>7852</v>
      </c>
      <c r="J2647" s="15">
        <f>VLOOKUP(K2647,machines!$A$1:$B$72,2,0)</f>
        <v>63</v>
      </c>
      <c r="K2647" s="27" t="s">
        <v>109</v>
      </c>
      <c r="L2647" s="46" t="s">
        <v>602</v>
      </c>
      <c r="M2647" s="15">
        <f>VLOOKUP(N2647,groups!$A$1:$B$113,2,1)</f>
        <v>190</v>
      </c>
      <c r="N2647" s="46" t="s">
        <v>484</v>
      </c>
      <c r="O2647" s="45">
        <v>2</v>
      </c>
      <c r="P2647" s="15">
        <f>VLOOKUP(Q2647,'seg2'!$A$1:$B$13,2,0)</f>
        <v>4</v>
      </c>
      <c r="Q2647" s="16" t="s">
        <v>32</v>
      </c>
      <c r="R2647" s="15">
        <f>VLOOKUP(S2647,'seg3'!$A$1:$B$9,2,0)</f>
        <v>4</v>
      </c>
      <c r="S2647" s="16" t="s">
        <v>32</v>
      </c>
      <c r="T2647" s="45">
        <v>344.55</v>
      </c>
      <c r="U2647" s="45">
        <v>344.55</v>
      </c>
      <c r="V2647" s="18" t="s">
        <v>33</v>
      </c>
      <c r="W2647" s="30" t="s">
        <v>604</v>
      </c>
      <c r="X2647" s="16"/>
      <c r="Y2647" s="45" t="s">
        <v>29</v>
      </c>
      <c r="Z2647" s="45">
        <v>28</v>
      </c>
      <c r="AA2647" s="46" t="s">
        <v>603</v>
      </c>
      <c r="AB2647" s="14" t="str">
        <f t="shared" si="41"/>
        <v>('400194','400194J','SHCS 01XBSWX02 BS2470 F/T BLK','PC',63,6,4,4,5,2,190,'344.55','344.55','01 BSW','2','51B37','28','24.80/24.85','NEED TO ANN','COIL 2ANNEAL&amp;2DRAWN 51B37 24.95/25.00',''),</v>
      </c>
      <c r="AC2647" s="14" t="s">
        <v>10176</v>
      </c>
    </row>
    <row r="2648" spans="1:29">
      <c r="A2648" s="16">
        <v>400196</v>
      </c>
      <c r="B2648" s="43" t="s">
        <v>3040</v>
      </c>
      <c r="C2648" s="43" t="s">
        <v>3041</v>
      </c>
      <c r="D2648" s="15">
        <f>VLOOKUP(E2648,finish!$A$1:$B$18,2,0)</f>
        <v>2</v>
      </c>
      <c r="E2648" s="18" t="s">
        <v>11</v>
      </c>
      <c r="F2648" s="15">
        <f>VLOOKUP(G2648,modules!$A$1:$B$10,2,0)</f>
        <v>6</v>
      </c>
      <c r="G2648" s="18" t="s">
        <v>7849</v>
      </c>
      <c r="H2648" s="15">
        <f>VLOOKUP(I2648,segments!$A$1:$B$9,2,0)</f>
        <v>5</v>
      </c>
      <c r="I2648" s="18" t="s">
        <v>7852</v>
      </c>
      <c r="J2648" s="15">
        <f>VLOOKUP(K2648,machines!$A$1:$B$72,2,0)</f>
        <v>63</v>
      </c>
      <c r="K2648" s="27" t="s">
        <v>109</v>
      </c>
      <c r="L2648" s="46" t="s">
        <v>602</v>
      </c>
      <c r="M2648" s="15">
        <f>VLOOKUP(N2648,groups!$A$1:$B$113,2,1)</f>
        <v>190</v>
      </c>
      <c r="N2648" s="46" t="s">
        <v>484</v>
      </c>
      <c r="O2648" s="45">
        <v>3</v>
      </c>
      <c r="P2648" s="15">
        <f>VLOOKUP(Q2648,'seg2'!$A$1:$B$13,2,0)</f>
        <v>4</v>
      </c>
      <c r="Q2648" s="16" t="s">
        <v>32</v>
      </c>
      <c r="R2648" s="15">
        <f>VLOOKUP(S2648,'seg3'!$A$1:$B$9,2,0)</f>
        <v>4</v>
      </c>
      <c r="S2648" s="16" t="s">
        <v>32</v>
      </c>
      <c r="T2648" s="45">
        <v>431.2</v>
      </c>
      <c r="U2648" s="45">
        <v>431.2</v>
      </c>
      <c r="V2648" s="18" t="s">
        <v>33</v>
      </c>
      <c r="W2648" s="30" t="s">
        <v>604</v>
      </c>
      <c r="X2648" s="16"/>
      <c r="Y2648" s="45" t="s">
        <v>29</v>
      </c>
      <c r="Z2648" s="45">
        <v>28</v>
      </c>
      <c r="AA2648" s="46" t="s">
        <v>603</v>
      </c>
      <c r="AB2648" s="14" t="str">
        <f t="shared" si="41"/>
        <v>('400196','400196J','SHCS 01XBSWX03 BS2470 F/T BLK','PC',63,6,4,4,5,2,190,'431.2','431.2','01 BSW','3','51B37','28','24.80/24.85','NEED TO ANN','COIL 2ANNEAL&amp;2DRAWN 51B37 24.95/25.00',''),</v>
      </c>
      <c r="AC2648" s="14" t="s">
        <v>9045</v>
      </c>
    </row>
    <row r="2649" spans="1:29">
      <c r="A2649" s="16">
        <v>792957</v>
      </c>
      <c r="B2649" s="43" t="s">
        <v>7522</v>
      </c>
      <c r="C2649" s="43" t="s">
        <v>7523</v>
      </c>
      <c r="D2649" s="15">
        <f>VLOOKUP(E2649,finish!$A$1:$B$18,2,0)</f>
        <v>2</v>
      </c>
      <c r="E2649" s="18" t="s">
        <v>11</v>
      </c>
      <c r="F2649" s="15">
        <f>VLOOKUP(G2649,modules!$A$1:$B$10,2,0)</f>
        <v>1</v>
      </c>
      <c r="G2649" s="18" t="s">
        <v>7848</v>
      </c>
      <c r="H2649" s="15">
        <f>VLOOKUP(I2649,segments!$A$1:$B$9,2,0)</f>
        <v>3</v>
      </c>
      <c r="I2649" s="18" t="s">
        <v>7851</v>
      </c>
      <c r="J2649" s="15">
        <v>56</v>
      </c>
      <c r="K2649" s="27" t="s">
        <v>128</v>
      </c>
      <c r="L2649" s="16" t="s">
        <v>126</v>
      </c>
      <c r="M2649" s="15">
        <f>VLOOKUP(N2649,groups!$A$1:$B$113,2,1)</f>
        <v>161</v>
      </c>
      <c r="N2649" s="16" t="s">
        <v>1594</v>
      </c>
      <c r="O2649" s="18">
        <v>70</v>
      </c>
      <c r="P2649" s="15">
        <f>VLOOKUP(Q2649,'seg2'!$A$1:$B$13,2,0)</f>
        <v>3</v>
      </c>
      <c r="Q2649" s="16" t="s">
        <v>20</v>
      </c>
      <c r="R2649" s="15">
        <f>VLOOKUP(S2649,'seg3'!$A$1:$B$9,2,0)</f>
        <v>3</v>
      </c>
      <c r="S2649" s="16" t="s">
        <v>21</v>
      </c>
      <c r="T2649" s="18">
        <v>249</v>
      </c>
      <c r="U2649" s="18">
        <v>249</v>
      </c>
      <c r="V2649" s="42"/>
      <c r="W2649" s="43" t="s">
        <v>840</v>
      </c>
      <c r="X2649" s="16"/>
      <c r="Y2649" s="18" t="s">
        <v>17</v>
      </c>
      <c r="Z2649" s="18">
        <v>18.3</v>
      </c>
      <c r="AA2649" s="16" t="s">
        <v>85</v>
      </c>
      <c r="AB2649" s="14" t="str">
        <f t="shared" si="41"/>
        <v>('792957','792957J','HSSB M20X2.5X70 IS3757 CL8.8S FT BLK','PC',56,1,3,3,3,2,161,'249','249','M20','70','10B33','18.3','17.95/17.99','','COIL DIRECT DRAWN AS 10B33M 18.00/18.03',''),</v>
      </c>
      <c r="AC2649" s="14" t="s">
        <v>10177</v>
      </c>
    </row>
    <row r="2650" spans="1:29">
      <c r="A2650" s="16">
        <v>400195</v>
      </c>
      <c r="B2650" s="43" t="s">
        <v>5599</v>
      </c>
      <c r="C2650" s="43" t="s">
        <v>5600</v>
      </c>
      <c r="D2650" s="15">
        <f>VLOOKUP(E2650,finish!$A$1:$B$18,2,0)</f>
        <v>2</v>
      </c>
      <c r="E2650" s="18" t="s">
        <v>11</v>
      </c>
      <c r="F2650" s="15">
        <f>VLOOKUP(G2650,modules!$A$1:$B$10,2,0)</f>
        <v>6</v>
      </c>
      <c r="G2650" s="18" t="s">
        <v>7849</v>
      </c>
      <c r="H2650" s="15">
        <f>VLOOKUP(I2650,segments!$A$1:$B$9,2,0)</f>
        <v>5</v>
      </c>
      <c r="I2650" s="18" t="s">
        <v>7852</v>
      </c>
      <c r="J2650" s="15">
        <f>VLOOKUP(K2650,machines!$A$1:$B$72,2,0)</f>
        <v>63</v>
      </c>
      <c r="K2650" s="27" t="s">
        <v>109</v>
      </c>
      <c r="L2650" s="46" t="s">
        <v>602</v>
      </c>
      <c r="M2650" s="15">
        <f>VLOOKUP(N2650,groups!$A$1:$B$113,2,1)</f>
        <v>190</v>
      </c>
      <c r="N2650" s="46" t="s">
        <v>484</v>
      </c>
      <c r="O2650" s="45" t="s">
        <v>1815</v>
      </c>
      <c r="P2650" s="15">
        <f>VLOOKUP(Q2650,'seg2'!$A$1:$B$13,2,0)</f>
        <v>4</v>
      </c>
      <c r="Q2650" s="16" t="s">
        <v>32</v>
      </c>
      <c r="R2650" s="15">
        <f>VLOOKUP(S2650,'seg3'!$A$1:$B$9,2,0)</f>
        <v>4</v>
      </c>
      <c r="S2650" s="16" t="s">
        <v>32</v>
      </c>
      <c r="T2650" s="45">
        <v>387.87</v>
      </c>
      <c r="U2650" s="45">
        <v>387.87</v>
      </c>
      <c r="V2650" s="18" t="s">
        <v>33</v>
      </c>
      <c r="W2650" s="30" t="s">
        <v>604</v>
      </c>
      <c r="X2650" s="16"/>
      <c r="Y2650" s="45" t="s">
        <v>29</v>
      </c>
      <c r="Z2650" s="45">
        <v>28</v>
      </c>
      <c r="AA2650" s="46" t="s">
        <v>603</v>
      </c>
      <c r="AB2650" s="14" t="str">
        <f t="shared" si="41"/>
        <v>('400195','400195J','SHCS 01XBSWX2.1/2 BS2470 F/T BLK','PC',63,6,4,4,5,2,190,'387.87','387.87','01 BSW','2.1/2','51B37','28','24.80/24.85','NEED TO ANN','COIL 2ANNEAL&amp;2DRAWN 51B37 24.95/25.00',''),</v>
      </c>
      <c r="AC2650" s="14" t="s">
        <v>10178</v>
      </c>
    </row>
    <row r="2651" spans="1:29">
      <c r="A2651" s="16">
        <v>813928</v>
      </c>
      <c r="B2651" s="43" t="s">
        <v>7524</v>
      </c>
      <c r="C2651" s="43" t="s">
        <v>7525</v>
      </c>
      <c r="D2651" s="15">
        <f>VLOOKUP(E2651,finish!$A$1:$B$18,2,0)</f>
        <v>2</v>
      </c>
      <c r="E2651" s="18" t="s">
        <v>11</v>
      </c>
      <c r="F2651" s="15">
        <f>VLOOKUP(G2651,modules!$A$1:$B$10,2,0)</f>
        <v>6</v>
      </c>
      <c r="G2651" s="18" t="s">
        <v>7849</v>
      </c>
      <c r="H2651" s="15">
        <f>VLOOKUP(I2651,segments!$A$1:$B$9,2,0)</f>
        <v>3</v>
      </c>
      <c r="I2651" s="18" t="s">
        <v>7851</v>
      </c>
      <c r="J2651" s="15">
        <v>54</v>
      </c>
      <c r="K2651" s="27" t="s">
        <v>128</v>
      </c>
      <c r="L2651" s="16" t="s">
        <v>126</v>
      </c>
      <c r="M2651" s="15">
        <f>VLOOKUP(N2651,groups!$A$1:$B$113,2,1)</f>
        <v>161</v>
      </c>
      <c r="N2651" s="16" t="s">
        <v>1594</v>
      </c>
      <c r="O2651" s="18">
        <v>75</v>
      </c>
      <c r="P2651" s="15">
        <f>VLOOKUP(Q2651,'seg2'!$A$1:$B$13,2,0)</f>
        <v>3</v>
      </c>
      <c r="Q2651" s="16" t="s">
        <v>20</v>
      </c>
      <c r="R2651" s="15">
        <f>VLOOKUP(S2651,'seg3'!$A$1:$B$9,2,0)</f>
        <v>3</v>
      </c>
      <c r="S2651" s="16" t="s">
        <v>21</v>
      </c>
      <c r="T2651" s="18">
        <v>262</v>
      </c>
      <c r="U2651" s="18">
        <v>262</v>
      </c>
      <c r="V2651" s="42"/>
      <c r="W2651" s="43" t="s">
        <v>840</v>
      </c>
      <c r="X2651" s="16"/>
      <c r="Y2651" s="18" t="s">
        <v>17</v>
      </c>
      <c r="Z2651" s="18">
        <v>18.3</v>
      </c>
      <c r="AA2651" s="16" t="s">
        <v>85</v>
      </c>
      <c r="AB2651" s="14" t="str">
        <f t="shared" si="41"/>
        <v>('813928','813928J','HSSB M20X2.5X75 IS3757 CL8.8S FT BLK','PC',54,6,3,3,3,2,161,'262','262','M20','75','10B33','18.3','17.95/17.99','','COIL DIRECT DRAWN AS 10B33M 18.00/18.03',''),</v>
      </c>
      <c r="AC2651" s="14" t="s">
        <v>10179</v>
      </c>
    </row>
    <row r="2652" spans="1:29">
      <c r="A2652" s="16">
        <v>809303</v>
      </c>
      <c r="B2652" s="43" t="s">
        <v>7526</v>
      </c>
      <c r="C2652" s="43" t="s">
        <v>7527</v>
      </c>
      <c r="D2652" s="15">
        <f>VLOOKUP(E2652,finish!$A$1:$B$18,2,0)</f>
        <v>2</v>
      </c>
      <c r="E2652" s="18" t="s">
        <v>11</v>
      </c>
      <c r="F2652" s="15">
        <f>VLOOKUP(G2652,modules!$A$1:$B$10,2,0)</f>
        <v>6</v>
      </c>
      <c r="G2652" s="18" t="s">
        <v>7849</v>
      </c>
      <c r="H2652" s="15">
        <f>VLOOKUP(I2652,segments!$A$1:$B$9,2,0)</f>
        <v>3</v>
      </c>
      <c r="I2652" s="18" t="s">
        <v>7851</v>
      </c>
      <c r="J2652" s="15">
        <v>54</v>
      </c>
      <c r="K2652" s="27" t="s">
        <v>128</v>
      </c>
      <c r="L2652" s="16" t="s">
        <v>126</v>
      </c>
      <c r="M2652" s="15">
        <f>VLOOKUP(N2652,groups!$A$1:$B$113,2,1)</f>
        <v>161</v>
      </c>
      <c r="N2652" s="16" t="s">
        <v>1594</v>
      </c>
      <c r="O2652" s="18">
        <v>80</v>
      </c>
      <c r="P2652" s="15">
        <f>VLOOKUP(Q2652,'seg2'!$A$1:$B$13,2,0)</f>
        <v>3</v>
      </c>
      <c r="Q2652" s="16" t="s">
        <v>20</v>
      </c>
      <c r="R2652" s="15">
        <f>VLOOKUP(S2652,'seg3'!$A$1:$B$9,2,0)</f>
        <v>3</v>
      </c>
      <c r="S2652" s="16" t="s">
        <v>21</v>
      </c>
      <c r="T2652" s="18">
        <v>274</v>
      </c>
      <c r="U2652" s="18">
        <v>274</v>
      </c>
      <c r="V2652" s="42"/>
      <c r="W2652" s="43" t="s">
        <v>840</v>
      </c>
      <c r="X2652" s="16"/>
      <c r="Y2652" s="18" t="s">
        <v>17</v>
      </c>
      <c r="Z2652" s="18">
        <v>18.3</v>
      </c>
      <c r="AA2652" s="16" t="s">
        <v>85</v>
      </c>
      <c r="AB2652" s="14" t="str">
        <f t="shared" si="41"/>
        <v>('809303','809303J','HSSB M20X2.5X80 IS3757 CL8.8S FT BLK','PC',54,6,3,3,3,2,161,'274','274','M20','80','10B33','18.3','17.95/17.99','','COIL DIRECT DRAWN AS 10B33M 18.00/18.03',''),</v>
      </c>
      <c r="AC2652" s="14" t="s">
        <v>10180</v>
      </c>
    </row>
    <row r="2653" spans="1:29">
      <c r="A2653" s="16">
        <v>809305</v>
      </c>
      <c r="B2653" s="43" t="s">
        <v>7528</v>
      </c>
      <c r="C2653" s="43" t="s">
        <v>7529</v>
      </c>
      <c r="D2653" s="15">
        <f>VLOOKUP(E2653,finish!$A$1:$B$18,2,0)</f>
        <v>2</v>
      </c>
      <c r="E2653" s="18" t="s">
        <v>11</v>
      </c>
      <c r="F2653" s="15">
        <f>VLOOKUP(G2653,modules!$A$1:$B$10,2,0)</f>
        <v>1</v>
      </c>
      <c r="G2653" s="18" t="s">
        <v>7848</v>
      </c>
      <c r="H2653" s="15">
        <f>VLOOKUP(I2653,segments!$A$1:$B$9,2,0)</f>
        <v>3</v>
      </c>
      <c r="I2653" s="18" t="s">
        <v>7851</v>
      </c>
      <c r="J2653" s="15">
        <v>56</v>
      </c>
      <c r="K2653" s="27" t="s">
        <v>128</v>
      </c>
      <c r="L2653" s="16" t="s">
        <v>126</v>
      </c>
      <c r="M2653" s="15">
        <f>VLOOKUP(N2653,groups!$A$1:$B$113,2,1)</f>
        <v>161</v>
      </c>
      <c r="N2653" s="16" t="s">
        <v>1594</v>
      </c>
      <c r="O2653" s="18">
        <v>85</v>
      </c>
      <c r="P2653" s="15">
        <f>VLOOKUP(Q2653,'seg2'!$A$1:$B$13,2,0)</f>
        <v>3</v>
      </c>
      <c r="Q2653" s="16" t="s">
        <v>20</v>
      </c>
      <c r="R2653" s="15">
        <f>VLOOKUP(S2653,'seg3'!$A$1:$B$9,2,0)</f>
        <v>3</v>
      </c>
      <c r="S2653" s="16" t="s">
        <v>21</v>
      </c>
      <c r="T2653" s="18">
        <v>286</v>
      </c>
      <c r="U2653" s="18">
        <v>286</v>
      </c>
      <c r="V2653" s="42"/>
      <c r="W2653" s="43" t="s">
        <v>840</v>
      </c>
      <c r="X2653" s="16"/>
      <c r="Y2653" s="18" t="s">
        <v>17</v>
      </c>
      <c r="Z2653" s="18">
        <v>18.3</v>
      </c>
      <c r="AA2653" s="16" t="s">
        <v>85</v>
      </c>
      <c r="AB2653" s="14" t="str">
        <f t="shared" si="41"/>
        <v>('809305','809305J','HSSB M20X2.5X85 IS3757 CL8.8S FT BLK','PC',56,1,3,3,3,2,161,'286','286','M20','85','10B33','18.3','17.95/17.99','','COIL DIRECT DRAWN AS 10B33M 18.00/18.03',''),</v>
      </c>
      <c r="AC2653" s="14" t="s">
        <v>10181</v>
      </c>
    </row>
    <row r="2654" spans="1:29">
      <c r="A2654" s="16">
        <v>811914</v>
      </c>
      <c r="B2654" s="43" t="s">
        <v>7530</v>
      </c>
      <c r="C2654" s="43" t="s">
        <v>7531</v>
      </c>
      <c r="D2654" s="15">
        <f>VLOOKUP(E2654,finish!$A$1:$B$18,2,0)</f>
        <v>2</v>
      </c>
      <c r="E2654" s="18" t="s">
        <v>11</v>
      </c>
      <c r="F2654" s="15">
        <f>VLOOKUP(G2654,modules!$A$1:$B$10,2,0)</f>
        <v>6</v>
      </c>
      <c r="G2654" s="18" t="s">
        <v>7849</v>
      </c>
      <c r="H2654" s="15">
        <f>VLOOKUP(I2654,segments!$A$1:$B$9,2,0)</f>
        <v>3</v>
      </c>
      <c r="I2654" s="18" t="s">
        <v>7851</v>
      </c>
      <c r="J2654" s="15">
        <v>54</v>
      </c>
      <c r="K2654" s="27" t="s">
        <v>128</v>
      </c>
      <c r="L2654" s="16" t="s">
        <v>126</v>
      </c>
      <c r="M2654" s="15">
        <f>VLOOKUP(N2654,groups!$A$1:$B$113,2,1)</f>
        <v>161</v>
      </c>
      <c r="N2654" s="16" t="s">
        <v>1594</v>
      </c>
      <c r="O2654" s="18">
        <v>90</v>
      </c>
      <c r="P2654" s="15">
        <f>VLOOKUP(Q2654,'seg2'!$A$1:$B$13,2,0)</f>
        <v>3</v>
      </c>
      <c r="Q2654" s="16" t="s">
        <v>20</v>
      </c>
      <c r="R2654" s="15">
        <f>VLOOKUP(S2654,'seg3'!$A$1:$B$9,2,0)</f>
        <v>3</v>
      </c>
      <c r="S2654" s="16" t="s">
        <v>21</v>
      </c>
      <c r="T2654" s="18">
        <v>295</v>
      </c>
      <c r="U2654" s="18">
        <v>295</v>
      </c>
      <c r="V2654" s="42"/>
      <c r="W2654" s="43" t="s">
        <v>840</v>
      </c>
      <c r="X2654" s="16"/>
      <c r="Y2654" s="18" t="s">
        <v>17</v>
      </c>
      <c r="Z2654" s="18">
        <v>18.3</v>
      </c>
      <c r="AA2654" s="16" t="s">
        <v>85</v>
      </c>
      <c r="AB2654" s="14" t="str">
        <f t="shared" si="41"/>
        <v>('811914','811914J','HSSB M20X2.5X90 IS3757 CL8.8S FT BLK','PC',54,6,3,3,3,2,161,'295','295','M20','90','10B33','18.3','17.95/17.99','','COIL DIRECT DRAWN AS 10B33M 18.00/18.03',''),</v>
      </c>
      <c r="AC2654" s="14" t="s">
        <v>10182</v>
      </c>
    </row>
    <row r="2655" spans="1:29">
      <c r="A2655" s="16">
        <v>809307</v>
      </c>
      <c r="B2655" s="43" t="s">
        <v>7532</v>
      </c>
      <c r="C2655" s="43" t="s">
        <v>7533</v>
      </c>
      <c r="D2655" s="15">
        <f>VLOOKUP(E2655,finish!$A$1:$B$18,2,0)</f>
        <v>2</v>
      </c>
      <c r="E2655" s="18" t="s">
        <v>11</v>
      </c>
      <c r="F2655" s="15">
        <f>VLOOKUP(G2655,modules!$A$1:$B$10,2,0)</f>
        <v>1</v>
      </c>
      <c r="G2655" s="18" t="s">
        <v>7848</v>
      </c>
      <c r="H2655" s="15">
        <f>VLOOKUP(I2655,segments!$A$1:$B$9,2,0)</f>
        <v>3</v>
      </c>
      <c r="I2655" s="18" t="s">
        <v>7851</v>
      </c>
      <c r="J2655" s="15">
        <v>56</v>
      </c>
      <c r="K2655" s="27" t="s">
        <v>128</v>
      </c>
      <c r="L2655" s="16" t="s">
        <v>126</v>
      </c>
      <c r="M2655" s="15">
        <f>VLOOKUP(N2655,groups!$A$1:$B$113,2,1)</f>
        <v>161</v>
      </c>
      <c r="N2655" s="16" t="s">
        <v>1594</v>
      </c>
      <c r="O2655" s="18">
        <v>95</v>
      </c>
      <c r="P2655" s="15">
        <f>VLOOKUP(Q2655,'seg2'!$A$1:$B$13,2,0)</f>
        <v>3</v>
      </c>
      <c r="Q2655" s="16" t="s">
        <v>20</v>
      </c>
      <c r="R2655" s="15">
        <f>VLOOKUP(S2655,'seg3'!$A$1:$B$9,2,0)</f>
        <v>3</v>
      </c>
      <c r="S2655" s="16" t="s">
        <v>21</v>
      </c>
      <c r="T2655" s="18">
        <v>310</v>
      </c>
      <c r="U2655" s="18">
        <v>310</v>
      </c>
      <c r="V2655" s="42"/>
      <c r="W2655" s="43" t="s">
        <v>686</v>
      </c>
      <c r="X2655" s="16"/>
      <c r="Y2655" s="18" t="s">
        <v>17</v>
      </c>
      <c r="Z2655" s="18">
        <v>18.3</v>
      </c>
      <c r="AA2655" s="16" t="s">
        <v>85</v>
      </c>
      <c r="AB2655" s="14" t="str">
        <f t="shared" si="41"/>
        <v>('809307','809307J','HSSB M20X2.5X95 IS3757 CL8.8S FT BLK','PC',56,1,3,3,3,2,161,'310','310','M20','95','10B33','18.3','17.95/17.99','','COIL DIRECT DRAWN 10B33 18.00/18.03',''),</v>
      </c>
      <c r="AC2655" s="14" t="s">
        <v>10183</v>
      </c>
    </row>
    <row r="2656" spans="1:29">
      <c r="A2656" s="16">
        <v>818937</v>
      </c>
      <c r="B2656" s="43" t="s">
        <v>7534</v>
      </c>
      <c r="C2656" s="43" t="s">
        <v>7535</v>
      </c>
      <c r="D2656" s="15">
        <f>VLOOKUP(E2656,finish!$A$1:$B$18,2,0)</f>
        <v>2</v>
      </c>
      <c r="E2656" s="18" t="s">
        <v>11</v>
      </c>
      <c r="F2656" s="15">
        <f>VLOOKUP(G2656,modules!$A$1:$B$10,2,0)</f>
        <v>1</v>
      </c>
      <c r="G2656" s="18" t="s">
        <v>7848</v>
      </c>
      <c r="H2656" s="15">
        <f>VLOOKUP(I2656,segments!$A$1:$B$9,2,0)</f>
        <v>3</v>
      </c>
      <c r="I2656" s="18" t="s">
        <v>7851</v>
      </c>
      <c r="J2656" s="15">
        <v>56</v>
      </c>
      <c r="K2656" s="27" t="s">
        <v>128</v>
      </c>
      <c r="L2656" s="16" t="s">
        <v>126</v>
      </c>
      <c r="M2656" s="15">
        <f>VLOOKUP(N2656,groups!$A$1:$B$113,2,1)</f>
        <v>161</v>
      </c>
      <c r="N2656" s="16" t="s">
        <v>1594</v>
      </c>
      <c r="O2656" s="18">
        <v>100</v>
      </c>
      <c r="P2656" s="15">
        <f>VLOOKUP(Q2656,'seg2'!$A$1:$B$13,2,0)</f>
        <v>3</v>
      </c>
      <c r="Q2656" s="16" t="s">
        <v>20</v>
      </c>
      <c r="R2656" s="15">
        <f>VLOOKUP(S2656,'seg3'!$A$1:$B$9,2,0)</f>
        <v>3</v>
      </c>
      <c r="S2656" s="16" t="s">
        <v>21</v>
      </c>
      <c r="T2656" s="18">
        <v>322</v>
      </c>
      <c r="U2656" s="18">
        <v>322</v>
      </c>
      <c r="V2656" s="42"/>
      <c r="W2656" s="43" t="s">
        <v>840</v>
      </c>
      <c r="X2656" s="16"/>
      <c r="Y2656" s="18" t="s">
        <v>17</v>
      </c>
      <c r="Z2656" s="18">
        <v>18.3</v>
      </c>
      <c r="AA2656" s="16" t="s">
        <v>85</v>
      </c>
      <c r="AB2656" s="14" t="str">
        <f t="shared" si="41"/>
        <v>('818937','818937J','HSSB M20X2.5X100 IS3757 CL8.8S FT BLK','PC',56,1,3,3,3,2,161,'322','322','M20','100','10B33','18.3','17.95/17.99','','COIL DIRECT DRAWN AS 10B33M 18.00/18.03',''),</v>
      </c>
      <c r="AC2656" s="14" t="s">
        <v>10184</v>
      </c>
    </row>
    <row r="2657" spans="1:29">
      <c r="A2657" s="16">
        <v>822321</v>
      </c>
      <c r="B2657" s="43" t="s">
        <v>7536</v>
      </c>
      <c r="C2657" s="43" t="s">
        <v>7537</v>
      </c>
      <c r="D2657" s="15">
        <f>VLOOKUP(E2657,finish!$A$1:$B$18,2,0)</f>
        <v>2</v>
      </c>
      <c r="E2657" s="18" t="s">
        <v>11</v>
      </c>
      <c r="F2657" s="15">
        <f>VLOOKUP(G2657,modules!$A$1:$B$10,2,0)</f>
        <v>6</v>
      </c>
      <c r="G2657" s="18" t="s">
        <v>7849</v>
      </c>
      <c r="H2657" s="15">
        <f>VLOOKUP(I2657,segments!$A$1:$B$9,2,0)</f>
        <v>3</v>
      </c>
      <c r="I2657" s="18" t="s">
        <v>7851</v>
      </c>
      <c r="J2657" s="15">
        <v>54</v>
      </c>
      <c r="K2657" s="27" t="s">
        <v>128</v>
      </c>
      <c r="L2657" s="16" t="s">
        <v>126</v>
      </c>
      <c r="M2657" s="15">
        <f>VLOOKUP(N2657,groups!$A$1:$B$113,2,1)</f>
        <v>161</v>
      </c>
      <c r="N2657" s="16" t="s">
        <v>1594</v>
      </c>
      <c r="O2657" s="18">
        <v>110</v>
      </c>
      <c r="P2657" s="15">
        <f>VLOOKUP(Q2657,'seg2'!$A$1:$B$13,2,0)</f>
        <v>3</v>
      </c>
      <c r="Q2657" s="16" t="s">
        <v>20</v>
      </c>
      <c r="R2657" s="15">
        <f>VLOOKUP(S2657,'seg3'!$A$1:$B$9,2,0)</f>
        <v>3</v>
      </c>
      <c r="S2657" s="16" t="s">
        <v>21</v>
      </c>
      <c r="T2657" s="18">
        <v>347</v>
      </c>
      <c r="U2657" s="18">
        <v>347</v>
      </c>
      <c r="V2657" s="42"/>
      <c r="W2657" s="43" t="s">
        <v>840</v>
      </c>
      <c r="X2657" s="16"/>
      <c r="Y2657" s="18" t="s">
        <v>17</v>
      </c>
      <c r="Z2657" s="18">
        <v>18.3</v>
      </c>
      <c r="AA2657" s="16" t="s">
        <v>85</v>
      </c>
      <c r="AB2657" s="14" t="str">
        <f t="shared" si="41"/>
        <v>('822321','822321J','HSSB M20X2.5X110 IS3757 CL8.8S FT BLK','PC',54,6,3,3,3,2,161,'347','347','M20','110','10B33','18.3','17.95/17.99','','COIL DIRECT DRAWN AS 10B33M 18.00/18.03',''),</v>
      </c>
      <c r="AC2657" s="14" t="s">
        <v>10185</v>
      </c>
    </row>
    <row r="2658" spans="1:29">
      <c r="A2658" s="16">
        <v>811916</v>
      </c>
      <c r="B2658" s="43" t="s">
        <v>7538</v>
      </c>
      <c r="C2658" s="43" t="s">
        <v>7539</v>
      </c>
      <c r="D2658" s="15">
        <f>VLOOKUP(E2658,finish!$A$1:$B$18,2,0)</f>
        <v>2</v>
      </c>
      <c r="E2658" s="18" t="s">
        <v>11</v>
      </c>
      <c r="F2658" s="15">
        <f>VLOOKUP(G2658,modules!$A$1:$B$10,2,0)</f>
        <v>6</v>
      </c>
      <c r="G2658" s="18" t="s">
        <v>7849</v>
      </c>
      <c r="H2658" s="15">
        <f>VLOOKUP(I2658,segments!$A$1:$B$9,2,0)</f>
        <v>3</v>
      </c>
      <c r="I2658" s="18" t="s">
        <v>7851</v>
      </c>
      <c r="J2658" s="15">
        <v>54</v>
      </c>
      <c r="K2658" s="27" t="s">
        <v>128</v>
      </c>
      <c r="L2658" s="16" t="s">
        <v>126</v>
      </c>
      <c r="M2658" s="15">
        <f>VLOOKUP(N2658,groups!$A$1:$B$113,2,1)</f>
        <v>161</v>
      </c>
      <c r="N2658" s="16" t="s">
        <v>1594</v>
      </c>
      <c r="O2658" s="18">
        <v>105</v>
      </c>
      <c r="P2658" s="15">
        <f>VLOOKUP(Q2658,'seg2'!$A$1:$B$13,2,0)</f>
        <v>3</v>
      </c>
      <c r="Q2658" s="16" t="s">
        <v>20</v>
      </c>
      <c r="R2658" s="15">
        <f>VLOOKUP(S2658,'seg3'!$A$1:$B$9,2,0)</f>
        <v>3</v>
      </c>
      <c r="S2658" s="16" t="s">
        <v>21</v>
      </c>
      <c r="T2658" s="18">
        <v>332</v>
      </c>
      <c r="U2658" s="18">
        <v>332</v>
      </c>
      <c r="V2658" s="42"/>
      <c r="W2658" s="43" t="s">
        <v>840</v>
      </c>
      <c r="X2658" s="16"/>
      <c r="Y2658" s="18" t="s">
        <v>17</v>
      </c>
      <c r="Z2658" s="18">
        <v>18.3</v>
      </c>
      <c r="AA2658" s="16" t="s">
        <v>85</v>
      </c>
      <c r="AB2658" s="14" t="str">
        <f t="shared" si="41"/>
        <v>('811916','811916J','HSSB M20X2.5X105 IS3757 CL8.8S FT BLK','PC',54,6,3,3,3,2,161,'332','332','M20','105','10B33','18.3','17.95/17.99','','COIL DIRECT DRAWN AS 10B33M 18.00/18.03',''),</v>
      </c>
      <c r="AC2658" s="14" t="s">
        <v>10186</v>
      </c>
    </row>
    <row r="2659" spans="1:29">
      <c r="A2659" s="16">
        <v>822323</v>
      </c>
      <c r="B2659" s="43" t="s">
        <v>7540</v>
      </c>
      <c r="C2659" s="43" t="s">
        <v>7541</v>
      </c>
      <c r="D2659" s="15">
        <f>VLOOKUP(E2659,finish!$A$1:$B$18,2,0)</f>
        <v>2</v>
      </c>
      <c r="E2659" s="18" t="s">
        <v>11</v>
      </c>
      <c r="F2659" s="15">
        <f>VLOOKUP(G2659,modules!$A$1:$B$10,2,0)</f>
        <v>6</v>
      </c>
      <c r="G2659" s="18" t="s">
        <v>7849</v>
      </c>
      <c r="H2659" s="15">
        <f>VLOOKUP(I2659,segments!$A$1:$B$9,2,0)</f>
        <v>3</v>
      </c>
      <c r="I2659" s="18" t="s">
        <v>7851</v>
      </c>
      <c r="J2659" s="15">
        <v>54</v>
      </c>
      <c r="K2659" s="27" t="s">
        <v>128</v>
      </c>
      <c r="L2659" s="16" t="s">
        <v>126</v>
      </c>
      <c r="M2659" s="15">
        <f>VLOOKUP(N2659,groups!$A$1:$B$113,2,1)</f>
        <v>161</v>
      </c>
      <c r="N2659" s="16" t="s">
        <v>1594</v>
      </c>
      <c r="O2659" s="18">
        <v>120</v>
      </c>
      <c r="P2659" s="15">
        <f>VLOOKUP(Q2659,'seg2'!$A$1:$B$13,2,0)</f>
        <v>3</v>
      </c>
      <c r="Q2659" s="16" t="s">
        <v>20</v>
      </c>
      <c r="R2659" s="15">
        <f>VLOOKUP(S2659,'seg3'!$A$1:$B$9,2,0)</f>
        <v>3</v>
      </c>
      <c r="S2659" s="16" t="s">
        <v>21</v>
      </c>
      <c r="T2659" s="18">
        <v>379</v>
      </c>
      <c r="U2659" s="18">
        <v>379</v>
      </c>
      <c r="V2659" s="42"/>
      <c r="W2659" s="43" t="s">
        <v>840</v>
      </c>
      <c r="X2659" s="16"/>
      <c r="Y2659" s="18" t="s">
        <v>17</v>
      </c>
      <c r="Z2659" s="18">
        <v>18.3</v>
      </c>
      <c r="AA2659" s="16" t="s">
        <v>85</v>
      </c>
      <c r="AB2659" s="14" t="str">
        <f t="shared" si="41"/>
        <v>('822323','822323J','HSSB M20X2.5X120 IS3757 CL8.8S FT BLK','PC',54,6,3,3,3,2,161,'379','379','M20','120','10B33','18.3','17.95/17.99','','COIL DIRECT DRAWN AS 10B33M 18.00/18.03',''),</v>
      </c>
      <c r="AC2659" s="14" t="s">
        <v>10187</v>
      </c>
    </row>
    <row r="2660" spans="1:29">
      <c r="A2660" s="16">
        <v>828423</v>
      </c>
      <c r="B2660" s="43" t="s">
        <v>7542</v>
      </c>
      <c r="C2660" s="43" t="s">
        <v>7543</v>
      </c>
      <c r="D2660" s="15">
        <f>VLOOKUP(E2660,finish!$A$1:$B$18,2,0)</f>
        <v>2</v>
      </c>
      <c r="E2660" s="18" t="s">
        <v>11</v>
      </c>
      <c r="F2660" s="15">
        <f>VLOOKUP(G2660,modules!$A$1:$B$10,2,0)</f>
        <v>6</v>
      </c>
      <c r="G2660" s="18" t="s">
        <v>7849</v>
      </c>
      <c r="H2660" s="15">
        <f>VLOOKUP(I2660,segments!$A$1:$B$9,2,0)</f>
        <v>3</v>
      </c>
      <c r="I2660" s="18" t="s">
        <v>7851</v>
      </c>
      <c r="J2660" s="15">
        <v>54</v>
      </c>
      <c r="K2660" s="27" t="s">
        <v>128</v>
      </c>
      <c r="L2660" s="16" t="s">
        <v>126</v>
      </c>
      <c r="M2660" s="15">
        <f>VLOOKUP(N2660,groups!$A$1:$B$113,2,1)</f>
        <v>161</v>
      </c>
      <c r="N2660" s="16" t="s">
        <v>1594</v>
      </c>
      <c r="O2660" s="18">
        <v>130</v>
      </c>
      <c r="P2660" s="15">
        <f>VLOOKUP(Q2660,'seg2'!$A$1:$B$13,2,0)</f>
        <v>3</v>
      </c>
      <c r="Q2660" s="16" t="s">
        <v>20</v>
      </c>
      <c r="R2660" s="15">
        <f>VLOOKUP(S2660,'seg3'!$A$1:$B$9,2,0)</f>
        <v>3</v>
      </c>
      <c r="S2660" s="16" t="s">
        <v>21</v>
      </c>
      <c r="T2660" s="18">
        <v>403</v>
      </c>
      <c r="U2660" s="18">
        <v>403</v>
      </c>
      <c r="V2660" s="42"/>
      <c r="W2660" s="30"/>
      <c r="X2660" s="16"/>
      <c r="Y2660" s="18" t="s">
        <v>17</v>
      </c>
      <c r="Z2660" s="18">
        <v>18.3</v>
      </c>
      <c r="AA2660" s="16" t="s">
        <v>85</v>
      </c>
      <c r="AB2660" s="14" t="str">
        <f t="shared" si="41"/>
        <v>('828423','828423J','HSSB M20X2.5X130 IS3757 CL8.8S FT BLK','PC',54,6,3,3,3,2,161,'403','403','M20','130','10B33','18.3','17.95/17.99','','',''),</v>
      </c>
      <c r="AC2660" s="14" t="s">
        <v>10188</v>
      </c>
    </row>
    <row r="2661" spans="1:29">
      <c r="A2661" s="16">
        <v>617592</v>
      </c>
      <c r="B2661" s="43" t="s">
        <v>5789</v>
      </c>
      <c r="C2661" s="43" t="s">
        <v>5790</v>
      </c>
      <c r="D2661" s="15">
        <f>VLOOKUP(E2661,finish!$A$1:$B$18,2,0)</f>
        <v>8</v>
      </c>
      <c r="E2661" s="18" t="s">
        <v>47</v>
      </c>
      <c r="F2661" s="15">
        <f>VLOOKUP(G2661,modules!$A$1:$B$10,2,0)</f>
        <v>6</v>
      </c>
      <c r="G2661" s="18" t="s">
        <v>7849</v>
      </c>
      <c r="H2661" s="15">
        <f>VLOOKUP(I2661,segments!$A$1:$B$9,2,0)</f>
        <v>3</v>
      </c>
      <c r="I2661" s="18" t="s">
        <v>7851</v>
      </c>
      <c r="J2661" s="15">
        <v>54</v>
      </c>
      <c r="K2661" s="18" t="s">
        <v>128</v>
      </c>
      <c r="L2661" s="16" t="s">
        <v>126</v>
      </c>
      <c r="M2661" s="15">
        <f>VLOOKUP(N2661,groups!$A$1:$B$113,2,1)</f>
        <v>153</v>
      </c>
      <c r="N2661" s="16" t="s">
        <v>107</v>
      </c>
      <c r="O2661" s="18">
        <v>70</v>
      </c>
      <c r="P2661" s="15">
        <f>VLOOKUP(Q2661,'seg2'!$A$1:$B$13,2,0)</f>
        <v>3</v>
      </c>
      <c r="Q2661" s="16" t="s">
        <v>20</v>
      </c>
      <c r="R2661" s="15">
        <f>VLOOKUP(S2661,'seg3'!$A$1:$B$9,2,0)</f>
        <v>3</v>
      </c>
      <c r="S2661" s="16" t="s">
        <v>21</v>
      </c>
      <c r="T2661" s="18">
        <v>216</v>
      </c>
      <c r="U2661" s="18">
        <v>216</v>
      </c>
      <c r="V2661" s="42"/>
      <c r="W2661" s="43" t="s">
        <v>840</v>
      </c>
      <c r="X2661" s="16"/>
      <c r="Y2661" s="18" t="s">
        <v>17</v>
      </c>
      <c r="Z2661" s="18">
        <v>18.3</v>
      </c>
      <c r="AA2661" s="16" t="s">
        <v>85</v>
      </c>
      <c r="AB2661" s="14" t="str">
        <f t="shared" si="41"/>
        <v>('617592','617592J','HHB M20X2.5X70 ISO4017 CL8.8 FT ZC3','PC',54,6,3,3,3,8,153,'216','216','M20','70','10B33','18.3','17.95/17.99','','COIL DIRECT DRAWN AS 10B33M 18.00/18.03',''),</v>
      </c>
      <c r="AC2661" s="14" t="s">
        <v>10023</v>
      </c>
    </row>
    <row r="2662" spans="1:29">
      <c r="A2662" s="16">
        <v>210051</v>
      </c>
      <c r="B2662" s="43" t="s">
        <v>5623</v>
      </c>
      <c r="C2662" s="43" t="s">
        <v>5624</v>
      </c>
      <c r="D2662" s="15">
        <f>VLOOKUP(E2662,finish!$A$1:$B$18,2,0)</f>
        <v>2</v>
      </c>
      <c r="E2662" s="18" t="s">
        <v>11</v>
      </c>
      <c r="F2662" s="15">
        <f>VLOOKUP(G2662,modules!$A$1:$B$10,2,0)</f>
        <v>6</v>
      </c>
      <c r="G2662" s="18" t="s">
        <v>7849</v>
      </c>
      <c r="H2662" s="15">
        <f>VLOOKUP(I2662,segments!$A$1:$B$9,2,0)</f>
        <v>5</v>
      </c>
      <c r="I2662" s="18" t="s">
        <v>7852</v>
      </c>
      <c r="J2662" s="15">
        <f>VLOOKUP(K2662,machines!$A$1:$B$72,2,0)</f>
        <v>63</v>
      </c>
      <c r="K2662" s="27" t="s">
        <v>109</v>
      </c>
      <c r="L2662" s="46" t="s">
        <v>784</v>
      </c>
      <c r="M2662" s="15">
        <f>VLOOKUP(N2662,groups!$A$1:$B$113,2,1)</f>
        <v>189</v>
      </c>
      <c r="N2662" s="46" t="s">
        <v>467</v>
      </c>
      <c r="O2662" s="45">
        <v>8</v>
      </c>
      <c r="P2662" s="15">
        <f>VLOOKUP(Q2662,'seg2'!$A$1:$B$13,2,0)</f>
        <v>4</v>
      </c>
      <c r="Q2662" s="16" t="s">
        <v>32</v>
      </c>
      <c r="R2662" s="15">
        <f>VLOOKUP(S2662,'seg3'!$A$1:$B$9,2,0)</f>
        <v>4</v>
      </c>
      <c r="S2662" s="16" t="s">
        <v>32</v>
      </c>
      <c r="T2662" s="45">
        <v>686.85</v>
      </c>
      <c r="U2662" s="45">
        <v>686.85</v>
      </c>
      <c r="V2662" s="18" t="s">
        <v>33</v>
      </c>
      <c r="W2662" s="30" t="s">
        <v>785</v>
      </c>
      <c r="X2662" s="16"/>
      <c r="Y2662" s="45" t="s">
        <v>29</v>
      </c>
      <c r="Z2662" s="45">
        <v>24</v>
      </c>
      <c r="AA2662" s="46" t="s">
        <v>452</v>
      </c>
      <c r="AB2662" s="14" t="str">
        <f t="shared" si="41"/>
        <v>('210051','210051J','SHCS 7/8XBSWX08 BS2470 H/T BLK','PC',63,6,4,4,5,2,189,'686.85','686.85','7/8 BSW','8','51B37','24','21.50/21.55','NEED TO ANN','COIL 2ANNEAL&amp;2DRAWN 51B37 21.85/21.90',''),</v>
      </c>
      <c r="AC2662" s="14" t="s">
        <v>10189</v>
      </c>
    </row>
    <row r="2663" spans="1:29">
      <c r="A2663" s="16">
        <v>404637</v>
      </c>
      <c r="B2663" s="43" t="s">
        <v>3038</v>
      </c>
      <c r="C2663" s="43" t="s">
        <v>3039</v>
      </c>
      <c r="D2663" s="15">
        <f>VLOOKUP(E2663,finish!$A$1:$B$18,2,0)</f>
        <v>2</v>
      </c>
      <c r="E2663" s="18" t="s">
        <v>11</v>
      </c>
      <c r="F2663" s="15">
        <f>VLOOKUP(G2663,modules!$A$1:$B$10,2,0)</f>
        <v>6</v>
      </c>
      <c r="G2663" s="18" t="s">
        <v>7849</v>
      </c>
      <c r="H2663" s="15">
        <f>VLOOKUP(I2663,segments!$A$1:$B$9,2,0)</f>
        <v>5</v>
      </c>
      <c r="I2663" s="18" t="s">
        <v>7852</v>
      </c>
      <c r="J2663" s="15">
        <f>VLOOKUP(K2663,machines!$A$1:$B$72,2,0)</f>
        <v>63</v>
      </c>
      <c r="K2663" s="27" t="s">
        <v>109</v>
      </c>
      <c r="L2663" s="46" t="s">
        <v>784</v>
      </c>
      <c r="M2663" s="15">
        <f>VLOOKUP(N2663,groups!$A$1:$B$113,2,1)</f>
        <v>190</v>
      </c>
      <c r="N2663" s="46" t="s">
        <v>484</v>
      </c>
      <c r="O2663" s="45" t="s">
        <v>1829</v>
      </c>
      <c r="P2663" s="15">
        <f>VLOOKUP(Q2663,'seg2'!$A$1:$B$13,2,0)</f>
        <v>4</v>
      </c>
      <c r="Q2663" s="16" t="s">
        <v>32</v>
      </c>
      <c r="R2663" s="15">
        <f>VLOOKUP(S2663,'seg3'!$A$1:$B$9,2,0)</f>
        <v>4</v>
      </c>
      <c r="S2663" s="16" t="s">
        <v>32</v>
      </c>
      <c r="T2663" s="45">
        <v>242.3</v>
      </c>
      <c r="U2663" s="45">
        <v>242.3</v>
      </c>
      <c r="V2663" s="18" t="s">
        <v>33</v>
      </c>
      <c r="W2663" s="30" t="s">
        <v>785</v>
      </c>
      <c r="X2663" s="16"/>
      <c r="Y2663" s="45" t="s">
        <v>29</v>
      </c>
      <c r="Z2663" s="45">
        <v>24</v>
      </c>
      <c r="AA2663" s="46" t="s">
        <v>452</v>
      </c>
      <c r="AB2663" s="14" t="str">
        <f t="shared" si="41"/>
        <v>('404637','404637J','SHCS 7/8XBSWX2.1/4 BS2470 F/T BLK','PC',63,6,4,4,5,2,190,'242.3','242.3','7/8 BSW','2.1/4','51B37','24','21.50/21.55','NEED TO ANN','COIL 2ANNEAL&amp;2DRAWN 51B37 21.85/21.90',''),</v>
      </c>
      <c r="AC2663" s="14" t="s">
        <v>9044</v>
      </c>
    </row>
    <row r="2664" spans="1:29">
      <c r="A2664" s="16">
        <v>103143</v>
      </c>
      <c r="B2664" s="43" t="s">
        <v>1321</v>
      </c>
      <c r="C2664" s="43" t="s">
        <v>3807</v>
      </c>
      <c r="D2664" s="15">
        <f>VLOOKUP(E2664,finish!$A$1:$B$18,2,0)</f>
        <v>2</v>
      </c>
      <c r="E2664" s="18" t="s">
        <v>11</v>
      </c>
      <c r="F2664" s="15">
        <f>VLOOKUP(G2664,modules!$A$1:$B$10,2,0)</f>
        <v>6</v>
      </c>
      <c r="G2664" s="18" t="s">
        <v>7849</v>
      </c>
      <c r="H2664" s="15">
        <f>VLOOKUP(I2664,segments!$A$1:$B$9,2,0)</f>
        <v>4</v>
      </c>
      <c r="I2664" s="18" t="s">
        <v>7845</v>
      </c>
      <c r="J2664" s="15">
        <v>54</v>
      </c>
      <c r="K2664" s="18" t="s">
        <v>128</v>
      </c>
      <c r="L2664" s="16" t="s">
        <v>126</v>
      </c>
      <c r="M2664" s="15">
        <f>VLOOKUP(N2664,groups!$A$1:$B$113,2,1)</f>
        <v>189</v>
      </c>
      <c r="N2664" s="16" t="s">
        <v>467</v>
      </c>
      <c r="O2664" s="18">
        <v>80</v>
      </c>
      <c r="P2664" s="15">
        <f>VLOOKUP(Q2664,'seg2'!$A$1:$B$13,2,0)</f>
        <v>4</v>
      </c>
      <c r="Q2664" s="16" t="s">
        <v>32</v>
      </c>
      <c r="R2664" s="15">
        <f>VLOOKUP(S2664,'seg3'!$A$1:$B$9,2,0)</f>
        <v>4</v>
      </c>
      <c r="S2664" s="16" t="s">
        <v>32</v>
      </c>
      <c r="T2664" s="18">
        <v>241</v>
      </c>
      <c r="U2664" s="18">
        <v>241</v>
      </c>
      <c r="V2664" s="42"/>
      <c r="W2664" s="43" t="s">
        <v>485</v>
      </c>
      <c r="X2664" s="16"/>
      <c r="Y2664" s="18" t="s">
        <v>29</v>
      </c>
      <c r="Z2664" s="18">
        <v>22</v>
      </c>
      <c r="AA2664" s="16" t="s">
        <v>447</v>
      </c>
      <c r="AB2664" s="14" t="str">
        <f t="shared" si="41"/>
        <v>('103143','103143J','SHCS M20X2.5X80 ISO4762 CL12.9 HT BLK','PC',54,6,4,4,4,2,189,'241','241','M20','80','51B37','22','19.50/19.55','','COIL 1ANNEAL &amp; 2DRAWN 51B37 19.50/19.53',''),</v>
      </c>
      <c r="AC2664" s="14" t="s">
        <v>10016</v>
      </c>
    </row>
    <row r="2665" spans="1:29">
      <c r="A2665" s="16">
        <v>103144</v>
      </c>
      <c r="B2665" s="43" t="s">
        <v>1323</v>
      </c>
      <c r="C2665" s="43" t="s">
        <v>5651</v>
      </c>
      <c r="D2665" s="15">
        <f>VLOOKUP(E2665,finish!$A$1:$B$18,2,0)</f>
        <v>2</v>
      </c>
      <c r="E2665" s="18" t="s">
        <v>11</v>
      </c>
      <c r="F2665" s="15">
        <f>VLOOKUP(G2665,modules!$A$1:$B$10,2,0)</f>
        <v>6</v>
      </c>
      <c r="G2665" s="18" t="s">
        <v>7849</v>
      </c>
      <c r="H2665" s="15">
        <f>VLOOKUP(I2665,segments!$A$1:$B$9,2,0)</f>
        <v>5</v>
      </c>
      <c r="I2665" s="18" t="s">
        <v>7852</v>
      </c>
      <c r="J2665" s="15">
        <v>54</v>
      </c>
      <c r="K2665" s="18" t="s">
        <v>128</v>
      </c>
      <c r="L2665" s="16" t="s">
        <v>126</v>
      </c>
      <c r="M2665" s="15">
        <f>VLOOKUP(N2665,groups!$A$1:$B$113,2,1)</f>
        <v>189</v>
      </c>
      <c r="N2665" s="16" t="s">
        <v>467</v>
      </c>
      <c r="O2665" s="18">
        <v>90</v>
      </c>
      <c r="P2665" s="15">
        <f>VLOOKUP(Q2665,'seg2'!$A$1:$B$13,2,0)</f>
        <v>4</v>
      </c>
      <c r="Q2665" s="16" t="s">
        <v>32</v>
      </c>
      <c r="R2665" s="15">
        <f>VLOOKUP(S2665,'seg3'!$A$1:$B$9,2,0)</f>
        <v>4</v>
      </c>
      <c r="S2665" s="16" t="s">
        <v>32</v>
      </c>
      <c r="T2665" s="18">
        <v>266</v>
      </c>
      <c r="U2665" s="18">
        <v>266</v>
      </c>
      <c r="V2665" s="42"/>
      <c r="W2665" s="43" t="s">
        <v>485</v>
      </c>
      <c r="X2665" s="16"/>
      <c r="Y2665" s="18" t="s">
        <v>29</v>
      </c>
      <c r="Z2665" s="18">
        <v>22</v>
      </c>
      <c r="AA2665" s="16" t="s">
        <v>447</v>
      </c>
      <c r="AB2665" s="14" t="str">
        <f t="shared" si="41"/>
        <v>('103144','103144J','SHCS M20X2.5X90 ISO4762 CL12.9 HT BLK','PC',54,6,4,4,5,2,189,'266','266','M20','90','51B37','22','19.50/19.55','','COIL 1ANNEAL &amp; 2DRAWN 51B37 19.50/19.53',''),</v>
      </c>
      <c r="AC2665" s="14" t="s">
        <v>10017</v>
      </c>
    </row>
    <row r="2666" spans="1:29">
      <c r="A2666" s="16">
        <v>107462</v>
      </c>
      <c r="B2666" s="43" t="s">
        <v>2955</v>
      </c>
      <c r="C2666" s="43" t="s">
        <v>7219</v>
      </c>
      <c r="D2666" s="15">
        <f>VLOOKUP(E2666,finish!$A$1:$B$18,2,0)</f>
        <v>2</v>
      </c>
      <c r="E2666" s="18" t="s">
        <v>11</v>
      </c>
      <c r="F2666" s="15">
        <f>VLOOKUP(G2666,modules!$A$1:$B$10,2,0)</f>
        <v>6</v>
      </c>
      <c r="G2666" s="18" t="s">
        <v>7849</v>
      </c>
      <c r="H2666" s="15">
        <f>VLOOKUP(I2666,segments!$A$1:$B$9,2,0)</f>
        <v>5</v>
      </c>
      <c r="I2666" s="18" t="s">
        <v>7852</v>
      </c>
      <c r="J2666" s="15">
        <v>54</v>
      </c>
      <c r="K2666" s="18" t="s">
        <v>128</v>
      </c>
      <c r="L2666" s="16" t="s">
        <v>126</v>
      </c>
      <c r="M2666" s="15">
        <f>VLOOKUP(N2666,groups!$A$1:$B$113,2,1)</f>
        <v>189</v>
      </c>
      <c r="N2666" s="16" t="s">
        <v>467</v>
      </c>
      <c r="O2666" s="18">
        <v>160</v>
      </c>
      <c r="P2666" s="15">
        <f>VLOOKUP(Q2666,'seg2'!$A$1:$B$13,2,0)</f>
        <v>4</v>
      </c>
      <c r="Q2666" s="16" t="s">
        <v>32</v>
      </c>
      <c r="R2666" s="15">
        <f>VLOOKUP(S2666,'seg3'!$A$1:$B$9,2,0)</f>
        <v>4</v>
      </c>
      <c r="S2666" s="16" t="s">
        <v>32</v>
      </c>
      <c r="T2666" s="18">
        <v>441</v>
      </c>
      <c r="U2666" s="18">
        <v>441</v>
      </c>
      <c r="V2666" s="42"/>
      <c r="W2666" s="43" t="s">
        <v>485</v>
      </c>
      <c r="X2666" s="16"/>
      <c r="Y2666" s="18" t="s">
        <v>29</v>
      </c>
      <c r="Z2666" s="18">
        <v>22</v>
      </c>
      <c r="AA2666" s="16" t="s">
        <v>447</v>
      </c>
      <c r="AB2666" s="14" t="str">
        <f t="shared" si="41"/>
        <v>('107462','107462J','SHCS M20X2.5X160 ISO4762 CL12.9 HT BLK','PC',54,6,4,4,5,2,189,'441','441','M20','160','51B37','22','19.50/19.55','','COIL 1ANNEAL &amp; 2DRAWN 51B37 19.50/19.53',''),</v>
      </c>
      <c r="AC2666" s="14" t="s">
        <v>10142</v>
      </c>
    </row>
    <row r="2667" spans="1:29">
      <c r="A2667" s="16">
        <v>103130</v>
      </c>
      <c r="B2667" s="43" t="s">
        <v>2107</v>
      </c>
      <c r="C2667" s="43" t="s">
        <v>4049</v>
      </c>
      <c r="D2667" s="15">
        <f>VLOOKUP(E2667,finish!$A$1:$B$18,2,0)</f>
        <v>2</v>
      </c>
      <c r="E2667" s="18" t="s">
        <v>11</v>
      </c>
      <c r="F2667" s="15">
        <f>VLOOKUP(G2667,modules!$A$1:$B$10,2,0)</f>
        <v>6</v>
      </c>
      <c r="G2667" s="18" t="s">
        <v>7849</v>
      </c>
      <c r="H2667" s="15">
        <f>VLOOKUP(I2667,segments!$A$1:$B$9,2,0)</f>
        <v>5</v>
      </c>
      <c r="I2667" s="18" t="s">
        <v>7852</v>
      </c>
      <c r="J2667" s="15">
        <v>54</v>
      </c>
      <c r="K2667" s="18" t="s">
        <v>128</v>
      </c>
      <c r="L2667" s="16" t="s">
        <v>126</v>
      </c>
      <c r="M2667" s="15">
        <f>VLOOKUP(N2667,groups!$A$1:$B$113,2,1)</f>
        <v>190</v>
      </c>
      <c r="N2667" s="16" t="s">
        <v>484</v>
      </c>
      <c r="O2667" s="18">
        <v>40</v>
      </c>
      <c r="P2667" s="15">
        <f>VLOOKUP(Q2667,'seg2'!$A$1:$B$13,2,0)</f>
        <v>4</v>
      </c>
      <c r="Q2667" s="16" t="s">
        <v>32</v>
      </c>
      <c r="R2667" s="15">
        <f>VLOOKUP(S2667,'seg3'!$A$1:$B$9,2,0)</f>
        <v>4</v>
      </c>
      <c r="S2667" s="16" t="s">
        <v>32</v>
      </c>
      <c r="T2667" s="18">
        <v>150</v>
      </c>
      <c r="U2667" s="18">
        <v>150</v>
      </c>
      <c r="V2667" s="42"/>
      <c r="W2667" s="43" t="s">
        <v>485</v>
      </c>
      <c r="X2667" s="16"/>
      <c r="Y2667" s="18" t="s">
        <v>29</v>
      </c>
      <c r="Z2667" s="18">
        <v>22</v>
      </c>
      <c r="AA2667" s="16" t="s">
        <v>447</v>
      </c>
      <c r="AB2667" s="14" t="str">
        <f t="shared" si="41"/>
        <v>('103130','103130J','SHCS M20X2.5X40 ISO4762 CL12.9 FT BLK','PC',54,6,4,4,5,2,190,'150','150','M20','40','51B37','22','19.50/19.55','','COIL 1ANNEAL &amp; 2DRAWN 51B37 19.50/19.53',''),</v>
      </c>
      <c r="AC2667" s="14" t="s">
        <v>9835</v>
      </c>
    </row>
    <row r="2668" spans="1:29">
      <c r="A2668" s="16" t="s">
        <v>7622</v>
      </c>
      <c r="B2668" s="43" t="s">
        <v>7623</v>
      </c>
      <c r="C2668" s="43" t="s">
        <v>5790</v>
      </c>
      <c r="D2668" s="15">
        <f>VLOOKUP(E2668,finish!$A$1:$B$18,2,0)</f>
        <v>8</v>
      </c>
      <c r="E2668" s="18" t="s">
        <v>47</v>
      </c>
      <c r="F2668" s="15">
        <f>VLOOKUP(G2668,modules!$A$1:$B$10,2,0)</f>
        <v>6</v>
      </c>
      <c r="G2668" s="18" t="s">
        <v>7849</v>
      </c>
      <c r="H2668" s="15">
        <f>VLOOKUP(I2668,segments!$A$1:$B$9,2,0)</f>
        <v>2</v>
      </c>
      <c r="I2668" s="18" t="s">
        <v>7847</v>
      </c>
      <c r="J2668" s="15">
        <v>54</v>
      </c>
      <c r="K2668" s="27" t="s">
        <v>128</v>
      </c>
      <c r="L2668" s="43" t="s">
        <v>126</v>
      </c>
      <c r="M2668" s="15">
        <f>VLOOKUP(N2668,groups!$A$1:$B$113,2,1)</f>
        <v>153</v>
      </c>
      <c r="N2668" s="43" t="s">
        <v>107</v>
      </c>
      <c r="O2668" s="18">
        <v>70</v>
      </c>
      <c r="P2668" s="15">
        <f>VLOOKUP(Q2668,'seg2'!$A$1:$B$13,2,0)</f>
        <v>3</v>
      </c>
      <c r="Q2668" s="16" t="s">
        <v>20</v>
      </c>
      <c r="R2668" s="15">
        <f>VLOOKUP(S2668,'seg3'!$A$1:$B$9,2,0)</f>
        <v>3</v>
      </c>
      <c r="S2668" s="16" t="s">
        <v>21</v>
      </c>
      <c r="T2668" s="18">
        <v>216</v>
      </c>
      <c r="U2668" s="18">
        <v>216</v>
      </c>
      <c r="V2668" s="42"/>
      <c r="W2668" s="30"/>
      <c r="X2668" s="16"/>
      <c r="Y2668" s="45" t="s">
        <v>17</v>
      </c>
      <c r="Z2668" s="28">
        <v>18.3</v>
      </c>
      <c r="AA2668" s="16" t="s">
        <v>85</v>
      </c>
      <c r="AB2668" s="14" t="str">
        <f t="shared" si="41"/>
        <v>('DB617592','DB617592J','HHB M20X2.5X70 ISO4017 CL8.8 FT ZC3','PC',54,6,3,3,2,8,153,'216','216','M20','70','10B33','18.3','17.95/17.99','','',''),</v>
      </c>
      <c r="AC2668" s="14" t="s">
        <v>10190</v>
      </c>
    </row>
    <row r="2669" spans="1:29">
      <c r="A2669" s="16">
        <v>818833</v>
      </c>
      <c r="B2669" s="43" t="s">
        <v>7636</v>
      </c>
      <c r="C2669" s="43" t="s">
        <v>7637</v>
      </c>
      <c r="D2669" s="15">
        <f>VLOOKUP(E2669,finish!$A$1:$B$18,2,0)</f>
        <v>7</v>
      </c>
      <c r="E2669" s="18" t="s">
        <v>493</v>
      </c>
      <c r="F2669" s="15">
        <f>VLOOKUP(G2669,modules!$A$1:$B$10,2,0)</f>
        <v>1</v>
      </c>
      <c r="G2669" s="18" t="s">
        <v>7848</v>
      </c>
      <c r="H2669" s="15">
        <f>VLOOKUP(I2669,segments!$A$1:$B$9,2,0)</f>
        <v>3</v>
      </c>
      <c r="I2669" s="18" t="s">
        <v>7851</v>
      </c>
      <c r="J2669" s="15">
        <v>56</v>
      </c>
      <c r="K2669" s="27" t="s">
        <v>128</v>
      </c>
      <c r="L2669" s="43" t="s">
        <v>126</v>
      </c>
      <c r="M2669" s="15">
        <f>VLOOKUP(N2669,groups!$A$1:$B$113,2,1)</f>
        <v>161</v>
      </c>
      <c r="N2669" s="43" t="s">
        <v>1594</v>
      </c>
      <c r="O2669" s="18">
        <v>105</v>
      </c>
      <c r="P2669" s="15">
        <f>VLOOKUP(Q2669,'seg2'!$A$1:$B$13,2,0)</f>
        <v>3</v>
      </c>
      <c r="Q2669" s="16" t="s">
        <v>20</v>
      </c>
      <c r="R2669" s="15">
        <f>VLOOKUP(S2669,'seg3'!$A$1:$B$9,2,0)</f>
        <v>3</v>
      </c>
      <c r="S2669" s="16" t="s">
        <v>21</v>
      </c>
      <c r="T2669" s="18">
        <v>332</v>
      </c>
      <c r="U2669" s="18">
        <v>332</v>
      </c>
      <c r="V2669" s="42"/>
      <c r="W2669" s="43" t="s">
        <v>686</v>
      </c>
      <c r="X2669" s="16"/>
      <c r="Y2669" s="18" t="s">
        <v>17</v>
      </c>
      <c r="Z2669" s="18">
        <v>18.3</v>
      </c>
      <c r="AA2669" s="16" t="s">
        <v>85</v>
      </c>
      <c r="AB2669" s="14" t="str">
        <f t="shared" si="41"/>
        <v>('818833','818833J','HSSB M20X2.5X105 IS3757 CL8.8S F/T HDG','PC',56,1,3,3,3,7,161,'332','332','M20','105','10B33','18.3','17.95/17.99','','COIL DIRECT DRAWN 10B33 18.00/18.03',''),</v>
      </c>
      <c r="AC2669" s="14" t="s">
        <v>10191</v>
      </c>
    </row>
    <row r="2670" spans="1:29">
      <c r="A2670" s="16">
        <v>826012</v>
      </c>
      <c r="B2670" s="43" t="s">
        <v>7640</v>
      </c>
      <c r="C2670" s="43" t="s">
        <v>7641</v>
      </c>
      <c r="D2670" s="15">
        <f>VLOOKUP(E2670,finish!$A$1:$B$18,2,0)</f>
        <v>5</v>
      </c>
      <c r="E2670" s="18" t="s">
        <v>316</v>
      </c>
      <c r="F2670" s="15">
        <f>VLOOKUP(G2670,modules!$A$1:$B$10,2,0)</f>
        <v>6</v>
      </c>
      <c r="G2670" s="18" t="s">
        <v>7849</v>
      </c>
      <c r="H2670" s="15">
        <f>VLOOKUP(I2670,segments!$A$1:$B$9,2,0)</f>
        <v>3</v>
      </c>
      <c r="I2670" s="18" t="s">
        <v>7851</v>
      </c>
      <c r="J2670" s="15">
        <v>54</v>
      </c>
      <c r="K2670" s="27" t="s">
        <v>128</v>
      </c>
      <c r="L2670" s="16" t="s">
        <v>126</v>
      </c>
      <c r="M2670" s="15">
        <f>VLOOKUP(N2670,groups!$A$1:$B$113,2,1)</f>
        <v>160</v>
      </c>
      <c r="N2670" s="16" t="s">
        <v>1305</v>
      </c>
      <c r="O2670" s="18">
        <v>70</v>
      </c>
      <c r="P2670" s="15">
        <f>VLOOKUP(Q2670,'seg2'!$A$1:$B$13,2,0)</f>
        <v>3</v>
      </c>
      <c r="Q2670" s="16" t="s">
        <v>20</v>
      </c>
      <c r="R2670" s="15">
        <f>VLOOKUP(S2670,'seg3'!$A$1:$B$9,2,0)</f>
        <v>3</v>
      </c>
      <c r="S2670" s="16" t="s">
        <v>21</v>
      </c>
      <c r="T2670" s="18">
        <v>249</v>
      </c>
      <c r="U2670" s="18">
        <v>249</v>
      </c>
      <c r="V2670" s="42"/>
      <c r="W2670" s="30"/>
      <c r="X2670" s="16"/>
      <c r="Y2670" s="20" t="s">
        <v>17</v>
      </c>
      <c r="Z2670" s="25">
        <v>20</v>
      </c>
      <c r="AA2670" s="26" t="s">
        <v>447</v>
      </c>
      <c r="AB2670" s="14" t="str">
        <f t="shared" si="41"/>
        <v>('826012','826012J','HSSB M20X70 EN14399-3 CL10.9HR HT ZFS','PC',54,6,3,3,3,5,160,'249','249','M20','70','10B33','20','19.50/19.55','','',''),</v>
      </c>
      <c r="AC2670" s="14" t="s">
        <v>10192</v>
      </c>
    </row>
    <row r="2671" spans="1:29">
      <c r="A2671" s="16">
        <v>617588</v>
      </c>
      <c r="B2671" s="43" t="s">
        <v>7657</v>
      </c>
      <c r="C2671" s="43" t="s">
        <v>7658</v>
      </c>
      <c r="D2671" s="15">
        <f>VLOOKUP(E2671,finish!$A$1:$B$18,2,0)</f>
        <v>8</v>
      </c>
      <c r="E2671" s="18" t="s">
        <v>47</v>
      </c>
      <c r="F2671" s="15">
        <f>VLOOKUP(G2671,modules!$A$1:$B$10,2,0)</f>
        <v>6</v>
      </c>
      <c r="G2671" s="18" t="s">
        <v>7849</v>
      </c>
      <c r="H2671" s="15">
        <f>VLOOKUP(I2671,segments!$A$1:$B$9,2,0)</f>
        <v>3</v>
      </c>
      <c r="I2671" s="18" t="s">
        <v>7851</v>
      </c>
      <c r="J2671" s="15">
        <v>54</v>
      </c>
      <c r="K2671" s="18" t="s">
        <v>128</v>
      </c>
      <c r="L2671" s="16" t="s">
        <v>126</v>
      </c>
      <c r="M2671" s="15">
        <f>VLOOKUP(N2671,groups!$A$1:$B$113,2,1)</f>
        <v>153</v>
      </c>
      <c r="N2671" s="16" t="s">
        <v>107</v>
      </c>
      <c r="O2671" s="18">
        <v>50</v>
      </c>
      <c r="P2671" s="15">
        <f>VLOOKUP(Q2671,'seg2'!$A$1:$B$13,2,0)</f>
        <v>3</v>
      </c>
      <c r="Q2671" s="16" t="s">
        <v>20</v>
      </c>
      <c r="R2671" s="15">
        <f>VLOOKUP(S2671,'seg3'!$A$1:$B$9,2,0)</f>
        <v>3</v>
      </c>
      <c r="S2671" s="16" t="s">
        <v>21</v>
      </c>
      <c r="T2671" s="18">
        <v>176</v>
      </c>
      <c r="U2671" s="18">
        <v>176</v>
      </c>
      <c r="V2671" s="42"/>
      <c r="W2671" s="43" t="s">
        <v>840</v>
      </c>
      <c r="X2671" s="16"/>
      <c r="Y2671" s="18" t="s">
        <v>17</v>
      </c>
      <c r="Z2671" s="18">
        <v>18.3</v>
      </c>
      <c r="AA2671" s="16" t="s">
        <v>85</v>
      </c>
      <c r="AB2671" s="14" t="str">
        <f t="shared" si="41"/>
        <v>('617588','617588J','HHB M20X2.5X50 ISO4017 CL8.8 FT ZC3','PC',54,6,3,3,3,8,153,'176','176','M20','50','10B33','18.3','17.95/17.99','','COIL DIRECT DRAWN AS 10B33M 18.00/18.03',''),</v>
      </c>
      <c r="AC2671" s="14" t="s">
        <v>10193</v>
      </c>
    </row>
    <row r="2672" spans="1:29">
      <c r="A2672" s="16">
        <v>617590</v>
      </c>
      <c r="B2672" s="43" t="s">
        <v>7659</v>
      </c>
      <c r="C2672" s="43" t="s">
        <v>7660</v>
      </c>
      <c r="D2672" s="15">
        <f>VLOOKUP(E2672,finish!$A$1:$B$18,2,0)</f>
        <v>8</v>
      </c>
      <c r="E2672" s="18" t="s">
        <v>47</v>
      </c>
      <c r="F2672" s="15">
        <f>VLOOKUP(G2672,modules!$A$1:$B$10,2,0)</f>
        <v>6</v>
      </c>
      <c r="G2672" s="18" t="s">
        <v>7849</v>
      </c>
      <c r="H2672" s="15">
        <f>VLOOKUP(I2672,segments!$A$1:$B$9,2,0)</f>
        <v>3</v>
      </c>
      <c r="I2672" s="18" t="s">
        <v>7851</v>
      </c>
      <c r="J2672" s="15">
        <v>54</v>
      </c>
      <c r="K2672" s="18" t="s">
        <v>128</v>
      </c>
      <c r="L2672" s="16" t="s">
        <v>126</v>
      </c>
      <c r="M2672" s="15">
        <f>VLOOKUP(N2672,groups!$A$1:$B$113,2,1)</f>
        <v>153</v>
      </c>
      <c r="N2672" s="16" t="s">
        <v>107</v>
      </c>
      <c r="O2672" s="18">
        <v>60</v>
      </c>
      <c r="P2672" s="15">
        <f>VLOOKUP(Q2672,'seg2'!$A$1:$B$13,2,0)</f>
        <v>3</v>
      </c>
      <c r="Q2672" s="16" t="s">
        <v>20</v>
      </c>
      <c r="R2672" s="15">
        <f>VLOOKUP(S2672,'seg3'!$A$1:$B$9,2,0)</f>
        <v>3</v>
      </c>
      <c r="S2672" s="16" t="s">
        <v>21</v>
      </c>
      <c r="T2672" s="18">
        <v>196</v>
      </c>
      <c r="U2672" s="18">
        <v>196</v>
      </c>
      <c r="V2672" s="42"/>
      <c r="W2672" s="43" t="s">
        <v>840</v>
      </c>
      <c r="X2672" s="16"/>
      <c r="Y2672" s="18" t="s">
        <v>17</v>
      </c>
      <c r="Z2672" s="18">
        <v>18.3</v>
      </c>
      <c r="AA2672" s="16" t="s">
        <v>85</v>
      </c>
      <c r="AB2672" s="14" t="str">
        <f t="shared" si="41"/>
        <v>('617590','617590J','HHB M20X2.5X60 ISO4017 CL8.8 FT ZC3','PC',54,6,3,3,3,8,153,'196','196','M20','60','10B33','18.3','17.95/17.99','','COIL DIRECT DRAWN AS 10B33M 18.00/18.03',''),</v>
      </c>
      <c r="AC2672" s="14" t="s">
        <v>10194</v>
      </c>
    </row>
    <row r="2673" spans="1:29">
      <c r="A2673" s="16">
        <v>617592</v>
      </c>
      <c r="B2673" s="43" t="s">
        <v>5789</v>
      </c>
      <c r="C2673" s="43" t="s">
        <v>5790</v>
      </c>
      <c r="D2673" s="15">
        <f>VLOOKUP(E2673,finish!$A$1:$B$18,2,0)</f>
        <v>8</v>
      </c>
      <c r="E2673" s="18" t="s">
        <v>47</v>
      </c>
      <c r="F2673" s="15">
        <f>VLOOKUP(G2673,modules!$A$1:$B$10,2,0)</f>
        <v>6</v>
      </c>
      <c r="G2673" s="18" t="s">
        <v>7849</v>
      </c>
      <c r="H2673" s="15">
        <f>VLOOKUP(I2673,segments!$A$1:$B$9,2,0)</f>
        <v>3</v>
      </c>
      <c r="I2673" s="18" t="s">
        <v>7851</v>
      </c>
      <c r="J2673" s="15">
        <v>54</v>
      </c>
      <c r="K2673" s="18" t="s">
        <v>128</v>
      </c>
      <c r="L2673" s="16" t="s">
        <v>126</v>
      </c>
      <c r="M2673" s="15">
        <f>VLOOKUP(N2673,groups!$A$1:$B$113,2,1)</f>
        <v>153</v>
      </c>
      <c r="N2673" s="16" t="s">
        <v>107</v>
      </c>
      <c r="O2673" s="18">
        <v>70</v>
      </c>
      <c r="P2673" s="15">
        <f>VLOOKUP(Q2673,'seg2'!$A$1:$B$13,2,0)</f>
        <v>3</v>
      </c>
      <c r="Q2673" s="16" t="s">
        <v>20</v>
      </c>
      <c r="R2673" s="15">
        <f>VLOOKUP(S2673,'seg3'!$A$1:$B$9,2,0)</f>
        <v>3</v>
      </c>
      <c r="S2673" s="16" t="s">
        <v>21</v>
      </c>
      <c r="T2673" s="18">
        <v>216</v>
      </c>
      <c r="U2673" s="18">
        <v>216</v>
      </c>
      <c r="V2673" s="42"/>
      <c r="W2673" s="43" t="s">
        <v>840</v>
      </c>
      <c r="X2673" s="16"/>
      <c r="Y2673" s="18" t="s">
        <v>17</v>
      </c>
      <c r="Z2673" s="18">
        <v>18.3</v>
      </c>
      <c r="AA2673" s="16" t="s">
        <v>85</v>
      </c>
      <c r="AB2673" s="14" t="str">
        <f t="shared" si="41"/>
        <v>('617592','617592J','HHB M20X2.5X70 ISO4017 CL8.8 FT ZC3','PC',54,6,3,3,3,8,153,'216','216','M20','70','10B33','18.3','17.95/17.99','','COIL DIRECT DRAWN AS 10B33M 18.00/18.03',''),</v>
      </c>
      <c r="AC2673" s="14" t="s">
        <v>10023</v>
      </c>
    </row>
    <row r="2674" spans="1:29">
      <c r="A2674" s="16">
        <v>617593</v>
      </c>
      <c r="B2674" s="43" t="s">
        <v>4088</v>
      </c>
      <c r="C2674" s="43" t="s">
        <v>4089</v>
      </c>
      <c r="D2674" s="15">
        <f>VLOOKUP(E2674,finish!$A$1:$B$18,2,0)</f>
        <v>8</v>
      </c>
      <c r="E2674" s="18" t="s">
        <v>47</v>
      </c>
      <c r="F2674" s="15">
        <f>VLOOKUP(G2674,modules!$A$1:$B$10,2,0)</f>
        <v>6</v>
      </c>
      <c r="G2674" s="18" t="s">
        <v>7849</v>
      </c>
      <c r="H2674" s="15">
        <f>VLOOKUP(I2674,segments!$A$1:$B$9,2,0)</f>
        <v>3</v>
      </c>
      <c r="I2674" s="18" t="s">
        <v>7851</v>
      </c>
      <c r="J2674" s="15">
        <v>54</v>
      </c>
      <c r="K2674" s="18" t="s">
        <v>128</v>
      </c>
      <c r="L2674" s="16" t="s">
        <v>126</v>
      </c>
      <c r="M2674" s="15">
        <f>VLOOKUP(N2674,groups!$A$1:$B$113,2,1)</f>
        <v>153</v>
      </c>
      <c r="N2674" s="16" t="s">
        <v>107</v>
      </c>
      <c r="O2674" s="18">
        <v>75</v>
      </c>
      <c r="P2674" s="15">
        <f>VLOOKUP(Q2674,'seg2'!$A$1:$B$13,2,0)</f>
        <v>3</v>
      </c>
      <c r="Q2674" s="16" t="s">
        <v>20</v>
      </c>
      <c r="R2674" s="15">
        <f>VLOOKUP(S2674,'seg3'!$A$1:$B$9,2,0)</f>
        <v>3</v>
      </c>
      <c r="S2674" s="16" t="s">
        <v>21</v>
      </c>
      <c r="T2674" s="18">
        <v>227</v>
      </c>
      <c r="U2674" s="18">
        <v>227</v>
      </c>
      <c r="V2674" s="42"/>
      <c r="W2674" s="43" t="s">
        <v>840</v>
      </c>
      <c r="X2674" s="16"/>
      <c r="Y2674" s="18" t="s">
        <v>17</v>
      </c>
      <c r="Z2674" s="18">
        <v>18.3</v>
      </c>
      <c r="AA2674" s="16" t="s">
        <v>85</v>
      </c>
      <c r="AB2674" s="14" t="str">
        <f t="shared" si="41"/>
        <v>('617593','617593J','HHB M20X2.5X75 ISO4017 CL8.8 FT ZC3','PC',54,6,3,3,3,8,153,'227','227','M20','75','10B33','18.3','17.95/17.99','','COIL DIRECT DRAWN AS 10B33M 18.00/18.03',''),</v>
      </c>
      <c r="AC2674" s="14" t="s">
        <v>9837</v>
      </c>
    </row>
    <row r="2675" spans="1:29">
      <c r="A2675" s="16">
        <v>617596</v>
      </c>
      <c r="B2675" s="43" t="s">
        <v>7661</v>
      </c>
      <c r="C2675" s="43" t="s">
        <v>7662</v>
      </c>
      <c r="D2675" s="15">
        <f>VLOOKUP(E2675,finish!$A$1:$B$18,2,0)</f>
        <v>8</v>
      </c>
      <c r="E2675" s="18" t="s">
        <v>47</v>
      </c>
      <c r="F2675" s="15">
        <f>VLOOKUP(G2675,modules!$A$1:$B$10,2,0)</f>
        <v>1</v>
      </c>
      <c r="G2675" s="18" t="s">
        <v>7848</v>
      </c>
      <c r="H2675" s="15">
        <f>VLOOKUP(I2675,segments!$A$1:$B$9,2,0)</f>
        <v>3</v>
      </c>
      <c r="I2675" s="18" t="s">
        <v>7851</v>
      </c>
      <c r="J2675" s="15">
        <v>56</v>
      </c>
      <c r="K2675" s="18" t="s">
        <v>128</v>
      </c>
      <c r="L2675" s="16" t="s">
        <v>126</v>
      </c>
      <c r="M2675" s="15">
        <f>VLOOKUP(N2675,groups!$A$1:$B$113,2,1)</f>
        <v>153</v>
      </c>
      <c r="N2675" s="16" t="s">
        <v>107</v>
      </c>
      <c r="O2675" s="18">
        <v>90</v>
      </c>
      <c r="P2675" s="15">
        <f>VLOOKUP(Q2675,'seg2'!$A$1:$B$13,2,0)</f>
        <v>3</v>
      </c>
      <c r="Q2675" s="16" t="s">
        <v>20</v>
      </c>
      <c r="R2675" s="15">
        <f>VLOOKUP(S2675,'seg3'!$A$1:$B$9,2,0)</f>
        <v>3</v>
      </c>
      <c r="S2675" s="16" t="s">
        <v>21</v>
      </c>
      <c r="T2675" s="18">
        <v>258</v>
      </c>
      <c r="U2675" s="18">
        <v>258</v>
      </c>
      <c r="V2675" s="42"/>
      <c r="W2675" s="43" t="s">
        <v>840</v>
      </c>
      <c r="X2675" s="16"/>
      <c r="Y2675" s="18" t="s">
        <v>17</v>
      </c>
      <c r="Z2675" s="18">
        <v>18.3</v>
      </c>
      <c r="AA2675" s="16" t="s">
        <v>85</v>
      </c>
      <c r="AB2675" s="14" t="str">
        <f t="shared" si="41"/>
        <v>('617596','617596J','HHB M20X2.5X90 ISO4017 CL8.8 FT ZC3','PC',56,1,3,3,3,8,153,'258','258','M20','90','10B33','18.3','17.95/17.99','','COIL DIRECT DRAWN AS 10B33M 18.00/18.03',''),</v>
      </c>
      <c r="AC2675" s="14" t="s">
        <v>10195</v>
      </c>
    </row>
    <row r="2676" spans="1:29">
      <c r="A2676" s="16">
        <v>617599</v>
      </c>
      <c r="B2676" s="43" t="s">
        <v>5152</v>
      </c>
      <c r="C2676" s="43" t="s">
        <v>5153</v>
      </c>
      <c r="D2676" s="15">
        <f>VLOOKUP(E2676,finish!$A$1:$B$18,2,0)</f>
        <v>8</v>
      </c>
      <c r="E2676" s="18" t="s">
        <v>47</v>
      </c>
      <c r="F2676" s="15">
        <f>VLOOKUP(G2676,modules!$A$1:$B$10,2,0)</f>
        <v>1</v>
      </c>
      <c r="G2676" s="18" t="s">
        <v>7848</v>
      </c>
      <c r="H2676" s="15">
        <f>VLOOKUP(I2676,segments!$A$1:$B$9,2,0)</f>
        <v>3</v>
      </c>
      <c r="I2676" s="18" t="s">
        <v>7851</v>
      </c>
      <c r="J2676" s="15">
        <v>56</v>
      </c>
      <c r="K2676" s="18" t="s">
        <v>128</v>
      </c>
      <c r="L2676" s="16" t="s">
        <v>126</v>
      </c>
      <c r="M2676" s="15">
        <f>VLOOKUP(N2676,groups!$A$1:$B$113,2,1)</f>
        <v>153</v>
      </c>
      <c r="N2676" s="16" t="s">
        <v>107</v>
      </c>
      <c r="O2676" s="18">
        <v>110</v>
      </c>
      <c r="P2676" s="15">
        <f>VLOOKUP(Q2676,'seg2'!$A$1:$B$13,2,0)</f>
        <v>3</v>
      </c>
      <c r="Q2676" s="16" t="s">
        <v>20</v>
      </c>
      <c r="R2676" s="15">
        <f>VLOOKUP(S2676,'seg3'!$A$1:$B$9,2,0)</f>
        <v>3</v>
      </c>
      <c r="S2676" s="16" t="s">
        <v>21</v>
      </c>
      <c r="T2676" s="18">
        <v>300</v>
      </c>
      <c r="U2676" s="18">
        <v>300</v>
      </c>
      <c r="V2676" s="42"/>
      <c r="W2676" s="43" t="s">
        <v>840</v>
      </c>
      <c r="X2676" s="16"/>
      <c r="Y2676" s="18" t="s">
        <v>17</v>
      </c>
      <c r="Z2676" s="18">
        <v>18.3</v>
      </c>
      <c r="AA2676" s="16" t="s">
        <v>85</v>
      </c>
      <c r="AB2676" s="14" t="str">
        <f t="shared" si="41"/>
        <v>('617599','617599J','HHB M20X2.5X110 ISO4017 CL8.8 FT ZC3','PC',56,1,3,3,3,8,153,'300','300','M20','110','10B33','18.3','17.95/17.99','','COIL DIRECT DRAWN AS 10B33M 18.00/18.03',''),</v>
      </c>
      <c r="AC2676" s="14" t="s">
        <v>9945</v>
      </c>
    </row>
    <row r="2677" spans="1:29">
      <c r="A2677" s="16">
        <v>832751</v>
      </c>
      <c r="B2677" s="43" t="s">
        <v>7678</v>
      </c>
      <c r="C2677" s="43" t="s">
        <v>7679</v>
      </c>
      <c r="D2677" s="15">
        <f>VLOOKUP(E2677,finish!$A$1:$B$18,2,0)</f>
        <v>5</v>
      </c>
      <c r="E2677" s="18" t="s">
        <v>316</v>
      </c>
      <c r="F2677" s="15">
        <f>VLOOKUP(G2677,modules!$A$1:$B$10,2,0)</f>
        <v>6</v>
      </c>
      <c r="G2677" s="18" t="s">
        <v>7849</v>
      </c>
      <c r="H2677" s="15">
        <f>VLOOKUP(I2677,segments!$A$1:$B$9,2,0)</f>
        <v>3</v>
      </c>
      <c r="I2677" s="18" t="s">
        <v>7851</v>
      </c>
      <c r="J2677" s="15">
        <v>54</v>
      </c>
      <c r="K2677" s="27" t="s">
        <v>128</v>
      </c>
      <c r="L2677" s="16" t="s">
        <v>126</v>
      </c>
      <c r="M2677" s="15">
        <f>VLOOKUP(N2677,groups!$A$1:$B$113,2,1)</f>
        <v>160</v>
      </c>
      <c r="N2677" s="16" t="s">
        <v>1305</v>
      </c>
      <c r="O2677" s="18">
        <v>85</v>
      </c>
      <c r="P2677" s="15">
        <f>VLOOKUP(Q2677,'seg2'!$A$1:$B$13,2,0)</f>
        <v>3</v>
      </c>
      <c r="Q2677" s="16" t="s">
        <v>20</v>
      </c>
      <c r="R2677" s="15">
        <f>VLOOKUP(S2677,'seg3'!$A$1:$B$9,2,0)</f>
        <v>3</v>
      </c>
      <c r="S2677" s="16" t="s">
        <v>21</v>
      </c>
      <c r="T2677" s="18">
        <v>275</v>
      </c>
      <c r="U2677" s="18">
        <v>275</v>
      </c>
      <c r="V2677" s="42"/>
      <c r="W2677" s="43" t="s">
        <v>870</v>
      </c>
      <c r="X2677" s="16"/>
      <c r="Y2677" s="20" t="s">
        <v>17</v>
      </c>
      <c r="Z2677" s="25">
        <v>20</v>
      </c>
      <c r="AA2677" s="26" t="s">
        <v>447</v>
      </c>
      <c r="AB2677" s="14" t="str">
        <f t="shared" si="41"/>
        <v>('832751','832751J','HSSB M20X2.5X85 IS3757 CL10.9S HT ZFS','PC',54,6,3,3,3,5,160,'275','275','M20','85','10B33','20','19.50/19.55','','COIL DIRECT DRAWN 10B33 19.50/19.53',''),</v>
      </c>
      <c r="AC2677" s="14" t="s">
        <v>10196</v>
      </c>
    </row>
    <row r="2678" spans="1:29">
      <c r="A2678" s="16">
        <v>834835</v>
      </c>
      <c r="B2678" s="43" t="s">
        <v>7680</v>
      </c>
      <c r="C2678" s="43" t="s">
        <v>7681</v>
      </c>
      <c r="D2678" s="15">
        <f>VLOOKUP(E2678,finish!$A$1:$B$18,2,0)</f>
        <v>5</v>
      </c>
      <c r="E2678" s="18" t="s">
        <v>316</v>
      </c>
      <c r="F2678" s="15">
        <f>VLOOKUP(G2678,modules!$A$1:$B$10,2,0)</f>
        <v>6</v>
      </c>
      <c r="G2678" s="18" t="s">
        <v>7849</v>
      </c>
      <c r="H2678" s="15">
        <f>VLOOKUP(I2678,segments!$A$1:$B$9,2,0)</f>
        <v>3</v>
      </c>
      <c r="I2678" s="18" t="s">
        <v>7851</v>
      </c>
      <c r="J2678" s="15">
        <v>54</v>
      </c>
      <c r="K2678" s="27" t="s">
        <v>128</v>
      </c>
      <c r="L2678" s="16" t="s">
        <v>126</v>
      </c>
      <c r="M2678" s="15">
        <f>VLOOKUP(N2678,groups!$A$1:$B$113,2,1)</f>
        <v>160</v>
      </c>
      <c r="N2678" s="16" t="s">
        <v>1305</v>
      </c>
      <c r="O2678" s="18">
        <v>110</v>
      </c>
      <c r="P2678" s="15">
        <f>VLOOKUP(Q2678,'seg2'!$A$1:$B$13,2,0)</f>
        <v>3</v>
      </c>
      <c r="Q2678" s="16" t="s">
        <v>20</v>
      </c>
      <c r="R2678" s="15">
        <f>VLOOKUP(S2678,'seg3'!$A$1:$B$9,2,0)</f>
        <v>3</v>
      </c>
      <c r="S2678" s="16" t="s">
        <v>21</v>
      </c>
      <c r="T2678" s="18">
        <v>240</v>
      </c>
      <c r="U2678" s="18">
        <v>240</v>
      </c>
      <c r="V2678" s="42"/>
      <c r="W2678" s="30"/>
      <c r="X2678" s="16"/>
      <c r="Y2678" s="20" t="s">
        <v>17</v>
      </c>
      <c r="Z2678" s="25">
        <v>20</v>
      </c>
      <c r="AA2678" s="26" t="s">
        <v>447</v>
      </c>
      <c r="AB2678" s="14" t="str">
        <f t="shared" si="41"/>
        <v>('834835','834835J','HSSB M20X2.5X110 IS3757 CL10.9S HT ZFS','PC',54,6,3,3,3,5,160,'240','240','M20','110','10B33','20','19.50/19.55','','',''),</v>
      </c>
      <c r="AC2678" s="14" t="s">
        <v>10197</v>
      </c>
    </row>
    <row r="2679" spans="1:29">
      <c r="A2679" s="16">
        <v>834838</v>
      </c>
      <c r="B2679" s="43" t="s">
        <v>7682</v>
      </c>
      <c r="C2679" s="43" t="s">
        <v>7683</v>
      </c>
      <c r="D2679" s="15">
        <f>VLOOKUP(E2679,finish!$A$1:$B$18,2,0)</f>
        <v>5</v>
      </c>
      <c r="E2679" s="18" t="s">
        <v>316</v>
      </c>
      <c r="F2679" s="15">
        <f>VLOOKUP(G2679,modules!$A$1:$B$10,2,0)</f>
        <v>6</v>
      </c>
      <c r="G2679" s="18" t="s">
        <v>7849</v>
      </c>
      <c r="H2679" s="15">
        <f>VLOOKUP(I2679,segments!$A$1:$B$9,2,0)</f>
        <v>3</v>
      </c>
      <c r="I2679" s="18" t="s">
        <v>7851</v>
      </c>
      <c r="J2679" s="15">
        <v>54</v>
      </c>
      <c r="K2679" s="27" t="s">
        <v>128</v>
      </c>
      <c r="L2679" s="16" t="s">
        <v>126</v>
      </c>
      <c r="M2679" s="15">
        <f>VLOOKUP(N2679,groups!$A$1:$B$113,2,1)</f>
        <v>160</v>
      </c>
      <c r="N2679" s="16" t="s">
        <v>1305</v>
      </c>
      <c r="O2679" s="18">
        <v>165</v>
      </c>
      <c r="P2679" s="15">
        <f>VLOOKUP(Q2679,'seg2'!$A$1:$B$13,2,0)</f>
        <v>3</v>
      </c>
      <c r="Q2679" s="16" t="s">
        <v>20</v>
      </c>
      <c r="R2679" s="15">
        <f>VLOOKUP(S2679,'seg3'!$A$1:$B$9,2,0)</f>
        <v>3</v>
      </c>
      <c r="S2679" s="16" t="s">
        <v>21</v>
      </c>
      <c r="T2679" s="18">
        <v>495</v>
      </c>
      <c r="U2679" s="18">
        <v>495</v>
      </c>
      <c r="V2679" s="42"/>
      <c r="W2679" s="30"/>
      <c r="X2679" s="16"/>
      <c r="Y2679" s="20" t="s">
        <v>17</v>
      </c>
      <c r="Z2679" s="25">
        <v>20</v>
      </c>
      <c r="AA2679" s="26" t="s">
        <v>447</v>
      </c>
      <c r="AB2679" s="14" t="str">
        <f t="shared" si="41"/>
        <v>('834838','834838J','HSSB M20X2.5X165 IS3757 CL10.9S HT ZFS','PC',54,6,3,3,3,5,160,'495','495','M20','165','10B33','20','19.50/19.55','','',''),</v>
      </c>
      <c r="AC2679" s="14" t="s">
        <v>10198</v>
      </c>
    </row>
    <row r="2680" spans="1:29">
      <c r="A2680" s="16">
        <v>825921</v>
      </c>
      <c r="B2680" s="43" t="s">
        <v>7707</v>
      </c>
      <c r="C2680" s="43" t="s">
        <v>7708</v>
      </c>
      <c r="D2680" s="15">
        <f>VLOOKUP(E2680,finish!$A$1:$B$18,2,0)</f>
        <v>18</v>
      </c>
      <c r="E2680" s="16" t="s">
        <v>351</v>
      </c>
      <c r="F2680" s="15">
        <f>VLOOKUP(G2680,modules!$A$1:$B$10,2,0)</f>
        <v>6</v>
      </c>
      <c r="G2680" s="18" t="s">
        <v>7849</v>
      </c>
      <c r="H2680" s="15">
        <f>VLOOKUP(I2680,segments!$A$1:$B$9,2,0)</f>
        <v>4</v>
      </c>
      <c r="I2680" s="18" t="s">
        <v>7845</v>
      </c>
      <c r="J2680" s="15">
        <v>54</v>
      </c>
      <c r="K2680" s="27" t="s">
        <v>128</v>
      </c>
      <c r="L2680" s="16" t="s">
        <v>126</v>
      </c>
      <c r="M2680" s="15">
        <f>VLOOKUP(N2680,groups!$A$1:$B$113,2,1)</f>
        <v>133</v>
      </c>
      <c r="N2680" s="16" t="s">
        <v>7702</v>
      </c>
      <c r="O2680" s="18">
        <v>140</v>
      </c>
      <c r="P2680" s="15">
        <f>VLOOKUP(Q2680,'seg2'!$A$1:$B$13,2,0)</f>
        <v>7</v>
      </c>
      <c r="Q2680" s="16" t="s">
        <v>43</v>
      </c>
      <c r="R2680" s="15">
        <f>VLOOKUP(S2680,'seg3'!$A$1:$B$9,2,0)</f>
        <v>3</v>
      </c>
      <c r="S2680" s="16" t="s">
        <v>21</v>
      </c>
      <c r="T2680" s="18">
        <v>382</v>
      </c>
      <c r="U2680" s="18">
        <v>382</v>
      </c>
      <c r="V2680" s="42"/>
      <c r="W2680" s="43" t="s">
        <v>922</v>
      </c>
      <c r="X2680" s="16"/>
      <c r="Y2680" s="20">
        <v>1018</v>
      </c>
      <c r="Z2680" s="18">
        <v>20</v>
      </c>
      <c r="AA2680" s="26" t="s">
        <v>921</v>
      </c>
      <c r="AB2680" s="14" t="str">
        <f t="shared" si="41"/>
        <v>('825921','825921J','CUP DEE BOLT M20X140 DRG CL4.8 S/C','PC',54,6,7,3,4,18,133,'382','382','M20','140','1018','20','18.03/18.05','','COIL 1ANNEAL &amp; 1DRAWN A1018 18.00/18.05',''),</v>
      </c>
      <c r="AC2680" s="14" t="s">
        <v>10199</v>
      </c>
    </row>
    <row r="2681" spans="1:29">
      <c r="A2681" s="16">
        <v>815889</v>
      </c>
      <c r="B2681" s="43" t="s">
        <v>7765</v>
      </c>
      <c r="C2681" s="43" t="s">
        <v>7766</v>
      </c>
      <c r="D2681" s="15" t="s">
        <v>7949</v>
      </c>
      <c r="E2681" s="18"/>
      <c r="F2681" s="15">
        <f>VLOOKUP(G2681,modules!$A$1:$B$10,2,0)</f>
        <v>1</v>
      </c>
      <c r="G2681" s="18" t="s">
        <v>7848</v>
      </c>
      <c r="H2681" s="15">
        <f>VLOOKUP(I2681,segments!$A$1:$B$9,2,0)</f>
        <v>1</v>
      </c>
      <c r="I2681" s="18" t="s">
        <v>7848</v>
      </c>
      <c r="J2681" s="15">
        <v>56</v>
      </c>
      <c r="K2681" s="18" t="s">
        <v>128</v>
      </c>
      <c r="L2681" s="16" t="s">
        <v>699</v>
      </c>
      <c r="M2681" s="15">
        <f>VLOOKUP(N2681,groups!$A$1:$B$113,2,1)</f>
        <v>220</v>
      </c>
      <c r="N2681" s="16" t="s">
        <v>2649</v>
      </c>
      <c r="O2681" s="18">
        <v>2.75</v>
      </c>
      <c r="P2681" s="15">
        <f>VLOOKUP(Q2681,'seg2'!$A$1:$B$13,2,0)</f>
        <v>7</v>
      </c>
      <c r="Q2681" s="16" t="s">
        <v>43</v>
      </c>
      <c r="R2681" s="15">
        <f>VLOOKUP(S2681,'seg3'!$A$1:$B$9,2,0)</f>
        <v>4</v>
      </c>
      <c r="S2681" s="16" t="s">
        <v>32</v>
      </c>
      <c r="T2681" s="18">
        <v>220</v>
      </c>
      <c r="U2681" s="18">
        <v>220</v>
      </c>
      <c r="V2681" s="42"/>
      <c r="W2681" s="43" t="s">
        <v>7768</v>
      </c>
      <c r="X2681" s="16"/>
      <c r="Y2681" s="18" t="s">
        <v>365</v>
      </c>
      <c r="Z2681" s="18">
        <v>22</v>
      </c>
      <c r="AA2681" s="18" t="s">
        <v>7767</v>
      </c>
      <c r="AB2681" s="14" t="str">
        <f t="shared" si="41"/>
        <v>('815889','815889J','TRACK BOLT 3/4X16 UNF X 2.75 DR.8D4154','PC',56,1,7,4,1,null,220,'220','220','3/4 UNF','2.75','SCM435','22','18.95/19.00','','COIL 1ANNEAL &amp; 1DRAWN SCM435 18.95/19.00',''),</v>
      </c>
      <c r="AC2681" s="14" t="s">
        <v>10200</v>
      </c>
    </row>
    <row r="2682" spans="1:29">
      <c r="A2682" s="16">
        <v>819035</v>
      </c>
      <c r="B2682" s="43" t="s">
        <v>7769</v>
      </c>
      <c r="C2682" s="43" t="s">
        <v>7770</v>
      </c>
      <c r="D2682" s="15">
        <f>VLOOKUP(E2682,finish!$A$1:$B$18,2,0)</f>
        <v>2</v>
      </c>
      <c r="E2682" s="18" t="s">
        <v>11</v>
      </c>
      <c r="F2682" s="15">
        <f>VLOOKUP(G2682,modules!$A$1:$B$10,2,0)</f>
        <v>1</v>
      </c>
      <c r="G2682" s="18" t="s">
        <v>7848</v>
      </c>
      <c r="H2682" s="15">
        <f>VLOOKUP(I2682,segments!$A$1:$B$9,2,0)</f>
        <v>1</v>
      </c>
      <c r="I2682" s="18" t="s">
        <v>7848</v>
      </c>
      <c r="J2682" s="15">
        <v>56</v>
      </c>
      <c r="K2682" s="18" t="s">
        <v>128</v>
      </c>
      <c r="L2682" s="16" t="s">
        <v>1366</v>
      </c>
      <c r="M2682" s="15">
        <f>VLOOKUP(N2682,groups!$A$1:$B$113,2,1)</f>
        <v>211</v>
      </c>
      <c r="N2682" s="16" t="s">
        <v>208</v>
      </c>
      <c r="O2682" s="18">
        <v>97</v>
      </c>
      <c r="P2682" s="15">
        <f>VLOOKUP(Q2682,'seg2'!$A$1:$B$13,2,0)</f>
        <v>7</v>
      </c>
      <c r="Q2682" s="16" t="s">
        <v>43</v>
      </c>
      <c r="R2682" s="15">
        <f>VLOOKUP(S2682,'seg3'!$A$1:$B$9,2,0)</f>
        <v>3</v>
      </c>
      <c r="S2682" s="16" t="s">
        <v>21</v>
      </c>
      <c r="T2682" s="18">
        <v>179</v>
      </c>
      <c r="U2682" s="18">
        <v>179</v>
      </c>
      <c r="V2682" s="42"/>
      <c r="W2682" s="43" t="s">
        <v>7772</v>
      </c>
      <c r="X2682" s="16"/>
      <c r="Y2682" s="18" t="s">
        <v>17</v>
      </c>
      <c r="Z2682" s="18">
        <v>18.3</v>
      </c>
      <c r="AA2682" s="18" t="s">
        <v>7771</v>
      </c>
      <c r="AB2682" s="14" t="str">
        <f t="shared" si="41"/>
        <v>('819035','819035J','STUD TLK 3/4X10UNCX97 D6D1915 GR8 BLK','PC',56,1,7,3,1,2,211,'179','179','3/4 UNC','97','10B33','18.3','17.10/17.15','','COIL DIRECT DRWN  10B33M  17.10/17.15',''),</v>
      </c>
      <c r="AC2682" s="14" t="s">
        <v>10201</v>
      </c>
    </row>
    <row r="2683" spans="1:29">
      <c r="A2683" s="16">
        <v>832123</v>
      </c>
      <c r="B2683" s="43" t="s">
        <v>7780</v>
      </c>
      <c r="C2683" s="43" t="s">
        <v>7781</v>
      </c>
      <c r="D2683" s="15">
        <f>VLOOKUP(E2683,finish!$A$1:$B$18,2,0)</f>
        <v>5</v>
      </c>
      <c r="E2683" s="18" t="s">
        <v>316</v>
      </c>
      <c r="F2683" s="15">
        <f>VLOOKUP(G2683,modules!$A$1:$B$10,2,0)</f>
        <v>1</v>
      </c>
      <c r="G2683" s="18" t="s">
        <v>7848</v>
      </c>
      <c r="H2683" s="15">
        <f>VLOOKUP(I2683,segments!$A$1:$B$9,2,0)</f>
        <v>1</v>
      </c>
      <c r="I2683" s="18" t="s">
        <v>7848</v>
      </c>
      <c r="J2683" s="15">
        <v>56</v>
      </c>
      <c r="K2683" s="18" t="s">
        <v>128</v>
      </c>
      <c r="L2683" s="16" t="s">
        <v>4813</v>
      </c>
      <c r="M2683" s="15">
        <f>VLOOKUP(N2683,groups!$A$1:$B$113,2,1)</f>
        <v>152</v>
      </c>
      <c r="N2683" s="16" t="s">
        <v>16</v>
      </c>
      <c r="O2683" s="18">
        <v>82.55</v>
      </c>
      <c r="P2683" s="15">
        <f>VLOOKUP(Q2683,'seg2'!$A$1:$B$13,2,0)</f>
        <v>3</v>
      </c>
      <c r="Q2683" s="16" t="s">
        <v>20</v>
      </c>
      <c r="R2683" s="15">
        <f>VLOOKUP(S2683,'seg3'!$A$1:$B$9,2,0)</f>
        <v>4</v>
      </c>
      <c r="S2683" s="16" t="s">
        <v>32</v>
      </c>
      <c r="T2683" s="18">
        <v>267</v>
      </c>
      <c r="U2683" s="18">
        <v>267</v>
      </c>
      <c r="V2683" s="42"/>
      <c r="W2683" s="43" t="s">
        <v>7782</v>
      </c>
      <c r="X2683" s="16"/>
      <c r="Y2683" s="18" t="s">
        <v>365</v>
      </c>
      <c r="Z2683" s="18">
        <v>20</v>
      </c>
      <c r="AA2683" s="18" t="s">
        <v>1367</v>
      </c>
      <c r="AB2683" s="14" t="str">
        <f t="shared" si="41"/>
        <v>('832123','832123J','HHB 3/4X10UNJCX82.55 CL11.9 ZFS 2995419','PC',56,1,3,4,1,5,152,'267','267','3/4 UNJC','82.55','SCM435','20','18.69/18.75','','COIL 2ANNEAL &amp; 2DRAWN SCM435 18.69/18.75',''),</v>
      </c>
      <c r="AC2683" s="14" t="s">
        <v>10202</v>
      </c>
    </row>
    <row r="2684" spans="1:29">
      <c r="A2684" s="16">
        <v>815903</v>
      </c>
      <c r="B2684" s="43" t="s">
        <v>4808</v>
      </c>
      <c r="C2684" s="43" t="s">
        <v>4809</v>
      </c>
      <c r="D2684" s="15" t="s">
        <v>7949</v>
      </c>
      <c r="E2684" s="18"/>
      <c r="F2684" s="15">
        <f>VLOOKUP(G2684,modules!$A$1:$B$10,2,0)</f>
        <v>6</v>
      </c>
      <c r="G2684" s="18" t="s">
        <v>7849</v>
      </c>
      <c r="H2684" s="15">
        <f>VLOOKUP(I2684,segments!$A$1:$B$9,2,0)</f>
        <v>1</v>
      </c>
      <c r="I2684" s="18" t="s">
        <v>7848</v>
      </c>
      <c r="J2684" s="15">
        <v>54</v>
      </c>
      <c r="K2684" s="18" t="s">
        <v>128</v>
      </c>
      <c r="L2684" s="16" t="s">
        <v>1366</v>
      </c>
      <c r="M2684" s="15">
        <f>VLOOKUP(N2684,groups!$A$1:$B$113,2,1)</f>
        <v>153</v>
      </c>
      <c r="N2684" s="16" t="s">
        <v>107</v>
      </c>
      <c r="O2684" s="18">
        <v>50.8</v>
      </c>
      <c r="P2684" s="15">
        <f>VLOOKUP(Q2684,'seg2'!$A$1:$B$13,2,0)</f>
        <v>3</v>
      </c>
      <c r="Q2684" s="16" t="s">
        <v>20</v>
      </c>
      <c r="R2684" s="15">
        <f>VLOOKUP(S2684,'seg3'!$A$1:$B$9,2,0)</f>
        <v>3</v>
      </c>
      <c r="S2684" s="16" t="s">
        <v>21</v>
      </c>
      <c r="T2684" s="18">
        <v>175</v>
      </c>
      <c r="U2684" s="18">
        <v>175</v>
      </c>
      <c r="V2684" s="42"/>
      <c r="W2684" s="43" t="s">
        <v>4810</v>
      </c>
      <c r="X2684" s="16"/>
      <c r="Y2684" s="18" t="s">
        <v>17</v>
      </c>
      <c r="Z2684" s="18">
        <v>20</v>
      </c>
      <c r="AA2684" s="18" t="s">
        <v>1823</v>
      </c>
      <c r="AB2684" s="14" t="str">
        <f t="shared" si="41"/>
        <v>('815903','815903J','HEX HEAD SCREW 3/4X10 UNCX50.8 DR.0L1178','PC',54,6,3,3,1,null,153,'175','175','3/4 UNC','50.8','10B33','20','18.50/18.55','','COIL DIRECT DRAWN 10B33 17.09/17.12',''),</v>
      </c>
      <c r="AC2684" s="14" t="s">
        <v>9908</v>
      </c>
    </row>
    <row r="2685" spans="1:29">
      <c r="A2685" s="16">
        <v>791327</v>
      </c>
      <c r="B2685" s="43" t="s">
        <v>5647</v>
      </c>
      <c r="C2685" s="43" t="s">
        <v>5648</v>
      </c>
      <c r="D2685" s="15">
        <f>VLOOKUP(E2685,finish!$A$1:$B$18,2,0)</f>
        <v>2</v>
      </c>
      <c r="E2685" s="18" t="s">
        <v>11</v>
      </c>
      <c r="F2685" s="15">
        <f>VLOOKUP(G2685,modules!$A$1:$B$10,2,0)</f>
        <v>6</v>
      </c>
      <c r="G2685" s="18" t="s">
        <v>7849</v>
      </c>
      <c r="H2685" s="15">
        <f>VLOOKUP(I2685,segments!$A$1:$B$9,2,0)</f>
        <v>5</v>
      </c>
      <c r="I2685" s="18" t="s">
        <v>7852</v>
      </c>
      <c r="J2685" s="15">
        <f>VLOOKUP(K2685,machines!$A$1:$B$72,2,0)</f>
        <v>63</v>
      </c>
      <c r="K2685" s="27" t="s">
        <v>109</v>
      </c>
      <c r="L2685" s="46" t="s">
        <v>571</v>
      </c>
      <c r="M2685" s="15">
        <f>VLOOKUP(N2685,groups!$A$1:$B$113,2,1)</f>
        <v>189</v>
      </c>
      <c r="N2685" s="46" t="s">
        <v>467</v>
      </c>
      <c r="O2685" s="45">
        <v>240</v>
      </c>
      <c r="P2685" s="15">
        <f>VLOOKUP(Q2685,'seg2'!$A$1:$B$13,2,0)</f>
        <v>4</v>
      </c>
      <c r="Q2685" s="16" t="s">
        <v>32</v>
      </c>
      <c r="R2685" s="15">
        <f>VLOOKUP(S2685,'seg3'!$A$1:$B$9,2,0)</f>
        <v>4</v>
      </c>
      <c r="S2685" s="16" t="s">
        <v>32</v>
      </c>
      <c r="T2685" s="45">
        <v>523</v>
      </c>
      <c r="U2685" s="45">
        <v>523</v>
      </c>
      <c r="V2685" s="42"/>
      <c r="W2685" s="30" t="s">
        <v>2078</v>
      </c>
      <c r="X2685" s="16"/>
      <c r="Y2685" s="18" t="s">
        <v>29</v>
      </c>
      <c r="Z2685" s="18">
        <v>20</v>
      </c>
      <c r="AA2685" s="16" t="s">
        <v>963</v>
      </c>
      <c r="AB2685" s="14" t="str">
        <f t="shared" si="41"/>
        <v>('791327','791327J','SHCS M18X2.5X240 ISO4762 CL12.9 HT BLK','PC',63,6,4,4,5,2,189,'523','523','M18','240','51B37','20','17.45/17.50','','COIL 1ANNEAL&amp;2DRAWN 51B37 17.55/17.58',''),</v>
      </c>
      <c r="AC2685" s="14" t="s">
        <v>10203</v>
      </c>
    </row>
    <row r="2686" spans="1:29">
      <c r="A2686" s="16">
        <v>832471</v>
      </c>
      <c r="B2686" s="43" t="s">
        <v>1364</v>
      </c>
      <c r="C2686" s="43" t="s">
        <v>1365</v>
      </c>
      <c r="D2686" s="15">
        <f>VLOOKUP(E2686,finish!$A$1:$B$18,2,0)</f>
        <v>12</v>
      </c>
      <c r="E2686" s="18" t="s">
        <v>401</v>
      </c>
      <c r="F2686" s="15">
        <f>VLOOKUP(G2686,modules!$A$1:$B$10,2,0)</f>
        <v>1</v>
      </c>
      <c r="G2686" s="18" t="s">
        <v>7848</v>
      </c>
      <c r="H2686" s="15">
        <f>VLOOKUP(I2686,segments!$A$1:$B$9,2,0)</f>
        <v>1</v>
      </c>
      <c r="I2686" s="18" t="s">
        <v>7848</v>
      </c>
      <c r="J2686" s="15">
        <v>56</v>
      </c>
      <c r="K2686" s="18" t="s">
        <v>128</v>
      </c>
      <c r="L2686" s="16" t="s">
        <v>1366</v>
      </c>
      <c r="M2686" s="15">
        <f>VLOOKUP(N2686,groups!$A$1:$B$113,2,1)</f>
        <v>152</v>
      </c>
      <c r="N2686" s="16" t="s">
        <v>16</v>
      </c>
      <c r="O2686" s="18">
        <v>76.2</v>
      </c>
      <c r="P2686" s="15">
        <f>VLOOKUP(Q2686,'seg2'!$A$1:$B$13,2,0)</f>
        <v>3</v>
      </c>
      <c r="Q2686" s="16" t="s">
        <v>20</v>
      </c>
      <c r="R2686" s="15">
        <f>VLOOKUP(S2686,'seg3'!$A$1:$B$9,2,0)</f>
        <v>3</v>
      </c>
      <c r="S2686" s="16" t="s">
        <v>21</v>
      </c>
      <c r="T2686" s="18">
        <v>234.85</v>
      </c>
      <c r="U2686" s="18">
        <v>234.85</v>
      </c>
      <c r="V2686" s="42"/>
      <c r="W2686" s="43" t="s">
        <v>1368</v>
      </c>
      <c r="X2686" s="16"/>
      <c r="Y2686" s="18" t="s">
        <v>17</v>
      </c>
      <c r="Z2686" s="18">
        <v>20</v>
      </c>
      <c r="AA2686" s="18" t="s">
        <v>1367</v>
      </c>
      <c r="AB2686" s="14" t="str">
        <f t="shared" si="41"/>
        <v>('832471','832471J','HHB 3/4"-10 UNC X76.2 GR 8 ZTS 7X0368','PC',56,1,3,3,1,12,152,'234.85','234.85','3/4 UNC','76.2','10B33','20','18.69/18.75','','COIL DIRECT DRAWN 10B33 18.69/18.75',''),</v>
      </c>
      <c r="AC2686" s="14" t="s">
        <v>10204</v>
      </c>
    </row>
    <row r="2687" spans="1:29">
      <c r="A2687" s="16">
        <v>815918</v>
      </c>
      <c r="B2687" s="43" t="s">
        <v>1015</v>
      </c>
      <c r="C2687" s="43" t="s">
        <v>6427</v>
      </c>
      <c r="D2687" s="15">
        <f>VLOOKUP(E2687,finish!$A$1:$B$18,2,0)</f>
        <v>1</v>
      </c>
      <c r="E2687" s="18" t="s">
        <v>204</v>
      </c>
      <c r="F2687" s="15">
        <f>VLOOKUP(G2687,modules!$A$1:$B$10,2,0)</f>
        <v>1</v>
      </c>
      <c r="G2687" s="18" t="s">
        <v>7848</v>
      </c>
      <c r="H2687" s="15">
        <f>VLOOKUP(I2687,segments!$A$1:$B$9,2,0)</f>
        <v>1</v>
      </c>
      <c r="I2687" s="18" t="s">
        <v>7848</v>
      </c>
      <c r="J2687" s="15">
        <v>56</v>
      </c>
      <c r="K2687" s="18" t="s">
        <v>128</v>
      </c>
      <c r="L2687" s="16" t="s">
        <v>1017</v>
      </c>
      <c r="M2687" s="15">
        <f>VLOOKUP(N2687,groups!$A$1:$B$113,2,1)</f>
        <v>153</v>
      </c>
      <c r="N2687" s="16" t="s">
        <v>107</v>
      </c>
      <c r="O2687" s="18">
        <v>69.849999999999994</v>
      </c>
      <c r="P2687" s="15">
        <f>VLOOKUP(Q2687,'seg2'!$A$1:$B$13,2,0)</f>
        <v>3</v>
      </c>
      <c r="Q2687" s="16" t="s">
        <v>20</v>
      </c>
      <c r="R2687" s="15">
        <f>VLOOKUP(S2687,'seg3'!$A$1:$B$9,2,0)</f>
        <v>4</v>
      </c>
      <c r="S2687" s="16" t="s">
        <v>32</v>
      </c>
      <c r="T2687" s="18">
        <v>316.55</v>
      </c>
      <c r="U2687" s="18">
        <v>316.55</v>
      </c>
      <c r="V2687" s="42"/>
      <c r="W2687" s="43" t="s">
        <v>1018</v>
      </c>
      <c r="X2687" s="16"/>
      <c r="Y2687" s="18" t="s">
        <v>365</v>
      </c>
      <c r="Z2687" s="18">
        <v>24</v>
      </c>
      <c r="AA2687" s="18" t="s">
        <v>452</v>
      </c>
      <c r="AB2687" s="14" t="str">
        <f t="shared" si="41"/>
        <v>('815918','815918J','HEX HEADBOLT 7/8X9UNJCX69.85ZNP DR1D4626','PC',56,1,3,4,1,1,153,'316.55','316.55','7/8 UNJC','69.85','SCM435','24','21.50/21.55','','COIL 1ANNEAL &amp; 1DRAWN SCM435 21.85/21.90',''),</v>
      </c>
      <c r="AC2687" s="14" t="s">
        <v>10205</v>
      </c>
    </row>
    <row r="2688" spans="1:29">
      <c r="A2688" s="16">
        <v>815912</v>
      </c>
      <c r="B2688" s="43" t="s">
        <v>1665</v>
      </c>
      <c r="C2688" s="43" t="s">
        <v>1666</v>
      </c>
      <c r="D2688" s="15" t="s">
        <v>7949</v>
      </c>
      <c r="E2688" s="18"/>
      <c r="F2688" s="15">
        <f>VLOOKUP(G2688,modules!$A$1:$B$10,2,0)</f>
        <v>1</v>
      </c>
      <c r="G2688" s="18" t="s">
        <v>7848</v>
      </c>
      <c r="H2688" s="15">
        <f>VLOOKUP(I2688,segments!$A$1:$B$9,2,0)</f>
        <v>1</v>
      </c>
      <c r="I2688" s="18" t="s">
        <v>7848</v>
      </c>
      <c r="J2688" s="15">
        <v>56</v>
      </c>
      <c r="K2688" s="18" t="s">
        <v>128</v>
      </c>
      <c r="L2688" s="16" t="s">
        <v>1017</v>
      </c>
      <c r="M2688" s="15">
        <f>VLOOKUP(N2688,groups!$A$1:$B$113,2,1)</f>
        <v>152</v>
      </c>
      <c r="N2688" s="16" t="s">
        <v>16</v>
      </c>
      <c r="O2688" s="18">
        <v>82.55</v>
      </c>
      <c r="P2688" s="15">
        <f>VLOOKUP(Q2688,'seg2'!$A$1:$B$13,2,0)</f>
        <v>3</v>
      </c>
      <c r="Q2688" s="16" t="s">
        <v>20</v>
      </c>
      <c r="R2688" s="15">
        <f>VLOOKUP(S2688,'seg3'!$A$1:$B$9,2,0)</f>
        <v>4</v>
      </c>
      <c r="S2688" s="16" t="s">
        <v>32</v>
      </c>
      <c r="T2688" s="18">
        <v>355.2</v>
      </c>
      <c r="U2688" s="18">
        <v>355.2</v>
      </c>
      <c r="V2688" s="42"/>
      <c r="W2688" s="43" t="s">
        <v>1018</v>
      </c>
      <c r="X2688" s="16"/>
      <c r="Y2688" s="18" t="s">
        <v>365</v>
      </c>
      <c r="Z2688" s="18">
        <v>24</v>
      </c>
      <c r="AA2688" s="18" t="s">
        <v>452</v>
      </c>
      <c r="AB2688" s="14" t="str">
        <f t="shared" si="41"/>
        <v>('815912','815912J','HEX HEAD BOLT 7/8X9UNJCX82.55 DR.1D4628','PC',56,1,3,4,1,null,152,'355.2','355.2','7/8 UNJC','82.55','SCM435','24','21.50/21.55','','COIL 1ANNEAL &amp; 1DRAWN SCM435 21.85/21.90',''),</v>
      </c>
      <c r="AC2688" s="14" t="s">
        <v>9881</v>
      </c>
    </row>
    <row r="2689" spans="1:29">
      <c r="A2689" s="16" t="s">
        <v>6281</v>
      </c>
      <c r="B2689" s="43" t="s">
        <v>6282</v>
      </c>
      <c r="C2689" s="43" t="s">
        <v>5437</v>
      </c>
      <c r="D2689" s="15">
        <f>VLOOKUP(E2689,finish!$A$1:$B$18,2,0)</f>
        <v>2</v>
      </c>
      <c r="E2689" s="18" t="s">
        <v>11</v>
      </c>
      <c r="F2689" s="15">
        <f>VLOOKUP(G2689,modules!$A$1:$B$10,2,0)</f>
        <v>6</v>
      </c>
      <c r="G2689" s="18" t="s">
        <v>7849</v>
      </c>
      <c r="H2689" s="15">
        <f>VLOOKUP(I2689,segments!$A$1:$B$9,2,0)</f>
        <v>7</v>
      </c>
      <c r="I2689" s="18" t="s">
        <v>7853</v>
      </c>
      <c r="J2689" s="15">
        <v>54</v>
      </c>
      <c r="K2689" s="18" t="s">
        <v>128</v>
      </c>
      <c r="L2689" s="16" t="s">
        <v>126</v>
      </c>
      <c r="M2689" s="15">
        <f>VLOOKUP(N2689,groups!$A$1:$B$113,2,1)</f>
        <v>152</v>
      </c>
      <c r="N2689" s="16" t="s">
        <v>16</v>
      </c>
      <c r="O2689" s="18">
        <v>240</v>
      </c>
      <c r="P2689" s="15">
        <f>VLOOKUP(Q2689,'seg2'!$A$1:$B$13,2,0)</f>
        <v>3</v>
      </c>
      <c r="Q2689" s="16" t="s">
        <v>20</v>
      </c>
      <c r="R2689" s="15">
        <f>VLOOKUP(S2689,'seg3'!$A$1:$B$9,2,0)</f>
        <v>3</v>
      </c>
      <c r="S2689" s="16" t="s">
        <v>21</v>
      </c>
      <c r="T2689" s="18">
        <v>626</v>
      </c>
      <c r="U2689" s="18">
        <v>626</v>
      </c>
      <c r="V2689" s="42"/>
      <c r="W2689" s="43" t="s">
        <v>866</v>
      </c>
      <c r="X2689" s="16"/>
      <c r="Y2689" s="18" t="s">
        <v>17</v>
      </c>
      <c r="Z2689" s="18">
        <v>20</v>
      </c>
      <c r="AA2689" s="18" t="s">
        <v>447</v>
      </c>
      <c r="AB2689" s="14" t="str">
        <f t="shared" si="41"/>
        <v>('DB624855','DB624855J','HHB M20X2.5X240 ISO4014 CL8.8 HT BLK','PC',54,6,3,3,7,2,152,'626','626','M20','240','10B33','20','19.50/19.55','','COIL DIRECT DRWN  10B33M  19.50/19.53',''),</v>
      </c>
      <c r="AC2689" s="14" t="s">
        <v>10060</v>
      </c>
    </row>
    <row r="2690" spans="1:29">
      <c r="A2690" s="16">
        <v>831733</v>
      </c>
      <c r="B2690" s="64" t="s">
        <v>1299</v>
      </c>
      <c r="C2690" s="43" t="s">
        <v>1300</v>
      </c>
      <c r="D2690" s="15">
        <f>VLOOKUP(E2690,finish!$A$1:$B$18,2,0)</f>
        <v>7</v>
      </c>
      <c r="E2690" s="18" t="s">
        <v>493</v>
      </c>
      <c r="F2690" s="15">
        <f>VLOOKUP(G2690,modules!$A$1:$B$10,2,0)</f>
        <v>6</v>
      </c>
      <c r="G2690" s="18" t="s">
        <v>7849</v>
      </c>
      <c r="H2690" s="15">
        <f>VLOOKUP(I2690,segments!$A$1:$B$9,2,0)</f>
        <v>3</v>
      </c>
      <c r="I2690" s="18" t="s">
        <v>7851</v>
      </c>
      <c r="J2690" s="15">
        <f>VLOOKUP(K2690,machines!$A$1:$B$72,2,0)</f>
        <v>57</v>
      </c>
      <c r="K2690" s="27" t="s">
        <v>1301</v>
      </c>
      <c r="L2690" s="16" t="s">
        <v>114</v>
      </c>
      <c r="M2690" s="15">
        <f>VLOOKUP(N2690,groups!$A$1:$B$113,2,1)</f>
        <v>153</v>
      </c>
      <c r="N2690" s="16" t="s">
        <v>107</v>
      </c>
      <c r="O2690" s="18">
        <v>200</v>
      </c>
      <c r="P2690" s="15">
        <f>VLOOKUP(Q2690,'seg2'!$A$1:$B$13,2,0)</f>
        <v>3</v>
      </c>
      <c r="Q2690" s="16" t="s">
        <v>20</v>
      </c>
      <c r="R2690" s="15">
        <f>VLOOKUP(S2690,'seg3'!$A$1:$B$9,2,0)</f>
        <v>4</v>
      </c>
      <c r="S2690" s="16" t="s">
        <v>32</v>
      </c>
      <c r="T2690" s="18">
        <v>751.15</v>
      </c>
      <c r="U2690" s="18">
        <v>751.15</v>
      </c>
      <c r="V2690" s="18"/>
      <c r="W2690" s="30" t="s">
        <v>1302</v>
      </c>
      <c r="X2690" s="43" t="s">
        <v>1298</v>
      </c>
      <c r="Y2690" s="18" t="s">
        <v>29</v>
      </c>
      <c r="Z2690" s="18">
        <v>22</v>
      </c>
      <c r="AA2690" s="16" t="s">
        <v>100</v>
      </c>
      <c r="AB2690" s="14" t="str">
        <f t="shared" si="41"/>
        <v>('831733','831733J','HHB M24X3X200 ISO4017 CL10.9 F/T HDG','PC',57,6,3,4,3,7,153,'751.15','751.15','M24','200','51B37','22','21.45/21.50','','COIL 1ANNEAL &amp; 1DRAWN SCM 435 21.65/21.7','C1SCM43521652170'),</v>
      </c>
      <c r="AC2690" s="14" t="s">
        <v>10206</v>
      </c>
    </row>
    <row r="2691" spans="1:29">
      <c r="A2691" s="16">
        <v>816443</v>
      </c>
      <c r="B2691" s="43" t="s">
        <v>1342</v>
      </c>
      <c r="C2691" s="43" t="s">
        <v>1343</v>
      </c>
      <c r="D2691" s="15">
        <f>VLOOKUP(E2691,finish!$A$1:$B$18,2,0)</f>
        <v>7</v>
      </c>
      <c r="E2691" s="18" t="s">
        <v>493</v>
      </c>
      <c r="F2691" s="15">
        <f>VLOOKUP(G2691,modules!$A$1:$B$10,2,0)</f>
        <v>6</v>
      </c>
      <c r="G2691" s="18" t="s">
        <v>7849</v>
      </c>
      <c r="H2691" s="15">
        <f>VLOOKUP(I2691,segments!$A$1:$B$9,2,0)</f>
        <v>3</v>
      </c>
      <c r="I2691" s="18" t="s">
        <v>7851</v>
      </c>
      <c r="J2691" s="15">
        <f>VLOOKUP(K2691,machines!$A$1:$B$72,2,0)</f>
        <v>57</v>
      </c>
      <c r="K2691" s="27" t="s">
        <v>1301</v>
      </c>
      <c r="L2691" s="43" t="s">
        <v>114</v>
      </c>
      <c r="M2691" s="15">
        <f>VLOOKUP(N2691,groups!$A$1:$B$113,2,1)</f>
        <v>153</v>
      </c>
      <c r="N2691" s="16" t="s">
        <v>107</v>
      </c>
      <c r="O2691" s="18">
        <v>90</v>
      </c>
      <c r="P2691" s="15">
        <f>VLOOKUP(Q2691,'seg2'!$A$1:$B$13,2,0)</f>
        <v>3</v>
      </c>
      <c r="Q2691" s="16" t="s">
        <v>20</v>
      </c>
      <c r="R2691" s="15">
        <f>VLOOKUP(S2691,'seg3'!$A$1:$B$9,2,0)</f>
        <v>4</v>
      </c>
      <c r="S2691" s="16" t="s">
        <v>32</v>
      </c>
      <c r="T2691" s="18">
        <v>400.9</v>
      </c>
      <c r="U2691" s="18">
        <v>400.9</v>
      </c>
      <c r="V2691" s="18"/>
      <c r="W2691" s="30" t="s">
        <v>1302</v>
      </c>
      <c r="X2691" s="43" t="s">
        <v>1298</v>
      </c>
      <c r="Y2691" s="18" t="s">
        <v>29</v>
      </c>
      <c r="Z2691" s="18">
        <v>22</v>
      </c>
      <c r="AA2691" s="16" t="s">
        <v>100</v>
      </c>
      <c r="AB2691" s="14" t="str">
        <f t="shared" ref="AB2691:AB2754" si="42">CONCATENATE("('",A2691,"','",B2691,"','",C2691,"','PC',",J2691,",",F2691,",",P2691,",",R2691,",",H2691,",",D2691,",",M2691,",'",T2691,"','",U2691,"','",L2691,"','",O2691,"','",Y2691,"','",Z2691,"','",AA2691,"','",V2691,"','",W2691,"','",X2691,"'),")</f>
        <v>('816443','816443J','HHB M24X90 ISO4017 CL10.9 F/T HDG','PC',57,6,3,4,3,7,153,'400.9','400.9','M24','90','51B37','22','21.45/21.50','','COIL 1ANNEAL &amp; 1DRAWN SCM 435 21.65/21.7','C1SCM43521652170'),</v>
      </c>
      <c r="AC2691" s="14" t="s">
        <v>10207</v>
      </c>
    </row>
    <row r="2692" spans="1:29">
      <c r="A2692" s="16">
        <v>170232</v>
      </c>
      <c r="B2692" s="51" t="s">
        <v>1467</v>
      </c>
      <c r="C2692" s="43" t="s">
        <v>1468</v>
      </c>
      <c r="D2692" s="15">
        <f>VLOOKUP(E2692,finish!$A$1:$B$18,2,0)</f>
        <v>2</v>
      </c>
      <c r="E2692" s="18" t="s">
        <v>11</v>
      </c>
      <c r="F2692" s="15">
        <f>VLOOKUP(G2692,modules!$A$1:$B$10,2,0)</f>
        <v>6</v>
      </c>
      <c r="G2692" s="18" t="s">
        <v>7849</v>
      </c>
      <c r="H2692" s="15">
        <f>VLOOKUP(I2692,segments!$A$1:$B$9,2,0)</f>
        <v>5</v>
      </c>
      <c r="I2692" s="18" t="s">
        <v>7852</v>
      </c>
      <c r="J2692" s="15">
        <f>VLOOKUP(K2692,machines!$A$1:$B$72,2,0)</f>
        <v>57</v>
      </c>
      <c r="K2692" s="27" t="s">
        <v>1301</v>
      </c>
      <c r="L2692" s="46" t="s">
        <v>98</v>
      </c>
      <c r="M2692" s="15">
        <f>VLOOKUP(N2692,groups!$A$1:$B$113,2,1)</f>
        <v>152</v>
      </c>
      <c r="N2692" s="46" t="s">
        <v>16</v>
      </c>
      <c r="O2692" s="45">
        <v>220</v>
      </c>
      <c r="P2692" s="15">
        <f>VLOOKUP(Q2692,'seg2'!$A$1:$B$13,2,0)</f>
        <v>3</v>
      </c>
      <c r="Q2692" s="16" t="s">
        <v>20</v>
      </c>
      <c r="R2692" s="15">
        <f>VLOOKUP(S2692,'seg3'!$A$1:$B$9,2,0)</f>
        <v>3</v>
      </c>
      <c r="S2692" s="16" t="s">
        <v>21</v>
      </c>
      <c r="T2692" s="45">
        <v>729.4</v>
      </c>
      <c r="U2692" s="45">
        <v>729.4</v>
      </c>
      <c r="V2692" s="18"/>
      <c r="W2692" s="30" t="s">
        <v>1469</v>
      </c>
      <c r="X2692" s="16"/>
      <c r="Y2692" s="45" t="s">
        <v>17</v>
      </c>
      <c r="Z2692" s="45">
        <v>22</v>
      </c>
      <c r="AA2692" s="46" t="s">
        <v>100</v>
      </c>
      <c r="AB2692" s="14" t="str">
        <f t="shared" si="42"/>
        <v>('170232','170232J','HHB M22X2.5X220 ISO4014 CL10.9 H/T BLK','PC',57,6,3,3,5,2,152,'729.4','729.4','M22','220','10B33','22','21.45/21.50','','COIL DIRECT DRAWN 10B33M 21.50/21.53',''),</v>
      </c>
      <c r="AC2692" s="14" t="s">
        <v>10208</v>
      </c>
    </row>
    <row r="2693" spans="1:29">
      <c r="A2693" s="16">
        <v>833386</v>
      </c>
      <c r="B2693" s="64" t="s">
        <v>1500</v>
      </c>
      <c r="C2693" s="43" t="s">
        <v>1501</v>
      </c>
      <c r="D2693" s="15">
        <f>VLOOKUP(E2693,finish!$A$1:$B$18,2,0)</f>
        <v>7</v>
      </c>
      <c r="E2693" s="18" t="s">
        <v>493</v>
      </c>
      <c r="F2693" s="15">
        <f>VLOOKUP(G2693,modules!$A$1:$B$10,2,0)</f>
        <v>6</v>
      </c>
      <c r="G2693" s="18" t="s">
        <v>7849</v>
      </c>
      <c r="H2693" s="15">
        <f>VLOOKUP(I2693,segments!$A$1:$B$9,2,0)</f>
        <v>3</v>
      </c>
      <c r="I2693" s="18" t="s">
        <v>7851</v>
      </c>
      <c r="J2693" s="15">
        <f>VLOOKUP(K2693,machines!$A$1:$B$72,2,0)</f>
        <v>57</v>
      </c>
      <c r="K2693" s="27" t="s">
        <v>1301</v>
      </c>
      <c r="L2693" s="16" t="s">
        <v>114</v>
      </c>
      <c r="M2693" s="15">
        <f>VLOOKUP(N2693,groups!$A$1:$B$113,2,1)</f>
        <v>153</v>
      </c>
      <c r="N2693" s="16" t="s">
        <v>107</v>
      </c>
      <c r="O2693" s="18">
        <v>170</v>
      </c>
      <c r="P2693" s="15">
        <f>VLOOKUP(Q2693,'seg2'!$A$1:$B$13,2,0)</f>
        <v>3</v>
      </c>
      <c r="Q2693" s="16" t="s">
        <v>20</v>
      </c>
      <c r="R2693" s="15">
        <f>VLOOKUP(S2693,'seg3'!$A$1:$B$9,2,0)</f>
        <v>4</v>
      </c>
      <c r="S2693" s="16" t="s">
        <v>32</v>
      </c>
      <c r="T2693" s="18">
        <v>644.64</v>
      </c>
      <c r="U2693" s="18">
        <v>644.64</v>
      </c>
      <c r="V2693" s="18"/>
      <c r="W2693" s="30" t="s">
        <v>1502</v>
      </c>
      <c r="X2693" s="16"/>
      <c r="Y2693" s="18" t="s">
        <v>29</v>
      </c>
      <c r="Z2693" s="18">
        <v>22</v>
      </c>
      <c r="AA2693" s="16" t="s">
        <v>100</v>
      </c>
      <c r="AB2693" s="14" t="str">
        <f t="shared" si="42"/>
        <v>('833386','833386J','HHB M24X3X170 ISO4017 CL10.9 F/T HDG','PC',57,6,3,4,3,7,153,'644.64','644.64','M24','170','51B37','22','21.45/21.50','','COIL 2ANNEAL &amp; 2DRAWN SCM435 21.65/21.70',''),</v>
      </c>
      <c r="AC2693" s="14" t="s">
        <v>10209</v>
      </c>
    </row>
    <row r="2694" spans="1:29">
      <c r="A2694" s="16" t="s">
        <v>1635</v>
      </c>
      <c r="B2694" s="43" t="s">
        <v>1636</v>
      </c>
      <c r="C2694" s="43" t="s">
        <v>1637</v>
      </c>
      <c r="D2694" s="15">
        <f>VLOOKUP(E2694,finish!$A$1:$B$18,2,0)</f>
        <v>2</v>
      </c>
      <c r="E2694" s="18" t="s">
        <v>11</v>
      </c>
      <c r="F2694" s="15">
        <f>VLOOKUP(G2694,modules!$A$1:$B$10,2,0)</f>
        <v>6</v>
      </c>
      <c r="G2694" s="18" t="s">
        <v>7849</v>
      </c>
      <c r="H2694" s="15">
        <f>VLOOKUP(I2694,segments!$A$1:$B$9,2,0)</f>
        <v>7</v>
      </c>
      <c r="I2694" s="18" t="s">
        <v>7853</v>
      </c>
      <c r="J2694" s="15">
        <f>VLOOKUP(K2694,machines!$A$1:$B$72,2,0)</f>
        <v>57</v>
      </c>
      <c r="K2694" s="27" t="s">
        <v>1301</v>
      </c>
      <c r="L2694" s="16" t="s">
        <v>114</v>
      </c>
      <c r="M2694" s="15">
        <f>VLOOKUP(N2694,groups!$A$1:$B$113,2,1)</f>
        <v>153</v>
      </c>
      <c r="N2694" s="16" t="s">
        <v>107</v>
      </c>
      <c r="O2694" s="18">
        <v>220</v>
      </c>
      <c r="P2694" s="15">
        <f>VLOOKUP(Q2694,'seg2'!$A$1:$B$13,2,0)</f>
        <v>3</v>
      </c>
      <c r="Q2694" s="16" t="s">
        <v>20</v>
      </c>
      <c r="R2694" s="15">
        <f>VLOOKUP(S2694,'seg3'!$A$1:$B$9,2,0)</f>
        <v>3</v>
      </c>
      <c r="S2694" s="16" t="s">
        <v>21</v>
      </c>
      <c r="T2694" s="18">
        <v>782</v>
      </c>
      <c r="U2694" s="18">
        <v>782</v>
      </c>
      <c r="V2694" s="18"/>
      <c r="W2694" s="30" t="s">
        <v>501</v>
      </c>
      <c r="X2694" s="16"/>
      <c r="Y2694" s="18" t="s">
        <v>17</v>
      </c>
      <c r="Z2694" s="18">
        <v>22</v>
      </c>
      <c r="AA2694" s="16" t="s">
        <v>100</v>
      </c>
      <c r="AB2694" s="14" t="str">
        <f t="shared" si="42"/>
        <v>('DB624880','DB624880J','HEX HD SCREW M24X220 ISO4017 CL8.8 BLK','PC',57,6,3,3,7,2,153,'782','782','M24','220','10B33','22','21.45/21.50','','COIL DIRECT DRAWN AS 10B33M 21.65/21.70',''),</v>
      </c>
      <c r="AC2694" s="14" t="s">
        <v>10210</v>
      </c>
    </row>
    <row r="2695" spans="1:29">
      <c r="A2695" s="16">
        <v>181001</v>
      </c>
      <c r="B2695" s="43" t="s">
        <v>5654</v>
      </c>
      <c r="C2695" s="43" t="s">
        <v>5655</v>
      </c>
      <c r="D2695" s="15">
        <f>VLOOKUP(E2695,finish!$A$1:$B$18,2,0)</f>
        <v>2</v>
      </c>
      <c r="E2695" s="18" t="s">
        <v>11</v>
      </c>
      <c r="F2695" s="15">
        <f>VLOOKUP(G2695,modules!$A$1:$B$10,2,0)</f>
        <v>6</v>
      </c>
      <c r="G2695" s="18" t="s">
        <v>7849</v>
      </c>
      <c r="H2695" s="15">
        <f>VLOOKUP(I2695,segments!$A$1:$B$9,2,0)</f>
        <v>5</v>
      </c>
      <c r="I2695" s="18" t="s">
        <v>7852</v>
      </c>
      <c r="J2695" s="15">
        <f>VLOOKUP(K2695,machines!$A$1:$B$72,2,0)</f>
        <v>62</v>
      </c>
      <c r="K2695" s="27" t="s">
        <v>101</v>
      </c>
      <c r="L2695" s="46" t="s">
        <v>126</v>
      </c>
      <c r="M2695" s="15">
        <f>VLOOKUP(N2695,groups!$A$1:$B$113,2,1)</f>
        <v>189</v>
      </c>
      <c r="N2695" s="46" t="s">
        <v>467</v>
      </c>
      <c r="O2695" s="45">
        <v>230</v>
      </c>
      <c r="P2695" s="15">
        <f>VLOOKUP(Q2695,'seg2'!$A$1:$B$13,2,0)</f>
        <v>4</v>
      </c>
      <c r="Q2695" s="16" t="s">
        <v>32</v>
      </c>
      <c r="R2695" s="15">
        <f>VLOOKUP(S2695,'seg3'!$A$1:$B$9,2,0)</f>
        <v>4</v>
      </c>
      <c r="S2695" s="16" t="s">
        <v>32</v>
      </c>
      <c r="T2695" s="45">
        <v>641</v>
      </c>
      <c r="U2695" s="45">
        <v>641</v>
      </c>
      <c r="V2695" s="42"/>
      <c r="W2695" s="30" t="s">
        <v>485</v>
      </c>
      <c r="X2695" s="16"/>
      <c r="Y2695" s="45" t="s">
        <v>29</v>
      </c>
      <c r="Z2695" s="45">
        <v>22</v>
      </c>
      <c r="AA2695" s="46" t="s">
        <v>447</v>
      </c>
      <c r="AB2695" s="14" t="str">
        <f t="shared" si="42"/>
        <v>('181001','181001J','SHCS M20X2.5X230 ISO4762 CL12.9 HT BLK','PC',62,6,4,4,5,2,189,'641','641','M20','230','51B37','22','19.50/19.55','','COIL 1ANNEAL &amp; 2DRAWN 51B37 19.50/19.53',''),</v>
      </c>
      <c r="AC2695" s="14" t="s">
        <v>10211</v>
      </c>
    </row>
    <row r="2696" spans="1:29">
      <c r="A2696" s="16">
        <v>180181</v>
      </c>
      <c r="B2696" s="64" t="s">
        <v>5656</v>
      </c>
      <c r="C2696" s="43" t="s">
        <v>5657</v>
      </c>
      <c r="D2696" s="15">
        <f>VLOOKUP(E2696,finish!$A$1:$B$18,2,0)</f>
        <v>2</v>
      </c>
      <c r="E2696" s="18" t="s">
        <v>11</v>
      </c>
      <c r="F2696" s="15">
        <f>VLOOKUP(G2696,modules!$A$1:$B$10,2,0)</f>
        <v>6</v>
      </c>
      <c r="G2696" s="18" t="s">
        <v>7849</v>
      </c>
      <c r="H2696" s="15">
        <f>VLOOKUP(I2696,segments!$A$1:$B$9,2,0)</f>
        <v>5</v>
      </c>
      <c r="I2696" s="18" t="s">
        <v>7852</v>
      </c>
      <c r="J2696" s="15">
        <f>VLOOKUP(K2696,machines!$A$1:$B$72,2,0)</f>
        <v>63</v>
      </c>
      <c r="K2696" s="27" t="s">
        <v>109</v>
      </c>
      <c r="L2696" s="46" t="s">
        <v>98</v>
      </c>
      <c r="M2696" s="15">
        <f>VLOOKUP(N2696,groups!$A$1:$B$113,2,1)</f>
        <v>190</v>
      </c>
      <c r="N2696" s="46" t="s">
        <v>484</v>
      </c>
      <c r="O2696" s="45">
        <v>50</v>
      </c>
      <c r="P2696" s="15">
        <f>VLOOKUP(Q2696,'seg2'!$A$1:$B$13,2,0)</f>
        <v>4</v>
      </c>
      <c r="Q2696" s="16" t="s">
        <v>32</v>
      </c>
      <c r="R2696" s="15">
        <f>VLOOKUP(S2696,'seg3'!$A$1:$B$9,2,0)</f>
        <v>4</v>
      </c>
      <c r="S2696" s="16" t="s">
        <v>32</v>
      </c>
      <c r="T2696" s="45">
        <v>250</v>
      </c>
      <c r="U2696" s="45">
        <v>250</v>
      </c>
      <c r="V2696" s="18" t="s">
        <v>33</v>
      </c>
      <c r="W2696" s="30" t="s">
        <v>480</v>
      </c>
      <c r="X2696" s="16"/>
      <c r="Y2696" s="45" t="s">
        <v>29</v>
      </c>
      <c r="Z2696" s="45">
        <v>24</v>
      </c>
      <c r="AA2696" s="46" t="s">
        <v>452</v>
      </c>
      <c r="AB2696" s="14" t="str">
        <f t="shared" si="42"/>
        <v>('180181','180181J','SHCS M22X2.5X50 ISO4762 CL12.9 FT BLK','PC',63,6,4,4,5,2,190,'250','250','M22','50','51B37','24','21.50/21.55','NEED TO ANN','COIL 2ANNEAL&amp;2DRAWN 51B37 21.50/21.53',''),</v>
      </c>
      <c r="AC2696" s="14" t="s">
        <v>10212</v>
      </c>
    </row>
    <row r="2697" spans="1:29">
      <c r="A2697" s="16">
        <v>180183</v>
      </c>
      <c r="B2697" s="43" t="s">
        <v>5658</v>
      </c>
      <c r="C2697" s="43" t="s">
        <v>5659</v>
      </c>
      <c r="D2697" s="15">
        <f>VLOOKUP(E2697,finish!$A$1:$B$18,2,0)</f>
        <v>2</v>
      </c>
      <c r="E2697" s="18" t="s">
        <v>11</v>
      </c>
      <c r="F2697" s="15">
        <f>VLOOKUP(G2697,modules!$A$1:$B$10,2,0)</f>
        <v>6</v>
      </c>
      <c r="G2697" s="18" t="s">
        <v>7849</v>
      </c>
      <c r="H2697" s="15">
        <f>VLOOKUP(I2697,segments!$A$1:$B$9,2,0)</f>
        <v>5</v>
      </c>
      <c r="I2697" s="18" t="s">
        <v>7852</v>
      </c>
      <c r="J2697" s="15">
        <f>VLOOKUP(K2697,machines!$A$1:$B$72,2,0)</f>
        <v>63</v>
      </c>
      <c r="K2697" s="27" t="s">
        <v>109</v>
      </c>
      <c r="L2697" s="46" t="s">
        <v>98</v>
      </c>
      <c r="M2697" s="15">
        <f>VLOOKUP(N2697,groups!$A$1:$B$113,2,1)</f>
        <v>190</v>
      </c>
      <c r="N2697" s="46" t="s">
        <v>484</v>
      </c>
      <c r="O2697" s="45">
        <v>60</v>
      </c>
      <c r="P2697" s="15">
        <f>VLOOKUP(Q2697,'seg2'!$A$1:$B$13,2,0)</f>
        <v>4</v>
      </c>
      <c r="Q2697" s="16" t="s">
        <v>32</v>
      </c>
      <c r="R2697" s="15">
        <f>VLOOKUP(S2697,'seg3'!$A$1:$B$9,2,0)</f>
        <v>4</v>
      </c>
      <c r="S2697" s="16" t="s">
        <v>32</v>
      </c>
      <c r="T2697" s="45">
        <v>276</v>
      </c>
      <c r="U2697" s="45">
        <v>276</v>
      </c>
      <c r="V2697" s="18" t="s">
        <v>33</v>
      </c>
      <c r="W2697" s="30" t="s">
        <v>480</v>
      </c>
      <c r="X2697" s="16"/>
      <c r="Y2697" s="45" t="s">
        <v>29</v>
      </c>
      <c r="Z2697" s="45">
        <v>24</v>
      </c>
      <c r="AA2697" s="46" t="s">
        <v>452</v>
      </c>
      <c r="AB2697" s="14" t="str">
        <f t="shared" si="42"/>
        <v>('180183','180183J','SHCS M22X2.5X60 ISO4762 CL12.9 FT BLK','PC',63,6,4,4,5,2,190,'276','276','M22','60','51B37','24','21.50/21.55','NEED TO ANN','COIL 2ANNEAL&amp;2DRAWN 51B37 21.50/21.53',''),</v>
      </c>
      <c r="AC2697" s="14" t="s">
        <v>10213</v>
      </c>
    </row>
    <row r="2698" spans="1:29">
      <c r="A2698" s="16">
        <v>180189</v>
      </c>
      <c r="B2698" s="43" t="s">
        <v>5660</v>
      </c>
      <c r="C2698" s="43" t="s">
        <v>5661</v>
      </c>
      <c r="D2698" s="15">
        <f>VLOOKUP(E2698,finish!$A$1:$B$18,2,0)</f>
        <v>2</v>
      </c>
      <c r="E2698" s="18" t="s">
        <v>11</v>
      </c>
      <c r="F2698" s="15">
        <f>VLOOKUP(G2698,modules!$A$1:$B$10,2,0)</f>
        <v>6</v>
      </c>
      <c r="G2698" s="18" t="s">
        <v>7849</v>
      </c>
      <c r="H2698" s="15">
        <f>VLOOKUP(I2698,segments!$A$1:$B$9,2,0)</f>
        <v>5</v>
      </c>
      <c r="I2698" s="18" t="s">
        <v>7852</v>
      </c>
      <c r="J2698" s="15">
        <f>VLOOKUP(K2698,machines!$A$1:$B$72,2,0)</f>
        <v>62</v>
      </c>
      <c r="K2698" s="27" t="s">
        <v>101</v>
      </c>
      <c r="L2698" s="46" t="s">
        <v>98</v>
      </c>
      <c r="M2698" s="15">
        <f>VLOOKUP(N2698,groups!$A$1:$B$113,2,1)</f>
        <v>189</v>
      </c>
      <c r="N2698" s="46" t="s">
        <v>467</v>
      </c>
      <c r="O2698" s="45">
        <v>110</v>
      </c>
      <c r="P2698" s="15">
        <f>VLOOKUP(Q2698,'seg2'!$A$1:$B$13,2,0)</f>
        <v>4</v>
      </c>
      <c r="Q2698" s="16" t="s">
        <v>32</v>
      </c>
      <c r="R2698" s="15">
        <f>VLOOKUP(S2698,'seg3'!$A$1:$B$9,2,0)</f>
        <v>4</v>
      </c>
      <c r="S2698" s="16" t="s">
        <v>32</v>
      </c>
      <c r="T2698" s="45">
        <v>426</v>
      </c>
      <c r="U2698" s="45">
        <v>426</v>
      </c>
      <c r="V2698" s="18" t="s">
        <v>33</v>
      </c>
      <c r="W2698" s="30" t="s">
        <v>480</v>
      </c>
      <c r="X2698" s="16"/>
      <c r="Y2698" s="45" t="s">
        <v>29</v>
      </c>
      <c r="Z2698" s="45">
        <v>24</v>
      </c>
      <c r="AA2698" s="46" t="s">
        <v>452</v>
      </c>
      <c r="AB2698" s="14" t="str">
        <f t="shared" si="42"/>
        <v>('180189','180189J','SHCS M22X2.5X110 ISO4762 CL12.9 HT BLK','PC',62,6,4,4,5,2,189,'426','426','M22','110','51B37','24','21.50/21.55','NEED TO ANN','COIL 2ANNEAL&amp;2DRAWN 51B37 21.50/21.53',''),</v>
      </c>
      <c r="AC2698" s="14" t="s">
        <v>10214</v>
      </c>
    </row>
    <row r="2699" spans="1:29">
      <c r="A2699" s="16">
        <v>210009</v>
      </c>
      <c r="B2699" s="43" t="s">
        <v>5662</v>
      </c>
      <c r="C2699" s="43" t="s">
        <v>5663</v>
      </c>
      <c r="D2699" s="15">
        <f>VLOOKUP(E2699,finish!$A$1:$B$18,2,0)</f>
        <v>2</v>
      </c>
      <c r="E2699" s="18" t="s">
        <v>11</v>
      </c>
      <c r="F2699" s="15">
        <f>VLOOKUP(G2699,modules!$A$1:$B$10,2,0)</f>
        <v>6</v>
      </c>
      <c r="G2699" s="18" t="s">
        <v>7849</v>
      </c>
      <c r="H2699" s="15">
        <f>VLOOKUP(I2699,segments!$A$1:$B$9,2,0)</f>
        <v>5</v>
      </c>
      <c r="I2699" s="18" t="s">
        <v>7852</v>
      </c>
      <c r="J2699" s="15">
        <f>VLOOKUP(K2699,machines!$A$1:$B$72,2,0)</f>
        <v>62</v>
      </c>
      <c r="K2699" s="27" t="s">
        <v>101</v>
      </c>
      <c r="L2699" s="46" t="s">
        <v>98</v>
      </c>
      <c r="M2699" s="15">
        <f>VLOOKUP(N2699,groups!$A$1:$B$113,2,1)</f>
        <v>189</v>
      </c>
      <c r="N2699" s="46" t="s">
        <v>467</v>
      </c>
      <c r="O2699" s="45">
        <v>240</v>
      </c>
      <c r="P2699" s="15">
        <f>VLOOKUP(Q2699,'seg2'!$A$1:$B$13,2,0)</f>
        <v>4</v>
      </c>
      <c r="Q2699" s="16" t="s">
        <v>32</v>
      </c>
      <c r="R2699" s="15">
        <f>VLOOKUP(S2699,'seg3'!$A$1:$B$9,2,0)</f>
        <v>4</v>
      </c>
      <c r="S2699" s="16" t="s">
        <v>32</v>
      </c>
      <c r="T2699" s="45">
        <v>816</v>
      </c>
      <c r="U2699" s="45">
        <v>816</v>
      </c>
      <c r="V2699" s="18" t="s">
        <v>33</v>
      </c>
      <c r="W2699" s="30" t="s">
        <v>480</v>
      </c>
      <c r="X2699" s="16"/>
      <c r="Y2699" s="45" t="s">
        <v>29</v>
      </c>
      <c r="Z2699" s="45">
        <v>24</v>
      </c>
      <c r="AA2699" s="46" t="s">
        <v>452</v>
      </c>
      <c r="AB2699" s="14" t="str">
        <f t="shared" si="42"/>
        <v>('210009','210009J','SHCS M22X2.5X240 ISO4762 CL12.9 HT BLK','PC',62,6,4,4,5,2,189,'816','816','M22','240','51B37','24','21.50/21.55','NEED TO ANN','COIL 2ANNEAL&amp;2DRAWN 51B37 21.50/21.53',''),</v>
      </c>
      <c r="AC2699" s="14" t="s">
        <v>10215</v>
      </c>
    </row>
    <row r="2700" spans="1:29">
      <c r="A2700" s="16">
        <v>210012</v>
      </c>
      <c r="B2700" s="43" t="s">
        <v>5664</v>
      </c>
      <c r="C2700" s="43" t="s">
        <v>5665</v>
      </c>
      <c r="D2700" s="15">
        <f>VLOOKUP(E2700,finish!$A$1:$B$18,2,0)</f>
        <v>2</v>
      </c>
      <c r="E2700" s="18" t="s">
        <v>11</v>
      </c>
      <c r="F2700" s="15">
        <f>VLOOKUP(G2700,modules!$A$1:$B$10,2,0)</f>
        <v>6</v>
      </c>
      <c r="G2700" s="18" t="s">
        <v>7849</v>
      </c>
      <c r="H2700" s="15">
        <f>VLOOKUP(I2700,segments!$A$1:$B$9,2,0)</f>
        <v>5</v>
      </c>
      <c r="I2700" s="18" t="s">
        <v>7852</v>
      </c>
      <c r="J2700" s="15">
        <f>VLOOKUP(K2700,machines!$A$1:$B$72,2,0)</f>
        <v>62</v>
      </c>
      <c r="K2700" s="27" t="s">
        <v>101</v>
      </c>
      <c r="L2700" s="46" t="s">
        <v>98</v>
      </c>
      <c r="M2700" s="15">
        <f>VLOOKUP(N2700,groups!$A$1:$B$113,2,1)</f>
        <v>189</v>
      </c>
      <c r="N2700" s="46" t="s">
        <v>467</v>
      </c>
      <c r="O2700" s="45">
        <v>300</v>
      </c>
      <c r="P2700" s="15">
        <f>VLOOKUP(Q2700,'seg2'!$A$1:$B$13,2,0)</f>
        <v>4</v>
      </c>
      <c r="Q2700" s="16" t="s">
        <v>32</v>
      </c>
      <c r="R2700" s="15">
        <f>VLOOKUP(S2700,'seg3'!$A$1:$B$9,2,0)</f>
        <v>4</v>
      </c>
      <c r="S2700" s="16" t="s">
        <v>32</v>
      </c>
      <c r="T2700" s="45">
        <v>996</v>
      </c>
      <c r="U2700" s="45">
        <v>996</v>
      </c>
      <c r="V2700" s="42"/>
      <c r="W2700" s="30" t="s">
        <v>480</v>
      </c>
      <c r="X2700" s="16"/>
      <c r="Y2700" s="45" t="s">
        <v>29</v>
      </c>
      <c r="Z2700" s="45">
        <v>24</v>
      </c>
      <c r="AA2700" s="46" t="s">
        <v>452</v>
      </c>
      <c r="AB2700" s="14" t="str">
        <f t="shared" si="42"/>
        <v>('210012','210012J','SHCS M22X2.5X300 ISO4762 CL12.9 HT BLK','PC',62,6,4,4,5,2,189,'996','996','M22','300','51B37','24','21.50/21.55','','COIL 2ANNEAL&amp;2DRAWN 51B37 21.50/21.53',''),</v>
      </c>
      <c r="AC2700" s="14" t="s">
        <v>10216</v>
      </c>
    </row>
    <row r="2701" spans="1:29">
      <c r="A2701" s="16">
        <v>103158</v>
      </c>
      <c r="B2701" s="64" t="s">
        <v>3002</v>
      </c>
      <c r="C2701" s="43" t="s">
        <v>4050</v>
      </c>
      <c r="D2701" s="15">
        <f>VLOOKUP(E2701,finish!$A$1:$B$18,2,0)</f>
        <v>2</v>
      </c>
      <c r="E2701" s="18" t="s">
        <v>11</v>
      </c>
      <c r="F2701" s="15">
        <f>VLOOKUP(G2701,modules!$A$1:$B$10,2,0)</f>
        <v>6</v>
      </c>
      <c r="G2701" s="18" t="s">
        <v>7849</v>
      </c>
      <c r="H2701" s="15">
        <f>VLOOKUP(I2701,segments!$A$1:$B$9,2,0)</f>
        <v>5</v>
      </c>
      <c r="I2701" s="18" t="s">
        <v>7852</v>
      </c>
      <c r="J2701" s="15">
        <f>VLOOKUP(K2701,machines!$A$1:$B$72,2,0)</f>
        <v>63</v>
      </c>
      <c r="K2701" s="27" t="s">
        <v>109</v>
      </c>
      <c r="L2701" s="46" t="s">
        <v>114</v>
      </c>
      <c r="M2701" s="15">
        <f>VLOOKUP(N2701,groups!$A$1:$B$113,2,1)</f>
        <v>190</v>
      </c>
      <c r="N2701" s="46" t="s">
        <v>484</v>
      </c>
      <c r="O2701" s="45">
        <v>60</v>
      </c>
      <c r="P2701" s="15">
        <f>VLOOKUP(Q2701,'seg2'!$A$1:$B$13,2,0)</f>
        <v>4</v>
      </c>
      <c r="Q2701" s="16" t="s">
        <v>32</v>
      </c>
      <c r="R2701" s="15">
        <f>VLOOKUP(S2701,'seg3'!$A$1:$B$9,2,0)</f>
        <v>4</v>
      </c>
      <c r="S2701" s="16" t="s">
        <v>32</v>
      </c>
      <c r="T2701" s="45">
        <v>323</v>
      </c>
      <c r="U2701" s="45">
        <v>323</v>
      </c>
      <c r="V2701" s="42"/>
      <c r="W2701" s="30" t="s">
        <v>480</v>
      </c>
      <c r="X2701" s="16"/>
      <c r="Y2701" s="45" t="s">
        <v>29</v>
      </c>
      <c r="Z2701" s="45">
        <v>24</v>
      </c>
      <c r="AA2701" s="46" t="s">
        <v>452</v>
      </c>
      <c r="AB2701" s="14" t="str">
        <f t="shared" si="42"/>
        <v>('103158','103158J','SHCS M24X3X60 ISO4762 CL12.9 FT BLK','PC',63,6,4,4,5,2,190,'323','323','M24','60','51B37','24','21.50/21.55','','COIL 2ANNEAL&amp;2DRAWN 51B37 21.50/21.53',''),</v>
      </c>
      <c r="AC2701" s="14" t="s">
        <v>10217</v>
      </c>
    </row>
    <row r="2702" spans="1:29">
      <c r="A2702" s="16">
        <v>103160</v>
      </c>
      <c r="B2702" s="64" t="s">
        <v>3006</v>
      </c>
      <c r="C2702" s="43" t="s">
        <v>5666</v>
      </c>
      <c r="D2702" s="15">
        <f>VLOOKUP(E2702,finish!$A$1:$B$18,2,0)</f>
        <v>2</v>
      </c>
      <c r="E2702" s="18" t="s">
        <v>11</v>
      </c>
      <c r="F2702" s="15">
        <f>VLOOKUP(G2702,modules!$A$1:$B$10,2,0)</f>
        <v>6</v>
      </c>
      <c r="G2702" s="18" t="s">
        <v>7849</v>
      </c>
      <c r="H2702" s="15">
        <f>VLOOKUP(I2702,segments!$A$1:$B$9,2,0)</f>
        <v>5</v>
      </c>
      <c r="I2702" s="18" t="s">
        <v>7852</v>
      </c>
      <c r="J2702" s="15">
        <f>VLOOKUP(K2702,machines!$A$1:$B$72,2,0)</f>
        <v>63</v>
      </c>
      <c r="K2702" s="27" t="s">
        <v>109</v>
      </c>
      <c r="L2702" s="46" t="s">
        <v>114</v>
      </c>
      <c r="M2702" s="15">
        <f>VLOOKUP(N2702,groups!$A$1:$B$113,2,1)</f>
        <v>190</v>
      </c>
      <c r="N2702" s="46" t="s">
        <v>484</v>
      </c>
      <c r="O2702" s="45">
        <v>70</v>
      </c>
      <c r="P2702" s="15">
        <f>VLOOKUP(Q2702,'seg2'!$A$1:$B$13,2,0)</f>
        <v>4</v>
      </c>
      <c r="Q2702" s="16" t="s">
        <v>32</v>
      </c>
      <c r="R2702" s="15">
        <f>VLOOKUP(S2702,'seg3'!$A$1:$B$9,2,0)</f>
        <v>4</v>
      </c>
      <c r="S2702" s="16" t="s">
        <v>32</v>
      </c>
      <c r="T2702" s="45">
        <v>353</v>
      </c>
      <c r="U2702" s="45">
        <v>353</v>
      </c>
      <c r="V2702" s="42"/>
      <c r="W2702" s="30" t="s">
        <v>480</v>
      </c>
      <c r="X2702" s="16"/>
      <c r="Y2702" s="45" t="s">
        <v>29</v>
      </c>
      <c r="Z2702" s="45">
        <v>24</v>
      </c>
      <c r="AA2702" s="46" t="s">
        <v>452</v>
      </c>
      <c r="AB2702" s="14" t="str">
        <f t="shared" si="42"/>
        <v>('103160','103160J','SHCS M24X3X70 ISO4762 CL12.9 FT BLK','PC',63,6,4,4,5,2,190,'353','353','M24','70','51B37','24','21.50/21.55','','COIL 2ANNEAL&amp;2DRAWN 51B37 21.50/21.53',''),</v>
      </c>
      <c r="AC2702" s="14" t="s">
        <v>10218</v>
      </c>
    </row>
    <row r="2703" spans="1:29">
      <c r="A2703" s="16">
        <v>103162</v>
      </c>
      <c r="B2703" s="43" t="s">
        <v>3010</v>
      </c>
      <c r="C2703" s="43" t="s">
        <v>3814</v>
      </c>
      <c r="D2703" s="15">
        <f>VLOOKUP(E2703,finish!$A$1:$B$18,2,0)</f>
        <v>2</v>
      </c>
      <c r="E2703" s="18" t="s">
        <v>11</v>
      </c>
      <c r="F2703" s="15">
        <f>VLOOKUP(G2703,modules!$A$1:$B$10,2,0)</f>
        <v>6</v>
      </c>
      <c r="G2703" s="18" t="s">
        <v>7849</v>
      </c>
      <c r="H2703" s="15">
        <f>VLOOKUP(I2703,segments!$A$1:$B$9,2,0)</f>
        <v>5</v>
      </c>
      <c r="I2703" s="18" t="s">
        <v>7852</v>
      </c>
      <c r="J2703" s="15">
        <f>VLOOKUP(K2703,machines!$A$1:$B$72,2,0)</f>
        <v>63</v>
      </c>
      <c r="K2703" s="27" t="s">
        <v>109</v>
      </c>
      <c r="L2703" s="46" t="s">
        <v>114</v>
      </c>
      <c r="M2703" s="15">
        <f>VLOOKUP(N2703,groups!$A$1:$B$113,2,1)</f>
        <v>190</v>
      </c>
      <c r="N2703" s="46" t="s">
        <v>484</v>
      </c>
      <c r="O2703" s="45">
        <v>80</v>
      </c>
      <c r="P2703" s="15">
        <f>VLOOKUP(Q2703,'seg2'!$A$1:$B$13,2,0)</f>
        <v>4</v>
      </c>
      <c r="Q2703" s="16" t="s">
        <v>32</v>
      </c>
      <c r="R2703" s="15">
        <f>VLOOKUP(S2703,'seg3'!$A$1:$B$9,2,0)</f>
        <v>4</v>
      </c>
      <c r="S2703" s="16" t="s">
        <v>32</v>
      </c>
      <c r="T2703" s="45">
        <v>381.9</v>
      </c>
      <c r="U2703" s="45">
        <v>381.9</v>
      </c>
      <c r="V2703" s="18" t="s">
        <v>33</v>
      </c>
      <c r="W2703" s="30" t="s">
        <v>480</v>
      </c>
      <c r="X2703" s="16"/>
      <c r="Y2703" s="45" t="s">
        <v>29</v>
      </c>
      <c r="Z2703" s="45">
        <v>26</v>
      </c>
      <c r="AA2703" s="46" t="s">
        <v>479</v>
      </c>
      <c r="AB2703" s="14" t="str">
        <f t="shared" si="42"/>
        <v>('103162','103162J','SHCS M24X3X80 ISO4762 CL12.9 FT BLK','PC',63,6,4,4,5,2,190,'381.9','381.9','M24','80','51B37','26','23.45/23.50','NEED TO ANN','COIL 2ANNEAL&amp;2DRAWN 51B37 21.50/21.53',''),</v>
      </c>
      <c r="AC2703" s="14" t="s">
        <v>9389</v>
      </c>
    </row>
    <row r="2704" spans="1:29">
      <c r="A2704" s="16">
        <v>103163</v>
      </c>
      <c r="B2704" s="64" t="s">
        <v>5667</v>
      </c>
      <c r="C2704" s="43" t="s">
        <v>5668</v>
      </c>
      <c r="D2704" s="15">
        <f>VLOOKUP(E2704,finish!$A$1:$B$18,2,0)</f>
        <v>2</v>
      </c>
      <c r="E2704" s="18" t="s">
        <v>11</v>
      </c>
      <c r="F2704" s="15">
        <f>VLOOKUP(G2704,modules!$A$1:$B$10,2,0)</f>
        <v>6</v>
      </c>
      <c r="G2704" s="18" t="s">
        <v>7849</v>
      </c>
      <c r="H2704" s="15">
        <f>VLOOKUP(I2704,segments!$A$1:$B$9,2,0)</f>
        <v>4</v>
      </c>
      <c r="I2704" s="18" t="s">
        <v>7858</v>
      </c>
      <c r="J2704" s="15">
        <f>VLOOKUP(K2704,machines!$A$1:$B$72,2,0)</f>
        <v>62</v>
      </c>
      <c r="K2704" s="27" t="s">
        <v>101</v>
      </c>
      <c r="L2704" s="46" t="s">
        <v>114</v>
      </c>
      <c r="M2704" s="15">
        <f>VLOOKUP(N2704,groups!$A$1:$B$113,2,1)</f>
        <v>189</v>
      </c>
      <c r="N2704" s="46" t="s">
        <v>467</v>
      </c>
      <c r="O2704" s="45">
        <v>90</v>
      </c>
      <c r="P2704" s="15">
        <f>VLOOKUP(Q2704,'seg2'!$A$1:$B$13,2,0)</f>
        <v>4</v>
      </c>
      <c r="Q2704" s="16" t="s">
        <v>32</v>
      </c>
      <c r="R2704" s="15">
        <f>VLOOKUP(S2704,'seg3'!$A$1:$B$9,2,0)</f>
        <v>4</v>
      </c>
      <c r="S2704" s="16" t="s">
        <v>32</v>
      </c>
      <c r="T2704" s="45">
        <v>435</v>
      </c>
      <c r="U2704" s="45">
        <v>435</v>
      </c>
      <c r="V2704" s="18" t="s">
        <v>33</v>
      </c>
      <c r="W2704" s="30" t="s">
        <v>480</v>
      </c>
      <c r="X2704" s="16"/>
      <c r="Y2704" s="45" t="s">
        <v>29</v>
      </c>
      <c r="Z2704" s="45">
        <v>26</v>
      </c>
      <c r="AA2704" s="46" t="s">
        <v>479</v>
      </c>
      <c r="AB2704" s="14" t="str">
        <f t="shared" si="42"/>
        <v>('103163','103163J','SHCS M24X3X90 ISO4762 CL12.9 HT BLK','PC',62,6,4,4,4,2,189,'435','435','M24','90','51B37','26','23.45/23.50','NEED TO ANN','COIL 2ANNEAL&amp;2DRAWN 51B37 21.50/21.53',''),</v>
      </c>
      <c r="AC2704" s="14" t="s">
        <v>10219</v>
      </c>
    </row>
    <row r="2705" spans="1:29">
      <c r="A2705" s="16">
        <v>103165</v>
      </c>
      <c r="B2705" s="43" t="s">
        <v>4039</v>
      </c>
      <c r="C2705" s="43" t="s">
        <v>4040</v>
      </c>
      <c r="D2705" s="15">
        <f>VLOOKUP(E2705,finish!$A$1:$B$18,2,0)</f>
        <v>2</v>
      </c>
      <c r="E2705" s="18" t="s">
        <v>11</v>
      </c>
      <c r="F2705" s="15">
        <f>VLOOKUP(G2705,modules!$A$1:$B$10,2,0)</f>
        <v>6</v>
      </c>
      <c r="G2705" s="18" t="s">
        <v>7849</v>
      </c>
      <c r="H2705" s="15">
        <f>VLOOKUP(I2705,segments!$A$1:$B$9,2,0)</f>
        <v>4</v>
      </c>
      <c r="I2705" s="18" t="s">
        <v>7845</v>
      </c>
      <c r="J2705" s="15">
        <f>VLOOKUP(K2705,machines!$A$1:$B$72,2,0)</f>
        <v>63</v>
      </c>
      <c r="K2705" s="27" t="s">
        <v>109</v>
      </c>
      <c r="L2705" s="46" t="s">
        <v>114</v>
      </c>
      <c r="M2705" s="15">
        <f>VLOOKUP(N2705,groups!$A$1:$B$113,2,1)</f>
        <v>189</v>
      </c>
      <c r="N2705" s="46" t="s">
        <v>467</v>
      </c>
      <c r="O2705" s="45">
        <v>100</v>
      </c>
      <c r="P2705" s="15">
        <f>VLOOKUP(Q2705,'seg2'!$A$1:$B$13,2,0)</f>
        <v>4</v>
      </c>
      <c r="Q2705" s="16" t="s">
        <v>32</v>
      </c>
      <c r="R2705" s="15">
        <f>VLOOKUP(S2705,'seg3'!$A$1:$B$9,2,0)</f>
        <v>4</v>
      </c>
      <c r="S2705" s="16" t="s">
        <v>32</v>
      </c>
      <c r="T2705" s="45">
        <v>462.5</v>
      </c>
      <c r="U2705" s="45">
        <v>462.5</v>
      </c>
      <c r="V2705" s="18" t="s">
        <v>33</v>
      </c>
      <c r="W2705" s="30" t="s">
        <v>480</v>
      </c>
      <c r="X2705" s="16"/>
      <c r="Y2705" s="45" t="s">
        <v>29</v>
      </c>
      <c r="Z2705" s="45">
        <v>26</v>
      </c>
      <c r="AA2705" s="46" t="s">
        <v>479</v>
      </c>
      <c r="AB2705" s="14" t="str">
        <f t="shared" si="42"/>
        <v>('103165','103165J','SHCS M24X3X100 ISO4762 CL12.9 HT BLK','PC',63,6,4,4,4,2,189,'462.5','462.5','M24','100','51B37','26','23.45/23.50','NEED TO ANN','COIL 2ANNEAL&amp;2DRAWN 51B37 21.50/21.53',''),</v>
      </c>
      <c r="AC2705" s="14" t="s">
        <v>9481</v>
      </c>
    </row>
    <row r="2706" spans="1:29">
      <c r="A2706" s="16">
        <v>103166</v>
      </c>
      <c r="B2706" s="64" t="s">
        <v>4041</v>
      </c>
      <c r="C2706" s="43" t="s">
        <v>4042</v>
      </c>
      <c r="D2706" s="15">
        <f>VLOOKUP(E2706,finish!$A$1:$B$18,2,0)</f>
        <v>2</v>
      </c>
      <c r="E2706" s="18" t="s">
        <v>11</v>
      </c>
      <c r="F2706" s="15">
        <f>VLOOKUP(G2706,modules!$A$1:$B$10,2,0)</f>
        <v>6</v>
      </c>
      <c r="G2706" s="18" t="s">
        <v>7849</v>
      </c>
      <c r="H2706" s="15">
        <f>VLOOKUP(I2706,segments!$A$1:$B$9,2,0)</f>
        <v>4</v>
      </c>
      <c r="I2706" s="18" t="s">
        <v>7845</v>
      </c>
      <c r="J2706" s="15">
        <f>VLOOKUP(K2706,machines!$A$1:$B$72,2,0)</f>
        <v>63</v>
      </c>
      <c r="K2706" s="27" t="s">
        <v>109</v>
      </c>
      <c r="L2706" s="46" t="s">
        <v>114</v>
      </c>
      <c r="M2706" s="15">
        <f>VLOOKUP(N2706,groups!$A$1:$B$113,2,1)</f>
        <v>189</v>
      </c>
      <c r="N2706" s="46" t="s">
        <v>467</v>
      </c>
      <c r="O2706" s="45">
        <v>110</v>
      </c>
      <c r="P2706" s="15">
        <f>VLOOKUP(Q2706,'seg2'!$A$1:$B$13,2,0)</f>
        <v>4</v>
      </c>
      <c r="Q2706" s="16" t="s">
        <v>32</v>
      </c>
      <c r="R2706" s="15">
        <f>VLOOKUP(S2706,'seg3'!$A$1:$B$9,2,0)</f>
        <v>4</v>
      </c>
      <c r="S2706" s="16" t="s">
        <v>32</v>
      </c>
      <c r="T2706" s="45">
        <v>507</v>
      </c>
      <c r="U2706" s="45">
        <v>507</v>
      </c>
      <c r="V2706" s="18" t="s">
        <v>33</v>
      </c>
      <c r="W2706" s="30" t="s">
        <v>480</v>
      </c>
      <c r="X2706" s="16"/>
      <c r="Y2706" s="45" t="s">
        <v>29</v>
      </c>
      <c r="Z2706" s="45">
        <v>26</v>
      </c>
      <c r="AA2706" s="46" t="s">
        <v>479</v>
      </c>
      <c r="AB2706" s="14" t="str">
        <f t="shared" si="42"/>
        <v>('103166','103166J','SHCS M24X3X110 ISO4762 CL12.9 HT BLK','PC',63,6,4,4,4,2,189,'507','507','M24','110','51B37','26','23.45/23.50','NEED TO ANN','COIL 2ANNEAL&amp;2DRAWN 51B37 21.50/21.53',''),</v>
      </c>
      <c r="AC2706" s="14" t="s">
        <v>9482</v>
      </c>
    </row>
    <row r="2707" spans="1:29">
      <c r="A2707" s="16">
        <v>103167</v>
      </c>
      <c r="B2707" s="64" t="s">
        <v>5669</v>
      </c>
      <c r="C2707" s="43" t="s">
        <v>5670</v>
      </c>
      <c r="D2707" s="15">
        <f>VLOOKUP(E2707,finish!$A$1:$B$18,2,0)</f>
        <v>2</v>
      </c>
      <c r="E2707" s="18" t="s">
        <v>11</v>
      </c>
      <c r="F2707" s="15">
        <f>VLOOKUP(G2707,modules!$A$1:$B$10,2,0)</f>
        <v>6</v>
      </c>
      <c r="G2707" s="18" t="s">
        <v>7849</v>
      </c>
      <c r="H2707" s="15">
        <f>VLOOKUP(I2707,segments!$A$1:$B$9,2,0)</f>
        <v>5</v>
      </c>
      <c r="I2707" s="18" t="s">
        <v>7852</v>
      </c>
      <c r="J2707" s="15">
        <f>VLOOKUP(K2707,machines!$A$1:$B$72,2,0)</f>
        <v>63</v>
      </c>
      <c r="K2707" s="27" t="s">
        <v>109</v>
      </c>
      <c r="L2707" s="46" t="s">
        <v>114</v>
      </c>
      <c r="M2707" s="15">
        <f>VLOOKUP(N2707,groups!$A$1:$B$113,2,1)</f>
        <v>189</v>
      </c>
      <c r="N2707" s="46" t="s">
        <v>467</v>
      </c>
      <c r="O2707" s="45">
        <v>120</v>
      </c>
      <c r="P2707" s="15">
        <f>VLOOKUP(Q2707,'seg2'!$A$1:$B$13,2,0)</f>
        <v>4</v>
      </c>
      <c r="Q2707" s="16" t="s">
        <v>32</v>
      </c>
      <c r="R2707" s="15">
        <f>VLOOKUP(S2707,'seg3'!$A$1:$B$9,2,0)</f>
        <v>4</v>
      </c>
      <c r="S2707" s="16" t="s">
        <v>32</v>
      </c>
      <c r="T2707" s="45">
        <v>543</v>
      </c>
      <c r="U2707" s="45">
        <v>543</v>
      </c>
      <c r="V2707" s="18" t="s">
        <v>33</v>
      </c>
      <c r="W2707" s="30" t="s">
        <v>480</v>
      </c>
      <c r="X2707" s="16"/>
      <c r="Y2707" s="45" t="s">
        <v>29</v>
      </c>
      <c r="Z2707" s="45">
        <v>26</v>
      </c>
      <c r="AA2707" s="46" t="s">
        <v>479</v>
      </c>
      <c r="AB2707" s="14" t="str">
        <f t="shared" si="42"/>
        <v>('103167','103167J','SHCS M24X3X120 ISO4762 CL12.9 HT BLK','PC',63,6,4,4,5,2,189,'543','543','M24','120','51B37','26','23.45/23.50','NEED TO ANN','COIL 2ANNEAL&amp;2DRAWN 51B37 21.50/21.53',''),</v>
      </c>
      <c r="AC2707" s="14" t="s">
        <v>10220</v>
      </c>
    </row>
    <row r="2708" spans="1:29">
      <c r="A2708" s="16">
        <v>103168</v>
      </c>
      <c r="B2708" s="43" t="s">
        <v>5671</v>
      </c>
      <c r="C2708" s="43" t="s">
        <v>5672</v>
      </c>
      <c r="D2708" s="15">
        <f>VLOOKUP(E2708,finish!$A$1:$B$18,2,0)</f>
        <v>2</v>
      </c>
      <c r="E2708" s="18" t="s">
        <v>11</v>
      </c>
      <c r="F2708" s="15">
        <f>VLOOKUP(G2708,modules!$A$1:$B$10,2,0)</f>
        <v>6</v>
      </c>
      <c r="G2708" s="18" t="s">
        <v>7849</v>
      </c>
      <c r="H2708" s="15">
        <f>VLOOKUP(I2708,segments!$A$1:$B$9,2,0)</f>
        <v>5</v>
      </c>
      <c r="I2708" s="18" t="s">
        <v>7852</v>
      </c>
      <c r="J2708" s="15">
        <f>VLOOKUP(K2708,machines!$A$1:$B$72,2,0)</f>
        <v>63</v>
      </c>
      <c r="K2708" s="27" t="s">
        <v>109</v>
      </c>
      <c r="L2708" s="46" t="s">
        <v>114</v>
      </c>
      <c r="M2708" s="15">
        <f>VLOOKUP(N2708,groups!$A$1:$B$113,2,1)</f>
        <v>189</v>
      </c>
      <c r="N2708" s="46" t="s">
        <v>467</v>
      </c>
      <c r="O2708" s="45">
        <v>130</v>
      </c>
      <c r="P2708" s="15">
        <f>VLOOKUP(Q2708,'seg2'!$A$1:$B$13,2,0)</f>
        <v>4</v>
      </c>
      <c r="Q2708" s="16" t="s">
        <v>32</v>
      </c>
      <c r="R2708" s="15">
        <f>VLOOKUP(S2708,'seg3'!$A$1:$B$9,2,0)</f>
        <v>4</v>
      </c>
      <c r="S2708" s="16" t="s">
        <v>32</v>
      </c>
      <c r="T2708" s="45">
        <v>579</v>
      </c>
      <c r="U2708" s="45">
        <v>579</v>
      </c>
      <c r="V2708" s="18" t="s">
        <v>33</v>
      </c>
      <c r="W2708" s="30" t="s">
        <v>480</v>
      </c>
      <c r="X2708" s="16"/>
      <c r="Y2708" s="45" t="s">
        <v>29</v>
      </c>
      <c r="Z2708" s="45">
        <v>26</v>
      </c>
      <c r="AA2708" s="46" t="s">
        <v>479</v>
      </c>
      <c r="AB2708" s="14" t="str">
        <f t="shared" si="42"/>
        <v>('103168','103168J','SHCS M24X3X130 ISO4762 CL12.9 HT BLK','PC',63,6,4,4,5,2,189,'579','579','M24','130','51B37','26','23.45/23.50','NEED TO ANN','COIL 2ANNEAL&amp;2DRAWN 51B37 21.50/21.53',''),</v>
      </c>
      <c r="AC2708" s="14" t="s">
        <v>10221</v>
      </c>
    </row>
    <row r="2709" spans="1:29">
      <c r="A2709" s="16">
        <v>170223</v>
      </c>
      <c r="B2709" s="43" t="s">
        <v>1886</v>
      </c>
      <c r="C2709" s="43" t="s">
        <v>1887</v>
      </c>
      <c r="D2709" s="15">
        <f>VLOOKUP(E2709,finish!$A$1:$B$18,2,0)</f>
        <v>2</v>
      </c>
      <c r="E2709" s="18" t="s">
        <v>11</v>
      </c>
      <c r="F2709" s="15">
        <f>VLOOKUP(G2709,modules!$A$1:$B$10,2,0)</f>
        <v>6</v>
      </c>
      <c r="G2709" s="18" t="s">
        <v>7849</v>
      </c>
      <c r="H2709" s="15">
        <f>VLOOKUP(I2709,segments!$A$1:$B$9,2,0)</f>
        <v>5</v>
      </c>
      <c r="I2709" s="18" t="s">
        <v>7852</v>
      </c>
      <c r="J2709" s="15">
        <f>VLOOKUP(K2709,machines!$A$1:$B$72,2,0)</f>
        <v>57</v>
      </c>
      <c r="K2709" s="27" t="s">
        <v>1301</v>
      </c>
      <c r="L2709" s="76" t="s">
        <v>98</v>
      </c>
      <c r="M2709" s="15">
        <f>VLOOKUP(N2709,groups!$A$1:$B$113,2,1)</f>
        <v>152</v>
      </c>
      <c r="N2709" s="46" t="s">
        <v>16</v>
      </c>
      <c r="O2709" s="45">
        <v>100</v>
      </c>
      <c r="P2709" s="15">
        <f>VLOOKUP(Q2709,'seg2'!$A$1:$B$13,2,0)</f>
        <v>3</v>
      </c>
      <c r="Q2709" s="16" t="s">
        <v>20</v>
      </c>
      <c r="R2709" s="15">
        <f>VLOOKUP(S2709,'seg3'!$A$1:$B$9,2,0)</f>
        <v>3</v>
      </c>
      <c r="S2709" s="16" t="s">
        <v>21</v>
      </c>
      <c r="T2709" s="18">
        <v>382.9</v>
      </c>
      <c r="U2709" s="18">
        <v>382.9</v>
      </c>
      <c r="V2709" s="18"/>
      <c r="W2709" s="30" t="s">
        <v>1469</v>
      </c>
      <c r="X2709" s="16"/>
      <c r="Y2709" s="45" t="s">
        <v>17</v>
      </c>
      <c r="Z2709" s="45">
        <v>22</v>
      </c>
      <c r="AA2709" s="46" t="s">
        <v>100</v>
      </c>
      <c r="AB2709" s="14" t="str">
        <f t="shared" si="42"/>
        <v>('170223','170223J','HHB M22X2.5X100 ISO4014 CL10.9 H/T BLK','PC',57,6,3,3,5,2,152,'382.9','382.9','M22','100','10B33','22','21.45/21.50','','COIL DIRECT DRAWN 10B33M 21.50/21.53',''),</v>
      </c>
      <c r="AC2709" s="14" t="s">
        <v>10222</v>
      </c>
    </row>
    <row r="2710" spans="1:29">
      <c r="A2710" s="16">
        <v>170228</v>
      </c>
      <c r="B2710" s="64" t="s">
        <v>1888</v>
      </c>
      <c r="C2710" s="43" t="s">
        <v>1889</v>
      </c>
      <c r="D2710" s="15">
        <f>VLOOKUP(E2710,finish!$A$1:$B$18,2,0)</f>
        <v>2</v>
      </c>
      <c r="E2710" s="18" t="s">
        <v>11</v>
      </c>
      <c r="F2710" s="15">
        <f>VLOOKUP(G2710,modules!$A$1:$B$10,2,0)</f>
        <v>6</v>
      </c>
      <c r="G2710" s="18" t="s">
        <v>7849</v>
      </c>
      <c r="H2710" s="15">
        <f>VLOOKUP(I2710,segments!$A$1:$B$9,2,0)</f>
        <v>5</v>
      </c>
      <c r="I2710" s="18" t="s">
        <v>7852</v>
      </c>
      <c r="J2710" s="15">
        <f>VLOOKUP(K2710,machines!$A$1:$B$72,2,0)</f>
        <v>57</v>
      </c>
      <c r="K2710" s="27" t="s">
        <v>1301</v>
      </c>
      <c r="L2710" s="76" t="s">
        <v>98</v>
      </c>
      <c r="M2710" s="15">
        <f>VLOOKUP(N2710,groups!$A$1:$B$113,2,1)</f>
        <v>152</v>
      </c>
      <c r="N2710" s="46" t="s">
        <v>16</v>
      </c>
      <c r="O2710" s="45">
        <v>150</v>
      </c>
      <c r="P2710" s="15">
        <f>VLOOKUP(Q2710,'seg2'!$A$1:$B$13,2,0)</f>
        <v>3</v>
      </c>
      <c r="Q2710" s="16" t="s">
        <v>20</v>
      </c>
      <c r="R2710" s="15">
        <f>VLOOKUP(S2710,'seg3'!$A$1:$B$9,2,0)</f>
        <v>3</v>
      </c>
      <c r="S2710" s="16" t="s">
        <v>21</v>
      </c>
      <c r="T2710" s="18">
        <v>528.1</v>
      </c>
      <c r="U2710" s="18">
        <v>528.1</v>
      </c>
      <c r="V2710" s="29"/>
      <c r="W2710" s="30" t="s">
        <v>1469</v>
      </c>
      <c r="X2710" s="16"/>
      <c r="Y2710" s="45" t="s">
        <v>17</v>
      </c>
      <c r="Z2710" s="45">
        <v>22</v>
      </c>
      <c r="AA2710" s="46" t="s">
        <v>100</v>
      </c>
      <c r="AB2710" s="14" t="str">
        <f t="shared" si="42"/>
        <v>('170228','170228J','HHB M22X2.5X150 ISO4014 CL10.9 H/T BLK','PC',57,6,3,3,5,2,152,'528.1','528.1','M22','150','10B33','22','21.45/21.50','','COIL DIRECT DRAWN 10B33M 21.50/21.53',''),</v>
      </c>
      <c r="AC2710" s="14" t="s">
        <v>10223</v>
      </c>
    </row>
    <row r="2711" spans="1:29">
      <c r="A2711" s="16">
        <v>170232</v>
      </c>
      <c r="B2711" s="64" t="s">
        <v>1467</v>
      </c>
      <c r="C2711" s="43" t="s">
        <v>1468</v>
      </c>
      <c r="D2711" s="15">
        <f>VLOOKUP(E2711,finish!$A$1:$B$18,2,0)</f>
        <v>2</v>
      </c>
      <c r="E2711" s="18" t="s">
        <v>11</v>
      </c>
      <c r="F2711" s="15">
        <f>VLOOKUP(G2711,modules!$A$1:$B$10,2,0)</f>
        <v>6</v>
      </c>
      <c r="G2711" s="18" t="s">
        <v>7849</v>
      </c>
      <c r="H2711" s="15">
        <f>VLOOKUP(I2711,segments!$A$1:$B$9,2,0)</f>
        <v>5</v>
      </c>
      <c r="I2711" s="18" t="s">
        <v>7852</v>
      </c>
      <c r="J2711" s="15">
        <f>VLOOKUP(K2711,machines!$A$1:$B$72,2,0)</f>
        <v>57</v>
      </c>
      <c r="K2711" s="27" t="s">
        <v>1301</v>
      </c>
      <c r="L2711" s="76" t="s">
        <v>98</v>
      </c>
      <c r="M2711" s="15">
        <f>VLOOKUP(N2711,groups!$A$1:$B$113,2,1)</f>
        <v>152</v>
      </c>
      <c r="N2711" s="46" t="s">
        <v>16</v>
      </c>
      <c r="O2711" s="45">
        <v>220</v>
      </c>
      <c r="P2711" s="15">
        <f>VLOOKUP(Q2711,'seg2'!$A$1:$B$13,2,0)</f>
        <v>3</v>
      </c>
      <c r="Q2711" s="16" t="s">
        <v>20</v>
      </c>
      <c r="R2711" s="15">
        <f>VLOOKUP(S2711,'seg3'!$A$1:$B$9,2,0)</f>
        <v>3</v>
      </c>
      <c r="S2711" s="16" t="s">
        <v>21</v>
      </c>
      <c r="T2711" s="18">
        <v>729.4</v>
      </c>
      <c r="U2711" s="18">
        <v>729.4</v>
      </c>
      <c r="V2711" s="18"/>
      <c r="W2711" s="30" t="s">
        <v>1469</v>
      </c>
      <c r="X2711" s="16"/>
      <c r="Y2711" s="45" t="s">
        <v>17</v>
      </c>
      <c r="Z2711" s="45">
        <v>22</v>
      </c>
      <c r="AA2711" s="46" t="s">
        <v>100</v>
      </c>
      <c r="AB2711" s="14" t="str">
        <f t="shared" si="42"/>
        <v>('170232','170232J','HHB M22X2.5X220 ISO4014 CL10.9 H/T BLK','PC',57,6,3,3,5,2,152,'729.4','729.4','M22','220','10B33','22','21.45/21.50','','COIL DIRECT DRAWN 10B33M 21.50/21.53',''),</v>
      </c>
      <c r="AC2711" s="14" t="s">
        <v>10208</v>
      </c>
    </row>
    <row r="2712" spans="1:29">
      <c r="A2712" s="16">
        <v>550805</v>
      </c>
      <c r="B2712" s="64" t="s">
        <v>1936</v>
      </c>
      <c r="C2712" s="43" t="s">
        <v>1937</v>
      </c>
      <c r="D2712" s="15">
        <f>VLOOKUP(E2712,finish!$A$1:$B$18,2,0)</f>
        <v>2</v>
      </c>
      <c r="E2712" s="18" t="s">
        <v>11</v>
      </c>
      <c r="F2712" s="15">
        <f>VLOOKUP(G2712,modules!$A$1:$B$10,2,0)</f>
        <v>6</v>
      </c>
      <c r="G2712" s="18" t="s">
        <v>7849</v>
      </c>
      <c r="H2712" s="15">
        <f>VLOOKUP(I2712,segments!$A$1:$B$9,2,0)</f>
        <v>5</v>
      </c>
      <c r="I2712" s="18" t="s">
        <v>7852</v>
      </c>
      <c r="J2712" s="15">
        <f>VLOOKUP(K2712,machines!$A$1:$B$72,2,0)</f>
        <v>57</v>
      </c>
      <c r="K2712" s="27" t="s">
        <v>1301</v>
      </c>
      <c r="L2712" s="76" t="s">
        <v>114</v>
      </c>
      <c r="M2712" s="15">
        <f>VLOOKUP(N2712,groups!$A$1:$B$113,2,1)</f>
        <v>153</v>
      </c>
      <c r="N2712" s="46" t="s">
        <v>107</v>
      </c>
      <c r="O2712" s="45">
        <v>220</v>
      </c>
      <c r="P2712" s="15">
        <f>VLOOKUP(Q2712,'seg2'!$A$1:$B$13,2,0)</f>
        <v>3</v>
      </c>
      <c r="Q2712" s="16" t="s">
        <v>20</v>
      </c>
      <c r="R2712" s="15">
        <f>VLOOKUP(S2712,'seg3'!$A$1:$B$9,2,0)</f>
        <v>3</v>
      </c>
      <c r="S2712" s="16" t="s">
        <v>21</v>
      </c>
      <c r="T2712" s="18">
        <v>780.17</v>
      </c>
      <c r="U2712" s="18">
        <v>780.17</v>
      </c>
      <c r="V2712" s="18"/>
      <c r="W2712" s="30" t="s">
        <v>501</v>
      </c>
      <c r="X2712" s="16"/>
      <c r="Y2712" s="45" t="s">
        <v>17</v>
      </c>
      <c r="Z2712" s="45">
        <v>22</v>
      </c>
      <c r="AA2712" s="46" t="s">
        <v>100</v>
      </c>
      <c r="AB2712" s="14" t="str">
        <f t="shared" si="42"/>
        <v>('550805','550805J','HHB M24X3X220 ISO4017 CL10.9 F/T BLK','PC',57,6,3,3,5,2,153,'780.17','780.17','M24','220','10B33','22','21.45/21.50','','COIL DIRECT DRAWN AS 10B33M 21.65/21.70',''),</v>
      </c>
      <c r="AC2712" s="14" t="s">
        <v>10224</v>
      </c>
    </row>
    <row r="2713" spans="1:29">
      <c r="A2713" s="16">
        <v>624880</v>
      </c>
      <c r="B2713" s="64" t="s">
        <v>1938</v>
      </c>
      <c r="C2713" s="43" t="s">
        <v>1939</v>
      </c>
      <c r="D2713" s="15">
        <f>VLOOKUP(E2713,finish!$A$1:$B$18,2,0)</f>
        <v>2</v>
      </c>
      <c r="E2713" s="18" t="s">
        <v>11</v>
      </c>
      <c r="F2713" s="15">
        <f>VLOOKUP(G2713,modules!$A$1:$B$10,2,0)</f>
        <v>6</v>
      </c>
      <c r="G2713" s="18" t="s">
        <v>7849</v>
      </c>
      <c r="H2713" s="15">
        <f>VLOOKUP(I2713,segments!$A$1:$B$9,2,0)</f>
        <v>5</v>
      </c>
      <c r="I2713" s="18" t="s">
        <v>7852</v>
      </c>
      <c r="J2713" s="15">
        <f>VLOOKUP(K2713,machines!$A$1:$B$72,2,0)</f>
        <v>57</v>
      </c>
      <c r="K2713" s="27" t="s">
        <v>1301</v>
      </c>
      <c r="L2713" s="76" t="s">
        <v>114</v>
      </c>
      <c r="M2713" s="15">
        <f>VLOOKUP(N2713,groups!$A$1:$B$113,2,1)</f>
        <v>153</v>
      </c>
      <c r="N2713" s="46" t="s">
        <v>107</v>
      </c>
      <c r="O2713" s="45">
        <v>220</v>
      </c>
      <c r="P2713" s="15">
        <f>VLOOKUP(Q2713,'seg2'!$A$1:$B$13,2,0)</f>
        <v>3</v>
      </c>
      <c r="Q2713" s="16" t="s">
        <v>20</v>
      </c>
      <c r="R2713" s="15">
        <f>VLOOKUP(S2713,'seg3'!$A$1:$B$9,2,0)</f>
        <v>3</v>
      </c>
      <c r="S2713" s="16" t="s">
        <v>21</v>
      </c>
      <c r="T2713" s="18">
        <v>782</v>
      </c>
      <c r="U2713" s="18">
        <v>782</v>
      </c>
      <c r="V2713" s="18"/>
      <c r="W2713" s="30" t="s">
        <v>501</v>
      </c>
      <c r="X2713" s="16"/>
      <c r="Y2713" s="45" t="s">
        <v>17</v>
      </c>
      <c r="Z2713" s="45">
        <v>22</v>
      </c>
      <c r="AA2713" s="46" t="s">
        <v>100</v>
      </c>
      <c r="AB2713" s="14" t="str">
        <f t="shared" si="42"/>
        <v>('624880','624880J','HHB M24X3X220 ISO4017 CL8.8 F/T BLK','PC',57,6,3,3,5,2,153,'782','782','M24','220','10B33','22','21.45/21.50','','COIL DIRECT DRAWN AS 10B33M 21.65/21.70',''),</v>
      </c>
      <c r="AC2713" s="14" t="s">
        <v>10225</v>
      </c>
    </row>
    <row r="2714" spans="1:29">
      <c r="A2714" s="16">
        <v>170240</v>
      </c>
      <c r="B2714" s="64" t="s">
        <v>1943</v>
      </c>
      <c r="C2714" s="43" t="s">
        <v>1944</v>
      </c>
      <c r="D2714" s="15">
        <f>VLOOKUP(E2714,finish!$A$1:$B$18,2,0)</f>
        <v>2</v>
      </c>
      <c r="E2714" s="18" t="s">
        <v>11</v>
      </c>
      <c r="F2714" s="15">
        <f>VLOOKUP(G2714,modules!$A$1:$B$10,2,0)</f>
        <v>6</v>
      </c>
      <c r="G2714" s="18" t="s">
        <v>7849</v>
      </c>
      <c r="H2714" s="15">
        <f>VLOOKUP(I2714,segments!$A$1:$B$9,2,0)</f>
        <v>5</v>
      </c>
      <c r="I2714" s="18" t="s">
        <v>7852</v>
      </c>
      <c r="J2714" s="15">
        <f>VLOOKUP(K2714,machines!$A$1:$B$72,2,0)</f>
        <v>57</v>
      </c>
      <c r="K2714" s="27" t="s">
        <v>1301</v>
      </c>
      <c r="L2714" s="76" t="s">
        <v>114</v>
      </c>
      <c r="M2714" s="15">
        <f>VLOOKUP(N2714,groups!$A$1:$B$113,2,1)</f>
        <v>153</v>
      </c>
      <c r="N2714" s="46" t="s">
        <v>107</v>
      </c>
      <c r="O2714" s="45">
        <v>65</v>
      </c>
      <c r="P2714" s="15">
        <f>VLOOKUP(Q2714,'seg2'!$A$1:$B$13,2,0)</f>
        <v>3</v>
      </c>
      <c r="Q2714" s="16" t="s">
        <v>20</v>
      </c>
      <c r="R2714" s="15">
        <f>VLOOKUP(S2714,'seg3'!$A$1:$B$9,2,0)</f>
        <v>3</v>
      </c>
      <c r="S2714" s="16" t="s">
        <v>21</v>
      </c>
      <c r="T2714" s="18">
        <v>319</v>
      </c>
      <c r="U2714" s="18">
        <v>319</v>
      </c>
      <c r="V2714" s="18"/>
      <c r="W2714" s="30" t="s">
        <v>501</v>
      </c>
      <c r="X2714" s="16"/>
      <c r="Y2714" s="45" t="s">
        <v>17</v>
      </c>
      <c r="Z2714" s="45">
        <v>22</v>
      </c>
      <c r="AA2714" s="46" t="s">
        <v>100</v>
      </c>
      <c r="AB2714" s="14" t="str">
        <f t="shared" si="42"/>
        <v>('170240','170240J','HHB M24X3X65 ISO4017 CL10.9 F/T BLK','PC',57,6,3,3,5,2,153,'319','319','M24','65','10B33','22','21.45/21.50','','COIL DIRECT DRAWN AS 10B33M 21.65/21.70',''),</v>
      </c>
      <c r="AC2714" s="14" t="s">
        <v>10226</v>
      </c>
    </row>
    <row r="2715" spans="1:29">
      <c r="A2715" s="16">
        <v>584106</v>
      </c>
      <c r="B2715" s="43" t="s">
        <v>2457</v>
      </c>
      <c r="C2715" s="43" t="s">
        <v>2458</v>
      </c>
      <c r="D2715" s="15">
        <f>VLOOKUP(E2715,finish!$A$1:$B$18,2,0)</f>
        <v>7</v>
      </c>
      <c r="E2715" s="18" t="s">
        <v>493</v>
      </c>
      <c r="F2715" s="15">
        <f>VLOOKUP(G2715,modules!$A$1:$B$10,2,0)</f>
        <v>6</v>
      </c>
      <c r="G2715" s="18" t="s">
        <v>7849</v>
      </c>
      <c r="H2715" s="15">
        <f>VLOOKUP(I2715,segments!$A$1:$B$9,2,0)</f>
        <v>3</v>
      </c>
      <c r="I2715" s="18" t="s">
        <v>7851</v>
      </c>
      <c r="J2715" s="15">
        <f>VLOOKUP(K2715,machines!$A$1:$B$72,2,0)</f>
        <v>57</v>
      </c>
      <c r="K2715" s="27" t="s">
        <v>1301</v>
      </c>
      <c r="L2715" s="43" t="s">
        <v>114</v>
      </c>
      <c r="M2715" s="15">
        <f>VLOOKUP(N2715,groups!$A$1:$B$113,2,1)</f>
        <v>153</v>
      </c>
      <c r="N2715" s="16" t="s">
        <v>107</v>
      </c>
      <c r="O2715" s="18">
        <v>120</v>
      </c>
      <c r="P2715" s="15">
        <f>VLOOKUP(Q2715,'seg2'!$A$1:$B$13,2,0)</f>
        <v>3</v>
      </c>
      <c r="Q2715" s="16" t="s">
        <v>20</v>
      </c>
      <c r="R2715" s="15">
        <f>VLOOKUP(S2715,'seg3'!$A$1:$B$9,2,0)</f>
        <v>4</v>
      </c>
      <c r="S2715" s="16" t="s">
        <v>32</v>
      </c>
      <c r="T2715" s="18">
        <v>492.66</v>
      </c>
      <c r="U2715" s="18">
        <v>492.66</v>
      </c>
      <c r="V2715" s="18"/>
      <c r="W2715" s="30" t="s">
        <v>1302</v>
      </c>
      <c r="X2715" s="16"/>
      <c r="Y2715" s="18" t="s">
        <v>29</v>
      </c>
      <c r="Z2715" s="18">
        <v>22</v>
      </c>
      <c r="AA2715" s="16" t="s">
        <v>100</v>
      </c>
      <c r="AB2715" s="14" t="str">
        <f t="shared" si="42"/>
        <v>('584106','584106J','HHB M24X3X120 ISO4017 CL10.9 F/T HDG','PC',57,6,3,4,3,7,153,'492.66','492.66','M24','120','51B37','22','21.45/21.50','','COIL 1ANNEAL &amp; 1DRAWN SCM 435 21.65/21.7',''),</v>
      </c>
      <c r="AC2715" s="14" t="s">
        <v>10227</v>
      </c>
    </row>
    <row r="2716" spans="1:29">
      <c r="A2716" s="43" t="s">
        <v>2622</v>
      </c>
      <c r="B2716" s="64" t="s">
        <v>2623</v>
      </c>
      <c r="C2716" s="43" t="s">
        <v>2624</v>
      </c>
      <c r="D2716" s="15">
        <f>VLOOKUP(E2716,finish!$A$1:$B$18,2,0)</f>
        <v>2</v>
      </c>
      <c r="E2716" s="18" t="s">
        <v>11</v>
      </c>
      <c r="F2716" s="15">
        <f>VLOOKUP(G2716,modules!$A$1:$B$10,2,0)</f>
        <v>6</v>
      </c>
      <c r="G2716" s="18" t="s">
        <v>7849</v>
      </c>
      <c r="H2716" s="15">
        <f>VLOOKUP(I2716,segments!$A$1:$B$9,2,0)</f>
        <v>7</v>
      </c>
      <c r="I2716" s="18" t="s">
        <v>7853</v>
      </c>
      <c r="J2716" s="15">
        <f>VLOOKUP(K2716,machines!$A$1:$B$72,2,0)</f>
        <v>57</v>
      </c>
      <c r="K2716" s="27" t="s">
        <v>1301</v>
      </c>
      <c r="L2716" s="16" t="s">
        <v>114</v>
      </c>
      <c r="M2716" s="15">
        <f>VLOOKUP(N2716,groups!$A$1:$B$113,2,1)</f>
        <v>153</v>
      </c>
      <c r="N2716" s="16" t="s">
        <v>107</v>
      </c>
      <c r="O2716" s="18">
        <v>55</v>
      </c>
      <c r="P2716" s="15">
        <f>VLOOKUP(Q2716,'seg2'!$A$1:$B$13,2,0)</f>
        <v>3</v>
      </c>
      <c r="Q2716" s="16" t="s">
        <v>20</v>
      </c>
      <c r="R2716" s="15">
        <f>VLOOKUP(S2716,'seg3'!$A$1:$B$9,2,0)</f>
        <v>3</v>
      </c>
      <c r="S2716" s="16" t="s">
        <v>21</v>
      </c>
      <c r="T2716" s="18">
        <v>286</v>
      </c>
      <c r="U2716" s="18">
        <v>286</v>
      </c>
      <c r="V2716" s="18"/>
      <c r="W2716" s="30" t="s">
        <v>501</v>
      </c>
      <c r="X2716" s="16"/>
      <c r="Y2716" s="18" t="s">
        <v>17</v>
      </c>
      <c r="Z2716" s="18">
        <v>22</v>
      </c>
      <c r="AA2716" s="16" t="s">
        <v>100</v>
      </c>
      <c r="AB2716" s="14" t="str">
        <f t="shared" si="42"/>
        <v>('DB617061','DB617061J','HHB M24X3X55 ISO4017 CL8.8 F/T BLK','PC',57,6,3,3,7,2,153,'286','286','M24','55','10B33','22','21.45/21.50','','COIL DIRECT DRAWN AS 10B33M 21.65/21.70',''),</v>
      </c>
      <c r="AC2716" s="14" t="s">
        <v>10228</v>
      </c>
    </row>
    <row r="2717" spans="1:29">
      <c r="A2717" s="43" t="s">
        <v>1635</v>
      </c>
      <c r="B2717" s="43" t="s">
        <v>1636</v>
      </c>
      <c r="C2717" s="43" t="s">
        <v>1939</v>
      </c>
      <c r="D2717" s="15">
        <f>VLOOKUP(E2717,finish!$A$1:$B$18,2,0)</f>
        <v>2</v>
      </c>
      <c r="E2717" s="18" t="s">
        <v>11</v>
      </c>
      <c r="F2717" s="15">
        <f>VLOOKUP(G2717,modules!$A$1:$B$10,2,0)</f>
        <v>6</v>
      </c>
      <c r="G2717" s="18" t="s">
        <v>7849</v>
      </c>
      <c r="H2717" s="15">
        <f>VLOOKUP(I2717,segments!$A$1:$B$9,2,0)</f>
        <v>7</v>
      </c>
      <c r="I2717" s="18" t="s">
        <v>7853</v>
      </c>
      <c r="J2717" s="15">
        <f>VLOOKUP(K2717,machines!$A$1:$B$72,2,0)</f>
        <v>57</v>
      </c>
      <c r="K2717" s="27" t="s">
        <v>1301</v>
      </c>
      <c r="L2717" s="16" t="s">
        <v>114</v>
      </c>
      <c r="M2717" s="15">
        <f>VLOOKUP(N2717,groups!$A$1:$B$113,2,1)</f>
        <v>153</v>
      </c>
      <c r="N2717" s="16" t="s">
        <v>107</v>
      </c>
      <c r="O2717" s="18">
        <v>220</v>
      </c>
      <c r="P2717" s="15">
        <f>VLOOKUP(Q2717,'seg2'!$A$1:$B$13,2,0)</f>
        <v>3</v>
      </c>
      <c r="Q2717" s="16" t="s">
        <v>20</v>
      </c>
      <c r="R2717" s="15">
        <f>VLOOKUP(S2717,'seg3'!$A$1:$B$9,2,0)</f>
        <v>3</v>
      </c>
      <c r="S2717" s="16" t="s">
        <v>21</v>
      </c>
      <c r="T2717" s="18">
        <v>782</v>
      </c>
      <c r="U2717" s="18">
        <v>782</v>
      </c>
      <c r="V2717" s="18"/>
      <c r="W2717" s="30" t="s">
        <v>501</v>
      </c>
      <c r="X2717" s="16"/>
      <c r="Y2717" s="18" t="s">
        <v>17</v>
      </c>
      <c r="Z2717" s="18">
        <v>22</v>
      </c>
      <c r="AA2717" s="16" t="s">
        <v>100</v>
      </c>
      <c r="AB2717" s="14" t="str">
        <f t="shared" si="42"/>
        <v>('DB624880','DB624880J','HHB M24X3X220 ISO4017 CL8.8 F/T BLK','PC',57,6,3,3,7,2,153,'782','782','M24','220','10B33','22','21.45/21.50','','COIL DIRECT DRAWN AS 10B33M 21.65/21.70',''),</v>
      </c>
      <c r="AC2717" s="14" t="s">
        <v>10229</v>
      </c>
    </row>
    <row r="2718" spans="1:29">
      <c r="A2718" s="16">
        <v>584106</v>
      </c>
      <c r="B2718" s="43" t="s">
        <v>2457</v>
      </c>
      <c r="C2718" s="43" t="s">
        <v>2458</v>
      </c>
      <c r="D2718" s="15">
        <f>VLOOKUP(E2718,finish!$A$1:$B$18,2,0)</f>
        <v>7</v>
      </c>
      <c r="E2718" s="18" t="s">
        <v>493</v>
      </c>
      <c r="F2718" s="15">
        <f>VLOOKUP(G2718,modules!$A$1:$B$10,2,0)</f>
        <v>6</v>
      </c>
      <c r="G2718" s="18" t="s">
        <v>7849</v>
      </c>
      <c r="H2718" s="15">
        <f>VLOOKUP(I2718,segments!$A$1:$B$9,2,0)</f>
        <v>3</v>
      </c>
      <c r="I2718" s="18" t="s">
        <v>7851</v>
      </c>
      <c r="J2718" s="15">
        <f>VLOOKUP(K2718,machines!$A$1:$B$72,2,0)</f>
        <v>57</v>
      </c>
      <c r="K2718" s="27" t="s">
        <v>1301</v>
      </c>
      <c r="L2718" s="16" t="s">
        <v>114</v>
      </c>
      <c r="M2718" s="15">
        <f>VLOOKUP(N2718,groups!$A$1:$B$113,2,1)</f>
        <v>153</v>
      </c>
      <c r="N2718" s="16" t="s">
        <v>107</v>
      </c>
      <c r="O2718" s="18">
        <v>120</v>
      </c>
      <c r="P2718" s="15">
        <f>VLOOKUP(Q2718,'seg2'!$A$1:$B$13,2,0)</f>
        <v>3</v>
      </c>
      <c r="Q2718" s="16" t="s">
        <v>20</v>
      </c>
      <c r="R2718" s="15">
        <f>VLOOKUP(S2718,'seg3'!$A$1:$B$9,2,0)</f>
        <v>4</v>
      </c>
      <c r="S2718" s="16" t="s">
        <v>32</v>
      </c>
      <c r="T2718" s="18">
        <v>492.66</v>
      </c>
      <c r="U2718" s="18">
        <v>492.66</v>
      </c>
      <c r="V2718" s="18"/>
      <c r="W2718" s="30" t="s">
        <v>1302</v>
      </c>
      <c r="X2718" s="16"/>
      <c r="Y2718" s="45" t="s">
        <v>29</v>
      </c>
      <c r="Z2718" s="45">
        <v>22</v>
      </c>
      <c r="AA2718" s="46" t="s">
        <v>100</v>
      </c>
      <c r="AB2718" s="14" t="str">
        <f t="shared" si="42"/>
        <v>('584106','584106J','HHB M24X3X120 ISO4017 CL10.9 F/T HDG','PC',57,6,3,4,3,7,153,'492.66','492.66','M24','120','51B37','22','21.45/21.50','','COIL 1ANNEAL &amp; 1DRAWN SCM 435 21.65/21.7',''),</v>
      </c>
      <c r="AC2718" s="14" t="s">
        <v>10227</v>
      </c>
    </row>
    <row r="2719" spans="1:29">
      <c r="A2719" s="16">
        <v>170223</v>
      </c>
      <c r="B2719" s="64" t="s">
        <v>1886</v>
      </c>
      <c r="C2719" s="43" t="s">
        <v>1887</v>
      </c>
      <c r="D2719" s="15">
        <f>VLOOKUP(E2719,finish!$A$1:$B$18,2,0)</f>
        <v>2</v>
      </c>
      <c r="E2719" s="18" t="s">
        <v>11</v>
      </c>
      <c r="F2719" s="15">
        <f>VLOOKUP(G2719,modules!$A$1:$B$10,2,0)</f>
        <v>6</v>
      </c>
      <c r="G2719" s="18" t="s">
        <v>7849</v>
      </c>
      <c r="H2719" s="15">
        <f>VLOOKUP(I2719,segments!$A$1:$B$9,2,0)</f>
        <v>5</v>
      </c>
      <c r="I2719" s="18" t="s">
        <v>7852</v>
      </c>
      <c r="J2719" s="15">
        <f>VLOOKUP(K2719,machines!$A$1:$B$72,2,0)</f>
        <v>57</v>
      </c>
      <c r="K2719" s="27" t="s">
        <v>1301</v>
      </c>
      <c r="L2719" s="16" t="s">
        <v>98</v>
      </c>
      <c r="M2719" s="15">
        <f>VLOOKUP(N2719,groups!$A$1:$B$113,2,1)</f>
        <v>152</v>
      </c>
      <c r="N2719" s="16" t="s">
        <v>16</v>
      </c>
      <c r="O2719" s="18">
        <v>100</v>
      </c>
      <c r="P2719" s="15">
        <f>VLOOKUP(Q2719,'seg2'!$A$1:$B$13,2,0)</f>
        <v>3</v>
      </c>
      <c r="Q2719" s="43" t="s">
        <v>20</v>
      </c>
      <c r="R2719" s="15">
        <f>VLOOKUP(S2719,'seg3'!$A$1:$B$9,2,0)</f>
        <v>3</v>
      </c>
      <c r="S2719" s="43" t="s">
        <v>21</v>
      </c>
      <c r="T2719" s="18">
        <v>382.9</v>
      </c>
      <c r="U2719" s="18">
        <v>382.9</v>
      </c>
      <c r="V2719" s="18"/>
      <c r="W2719" s="30" t="s">
        <v>1469</v>
      </c>
      <c r="X2719" s="16"/>
      <c r="Y2719" s="18" t="s">
        <v>17</v>
      </c>
      <c r="Z2719" s="18">
        <v>22</v>
      </c>
      <c r="AA2719" s="16" t="s">
        <v>100</v>
      </c>
      <c r="AB2719" s="14" t="str">
        <f t="shared" si="42"/>
        <v>('170223','170223J','HHB M22X2.5X100 ISO4014 CL10.9 H/T BLK','PC',57,6,3,3,5,2,152,'382.9','382.9','M22','100','10B33','22','21.45/21.50','','COIL DIRECT DRAWN 10B33M 21.50/21.53',''),</v>
      </c>
      <c r="AC2719" s="14" t="s">
        <v>10222</v>
      </c>
    </row>
    <row r="2720" spans="1:29">
      <c r="A2720" s="16">
        <v>550791</v>
      </c>
      <c r="B2720" s="64" t="s">
        <v>2858</v>
      </c>
      <c r="C2720" s="43" t="s">
        <v>2859</v>
      </c>
      <c r="D2720" s="15">
        <f>VLOOKUP(E2720,finish!$A$1:$B$18,2,0)</f>
        <v>2</v>
      </c>
      <c r="E2720" s="18" t="s">
        <v>11</v>
      </c>
      <c r="F2720" s="15">
        <f>VLOOKUP(G2720,modules!$A$1:$B$10,2,0)</f>
        <v>6</v>
      </c>
      <c r="G2720" s="18" t="s">
        <v>7849</v>
      </c>
      <c r="H2720" s="15">
        <f>VLOOKUP(I2720,segments!$A$1:$B$9,2,0)</f>
        <v>5</v>
      </c>
      <c r="I2720" s="18" t="s">
        <v>7852</v>
      </c>
      <c r="J2720" s="15">
        <f>VLOOKUP(K2720,machines!$A$1:$B$72,2,0)</f>
        <v>57</v>
      </c>
      <c r="K2720" s="27" t="s">
        <v>1301</v>
      </c>
      <c r="L2720" s="16" t="s">
        <v>114</v>
      </c>
      <c r="M2720" s="15">
        <f>VLOOKUP(N2720,groups!$A$1:$B$113,2,1)</f>
        <v>153</v>
      </c>
      <c r="N2720" s="16" t="s">
        <v>107</v>
      </c>
      <c r="O2720" s="18">
        <v>40</v>
      </c>
      <c r="P2720" s="15">
        <f>VLOOKUP(Q2720,'seg2'!$A$1:$B$13,2,0)</f>
        <v>3</v>
      </c>
      <c r="Q2720" s="43" t="s">
        <v>20</v>
      </c>
      <c r="R2720" s="15">
        <f>VLOOKUP(S2720,'seg3'!$A$1:$B$9,2,0)</f>
        <v>3</v>
      </c>
      <c r="S2720" s="43" t="s">
        <v>21</v>
      </c>
      <c r="T2720" s="18">
        <v>244</v>
      </c>
      <c r="U2720" s="18">
        <v>244</v>
      </c>
      <c r="V2720" s="18"/>
      <c r="W2720" s="30" t="s">
        <v>501</v>
      </c>
      <c r="X2720" s="16"/>
      <c r="Y2720" s="18" t="s">
        <v>17</v>
      </c>
      <c r="Z2720" s="18">
        <v>22</v>
      </c>
      <c r="AA2720" s="16" t="s">
        <v>100</v>
      </c>
      <c r="AB2720" s="14" t="str">
        <f t="shared" si="42"/>
        <v>('550791','550791J','HHB M24X3X40 ISO4017 CL10.9 F/T BLK','PC',57,6,3,3,5,2,153,'244','244','M24','40','10B33','22','21.45/21.50','','COIL DIRECT DRAWN AS 10B33M 21.65/21.70',''),</v>
      </c>
      <c r="AC2720" s="14" t="s">
        <v>10230</v>
      </c>
    </row>
    <row r="2721" spans="1:29">
      <c r="A2721" s="16">
        <v>170239</v>
      </c>
      <c r="B2721" s="43" t="s">
        <v>2860</v>
      </c>
      <c r="C2721" s="43" t="s">
        <v>2861</v>
      </c>
      <c r="D2721" s="15">
        <f>VLOOKUP(E2721,finish!$A$1:$B$18,2,0)</f>
        <v>2</v>
      </c>
      <c r="E2721" s="18" t="s">
        <v>11</v>
      </c>
      <c r="F2721" s="15">
        <f>VLOOKUP(G2721,modules!$A$1:$B$10,2,0)</f>
        <v>6</v>
      </c>
      <c r="G2721" s="18" t="s">
        <v>7849</v>
      </c>
      <c r="H2721" s="15">
        <f>VLOOKUP(I2721,segments!$A$1:$B$9,2,0)</f>
        <v>5</v>
      </c>
      <c r="I2721" s="18" t="s">
        <v>7852</v>
      </c>
      <c r="J2721" s="15">
        <f>VLOOKUP(K2721,machines!$A$1:$B$72,2,0)</f>
        <v>57</v>
      </c>
      <c r="K2721" s="27" t="s">
        <v>1301</v>
      </c>
      <c r="L2721" s="16" t="s">
        <v>114</v>
      </c>
      <c r="M2721" s="15">
        <f>VLOOKUP(N2721,groups!$A$1:$B$113,2,1)</f>
        <v>153</v>
      </c>
      <c r="N2721" s="16" t="s">
        <v>107</v>
      </c>
      <c r="O2721" s="18">
        <v>60</v>
      </c>
      <c r="P2721" s="15">
        <f>VLOOKUP(Q2721,'seg2'!$A$1:$B$13,2,0)</f>
        <v>3</v>
      </c>
      <c r="Q2721" s="43" t="s">
        <v>20</v>
      </c>
      <c r="R2721" s="15">
        <f>VLOOKUP(S2721,'seg3'!$A$1:$B$9,2,0)</f>
        <v>3</v>
      </c>
      <c r="S2721" s="43" t="s">
        <v>21</v>
      </c>
      <c r="T2721" s="18">
        <v>304</v>
      </c>
      <c r="U2721" s="18">
        <v>304</v>
      </c>
      <c r="V2721" s="18"/>
      <c r="W2721" s="30" t="s">
        <v>501</v>
      </c>
      <c r="X2721" s="16"/>
      <c r="Y2721" s="18" t="s">
        <v>17</v>
      </c>
      <c r="Z2721" s="18">
        <v>22</v>
      </c>
      <c r="AA2721" s="16" t="s">
        <v>100</v>
      </c>
      <c r="AB2721" s="14" t="str">
        <f t="shared" si="42"/>
        <v>('170239','170239J','HHB M24X3X60 ISO4017 CL10.9 F/T BLK','PC',57,6,3,3,5,2,153,'304','304','M24','60','10B33','22','21.45/21.50','','COIL DIRECT DRAWN AS 10B33M 21.65/21.70',''),</v>
      </c>
      <c r="AC2721" s="14" t="s">
        <v>10231</v>
      </c>
    </row>
    <row r="2722" spans="1:29">
      <c r="A2722" s="16">
        <v>171778</v>
      </c>
      <c r="B2722" s="43" t="s">
        <v>2127</v>
      </c>
      <c r="C2722" s="43" t="s">
        <v>2128</v>
      </c>
      <c r="D2722" s="15">
        <f>VLOOKUP(E2722,finish!$A$1:$B$18,2,0)</f>
        <v>2</v>
      </c>
      <c r="E2722" s="18" t="s">
        <v>11</v>
      </c>
      <c r="F2722" s="15" t="s">
        <v>7949</v>
      </c>
      <c r="G2722" s="18" t="s">
        <v>7855</v>
      </c>
      <c r="H2722" s="15">
        <f>VLOOKUP(I2722,segments!$A$1:$B$9,2,0)</f>
        <v>5</v>
      </c>
      <c r="I2722" s="18" t="s">
        <v>7852</v>
      </c>
      <c r="J2722" s="15">
        <f>VLOOKUP(K2722,machines!$A$1:$B$72,2,0)</f>
        <v>87</v>
      </c>
      <c r="K2722" s="18" t="s">
        <v>420</v>
      </c>
      <c r="L2722" s="46" t="s">
        <v>139</v>
      </c>
      <c r="M2722" s="15">
        <f>VLOOKUP(N2722,groups!$A$1:$B$113,2,1)</f>
        <v>193</v>
      </c>
      <c r="N2722" s="46" t="s">
        <v>417</v>
      </c>
      <c r="O2722" s="45" t="s">
        <v>52</v>
      </c>
      <c r="P2722" s="15">
        <f>VLOOKUP(Q2722,'seg2'!$A$1:$B$13,2,0)</f>
        <v>9</v>
      </c>
      <c r="Q2722" s="16" t="s">
        <v>421</v>
      </c>
      <c r="R2722" s="15">
        <f>VLOOKUP(S2722,'seg3'!$A$1:$B$9,2,0)</f>
        <v>8</v>
      </c>
      <c r="S2722" s="16" t="s">
        <v>422</v>
      </c>
      <c r="T2722" s="45">
        <v>0.36</v>
      </c>
      <c r="U2722" s="45">
        <v>0.36</v>
      </c>
      <c r="V2722" s="29" t="s">
        <v>22</v>
      </c>
      <c r="W2722" s="30" t="s">
        <v>423</v>
      </c>
      <c r="X2722" s="16"/>
      <c r="Y2722" s="45" t="s">
        <v>418</v>
      </c>
      <c r="Z2722" s="28">
        <v>5.5</v>
      </c>
      <c r="AA2722" s="46" t="s">
        <v>419</v>
      </c>
      <c r="AB2722" s="14" t="str">
        <f t="shared" si="42"/>
        <v>('171778','171778J','SPRING WASHER FLAT SEC TYPE-B M05 BLK','PC',87,null,9,8,5,2,193,'0.36','0.36','M05','-','HC6165','5.5','1.80/1.85','READY','COIL 3 ANNEAL &amp; 6DRAWN HC6165 1.80/1.85',''),</v>
      </c>
      <c r="AC2722" s="14" t="s">
        <v>10232</v>
      </c>
    </row>
    <row r="2723" spans="1:29">
      <c r="A2723" s="16">
        <v>171780</v>
      </c>
      <c r="B2723" s="43" t="s">
        <v>2133</v>
      </c>
      <c r="C2723" s="43" t="s">
        <v>2134</v>
      </c>
      <c r="D2723" s="15">
        <f>VLOOKUP(E2723,finish!$A$1:$B$18,2,0)</f>
        <v>2</v>
      </c>
      <c r="E2723" s="18" t="s">
        <v>11</v>
      </c>
      <c r="F2723" s="15" t="s">
        <v>7949</v>
      </c>
      <c r="G2723" s="18" t="s">
        <v>7855</v>
      </c>
      <c r="H2723" s="15">
        <f>VLOOKUP(I2723,segments!$A$1:$B$9,2,0)</f>
        <v>5</v>
      </c>
      <c r="I2723" s="18" t="s">
        <v>7852</v>
      </c>
      <c r="J2723" s="15">
        <f>VLOOKUP(K2723,machines!$A$1:$B$72,2,0)</f>
        <v>87</v>
      </c>
      <c r="K2723" s="18" t="s">
        <v>420</v>
      </c>
      <c r="L2723" s="46" t="s">
        <v>15</v>
      </c>
      <c r="M2723" s="15">
        <f>VLOOKUP(N2723,groups!$A$1:$B$113,2,1)</f>
        <v>193</v>
      </c>
      <c r="N2723" s="46" t="s">
        <v>417</v>
      </c>
      <c r="O2723" s="45" t="s">
        <v>52</v>
      </c>
      <c r="P2723" s="15">
        <f>VLOOKUP(Q2723,'seg2'!$A$1:$B$13,2,0)</f>
        <v>9</v>
      </c>
      <c r="Q2723" s="16" t="s">
        <v>421</v>
      </c>
      <c r="R2723" s="15">
        <f>VLOOKUP(S2723,'seg3'!$A$1:$B$9,2,0)</f>
        <v>8</v>
      </c>
      <c r="S2723" s="16" t="s">
        <v>422</v>
      </c>
      <c r="T2723" s="45">
        <v>1.3</v>
      </c>
      <c r="U2723" s="45">
        <v>1.3</v>
      </c>
      <c r="V2723" s="29" t="s">
        <v>22</v>
      </c>
      <c r="W2723" s="30" t="s">
        <v>2136</v>
      </c>
      <c r="X2723" s="16"/>
      <c r="Y2723" s="45" t="s">
        <v>418</v>
      </c>
      <c r="Z2723" s="28">
        <v>5.5</v>
      </c>
      <c r="AA2723" s="46" t="s">
        <v>2135</v>
      </c>
      <c r="AB2723" s="14" t="str">
        <f t="shared" si="42"/>
        <v>('171780','171780J','SPRING WASHER FLAT SEC TYPE-B M08 BLK','PC',87,null,9,8,5,2,193,'1.3','1.3','M08','-','HC6165','5.5','2.90/2.95','READY','COIL 2 ANNEAL &amp; 5DRAWN HC6165 2.90/2.95',''),</v>
      </c>
      <c r="AC2723" s="14" t="s">
        <v>9066</v>
      </c>
    </row>
    <row r="2724" spans="1:29">
      <c r="A2724" s="16">
        <v>171781</v>
      </c>
      <c r="B2724" s="43" t="s">
        <v>3070</v>
      </c>
      <c r="C2724" s="43" t="s">
        <v>3071</v>
      </c>
      <c r="D2724" s="15">
        <f>VLOOKUP(E2724,finish!$A$1:$B$18,2,0)</f>
        <v>2</v>
      </c>
      <c r="E2724" s="18" t="s">
        <v>11</v>
      </c>
      <c r="F2724" s="15" t="s">
        <v>7949</v>
      </c>
      <c r="G2724" s="18" t="s">
        <v>7855</v>
      </c>
      <c r="H2724" s="15" t="s">
        <v>7949</v>
      </c>
      <c r="I2724" s="18" t="s">
        <v>7856</v>
      </c>
      <c r="J2724" s="15">
        <f>VLOOKUP(K2724,machines!$A$1:$B$72,2,0)</f>
        <v>85</v>
      </c>
      <c r="K2724" s="45" t="s">
        <v>607</v>
      </c>
      <c r="L2724" s="46" t="s">
        <v>61</v>
      </c>
      <c r="M2724" s="15">
        <f>VLOOKUP(N2724,groups!$A$1:$B$113,2,1)</f>
        <v>193</v>
      </c>
      <c r="N2724" s="46" t="s">
        <v>417</v>
      </c>
      <c r="O2724" s="45" t="s">
        <v>52</v>
      </c>
      <c r="P2724" s="15">
        <f>VLOOKUP(Q2724,'seg2'!$A$1:$B$13,2,0)</f>
        <v>9</v>
      </c>
      <c r="Q2724" s="16" t="s">
        <v>421</v>
      </c>
      <c r="R2724" s="15">
        <f>VLOOKUP(S2724,'seg3'!$A$1:$B$9,2,0)</f>
        <v>8</v>
      </c>
      <c r="S2724" s="16" t="s">
        <v>422</v>
      </c>
      <c r="T2724" s="45">
        <v>2.5299999999999998</v>
      </c>
      <c r="U2724" s="45">
        <v>2.5299999999999998</v>
      </c>
      <c r="V2724" s="18"/>
      <c r="W2724" s="30" t="s">
        <v>3073</v>
      </c>
      <c r="X2724" s="16"/>
      <c r="Y2724" s="45" t="s">
        <v>418</v>
      </c>
      <c r="Z2724" s="28">
        <v>5.5</v>
      </c>
      <c r="AA2724" s="46" t="s">
        <v>3072</v>
      </c>
      <c r="AB2724" s="14" t="str">
        <f t="shared" si="42"/>
        <v>('171781','171781J','SPRING WASHER FLAT SEC TYPE-B M10 BLK','PC',85,null,9,8,null,2,193,'2.53','2.53','M10','-','HC6165','5.5','3.40/3.50','','COIL 2 ANNEAL &amp; 5DRAWN HC6165 3.40/3.45',''),</v>
      </c>
      <c r="AC2724" s="14" t="s">
        <v>9067</v>
      </c>
    </row>
    <row r="2725" spans="1:29">
      <c r="A2725" s="16">
        <v>171782</v>
      </c>
      <c r="B2725" s="43" t="s">
        <v>5691</v>
      </c>
      <c r="C2725" s="43" t="s">
        <v>5692</v>
      </c>
      <c r="D2725" s="15">
        <f>VLOOKUP(E2725,finish!$A$1:$B$18,2,0)</f>
        <v>2</v>
      </c>
      <c r="E2725" s="18" t="s">
        <v>11</v>
      </c>
      <c r="F2725" s="15" t="s">
        <v>7949</v>
      </c>
      <c r="G2725" s="18" t="s">
        <v>7855</v>
      </c>
      <c r="H2725" s="15">
        <f>VLOOKUP(I2725,segments!$A$1:$B$9,2,0)</f>
        <v>5</v>
      </c>
      <c r="I2725" s="18" t="s">
        <v>7852</v>
      </c>
      <c r="J2725" s="15">
        <f>VLOOKUP(K2725,machines!$A$1:$B$72,2,0)</f>
        <v>87</v>
      </c>
      <c r="K2725" s="18" t="s">
        <v>420</v>
      </c>
      <c r="L2725" s="46" t="s">
        <v>80</v>
      </c>
      <c r="M2725" s="15">
        <f>VLOOKUP(N2725,groups!$A$1:$B$113,2,1)</f>
        <v>193</v>
      </c>
      <c r="N2725" s="46" t="s">
        <v>417</v>
      </c>
      <c r="O2725" s="45" t="s">
        <v>52</v>
      </c>
      <c r="P2725" s="15">
        <f>VLOOKUP(Q2725,'seg2'!$A$1:$B$13,2,0)</f>
        <v>9</v>
      </c>
      <c r="Q2725" s="16" t="s">
        <v>421</v>
      </c>
      <c r="R2725" s="15">
        <f>VLOOKUP(S2725,'seg3'!$A$1:$B$9,2,0)</f>
        <v>8</v>
      </c>
      <c r="S2725" s="16" t="s">
        <v>422</v>
      </c>
      <c r="T2725" s="45">
        <v>3.8</v>
      </c>
      <c r="U2725" s="45">
        <v>3.8</v>
      </c>
      <c r="V2725" s="18"/>
      <c r="W2725" s="30" t="s">
        <v>4155</v>
      </c>
      <c r="X2725" s="16"/>
      <c r="Y2725" s="45" t="s">
        <v>418</v>
      </c>
      <c r="Z2725" s="28">
        <v>5.5</v>
      </c>
      <c r="AA2725" s="46" t="s">
        <v>5693</v>
      </c>
      <c r="AB2725" s="14" t="str">
        <f t="shared" si="42"/>
        <v>('171782','171782J','SPRING WASHER FLAT SEC TYPE-B M12 BLK','PC',87,null,9,8,5,2,193,'3.8','3.8','M12','-','HC6165','5.5',' 03.90/03.95','','COIL 1ANNEAL &amp; 3DRAWN HC6165 03.90/03.95',''),</v>
      </c>
      <c r="AC2725" s="14" t="s">
        <v>10233</v>
      </c>
    </row>
    <row r="2726" spans="1:29">
      <c r="A2726" s="16">
        <v>171786</v>
      </c>
      <c r="B2726" s="43" t="s">
        <v>5694</v>
      </c>
      <c r="C2726" s="43" t="s">
        <v>5695</v>
      </c>
      <c r="D2726" s="15">
        <f>VLOOKUP(E2726,finish!$A$1:$B$18,2,0)</f>
        <v>2</v>
      </c>
      <c r="E2726" s="18" t="s">
        <v>11</v>
      </c>
      <c r="F2726" s="15" t="s">
        <v>7949</v>
      </c>
      <c r="G2726" s="18" t="s">
        <v>7855</v>
      </c>
      <c r="H2726" s="15">
        <f>VLOOKUP(I2726,segments!$A$1:$B$9,2,0)</f>
        <v>5</v>
      </c>
      <c r="I2726" s="18" t="s">
        <v>7852</v>
      </c>
      <c r="J2726" s="15">
        <f>VLOOKUP(K2726,machines!$A$1:$B$72,2,0)</f>
        <v>85</v>
      </c>
      <c r="K2726" s="45" t="s">
        <v>607</v>
      </c>
      <c r="L2726" s="46" t="s">
        <v>126</v>
      </c>
      <c r="M2726" s="15">
        <f>VLOOKUP(N2726,groups!$A$1:$B$113,2,1)</f>
        <v>193</v>
      </c>
      <c r="N2726" s="46" t="s">
        <v>417</v>
      </c>
      <c r="O2726" s="45" t="s">
        <v>52</v>
      </c>
      <c r="P2726" s="15">
        <f>VLOOKUP(Q2726,'seg2'!$A$1:$B$13,2,0)</f>
        <v>9</v>
      </c>
      <c r="Q2726" s="16" t="s">
        <v>421</v>
      </c>
      <c r="R2726" s="15">
        <f>VLOOKUP(S2726,'seg3'!$A$1:$B$9,2,0)</f>
        <v>8</v>
      </c>
      <c r="S2726" s="16" t="s">
        <v>422</v>
      </c>
      <c r="T2726" s="45">
        <v>16.2</v>
      </c>
      <c r="U2726" s="45">
        <v>16.2</v>
      </c>
      <c r="V2726" s="18"/>
      <c r="W2726" s="30" t="s">
        <v>5051</v>
      </c>
      <c r="X2726" s="16"/>
      <c r="Y2726" s="45" t="s">
        <v>418</v>
      </c>
      <c r="Z2726" s="45">
        <v>7</v>
      </c>
      <c r="AA2726" s="46" t="s">
        <v>2412</v>
      </c>
      <c r="AB2726" s="14" t="str">
        <f t="shared" si="42"/>
        <v>('171786','171786J','SPRING WASHER FLAT SEC TYPE-B M20 BLK','PC',85,null,9,8,5,2,193,'16.2','16.2','M20','-','HC6165','7','6.05/6.10','','COIL 1 ANNEAL &amp; 2DRAWN HC6165 6.05/6.10',''),</v>
      </c>
      <c r="AC2726" s="14" t="s">
        <v>10234</v>
      </c>
    </row>
    <row r="2727" spans="1:29">
      <c r="A2727" s="16">
        <v>171760</v>
      </c>
      <c r="B2727" s="43" t="s">
        <v>5696</v>
      </c>
      <c r="C2727" s="43" t="s">
        <v>5697</v>
      </c>
      <c r="D2727" s="15">
        <f>VLOOKUP(E2727,finish!$A$1:$B$18,2,0)</f>
        <v>2</v>
      </c>
      <c r="E2727" s="18" t="s">
        <v>11</v>
      </c>
      <c r="F2727" s="15" t="s">
        <v>7949</v>
      </c>
      <c r="G2727" s="18" t="s">
        <v>7855</v>
      </c>
      <c r="H2727" s="15">
        <f>VLOOKUP(I2727,segments!$A$1:$B$9,2,0)</f>
        <v>5</v>
      </c>
      <c r="I2727" s="18" t="s">
        <v>7852</v>
      </c>
      <c r="J2727" s="15">
        <f>VLOOKUP(K2727,machines!$A$1:$B$72,2,0)</f>
        <v>87</v>
      </c>
      <c r="K2727" s="18" t="s">
        <v>420</v>
      </c>
      <c r="L2727" s="46" t="s">
        <v>139</v>
      </c>
      <c r="M2727" s="15">
        <f>VLOOKUP(N2727,groups!$A$1:$B$113,2,1)</f>
        <v>195</v>
      </c>
      <c r="N2727" s="46" t="s">
        <v>605</v>
      </c>
      <c r="O2727" s="45" t="s">
        <v>52</v>
      </c>
      <c r="P2727" s="15">
        <f>VLOOKUP(Q2727,'seg2'!$A$1:$B$13,2,0)</f>
        <v>9</v>
      </c>
      <c r="Q2727" s="16" t="s">
        <v>421</v>
      </c>
      <c r="R2727" s="15">
        <f>VLOOKUP(S2727,'seg3'!$A$1:$B$9,2,0)</f>
        <v>8</v>
      </c>
      <c r="S2727" s="16" t="s">
        <v>422</v>
      </c>
      <c r="T2727" s="45">
        <v>0.37</v>
      </c>
      <c r="U2727" s="45">
        <v>0.37</v>
      </c>
      <c r="V2727" s="18"/>
      <c r="W2727" s="30" t="s">
        <v>2140</v>
      </c>
      <c r="X2727" s="16"/>
      <c r="Y2727" s="45" t="s">
        <v>418</v>
      </c>
      <c r="Z2727" s="28">
        <v>5.5</v>
      </c>
      <c r="AA2727" s="46" t="s">
        <v>2139</v>
      </c>
      <c r="AB2727" s="14" t="str">
        <f t="shared" si="42"/>
        <v>('171760','171760J','SPRING WASHER SQUARE SECTION M05 BLK','PC',87,null,9,8,5,2,195,'0.37','0.37','M05','-','HC6165','5.5','2.05/2.10','','COIL 3ANEAL &amp; 6DRWN HC6165  2.05/2.10',''),</v>
      </c>
      <c r="AC2727" s="14" t="s">
        <v>10235</v>
      </c>
    </row>
    <row r="2728" spans="1:29">
      <c r="A2728" s="16">
        <v>171761</v>
      </c>
      <c r="B2728" s="43" t="s">
        <v>2137</v>
      </c>
      <c r="C2728" s="43" t="s">
        <v>2138</v>
      </c>
      <c r="D2728" s="15">
        <f>VLOOKUP(E2728,finish!$A$1:$B$18,2,0)</f>
        <v>2</v>
      </c>
      <c r="E2728" s="18" t="s">
        <v>11</v>
      </c>
      <c r="F2728" s="15" t="s">
        <v>7949</v>
      </c>
      <c r="G2728" s="18" t="s">
        <v>7855</v>
      </c>
      <c r="H2728" s="15">
        <f>VLOOKUP(I2728,segments!$A$1:$B$9,2,0)</f>
        <v>5</v>
      </c>
      <c r="I2728" s="18" t="s">
        <v>7852</v>
      </c>
      <c r="J2728" s="15">
        <f>VLOOKUP(K2728,machines!$A$1:$B$72,2,0)</f>
        <v>87</v>
      </c>
      <c r="K2728" s="18" t="s">
        <v>420</v>
      </c>
      <c r="L2728" s="46" t="s">
        <v>38</v>
      </c>
      <c r="M2728" s="15">
        <f>VLOOKUP(N2728,groups!$A$1:$B$113,2,1)</f>
        <v>195</v>
      </c>
      <c r="N2728" s="46" t="s">
        <v>605</v>
      </c>
      <c r="O2728" s="45" t="s">
        <v>52</v>
      </c>
      <c r="P2728" s="15">
        <f>VLOOKUP(Q2728,'seg2'!$A$1:$B$13,2,0)</f>
        <v>9</v>
      </c>
      <c r="Q2728" s="16" t="s">
        <v>421</v>
      </c>
      <c r="R2728" s="15">
        <f>VLOOKUP(S2728,'seg3'!$A$1:$B$9,2,0)</f>
        <v>8</v>
      </c>
      <c r="S2728" s="16" t="s">
        <v>422</v>
      </c>
      <c r="T2728" s="45">
        <v>0.42499999999999999</v>
      </c>
      <c r="U2728" s="45">
        <v>0.42499999999999999</v>
      </c>
      <c r="V2728" s="18"/>
      <c r="W2728" s="30" t="s">
        <v>2140</v>
      </c>
      <c r="X2728" s="16"/>
      <c r="Y2728" s="45" t="s">
        <v>418</v>
      </c>
      <c r="Z2728" s="28">
        <v>5.5</v>
      </c>
      <c r="AA2728" s="46" t="s">
        <v>2139</v>
      </c>
      <c r="AB2728" s="14" t="str">
        <f t="shared" si="42"/>
        <v>('171761','171761J','SPRING WASHER SQUARE SECTION M06 BLK','PC',87,null,9,8,5,2,195,'0.425','0.425','M06','-','HC6165','5.5','2.05/2.10','','COIL 3ANEAL &amp; 6DRWN HC6165  2.05/2.10',''),</v>
      </c>
      <c r="AC2728" s="14" t="s">
        <v>8596</v>
      </c>
    </row>
    <row r="2729" spans="1:29">
      <c r="A2729" s="16">
        <v>171762</v>
      </c>
      <c r="B2729" s="43" t="s">
        <v>2141</v>
      </c>
      <c r="C2729" s="43" t="s">
        <v>2142</v>
      </c>
      <c r="D2729" s="15">
        <f>VLOOKUP(E2729,finish!$A$1:$B$18,2,0)</f>
        <v>2</v>
      </c>
      <c r="E2729" s="18" t="s">
        <v>11</v>
      </c>
      <c r="F2729" s="15" t="s">
        <v>7949</v>
      </c>
      <c r="G2729" s="18" t="s">
        <v>7855</v>
      </c>
      <c r="H2729" s="15">
        <f>VLOOKUP(I2729,segments!$A$1:$B$9,2,0)</f>
        <v>5</v>
      </c>
      <c r="I2729" s="18" t="s">
        <v>7852</v>
      </c>
      <c r="J2729" s="15">
        <f>VLOOKUP(K2729,machines!$A$1:$B$72,2,0)</f>
        <v>87</v>
      </c>
      <c r="K2729" s="18" t="s">
        <v>420</v>
      </c>
      <c r="L2729" s="46" t="s">
        <v>15</v>
      </c>
      <c r="M2729" s="15">
        <f>VLOOKUP(N2729,groups!$A$1:$B$113,2,1)</f>
        <v>195</v>
      </c>
      <c r="N2729" s="46" t="s">
        <v>605</v>
      </c>
      <c r="O2729" s="45" t="s">
        <v>52</v>
      </c>
      <c r="P2729" s="15">
        <f>VLOOKUP(Q2729,'seg2'!$A$1:$B$13,2,0)</f>
        <v>9</v>
      </c>
      <c r="Q2729" s="16" t="s">
        <v>421</v>
      </c>
      <c r="R2729" s="15">
        <f>VLOOKUP(S2729,'seg3'!$A$1:$B$9,2,0)</f>
        <v>8</v>
      </c>
      <c r="S2729" s="16" t="s">
        <v>422</v>
      </c>
      <c r="T2729" s="45">
        <v>1.05</v>
      </c>
      <c r="U2729" s="45">
        <v>1.05</v>
      </c>
      <c r="V2729" s="18"/>
      <c r="W2729" s="30" t="s">
        <v>2144</v>
      </c>
      <c r="X2729" s="16"/>
      <c r="Y2729" s="45" t="s">
        <v>418</v>
      </c>
      <c r="Z2729" s="28">
        <v>5.5</v>
      </c>
      <c r="AA2729" s="46" t="s">
        <v>2143</v>
      </c>
      <c r="AB2729" s="14" t="str">
        <f t="shared" si="42"/>
        <v>('171762','171762J','SPRING WASHER SQUARE SECTION M08 BLK','PC',87,null,9,8,5,2,195,'1.05','1.05','M08','-','HC6165','5.5','2.70/2.75','','COIL 3 ANNEAL &amp; 6DRAWN HC6165 2.70/2.75',''),</v>
      </c>
      <c r="AC2729" s="14" t="s">
        <v>8597</v>
      </c>
    </row>
    <row r="2730" spans="1:29">
      <c r="A2730" s="16">
        <v>171763</v>
      </c>
      <c r="B2730" s="43" t="s">
        <v>3077</v>
      </c>
      <c r="C2730" s="43" t="s">
        <v>3078</v>
      </c>
      <c r="D2730" s="15">
        <f>VLOOKUP(E2730,finish!$A$1:$B$18,2,0)</f>
        <v>2</v>
      </c>
      <c r="E2730" s="18" t="s">
        <v>11</v>
      </c>
      <c r="F2730" s="15" t="s">
        <v>7949</v>
      </c>
      <c r="G2730" s="18" t="s">
        <v>7855</v>
      </c>
      <c r="H2730" s="15">
        <f>VLOOKUP(I2730,segments!$A$1:$B$9,2,0)</f>
        <v>5</v>
      </c>
      <c r="I2730" s="18" t="s">
        <v>7852</v>
      </c>
      <c r="J2730" s="15">
        <f>VLOOKUP(K2730,machines!$A$1:$B$72,2,0)</f>
        <v>87</v>
      </c>
      <c r="K2730" s="18" t="s">
        <v>420</v>
      </c>
      <c r="L2730" s="46" t="s">
        <v>61</v>
      </c>
      <c r="M2730" s="15">
        <f>VLOOKUP(N2730,groups!$A$1:$B$113,2,1)</f>
        <v>195</v>
      </c>
      <c r="N2730" s="46" t="s">
        <v>605</v>
      </c>
      <c r="O2730" s="45" t="s">
        <v>52</v>
      </c>
      <c r="P2730" s="15">
        <f>VLOOKUP(Q2730,'seg2'!$A$1:$B$13,2,0)</f>
        <v>9</v>
      </c>
      <c r="Q2730" s="16" t="s">
        <v>421</v>
      </c>
      <c r="R2730" s="15">
        <f>VLOOKUP(S2730,'seg3'!$A$1:$B$9,2,0)</f>
        <v>8</v>
      </c>
      <c r="S2730" s="16" t="s">
        <v>422</v>
      </c>
      <c r="T2730" s="45">
        <v>1.98</v>
      </c>
      <c r="U2730" s="45">
        <v>1.98</v>
      </c>
      <c r="V2730" s="42"/>
      <c r="W2730" s="30" t="s">
        <v>3080</v>
      </c>
      <c r="X2730" s="16"/>
      <c r="Y2730" s="45" t="s">
        <v>418</v>
      </c>
      <c r="Z2730" s="28">
        <v>5.5</v>
      </c>
      <c r="AA2730" s="46" t="s">
        <v>3079</v>
      </c>
      <c r="AB2730" s="14" t="str">
        <f t="shared" si="42"/>
        <v>('171763','171763J','SPRING WASHER SQUARE SECTION M10 BLK','PC',87,null,9,8,5,2,195,'1.98','1.98','M10','-','HC6165','5.5','3.20/3.25','','COIL 2 ANNEAL &amp; 5DRAWN HC6165 3.20/3.25',''),</v>
      </c>
      <c r="AC2730" s="14" t="s">
        <v>9069</v>
      </c>
    </row>
    <row r="2731" spans="1:29">
      <c r="A2731" s="16">
        <v>171764</v>
      </c>
      <c r="B2731" s="43" t="s">
        <v>5698</v>
      </c>
      <c r="C2731" s="43" t="s">
        <v>5699</v>
      </c>
      <c r="D2731" s="15">
        <f>VLOOKUP(E2731,finish!$A$1:$B$18,2,0)</f>
        <v>2</v>
      </c>
      <c r="E2731" s="18" t="s">
        <v>11</v>
      </c>
      <c r="F2731" s="15" t="s">
        <v>7949</v>
      </c>
      <c r="G2731" s="18" t="s">
        <v>7855</v>
      </c>
      <c r="H2731" s="15">
        <f>VLOOKUP(I2731,segments!$A$1:$B$9,2,0)</f>
        <v>5</v>
      </c>
      <c r="I2731" s="18" t="s">
        <v>7852</v>
      </c>
      <c r="J2731" s="15">
        <f>VLOOKUP(K2731,machines!$A$1:$B$72,2,0)</f>
        <v>87</v>
      </c>
      <c r="K2731" s="18" t="s">
        <v>420</v>
      </c>
      <c r="L2731" s="46" t="s">
        <v>80</v>
      </c>
      <c r="M2731" s="15">
        <f>VLOOKUP(N2731,groups!$A$1:$B$113,2,1)</f>
        <v>195</v>
      </c>
      <c r="N2731" s="46" t="s">
        <v>605</v>
      </c>
      <c r="O2731" s="45" t="s">
        <v>52</v>
      </c>
      <c r="P2731" s="15">
        <f>VLOOKUP(Q2731,'seg2'!$A$1:$B$13,2,0)</f>
        <v>9</v>
      </c>
      <c r="Q2731" s="16" t="s">
        <v>421</v>
      </c>
      <c r="R2731" s="15">
        <f>VLOOKUP(S2731,'seg3'!$A$1:$B$9,2,0)</f>
        <v>8</v>
      </c>
      <c r="S2731" s="16" t="s">
        <v>422</v>
      </c>
      <c r="T2731" s="45">
        <v>2.2799999999999998</v>
      </c>
      <c r="U2731" s="45">
        <v>2.2799999999999998</v>
      </c>
      <c r="V2731" s="29"/>
      <c r="W2731" s="30" t="s">
        <v>3080</v>
      </c>
      <c r="X2731" s="16"/>
      <c r="Y2731" s="45" t="s">
        <v>418</v>
      </c>
      <c r="Z2731" s="28">
        <v>5.5</v>
      </c>
      <c r="AA2731" s="46" t="s">
        <v>3079</v>
      </c>
      <c r="AB2731" s="14" t="str">
        <f t="shared" si="42"/>
        <v>('171764','171764J','SPRING WASHER SQUARE SECTION M12 BLK','PC',87,null,9,8,5,2,195,'2.28','2.28','M12','-','HC6165','5.5','3.20/3.25','','COIL 2 ANNEAL &amp; 5DRAWN HC6165 3.20/3.25',''),</v>
      </c>
      <c r="AC2731" s="14" t="s">
        <v>10236</v>
      </c>
    </row>
    <row r="2732" spans="1:29">
      <c r="A2732" s="16">
        <v>171772</v>
      </c>
      <c r="B2732" s="43" t="s">
        <v>3820</v>
      </c>
      <c r="C2732" s="43" t="s">
        <v>3821</v>
      </c>
      <c r="D2732" s="15">
        <f>VLOOKUP(E2732,finish!$A$1:$B$18,2,0)</f>
        <v>2</v>
      </c>
      <c r="E2732" s="18" t="s">
        <v>11</v>
      </c>
      <c r="F2732" s="15" t="s">
        <v>7949</v>
      </c>
      <c r="G2732" s="18" t="s">
        <v>7855</v>
      </c>
      <c r="H2732" s="15">
        <f>VLOOKUP(I2732,segments!$A$1:$B$9,2,0)</f>
        <v>5</v>
      </c>
      <c r="I2732" s="18" t="s">
        <v>7852</v>
      </c>
      <c r="J2732" s="15">
        <f>VLOOKUP(K2732,machines!$A$1:$B$72,2,0)</f>
        <v>85</v>
      </c>
      <c r="K2732" s="45" t="s">
        <v>607</v>
      </c>
      <c r="L2732" s="46" t="s">
        <v>627</v>
      </c>
      <c r="M2732" s="15">
        <f>VLOOKUP(N2732,groups!$A$1:$B$113,2,1)</f>
        <v>193</v>
      </c>
      <c r="N2732" s="46" t="s">
        <v>417</v>
      </c>
      <c r="O2732" s="45" t="s">
        <v>52</v>
      </c>
      <c r="P2732" s="15">
        <f>VLOOKUP(Q2732,'seg2'!$A$1:$B$13,2,0)</f>
        <v>9</v>
      </c>
      <c r="Q2732" s="16" t="s">
        <v>421</v>
      </c>
      <c r="R2732" s="15">
        <f>VLOOKUP(S2732,'seg3'!$A$1:$B$9,2,0)</f>
        <v>8</v>
      </c>
      <c r="S2732" s="16" t="s">
        <v>422</v>
      </c>
      <c r="T2732" s="45">
        <v>32</v>
      </c>
      <c r="U2732" s="45">
        <v>32</v>
      </c>
      <c r="V2732" s="42"/>
      <c r="W2732" s="30" t="s">
        <v>3822</v>
      </c>
      <c r="X2732" s="16"/>
      <c r="Y2732" s="45" t="s">
        <v>418</v>
      </c>
      <c r="Z2732" s="45">
        <v>9</v>
      </c>
      <c r="AA2732" s="46" t="s">
        <v>950</v>
      </c>
      <c r="AB2732" s="14" t="str">
        <f t="shared" si="42"/>
        <v>('171772','171772J','SPRING WASHER SQUARE SECTION M30 BLK','PC',85,null,9,8,5,2,193,'32','32','M30','-','HC6165','9','8.05/8.10','','COIL 1ANNEAL &amp; 1DRAWN  HC6165 7.40/7.45',''),</v>
      </c>
      <c r="AC2732" s="14" t="s">
        <v>9391</v>
      </c>
    </row>
    <row r="2733" spans="1:29">
      <c r="A2733" s="16">
        <v>628897</v>
      </c>
      <c r="B2733" s="43" t="s">
        <v>3585</v>
      </c>
      <c r="C2733" s="43" t="s">
        <v>3586</v>
      </c>
      <c r="D2733" s="15">
        <f>VLOOKUP(E2733,finish!$A$1:$B$18,2,0)</f>
        <v>7</v>
      </c>
      <c r="E2733" s="18" t="s">
        <v>493</v>
      </c>
      <c r="F2733" s="15">
        <f>VLOOKUP(G2733,modules!$A$1:$B$10,2,0)</f>
        <v>6</v>
      </c>
      <c r="G2733" s="18" t="s">
        <v>7849</v>
      </c>
      <c r="H2733" s="15">
        <f>VLOOKUP(I2733,segments!$A$1:$B$9,2,0)</f>
        <v>4</v>
      </c>
      <c r="I2733" s="18" t="s">
        <v>7845</v>
      </c>
      <c r="J2733" s="15">
        <f>VLOOKUP(K2733,machines!$A$1:$B$72,2,0)</f>
        <v>57</v>
      </c>
      <c r="K2733" s="27" t="s">
        <v>1301</v>
      </c>
      <c r="L2733" s="16" t="s">
        <v>114</v>
      </c>
      <c r="M2733" s="15">
        <f>VLOOKUP(N2733,groups!$A$1:$B$113,2,1)</f>
        <v>153</v>
      </c>
      <c r="N2733" s="16" t="s">
        <v>107</v>
      </c>
      <c r="O2733" s="18">
        <v>90</v>
      </c>
      <c r="P2733" s="15">
        <f>VLOOKUP(Q2733,'seg2'!$A$1:$B$13,2,0)</f>
        <v>3</v>
      </c>
      <c r="Q2733" s="16" t="s">
        <v>20</v>
      </c>
      <c r="R2733" s="15">
        <f>VLOOKUP(S2733,'seg3'!$A$1:$B$9,2,0)</f>
        <v>3</v>
      </c>
      <c r="S2733" s="16" t="s">
        <v>21</v>
      </c>
      <c r="T2733" s="18">
        <v>400.86</v>
      </c>
      <c r="U2733" s="18">
        <v>400.86</v>
      </c>
      <c r="V2733" s="18"/>
      <c r="W2733" s="30" t="s">
        <v>448</v>
      </c>
      <c r="X2733" s="16"/>
      <c r="Y2733" s="18" t="s">
        <v>17</v>
      </c>
      <c r="Z2733" s="18">
        <v>22</v>
      </c>
      <c r="AA2733" s="26" t="s">
        <v>100</v>
      </c>
      <c r="AB2733" s="14" t="str">
        <f t="shared" si="42"/>
        <v>('628897','628897J','HHB M24X3X90 ISO4017 CL8.8SB FT HDG','PC',57,6,3,3,4,7,153,'400.86','400.86','M24','90','10B33','22','21.45/21.50','','COIL DIRECT DRAWN AS 10B33M 23.50/23.53',''),</v>
      </c>
      <c r="AC2733" s="14" t="s">
        <v>10237</v>
      </c>
    </row>
    <row r="2734" spans="1:29">
      <c r="A2734" s="16">
        <v>628899</v>
      </c>
      <c r="B2734" s="43" t="s">
        <v>3591</v>
      </c>
      <c r="C2734" s="43" t="s">
        <v>3592</v>
      </c>
      <c r="D2734" s="15">
        <f>VLOOKUP(E2734,finish!$A$1:$B$18,2,0)</f>
        <v>7</v>
      </c>
      <c r="E2734" s="18" t="s">
        <v>493</v>
      </c>
      <c r="F2734" s="15">
        <f>VLOOKUP(G2734,modules!$A$1:$B$10,2,0)</f>
        <v>6</v>
      </c>
      <c r="G2734" s="18" t="s">
        <v>7849</v>
      </c>
      <c r="H2734" s="15">
        <f>VLOOKUP(I2734,segments!$A$1:$B$9,2,0)</f>
        <v>3</v>
      </c>
      <c r="I2734" s="18" t="s">
        <v>7851</v>
      </c>
      <c r="J2734" s="15">
        <f>VLOOKUP(K2734,machines!$A$1:$B$72,2,0)</f>
        <v>57</v>
      </c>
      <c r="K2734" s="27" t="s">
        <v>1301</v>
      </c>
      <c r="L2734" s="16" t="s">
        <v>114</v>
      </c>
      <c r="M2734" s="15">
        <f>VLOOKUP(N2734,groups!$A$1:$B$113,2,1)</f>
        <v>153</v>
      </c>
      <c r="N2734" s="16" t="s">
        <v>107</v>
      </c>
      <c r="O2734" s="18">
        <v>100</v>
      </c>
      <c r="P2734" s="15">
        <f>VLOOKUP(Q2734,'seg2'!$A$1:$B$13,2,0)</f>
        <v>3</v>
      </c>
      <c r="Q2734" s="16" t="s">
        <v>20</v>
      </c>
      <c r="R2734" s="15">
        <f>VLOOKUP(S2734,'seg3'!$A$1:$B$9,2,0)</f>
        <v>3</v>
      </c>
      <c r="S2734" s="16" t="s">
        <v>21</v>
      </c>
      <c r="T2734" s="18">
        <v>418.1</v>
      </c>
      <c r="U2734" s="18">
        <v>418.1</v>
      </c>
      <c r="V2734" s="18"/>
      <c r="W2734" s="30" t="s">
        <v>448</v>
      </c>
      <c r="X2734" s="16"/>
      <c r="Y2734" s="18" t="s">
        <v>17</v>
      </c>
      <c r="Z2734" s="18">
        <v>22</v>
      </c>
      <c r="AA2734" s="26" t="s">
        <v>100</v>
      </c>
      <c r="AB2734" s="14" t="str">
        <f t="shared" si="42"/>
        <v>('628899','628899J','HHB M24X3X100 ISO4017 CL8.8SB FT HDG','PC',57,6,3,3,3,7,153,'418.1','418.1','M24','100','10B33','22','21.45/21.50','','COIL DIRECT DRAWN AS 10B33M 23.50/23.53',''),</v>
      </c>
      <c r="AC2734" s="14" t="s">
        <v>10238</v>
      </c>
    </row>
    <row r="2735" spans="1:29">
      <c r="A2735" s="16">
        <v>551188</v>
      </c>
      <c r="B2735" s="43" t="s">
        <v>843</v>
      </c>
      <c r="C2735" s="43" t="s">
        <v>3701</v>
      </c>
      <c r="D2735" s="15">
        <f>VLOOKUP(E2735,finish!$A$1:$B$18,2,0)</f>
        <v>2</v>
      </c>
      <c r="E2735" s="18" t="s">
        <v>11</v>
      </c>
      <c r="F2735" s="15">
        <f>VLOOKUP(G2735,modules!$A$1:$B$10,2,0)</f>
        <v>6</v>
      </c>
      <c r="G2735" s="18" t="s">
        <v>7849</v>
      </c>
      <c r="H2735" s="15">
        <f>VLOOKUP(I2735,segments!$A$1:$B$9,2,0)</f>
        <v>3</v>
      </c>
      <c r="I2735" s="18" t="s">
        <v>7851</v>
      </c>
      <c r="J2735" s="15">
        <f>VLOOKUP(K2735,machines!$A$1:$B$72,2,0)</f>
        <v>57</v>
      </c>
      <c r="K2735" s="27" t="s">
        <v>1301</v>
      </c>
      <c r="L2735" s="16" t="s">
        <v>114</v>
      </c>
      <c r="M2735" s="15">
        <f>VLOOKUP(N2735,groups!$A$1:$B$113,2,1)</f>
        <v>153</v>
      </c>
      <c r="N2735" s="16" t="s">
        <v>107</v>
      </c>
      <c r="O2735" s="18">
        <v>260</v>
      </c>
      <c r="P2735" s="15">
        <f>VLOOKUP(Q2735,'seg2'!$A$1:$B$13,2,0)</f>
        <v>3</v>
      </c>
      <c r="Q2735" s="16" t="s">
        <v>20</v>
      </c>
      <c r="R2735" s="15">
        <f>VLOOKUP(S2735,'seg3'!$A$1:$B$9,2,0)</f>
        <v>3</v>
      </c>
      <c r="S2735" s="16" t="s">
        <v>21</v>
      </c>
      <c r="T2735" s="18">
        <v>902</v>
      </c>
      <c r="U2735" s="18">
        <v>902</v>
      </c>
      <c r="V2735" s="90"/>
      <c r="W2735" s="30" t="s">
        <v>501</v>
      </c>
      <c r="X2735" s="16"/>
      <c r="Y2735" s="18" t="s">
        <v>17</v>
      </c>
      <c r="Z2735" s="18">
        <v>22</v>
      </c>
      <c r="AA2735" s="16" t="s">
        <v>100</v>
      </c>
      <c r="AB2735" s="14" t="str">
        <f t="shared" si="42"/>
        <v>('551188','551188J','HHB M24X3X260 ISO4017 CL10.9 FT BLK','PC',57,6,3,3,3,2,153,'902','902','M24','260','10B33','22','21.45/21.50','','COIL DIRECT DRAWN AS 10B33M 21.65/21.70',''),</v>
      </c>
      <c r="AC2735" s="14" t="s">
        <v>10239</v>
      </c>
    </row>
    <row r="2736" spans="1:29">
      <c r="A2736" s="16">
        <v>170240</v>
      </c>
      <c r="B2736" s="43" t="s">
        <v>1943</v>
      </c>
      <c r="C2736" s="43" t="s">
        <v>3708</v>
      </c>
      <c r="D2736" s="15">
        <f>VLOOKUP(E2736,finish!$A$1:$B$18,2,0)</f>
        <v>2</v>
      </c>
      <c r="E2736" s="18" t="s">
        <v>11</v>
      </c>
      <c r="F2736" s="15">
        <f>VLOOKUP(G2736,modules!$A$1:$B$10,2,0)</f>
        <v>6</v>
      </c>
      <c r="G2736" s="18" t="s">
        <v>7849</v>
      </c>
      <c r="H2736" s="15">
        <f>VLOOKUP(I2736,segments!$A$1:$B$9,2,0)</f>
        <v>5</v>
      </c>
      <c r="I2736" s="18" t="s">
        <v>7852</v>
      </c>
      <c r="J2736" s="15">
        <f>VLOOKUP(K2736,machines!$A$1:$B$72,2,0)</f>
        <v>57</v>
      </c>
      <c r="K2736" s="27" t="s">
        <v>1301</v>
      </c>
      <c r="L2736" s="16" t="s">
        <v>114</v>
      </c>
      <c r="M2736" s="15">
        <f>VLOOKUP(N2736,groups!$A$1:$B$113,2,1)</f>
        <v>153</v>
      </c>
      <c r="N2736" s="16" t="s">
        <v>107</v>
      </c>
      <c r="O2736" s="18">
        <v>65</v>
      </c>
      <c r="P2736" s="15">
        <f>VLOOKUP(Q2736,'seg2'!$A$1:$B$13,2,0)</f>
        <v>3</v>
      </c>
      <c r="Q2736" s="16" t="s">
        <v>20</v>
      </c>
      <c r="R2736" s="15">
        <f>VLOOKUP(S2736,'seg3'!$A$1:$B$9,2,0)</f>
        <v>3</v>
      </c>
      <c r="S2736" s="16" t="s">
        <v>21</v>
      </c>
      <c r="T2736" s="18">
        <v>319</v>
      </c>
      <c r="U2736" s="18">
        <v>319</v>
      </c>
      <c r="V2736" s="90"/>
      <c r="W2736" s="30" t="s">
        <v>501</v>
      </c>
      <c r="X2736" s="16"/>
      <c r="Y2736" s="18" t="s">
        <v>17</v>
      </c>
      <c r="Z2736" s="18">
        <v>22</v>
      </c>
      <c r="AA2736" s="16" t="s">
        <v>100</v>
      </c>
      <c r="AB2736" s="14" t="str">
        <f t="shared" si="42"/>
        <v>('170240','170240J','HHB M24X3X65 ISO4017 CL10.9 FT BLK','PC',57,6,3,3,5,2,153,'319','319','M24','65','10B33','22','21.45/21.50','','COIL DIRECT DRAWN AS 10B33M 21.65/21.70',''),</v>
      </c>
      <c r="AC2736" s="14" t="s">
        <v>10240</v>
      </c>
    </row>
    <row r="2737" spans="1:29">
      <c r="A2737" s="16">
        <v>618838</v>
      </c>
      <c r="B2737" s="43" t="s">
        <v>3930</v>
      </c>
      <c r="C2737" s="43" t="s">
        <v>3931</v>
      </c>
      <c r="D2737" s="15">
        <f>VLOOKUP(E2737,finish!$A$1:$B$18,2,0)</f>
        <v>7</v>
      </c>
      <c r="E2737" s="18" t="s">
        <v>493</v>
      </c>
      <c r="F2737" s="15">
        <f>VLOOKUP(G2737,modules!$A$1:$B$10,2,0)</f>
        <v>6</v>
      </c>
      <c r="G2737" s="18" t="s">
        <v>7849</v>
      </c>
      <c r="H2737" s="15">
        <f>VLOOKUP(I2737,segments!$A$1:$B$9,2,0)</f>
        <v>3</v>
      </c>
      <c r="I2737" s="18" t="s">
        <v>7851</v>
      </c>
      <c r="J2737" s="15">
        <f>VLOOKUP(K2737,machines!$A$1:$B$72,2,0)</f>
        <v>57</v>
      </c>
      <c r="K2737" s="27" t="s">
        <v>1301</v>
      </c>
      <c r="L2737" s="16" t="s">
        <v>114</v>
      </c>
      <c r="M2737" s="15">
        <f>VLOOKUP(N2737,groups!$A$1:$B$113,2,1)</f>
        <v>153</v>
      </c>
      <c r="N2737" s="16" t="s">
        <v>107</v>
      </c>
      <c r="O2737" s="18">
        <v>90</v>
      </c>
      <c r="P2737" s="15">
        <f>VLOOKUP(Q2737,'seg2'!$A$1:$B$13,2,0)</f>
        <v>3</v>
      </c>
      <c r="Q2737" s="16" t="s">
        <v>20</v>
      </c>
      <c r="R2737" s="15">
        <f>VLOOKUP(S2737,'seg3'!$A$1:$B$9,2,0)</f>
        <v>3</v>
      </c>
      <c r="S2737" s="16" t="s">
        <v>21</v>
      </c>
      <c r="T2737" s="18">
        <v>393</v>
      </c>
      <c r="U2737" s="18">
        <v>393</v>
      </c>
      <c r="V2737" s="42"/>
      <c r="W2737" s="30" t="s">
        <v>501</v>
      </c>
      <c r="X2737" s="16"/>
      <c r="Y2737" s="18" t="s">
        <v>17</v>
      </c>
      <c r="Z2737" s="18">
        <v>22</v>
      </c>
      <c r="AA2737" s="16" t="s">
        <v>100</v>
      </c>
      <c r="AB2737" s="14" t="str">
        <f t="shared" si="42"/>
        <v>('618838','618838J','HHB M24X3X90 ISO4017 CL8.8 FT HDG','PC',57,6,3,3,3,7,153,'393','393','M24','90','10B33','22','21.45/21.50','','COIL DIRECT DRAWN AS 10B33M 21.65/21.70',''),</v>
      </c>
      <c r="AC2737" s="14" t="s">
        <v>10241</v>
      </c>
    </row>
    <row r="2738" spans="1:29">
      <c r="A2738" s="16" t="s">
        <v>2622</v>
      </c>
      <c r="B2738" s="64" t="s">
        <v>2623</v>
      </c>
      <c r="C2738" s="43" t="s">
        <v>4001</v>
      </c>
      <c r="D2738" s="15">
        <f>VLOOKUP(E2738,finish!$A$1:$B$18,2,0)</f>
        <v>2</v>
      </c>
      <c r="E2738" s="18" t="s">
        <v>11</v>
      </c>
      <c r="F2738" s="15">
        <f>VLOOKUP(G2738,modules!$A$1:$B$10,2,0)</f>
        <v>6</v>
      </c>
      <c r="G2738" s="18" t="s">
        <v>7849</v>
      </c>
      <c r="H2738" s="15">
        <f>VLOOKUP(I2738,segments!$A$1:$B$9,2,0)</f>
        <v>7</v>
      </c>
      <c r="I2738" s="18" t="s">
        <v>7853</v>
      </c>
      <c r="J2738" s="15">
        <f>VLOOKUP(K2738,machines!$A$1:$B$72,2,0)</f>
        <v>57</v>
      </c>
      <c r="K2738" s="27" t="s">
        <v>1301</v>
      </c>
      <c r="L2738" s="16" t="s">
        <v>114</v>
      </c>
      <c r="M2738" s="15">
        <f>VLOOKUP(N2738,groups!$A$1:$B$113,2,1)</f>
        <v>153</v>
      </c>
      <c r="N2738" s="16" t="s">
        <v>107</v>
      </c>
      <c r="O2738" s="18">
        <v>55</v>
      </c>
      <c r="P2738" s="15">
        <f>VLOOKUP(Q2738,'seg2'!$A$1:$B$13,2,0)</f>
        <v>3</v>
      </c>
      <c r="Q2738" s="16" t="s">
        <v>20</v>
      </c>
      <c r="R2738" s="15">
        <f>VLOOKUP(S2738,'seg3'!$A$1:$B$9,2,0)</f>
        <v>3</v>
      </c>
      <c r="S2738" s="16" t="s">
        <v>21</v>
      </c>
      <c r="T2738" s="18">
        <v>286</v>
      </c>
      <c r="U2738" s="18">
        <v>286</v>
      </c>
      <c r="V2738" s="42"/>
      <c r="W2738" s="30" t="s">
        <v>501</v>
      </c>
      <c r="X2738" s="16"/>
      <c r="Y2738" s="18" t="s">
        <v>17</v>
      </c>
      <c r="Z2738" s="18">
        <v>22</v>
      </c>
      <c r="AA2738" s="16" t="s">
        <v>100</v>
      </c>
      <c r="AB2738" s="14" t="str">
        <f t="shared" si="42"/>
        <v>('DB617061','DB617061J','HHB M24X3X55 ISO4017 CL8.8 FT BLK','PC',57,6,3,3,7,2,153,'286','286','M24','55','10B33','22','21.45/21.50','','COIL DIRECT DRAWN AS 10B33M 21.65/21.70',''),</v>
      </c>
      <c r="AC2738" s="14" t="s">
        <v>10242</v>
      </c>
    </row>
    <row r="2739" spans="1:29">
      <c r="A2739" s="16" t="s">
        <v>4002</v>
      </c>
      <c r="B2739" s="43" t="s">
        <v>4003</v>
      </c>
      <c r="C2739" s="43" t="s">
        <v>3707</v>
      </c>
      <c r="D2739" s="15">
        <f>VLOOKUP(E2739,finish!$A$1:$B$18,2,0)</f>
        <v>2</v>
      </c>
      <c r="E2739" s="18" t="s">
        <v>11</v>
      </c>
      <c r="F2739" s="15">
        <f>VLOOKUP(G2739,modules!$A$1:$B$10,2,0)</f>
        <v>6</v>
      </c>
      <c r="G2739" s="18" t="s">
        <v>7849</v>
      </c>
      <c r="H2739" s="15">
        <f>VLOOKUP(I2739,segments!$A$1:$B$9,2,0)</f>
        <v>7</v>
      </c>
      <c r="I2739" s="18" t="s">
        <v>7853</v>
      </c>
      <c r="J2739" s="15">
        <f>VLOOKUP(K2739,machines!$A$1:$B$72,2,0)</f>
        <v>57</v>
      </c>
      <c r="K2739" s="27" t="s">
        <v>1301</v>
      </c>
      <c r="L2739" s="16" t="s">
        <v>114</v>
      </c>
      <c r="M2739" s="15">
        <f>VLOOKUP(N2739,groups!$A$1:$B$113,2,1)</f>
        <v>153</v>
      </c>
      <c r="N2739" s="16" t="s">
        <v>107</v>
      </c>
      <c r="O2739" s="18">
        <v>60</v>
      </c>
      <c r="P2739" s="15">
        <f>VLOOKUP(Q2739,'seg2'!$A$1:$B$13,2,0)</f>
        <v>3</v>
      </c>
      <c r="Q2739" s="16" t="s">
        <v>20</v>
      </c>
      <c r="R2739" s="15">
        <f>VLOOKUP(S2739,'seg3'!$A$1:$B$9,2,0)</f>
        <v>3</v>
      </c>
      <c r="S2739" s="16" t="s">
        <v>21</v>
      </c>
      <c r="T2739" s="18">
        <v>300</v>
      </c>
      <c r="U2739" s="18">
        <v>300</v>
      </c>
      <c r="V2739" s="90"/>
      <c r="W2739" s="30" t="s">
        <v>501</v>
      </c>
      <c r="X2739" s="16"/>
      <c r="Y2739" s="18" t="s">
        <v>17</v>
      </c>
      <c r="Z2739" s="18">
        <v>22</v>
      </c>
      <c r="AA2739" s="16" t="s">
        <v>100</v>
      </c>
      <c r="AB2739" s="14" t="str">
        <f t="shared" si="42"/>
        <v>('DB617062','DB617062J','HHB M24X3X60 ISO4017 CL8.8 FT BLK','PC',57,6,3,3,7,2,153,'300','300','M24','60','10B33','22','21.45/21.50','','COIL DIRECT DRAWN AS 10B33M 21.65/21.70',''),</v>
      </c>
      <c r="AC2739" s="14" t="s">
        <v>10243</v>
      </c>
    </row>
    <row r="2740" spans="1:29">
      <c r="A2740" s="16" t="s">
        <v>4004</v>
      </c>
      <c r="B2740" s="64" t="s">
        <v>4005</v>
      </c>
      <c r="C2740" s="43" t="s">
        <v>4006</v>
      </c>
      <c r="D2740" s="15">
        <f>VLOOKUP(E2740,finish!$A$1:$B$18,2,0)</f>
        <v>2</v>
      </c>
      <c r="E2740" s="18" t="s">
        <v>11</v>
      </c>
      <c r="F2740" s="15">
        <f>VLOOKUP(G2740,modules!$A$1:$B$10,2,0)</f>
        <v>6</v>
      </c>
      <c r="G2740" s="18" t="s">
        <v>7849</v>
      </c>
      <c r="H2740" s="15">
        <f>VLOOKUP(I2740,segments!$A$1:$B$9,2,0)</f>
        <v>7</v>
      </c>
      <c r="I2740" s="18" t="s">
        <v>7853</v>
      </c>
      <c r="J2740" s="15">
        <f>VLOOKUP(K2740,machines!$A$1:$B$72,2,0)</f>
        <v>57</v>
      </c>
      <c r="K2740" s="27" t="s">
        <v>1301</v>
      </c>
      <c r="L2740" s="16" t="s">
        <v>114</v>
      </c>
      <c r="M2740" s="15">
        <f>VLOOKUP(N2740,groups!$A$1:$B$113,2,1)</f>
        <v>153</v>
      </c>
      <c r="N2740" s="16" t="s">
        <v>107</v>
      </c>
      <c r="O2740" s="18">
        <v>65</v>
      </c>
      <c r="P2740" s="15">
        <f>VLOOKUP(Q2740,'seg2'!$A$1:$B$13,2,0)</f>
        <v>3</v>
      </c>
      <c r="Q2740" s="16" t="s">
        <v>20</v>
      </c>
      <c r="R2740" s="15">
        <f>VLOOKUP(S2740,'seg3'!$A$1:$B$9,2,0)</f>
        <v>3</v>
      </c>
      <c r="S2740" s="16" t="s">
        <v>21</v>
      </c>
      <c r="T2740" s="18">
        <v>318</v>
      </c>
      <c r="U2740" s="18">
        <v>318</v>
      </c>
      <c r="V2740" s="42"/>
      <c r="W2740" s="30" t="s">
        <v>501</v>
      </c>
      <c r="X2740" s="16"/>
      <c r="Y2740" s="18" t="s">
        <v>17</v>
      </c>
      <c r="Z2740" s="18">
        <v>22</v>
      </c>
      <c r="AA2740" s="16" t="s">
        <v>100</v>
      </c>
      <c r="AB2740" s="14" t="str">
        <f t="shared" si="42"/>
        <v>('DB617063','DB617063J','HHB M24X3X65 ISO4017 CL8.8 FT BLK','PC',57,6,3,3,7,2,153,'318','318','M24','65','10B33','22','21.45/21.50','','COIL DIRECT DRAWN AS 10B33M 21.65/21.70',''),</v>
      </c>
      <c r="AC2740" s="14" t="s">
        <v>10244</v>
      </c>
    </row>
    <row r="2741" spans="1:29">
      <c r="A2741" s="16" t="s">
        <v>4011</v>
      </c>
      <c r="B2741" s="64" t="s">
        <v>4012</v>
      </c>
      <c r="C2741" s="43" t="s">
        <v>4013</v>
      </c>
      <c r="D2741" s="15">
        <f>VLOOKUP(E2741,finish!$A$1:$B$18,2,0)</f>
        <v>2</v>
      </c>
      <c r="E2741" s="18" t="s">
        <v>11</v>
      </c>
      <c r="F2741" s="15">
        <f>VLOOKUP(G2741,modules!$A$1:$B$10,2,0)</f>
        <v>6</v>
      </c>
      <c r="G2741" s="18" t="s">
        <v>7849</v>
      </c>
      <c r="H2741" s="15">
        <f>VLOOKUP(I2741,segments!$A$1:$B$9,2,0)</f>
        <v>7</v>
      </c>
      <c r="I2741" s="18" t="s">
        <v>7853</v>
      </c>
      <c r="J2741" s="15">
        <f>VLOOKUP(K2741,machines!$A$1:$B$72,2,0)</f>
        <v>57</v>
      </c>
      <c r="K2741" s="27" t="s">
        <v>1301</v>
      </c>
      <c r="L2741" s="16" t="s">
        <v>114</v>
      </c>
      <c r="M2741" s="15">
        <f>VLOOKUP(N2741,groups!$A$1:$B$113,2,1)</f>
        <v>153</v>
      </c>
      <c r="N2741" s="16" t="s">
        <v>107</v>
      </c>
      <c r="O2741" s="18">
        <v>160</v>
      </c>
      <c r="P2741" s="15">
        <f>VLOOKUP(Q2741,'seg2'!$A$1:$B$13,2,0)</f>
        <v>3</v>
      </c>
      <c r="Q2741" s="16" t="s">
        <v>20</v>
      </c>
      <c r="R2741" s="15">
        <f>VLOOKUP(S2741,'seg3'!$A$1:$B$9,2,0)</f>
        <v>3</v>
      </c>
      <c r="S2741" s="16" t="s">
        <v>21</v>
      </c>
      <c r="T2741" s="18">
        <v>602</v>
      </c>
      <c r="U2741" s="18">
        <v>602</v>
      </c>
      <c r="V2741" s="42"/>
      <c r="W2741" s="30" t="s">
        <v>4010</v>
      </c>
      <c r="X2741" s="16"/>
      <c r="Y2741" s="18" t="s">
        <v>17</v>
      </c>
      <c r="Z2741" s="18">
        <v>22</v>
      </c>
      <c r="AA2741" s="16" t="s">
        <v>100</v>
      </c>
      <c r="AB2741" s="14" t="str">
        <f t="shared" si="42"/>
        <v>('DB617076','DB617076J','HHB M24X3X160 ISO4017 CL8.8 FT BLK','PC',57,6,3,3,7,2,153,'602','602','M24','160','10B33','22','21.45/21.50','','COIL DIRECT DRAWN 10B21 21.65/21.70',''),</v>
      </c>
      <c r="AC2741" s="14" t="s">
        <v>10245</v>
      </c>
    </row>
    <row r="2742" spans="1:29">
      <c r="A2742" s="16" t="s">
        <v>4014</v>
      </c>
      <c r="B2742" s="64" t="s">
        <v>4015</v>
      </c>
      <c r="C2742" s="43" t="s">
        <v>4016</v>
      </c>
      <c r="D2742" s="15">
        <f>VLOOKUP(E2742,finish!$A$1:$B$18,2,0)</f>
        <v>2</v>
      </c>
      <c r="E2742" s="18" t="s">
        <v>11</v>
      </c>
      <c r="F2742" s="15">
        <f>VLOOKUP(G2742,modules!$A$1:$B$10,2,0)</f>
        <v>6</v>
      </c>
      <c r="G2742" s="18" t="s">
        <v>7849</v>
      </c>
      <c r="H2742" s="15">
        <f>VLOOKUP(I2742,segments!$A$1:$B$9,2,0)</f>
        <v>7</v>
      </c>
      <c r="I2742" s="18" t="s">
        <v>7853</v>
      </c>
      <c r="J2742" s="15">
        <f>VLOOKUP(K2742,machines!$A$1:$B$72,2,0)</f>
        <v>57</v>
      </c>
      <c r="K2742" s="27" t="s">
        <v>1301</v>
      </c>
      <c r="L2742" s="16" t="s">
        <v>114</v>
      </c>
      <c r="M2742" s="15">
        <f>VLOOKUP(N2742,groups!$A$1:$B$113,2,1)</f>
        <v>153</v>
      </c>
      <c r="N2742" s="16" t="s">
        <v>107</v>
      </c>
      <c r="O2742" s="18">
        <v>170</v>
      </c>
      <c r="P2742" s="15">
        <f>VLOOKUP(Q2742,'seg2'!$A$1:$B$13,2,0)</f>
        <v>3</v>
      </c>
      <c r="Q2742" s="16" t="s">
        <v>20</v>
      </c>
      <c r="R2742" s="15">
        <f>VLOOKUP(S2742,'seg3'!$A$1:$B$9,2,0)</f>
        <v>3</v>
      </c>
      <c r="S2742" s="16" t="s">
        <v>21</v>
      </c>
      <c r="T2742" s="18">
        <v>632</v>
      </c>
      <c r="U2742" s="18">
        <v>632</v>
      </c>
      <c r="V2742" s="18"/>
      <c r="W2742" s="30" t="s">
        <v>501</v>
      </c>
      <c r="X2742" s="16"/>
      <c r="Y2742" s="18" t="s">
        <v>17</v>
      </c>
      <c r="Z2742" s="18">
        <v>22</v>
      </c>
      <c r="AA2742" s="16" t="s">
        <v>100</v>
      </c>
      <c r="AB2742" s="14" t="str">
        <f t="shared" si="42"/>
        <v>('DB617077','DB617077J','HHB M24X3X170 ISO4017 CL8.8 FT BLK','PC',57,6,3,3,7,2,153,'632','632','M24','170','10B33','22','21.45/21.50','','COIL DIRECT DRAWN AS 10B33M 21.65/21.70',''),</v>
      </c>
      <c r="AC2742" s="14" t="s">
        <v>10246</v>
      </c>
    </row>
    <row r="2743" spans="1:29">
      <c r="A2743" s="16" t="s">
        <v>4017</v>
      </c>
      <c r="B2743" s="64" t="s">
        <v>4018</v>
      </c>
      <c r="C2743" s="43" t="s">
        <v>4019</v>
      </c>
      <c r="D2743" s="15">
        <f>VLOOKUP(E2743,finish!$A$1:$B$18,2,0)</f>
        <v>2</v>
      </c>
      <c r="E2743" s="18" t="s">
        <v>11</v>
      </c>
      <c r="F2743" s="15">
        <f>VLOOKUP(G2743,modules!$A$1:$B$10,2,0)</f>
        <v>6</v>
      </c>
      <c r="G2743" s="18" t="s">
        <v>7849</v>
      </c>
      <c r="H2743" s="15">
        <f>VLOOKUP(I2743,segments!$A$1:$B$9,2,0)</f>
        <v>7</v>
      </c>
      <c r="I2743" s="18" t="s">
        <v>7853</v>
      </c>
      <c r="J2743" s="15">
        <f>VLOOKUP(K2743,machines!$A$1:$B$72,2,0)</f>
        <v>57</v>
      </c>
      <c r="K2743" s="27" t="s">
        <v>1301</v>
      </c>
      <c r="L2743" s="16" t="s">
        <v>114</v>
      </c>
      <c r="M2743" s="15">
        <f>VLOOKUP(N2743,groups!$A$1:$B$113,2,1)</f>
        <v>153</v>
      </c>
      <c r="N2743" s="16" t="s">
        <v>107</v>
      </c>
      <c r="O2743" s="18">
        <v>180</v>
      </c>
      <c r="P2743" s="15">
        <f>VLOOKUP(Q2743,'seg2'!$A$1:$B$13,2,0)</f>
        <v>3</v>
      </c>
      <c r="Q2743" s="16" t="s">
        <v>20</v>
      </c>
      <c r="R2743" s="15">
        <f>VLOOKUP(S2743,'seg3'!$A$1:$B$9,2,0)</f>
        <v>3</v>
      </c>
      <c r="S2743" s="16" t="s">
        <v>21</v>
      </c>
      <c r="T2743" s="18">
        <v>656</v>
      </c>
      <c r="U2743" s="18">
        <v>656</v>
      </c>
      <c r="V2743" s="18"/>
      <c r="W2743" s="30" t="s">
        <v>501</v>
      </c>
      <c r="X2743" s="16"/>
      <c r="Y2743" s="18" t="s">
        <v>17</v>
      </c>
      <c r="Z2743" s="18">
        <v>22</v>
      </c>
      <c r="AA2743" s="16" t="s">
        <v>100</v>
      </c>
      <c r="AB2743" s="14" t="str">
        <f t="shared" si="42"/>
        <v>('DB617078','DB617078J','HHB M24X3X180 ISO4017 CL8.8 FT BLK','PC',57,6,3,3,7,2,153,'656','656','M24','180','10B33','22','21.45/21.50','','COIL DIRECT DRAWN AS 10B33M 21.65/21.70',''),</v>
      </c>
      <c r="AC2743" s="14" t="s">
        <v>10247</v>
      </c>
    </row>
    <row r="2744" spans="1:29">
      <c r="A2744" s="16" t="s">
        <v>4020</v>
      </c>
      <c r="B2744" s="43" t="s">
        <v>4021</v>
      </c>
      <c r="C2744" s="43" t="s">
        <v>4022</v>
      </c>
      <c r="D2744" s="15">
        <f>VLOOKUP(E2744,finish!$A$1:$B$18,2,0)</f>
        <v>2</v>
      </c>
      <c r="E2744" s="18" t="s">
        <v>11</v>
      </c>
      <c r="F2744" s="15">
        <f>VLOOKUP(G2744,modules!$A$1:$B$10,2,0)</f>
        <v>6</v>
      </c>
      <c r="G2744" s="18" t="s">
        <v>7849</v>
      </c>
      <c r="H2744" s="15">
        <f>VLOOKUP(I2744,segments!$A$1:$B$9,2,0)</f>
        <v>7</v>
      </c>
      <c r="I2744" s="18" t="s">
        <v>7853</v>
      </c>
      <c r="J2744" s="15">
        <f>VLOOKUP(K2744,machines!$A$1:$B$72,2,0)</f>
        <v>57</v>
      </c>
      <c r="K2744" s="27" t="s">
        <v>1301</v>
      </c>
      <c r="L2744" s="16" t="s">
        <v>114</v>
      </c>
      <c r="M2744" s="15">
        <f>VLOOKUP(N2744,groups!$A$1:$B$113,2,1)</f>
        <v>153</v>
      </c>
      <c r="N2744" s="16" t="s">
        <v>107</v>
      </c>
      <c r="O2744" s="18">
        <v>200</v>
      </c>
      <c r="P2744" s="15">
        <f>VLOOKUP(Q2744,'seg2'!$A$1:$B$13,2,0)</f>
        <v>3</v>
      </c>
      <c r="Q2744" s="16" t="s">
        <v>20</v>
      </c>
      <c r="R2744" s="15">
        <f>VLOOKUP(S2744,'seg3'!$A$1:$B$9,2,0)</f>
        <v>3</v>
      </c>
      <c r="S2744" s="16" t="s">
        <v>21</v>
      </c>
      <c r="T2744" s="18">
        <v>717</v>
      </c>
      <c r="U2744" s="18">
        <v>717</v>
      </c>
      <c r="V2744" s="18"/>
      <c r="W2744" s="30" t="s">
        <v>501</v>
      </c>
      <c r="X2744" s="16"/>
      <c r="Y2744" s="18" t="s">
        <v>17</v>
      </c>
      <c r="Z2744" s="18">
        <v>22</v>
      </c>
      <c r="AA2744" s="16" t="s">
        <v>100</v>
      </c>
      <c r="AB2744" s="14" t="str">
        <f t="shared" si="42"/>
        <v>('DB617080','DB617080J','HHB M24X3X200 ISO4017 CL8.8 FT BLK','PC',57,6,3,3,7,2,153,'717','717','M24','200','10B33','22','21.45/21.50','','COIL DIRECT DRAWN AS 10B33M 21.65/21.70',''),</v>
      </c>
      <c r="AC2744" s="14" t="s">
        <v>10248</v>
      </c>
    </row>
    <row r="2745" spans="1:29">
      <c r="A2745" s="16">
        <v>617653</v>
      </c>
      <c r="B2745" s="43" t="s">
        <v>4090</v>
      </c>
      <c r="C2745" s="43" t="s">
        <v>4091</v>
      </c>
      <c r="D2745" s="15">
        <f>VLOOKUP(E2745,finish!$A$1:$B$18,2,0)</f>
        <v>8</v>
      </c>
      <c r="E2745" s="18" t="s">
        <v>47</v>
      </c>
      <c r="F2745" s="15">
        <f>VLOOKUP(G2745,modules!$A$1:$B$10,2,0)</f>
        <v>6</v>
      </c>
      <c r="G2745" s="18" t="s">
        <v>7849</v>
      </c>
      <c r="H2745" s="15">
        <f>VLOOKUP(I2745,segments!$A$1:$B$9,2,0)</f>
        <v>3</v>
      </c>
      <c r="I2745" s="18" t="s">
        <v>7851</v>
      </c>
      <c r="J2745" s="15">
        <f>VLOOKUP(K2745,machines!$A$1:$B$72,2,0)</f>
        <v>57</v>
      </c>
      <c r="K2745" s="27" t="s">
        <v>1301</v>
      </c>
      <c r="L2745" s="43" t="s">
        <v>114</v>
      </c>
      <c r="M2745" s="15">
        <f>VLOOKUP(N2745,groups!$A$1:$B$113,2,1)</f>
        <v>153</v>
      </c>
      <c r="N2745" s="16" t="s">
        <v>107</v>
      </c>
      <c r="O2745" s="18">
        <v>65</v>
      </c>
      <c r="P2745" s="15">
        <f>VLOOKUP(Q2745,'seg2'!$A$1:$B$13,2,0)</f>
        <v>3</v>
      </c>
      <c r="Q2745" s="16" t="s">
        <v>20</v>
      </c>
      <c r="R2745" s="15">
        <f>VLOOKUP(S2745,'seg3'!$A$1:$B$9,2,0)</f>
        <v>3</v>
      </c>
      <c r="S2745" s="16" t="s">
        <v>21</v>
      </c>
      <c r="T2745" s="18">
        <v>316</v>
      </c>
      <c r="U2745" s="18">
        <v>316</v>
      </c>
      <c r="V2745" s="18"/>
      <c r="W2745" s="30" t="s">
        <v>501</v>
      </c>
      <c r="X2745" s="16"/>
      <c r="Y2745" s="18" t="s">
        <v>17</v>
      </c>
      <c r="Z2745" s="18">
        <v>22</v>
      </c>
      <c r="AA2745" s="16" t="s">
        <v>100</v>
      </c>
      <c r="AB2745" s="14" t="str">
        <f t="shared" si="42"/>
        <v>('617653','617653J','HHB M24X3X65 ISO4017 CL8.8 FT ZC3','PC',57,6,3,3,3,8,153,'316','316','M24','65','10B33','22','21.45/21.50','','COIL DIRECT DRAWN AS 10B33M 21.65/21.70',''),</v>
      </c>
      <c r="AC2745" s="14" t="s">
        <v>10249</v>
      </c>
    </row>
    <row r="2746" spans="1:29">
      <c r="A2746" s="16">
        <v>551528</v>
      </c>
      <c r="B2746" s="43" t="s">
        <v>4604</v>
      </c>
      <c r="C2746" s="43" t="s">
        <v>4605</v>
      </c>
      <c r="D2746" s="15">
        <f>VLOOKUP(E2746,finish!$A$1:$B$18,2,0)</f>
        <v>7</v>
      </c>
      <c r="E2746" s="18" t="s">
        <v>493</v>
      </c>
      <c r="F2746" s="15">
        <f>VLOOKUP(G2746,modules!$A$1:$B$10,2,0)</f>
        <v>6</v>
      </c>
      <c r="G2746" s="18" t="s">
        <v>7849</v>
      </c>
      <c r="H2746" s="15">
        <f>VLOOKUP(I2746,segments!$A$1:$B$9,2,0)</f>
        <v>2</v>
      </c>
      <c r="I2746" s="18" t="s">
        <v>7847</v>
      </c>
      <c r="J2746" s="15">
        <f>VLOOKUP(K2746,machines!$A$1:$B$72,2,0)</f>
        <v>57</v>
      </c>
      <c r="K2746" s="27" t="s">
        <v>1301</v>
      </c>
      <c r="L2746" s="16" t="s">
        <v>114</v>
      </c>
      <c r="M2746" s="15">
        <f>VLOOKUP(N2746,groups!$A$1:$B$113,2,1)</f>
        <v>153</v>
      </c>
      <c r="N2746" s="16" t="s">
        <v>107</v>
      </c>
      <c r="O2746" s="18">
        <v>100</v>
      </c>
      <c r="P2746" s="15">
        <f>VLOOKUP(Q2746,'seg2'!$A$1:$B$13,2,0)</f>
        <v>3</v>
      </c>
      <c r="Q2746" s="16" t="s">
        <v>20</v>
      </c>
      <c r="R2746" s="15">
        <f>VLOOKUP(S2746,'seg3'!$A$1:$B$9,2,0)</f>
        <v>4</v>
      </c>
      <c r="S2746" s="16" t="s">
        <v>32</v>
      </c>
      <c r="T2746" s="18">
        <v>423</v>
      </c>
      <c r="U2746" s="18">
        <v>423</v>
      </c>
      <c r="V2746" s="18"/>
      <c r="W2746" s="30" t="s">
        <v>1302</v>
      </c>
      <c r="X2746" s="16"/>
      <c r="Y2746" s="18" t="s">
        <v>29</v>
      </c>
      <c r="Z2746" s="18">
        <v>22</v>
      </c>
      <c r="AA2746" s="16" t="s">
        <v>100</v>
      </c>
      <c r="AB2746" s="14" t="str">
        <f t="shared" si="42"/>
        <v>('551528','551528J','HHB M24X3X100 ISO4017 CL10.9 FT HDG','PC',57,6,3,4,2,7,153,'423','423','M24','100','51B37','22','21.45/21.50','','COIL 1ANNEAL &amp; 1DRAWN SCM 435 21.65/21.7',''),</v>
      </c>
      <c r="AC2746" s="14" t="s">
        <v>10250</v>
      </c>
    </row>
    <row r="2747" spans="1:29">
      <c r="A2747" s="16">
        <v>584106</v>
      </c>
      <c r="B2747" s="43" t="s">
        <v>2457</v>
      </c>
      <c r="C2747" s="43" t="s">
        <v>4715</v>
      </c>
      <c r="D2747" s="15">
        <f>VLOOKUP(E2747,finish!$A$1:$B$18,2,0)</f>
        <v>7</v>
      </c>
      <c r="E2747" s="18" t="s">
        <v>493</v>
      </c>
      <c r="F2747" s="15">
        <f>VLOOKUP(G2747,modules!$A$1:$B$10,2,0)</f>
        <v>6</v>
      </c>
      <c r="G2747" s="18" t="s">
        <v>7849</v>
      </c>
      <c r="H2747" s="15">
        <f>VLOOKUP(I2747,segments!$A$1:$B$9,2,0)</f>
        <v>3</v>
      </c>
      <c r="I2747" s="18" t="s">
        <v>7851</v>
      </c>
      <c r="J2747" s="15">
        <f>VLOOKUP(K2747,machines!$A$1:$B$72,2,0)</f>
        <v>57</v>
      </c>
      <c r="K2747" s="27" t="s">
        <v>1301</v>
      </c>
      <c r="L2747" s="16" t="s">
        <v>114</v>
      </c>
      <c r="M2747" s="15">
        <f>VLOOKUP(N2747,groups!$A$1:$B$113,2,1)</f>
        <v>153</v>
      </c>
      <c r="N2747" s="16" t="s">
        <v>107</v>
      </c>
      <c r="O2747" s="18">
        <v>120</v>
      </c>
      <c r="P2747" s="15">
        <f>VLOOKUP(Q2747,'seg2'!$A$1:$B$13,2,0)</f>
        <v>3</v>
      </c>
      <c r="Q2747" s="16" t="s">
        <v>20</v>
      </c>
      <c r="R2747" s="15">
        <f>VLOOKUP(S2747,'seg3'!$A$1:$B$9,2,0)</f>
        <v>4</v>
      </c>
      <c r="S2747" s="16" t="s">
        <v>32</v>
      </c>
      <c r="T2747" s="18">
        <v>492.66</v>
      </c>
      <c r="U2747" s="18">
        <v>492.66</v>
      </c>
      <c r="V2747" s="18"/>
      <c r="W2747" s="30" t="s">
        <v>1302</v>
      </c>
      <c r="X2747" s="16"/>
      <c r="Y2747" s="18" t="s">
        <v>29</v>
      </c>
      <c r="Z2747" s="18">
        <v>22</v>
      </c>
      <c r="AA2747" s="16" t="s">
        <v>100</v>
      </c>
      <c r="AB2747" s="14" t="str">
        <f t="shared" si="42"/>
        <v>('584106','584106J','HHB M24X3X120 ISO4017 CL10.9 FT HDG','PC',57,6,3,4,3,7,153,'492.66','492.66','M24','120','51B37','22','21.45/21.50','','COIL 1ANNEAL &amp; 1DRAWN SCM 435 21.65/21.7',''),</v>
      </c>
      <c r="AC2747" s="14" t="s">
        <v>10251</v>
      </c>
    </row>
    <row r="2748" spans="1:29">
      <c r="A2748" s="16">
        <v>617063</v>
      </c>
      <c r="B2748" s="43" t="s">
        <v>4756</v>
      </c>
      <c r="C2748" s="43" t="s">
        <v>4006</v>
      </c>
      <c r="D2748" s="15">
        <f>VLOOKUP(E2748,finish!$A$1:$B$18,2,0)</f>
        <v>2</v>
      </c>
      <c r="E2748" s="18" t="s">
        <v>11</v>
      </c>
      <c r="F2748" s="15">
        <f>VLOOKUP(G2748,modules!$A$1:$B$10,2,0)</f>
        <v>6</v>
      </c>
      <c r="G2748" s="18" t="s">
        <v>7849</v>
      </c>
      <c r="H2748" s="15">
        <f>VLOOKUP(I2748,segments!$A$1:$B$9,2,0)</f>
        <v>3</v>
      </c>
      <c r="I2748" s="18" t="s">
        <v>7851</v>
      </c>
      <c r="J2748" s="15">
        <f>VLOOKUP(K2748,machines!$A$1:$B$72,2,0)</f>
        <v>57</v>
      </c>
      <c r="K2748" s="27" t="s">
        <v>1301</v>
      </c>
      <c r="L2748" s="16" t="s">
        <v>114</v>
      </c>
      <c r="M2748" s="15">
        <f>VLOOKUP(N2748,groups!$A$1:$B$113,2,1)</f>
        <v>153</v>
      </c>
      <c r="N2748" s="16" t="s">
        <v>107</v>
      </c>
      <c r="O2748" s="18">
        <v>65</v>
      </c>
      <c r="P2748" s="15">
        <f>VLOOKUP(Q2748,'seg2'!$A$1:$B$13,2,0)</f>
        <v>3</v>
      </c>
      <c r="Q2748" s="16" t="s">
        <v>20</v>
      </c>
      <c r="R2748" s="15">
        <f>VLOOKUP(S2748,'seg3'!$A$1:$B$9,2,0)</f>
        <v>3</v>
      </c>
      <c r="S2748" s="16" t="s">
        <v>21</v>
      </c>
      <c r="T2748" s="18">
        <v>318</v>
      </c>
      <c r="U2748" s="18">
        <v>318</v>
      </c>
      <c r="V2748" s="42"/>
      <c r="W2748" s="30" t="s">
        <v>501</v>
      </c>
      <c r="X2748" s="16"/>
      <c r="Y2748" s="18" t="s">
        <v>17</v>
      </c>
      <c r="Z2748" s="18">
        <v>22</v>
      </c>
      <c r="AA2748" s="16" t="s">
        <v>100</v>
      </c>
      <c r="AB2748" s="14" t="str">
        <f t="shared" si="42"/>
        <v>('617063','617063J','HHB M24X3X65 ISO4017 CL8.8 FT BLK','PC',57,6,3,3,3,2,153,'318','318','M24','65','10B33','22','21.45/21.50','','COIL DIRECT DRAWN AS 10B33M 21.65/21.70',''),</v>
      </c>
      <c r="AC2748" s="14" t="s">
        <v>10252</v>
      </c>
    </row>
    <row r="2749" spans="1:29">
      <c r="A2749" s="16">
        <v>617064</v>
      </c>
      <c r="B2749" s="43" t="s">
        <v>4757</v>
      </c>
      <c r="C2749" s="43" t="s">
        <v>4758</v>
      </c>
      <c r="D2749" s="15">
        <f>VLOOKUP(E2749,finish!$A$1:$B$18,2,0)</f>
        <v>2</v>
      </c>
      <c r="E2749" s="18" t="s">
        <v>11</v>
      </c>
      <c r="F2749" s="15">
        <f>VLOOKUP(G2749,modules!$A$1:$B$10,2,0)</f>
        <v>6</v>
      </c>
      <c r="G2749" s="18" t="s">
        <v>7849</v>
      </c>
      <c r="H2749" s="15">
        <f>VLOOKUP(I2749,segments!$A$1:$B$9,2,0)</f>
        <v>3</v>
      </c>
      <c r="I2749" s="18" t="s">
        <v>7851</v>
      </c>
      <c r="J2749" s="15">
        <f>VLOOKUP(K2749,machines!$A$1:$B$72,2,0)</f>
        <v>57</v>
      </c>
      <c r="K2749" s="27" t="s">
        <v>1301</v>
      </c>
      <c r="L2749" s="16" t="s">
        <v>114</v>
      </c>
      <c r="M2749" s="15">
        <f>VLOOKUP(N2749,groups!$A$1:$B$113,2,1)</f>
        <v>153</v>
      </c>
      <c r="N2749" s="16" t="s">
        <v>107</v>
      </c>
      <c r="O2749" s="18">
        <v>70</v>
      </c>
      <c r="P2749" s="15">
        <f>VLOOKUP(Q2749,'seg2'!$A$1:$B$13,2,0)</f>
        <v>3</v>
      </c>
      <c r="Q2749" s="16" t="s">
        <v>20</v>
      </c>
      <c r="R2749" s="15">
        <f>VLOOKUP(S2749,'seg3'!$A$1:$B$9,2,0)</f>
        <v>3</v>
      </c>
      <c r="S2749" s="16" t="s">
        <v>21</v>
      </c>
      <c r="T2749" s="18">
        <v>330</v>
      </c>
      <c r="U2749" s="18">
        <v>330</v>
      </c>
      <c r="V2749" s="42"/>
      <c r="W2749" s="30" t="s">
        <v>501</v>
      </c>
      <c r="X2749" s="16"/>
      <c r="Y2749" s="18" t="s">
        <v>17</v>
      </c>
      <c r="Z2749" s="18">
        <v>22</v>
      </c>
      <c r="AA2749" s="16" t="s">
        <v>100</v>
      </c>
      <c r="AB2749" s="14" t="str">
        <f t="shared" si="42"/>
        <v>('617064','617064J','HHB M24X3X70 ISO4017 CL8.8 FT BLK','PC',57,6,3,3,3,2,153,'330','330','M24','70','10B33','22','21.45/21.50','','COIL DIRECT DRAWN AS 10B33M 21.65/21.70',''),</v>
      </c>
      <c r="AC2749" s="14" t="s">
        <v>10253</v>
      </c>
    </row>
    <row r="2750" spans="1:29">
      <c r="A2750" s="16">
        <v>617078</v>
      </c>
      <c r="B2750" s="43" t="s">
        <v>4759</v>
      </c>
      <c r="C2750" s="43" t="s">
        <v>4019</v>
      </c>
      <c r="D2750" s="15">
        <f>VLOOKUP(E2750,finish!$A$1:$B$18,2,0)</f>
        <v>2</v>
      </c>
      <c r="E2750" s="18" t="s">
        <v>11</v>
      </c>
      <c r="F2750" s="15">
        <f>VLOOKUP(G2750,modules!$A$1:$B$10,2,0)</f>
        <v>6</v>
      </c>
      <c r="G2750" s="18" t="s">
        <v>7849</v>
      </c>
      <c r="H2750" s="15">
        <f>VLOOKUP(I2750,segments!$A$1:$B$9,2,0)</f>
        <v>3</v>
      </c>
      <c r="I2750" s="18" t="s">
        <v>7851</v>
      </c>
      <c r="J2750" s="15">
        <f>VLOOKUP(K2750,machines!$A$1:$B$72,2,0)</f>
        <v>57</v>
      </c>
      <c r="K2750" s="27" t="s">
        <v>1301</v>
      </c>
      <c r="L2750" s="16" t="s">
        <v>114</v>
      </c>
      <c r="M2750" s="15">
        <f>VLOOKUP(N2750,groups!$A$1:$B$113,2,1)</f>
        <v>153</v>
      </c>
      <c r="N2750" s="16" t="s">
        <v>107</v>
      </c>
      <c r="O2750" s="18">
        <v>180</v>
      </c>
      <c r="P2750" s="15">
        <f>VLOOKUP(Q2750,'seg2'!$A$1:$B$13,2,0)</f>
        <v>3</v>
      </c>
      <c r="Q2750" s="16" t="s">
        <v>20</v>
      </c>
      <c r="R2750" s="15">
        <f>VLOOKUP(S2750,'seg3'!$A$1:$B$9,2,0)</f>
        <v>3</v>
      </c>
      <c r="S2750" s="16" t="s">
        <v>21</v>
      </c>
      <c r="T2750" s="18">
        <v>655.5</v>
      </c>
      <c r="U2750" s="18">
        <v>655.5</v>
      </c>
      <c r="V2750" s="18"/>
      <c r="W2750" s="30" t="s">
        <v>501</v>
      </c>
      <c r="X2750" s="16"/>
      <c r="Y2750" s="18" t="s">
        <v>17</v>
      </c>
      <c r="Z2750" s="18">
        <v>22</v>
      </c>
      <c r="AA2750" s="16" t="s">
        <v>100</v>
      </c>
      <c r="AB2750" s="14" t="str">
        <f t="shared" si="42"/>
        <v>('617078','617078J','HHB M24X3X180 ISO4017 CL8.8 FT BLK','PC',57,6,3,3,3,2,153,'655.5','655.5','M24','180','10B33','22','21.45/21.50','','COIL DIRECT DRAWN AS 10B33M 21.65/21.70',''),</v>
      </c>
      <c r="AC2750" s="14" t="s">
        <v>10254</v>
      </c>
    </row>
    <row r="2751" spans="1:29">
      <c r="A2751" s="16">
        <v>617061</v>
      </c>
      <c r="B2751" s="43" t="s">
        <v>4824</v>
      </c>
      <c r="C2751" s="43" t="s">
        <v>4001</v>
      </c>
      <c r="D2751" s="15">
        <f>VLOOKUP(E2751,finish!$A$1:$B$18,2,0)</f>
        <v>2</v>
      </c>
      <c r="E2751" s="18" t="s">
        <v>11</v>
      </c>
      <c r="F2751" s="15">
        <f>VLOOKUP(G2751,modules!$A$1:$B$10,2,0)</f>
        <v>6</v>
      </c>
      <c r="G2751" s="18" t="s">
        <v>7849</v>
      </c>
      <c r="H2751" s="15">
        <f>VLOOKUP(I2751,segments!$A$1:$B$9,2,0)</f>
        <v>3</v>
      </c>
      <c r="I2751" s="18" t="s">
        <v>7851</v>
      </c>
      <c r="J2751" s="15">
        <f>VLOOKUP(K2751,machines!$A$1:$B$72,2,0)</f>
        <v>57</v>
      </c>
      <c r="K2751" s="27" t="s">
        <v>1301</v>
      </c>
      <c r="L2751" s="16" t="s">
        <v>114</v>
      </c>
      <c r="M2751" s="15">
        <f>VLOOKUP(N2751,groups!$A$1:$B$113,2,1)</f>
        <v>153</v>
      </c>
      <c r="N2751" s="16" t="s">
        <v>107</v>
      </c>
      <c r="O2751" s="18">
        <v>55</v>
      </c>
      <c r="P2751" s="15">
        <f>VLOOKUP(Q2751,'seg2'!$A$1:$B$13,2,0)</f>
        <v>3</v>
      </c>
      <c r="Q2751" s="16" t="s">
        <v>20</v>
      </c>
      <c r="R2751" s="15">
        <f>VLOOKUP(S2751,'seg3'!$A$1:$B$9,2,0)</f>
        <v>3</v>
      </c>
      <c r="S2751" s="16" t="s">
        <v>21</v>
      </c>
      <c r="T2751" s="18">
        <v>285.5</v>
      </c>
      <c r="U2751" s="18">
        <v>285.5</v>
      </c>
      <c r="V2751" s="42"/>
      <c r="W2751" s="30" t="s">
        <v>501</v>
      </c>
      <c r="X2751" s="16"/>
      <c r="Y2751" s="18" t="s">
        <v>17</v>
      </c>
      <c r="Z2751" s="18">
        <v>22</v>
      </c>
      <c r="AA2751" s="16" t="s">
        <v>100</v>
      </c>
      <c r="AB2751" s="14" t="str">
        <f t="shared" si="42"/>
        <v>('617061','617061J','HHB M24X3X55 ISO4017 CL8.8 FT BLK','PC',57,6,3,3,3,2,153,'285.5','285.5','M24','55','10B33','22','21.45/21.50','','COIL DIRECT DRAWN AS 10B33M 21.65/21.70',''),</v>
      </c>
      <c r="AC2751" s="14" t="s">
        <v>10255</v>
      </c>
    </row>
    <row r="2752" spans="1:29">
      <c r="A2752" s="16">
        <v>617658</v>
      </c>
      <c r="B2752" s="43" t="s">
        <v>4859</v>
      </c>
      <c r="C2752" s="43" t="s">
        <v>4860</v>
      </c>
      <c r="D2752" s="15">
        <f>VLOOKUP(E2752,finish!$A$1:$B$18,2,0)</f>
        <v>8</v>
      </c>
      <c r="E2752" s="18" t="s">
        <v>47</v>
      </c>
      <c r="F2752" s="15">
        <f>VLOOKUP(G2752,modules!$A$1:$B$10,2,0)</f>
        <v>6</v>
      </c>
      <c r="G2752" s="18" t="s">
        <v>7849</v>
      </c>
      <c r="H2752" s="15">
        <f>VLOOKUP(I2752,segments!$A$1:$B$9,2,0)</f>
        <v>3</v>
      </c>
      <c r="I2752" s="18" t="s">
        <v>7851</v>
      </c>
      <c r="J2752" s="15">
        <f>VLOOKUP(K2752,machines!$A$1:$B$72,2,0)</f>
        <v>57</v>
      </c>
      <c r="K2752" s="27" t="s">
        <v>1301</v>
      </c>
      <c r="L2752" s="16" t="s">
        <v>114</v>
      </c>
      <c r="M2752" s="15">
        <f>VLOOKUP(N2752,groups!$A$1:$B$113,2,1)</f>
        <v>153</v>
      </c>
      <c r="N2752" s="16" t="s">
        <v>107</v>
      </c>
      <c r="O2752" s="18">
        <v>90</v>
      </c>
      <c r="P2752" s="15">
        <f>VLOOKUP(Q2752,'seg2'!$A$1:$B$13,2,0)</f>
        <v>3</v>
      </c>
      <c r="Q2752" s="16" t="s">
        <v>20</v>
      </c>
      <c r="R2752" s="15">
        <f>VLOOKUP(S2752,'seg3'!$A$1:$B$9,2,0)</f>
        <v>3</v>
      </c>
      <c r="S2752" s="16" t="s">
        <v>21</v>
      </c>
      <c r="T2752" s="18">
        <v>388</v>
      </c>
      <c r="U2752" s="18">
        <v>388</v>
      </c>
      <c r="V2752" s="42"/>
      <c r="W2752" s="30" t="s">
        <v>501</v>
      </c>
      <c r="X2752" s="16"/>
      <c r="Y2752" s="18" t="s">
        <v>17</v>
      </c>
      <c r="Z2752" s="18">
        <v>22</v>
      </c>
      <c r="AA2752" s="16" t="s">
        <v>100</v>
      </c>
      <c r="AB2752" s="14" t="str">
        <f t="shared" si="42"/>
        <v>('617658','617658J','HHB M24X3X90 ISO4017 CL8.8 FT ZC3','PC',57,6,3,3,3,8,153,'388','388','M24','90','10B33','22','21.45/21.50','','COIL DIRECT DRAWN AS 10B33M 21.65/21.70',''),</v>
      </c>
      <c r="AC2752" s="14" t="s">
        <v>10256</v>
      </c>
    </row>
    <row r="2753" spans="1:29">
      <c r="A2753" s="16">
        <v>617068</v>
      </c>
      <c r="B2753" s="43" t="s">
        <v>4940</v>
      </c>
      <c r="C2753" s="43" t="s">
        <v>4009</v>
      </c>
      <c r="D2753" s="15">
        <f>VLOOKUP(E2753,finish!$A$1:$B$18,2,0)</f>
        <v>2</v>
      </c>
      <c r="E2753" s="18" t="s">
        <v>11</v>
      </c>
      <c r="F2753" s="15">
        <f>VLOOKUP(G2753,modules!$A$1:$B$10,2,0)</f>
        <v>6</v>
      </c>
      <c r="G2753" s="18" t="s">
        <v>7849</v>
      </c>
      <c r="H2753" s="15">
        <f>VLOOKUP(I2753,segments!$A$1:$B$9,2,0)</f>
        <v>3</v>
      </c>
      <c r="I2753" s="18" t="s">
        <v>7851</v>
      </c>
      <c r="J2753" s="15">
        <f>VLOOKUP(K2753,machines!$A$1:$B$72,2,0)</f>
        <v>57</v>
      </c>
      <c r="K2753" s="27" t="s">
        <v>1301</v>
      </c>
      <c r="L2753" s="16" t="s">
        <v>114</v>
      </c>
      <c r="M2753" s="15">
        <f>VLOOKUP(N2753,groups!$A$1:$B$113,2,1)</f>
        <v>153</v>
      </c>
      <c r="N2753" s="16" t="s">
        <v>107</v>
      </c>
      <c r="O2753" s="16">
        <v>90</v>
      </c>
      <c r="P2753" s="15">
        <f>VLOOKUP(Q2753,'seg2'!$A$1:$B$13,2,0)</f>
        <v>3</v>
      </c>
      <c r="Q2753" s="16" t="s">
        <v>20</v>
      </c>
      <c r="R2753" s="15">
        <f>VLOOKUP(S2753,'seg3'!$A$1:$B$9,2,0)</f>
        <v>3</v>
      </c>
      <c r="S2753" s="16" t="s">
        <v>21</v>
      </c>
      <c r="T2753" s="18">
        <v>387</v>
      </c>
      <c r="U2753" s="18">
        <v>387</v>
      </c>
      <c r="V2753" s="42"/>
      <c r="W2753" s="30" t="s">
        <v>501</v>
      </c>
      <c r="X2753" s="16"/>
      <c r="Y2753" s="18" t="s">
        <v>17</v>
      </c>
      <c r="Z2753" s="18">
        <v>22</v>
      </c>
      <c r="AA2753" s="16" t="s">
        <v>100</v>
      </c>
      <c r="AB2753" s="14" t="str">
        <f t="shared" si="42"/>
        <v>('617068','617068J','HHB M24X3X90 ISO4017 CL8.8 FT BLK','PC',57,6,3,3,3,2,153,'387','387','M24','90','10B33','22','21.45/21.50','','COIL DIRECT DRAWN AS 10B33M 21.65/21.70',''),</v>
      </c>
      <c r="AC2753" s="14" t="s">
        <v>10257</v>
      </c>
    </row>
    <row r="2754" spans="1:29">
      <c r="A2754" s="16">
        <v>617072</v>
      </c>
      <c r="B2754" s="43" t="s">
        <v>4941</v>
      </c>
      <c r="C2754" s="43" t="s">
        <v>4942</v>
      </c>
      <c r="D2754" s="15">
        <f>VLOOKUP(E2754,finish!$A$1:$B$18,2,0)</f>
        <v>2</v>
      </c>
      <c r="E2754" s="18" t="s">
        <v>11</v>
      </c>
      <c r="F2754" s="15">
        <f>VLOOKUP(G2754,modules!$A$1:$B$10,2,0)</f>
        <v>6</v>
      </c>
      <c r="G2754" s="18" t="s">
        <v>7849</v>
      </c>
      <c r="H2754" s="15">
        <f>VLOOKUP(I2754,segments!$A$1:$B$9,2,0)</f>
        <v>3</v>
      </c>
      <c r="I2754" s="18" t="s">
        <v>7851</v>
      </c>
      <c r="J2754" s="15">
        <f>VLOOKUP(K2754,machines!$A$1:$B$72,2,0)</f>
        <v>57</v>
      </c>
      <c r="K2754" s="27" t="s">
        <v>1301</v>
      </c>
      <c r="L2754" s="16" t="s">
        <v>114</v>
      </c>
      <c r="M2754" s="15">
        <f>VLOOKUP(N2754,groups!$A$1:$B$113,2,1)</f>
        <v>153</v>
      </c>
      <c r="N2754" s="16" t="s">
        <v>107</v>
      </c>
      <c r="O2754" s="16">
        <v>120</v>
      </c>
      <c r="P2754" s="15">
        <f>VLOOKUP(Q2754,'seg2'!$A$1:$B$13,2,0)</f>
        <v>3</v>
      </c>
      <c r="Q2754" s="16" t="s">
        <v>20</v>
      </c>
      <c r="R2754" s="15">
        <f>VLOOKUP(S2754,'seg3'!$A$1:$B$9,2,0)</f>
        <v>3</v>
      </c>
      <c r="S2754" s="16" t="s">
        <v>21</v>
      </c>
      <c r="T2754" s="18">
        <v>473</v>
      </c>
      <c r="U2754" s="18">
        <v>473</v>
      </c>
      <c r="V2754" s="18"/>
      <c r="W2754" s="30" t="s">
        <v>501</v>
      </c>
      <c r="X2754" s="16"/>
      <c r="Y2754" s="18" t="s">
        <v>17</v>
      </c>
      <c r="Z2754" s="18">
        <v>22</v>
      </c>
      <c r="AA2754" s="16" t="s">
        <v>100</v>
      </c>
      <c r="AB2754" s="14" t="str">
        <f t="shared" si="42"/>
        <v>('617072','617072J','HHB M24X3X120 ISO4017 CL8.8 FT BLK','PC',57,6,3,3,3,2,153,'473','473','M24','120','10B33','22','21.45/21.50','','COIL DIRECT DRAWN AS 10B33M 21.65/21.70',''),</v>
      </c>
      <c r="AC2754" s="14" t="s">
        <v>10258</v>
      </c>
    </row>
    <row r="2755" spans="1:29">
      <c r="A2755" s="16">
        <v>828870</v>
      </c>
      <c r="B2755" s="43" t="s">
        <v>5138</v>
      </c>
      <c r="C2755" s="43" t="s">
        <v>5139</v>
      </c>
      <c r="D2755" s="15">
        <f>VLOOKUP(E2755,finish!$A$1:$B$18,2,0)</f>
        <v>2</v>
      </c>
      <c r="E2755" s="18" t="s">
        <v>11</v>
      </c>
      <c r="F2755" s="15">
        <f>VLOOKUP(G2755,modules!$A$1:$B$10,2,0)</f>
        <v>6</v>
      </c>
      <c r="G2755" s="18" t="s">
        <v>7849</v>
      </c>
      <c r="H2755" s="15">
        <f>VLOOKUP(I2755,segments!$A$1:$B$9,2,0)</f>
        <v>4</v>
      </c>
      <c r="I2755" s="18" t="s">
        <v>7845</v>
      </c>
      <c r="J2755" s="15">
        <f>VLOOKUP(K2755,machines!$A$1:$B$72,2,0)</f>
        <v>57</v>
      </c>
      <c r="K2755" s="27" t="s">
        <v>1301</v>
      </c>
      <c r="L2755" s="16" t="s">
        <v>114</v>
      </c>
      <c r="M2755" s="15">
        <f>VLOOKUP(N2755,groups!$A$1:$B$113,2,1)</f>
        <v>153</v>
      </c>
      <c r="N2755" s="16" t="s">
        <v>107</v>
      </c>
      <c r="O2755" s="18">
        <v>70</v>
      </c>
      <c r="P2755" s="15">
        <f>VLOOKUP(Q2755,'seg2'!$A$1:$B$13,2,0)</f>
        <v>3</v>
      </c>
      <c r="Q2755" s="16" t="s">
        <v>20</v>
      </c>
      <c r="R2755" s="15">
        <f>VLOOKUP(S2755,'seg3'!$A$1:$B$9,2,0)</f>
        <v>3</v>
      </c>
      <c r="S2755" s="16" t="s">
        <v>21</v>
      </c>
      <c r="T2755" s="18">
        <v>334</v>
      </c>
      <c r="U2755" s="18">
        <v>334</v>
      </c>
      <c r="V2755" s="18"/>
      <c r="W2755" s="30" t="s">
        <v>448</v>
      </c>
      <c r="X2755" s="16"/>
      <c r="Y2755" s="18" t="s">
        <v>17</v>
      </c>
      <c r="Z2755" s="18">
        <v>22</v>
      </c>
      <c r="AA2755" s="16" t="s">
        <v>100</v>
      </c>
      <c r="AB2755" s="14" t="str">
        <f t="shared" ref="AB2755:AB2818" si="43">CONCATENATE("('",A2755,"','",B2755,"','",C2755,"','PC',",J2755,",",F2755,",",P2755,",",R2755,",",H2755,",",D2755,",",M2755,",'",T2755,"','",U2755,"','",L2755,"','",O2755,"','",Y2755,"','",Z2755,"','",AA2755,"','",V2755,"','",W2755,"','",X2755,"'),")</f>
        <v>('828870','828870J','HHB M24X3X70 ISO4017SB CL8.8 FT BLK','PC',57,6,3,3,4,2,153,'334','334','M24','70','10B33','22','21.45/21.50','','COIL DIRECT DRAWN AS 10B33M 23.50/23.53',''),</v>
      </c>
      <c r="AC2755" s="14" t="s">
        <v>10259</v>
      </c>
    </row>
    <row r="2756" spans="1:29">
      <c r="A2756" s="16">
        <v>617666</v>
      </c>
      <c r="B2756" s="43" t="s">
        <v>5155</v>
      </c>
      <c r="C2756" s="43" t="s">
        <v>5156</v>
      </c>
      <c r="D2756" s="15">
        <f>VLOOKUP(E2756,finish!$A$1:$B$18,2,0)</f>
        <v>8</v>
      </c>
      <c r="E2756" s="18" t="s">
        <v>47</v>
      </c>
      <c r="F2756" s="15">
        <f>VLOOKUP(G2756,modules!$A$1:$B$10,2,0)</f>
        <v>6</v>
      </c>
      <c r="G2756" s="18" t="s">
        <v>7849</v>
      </c>
      <c r="H2756" s="15">
        <f>VLOOKUP(I2756,segments!$A$1:$B$9,2,0)</f>
        <v>3</v>
      </c>
      <c r="I2756" s="18" t="s">
        <v>7851</v>
      </c>
      <c r="J2756" s="15">
        <f>VLOOKUP(K2756,machines!$A$1:$B$72,2,0)</f>
        <v>57</v>
      </c>
      <c r="K2756" s="27" t="s">
        <v>1301</v>
      </c>
      <c r="L2756" s="16" t="s">
        <v>114</v>
      </c>
      <c r="M2756" s="15">
        <f>VLOOKUP(N2756,groups!$A$1:$B$113,2,1)</f>
        <v>153</v>
      </c>
      <c r="N2756" s="16" t="s">
        <v>107</v>
      </c>
      <c r="O2756" s="18">
        <v>160</v>
      </c>
      <c r="P2756" s="15">
        <f>VLOOKUP(Q2756,'seg2'!$A$1:$B$13,2,0)</f>
        <v>3</v>
      </c>
      <c r="Q2756" s="16" t="s">
        <v>20</v>
      </c>
      <c r="R2756" s="15">
        <f>VLOOKUP(S2756,'seg3'!$A$1:$B$9,2,0)</f>
        <v>3</v>
      </c>
      <c r="S2756" s="16" t="s">
        <v>21</v>
      </c>
      <c r="T2756" s="18">
        <v>602</v>
      </c>
      <c r="U2756" s="18">
        <v>602</v>
      </c>
      <c r="V2756" s="18"/>
      <c r="W2756" s="30" t="s">
        <v>501</v>
      </c>
      <c r="X2756" s="16"/>
      <c r="Y2756" s="18" t="s">
        <v>17</v>
      </c>
      <c r="Z2756" s="18">
        <v>22</v>
      </c>
      <c r="AA2756" s="16" t="s">
        <v>100</v>
      </c>
      <c r="AB2756" s="14" t="str">
        <f t="shared" si="43"/>
        <v>('617666','617666J','HHB M24X3X160 ISO4017 CL8.8 FT ZC3','PC',57,6,3,3,3,8,153,'602','602','M24','160','10B33','22','21.45/21.50','','COIL DIRECT DRAWN AS 10B33M 21.65/21.70',''),</v>
      </c>
      <c r="AC2756" s="14" t="s">
        <v>10260</v>
      </c>
    </row>
    <row r="2757" spans="1:29">
      <c r="A2757" s="16">
        <v>550794</v>
      </c>
      <c r="B2757" s="64" t="s">
        <v>5159</v>
      </c>
      <c r="C2757" s="43" t="s">
        <v>5160</v>
      </c>
      <c r="D2757" s="15">
        <f>VLOOKUP(E2757,finish!$A$1:$B$18,2,0)</f>
        <v>2</v>
      </c>
      <c r="E2757" s="18" t="s">
        <v>11</v>
      </c>
      <c r="F2757" s="15">
        <f>VLOOKUP(G2757,modules!$A$1:$B$10,2,0)</f>
        <v>6</v>
      </c>
      <c r="G2757" s="18" t="s">
        <v>7849</v>
      </c>
      <c r="H2757" s="15">
        <f>VLOOKUP(I2757,segments!$A$1:$B$9,2,0)</f>
        <v>5</v>
      </c>
      <c r="I2757" s="18" t="s">
        <v>7852</v>
      </c>
      <c r="J2757" s="15">
        <f>VLOOKUP(K2757,machines!$A$1:$B$72,2,0)</f>
        <v>57</v>
      </c>
      <c r="K2757" s="27" t="s">
        <v>1301</v>
      </c>
      <c r="L2757" s="16" t="s">
        <v>114</v>
      </c>
      <c r="M2757" s="15">
        <f>VLOOKUP(N2757,groups!$A$1:$B$113,2,1)</f>
        <v>153</v>
      </c>
      <c r="N2757" s="16" t="s">
        <v>107</v>
      </c>
      <c r="O2757" s="18">
        <v>90</v>
      </c>
      <c r="P2757" s="15">
        <f>VLOOKUP(Q2757,'seg2'!$A$1:$B$13,2,0)</f>
        <v>3</v>
      </c>
      <c r="Q2757" s="16" t="s">
        <v>20</v>
      </c>
      <c r="R2757" s="15">
        <f>VLOOKUP(S2757,'seg3'!$A$1:$B$9,2,0)</f>
        <v>3</v>
      </c>
      <c r="S2757" s="16" t="s">
        <v>21</v>
      </c>
      <c r="T2757" s="18">
        <v>393</v>
      </c>
      <c r="U2757" s="18">
        <v>393</v>
      </c>
      <c r="V2757" s="42"/>
      <c r="W2757" s="30" t="s">
        <v>501</v>
      </c>
      <c r="X2757" s="16"/>
      <c r="Y2757" s="18" t="s">
        <v>17</v>
      </c>
      <c r="Z2757" s="18">
        <v>22</v>
      </c>
      <c r="AA2757" s="16" t="s">
        <v>100</v>
      </c>
      <c r="AB2757" s="14" t="str">
        <f t="shared" si="43"/>
        <v>('550794','550794J','HHB M24X3X90 ISO4017 CL10.9 FT BLK','PC',57,6,3,3,5,2,153,'393','393','M24','90','10B33','22','21.45/21.50','','COIL DIRECT DRAWN AS 10B33M 21.65/21.70',''),</v>
      </c>
      <c r="AC2757" s="14" t="s">
        <v>10261</v>
      </c>
    </row>
    <row r="2758" spans="1:29">
      <c r="A2758" s="16">
        <v>809433</v>
      </c>
      <c r="B2758" s="64" t="s">
        <v>5203</v>
      </c>
      <c r="C2758" s="43" t="s">
        <v>5204</v>
      </c>
      <c r="D2758" s="15">
        <f>VLOOKUP(E2758,finish!$A$1:$B$18,2,0)</f>
        <v>14</v>
      </c>
      <c r="E2758" s="18" t="s">
        <v>4094</v>
      </c>
      <c r="F2758" s="15">
        <f>VLOOKUP(G2758,modules!$A$1:$B$10,2,0)</f>
        <v>6</v>
      </c>
      <c r="G2758" s="18" t="s">
        <v>7849</v>
      </c>
      <c r="H2758" s="15">
        <f>VLOOKUP(I2758,segments!$A$1:$B$9,2,0)</f>
        <v>2</v>
      </c>
      <c r="I2758" s="18" t="s">
        <v>7847</v>
      </c>
      <c r="J2758" s="15">
        <f>VLOOKUP(K2758,machines!$A$1:$B$72,2,0)</f>
        <v>57</v>
      </c>
      <c r="K2758" s="27" t="s">
        <v>1301</v>
      </c>
      <c r="L2758" s="16" t="s">
        <v>114</v>
      </c>
      <c r="M2758" s="15">
        <f>VLOOKUP(N2758,groups!$A$1:$B$113,2,1)</f>
        <v>153</v>
      </c>
      <c r="N2758" s="16" t="s">
        <v>107</v>
      </c>
      <c r="O2758" s="18">
        <v>70</v>
      </c>
      <c r="P2758" s="15">
        <f>VLOOKUP(Q2758,'seg2'!$A$1:$B$13,2,0)</f>
        <v>3</v>
      </c>
      <c r="Q2758" s="16" t="s">
        <v>20</v>
      </c>
      <c r="R2758" s="15">
        <f>VLOOKUP(S2758,'seg3'!$A$1:$B$9,2,0)</f>
        <v>3</v>
      </c>
      <c r="S2758" s="16" t="s">
        <v>21</v>
      </c>
      <c r="T2758" s="18">
        <v>334</v>
      </c>
      <c r="U2758" s="18">
        <v>334</v>
      </c>
      <c r="V2758" s="42"/>
      <c r="W2758" s="30" t="s">
        <v>501</v>
      </c>
      <c r="X2758" s="16"/>
      <c r="Y2758" s="18" t="s">
        <v>17</v>
      </c>
      <c r="Z2758" s="18">
        <v>22</v>
      </c>
      <c r="AA2758" s="16" t="s">
        <v>100</v>
      </c>
      <c r="AB2758" s="14" t="str">
        <f t="shared" si="43"/>
        <v>('809433','809433J','HHB M24X3X70 ISO4017 CL10.9 FT S437','PC',57,6,3,3,2,14,153,'334','334','M24','70','10B33','22','21.45/21.50','','COIL DIRECT DRAWN AS 10B33M 21.65/21.70',''),</v>
      </c>
      <c r="AC2758" s="14" t="s">
        <v>10262</v>
      </c>
    </row>
    <row r="2759" spans="1:29">
      <c r="A2759" s="16">
        <v>170219</v>
      </c>
      <c r="B2759" s="43" t="s">
        <v>5443</v>
      </c>
      <c r="C2759" s="43" t="s">
        <v>5444</v>
      </c>
      <c r="D2759" s="15">
        <f>VLOOKUP(E2759,finish!$A$1:$B$18,2,0)</f>
        <v>2</v>
      </c>
      <c r="E2759" s="18" t="s">
        <v>11</v>
      </c>
      <c r="F2759" s="15">
        <f>VLOOKUP(G2759,modules!$A$1:$B$10,2,0)</f>
        <v>6</v>
      </c>
      <c r="G2759" s="18" t="s">
        <v>7849</v>
      </c>
      <c r="H2759" s="15">
        <f>VLOOKUP(I2759,segments!$A$1:$B$9,2,0)</f>
        <v>5</v>
      </c>
      <c r="I2759" s="18" t="s">
        <v>7852</v>
      </c>
      <c r="J2759" s="15">
        <f>VLOOKUP(K2759,machines!$A$1:$B$72,2,0)</f>
        <v>57</v>
      </c>
      <c r="K2759" s="27" t="s">
        <v>1301</v>
      </c>
      <c r="L2759" s="46" t="s">
        <v>98</v>
      </c>
      <c r="M2759" s="15">
        <f>VLOOKUP(N2759,groups!$A$1:$B$113,2,1)</f>
        <v>152</v>
      </c>
      <c r="N2759" s="46" t="s">
        <v>16</v>
      </c>
      <c r="O2759" s="45">
        <v>70</v>
      </c>
      <c r="P2759" s="15">
        <f>VLOOKUP(Q2759,'seg2'!$A$1:$B$13,2,0)</f>
        <v>3</v>
      </c>
      <c r="Q2759" s="16" t="s">
        <v>20</v>
      </c>
      <c r="R2759" s="15">
        <f>VLOOKUP(S2759,'seg3'!$A$1:$B$9,2,0)</f>
        <v>3</v>
      </c>
      <c r="S2759" s="16" t="s">
        <v>21</v>
      </c>
      <c r="T2759" s="45">
        <v>294.2</v>
      </c>
      <c r="U2759" s="45">
        <v>294.2</v>
      </c>
      <c r="V2759" s="18"/>
      <c r="W2759" s="30" t="s">
        <v>1469</v>
      </c>
      <c r="X2759" s="16"/>
      <c r="Y2759" s="45" t="s">
        <v>17</v>
      </c>
      <c r="Z2759" s="45">
        <v>22</v>
      </c>
      <c r="AA2759" s="46" t="s">
        <v>100</v>
      </c>
      <c r="AB2759" s="14" t="str">
        <f t="shared" si="43"/>
        <v>('170219','170219J','HHB M22X2.5X70 ISO4014 CL10.9 HT BLK','PC',57,6,3,3,5,2,152,'294.2','294.2','M22','70','10B33','22','21.45/21.50','','COIL DIRECT DRAWN 10B33M 21.50/21.53',''),</v>
      </c>
      <c r="AC2759" s="14" t="s">
        <v>10263</v>
      </c>
    </row>
    <row r="2760" spans="1:29">
      <c r="A2760" s="16">
        <v>170222</v>
      </c>
      <c r="B2760" s="64" t="s">
        <v>5445</v>
      </c>
      <c r="C2760" s="43" t="s">
        <v>5446</v>
      </c>
      <c r="D2760" s="15">
        <f>VLOOKUP(E2760,finish!$A$1:$B$18,2,0)</f>
        <v>2</v>
      </c>
      <c r="E2760" s="18" t="s">
        <v>11</v>
      </c>
      <c r="F2760" s="15">
        <f>VLOOKUP(G2760,modules!$A$1:$B$10,2,0)</f>
        <v>6</v>
      </c>
      <c r="G2760" s="18" t="s">
        <v>7849</v>
      </c>
      <c r="H2760" s="15">
        <f>VLOOKUP(I2760,segments!$A$1:$B$9,2,0)</f>
        <v>5</v>
      </c>
      <c r="I2760" s="18" t="s">
        <v>7852</v>
      </c>
      <c r="J2760" s="15">
        <f>VLOOKUP(K2760,machines!$A$1:$B$72,2,0)</f>
        <v>57</v>
      </c>
      <c r="K2760" s="27" t="s">
        <v>1301</v>
      </c>
      <c r="L2760" s="46" t="s">
        <v>98</v>
      </c>
      <c r="M2760" s="15">
        <f>VLOOKUP(N2760,groups!$A$1:$B$113,2,1)</f>
        <v>152</v>
      </c>
      <c r="N2760" s="46" t="s">
        <v>16</v>
      </c>
      <c r="O2760" s="45">
        <v>90</v>
      </c>
      <c r="P2760" s="15">
        <f>VLOOKUP(Q2760,'seg2'!$A$1:$B$13,2,0)</f>
        <v>3</v>
      </c>
      <c r="Q2760" s="16" t="s">
        <v>20</v>
      </c>
      <c r="R2760" s="15">
        <f>VLOOKUP(S2760,'seg3'!$A$1:$B$9,2,0)</f>
        <v>3</v>
      </c>
      <c r="S2760" s="16" t="s">
        <v>21</v>
      </c>
      <c r="T2760" s="45">
        <v>353.3</v>
      </c>
      <c r="U2760" s="45">
        <v>353.3</v>
      </c>
      <c r="V2760" s="18"/>
      <c r="W2760" s="30" t="s">
        <v>1469</v>
      </c>
      <c r="X2760" s="16"/>
      <c r="Y2760" s="45" t="s">
        <v>17</v>
      </c>
      <c r="Z2760" s="45">
        <v>22</v>
      </c>
      <c r="AA2760" s="46" t="s">
        <v>100</v>
      </c>
      <c r="AB2760" s="14" t="str">
        <f t="shared" si="43"/>
        <v>('170222','170222J','HHB M22X2.5X90 ISO4014 CL10.9 HT BLK','PC',57,6,3,3,5,2,152,'353.3','353.3','M22','90','10B33','22','21.45/21.50','','COIL DIRECT DRAWN 10B33M 21.50/21.53',''),</v>
      </c>
      <c r="AC2760" s="14" t="s">
        <v>10264</v>
      </c>
    </row>
    <row r="2761" spans="1:29">
      <c r="A2761" s="16">
        <v>170223</v>
      </c>
      <c r="B2761" s="43" t="s">
        <v>1886</v>
      </c>
      <c r="C2761" s="43" t="s">
        <v>5447</v>
      </c>
      <c r="D2761" s="15">
        <f>VLOOKUP(E2761,finish!$A$1:$B$18,2,0)</f>
        <v>2</v>
      </c>
      <c r="E2761" s="18" t="s">
        <v>11</v>
      </c>
      <c r="F2761" s="15">
        <f>VLOOKUP(G2761,modules!$A$1:$B$10,2,0)</f>
        <v>6</v>
      </c>
      <c r="G2761" s="18" t="s">
        <v>7849</v>
      </c>
      <c r="H2761" s="15">
        <f>VLOOKUP(I2761,segments!$A$1:$B$9,2,0)</f>
        <v>5</v>
      </c>
      <c r="I2761" s="18" t="s">
        <v>7852</v>
      </c>
      <c r="J2761" s="15">
        <f>VLOOKUP(K2761,machines!$A$1:$B$72,2,0)</f>
        <v>57</v>
      </c>
      <c r="K2761" s="27" t="s">
        <v>1301</v>
      </c>
      <c r="L2761" s="46" t="s">
        <v>98</v>
      </c>
      <c r="M2761" s="15">
        <f>VLOOKUP(N2761,groups!$A$1:$B$113,2,1)</f>
        <v>152</v>
      </c>
      <c r="N2761" s="46" t="s">
        <v>16</v>
      </c>
      <c r="O2761" s="45">
        <v>100</v>
      </c>
      <c r="P2761" s="15">
        <f>VLOOKUP(Q2761,'seg2'!$A$1:$B$13,2,0)</f>
        <v>3</v>
      </c>
      <c r="Q2761" s="16" t="s">
        <v>20</v>
      </c>
      <c r="R2761" s="15">
        <f>VLOOKUP(S2761,'seg3'!$A$1:$B$9,2,0)</f>
        <v>3</v>
      </c>
      <c r="S2761" s="16" t="s">
        <v>21</v>
      </c>
      <c r="T2761" s="45">
        <v>382.9</v>
      </c>
      <c r="U2761" s="45">
        <v>382.9</v>
      </c>
      <c r="V2761" s="18"/>
      <c r="W2761" s="30" t="s">
        <v>1469</v>
      </c>
      <c r="X2761" s="16"/>
      <c r="Y2761" s="45" t="s">
        <v>17</v>
      </c>
      <c r="Z2761" s="45">
        <v>22</v>
      </c>
      <c r="AA2761" s="46" t="s">
        <v>100</v>
      </c>
      <c r="AB2761" s="14" t="str">
        <f t="shared" si="43"/>
        <v>('170223','170223J','HHB M22X2.5X100 ISO4014 CL10.9 HT BLK','PC',57,6,3,3,5,2,152,'382.9','382.9','M22','100','10B33','22','21.45/21.50','','COIL DIRECT DRAWN 10B33M 21.50/21.53',''),</v>
      </c>
      <c r="AC2761" s="14" t="s">
        <v>10265</v>
      </c>
    </row>
    <row r="2762" spans="1:29">
      <c r="A2762" s="16">
        <v>170224</v>
      </c>
      <c r="B2762" s="64" t="s">
        <v>5448</v>
      </c>
      <c r="C2762" s="43" t="s">
        <v>5449</v>
      </c>
      <c r="D2762" s="15">
        <f>VLOOKUP(E2762,finish!$A$1:$B$18,2,0)</f>
        <v>2</v>
      </c>
      <c r="E2762" s="18" t="s">
        <v>11</v>
      </c>
      <c r="F2762" s="15">
        <f>VLOOKUP(G2762,modules!$A$1:$B$10,2,0)</f>
        <v>6</v>
      </c>
      <c r="G2762" s="18" t="s">
        <v>7849</v>
      </c>
      <c r="H2762" s="15">
        <f>VLOOKUP(I2762,segments!$A$1:$B$9,2,0)</f>
        <v>5</v>
      </c>
      <c r="I2762" s="18" t="s">
        <v>7852</v>
      </c>
      <c r="J2762" s="15">
        <f>VLOOKUP(K2762,machines!$A$1:$B$72,2,0)</f>
        <v>57</v>
      </c>
      <c r="K2762" s="27" t="s">
        <v>1301</v>
      </c>
      <c r="L2762" s="46" t="s">
        <v>98</v>
      </c>
      <c r="M2762" s="15">
        <f>VLOOKUP(N2762,groups!$A$1:$B$113,2,1)</f>
        <v>152</v>
      </c>
      <c r="N2762" s="46" t="s">
        <v>16</v>
      </c>
      <c r="O2762" s="45">
        <v>110</v>
      </c>
      <c r="P2762" s="15">
        <f>VLOOKUP(Q2762,'seg2'!$A$1:$B$13,2,0)</f>
        <v>3</v>
      </c>
      <c r="Q2762" s="16" t="s">
        <v>20</v>
      </c>
      <c r="R2762" s="15">
        <f>VLOOKUP(S2762,'seg3'!$A$1:$B$9,2,0)</f>
        <v>3</v>
      </c>
      <c r="S2762" s="16" t="s">
        <v>21</v>
      </c>
      <c r="T2762" s="45">
        <v>412.4</v>
      </c>
      <c r="U2762" s="45">
        <v>412.4</v>
      </c>
      <c r="V2762" s="18"/>
      <c r="W2762" s="30" t="s">
        <v>1469</v>
      </c>
      <c r="X2762" s="16"/>
      <c r="Y2762" s="45" t="s">
        <v>17</v>
      </c>
      <c r="Z2762" s="45">
        <v>22</v>
      </c>
      <c r="AA2762" s="46" t="s">
        <v>100</v>
      </c>
      <c r="AB2762" s="14" t="str">
        <f t="shared" si="43"/>
        <v>('170224','170224J','HHB M22X2.5X110 ISO4014 CL10.9 HT BLK','PC',57,6,3,3,5,2,152,'412.4','412.4','M22','110','10B33','22','21.45/21.50','','COIL DIRECT DRAWN 10B33M 21.50/21.53',''),</v>
      </c>
      <c r="AC2762" s="14" t="s">
        <v>10266</v>
      </c>
    </row>
    <row r="2763" spans="1:29">
      <c r="A2763" s="16">
        <v>170231</v>
      </c>
      <c r="B2763" s="64" t="s">
        <v>3690</v>
      </c>
      <c r="C2763" s="43" t="s">
        <v>3691</v>
      </c>
      <c r="D2763" s="15">
        <f>VLOOKUP(E2763,finish!$A$1:$B$18,2,0)</f>
        <v>2</v>
      </c>
      <c r="E2763" s="18" t="s">
        <v>11</v>
      </c>
      <c r="F2763" s="15">
        <f>VLOOKUP(G2763,modules!$A$1:$B$10,2,0)</f>
        <v>6</v>
      </c>
      <c r="G2763" s="18" t="s">
        <v>7849</v>
      </c>
      <c r="H2763" s="15">
        <f>VLOOKUP(I2763,segments!$A$1:$B$9,2,0)</f>
        <v>5</v>
      </c>
      <c r="I2763" s="18" t="s">
        <v>7852</v>
      </c>
      <c r="J2763" s="15">
        <f>VLOOKUP(K2763,machines!$A$1:$B$72,2,0)</f>
        <v>57</v>
      </c>
      <c r="K2763" s="27" t="s">
        <v>1301</v>
      </c>
      <c r="L2763" s="46" t="s">
        <v>98</v>
      </c>
      <c r="M2763" s="15">
        <f>VLOOKUP(N2763,groups!$A$1:$B$113,2,1)</f>
        <v>152</v>
      </c>
      <c r="N2763" s="46" t="s">
        <v>16</v>
      </c>
      <c r="O2763" s="45">
        <v>200</v>
      </c>
      <c r="P2763" s="15">
        <f>VLOOKUP(Q2763,'seg2'!$A$1:$B$13,2,0)</f>
        <v>3</v>
      </c>
      <c r="Q2763" s="16" t="s">
        <v>20</v>
      </c>
      <c r="R2763" s="15">
        <f>VLOOKUP(S2763,'seg3'!$A$1:$B$9,2,0)</f>
        <v>3</v>
      </c>
      <c r="S2763" s="16" t="s">
        <v>21</v>
      </c>
      <c r="T2763" s="45">
        <v>675.8</v>
      </c>
      <c r="U2763" s="45">
        <v>675.8</v>
      </c>
      <c r="V2763" s="18"/>
      <c r="W2763" s="30" t="s">
        <v>1469</v>
      </c>
      <c r="X2763" s="16"/>
      <c r="Y2763" s="45" t="s">
        <v>17</v>
      </c>
      <c r="Z2763" s="45">
        <v>22</v>
      </c>
      <c r="AA2763" s="46" t="s">
        <v>100</v>
      </c>
      <c r="AB2763" s="14" t="str">
        <f t="shared" si="43"/>
        <v>('170231','170231J','HHB M22X2.5X200 ISO4014 CL10.9 HT BLK','PC',57,6,3,3,5,2,152,'675.8','675.8','M22','200','10B33','22','21.45/21.50','','COIL DIRECT DRAWN 10B33M 21.50/21.53',''),</v>
      </c>
      <c r="AC2763" s="14" t="s">
        <v>10267</v>
      </c>
    </row>
    <row r="2764" spans="1:29">
      <c r="A2764" s="16">
        <v>550791</v>
      </c>
      <c r="B2764" s="64" t="s">
        <v>2858</v>
      </c>
      <c r="C2764" s="43" t="s">
        <v>5457</v>
      </c>
      <c r="D2764" s="15">
        <f>VLOOKUP(E2764,finish!$A$1:$B$18,2,0)</f>
        <v>2</v>
      </c>
      <c r="E2764" s="18" t="s">
        <v>11</v>
      </c>
      <c r="F2764" s="15">
        <f>VLOOKUP(G2764,modules!$A$1:$B$10,2,0)</f>
        <v>6</v>
      </c>
      <c r="G2764" s="18" t="s">
        <v>7849</v>
      </c>
      <c r="H2764" s="15">
        <f>VLOOKUP(I2764,segments!$A$1:$B$9,2,0)</f>
        <v>5</v>
      </c>
      <c r="I2764" s="18" t="s">
        <v>7852</v>
      </c>
      <c r="J2764" s="15">
        <f>VLOOKUP(K2764,machines!$A$1:$B$72,2,0)</f>
        <v>57</v>
      </c>
      <c r="K2764" s="27" t="s">
        <v>1301</v>
      </c>
      <c r="L2764" s="46" t="s">
        <v>114</v>
      </c>
      <c r="M2764" s="15">
        <f>VLOOKUP(N2764,groups!$A$1:$B$113,2,1)</f>
        <v>153</v>
      </c>
      <c r="N2764" s="46" t="s">
        <v>107</v>
      </c>
      <c r="O2764" s="45">
        <v>40</v>
      </c>
      <c r="P2764" s="15">
        <f>VLOOKUP(Q2764,'seg2'!$A$1:$B$13,2,0)</f>
        <v>3</v>
      </c>
      <c r="Q2764" s="16" t="s">
        <v>20</v>
      </c>
      <c r="R2764" s="15">
        <f>VLOOKUP(S2764,'seg3'!$A$1:$B$9,2,0)</f>
        <v>3</v>
      </c>
      <c r="S2764" s="16" t="s">
        <v>21</v>
      </c>
      <c r="T2764" s="45">
        <v>244</v>
      </c>
      <c r="U2764" s="45">
        <v>244</v>
      </c>
      <c r="V2764" s="18"/>
      <c r="W2764" s="30" t="s">
        <v>501</v>
      </c>
      <c r="X2764" s="16"/>
      <c r="Y2764" s="45" t="s">
        <v>17</v>
      </c>
      <c r="Z2764" s="45">
        <v>22</v>
      </c>
      <c r="AA2764" s="46" t="s">
        <v>100</v>
      </c>
      <c r="AB2764" s="14" t="str">
        <f t="shared" si="43"/>
        <v>('550791','550791J','HHB M24X3X40 ISO4017 CL10.9 FT BLK','PC',57,6,3,3,5,2,153,'244','244','M24','40','10B33','22','21.45/21.50','','COIL DIRECT DRAWN AS 10B33M 21.65/21.70',''),</v>
      </c>
      <c r="AC2764" s="14" t="s">
        <v>10268</v>
      </c>
    </row>
    <row r="2765" spans="1:29">
      <c r="A2765" s="16">
        <v>550792</v>
      </c>
      <c r="B2765" s="64" t="s">
        <v>5458</v>
      </c>
      <c r="C2765" s="43" t="s">
        <v>5459</v>
      </c>
      <c r="D2765" s="15">
        <f>VLOOKUP(E2765,finish!$A$1:$B$18,2,0)</f>
        <v>2</v>
      </c>
      <c r="E2765" s="18" t="s">
        <v>11</v>
      </c>
      <c r="F2765" s="15">
        <f>VLOOKUP(G2765,modules!$A$1:$B$10,2,0)</f>
        <v>6</v>
      </c>
      <c r="G2765" s="18" t="s">
        <v>7849</v>
      </c>
      <c r="H2765" s="15">
        <f>VLOOKUP(I2765,segments!$A$1:$B$9,2,0)</f>
        <v>5</v>
      </c>
      <c r="I2765" s="18" t="s">
        <v>7852</v>
      </c>
      <c r="J2765" s="15">
        <f>VLOOKUP(K2765,machines!$A$1:$B$72,2,0)</f>
        <v>57</v>
      </c>
      <c r="K2765" s="27" t="s">
        <v>1301</v>
      </c>
      <c r="L2765" s="46" t="s">
        <v>114</v>
      </c>
      <c r="M2765" s="15">
        <f>VLOOKUP(N2765,groups!$A$1:$B$113,2,1)</f>
        <v>153</v>
      </c>
      <c r="N2765" s="46" t="s">
        <v>107</v>
      </c>
      <c r="O2765" s="45">
        <v>45</v>
      </c>
      <c r="P2765" s="15">
        <f>VLOOKUP(Q2765,'seg2'!$A$1:$B$13,2,0)</f>
        <v>3</v>
      </c>
      <c r="Q2765" s="16" t="s">
        <v>20</v>
      </c>
      <c r="R2765" s="15">
        <f>VLOOKUP(S2765,'seg3'!$A$1:$B$9,2,0)</f>
        <v>3</v>
      </c>
      <c r="S2765" s="16" t="s">
        <v>21</v>
      </c>
      <c r="T2765" s="45">
        <v>259</v>
      </c>
      <c r="U2765" s="45">
        <v>259</v>
      </c>
      <c r="V2765" s="18"/>
      <c r="W2765" s="30" t="s">
        <v>501</v>
      </c>
      <c r="X2765" s="16"/>
      <c r="Y2765" s="45" t="s">
        <v>17</v>
      </c>
      <c r="Z2765" s="45">
        <v>22</v>
      </c>
      <c r="AA2765" s="46" t="s">
        <v>100</v>
      </c>
      <c r="AB2765" s="14" t="str">
        <f t="shared" si="43"/>
        <v>('550792','550792J','HHB M24X3X45 ISO4017 CL10.9 FT BLK','PC',57,6,3,3,5,2,153,'259','259','M24','45','10B33','22','21.45/21.50','','COIL DIRECT DRAWN AS 10B33M 21.65/21.70',''),</v>
      </c>
      <c r="AC2765" s="14" t="s">
        <v>10269</v>
      </c>
    </row>
    <row r="2766" spans="1:29">
      <c r="A2766" s="16">
        <v>170239</v>
      </c>
      <c r="B2766" s="64" t="s">
        <v>2860</v>
      </c>
      <c r="C2766" s="43" t="s">
        <v>5460</v>
      </c>
      <c r="D2766" s="15">
        <f>VLOOKUP(E2766,finish!$A$1:$B$18,2,0)</f>
        <v>2</v>
      </c>
      <c r="E2766" s="18" t="s">
        <v>11</v>
      </c>
      <c r="F2766" s="15">
        <f>VLOOKUP(G2766,modules!$A$1:$B$10,2,0)</f>
        <v>6</v>
      </c>
      <c r="G2766" s="18" t="s">
        <v>7849</v>
      </c>
      <c r="H2766" s="15">
        <f>VLOOKUP(I2766,segments!$A$1:$B$9,2,0)</f>
        <v>5</v>
      </c>
      <c r="I2766" s="18" t="s">
        <v>7852</v>
      </c>
      <c r="J2766" s="15">
        <f>VLOOKUP(K2766,machines!$A$1:$B$72,2,0)</f>
        <v>57</v>
      </c>
      <c r="K2766" s="27" t="s">
        <v>1301</v>
      </c>
      <c r="L2766" s="46" t="s">
        <v>114</v>
      </c>
      <c r="M2766" s="15">
        <f>VLOOKUP(N2766,groups!$A$1:$B$113,2,1)</f>
        <v>153</v>
      </c>
      <c r="N2766" s="46" t="s">
        <v>107</v>
      </c>
      <c r="O2766" s="45">
        <v>60</v>
      </c>
      <c r="P2766" s="15">
        <f>VLOOKUP(Q2766,'seg2'!$A$1:$B$13,2,0)</f>
        <v>3</v>
      </c>
      <c r="Q2766" s="16" t="s">
        <v>20</v>
      </c>
      <c r="R2766" s="15">
        <f>VLOOKUP(S2766,'seg3'!$A$1:$B$9,2,0)</f>
        <v>3</v>
      </c>
      <c r="S2766" s="16" t="s">
        <v>21</v>
      </c>
      <c r="T2766" s="45">
        <v>301</v>
      </c>
      <c r="U2766" s="45">
        <v>301</v>
      </c>
      <c r="V2766" s="42"/>
      <c r="W2766" s="30" t="s">
        <v>501</v>
      </c>
      <c r="X2766" s="16"/>
      <c r="Y2766" s="45" t="s">
        <v>17</v>
      </c>
      <c r="Z2766" s="45">
        <v>22</v>
      </c>
      <c r="AA2766" s="46" t="s">
        <v>100</v>
      </c>
      <c r="AB2766" s="14" t="str">
        <f t="shared" si="43"/>
        <v>('170239','170239J','HHB M24X3X60 ISO4017 CL10.9 FT BLK','PC',57,6,3,3,5,2,153,'301','301','M24','60','10B33','22','21.45/21.50','','COIL DIRECT DRAWN AS 10B33M 21.65/21.70',''),</v>
      </c>
      <c r="AC2766" s="14" t="s">
        <v>10270</v>
      </c>
    </row>
    <row r="2767" spans="1:29">
      <c r="A2767" s="16">
        <v>170241</v>
      </c>
      <c r="B2767" s="64" t="s">
        <v>5461</v>
      </c>
      <c r="C2767" s="43" t="s">
        <v>5462</v>
      </c>
      <c r="D2767" s="15">
        <f>VLOOKUP(E2767,finish!$A$1:$B$18,2,0)</f>
        <v>2</v>
      </c>
      <c r="E2767" s="18" t="s">
        <v>11</v>
      </c>
      <c r="F2767" s="15">
        <f>VLOOKUP(G2767,modules!$A$1:$B$10,2,0)</f>
        <v>6</v>
      </c>
      <c r="G2767" s="18" t="s">
        <v>7849</v>
      </c>
      <c r="H2767" s="15">
        <f>VLOOKUP(I2767,segments!$A$1:$B$9,2,0)</f>
        <v>5</v>
      </c>
      <c r="I2767" s="18" t="s">
        <v>7852</v>
      </c>
      <c r="J2767" s="15">
        <f>VLOOKUP(K2767,machines!$A$1:$B$72,2,0)</f>
        <v>57</v>
      </c>
      <c r="K2767" s="27" t="s">
        <v>1301</v>
      </c>
      <c r="L2767" s="46" t="s">
        <v>114</v>
      </c>
      <c r="M2767" s="15">
        <f>VLOOKUP(N2767,groups!$A$1:$B$113,2,1)</f>
        <v>153</v>
      </c>
      <c r="N2767" s="46" t="s">
        <v>107</v>
      </c>
      <c r="O2767" s="45">
        <v>70</v>
      </c>
      <c r="P2767" s="15">
        <f>VLOOKUP(Q2767,'seg2'!$A$1:$B$13,2,0)</f>
        <v>3</v>
      </c>
      <c r="Q2767" s="16" t="s">
        <v>20</v>
      </c>
      <c r="R2767" s="15">
        <f>VLOOKUP(S2767,'seg3'!$A$1:$B$9,2,0)</f>
        <v>3</v>
      </c>
      <c r="S2767" s="16" t="s">
        <v>21</v>
      </c>
      <c r="T2767" s="45">
        <v>334</v>
      </c>
      <c r="U2767" s="45">
        <v>334</v>
      </c>
      <c r="V2767" s="18"/>
      <c r="W2767" s="30" t="s">
        <v>501</v>
      </c>
      <c r="X2767" s="16"/>
      <c r="Y2767" s="45" t="s">
        <v>17</v>
      </c>
      <c r="Z2767" s="45">
        <v>22</v>
      </c>
      <c r="AA2767" s="46" t="s">
        <v>100</v>
      </c>
      <c r="AB2767" s="14" t="str">
        <f t="shared" si="43"/>
        <v>('170241','170241J','HHB M24X3X70 ISO4017 CL10.9 FT BLK','PC',57,6,3,3,5,2,153,'334','334','M24','70','10B33','22','21.45/21.50','','COIL DIRECT DRAWN AS 10B33M 21.65/21.70',''),</v>
      </c>
      <c r="AC2767" s="14" t="s">
        <v>10271</v>
      </c>
    </row>
    <row r="2768" spans="1:29">
      <c r="A2768" s="16">
        <v>550794</v>
      </c>
      <c r="B2768" s="64" t="s">
        <v>5159</v>
      </c>
      <c r="C2768" s="43" t="s">
        <v>5160</v>
      </c>
      <c r="D2768" s="15">
        <f>VLOOKUP(E2768,finish!$A$1:$B$18,2,0)</f>
        <v>2</v>
      </c>
      <c r="E2768" s="18" t="s">
        <v>11</v>
      </c>
      <c r="F2768" s="15">
        <f>VLOOKUP(G2768,modules!$A$1:$B$10,2,0)</f>
        <v>6</v>
      </c>
      <c r="G2768" s="18" t="s">
        <v>7849</v>
      </c>
      <c r="H2768" s="15">
        <f>VLOOKUP(I2768,segments!$A$1:$B$9,2,0)</f>
        <v>5</v>
      </c>
      <c r="I2768" s="18" t="s">
        <v>7852</v>
      </c>
      <c r="J2768" s="15">
        <f>VLOOKUP(K2768,machines!$A$1:$B$72,2,0)</f>
        <v>57</v>
      </c>
      <c r="K2768" s="27" t="s">
        <v>1301</v>
      </c>
      <c r="L2768" s="46" t="s">
        <v>114</v>
      </c>
      <c r="M2768" s="15">
        <f>VLOOKUP(N2768,groups!$A$1:$B$113,2,1)</f>
        <v>153</v>
      </c>
      <c r="N2768" s="46" t="s">
        <v>107</v>
      </c>
      <c r="O2768" s="45">
        <v>90</v>
      </c>
      <c r="P2768" s="15">
        <f>VLOOKUP(Q2768,'seg2'!$A$1:$B$13,2,0)</f>
        <v>3</v>
      </c>
      <c r="Q2768" s="16" t="s">
        <v>20</v>
      </c>
      <c r="R2768" s="15">
        <f>VLOOKUP(S2768,'seg3'!$A$1:$B$9,2,0)</f>
        <v>3</v>
      </c>
      <c r="S2768" s="16" t="s">
        <v>21</v>
      </c>
      <c r="T2768" s="45">
        <v>393</v>
      </c>
      <c r="U2768" s="45">
        <v>393</v>
      </c>
      <c r="V2768" s="18"/>
      <c r="W2768" s="30" t="s">
        <v>501</v>
      </c>
      <c r="X2768" s="16"/>
      <c r="Y2768" s="45" t="s">
        <v>17</v>
      </c>
      <c r="Z2768" s="45">
        <v>22</v>
      </c>
      <c r="AA2768" s="46" t="s">
        <v>100</v>
      </c>
      <c r="AB2768" s="14" t="str">
        <f t="shared" si="43"/>
        <v>('550794','550794J','HHB M24X3X90 ISO4017 CL10.9 FT BLK','PC',57,6,3,3,5,2,153,'393','393','M24','90','10B33','22','21.45/21.50','','COIL DIRECT DRAWN AS 10B33M 21.65/21.70',''),</v>
      </c>
      <c r="AC2768" s="14" t="s">
        <v>10261</v>
      </c>
    </row>
    <row r="2769" spans="1:29">
      <c r="A2769" s="16">
        <v>617074</v>
      </c>
      <c r="B2769" s="64" t="s">
        <v>5473</v>
      </c>
      <c r="C2769" s="43" t="s">
        <v>5474</v>
      </c>
      <c r="D2769" s="15">
        <f>VLOOKUP(E2769,finish!$A$1:$B$18,2,0)</f>
        <v>2</v>
      </c>
      <c r="E2769" s="18" t="s">
        <v>11</v>
      </c>
      <c r="F2769" s="15">
        <f>VLOOKUP(G2769,modules!$A$1:$B$10,2,0)</f>
        <v>6</v>
      </c>
      <c r="G2769" s="18" t="s">
        <v>7849</v>
      </c>
      <c r="H2769" s="15">
        <f>VLOOKUP(I2769,segments!$A$1:$B$9,2,0)</f>
        <v>3</v>
      </c>
      <c r="I2769" s="18" t="s">
        <v>7851</v>
      </c>
      <c r="J2769" s="15">
        <f>VLOOKUP(K2769,machines!$A$1:$B$72,2,0)</f>
        <v>57</v>
      </c>
      <c r="K2769" s="27" t="s">
        <v>1301</v>
      </c>
      <c r="L2769" s="46" t="s">
        <v>114</v>
      </c>
      <c r="M2769" s="15">
        <f>VLOOKUP(N2769,groups!$A$1:$B$113,2,1)</f>
        <v>153</v>
      </c>
      <c r="N2769" s="46" t="s">
        <v>107</v>
      </c>
      <c r="O2769" s="45">
        <v>140</v>
      </c>
      <c r="P2769" s="15">
        <f>VLOOKUP(Q2769,'seg2'!$A$1:$B$13,2,0)</f>
        <v>3</v>
      </c>
      <c r="Q2769" s="16" t="s">
        <v>20</v>
      </c>
      <c r="R2769" s="15">
        <f>VLOOKUP(S2769,'seg3'!$A$1:$B$9,2,0)</f>
        <v>3</v>
      </c>
      <c r="S2769" s="16" t="s">
        <v>21</v>
      </c>
      <c r="T2769" s="45">
        <v>538</v>
      </c>
      <c r="U2769" s="45">
        <v>538</v>
      </c>
      <c r="V2769" s="42"/>
      <c r="W2769" s="30" t="s">
        <v>501</v>
      </c>
      <c r="X2769" s="16"/>
      <c r="Y2769" s="45" t="s">
        <v>17</v>
      </c>
      <c r="Z2769" s="45">
        <v>22</v>
      </c>
      <c r="AA2769" s="46" t="s">
        <v>100</v>
      </c>
      <c r="AB2769" s="14" t="str">
        <f t="shared" si="43"/>
        <v>('617074','617074J','HHB M24X3X140 ISO4017 CL8.8 FT BLK','PC',57,6,3,3,3,2,153,'538','538','M24','140','10B33','22','21.45/21.50','','COIL DIRECT DRAWN AS 10B33M 21.65/21.70',''),</v>
      </c>
      <c r="AC2769" s="14" t="s">
        <v>10272</v>
      </c>
    </row>
    <row r="2770" spans="1:29">
      <c r="A2770" s="16">
        <v>550801</v>
      </c>
      <c r="B2770" s="64" t="s">
        <v>5477</v>
      </c>
      <c r="C2770" s="43" t="s">
        <v>5478</v>
      </c>
      <c r="D2770" s="15">
        <f>VLOOKUP(E2770,finish!$A$1:$B$18,2,0)</f>
        <v>2</v>
      </c>
      <c r="E2770" s="18" t="s">
        <v>11</v>
      </c>
      <c r="F2770" s="15">
        <f>VLOOKUP(G2770,modules!$A$1:$B$10,2,0)</f>
        <v>6</v>
      </c>
      <c r="G2770" s="18" t="s">
        <v>7849</v>
      </c>
      <c r="H2770" s="15">
        <f>VLOOKUP(I2770,segments!$A$1:$B$9,2,0)</f>
        <v>5</v>
      </c>
      <c r="I2770" s="18" t="s">
        <v>7852</v>
      </c>
      <c r="J2770" s="15">
        <f>VLOOKUP(K2770,machines!$A$1:$B$72,2,0)</f>
        <v>57</v>
      </c>
      <c r="K2770" s="27" t="s">
        <v>1301</v>
      </c>
      <c r="L2770" s="46" t="s">
        <v>114</v>
      </c>
      <c r="M2770" s="15">
        <f>VLOOKUP(N2770,groups!$A$1:$B$113,2,1)</f>
        <v>153</v>
      </c>
      <c r="N2770" s="46" t="s">
        <v>107</v>
      </c>
      <c r="O2770" s="45">
        <v>150</v>
      </c>
      <c r="P2770" s="15">
        <f>VLOOKUP(Q2770,'seg2'!$A$1:$B$13,2,0)</f>
        <v>3</v>
      </c>
      <c r="Q2770" s="16" t="s">
        <v>20</v>
      </c>
      <c r="R2770" s="15">
        <f>VLOOKUP(S2770,'seg3'!$A$1:$B$9,2,0)</f>
        <v>3</v>
      </c>
      <c r="S2770" s="16" t="s">
        <v>21</v>
      </c>
      <c r="T2770" s="45">
        <v>606</v>
      </c>
      <c r="U2770" s="45">
        <v>606</v>
      </c>
      <c r="V2770" s="42"/>
      <c r="W2770" s="30" t="s">
        <v>501</v>
      </c>
      <c r="X2770" s="16"/>
      <c r="Y2770" s="45" t="s">
        <v>17</v>
      </c>
      <c r="Z2770" s="45">
        <v>22</v>
      </c>
      <c r="AA2770" s="46" t="s">
        <v>100</v>
      </c>
      <c r="AB2770" s="14" t="str">
        <f t="shared" si="43"/>
        <v>('550801','550801J','HHB M24X3X150 ISO4017 CL10.9 FT BLK','PC',57,6,3,3,5,2,153,'606','606','M24','150','10B33','22','21.45/21.50','','COIL DIRECT DRAWN AS 10B33M 21.65/21.70',''),</v>
      </c>
      <c r="AC2770" s="14" t="s">
        <v>10273</v>
      </c>
    </row>
    <row r="2771" spans="1:29">
      <c r="A2771" s="16">
        <v>617075</v>
      </c>
      <c r="B2771" s="64" t="s">
        <v>5479</v>
      </c>
      <c r="C2771" s="43" t="s">
        <v>5480</v>
      </c>
      <c r="D2771" s="15">
        <f>VLOOKUP(E2771,finish!$A$1:$B$18,2,0)</f>
        <v>2</v>
      </c>
      <c r="E2771" s="18" t="s">
        <v>11</v>
      </c>
      <c r="F2771" s="15">
        <f>VLOOKUP(G2771,modules!$A$1:$B$10,2,0)</f>
        <v>6</v>
      </c>
      <c r="G2771" s="18" t="s">
        <v>7849</v>
      </c>
      <c r="H2771" s="15">
        <f>VLOOKUP(I2771,segments!$A$1:$B$9,2,0)</f>
        <v>5</v>
      </c>
      <c r="I2771" s="18" t="s">
        <v>7852</v>
      </c>
      <c r="J2771" s="15">
        <f>VLOOKUP(K2771,machines!$A$1:$B$72,2,0)</f>
        <v>57</v>
      </c>
      <c r="K2771" s="27" t="s">
        <v>1301</v>
      </c>
      <c r="L2771" s="46" t="s">
        <v>114</v>
      </c>
      <c r="M2771" s="15">
        <f>VLOOKUP(N2771,groups!$A$1:$B$113,2,1)</f>
        <v>153</v>
      </c>
      <c r="N2771" s="46" t="s">
        <v>107</v>
      </c>
      <c r="O2771" s="45">
        <v>150</v>
      </c>
      <c r="P2771" s="15">
        <f>VLOOKUP(Q2771,'seg2'!$A$1:$B$13,2,0)</f>
        <v>3</v>
      </c>
      <c r="Q2771" s="16" t="s">
        <v>20</v>
      </c>
      <c r="R2771" s="15">
        <f>VLOOKUP(S2771,'seg3'!$A$1:$B$9,2,0)</f>
        <v>3</v>
      </c>
      <c r="S2771" s="16" t="s">
        <v>21</v>
      </c>
      <c r="T2771" s="45">
        <v>560</v>
      </c>
      <c r="U2771" s="45">
        <v>560</v>
      </c>
      <c r="V2771" s="42"/>
      <c r="W2771" s="30" t="s">
        <v>501</v>
      </c>
      <c r="X2771" s="16"/>
      <c r="Y2771" s="45" t="s">
        <v>17</v>
      </c>
      <c r="Z2771" s="45">
        <v>22</v>
      </c>
      <c r="AA2771" s="46" t="s">
        <v>100</v>
      </c>
      <c r="AB2771" s="14" t="str">
        <f t="shared" si="43"/>
        <v>('617075','617075J','HHB M24X3X150 ISO4017 CL8.8 FT BLK','PC',57,6,3,3,5,2,153,'560','560','M24','150','10B33','22','21.45/21.50','','COIL DIRECT DRAWN AS 10B33M 21.65/21.70',''),</v>
      </c>
      <c r="AC2771" s="14" t="s">
        <v>10274</v>
      </c>
    </row>
    <row r="2772" spans="1:29">
      <c r="A2772" s="16">
        <v>628921</v>
      </c>
      <c r="B2772" s="43" t="s">
        <v>5884</v>
      </c>
      <c r="C2772" s="43" t="s">
        <v>5885</v>
      </c>
      <c r="D2772" s="15">
        <f>VLOOKUP(E2772,finish!$A$1:$B$18,2,0)</f>
        <v>7</v>
      </c>
      <c r="E2772" s="18" t="s">
        <v>493</v>
      </c>
      <c r="F2772" s="15">
        <f>VLOOKUP(G2772,modules!$A$1:$B$10,2,0)</f>
        <v>6</v>
      </c>
      <c r="G2772" s="18" t="s">
        <v>7849</v>
      </c>
      <c r="H2772" s="15">
        <f>VLOOKUP(I2772,segments!$A$1:$B$9,2,0)</f>
        <v>3</v>
      </c>
      <c r="I2772" s="18" t="s">
        <v>7851</v>
      </c>
      <c r="J2772" s="15">
        <f>VLOOKUP(K2772,machines!$A$1:$B$72,2,0)</f>
        <v>57</v>
      </c>
      <c r="K2772" s="27" t="s">
        <v>1301</v>
      </c>
      <c r="L2772" s="16" t="s">
        <v>114</v>
      </c>
      <c r="M2772" s="15">
        <f>VLOOKUP(N2772,groups!$A$1:$B$113,2,1)</f>
        <v>153</v>
      </c>
      <c r="N2772" s="16" t="s">
        <v>107</v>
      </c>
      <c r="O2772" s="18">
        <v>60</v>
      </c>
      <c r="P2772" s="15">
        <f>VLOOKUP(Q2772,'seg2'!$A$1:$B$13,2,0)</f>
        <v>3</v>
      </c>
      <c r="Q2772" s="16" t="s">
        <v>20</v>
      </c>
      <c r="R2772" s="15">
        <f>VLOOKUP(S2772,'seg3'!$A$1:$B$9,2,0)</f>
        <v>3</v>
      </c>
      <c r="S2772" s="16" t="s">
        <v>21</v>
      </c>
      <c r="T2772" s="18">
        <v>303</v>
      </c>
      <c r="U2772" s="18">
        <v>303</v>
      </c>
      <c r="V2772" s="42"/>
      <c r="W2772" s="30" t="s">
        <v>501</v>
      </c>
      <c r="X2772" s="16"/>
      <c r="Y2772" s="45" t="s">
        <v>17</v>
      </c>
      <c r="Z2772" s="45">
        <v>22</v>
      </c>
      <c r="AA2772" s="46" t="s">
        <v>100</v>
      </c>
      <c r="AB2772" s="14" t="str">
        <f t="shared" si="43"/>
        <v>('628921','628921J','HHB M24X3X60 ISO4017 CL8.8SB FT HDG','PC',57,6,3,3,3,7,153,'303','303','M24','60','10B33','22','21.45/21.50','','COIL DIRECT DRAWN AS 10B33M 21.65/21.70',''),</v>
      </c>
      <c r="AC2772" s="14" t="s">
        <v>10275</v>
      </c>
    </row>
    <row r="2773" spans="1:29">
      <c r="A2773" s="16">
        <v>624880</v>
      </c>
      <c r="B2773" s="43" t="s">
        <v>1938</v>
      </c>
      <c r="C2773" s="43" t="s">
        <v>5991</v>
      </c>
      <c r="D2773" s="15">
        <f>VLOOKUP(E2773,finish!$A$1:$B$18,2,0)</f>
        <v>2</v>
      </c>
      <c r="E2773" s="18" t="s">
        <v>11</v>
      </c>
      <c r="F2773" s="15">
        <f>VLOOKUP(G2773,modules!$A$1:$B$10,2,0)</f>
        <v>6</v>
      </c>
      <c r="G2773" s="18" t="s">
        <v>7849</v>
      </c>
      <c r="H2773" s="15">
        <f>VLOOKUP(I2773,segments!$A$1:$B$9,2,0)</f>
        <v>5</v>
      </c>
      <c r="I2773" s="18" t="s">
        <v>7852</v>
      </c>
      <c r="J2773" s="15">
        <f>VLOOKUP(K2773,machines!$A$1:$B$72,2,0)</f>
        <v>57</v>
      </c>
      <c r="K2773" s="27" t="s">
        <v>1301</v>
      </c>
      <c r="L2773" s="16" t="s">
        <v>114</v>
      </c>
      <c r="M2773" s="15">
        <f>VLOOKUP(N2773,groups!$A$1:$B$113,2,1)</f>
        <v>153</v>
      </c>
      <c r="N2773" s="16" t="s">
        <v>107</v>
      </c>
      <c r="O2773" s="18">
        <v>220</v>
      </c>
      <c r="P2773" s="15">
        <f>VLOOKUP(Q2773,'seg2'!$A$1:$B$13,2,0)</f>
        <v>3</v>
      </c>
      <c r="Q2773" s="16" t="s">
        <v>20</v>
      </c>
      <c r="R2773" s="15">
        <f>VLOOKUP(S2773,'seg3'!$A$1:$B$9,2,0)</f>
        <v>3</v>
      </c>
      <c r="S2773" s="16" t="s">
        <v>21</v>
      </c>
      <c r="T2773" s="18">
        <v>782</v>
      </c>
      <c r="U2773" s="18">
        <v>782</v>
      </c>
      <c r="V2773" s="18"/>
      <c r="W2773" s="30" t="s">
        <v>501</v>
      </c>
      <c r="X2773" s="16"/>
      <c r="Y2773" s="18" t="s">
        <v>17</v>
      </c>
      <c r="Z2773" s="18">
        <v>22</v>
      </c>
      <c r="AA2773" s="16" t="s">
        <v>100</v>
      </c>
      <c r="AB2773" s="14" t="str">
        <f t="shared" si="43"/>
        <v>('624880','624880J','HHB M24X3X220 ISO4017 CL8.8 FT BLK','PC',57,6,3,3,5,2,153,'782','782','M24','220','10B33','22','21.45/21.50','','COIL DIRECT DRAWN AS 10B33M 21.65/21.70',''),</v>
      </c>
      <c r="AC2773" s="14" t="s">
        <v>10276</v>
      </c>
    </row>
    <row r="2774" spans="1:29">
      <c r="A2774" s="16">
        <v>617660</v>
      </c>
      <c r="B2774" s="43" t="s">
        <v>6192</v>
      </c>
      <c r="C2774" s="43" t="s">
        <v>6193</v>
      </c>
      <c r="D2774" s="15">
        <f>VLOOKUP(E2774,finish!$A$1:$B$18,2,0)</f>
        <v>8</v>
      </c>
      <c r="E2774" s="18" t="s">
        <v>47</v>
      </c>
      <c r="F2774" s="15">
        <f>VLOOKUP(G2774,modules!$A$1:$B$10,2,0)</f>
        <v>6</v>
      </c>
      <c r="G2774" s="18" t="s">
        <v>7849</v>
      </c>
      <c r="H2774" s="15">
        <f>VLOOKUP(I2774,segments!$A$1:$B$9,2,0)</f>
        <v>3</v>
      </c>
      <c r="I2774" s="18" t="s">
        <v>7851</v>
      </c>
      <c r="J2774" s="15">
        <f>VLOOKUP(K2774,machines!$A$1:$B$72,2,0)</f>
        <v>57</v>
      </c>
      <c r="K2774" s="18" t="s">
        <v>1301</v>
      </c>
      <c r="L2774" s="16" t="s">
        <v>114</v>
      </c>
      <c r="M2774" s="15">
        <f>VLOOKUP(N2774,groups!$A$1:$B$113,2,1)</f>
        <v>153</v>
      </c>
      <c r="N2774" s="16" t="s">
        <v>107</v>
      </c>
      <c r="O2774" s="16">
        <v>100</v>
      </c>
      <c r="P2774" s="15">
        <f>VLOOKUP(Q2774,'seg2'!$A$1:$B$13,2,0)</f>
        <v>3</v>
      </c>
      <c r="Q2774" s="16" t="s">
        <v>20</v>
      </c>
      <c r="R2774" s="15">
        <f>VLOOKUP(S2774,'seg3'!$A$1:$B$9,2,0)</f>
        <v>3</v>
      </c>
      <c r="S2774" s="16" t="s">
        <v>21</v>
      </c>
      <c r="T2774" s="18">
        <v>423</v>
      </c>
      <c r="U2774" s="18">
        <v>423</v>
      </c>
      <c r="V2774" s="18"/>
      <c r="W2774" s="43" t="s">
        <v>501</v>
      </c>
      <c r="X2774" s="16"/>
      <c r="Y2774" s="18" t="s">
        <v>17</v>
      </c>
      <c r="Z2774" s="18">
        <v>22</v>
      </c>
      <c r="AA2774" s="16" t="s">
        <v>100</v>
      </c>
      <c r="AB2774" s="14" t="str">
        <f t="shared" si="43"/>
        <v>('617660','617660J','HHB M24X3X100 ISO4017 CL8.8 FT ZC3','PC',57,6,3,3,3,8,153,'423','423','M24','100','10B33','22','21.45/21.50','','COIL DIRECT DRAWN AS 10B33M 21.65/21.70',''),</v>
      </c>
      <c r="AC2774" s="14" t="s">
        <v>10277</v>
      </c>
    </row>
    <row r="2775" spans="1:29">
      <c r="A2775" s="16" t="s">
        <v>6283</v>
      </c>
      <c r="B2775" s="43" t="s">
        <v>6284</v>
      </c>
      <c r="C2775" s="43" t="s">
        <v>6285</v>
      </c>
      <c r="D2775" s="15">
        <f>VLOOKUP(E2775,finish!$A$1:$B$18,2,0)</f>
        <v>2</v>
      </c>
      <c r="E2775" s="18" t="s">
        <v>11</v>
      </c>
      <c r="F2775" s="15">
        <f>VLOOKUP(G2775,modules!$A$1:$B$10,2,0)</f>
        <v>6</v>
      </c>
      <c r="G2775" s="18" t="s">
        <v>7849</v>
      </c>
      <c r="H2775" s="15">
        <f>VLOOKUP(I2775,segments!$A$1:$B$9,2,0)</f>
        <v>7</v>
      </c>
      <c r="I2775" s="18" t="s">
        <v>7853</v>
      </c>
      <c r="J2775" s="15">
        <f>VLOOKUP(K2775,machines!$A$1:$B$72,2,0)</f>
        <v>57</v>
      </c>
      <c r="K2775" s="27" t="s">
        <v>1301</v>
      </c>
      <c r="L2775" s="16" t="s">
        <v>98</v>
      </c>
      <c r="M2775" s="15">
        <f>VLOOKUP(N2775,groups!$A$1:$B$113,2,1)</f>
        <v>152</v>
      </c>
      <c r="N2775" s="16" t="s">
        <v>16</v>
      </c>
      <c r="O2775" s="18">
        <v>180</v>
      </c>
      <c r="P2775" s="15">
        <f>VLOOKUP(Q2775,'seg2'!$A$1:$B$13,2,0)</f>
        <v>3</v>
      </c>
      <c r="Q2775" s="16" t="s">
        <v>20</v>
      </c>
      <c r="R2775" s="15">
        <f>VLOOKUP(S2775,'seg3'!$A$1:$B$9,2,0)</f>
        <v>3</v>
      </c>
      <c r="S2775" s="16" t="s">
        <v>21</v>
      </c>
      <c r="T2775" s="18">
        <v>600</v>
      </c>
      <c r="U2775" s="18">
        <v>600</v>
      </c>
      <c r="V2775" s="42"/>
      <c r="W2775" s="30"/>
      <c r="X2775" s="16"/>
      <c r="Y2775" s="45" t="s">
        <v>17</v>
      </c>
      <c r="Z2775" s="45">
        <v>22</v>
      </c>
      <c r="AA2775" s="46" t="s">
        <v>100</v>
      </c>
      <c r="AB2775" s="14" t="str">
        <f t="shared" si="43"/>
        <v>('DB613186','DB613186J','HHB M22X2.5X180 ISO4014 CL8.8 HT BLK','PC',57,6,3,3,7,2,152,'600','600','M22','180','10B33','22','21.45/21.50','','',''),</v>
      </c>
      <c r="AC2775" s="14" t="s">
        <v>10278</v>
      </c>
    </row>
    <row r="2776" spans="1:29">
      <c r="A2776" s="16" t="s">
        <v>2622</v>
      </c>
      <c r="B2776" s="43" t="s">
        <v>2623</v>
      </c>
      <c r="C2776" s="43" t="s">
        <v>4001</v>
      </c>
      <c r="D2776" s="15">
        <f>VLOOKUP(E2776,finish!$A$1:$B$18,2,0)</f>
        <v>2</v>
      </c>
      <c r="E2776" s="18" t="s">
        <v>11</v>
      </c>
      <c r="F2776" s="15">
        <f>VLOOKUP(G2776,modules!$A$1:$B$10,2,0)</f>
        <v>6</v>
      </c>
      <c r="G2776" s="18" t="s">
        <v>7849</v>
      </c>
      <c r="H2776" s="15">
        <f>VLOOKUP(I2776,segments!$A$1:$B$9,2,0)</f>
        <v>7</v>
      </c>
      <c r="I2776" s="18" t="s">
        <v>7853</v>
      </c>
      <c r="J2776" s="15">
        <f>VLOOKUP(K2776,machines!$A$1:$B$72,2,0)</f>
        <v>57</v>
      </c>
      <c r="K2776" s="18" t="s">
        <v>1301</v>
      </c>
      <c r="L2776" s="16" t="s">
        <v>114</v>
      </c>
      <c r="M2776" s="15">
        <f>VLOOKUP(N2776,groups!$A$1:$B$113,2,1)</f>
        <v>153</v>
      </c>
      <c r="N2776" s="16" t="s">
        <v>107</v>
      </c>
      <c r="O2776" s="18">
        <v>55</v>
      </c>
      <c r="P2776" s="15">
        <f>VLOOKUP(Q2776,'seg2'!$A$1:$B$13,2,0)</f>
        <v>3</v>
      </c>
      <c r="Q2776" s="16" t="s">
        <v>20</v>
      </c>
      <c r="R2776" s="15">
        <f>VLOOKUP(S2776,'seg3'!$A$1:$B$9,2,0)</f>
        <v>3</v>
      </c>
      <c r="S2776" s="16" t="s">
        <v>21</v>
      </c>
      <c r="T2776" s="18">
        <v>286</v>
      </c>
      <c r="U2776" s="18">
        <v>286</v>
      </c>
      <c r="V2776" s="18"/>
      <c r="W2776" s="43" t="s">
        <v>501</v>
      </c>
      <c r="X2776" s="16"/>
      <c r="Y2776" s="18" t="s">
        <v>17</v>
      </c>
      <c r="Z2776" s="18">
        <v>22</v>
      </c>
      <c r="AA2776" s="16" t="s">
        <v>100</v>
      </c>
      <c r="AB2776" s="14" t="str">
        <f t="shared" si="43"/>
        <v>('DB617061','DB617061J','HHB M24X3X55 ISO4017 CL8.8 FT BLK','PC',57,6,3,3,7,2,153,'286','286','M24','55','10B33','22','21.45/21.50','','COIL DIRECT DRAWN AS 10B33M 21.65/21.70',''),</v>
      </c>
      <c r="AC2776" s="14" t="s">
        <v>10242</v>
      </c>
    </row>
    <row r="2777" spans="1:29">
      <c r="A2777" s="16" t="s">
        <v>6368</v>
      </c>
      <c r="B2777" s="43" t="s">
        <v>6369</v>
      </c>
      <c r="C2777" s="43" t="s">
        <v>6370</v>
      </c>
      <c r="D2777" s="15">
        <f>VLOOKUP(E2777,finish!$A$1:$B$18,2,0)</f>
        <v>2</v>
      </c>
      <c r="E2777" s="18" t="s">
        <v>11</v>
      </c>
      <c r="F2777" s="15">
        <f>VLOOKUP(G2777,modules!$A$1:$B$10,2,0)</f>
        <v>6</v>
      </c>
      <c r="G2777" s="18" t="s">
        <v>7849</v>
      </c>
      <c r="H2777" s="15">
        <f>VLOOKUP(I2777,segments!$A$1:$B$9,2,0)</f>
        <v>7</v>
      </c>
      <c r="I2777" s="18" t="s">
        <v>7853</v>
      </c>
      <c r="J2777" s="15">
        <f>VLOOKUP(K2777,machines!$A$1:$B$72,2,0)</f>
        <v>57</v>
      </c>
      <c r="K2777" s="18" t="s">
        <v>1301</v>
      </c>
      <c r="L2777" s="16" t="s">
        <v>114</v>
      </c>
      <c r="M2777" s="15">
        <f>VLOOKUP(N2777,groups!$A$1:$B$113,2,1)</f>
        <v>153</v>
      </c>
      <c r="N2777" s="16" t="s">
        <v>107</v>
      </c>
      <c r="O2777" s="18">
        <v>110</v>
      </c>
      <c r="P2777" s="15">
        <f>VLOOKUP(Q2777,'seg2'!$A$1:$B$13,2,0)</f>
        <v>3</v>
      </c>
      <c r="Q2777" s="16" t="s">
        <v>20</v>
      </c>
      <c r="R2777" s="15">
        <f>VLOOKUP(S2777,'seg3'!$A$1:$B$9,2,0)</f>
        <v>3</v>
      </c>
      <c r="S2777" s="16" t="s">
        <v>21</v>
      </c>
      <c r="T2777" s="18">
        <v>446</v>
      </c>
      <c r="U2777" s="18">
        <v>446</v>
      </c>
      <c r="V2777" s="42"/>
      <c r="W2777" s="43" t="s">
        <v>501</v>
      </c>
      <c r="X2777" s="16"/>
      <c r="Y2777" s="18" t="s">
        <v>17</v>
      </c>
      <c r="Z2777" s="18">
        <v>22</v>
      </c>
      <c r="AA2777" s="16" t="s">
        <v>100</v>
      </c>
      <c r="AB2777" s="14" t="str">
        <f t="shared" si="43"/>
        <v>('DB617071','DB617071J','HHB M24X3X110 ISO4017 CL8.8 FT BLK','PC',57,6,3,3,7,2,153,'446','446','M24','110','10B33','22','21.45/21.50','','COIL DIRECT DRAWN AS 10B33M 21.65/21.70',''),</v>
      </c>
      <c r="AC2777" s="14" t="s">
        <v>10279</v>
      </c>
    </row>
    <row r="2778" spans="1:29">
      <c r="A2778" s="16" t="s">
        <v>6371</v>
      </c>
      <c r="B2778" s="43" t="s">
        <v>6372</v>
      </c>
      <c r="C2778" s="43" t="s">
        <v>4942</v>
      </c>
      <c r="D2778" s="15">
        <f>VLOOKUP(E2778,finish!$A$1:$B$18,2,0)</f>
        <v>2</v>
      </c>
      <c r="E2778" s="18" t="s">
        <v>11</v>
      </c>
      <c r="F2778" s="15">
        <f>VLOOKUP(G2778,modules!$A$1:$B$10,2,0)</f>
        <v>6</v>
      </c>
      <c r="G2778" s="18" t="s">
        <v>7849</v>
      </c>
      <c r="H2778" s="15">
        <f>VLOOKUP(I2778,segments!$A$1:$B$9,2,0)</f>
        <v>7</v>
      </c>
      <c r="I2778" s="18" t="s">
        <v>7853</v>
      </c>
      <c r="J2778" s="15">
        <f>VLOOKUP(K2778,machines!$A$1:$B$72,2,0)</f>
        <v>57</v>
      </c>
      <c r="K2778" s="18" t="s">
        <v>1301</v>
      </c>
      <c r="L2778" s="16" t="s">
        <v>114</v>
      </c>
      <c r="M2778" s="15">
        <f>VLOOKUP(N2778,groups!$A$1:$B$113,2,1)</f>
        <v>153</v>
      </c>
      <c r="N2778" s="16" t="s">
        <v>107</v>
      </c>
      <c r="O2778" s="18">
        <v>120</v>
      </c>
      <c r="P2778" s="15">
        <f>VLOOKUP(Q2778,'seg2'!$A$1:$B$13,2,0)</f>
        <v>3</v>
      </c>
      <c r="Q2778" s="16" t="s">
        <v>20</v>
      </c>
      <c r="R2778" s="15">
        <f>VLOOKUP(S2778,'seg3'!$A$1:$B$9,2,0)</f>
        <v>3</v>
      </c>
      <c r="S2778" s="16" t="s">
        <v>21</v>
      </c>
      <c r="T2778" s="18">
        <v>473</v>
      </c>
      <c r="U2778" s="18">
        <v>473</v>
      </c>
      <c r="V2778" s="42"/>
      <c r="W2778" s="43" t="s">
        <v>501</v>
      </c>
      <c r="X2778" s="16"/>
      <c r="Y2778" s="18" t="s">
        <v>17</v>
      </c>
      <c r="Z2778" s="18">
        <v>22</v>
      </c>
      <c r="AA2778" s="16" t="s">
        <v>100</v>
      </c>
      <c r="AB2778" s="14" t="str">
        <f t="shared" si="43"/>
        <v>('DB617072','DB617072J','HHB M24X3X120 ISO4017 CL8.8 FT BLK','PC',57,6,3,3,7,2,153,'473','473','M24','120','10B33','22','21.45/21.50','','COIL DIRECT DRAWN AS 10B33M 21.65/21.70',''),</v>
      </c>
      <c r="AC2778" s="14" t="s">
        <v>10280</v>
      </c>
    </row>
    <row r="2779" spans="1:29">
      <c r="A2779" s="16" t="s">
        <v>6373</v>
      </c>
      <c r="B2779" s="43" t="s">
        <v>6374</v>
      </c>
      <c r="C2779" s="43" t="s">
        <v>6375</v>
      </c>
      <c r="D2779" s="15">
        <f>VLOOKUP(E2779,finish!$A$1:$B$18,2,0)</f>
        <v>2</v>
      </c>
      <c r="E2779" s="18" t="s">
        <v>11</v>
      </c>
      <c r="F2779" s="15">
        <f>VLOOKUP(G2779,modules!$A$1:$B$10,2,0)</f>
        <v>6</v>
      </c>
      <c r="G2779" s="18" t="s">
        <v>7849</v>
      </c>
      <c r="H2779" s="15">
        <f>VLOOKUP(I2779,segments!$A$1:$B$9,2,0)</f>
        <v>7</v>
      </c>
      <c r="I2779" s="18" t="s">
        <v>7853</v>
      </c>
      <c r="J2779" s="15">
        <f>VLOOKUP(K2779,machines!$A$1:$B$72,2,0)</f>
        <v>57</v>
      </c>
      <c r="K2779" s="18" t="s">
        <v>1301</v>
      </c>
      <c r="L2779" s="16" t="s">
        <v>114</v>
      </c>
      <c r="M2779" s="15">
        <f>VLOOKUP(N2779,groups!$A$1:$B$113,2,1)</f>
        <v>153</v>
      </c>
      <c r="N2779" s="16" t="s">
        <v>107</v>
      </c>
      <c r="O2779" s="18">
        <v>130</v>
      </c>
      <c r="P2779" s="15">
        <f>VLOOKUP(Q2779,'seg2'!$A$1:$B$13,2,0)</f>
        <v>3</v>
      </c>
      <c r="Q2779" s="16" t="s">
        <v>20</v>
      </c>
      <c r="R2779" s="15">
        <f>VLOOKUP(S2779,'seg3'!$A$1:$B$9,2,0)</f>
        <v>3</v>
      </c>
      <c r="S2779" s="16" t="s">
        <v>21</v>
      </c>
      <c r="T2779" s="18">
        <v>502</v>
      </c>
      <c r="U2779" s="18">
        <v>502</v>
      </c>
      <c r="V2779" s="42"/>
      <c r="W2779" s="43" t="s">
        <v>501</v>
      </c>
      <c r="X2779" s="16"/>
      <c r="Y2779" s="18" t="s">
        <v>17</v>
      </c>
      <c r="Z2779" s="18">
        <v>22</v>
      </c>
      <c r="AA2779" s="16" t="s">
        <v>100</v>
      </c>
      <c r="AB2779" s="14" t="str">
        <f t="shared" si="43"/>
        <v>('DB617073','DB617073J','HHB M24X3X130 ISO4017 CL8.8 FT BLK','PC',57,6,3,3,7,2,153,'502','502','M24','130','10B33','22','21.45/21.50','','COIL DIRECT DRAWN AS 10B33M 21.65/21.70',''),</v>
      </c>
      <c r="AC2779" s="14" t="s">
        <v>10281</v>
      </c>
    </row>
    <row r="2780" spans="1:29">
      <c r="A2780" s="16" t="s">
        <v>6376</v>
      </c>
      <c r="B2780" s="43" t="s">
        <v>6377</v>
      </c>
      <c r="C2780" s="43" t="s">
        <v>5474</v>
      </c>
      <c r="D2780" s="15">
        <f>VLOOKUP(E2780,finish!$A$1:$B$18,2,0)</f>
        <v>2</v>
      </c>
      <c r="E2780" s="18" t="s">
        <v>11</v>
      </c>
      <c r="F2780" s="15">
        <f>VLOOKUP(G2780,modules!$A$1:$B$10,2,0)</f>
        <v>6</v>
      </c>
      <c r="G2780" s="18" t="s">
        <v>7849</v>
      </c>
      <c r="H2780" s="15">
        <f>VLOOKUP(I2780,segments!$A$1:$B$9,2,0)</f>
        <v>7</v>
      </c>
      <c r="I2780" s="18" t="s">
        <v>7853</v>
      </c>
      <c r="J2780" s="15">
        <f>VLOOKUP(K2780,machines!$A$1:$B$72,2,0)</f>
        <v>57</v>
      </c>
      <c r="K2780" s="18" t="s">
        <v>1301</v>
      </c>
      <c r="L2780" s="16" t="s">
        <v>114</v>
      </c>
      <c r="M2780" s="15">
        <f>VLOOKUP(N2780,groups!$A$1:$B$113,2,1)</f>
        <v>153</v>
      </c>
      <c r="N2780" s="16" t="s">
        <v>107</v>
      </c>
      <c r="O2780" s="18">
        <v>140</v>
      </c>
      <c r="P2780" s="15">
        <f>VLOOKUP(Q2780,'seg2'!$A$1:$B$13,2,0)</f>
        <v>3</v>
      </c>
      <c r="Q2780" s="16" t="s">
        <v>20</v>
      </c>
      <c r="R2780" s="15">
        <f>VLOOKUP(S2780,'seg3'!$A$1:$B$9,2,0)</f>
        <v>3</v>
      </c>
      <c r="S2780" s="16" t="s">
        <v>21</v>
      </c>
      <c r="T2780" s="18">
        <v>538</v>
      </c>
      <c r="U2780" s="18">
        <v>538</v>
      </c>
      <c r="V2780" s="42"/>
      <c r="W2780" s="43" t="s">
        <v>501</v>
      </c>
      <c r="X2780" s="16"/>
      <c r="Y2780" s="18" t="s">
        <v>17</v>
      </c>
      <c r="Z2780" s="18">
        <v>22</v>
      </c>
      <c r="AA2780" s="16" t="s">
        <v>100</v>
      </c>
      <c r="AB2780" s="14" t="str">
        <f t="shared" si="43"/>
        <v>('DB617074','DB617074J','HHB M24X3X140 ISO4017 CL8.8 FT BLK','PC',57,6,3,3,7,2,153,'538','538','M24','140','10B33','22','21.45/21.50','','COIL DIRECT DRAWN AS 10B33M 21.65/21.70',''),</v>
      </c>
      <c r="AC2780" s="14" t="s">
        <v>10282</v>
      </c>
    </row>
    <row r="2781" spans="1:29">
      <c r="A2781" s="16">
        <v>5001390</v>
      </c>
      <c r="B2781" s="43" t="s">
        <v>5757</v>
      </c>
      <c r="C2781" s="43" t="s">
        <v>5758</v>
      </c>
      <c r="D2781" s="15">
        <f>VLOOKUP(E2781,finish!$A$1:$B$18,2,0)</f>
        <v>19</v>
      </c>
      <c r="E2781" s="18" t="s">
        <v>7861</v>
      </c>
      <c r="F2781" s="15" t="s">
        <v>7949</v>
      </c>
      <c r="G2781" s="18" t="s">
        <v>7855</v>
      </c>
      <c r="H2781" s="15">
        <f>VLOOKUP(I2781,segments!$A$1:$B$9,2,0)</f>
        <v>5</v>
      </c>
      <c r="I2781" s="18" t="s">
        <v>7852</v>
      </c>
      <c r="J2781" s="15">
        <f>VLOOKUP(K2781,machines!$A$1:$B$72,2,0)</f>
        <v>87</v>
      </c>
      <c r="K2781" s="18" t="s">
        <v>420</v>
      </c>
      <c r="L2781" s="46" t="s">
        <v>15</v>
      </c>
      <c r="M2781" s="15">
        <f>VLOOKUP(N2781,groups!$A$1:$B$113,2,1)</f>
        <v>210</v>
      </c>
      <c r="N2781" s="46" t="s">
        <v>949</v>
      </c>
      <c r="O2781" s="45" t="s">
        <v>52</v>
      </c>
      <c r="P2781" s="15" t="s">
        <v>7949</v>
      </c>
      <c r="Q2781" s="16" t="s">
        <v>951</v>
      </c>
      <c r="R2781" s="15" t="s">
        <v>7949</v>
      </c>
      <c r="S2781" s="16" t="s">
        <v>951</v>
      </c>
      <c r="T2781" s="45">
        <v>1.6</v>
      </c>
      <c r="U2781" s="45">
        <v>1.6</v>
      </c>
      <c r="V2781" s="42"/>
      <c r="W2781" s="30" t="s">
        <v>5759</v>
      </c>
      <c r="X2781" s="16"/>
      <c r="Y2781" s="45" t="s">
        <v>40</v>
      </c>
      <c r="Z2781" s="28">
        <v>5.5</v>
      </c>
      <c r="AA2781" s="46" t="s">
        <v>2135</v>
      </c>
      <c r="AB2781" s="14" t="str">
        <f t="shared" si="43"/>
        <v>('5001390','5001390J','SPRING WASHER FLAT SEC M08 DIN 127B A2','PC',87,null,null,null,5,19,210,'1.6','1.6','M08','-','304L','5.5','2.90/2.95','','COIL 2ANNEAL &amp; 5DRAWN SS304L 2.90/2.95',''),</v>
      </c>
      <c r="AC2781" s="14" t="s">
        <v>10283</v>
      </c>
    </row>
    <row r="2782" spans="1:29">
      <c r="A2782" s="16" t="s">
        <v>6378</v>
      </c>
      <c r="B2782" s="43" t="s">
        <v>6379</v>
      </c>
      <c r="C2782" s="43" t="s">
        <v>5480</v>
      </c>
      <c r="D2782" s="15">
        <f>VLOOKUP(E2782,finish!$A$1:$B$18,2,0)</f>
        <v>2</v>
      </c>
      <c r="E2782" s="18" t="s">
        <v>11</v>
      </c>
      <c r="F2782" s="15">
        <f>VLOOKUP(G2782,modules!$A$1:$B$10,2,0)</f>
        <v>6</v>
      </c>
      <c r="G2782" s="18" t="s">
        <v>7849</v>
      </c>
      <c r="H2782" s="15">
        <f>VLOOKUP(I2782,segments!$A$1:$B$9,2,0)</f>
        <v>7</v>
      </c>
      <c r="I2782" s="18" t="s">
        <v>7853</v>
      </c>
      <c r="J2782" s="15">
        <f>VLOOKUP(K2782,machines!$A$1:$B$72,2,0)</f>
        <v>57</v>
      </c>
      <c r="K2782" s="18" t="s">
        <v>1301</v>
      </c>
      <c r="L2782" s="16" t="s">
        <v>114</v>
      </c>
      <c r="M2782" s="15">
        <f>VLOOKUP(N2782,groups!$A$1:$B$113,2,1)</f>
        <v>153</v>
      </c>
      <c r="N2782" s="16" t="s">
        <v>107</v>
      </c>
      <c r="O2782" s="18">
        <v>150</v>
      </c>
      <c r="P2782" s="15">
        <f>VLOOKUP(Q2782,'seg2'!$A$1:$B$13,2,0)</f>
        <v>3</v>
      </c>
      <c r="Q2782" s="16" t="s">
        <v>20</v>
      </c>
      <c r="R2782" s="15">
        <f>VLOOKUP(S2782,'seg3'!$A$1:$B$9,2,0)</f>
        <v>3</v>
      </c>
      <c r="S2782" s="16" t="s">
        <v>21</v>
      </c>
      <c r="T2782" s="18">
        <v>560</v>
      </c>
      <c r="U2782" s="18">
        <v>560</v>
      </c>
      <c r="V2782" s="42"/>
      <c r="W2782" s="43" t="s">
        <v>501</v>
      </c>
      <c r="X2782" s="16"/>
      <c r="Y2782" s="18" t="s">
        <v>17</v>
      </c>
      <c r="Z2782" s="18">
        <v>22</v>
      </c>
      <c r="AA2782" s="16" t="s">
        <v>100</v>
      </c>
      <c r="AB2782" s="14" t="str">
        <f t="shared" si="43"/>
        <v>('DB617075','DB617075J','HHB M24X3X150 ISO4017 CL8.8 FT BLK','PC',57,6,3,3,7,2,153,'560','560','M24','150','10B33','22','21.45/21.50','','COIL DIRECT DRAWN AS 10B33M 21.65/21.70',''),</v>
      </c>
      <c r="AC2782" s="14" t="s">
        <v>10284</v>
      </c>
    </row>
    <row r="2783" spans="1:29">
      <c r="A2783" s="16">
        <v>817660</v>
      </c>
      <c r="B2783" s="43" t="s">
        <v>6511</v>
      </c>
      <c r="C2783" s="43" t="s">
        <v>6512</v>
      </c>
      <c r="D2783" s="15">
        <f>VLOOKUP(E2783,finish!$A$1:$B$18,2,0)</f>
        <v>5</v>
      </c>
      <c r="E2783" s="18" t="s">
        <v>316</v>
      </c>
      <c r="F2783" s="15">
        <f>VLOOKUP(G2783,modules!$A$1:$B$10,2,0)</f>
        <v>6</v>
      </c>
      <c r="G2783" s="18" t="s">
        <v>7849</v>
      </c>
      <c r="H2783" s="15">
        <f>VLOOKUP(I2783,segments!$A$1:$B$9,2,0)</f>
        <v>2</v>
      </c>
      <c r="I2783" s="18" t="s">
        <v>7847</v>
      </c>
      <c r="J2783" s="15">
        <f>VLOOKUP(K2783,machines!$A$1:$B$72,2,0)</f>
        <v>57</v>
      </c>
      <c r="K2783" s="27" t="s">
        <v>1301</v>
      </c>
      <c r="L2783" s="16" t="s">
        <v>114</v>
      </c>
      <c r="M2783" s="15">
        <f>VLOOKUP(N2783,groups!$A$1:$B$113,2,1)</f>
        <v>161</v>
      </c>
      <c r="N2783" s="16" t="s">
        <v>1594</v>
      </c>
      <c r="O2783" s="18">
        <v>70</v>
      </c>
      <c r="P2783" s="15">
        <f>VLOOKUP(Q2783,'seg2'!$A$1:$B$13,2,0)</f>
        <v>3</v>
      </c>
      <c r="Q2783" s="16" t="s">
        <v>20</v>
      </c>
      <c r="R2783" s="15">
        <f>VLOOKUP(S2783,'seg3'!$A$1:$B$9,2,0)</f>
        <v>3</v>
      </c>
      <c r="S2783" s="16" t="s">
        <v>21</v>
      </c>
      <c r="T2783" s="18">
        <v>398</v>
      </c>
      <c r="U2783" s="18">
        <v>398</v>
      </c>
      <c r="V2783" s="42"/>
      <c r="W2783" s="43" t="s">
        <v>6513</v>
      </c>
      <c r="X2783" s="16"/>
      <c r="Y2783" s="18" t="s">
        <v>17</v>
      </c>
      <c r="Z2783" s="18">
        <v>22</v>
      </c>
      <c r="AA2783" s="16" t="s">
        <v>100</v>
      </c>
      <c r="AB2783" s="14" t="str">
        <f t="shared" si="43"/>
        <v>('817660','817660J','HSSB M24X70 EN14399-3 CL10.9HR FT ZFS','PC',57,6,3,3,2,5,161,'398','398','M24','70','10B33','22','21.45/21.50','','COIL DIRECT DRAWN 10B33M 21.60/21.65',''),</v>
      </c>
      <c r="AC2783" s="14" t="s">
        <v>10285</v>
      </c>
    </row>
    <row r="2784" spans="1:29">
      <c r="A2784" s="16">
        <v>826375</v>
      </c>
      <c r="B2784" s="43" t="s">
        <v>6514</v>
      </c>
      <c r="C2784" s="43" t="s">
        <v>6515</v>
      </c>
      <c r="D2784" s="15">
        <f>VLOOKUP(E2784,finish!$A$1:$B$18,2,0)</f>
        <v>5</v>
      </c>
      <c r="E2784" s="18" t="s">
        <v>316</v>
      </c>
      <c r="F2784" s="15">
        <f>VLOOKUP(G2784,modules!$A$1:$B$10,2,0)</f>
        <v>6</v>
      </c>
      <c r="G2784" s="18" t="s">
        <v>7849</v>
      </c>
      <c r="H2784" s="15">
        <f>VLOOKUP(I2784,segments!$A$1:$B$9,2,0)</f>
        <v>3</v>
      </c>
      <c r="I2784" s="18" t="s">
        <v>7851</v>
      </c>
      <c r="J2784" s="15">
        <f>VLOOKUP(K2784,machines!$A$1:$B$72,2,0)</f>
        <v>57</v>
      </c>
      <c r="K2784" s="27" t="s">
        <v>1301</v>
      </c>
      <c r="L2784" s="16" t="s">
        <v>114</v>
      </c>
      <c r="M2784" s="15">
        <f>VLOOKUP(N2784,groups!$A$1:$B$113,2,1)</f>
        <v>161</v>
      </c>
      <c r="N2784" s="16" t="s">
        <v>1594</v>
      </c>
      <c r="O2784" s="18">
        <v>75</v>
      </c>
      <c r="P2784" s="15">
        <f>VLOOKUP(Q2784,'seg2'!$A$1:$B$13,2,0)</f>
        <v>3</v>
      </c>
      <c r="Q2784" s="16" t="s">
        <v>20</v>
      </c>
      <c r="R2784" s="15">
        <f>VLOOKUP(S2784,'seg3'!$A$1:$B$9,2,0)</f>
        <v>3</v>
      </c>
      <c r="S2784" s="16" t="s">
        <v>21</v>
      </c>
      <c r="T2784" s="18">
        <v>382</v>
      </c>
      <c r="U2784" s="18">
        <v>382</v>
      </c>
      <c r="V2784" s="42"/>
      <c r="W2784" s="43" t="s">
        <v>6513</v>
      </c>
      <c r="X2784" s="16"/>
      <c r="Y2784" s="18" t="s">
        <v>17</v>
      </c>
      <c r="Z2784" s="18">
        <v>22</v>
      </c>
      <c r="AA2784" s="16" t="s">
        <v>100</v>
      </c>
      <c r="AB2784" s="14" t="str">
        <f t="shared" si="43"/>
        <v>('826375','826375J','HSSB M24X75 EN14399-3 CL10.9HR FT ZFS','PC',57,6,3,3,3,5,161,'382','382','M24','75','10B33','22','21.45/21.50','','COIL DIRECT DRAWN 10B33M 21.60/21.65',''),</v>
      </c>
      <c r="AC2784" s="14" t="s">
        <v>10286</v>
      </c>
    </row>
    <row r="2785" spans="1:29">
      <c r="A2785" s="16">
        <v>551473</v>
      </c>
      <c r="B2785" s="43" t="s">
        <v>6622</v>
      </c>
      <c r="C2785" s="43" t="s">
        <v>6623</v>
      </c>
      <c r="D2785" s="15">
        <f>VLOOKUP(E2785,finish!$A$1:$B$18,2,0)</f>
        <v>8</v>
      </c>
      <c r="E2785" s="18" t="s">
        <v>47</v>
      </c>
      <c r="F2785" s="15">
        <f>VLOOKUP(G2785,modules!$A$1:$B$10,2,0)</f>
        <v>6</v>
      </c>
      <c r="G2785" s="18" t="s">
        <v>7849</v>
      </c>
      <c r="H2785" s="15" t="s">
        <v>7949</v>
      </c>
      <c r="I2785" s="18" t="s">
        <v>7859</v>
      </c>
      <c r="J2785" s="15">
        <f>VLOOKUP(K2785,machines!$A$1:$B$72,2,0)</f>
        <v>57</v>
      </c>
      <c r="K2785" s="27" t="s">
        <v>1301</v>
      </c>
      <c r="L2785" s="16" t="s">
        <v>114</v>
      </c>
      <c r="M2785" s="15">
        <f>VLOOKUP(N2785,groups!$A$1:$B$113,2,1)</f>
        <v>153</v>
      </c>
      <c r="N2785" s="16" t="s">
        <v>107</v>
      </c>
      <c r="O2785" s="18">
        <v>55</v>
      </c>
      <c r="P2785" s="15">
        <f>VLOOKUP(Q2785,'seg2'!$A$1:$B$13,2,0)</f>
        <v>3</v>
      </c>
      <c r="Q2785" s="16" t="s">
        <v>20</v>
      </c>
      <c r="R2785" s="15">
        <f>VLOOKUP(S2785,'seg3'!$A$1:$B$9,2,0)</f>
        <v>3</v>
      </c>
      <c r="S2785" s="16" t="s">
        <v>21</v>
      </c>
      <c r="T2785" s="18">
        <v>289</v>
      </c>
      <c r="U2785" s="18">
        <v>289</v>
      </c>
      <c r="V2785" s="42"/>
      <c r="W2785" s="43" t="s">
        <v>1896</v>
      </c>
      <c r="X2785" s="16"/>
      <c r="Y2785" s="45" t="s">
        <v>17</v>
      </c>
      <c r="Z2785" s="45">
        <v>22</v>
      </c>
      <c r="AA2785" s="45" t="s">
        <v>100</v>
      </c>
      <c r="AB2785" s="14" t="str">
        <f t="shared" si="43"/>
        <v>('551473','551473J','HHB M24X3X55 ISO4017 CL10.9 FT ZC3','PC',57,6,3,3,null,8,153,'289','289','M24','55','10B33','22','21.45/21.50','','COIL DIRECT DRAWN 10B33 21.65/21.70',''),</v>
      </c>
      <c r="AC2785" s="14" t="s">
        <v>10287</v>
      </c>
    </row>
    <row r="2786" spans="1:29">
      <c r="A2786" s="16">
        <v>5001390</v>
      </c>
      <c r="B2786" s="43" t="s">
        <v>5757</v>
      </c>
      <c r="C2786" s="43" t="s">
        <v>5758</v>
      </c>
      <c r="D2786" s="15">
        <f>VLOOKUP(E2786,finish!$A$1:$B$18,2,0)</f>
        <v>19</v>
      </c>
      <c r="E2786" s="18" t="s">
        <v>7861</v>
      </c>
      <c r="F2786" s="15" t="s">
        <v>7949</v>
      </c>
      <c r="G2786" s="18" t="s">
        <v>7855</v>
      </c>
      <c r="H2786" s="15">
        <f>VLOOKUP(I2786,segments!$A$1:$B$9,2,0)</f>
        <v>5</v>
      </c>
      <c r="I2786" s="18" t="s">
        <v>7852</v>
      </c>
      <c r="J2786" s="15">
        <f>VLOOKUP(K2786,machines!$A$1:$B$72,2,0)</f>
        <v>87</v>
      </c>
      <c r="K2786" s="18" t="s">
        <v>420</v>
      </c>
      <c r="L2786" s="16" t="s">
        <v>15</v>
      </c>
      <c r="M2786" s="15">
        <f>VLOOKUP(N2786,groups!$A$1:$B$113,2,1)</f>
        <v>210</v>
      </c>
      <c r="N2786" s="16" t="s">
        <v>949</v>
      </c>
      <c r="O2786" s="18" t="s">
        <v>52</v>
      </c>
      <c r="P2786" s="15" t="s">
        <v>7949</v>
      </c>
      <c r="Q2786" s="16" t="s">
        <v>951</v>
      </c>
      <c r="R2786" s="15" t="s">
        <v>7949</v>
      </c>
      <c r="S2786" s="16" t="s">
        <v>951</v>
      </c>
      <c r="T2786" s="18">
        <v>1.6</v>
      </c>
      <c r="U2786" s="18">
        <v>1.6</v>
      </c>
      <c r="V2786" s="42"/>
      <c r="W2786" s="30" t="s">
        <v>5759</v>
      </c>
      <c r="X2786" s="16"/>
      <c r="Y2786" s="18" t="s">
        <v>40</v>
      </c>
      <c r="Z2786" s="18">
        <v>5.5</v>
      </c>
      <c r="AA2786" s="16" t="s">
        <v>2135</v>
      </c>
      <c r="AB2786" s="14" t="str">
        <f t="shared" si="43"/>
        <v>('5001390','5001390J','SPRING WASHER FLAT SEC M08 DIN 127B A2','PC',87,null,null,null,5,19,210,'1.6','1.6','M08','-','304L','5.5','2.90/2.95','','COIL 2ANNEAL &amp; 5DRAWN SS304L 2.90/2.95',''),</v>
      </c>
      <c r="AC2786" s="14" t="s">
        <v>10283</v>
      </c>
    </row>
    <row r="2787" spans="1:29">
      <c r="A2787" s="16">
        <v>617063</v>
      </c>
      <c r="B2787" s="43" t="s">
        <v>4756</v>
      </c>
      <c r="C2787" s="43" t="s">
        <v>4006</v>
      </c>
      <c r="D2787" s="15">
        <f>VLOOKUP(E2787,finish!$A$1:$B$18,2,0)</f>
        <v>2</v>
      </c>
      <c r="E2787" s="18" t="s">
        <v>11</v>
      </c>
      <c r="F2787" s="15">
        <f>VLOOKUP(G2787,modules!$A$1:$B$10,2,0)</f>
        <v>6</v>
      </c>
      <c r="G2787" s="18" t="s">
        <v>7849</v>
      </c>
      <c r="H2787" s="15">
        <f>VLOOKUP(I2787,segments!$A$1:$B$9,2,0)</f>
        <v>3</v>
      </c>
      <c r="I2787" s="18" t="s">
        <v>7851</v>
      </c>
      <c r="J2787" s="15">
        <f>VLOOKUP(K2787,machines!$A$1:$B$72,2,0)</f>
        <v>57</v>
      </c>
      <c r="K2787" s="18" t="s">
        <v>1301</v>
      </c>
      <c r="L2787" s="43" t="s">
        <v>114</v>
      </c>
      <c r="M2787" s="15">
        <f>VLOOKUP(N2787,groups!$A$1:$B$113,2,1)</f>
        <v>153</v>
      </c>
      <c r="N2787" s="43" t="s">
        <v>107</v>
      </c>
      <c r="O2787" s="18">
        <v>65</v>
      </c>
      <c r="P2787" s="15">
        <f>VLOOKUP(Q2787,'seg2'!$A$1:$B$13,2,0)</f>
        <v>3</v>
      </c>
      <c r="Q2787" s="16" t="s">
        <v>20</v>
      </c>
      <c r="R2787" s="15">
        <f>VLOOKUP(S2787,'seg3'!$A$1:$B$9,2,0)</f>
        <v>3</v>
      </c>
      <c r="S2787" s="16" t="s">
        <v>21</v>
      </c>
      <c r="T2787" s="18">
        <v>318</v>
      </c>
      <c r="U2787" s="18">
        <v>318</v>
      </c>
      <c r="V2787" s="42"/>
      <c r="W2787" s="43" t="s">
        <v>501</v>
      </c>
      <c r="X2787" s="16"/>
      <c r="Y2787" s="18" t="s">
        <v>17</v>
      </c>
      <c r="Z2787" s="18">
        <v>22</v>
      </c>
      <c r="AA2787" s="18" t="s">
        <v>100</v>
      </c>
      <c r="AB2787" s="14" t="str">
        <f t="shared" si="43"/>
        <v>('617063','617063J','HHB M24X3X65 ISO4017 CL8.8 FT BLK','PC',57,6,3,3,3,2,153,'318','318','M24','65','10B33','22','21.45/21.50','','COIL DIRECT DRAWN AS 10B33M 21.65/21.70',''),</v>
      </c>
      <c r="AC2787" s="14" t="s">
        <v>10252</v>
      </c>
    </row>
    <row r="2788" spans="1:29">
      <c r="A2788" s="16">
        <v>612913</v>
      </c>
      <c r="B2788" s="43" t="s">
        <v>5768</v>
      </c>
      <c r="C2788" s="43" t="s">
        <v>5769</v>
      </c>
      <c r="D2788" s="15">
        <f>VLOOKUP(E2788,finish!$A$1:$B$18,2,0)</f>
        <v>8</v>
      </c>
      <c r="E2788" s="18" t="s">
        <v>47</v>
      </c>
      <c r="F2788" s="15" t="s">
        <v>7949</v>
      </c>
      <c r="G2788" s="18" t="s">
        <v>7855</v>
      </c>
      <c r="H2788" s="15">
        <f>VLOOKUP(I2788,segments!$A$1:$B$9,2,0)</f>
        <v>3</v>
      </c>
      <c r="I2788" s="18" t="s">
        <v>7851</v>
      </c>
      <c r="J2788" s="15">
        <f>VLOOKUP(K2788,machines!$A$1:$B$72,2,0)</f>
        <v>87</v>
      </c>
      <c r="K2788" s="45" t="s">
        <v>420</v>
      </c>
      <c r="L2788" s="16" t="s">
        <v>80</v>
      </c>
      <c r="M2788" s="15">
        <f>VLOOKUP(N2788,groups!$A$1:$B$113,2,1)</f>
        <v>193</v>
      </c>
      <c r="N2788" s="16" t="s">
        <v>5770</v>
      </c>
      <c r="O2788" s="18" t="s">
        <v>52</v>
      </c>
      <c r="P2788" s="15">
        <f>VLOOKUP(Q2788,'seg2'!$A$1:$B$13,2,0)</f>
        <v>9</v>
      </c>
      <c r="Q2788" s="16" t="s">
        <v>421</v>
      </c>
      <c r="R2788" s="15">
        <f>VLOOKUP(S2788,'seg3'!$A$1:$B$9,2,0)</f>
        <v>8</v>
      </c>
      <c r="S2788" s="16" t="s">
        <v>422</v>
      </c>
      <c r="T2788" s="18">
        <v>3.2559999999999998</v>
      </c>
      <c r="U2788" s="18">
        <v>3.2559999999999998</v>
      </c>
      <c r="V2788" s="42"/>
      <c r="W2788" s="30" t="s">
        <v>4155</v>
      </c>
      <c r="X2788" s="16"/>
      <c r="Y2788" s="45" t="s">
        <v>418</v>
      </c>
      <c r="Z2788" s="28">
        <v>5.5</v>
      </c>
      <c r="AA2788" s="46" t="s">
        <v>5693</v>
      </c>
      <c r="AB2788" s="14" t="str">
        <f t="shared" si="43"/>
        <v>('612913','612913J','SPRING WASHER FLAT SEC M12 DIN 127B ZC3','PC',87,null,9,8,3,8,193,'3.256','3.256','M12','-','HC6165','5.5',' 03.90/03.95','','COIL 1ANNEAL &amp; 3DRAWN HC6165 03.90/03.95',''),</v>
      </c>
      <c r="AC2788" s="14" t="s">
        <v>10288</v>
      </c>
    </row>
    <row r="2789" spans="1:29">
      <c r="A2789" s="16">
        <v>617065</v>
      </c>
      <c r="B2789" s="43" t="s">
        <v>6768</v>
      </c>
      <c r="C2789" s="43" t="s">
        <v>6364</v>
      </c>
      <c r="D2789" s="15">
        <f>VLOOKUP(E2789,finish!$A$1:$B$18,2,0)</f>
        <v>2</v>
      </c>
      <c r="E2789" s="18" t="s">
        <v>11</v>
      </c>
      <c r="F2789" s="15">
        <f>VLOOKUP(G2789,modules!$A$1:$B$10,2,0)</f>
        <v>6</v>
      </c>
      <c r="G2789" s="18" t="s">
        <v>7849</v>
      </c>
      <c r="H2789" s="15">
        <f>VLOOKUP(I2789,segments!$A$1:$B$9,2,0)</f>
        <v>3</v>
      </c>
      <c r="I2789" s="18" t="s">
        <v>7851</v>
      </c>
      <c r="J2789" s="15">
        <f>VLOOKUP(K2789,machines!$A$1:$B$72,2,0)</f>
        <v>57</v>
      </c>
      <c r="K2789" s="18" t="s">
        <v>1301</v>
      </c>
      <c r="L2789" s="43" t="s">
        <v>114</v>
      </c>
      <c r="M2789" s="15">
        <f>VLOOKUP(N2789,groups!$A$1:$B$113,2,1)</f>
        <v>153</v>
      </c>
      <c r="N2789" s="43" t="s">
        <v>107</v>
      </c>
      <c r="O2789" s="18">
        <v>75</v>
      </c>
      <c r="P2789" s="15">
        <f>VLOOKUP(Q2789,'seg2'!$A$1:$B$13,2,0)</f>
        <v>3</v>
      </c>
      <c r="Q2789" s="16" t="s">
        <v>20</v>
      </c>
      <c r="R2789" s="15">
        <f>VLOOKUP(S2789,'seg3'!$A$1:$B$9,2,0)</f>
        <v>3</v>
      </c>
      <c r="S2789" s="16" t="s">
        <v>21</v>
      </c>
      <c r="T2789" s="18">
        <v>345</v>
      </c>
      <c r="U2789" s="18">
        <v>345</v>
      </c>
      <c r="V2789" s="42"/>
      <c r="W2789" s="43" t="s">
        <v>501</v>
      </c>
      <c r="X2789" s="16"/>
      <c r="Y2789" s="18" t="s">
        <v>17</v>
      </c>
      <c r="Z2789" s="18">
        <v>22</v>
      </c>
      <c r="AA2789" s="18" t="s">
        <v>100</v>
      </c>
      <c r="AB2789" s="14" t="str">
        <f t="shared" si="43"/>
        <v>('617065','617065J','HHB M24X3X75 ISO4017 CL8.8 FT BLK','PC',57,6,3,3,3,2,153,'345','345','M24','75','10B33','22','21.45/21.50','','COIL DIRECT DRAWN AS 10B33M 21.65/21.70',''),</v>
      </c>
      <c r="AC2789" s="14" t="s">
        <v>10289</v>
      </c>
    </row>
    <row r="2790" spans="1:29">
      <c r="A2790" s="16">
        <v>617068</v>
      </c>
      <c r="B2790" s="43" t="s">
        <v>4940</v>
      </c>
      <c r="C2790" s="43" t="s">
        <v>4009</v>
      </c>
      <c r="D2790" s="15">
        <f>VLOOKUP(E2790,finish!$A$1:$B$18,2,0)</f>
        <v>2</v>
      </c>
      <c r="E2790" s="18" t="s">
        <v>11</v>
      </c>
      <c r="F2790" s="15">
        <f>VLOOKUP(G2790,modules!$A$1:$B$10,2,0)</f>
        <v>6</v>
      </c>
      <c r="G2790" s="18" t="s">
        <v>7849</v>
      </c>
      <c r="H2790" s="15">
        <f>VLOOKUP(I2790,segments!$A$1:$B$9,2,0)</f>
        <v>3</v>
      </c>
      <c r="I2790" s="18" t="s">
        <v>7851</v>
      </c>
      <c r="J2790" s="15">
        <f>VLOOKUP(K2790,machines!$A$1:$B$72,2,0)</f>
        <v>57</v>
      </c>
      <c r="K2790" s="18" t="s">
        <v>1301</v>
      </c>
      <c r="L2790" s="43" t="s">
        <v>114</v>
      </c>
      <c r="M2790" s="15">
        <f>VLOOKUP(N2790,groups!$A$1:$B$113,2,1)</f>
        <v>153</v>
      </c>
      <c r="N2790" s="43" t="s">
        <v>107</v>
      </c>
      <c r="O2790" s="18">
        <v>90</v>
      </c>
      <c r="P2790" s="15">
        <f>VLOOKUP(Q2790,'seg2'!$A$1:$B$13,2,0)</f>
        <v>3</v>
      </c>
      <c r="Q2790" s="16" t="s">
        <v>20</v>
      </c>
      <c r="R2790" s="15">
        <f>VLOOKUP(S2790,'seg3'!$A$1:$B$9,2,0)</f>
        <v>3</v>
      </c>
      <c r="S2790" s="16" t="s">
        <v>21</v>
      </c>
      <c r="T2790" s="18">
        <v>387</v>
      </c>
      <c r="U2790" s="18">
        <v>387</v>
      </c>
      <c r="V2790" s="42"/>
      <c r="W2790" s="43" t="s">
        <v>501</v>
      </c>
      <c r="X2790" s="16"/>
      <c r="Y2790" s="18" t="s">
        <v>17</v>
      </c>
      <c r="Z2790" s="18">
        <v>22</v>
      </c>
      <c r="AA2790" s="18" t="s">
        <v>100</v>
      </c>
      <c r="AB2790" s="14" t="str">
        <f t="shared" si="43"/>
        <v>('617068','617068J','HHB M24X3X90 ISO4017 CL8.8 FT BLK','PC',57,6,3,3,3,2,153,'387','387','M24','90','10B33','22','21.45/21.50','','COIL DIRECT DRAWN AS 10B33M 21.65/21.70',''),</v>
      </c>
      <c r="AC2790" s="14" t="s">
        <v>10257</v>
      </c>
    </row>
    <row r="2791" spans="1:29">
      <c r="A2791" s="16">
        <v>170219</v>
      </c>
      <c r="B2791" s="43" t="s">
        <v>5443</v>
      </c>
      <c r="C2791" s="43" t="s">
        <v>5444</v>
      </c>
      <c r="D2791" s="15">
        <f>VLOOKUP(E2791,finish!$A$1:$B$18,2,0)</f>
        <v>2</v>
      </c>
      <c r="E2791" s="18" t="s">
        <v>11</v>
      </c>
      <c r="F2791" s="15">
        <f>VLOOKUP(G2791,modules!$A$1:$B$10,2,0)</f>
        <v>6</v>
      </c>
      <c r="G2791" s="18" t="s">
        <v>7849</v>
      </c>
      <c r="H2791" s="15">
        <f>VLOOKUP(I2791,segments!$A$1:$B$9,2,0)</f>
        <v>5</v>
      </c>
      <c r="I2791" s="18" t="s">
        <v>7852</v>
      </c>
      <c r="J2791" s="15">
        <f>VLOOKUP(K2791,machines!$A$1:$B$72,2,0)</f>
        <v>57</v>
      </c>
      <c r="K2791" s="18" t="s">
        <v>1301</v>
      </c>
      <c r="L2791" s="43" t="s">
        <v>98</v>
      </c>
      <c r="M2791" s="15">
        <f>VLOOKUP(N2791,groups!$A$1:$B$113,2,1)</f>
        <v>152</v>
      </c>
      <c r="N2791" s="43" t="s">
        <v>16</v>
      </c>
      <c r="O2791" s="18">
        <v>70</v>
      </c>
      <c r="P2791" s="15">
        <f>VLOOKUP(Q2791,'seg2'!$A$1:$B$13,2,0)</f>
        <v>3</v>
      </c>
      <c r="Q2791" s="16" t="s">
        <v>20</v>
      </c>
      <c r="R2791" s="15">
        <f>VLOOKUP(S2791,'seg3'!$A$1:$B$9,2,0)</f>
        <v>3</v>
      </c>
      <c r="S2791" s="16" t="s">
        <v>21</v>
      </c>
      <c r="T2791" s="18">
        <v>294.2</v>
      </c>
      <c r="U2791" s="18">
        <v>294.2</v>
      </c>
      <c r="V2791" s="42"/>
      <c r="W2791" s="43" t="s">
        <v>1469</v>
      </c>
      <c r="X2791" s="16"/>
      <c r="Y2791" s="18" t="s">
        <v>17</v>
      </c>
      <c r="Z2791" s="18">
        <v>22</v>
      </c>
      <c r="AA2791" s="18" t="s">
        <v>100</v>
      </c>
      <c r="AB2791" s="14" t="str">
        <f t="shared" si="43"/>
        <v>('170219','170219J','HHB M22X2.5X70 ISO4014 CL10.9 HT BLK','PC',57,6,3,3,5,2,152,'294.2','294.2','M22','70','10B33','22','21.45/21.50','','COIL DIRECT DRAWN 10B33M 21.50/21.53',''),</v>
      </c>
      <c r="AC2791" s="14" t="s">
        <v>10263</v>
      </c>
    </row>
    <row r="2792" spans="1:29">
      <c r="A2792" s="16">
        <v>170221</v>
      </c>
      <c r="B2792" s="43" t="s">
        <v>6903</v>
      </c>
      <c r="C2792" s="43" t="s">
        <v>6904</v>
      </c>
      <c r="D2792" s="15">
        <f>VLOOKUP(E2792,finish!$A$1:$B$18,2,0)</f>
        <v>2</v>
      </c>
      <c r="E2792" s="18" t="s">
        <v>11</v>
      </c>
      <c r="F2792" s="15">
        <f>VLOOKUP(G2792,modules!$A$1:$B$10,2,0)</f>
        <v>6</v>
      </c>
      <c r="G2792" s="18" t="s">
        <v>7849</v>
      </c>
      <c r="H2792" s="15">
        <f>VLOOKUP(I2792,segments!$A$1:$B$9,2,0)</f>
        <v>5</v>
      </c>
      <c r="I2792" s="18" t="s">
        <v>7852</v>
      </c>
      <c r="J2792" s="15">
        <f>VLOOKUP(K2792,machines!$A$1:$B$72,2,0)</f>
        <v>57</v>
      </c>
      <c r="K2792" s="18" t="s">
        <v>1301</v>
      </c>
      <c r="L2792" s="43" t="s">
        <v>98</v>
      </c>
      <c r="M2792" s="15">
        <f>VLOOKUP(N2792,groups!$A$1:$B$113,2,1)</f>
        <v>152</v>
      </c>
      <c r="N2792" s="43" t="s">
        <v>16</v>
      </c>
      <c r="O2792" s="18">
        <v>80</v>
      </c>
      <c r="P2792" s="15">
        <f>VLOOKUP(Q2792,'seg2'!$A$1:$B$13,2,0)</f>
        <v>3</v>
      </c>
      <c r="Q2792" s="16" t="s">
        <v>20</v>
      </c>
      <c r="R2792" s="15">
        <f>VLOOKUP(S2792,'seg3'!$A$1:$B$9,2,0)</f>
        <v>3</v>
      </c>
      <c r="S2792" s="16" t="s">
        <v>21</v>
      </c>
      <c r="T2792" s="18">
        <v>313.89999999999998</v>
      </c>
      <c r="U2792" s="18">
        <v>313.89999999999998</v>
      </c>
      <c r="V2792" s="42"/>
      <c r="W2792" s="43" t="s">
        <v>1469</v>
      </c>
      <c r="X2792" s="16"/>
      <c r="Y2792" s="18" t="s">
        <v>17</v>
      </c>
      <c r="Z2792" s="18">
        <v>22</v>
      </c>
      <c r="AA2792" s="18" t="s">
        <v>100</v>
      </c>
      <c r="AB2792" s="14" t="str">
        <f t="shared" si="43"/>
        <v>('170221','170221J','HHB M22X2.5X80 ISO4014 CL10.9 HT BLK','PC',57,6,3,3,5,2,152,'313.9','313.9','M22','80','10B33','22','21.45/21.50','','COIL DIRECT DRAWN 10B33M 21.50/21.53',''),</v>
      </c>
      <c r="AC2792" s="14" t="s">
        <v>10290</v>
      </c>
    </row>
    <row r="2793" spans="1:29">
      <c r="A2793" s="16">
        <v>170222</v>
      </c>
      <c r="B2793" s="43" t="s">
        <v>5445</v>
      </c>
      <c r="C2793" s="43" t="s">
        <v>5446</v>
      </c>
      <c r="D2793" s="15">
        <f>VLOOKUP(E2793,finish!$A$1:$B$18,2,0)</f>
        <v>2</v>
      </c>
      <c r="E2793" s="18" t="s">
        <v>11</v>
      </c>
      <c r="F2793" s="15">
        <f>VLOOKUP(G2793,modules!$A$1:$B$10,2,0)</f>
        <v>6</v>
      </c>
      <c r="G2793" s="18" t="s">
        <v>7849</v>
      </c>
      <c r="H2793" s="15">
        <f>VLOOKUP(I2793,segments!$A$1:$B$9,2,0)</f>
        <v>5</v>
      </c>
      <c r="I2793" s="18" t="s">
        <v>7852</v>
      </c>
      <c r="J2793" s="15">
        <f>VLOOKUP(K2793,machines!$A$1:$B$72,2,0)</f>
        <v>57</v>
      </c>
      <c r="K2793" s="18" t="s">
        <v>1301</v>
      </c>
      <c r="L2793" s="43" t="s">
        <v>98</v>
      </c>
      <c r="M2793" s="15">
        <f>VLOOKUP(N2793,groups!$A$1:$B$113,2,1)</f>
        <v>152</v>
      </c>
      <c r="N2793" s="43" t="s">
        <v>16</v>
      </c>
      <c r="O2793" s="18">
        <v>90</v>
      </c>
      <c r="P2793" s="15">
        <f>VLOOKUP(Q2793,'seg2'!$A$1:$B$13,2,0)</f>
        <v>3</v>
      </c>
      <c r="Q2793" s="16" t="s">
        <v>20</v>
      </c>
      <c r="R2793" s="15">
        <f>VLOOKUP(S2793,'seg3'!$A$1:$B$9,2,0)</f>
        <v>3</v>
      </c>
      <c r="S2793" s="16" t="s">
        <v>21</v>
      </c>
      <c r="T2793" s="18">
        <v>353.3</v>
      </c>
      <c r="U2793" s="18">
        <v>353.3</v>
      </c>
      <c r="V2793" s="42"/>
      <c r="W2793" s="43" t="s">
        <v>1469</v>
      </c>
      <c r="X2793" s="16"/>
      <c r="Y2793" s="18" t="s">
        <v>17</v>
      </c>
      <c r="Z2793" s="18">
        <v>22</v>
      </c>
      <c r="AA2793" s="18" t="s">
        <v>100</v>
      </c>
      <c r="AB2793" s="14" t="str">
        <f t="shared" si="43"/>
        <v>('170222','170222J','HHB M22X2.5X90 ISO4014 CL10.9 HT BLK','PC',57,6,3,3,5,2,152,'353.3','353.3','M22','90','10B33','22','21.45/21.50','','COIL DIRECT DRAWN 10B33M 21.50/21.53',''),</v>
      </c>
      <c r="AC2793" s="14" t="s">
        <v>10264</v>
      </c>
    </row>
    <row r="2794" spans="1:29">
      <c r="A2794" s="16">
        <v>170223</v>
      </c>
      <c r="B2794" s="43" t="s">
        <v>1886</v>
      </c>
      <c r="C2794" s="43" t="s">
        <v>5447</v>
      </c>
      <c r="D2794" s="15">
        <f>VLOOKUP(E2794,finish!$A$1:$B$18,2,0)</f>
        <v>2</v>
      </c>
      <c r="E2794" s="18" t="s">
        <v>11</v>
      </c>
      <c r="F2794" s="15">
        <f>VLOOKUP(G2794,modules!$A$1:$B$10,2,0)</f>
        <v>6</v>
      </c>
      <c r="G2794" s="18" t="s">
        <v>7849</v>
      </c>
      <c r="H2794" s="15">
        <f>VLOOKUP(I2794,segments!$A$1:$B$9,2,0)</f>
        <v>5</v>
      </c>
      <c r="I2794" s="18" t="s">
        <v>7852</v>
      </c>
      <c r="J2794" s="15">
        <f>VLOOKUP(K2794,machines!$A$1:$B$72,2,0)</f>
        <v>57</v>
      </c>
      <c r="K2794" s="18" t="s">
        <v>1301</v>
      </c>
      <c r="L2794" s="43" t="s">
        <v>98</v>
      </c>
      <c r="M2794" s="15">
        <f>VLOOKUP(N2794,groups!$A$1:$B$113,2,1)</f>
        <v>152</v>
      </c>
      <c r="N2794" s="43" t="s">
        <v>16</v>
      </c>
      <c r="O2794" s="18">
        <v>100</v>
      </c>
      <c r="P2794" s="15">
        <f>VLOOKUP(Q2794,'seg2'!$A$1:$B$13,2,0)</f>
        <v>3</v>
      </c>
      <c r="Q2794" s="16" t="s">
        <v>20</v>
      </c>
      <c r="R2794" s="15">
        <f>VLOOKUP(S2794,'seg3'!$A$1:$B$9,2,0)</f>
        <v>3</v>
      </c>
      <c r="S2794" s="16" t="s">
        <v>21</v>
      </c>
      <c r="T2794" s="18">
        <v>382.9</v>
      </c>
      <c r="U2794" s="18">
        <v>382.9</v>
      </c>
      <c r="V2794" s="42"/>
      <c r="W2794" s="43" t="s">
        <v>1469</v>
      </c>
      <c r="X2794" s="16"/>
      <c r="Y2794" s="18" t="s">
        <v>17</v>
      </c>
      <c r="Z2794" s="18">
        <v>22</v>
      </c>
      <c r="AA2794" s="18" t="s">
        <v>100</v>
      </c>
      <c r="AB2794" s="14" t="str">
        <f t="shared" si="43"/>
        <v>('170223','170223J','HHB M22X2.5X100 ISO4014 CL10.9 HT BLK','PC',57,6,3,3,5,2,152,'382.9','382.9','M22','100','10B33','22','21.45/21.50','','COIL DIRECT DRAWN 10B33M 21.50/21.53',''),</v>
      </c>
      <c r="AC2794" s="14" t="s">
        <v>10265</v>
      </c>
    </row>
    <row r="2795" spans="1:29">
      <c r="A2795" s="16">
        <v>170224</v>
      </c>
      <c r="B2795" s="43" t="s">
        <v>5448</v>
      </c>
      <c r="C2795" s="43" t="s">
        <v>5449</v>
      </c>
      <c r="D2795" s="15">
        <f>VLOOKUP(E2795,finish!$A$1:$B$18,2,0)</f>
        <v>2</v>
      </c>
      <c r="E2795" s="18" t="s">
        <v>11</v>
      </c>
      <c r="F2795" s="15">
        <f>VLOOKUP(G2795,modules!$A$1:$B$10,2,0)</f>
        <v>6</v>
      </c>
      <c r="G2795" s="18" t="s">
        <v>7849</v>
      </c>
      <c r="H2795" s="15">
        <f>VLOOKUP(I2795,segments!$A$1:$B$9,2,0)</f>
        <v>5</v>
      </c>
      <c r="I2795" s="18" t="s">
        <v>7852</v>
      </c>
      <c r="J2795" s="15">
        <f>VLOOKUP(K2795,machines!$A$1:$B$72,2,0)</f>
        <v>57</v>
      </c>
      <c r="K2795" s="18" t="s">
        <v>1301</v>
      </c>
      <c r="L2795" s="43" t="s">
        <v>98</v>
      </c>
      <c r="M2795" s="15">
        <f>VLOOKUP(N2795,groups!$A$1:$B$113,2,1)</f>
        <v>152</v>
      </c>
      <c r="N2795" s="43" t="s">
        <v>16</v>
      </c>
      <c r="O2795" s="18">
        <v>110</v>
      </c>
      <c r="P2795" s="15">
        <f>VLOOKUP(Q2795,'seg2'!$A$1:$B$13,2,0)</f>
        <v>3</v>
      </c>
      <c r="Q2795" s="16" t="s">
        <v>20</v>
      </c>
      <c r="R2795" s="15">
        <f>VLOOKUP(S2795,'seg3'!$A$1:$B$9,2,0)</f>
        <v>3</v>
      </c>
      <c r="S2795" s="16" t="s">
        <v>21</v>
      </c>
      <c r="T2795" s="18">
        <v>412.4</v>
      </c>
      <c r="U2795" s="18">
        <v>412.4</v>
      </c>
      <c r="V2795" s="42"/>
      <c r="W2795" s="43" t="s">
        <v>1469</v>
      </c>
      <c r="X2795" s="16"/>
      <c r="Y2795" s="18" t="s">
        <v>17</v>
      </c>
      <c r="Z2795" s="18">
        <v>22</v>
      </c>
      <c r="AA2795" s="18" t="s">
        <v>100</v>
      </c>
      <c r="AB2795" s="14" t="str">
        <f t="shared" si="43"/>
        <v>('170224','170224J','HHB M22X2.5X110 ISO4014 CL10.9 HT BLK','PC',57,6,3,3,5,2,152,'412.4','412.4','M22','110','10B33','22','21.45/21.50','','COIL DIRECT DRAWN 10B33M 21.50/21.53',''),</v>
      </c>
      <c r="AC2795" s="14" t="s">
        <v>10266</v>
      </c>
    </row>
    <row r="2796" spans="1:29">
      <c r="A2796" s="16">
        <v>170226</v>
      </c>
      <c r="B2796" s="43" t="s">
        <v>6907</v>
      </c>
      <c r="C2796" s="43" t="s">
        <v>6908</v>
      </c>
      <c r="D2796" s="15">
        <f>VLOOKUP(E2796,finish!$A$1:$B$18,2,0)</f>
        <v>2</v>
      </c>
      <c r="E2796" s="18" t="s">
        <v>11</v>
      </c>
      <c r="F2796" s="15">
        <f>VLOOKUP(G2796,modules!$A$1:$B$10,2,0)</f>
        <v>6</v>
      </c>
      <c r="G2796" s="18" t="s">
        <v>7849</v>
      </c>
      <c r="H2796" s="15">
        <f>VLOOKUP(I2796,segments!$A$1:$B$9,2,0)</f>
        <v>5</v>
      </c>
      <c r="I2796" s="18" t="s">
        <v>7852</v>
      </c>
      <c r="J2796" s="15">
        <f>VLOOKUP(K2796,machines!$A$1:$B$72,2,0)</f>
        <v>57</v>
      </c>
      <c r="K2796" s="18" t="s">
        <v>1301</v>
      </c>
      <c r="L2796" s="43" t="s">
        <v>98</v>
      </c>
      <c r="M2796" s="15">
        <f>VLOOKUP(N2796,groups!$A$1:$B$113,2,1)</f>
        <v>152</v>
      </c>
      <c r="N2796" s="43" t="s">
        <v>16</v>
      </c>
      <c r="O2796" s="18">
        <v>130</v>
      </c>
      <c r="P2796" s="15">
        <f>VLOOKUP(Q2796,'seg2'!$A$1:$B$13,2,0)</f>
        <v>3</v>
      </c>
      <c r="Q2796" s="16" t="s">
        <v>20</v>
      </c>
      <c r="R2796" s="15">
        <f>VLOOKUP(S2796,'seg3'!$A$1:$B$9,2,0)</f>
        <v>3</v>
      </c>
      <c r="S2796" s="16" t="s">
        <v>21</v>
      </c>
      <c r="T2796" s="18">
        <v>469</v>
      </c>
      <c r="U2796" s="18">
        <v>469</v>
      </c>
      <c r="V2796" s="42"/>
      <c r="W2796" s="43" t="s">
        <v>1469</v>
      </c>
      <c r="X2796" s="16"/>
      <c r="Y2796" s="18" t="s">
        <v>17</v>
      </c>
      <c r="Z2796" s="18">
        <v>22</v>
      </c>
      <c r="AA2796" s="18" t="s">
        <v>100</v>
      </c>
      <c r="AB2796" s="14" t="str">
        <f t="shared" si="43"/>
        <v>('170226','170226J','HHB M22X2.5X130 ISO4014 CL10.9 HT BLK','PC',57,6,3,3,5,2,152,'469','469','M22','130','10B33','22','21.45/21.50','','COIL DIRECT DRAWN 10B33M 21.50/21.53',''),</v>
      </c>
      <c r="AC2796" s="14" t="s">
        <v>10291</v>
      </c>
    </row>
    <row r="2797" spans="1:29">
      <c r="A2797" s="16">
        <v>170227</v>
      </c>
      <c r="B2797" s="43" t="s">
        <v>6909</v>
      </c>
      <c r="C2797" s="43" t="s">
        <v>6910</v>
      </c>
      <c r="D2797" s="15">
        <f>VLOOKUP(E2797,finish!$A$1:$B$18,2,0)</f>
        <v>2</v>
      </c>
      <c r="E2797" s="18" t="s">
        <v>11</v>
      </c>
      <c r="F2797" s="15">
        <f>VLOOKUP(G2797,modules!$A$1:$B$10,2,0)</f>
        <v>6</v>
      </c>
      <c r="G2797" s="18" t="s">
        <v>7849</v>
      </c>
      <c r="H2797" s="15">
        <f>VLOOKUP(I2797,segments!$A$1:$B$9,2,0)</f>
        <v>5</v>
      </c>
      <c r="I2797" s="18" t="s">
        <v>7852</v>
      </c>
      <c r="J2797" s="15">
        <f>VLOOKUP(K2797,machines!$A$1:$B$72,2,0)</f>
        <v>57</v>
      </c>
      <c r="K2797" s="18" t="s">
        <v>1301</v>
      </c>
      <c r="L2797" s="43" t="s">
        <v>98</v>
      </c>
      <c r="M2797" s="15">
        <f>VLOOKUP(N2797,groups!$A$1:$B$113,2,1)</f>
        <v>152</v>
      </c>
      <c r="N2797" s="43" t="s">
        <v>16</v>
      </c>
      <c r="O2797" s="18">
        <v>140</v>
      </c>
      <c r="P2797" s="15">
        <f>VLOOKUP(Q2797,'seg2'!$A$1:$B$13,2,0)</f>
        <v>3</v>
      </c>
      <c r="Q2797" s="16" t="s">
        <v>20</v>
      </c>
      <c r="R2797" s="15">
        <f>VLOOKUP(S2797,'seg3'!$A$1:$B$9,2,0)</f>
        <v>3</v>
      </c>
      <c r="S2797" s="16" t="s">
        <v>21</v>
      </c>
      <c r="T2797" s="18">
        <v>498.5</v>
      </c>
      <c r="U2797" s="18">
        <v>498.5</v>
      </c>
      <c r="V2797" s="42"/>
      <c r="W2797" s="43" t="s">
        <v>1469</v>
      </c>
      <c r="X2797" s="16"/>
      <c r="Y2797" s="18" t="s">
        <v>17</v>
      </c>
      <c r="Z2797" s="18">
        <v>22</v>
      </c>
      <c r="AA2797" s="18" t="s">
        <v>100</v>
      </c>
      <c r="AB2797" s="14" t="str">
        <f t="shared" si="43"/>
        <v>('170227','170227J','HHB M22X2.5X140 ISO4014 CL10.9 HT BLK','PC',57,6,3,3,5,2,152,'498.5','498.5','M22','140','10B33','22','21.45/21.50','','COIL DIRECT DRAWN 10B33M 21.50/21.53',''),</v>
      </c>
      <c r="AC2797" s="14" t="s">
        <v>10292</v>
      </c>
    </row>
    <row r="2798" spans="1:29">
      <c r="A2798" s="16">
        <v>170228</v>
      </c>
      <c r="B2798" s="43" t="s">
        <v>1888</v>
      </c>
      <c r="C2798" s="43" t="s">
        <v>6911</v>
      </c>
      <c r="D2798" s="15">
        <f>VLOOKUP(E2798,finish!$A$1:$B$18,2,0)</f>
        <v>2</v>
      </c>
      <c r="E2798" s="18" t="s">
        <v>11</v>
      </c>
      <c r="F2798" s="15">
        <f>VLOOKUP(G2798,modules!$A$1:$B$10,2,0)</f>
        <v>6</v>
      </c>
      <c r="G2798" s="18" t="s">
        <v>7849</v>
      </c>
      <c r="H2798" s="15">
        <f>VLOOKUP(I2798,segments!$A$1:$B$9,2,0)</f>
        <v>5</v>
      </c>
      <c r="I2798" s="18" t="s">
        <v>7852</v>
      </c>
      <c r="J2798" s="15">
        <f>VLOOKUP(K2798,machines!$A$1:$B$72,2,0)</f>
        <v>57</v>
      </c>
      <c r="K2798" s="18" t="s">
        <v>1301</v>
      </c>
      <c r="L2798" s="43" t="s">
        <v>98</v>
      </c>
      <c r="M2798" s="15">
        <f>VLOOKUP(N2798,groups!$A$1:$B$113,2,1)</f>
        <v>152</v>
      </c>
      <c r="N2798" s="43" t="s">
        <v>16</v>
      </c>
      <c r="O2798" s="18">
        <v>150</v>
      </c>
      <c r="P2798" s="15">
        <f>VLOOKUP(Q2798,'seg2'!$A$1:$B$13,2,0)</f>
        <v>3</v>
      </c>
      <c r="Q2798" s="16" t="s">
        <v>20</v>
      </c>
      <c r="R2798" s="15">
        <f>VLOOKUP(S2798,'seg3'!$A$1:$B$9,2,0)</f>
        <v>3</v>
      </c>
      <c r="S2798" s="16" t="s">
        <v>21</v>
      </c>
      <c r="T2798" s="18">
        <v>528.1</v>
      </c>
      <c r="U2798" s="18">
        <v>528.1</v>
      </c>
      <c r="V2798" s="42"/>
      <c r="W2798" s="43" t="s">
        <v>1469</v>
      </c>
      <c r="X2798" s="16"/>
      <c r="Y2798" s="18" t="s">
        <v>17</v>
      </c>
      <c r="Z2798" s="18">
        <v>22</v>
      </c>
      <c r="AA2798" s="18" t="s">
        <v>100</v>
      </c>
      <c r="AB2798" s="14" t="str">
        <f t="shared" si="43"/>
        <v>('170228','170228J','HHB M22X2.5X150 ISO4014 CL10.9 HT BLK','PC',57,6,3,3,5,2,152,'528.1','528.1','M22','150','10B33','22','21.45/21.50','','COIL DIRECT DRAWN 10B33M 21.50/21.53',''),</v>
      </c>
      <c r="AC2798" s="14" t="s">
        <v>10293</v>
      </c>
    </row>
    <row r="2799" spans="1:29">
      <c r="A2799" s="16">
        <v>170229</v>
      </c>
      <c r="B2799" s="43" t="s">
        <v>6912</v>
      </c>
      <c r="C2799" s="43" t="s">
        <v>6913</v>
      </c>
      <c r="D2799" s="15">
        <f>VLOOKUP(E2799,finish!$A$1:$B$18,2,0)</f>
        <v>2</v>
      </c>
      <c r="E2799" s="18" t="s">
        <v>11</v>
      </c>
      <c r="F2799" s="15">
        <f>VLOOKUP(G2799,modules!$A$1:$B$10,2,0)</f>
        <v>6</v>
      </c>
      <c r="G2799" s="18" t="s">
        <v>7849</v>
      </c>
      <c r="H2799" s="15">
        <f>VLOOKUP(I2799,segments!$A$1:$B$9,2,0)</f>
        <v>5</v>
      </c>
      <c r="I2799" s="18" t="s">
        <v>7852</v>
      </c>
      <c r="J2799" s="15">
        <f>VLOOKUP(K2799,machines!$A$1:$B$72,2,0)</f>
        <v>57</v>
      </c>
      <c r="K2799" s="18" t="s">
        <v>1301</v>
      </c>
      <c r="L2799" s="43" t="s">
        <v>98</v>
      </c>
      <c r="M2799" s="15">
        <f>VLOOKUP(N2799,groups!$A$1:$B$113,2,1)</f>
        <v>152</v>
      </c>
      <c r="N2799" s="43" t="s">
        <v>16</v>
      </c>
      <c r="O2799" s="18">
        <v>160</v>
      </c>
      <c r="P2799" s="15">
        <f>VLOOKUP(Q2799,'seg2'!$A$1:$B$13,2,0)</f>
        <v>3</v>
      </c>
      <c r="Q2799" s="16" t="s">
        <v>20</v>
      </c>
      <c r="R2799" s="15">
        <f>VLOOKUP(S2799,'seg3'!$A$1:$B$9,2,0)</f>
        <v>3</v>
      </c>
      <c r="S2799" s="16" t="s">
        <v>21</v>
      </c>
      <c r="T2799" s="18">
        <v>557.6</v>
      </c>
      <c r="U2799" s="18">
        <v>557.6</v>
      </c>
      <c r="V2799" s="42"/>
      <c r="W2799" s="43" t="s">
        <v>1469</v>
      </c>
      <c r="X2799" s="16"/>
      <c r="Y2799" s="18" t="s">
        <v>17</v>
      </c>
      <c r="Z2799" s="18">
        <v>22</v>
      </c>
      <c r="AA2799" s="18" t="s">
        <v>100</v>
      </c>
      <c r="AB2799" s="14" t="str">
        <f t="shared" si="43"/>
        <v>('170229','170229J','HHB M22X2.5X160 ISO4014 CL10.9 HT BLK','PC',57,6,3,3,5,2,152,'557.6','557.6','M22','160','10B33','22','21.45/21.50','','COIL DIRECT DRAWN 10B33M 21.50/21.53',''),</v>
      </c>
      <c r="AC2799" s="14" t="s">
        <v>10294</v>
      </c>
    </row>
    <row r="2800" spans="1:29">
      <c r="A2800" s="16">
        <v>170230</v>
      </c>
      <c r="B2800" s="43" t="s">
        <v>6914</v>
      </c>
      <c r="C2800" s="43" t="s">
        <v>6915</v>
      </c>
      <c r="D2800" s="15">
        <f>VLOOKUP(E2800,finish!$A$1:$B$18,2,0)</f>
        <v>2</v>
      </c>
      <c r="E2800" s="18" t="s">
        <v>11</v>
      </c>
      <c r="F2800" s="15">
        <f>VLOOKUP(G2800,modules!$A$1:$B$10,2,0)</f>
        <v>6</v>
      </c>
      <c r="G2800" s="18" t="s">
        <v>7849</v>
      </c>
      <c r="H2800" s="15">
        <f>VLOOKUP(I2800,segments!$A$1:$B$9,2,0)</f>
        <v>5</v>
      </c>
      <c r="I2800" s="18" t="s">
        <v>7852</v>
      </c>
      <c r="J2800" s="15">
        <f>VLOOKUP(K2800,machines!$A$1:$B$72,2,0)</f>
        <v>57</v>
      </c>
      <c r="K2800" s="18" t="s">
        <v>1301</v>
      </c>
      <c r="L2800" s="43" t="s">
        <v>98</v>
      </c>
      <c r="M2800" s="15">
        <f>VLOOKUP(N2800,groups!$A$1:$B$113,2,1)</f>
        <v>152</v>
      </c>
      <c r="N2800" s="43" t="s">
        <v>16</v>
      </c>
      <c r="O2800" s="18">
        <v>180</v>
      </c>
      <c r="P2800" s="15">
        <f>VLOOKUP(Q2800,'seg2'!$A$1:$B$13,2,0)</f>
        <v>3</v>
      </c>
      <c r="Q2800" s="16" t="s">
        <v>20</v>
      </c>
      <c r="R2800" s="15">
        <f>VLOOKUP(S2800,'seg3'!$A$1:$B$9,2,0)</f>
        <v>3</v>
      </c>
      <c r="S2800" s="16" t="s">
        <v>21</v>
      </c>
      <c r="T2800" s="18">
        <v>616.70000000000005</v>
      </c>
      <c r="U2800" s="18">
        <v>616.70000000000005</v>
      </c>
      <c r="V2800" s="42"/>
      <c r="W2800" s="43" t="s">
        <v>1469</v>
      </c>
      <c r="X2800" s="16"/>
      <c r="Y2800" s="18" t="s">
        <v>17</v>
      </c>
      <c r="Z2800" s="18">
        <v>22</v>
      </c>
      <c r="AA2800" s="18" t="s">
        <v>100</v>
      </c>
      <c r="AB2800" s="14" t="str">
        <f t="shared" si="43"/>
        <v>('170230','170230J','HHB M22X2.5X180 ISO4014 CL10.9 HT BLK','PC',57,6,3,3,5,2,152,'616.7','616.7','M22','180','10B33','22','21.45/21.50','','COIL DIRECT DRAWN 10B33M 21.50/21.53',''),</v>
      </c>
      <c r="AC2800" s="14" t="s">
        <v>10295</v>
      </c>
    </row>
    <row r="2801" spans="1:29">
      <c r="A2801" s="16">
        <v>828476</v>
      </c>
      <c r="B2801" s="43" t="s">
        <v>1240</v>
      </c>
      <c r="C2801" s="43" t="s">
        <v>1241</v>
      </c>
      <c r="D2801" s="15">
        <f>VLOOKUP(E2801,finish!$A$1:$B$18,2,0)</f>
        <v>2</v>
      </c>
      <c r="E2801" s="18" t="s">
        <v>11</v>
      </c>
      <c r="F2801" s="15">
        <f>VLOOKUP(G2801,modules!$A$1:$B$10,2,0)</f>
        <v>6</v>
      </c>
      <c r="G2801" s="18" t="s">
        <v>7849</v>
      </c>
      <c r="H2801" s="15">
        <f>VLOOKUP(I2801,segments!$A$1:$B$9,2,0)</f>
        <v>3</v>
      </c>
      <c r="I2801" s="18" t="s">
        <v>7851</v>
      </c>
      <c r="J2801" s="15">
        <f>VLOOKUP(K2801,machines!$A$1:$B$72,2,0)</f>
        <v>63</v>
      </c>
      <c r="K2801" s="27" t="s">
        <v>109</v>
      </c>
      <c r="L2801" s="16" t="s">
        <v>114</v>
      </c>
      <c r="M2801" s="15">
        <f>VLOOKUP(N2801,groups!$A$1:$B$113,2,1)</f>
        <v>215</v>
      </c>
      <c r="N2801" s="16" t="s">
        <v>1237</v>
      </c>
      <c r="O2801" s="18">
        <v>105</v>
      </c>
      <c r="P2801" s="15">
        <f>VLOOKUP(Q2801,'seg2'!$A$1:$B$13,2,0)</f>
        <v>7</v>
      </c>
      <c r="Q2801" s="16" t="s">
        <v>43</v>
      </c>
      <c r="R2801" s="15">
        <f>VLOOKUP(S2801,'seg3'!$A$1:$B$9,2,0)</f>
        <v>4</v>
      </c>
      <c r="S2801" s="16" t="s">
        <v>32</v>
      </c>
      <c r="T2801" s="18">
        <v>512</v>
      </c>
      <c r="U2801" s="18">
        <v>512</v>
      </c>
      <c r="V2801" s="42"/>
      <c r="W2801" s="30" t="s">
        <v>1009</v>
      </c>
      <c r="X2801" s="16"/>
      <c r="Y2801" s="18" t="s">
        <v>365</v>
      </c>
      <c r="Z2801" s="18">
        <v>26</v>
      </c>
      <c r="AA2801" s="16" t="s">
        <v>479</v>
      </c>
      <c r="AB2801" s="14" t="str">
        <f t="shared" si="43"/>
        <v>('828476','828476J','TCSB CUP HEAD M24X105 QAP CL10.9 H/T BLK','PC',63,6,7,4,3,2,215,'512','512','M24','105','SCM435','26','23.45/23.50','','COIL2ANEL&amp;2DRWN SCM435 23.50/23.53(ADAD)',''),</v>
      </c>
      <c r="AC2801" s="14" t="s">
        <v>8393</v>
      </c>
    </row>
    <row r="2802" spans="1:29">
      <c r="A2802" s="16">
        <v>828478</v>
      </c>
      <c r="B2802" s="43" t="s">
        <v>1242</v>
      </c>
      <c r="C2802" s="43" t="s">
        <v>1243</v>
      </c>
      <c r="D2802" s="15">
        <f>VLOOKUP(E2802,finish!$A$1:$B$18,2,0)</f>
        <v>2</v>
      </c>
      <c r="E2802" s="18" t="s">
        <v>11</v>
      </c>
      <c r="F2802" s="15">
        <f>VLOOKUP(G2802,modules!$A$1:$B$10,2,0)</f>
        <v>6</v>
      </c>
      <c r="G2802" s="18" t="s">
        <v>7849</v>
      </c>
      <c r="H2802" s="15">
        <f>VLOOKUP(I2802,segments!$A$1:$B$9,2,0)</f>
        <v>3</v>
      </c>
      <c r="I2802" s="18" t="s">
        <v>7851</v>
      </c>
      <c r="J2802" s="15">
        <f>VLOOKUP(K2802,machines!$A$1:$B$72,2,0)</f>
        <v>63</v>
      </c>
      <c r="K2802" s="27" t="s">
        <v>109</v>
      </c>
      <c r="L2802" s="16" t="s">
        <v>114</v>
      </c>
      <c r="M2802" s="15">
        <f>VLOOKUP(N2802,groups!$A$1:$B$113,2,1)</f>
        <v>215</v>
      </c>
      <c r="N2802" s="16" t="s">
        <v>1237</v>
      </c>
      <c r="O2802" s="18">
        <v>110</v>
      </c>
      <c r="P2802" s="15">
        <f>VLOOKUP(Q2802,'seg2'!$A$1:$B$13,2,0)</f>
        <v>7</v>
      </c>
      <c r="Q2802" s="16" t="s">
        <v>43</v>
      </c>
      <c r="R2802" s="15">
        <f>VLOOKUP(S2802,'seg3'!$A$1:$B$9,2,0)</f>
        <v>4</v>
      </c>
      <c r="S2802" s="16" t="s">
        <v>32</v>
      </c>
      <c r="T2802" s="18">
        <v>524</v>
      </c>
      <c r="U2802" s="18">
        <v>524</v>
      </c>
      <c r="V2802" s="42"/>
      <c r="W2802" s="30" t="s">
        <v>1009</v>
      </c>
      <c r="X2802" s="16"/>
      <c r="Y2802" s="18" t="s">
        <v>365</v>
      </c>
      <c r="Z2802" s="18">
        <v>26</v>
      </c>
      <c r="AA2802" s="16" t="s">
        <v>479</v>
      </c>
      <c r="AB2802" s="14" t="str">
        <f t="shared" si="43"/>
        <v>('828478','828478J','TCSB CUP HEAD M24X110 QAP CL10.9 H/T BLK','PC',63,6,7,4,3,2,215,'524','524','M24','110','SCM435','26','23.45/23.50','','COIL2ANEL&amp;2DRWN SCM435 23.50/23.53(ADAD)',''),</v>
      </c>
      <c r="AC2802" s="14" t="s">
        <v>8394</v>
      </c>
    </row>
    <row r="2803" spans="1:29">
      <c r="A2803" s="16">
        <v>828484</v>
      </c>
      <c r="B2803" s="43" t="s">
        <v>1248</v>
      </c>
      <c r="C2803" s="43" t="s">
        <v>1249</v>
      </c>
      <c r="D2803" s="15">
        <f>VLOOKUP(E2803,finish!$A$1:$B$18,2,0)</f>
        <v>2</v>
      </c>
      <c r="E2803" s="18" t="s">
        <v>11</v>
      </c>
      <c r="F2803" s="15">
        <f>VLOOKUP(G2803,modules!$A$1:$B$10,2,0)</f>
        <v>6</v>
      </c>
      <c r="G2803" s="18" t="s">
        <v>7849</v>
      </c>
      <c r="H2803" s="15">
        <f>VLOOKUP(I2803,segments!$A$1:$B$9,2,0)</f>
        <v>3</v>
      </c>
      <c r="I2803" s="18" t="s">
        <v>7851</v>
      </c>
      <c r="J2803" s="15">
        <f>VLOOKUP(K2803,machines!$A$1:$B$72,2,0)</f>
        <v>63</v>
      </c>
      <c r="K2803" s="27" t="s">
        <v>109</v>
      </c>
      <c r="L2803" s="16" t="s">
        <v>114</v>
      </c>
      <c r="M2803" s="15">
        <f>VLOOKUP(N2803,groups!$A$1:$B$113,2,1)</f>
        <v>215</v>
      </c>
      <c r="N2803" s="16" t="s">
        <v>1237</v>
      </c>
      <c r="O2803" s="18">
        <v>125</v>
      </c>
      <c r="P2803" s="15">
        <f>VLOOKUP(Q2803,'seg2'!$A$1:$B$13,2,0)</f>
        <v>7</v>
      </c>
      <c r="Q2803" s="16" t="s">
        <v>43</v>
      </c>
      <c r="R2803" s="15">
        <f>VLOOKUP(S2803,'seg3'!$A$1:$B$9,2,0)</f>
        <v>4</v>
      </c>
      <c r="S2803" s="16" t="s">
        <v>32</v>
      </c>
      <c r="T2803" s="18">
        <v>574</v>
      </c>
      <c r="U2803" s="18">
        <v>574</v>
      </c>
      <c r="V2803" s="42"/>
      <c r="W2803" s="30" t="s">
        <v>1009</v>
      </c>
      <c r="X2803" s="16"/>
      <c r="Y2803" s="18" t="s">
        <v>365</v>
      </c>
      <c r="Z2803" s="18">
        <v>26</v>
      </c>
      <c r="AA2803" s="16" t="s">
        <v>479</v>
      </c>
      <c r="AB2803" s="14" t="str">
        <f t="shared" si="43"/>
        <v>('828484','828484J','TCSB CUP HEAD M24X125 QAP CL10.9 H/T BLK','PC',63,6,7,4,3,2,215,'574','574','M24','125','SCM435','26','23.45/23.50','','COIL2ANEL&amp;2DRWN SCM435 23.50/23.53(ADAD)',''),</v>
      </c>
      <c r="AC2803" s="14" t="s">
        <v>8397</v>
      </c>
    </row>
    <row r="2804" spans="1:29">
      <c r="A2804" s="16">
        <v>828496</v>
      </c>
      <c r="B2804" s="43" t="s">
        <v>1731</v>
      </c>
      <c r="C2804" s="43" t="s">
        <v>1732</v>
      </c>
      <c r="D2804" s="15">
        <f>VLOOKUP(E2804,finish!$A$1:$B$18,2,0)</f>
        <v>2</v>
      </c>
      <c r="E2804" s="18" t="s">
        <v>11</v>
      </c>
      <c r="F2804" s="15">
        <f>VLOOKUP(G2804,modules!$A$1:$B$10,2,0)</f>
        <v>6</v>
      </c>
      <c r="G2804" s="18" t="s">
        <v>7849</v>
      </c>
      <c r="H2804" s="15">
        <f>VLOOKUP(I2804,segments!$A$1:$B$9,2,0)</f>
        <v>3</v>
      </c>
      <c r="I2804" s="18" t="s">
        <v>7851</v>
      </c>
      <c r="J2804" s="15">
        <f>VLOOKUP(K2804,machines!$A$1:$B$72,2,0)</f>
        <v>63</v>
      </c>
      <c r="K2804" s="27" t="s">
        <v>109</v>
      </c>
      <c r="L2804" s="16" t="s">
        <v>114</v>
      </c>
      <c r="M2804" s="15">
        <f>VLOOKUP(N2804,groups!$A$1:$B$113,2,1)</f>
        <v>215</v>
      </c>
      <c r="N2804" s="16" t="s">
        <v>1237</v>
      </c>
      <c r="O2804" s="18">
        <v>155</v>
      </c>
      <c r="P2804" s="15">
        <f>VLOOKUP(Q2804,'seg2'!$A$1:$B$13,2,0)</f>
        <v>7</v>
      </c>
      <c r="Q2804" s="16" t="s">
        <v>43</v>
      </c>
      <c r="R2804" s="15">
        <f>VLOOKUP(S2804,'seg3'!$A$1:$B$9,2,0)</f>
        <v>4</v>
      </c>
      <c r="S2804" s="16" t="s">
        <v>32</v>
      </c>
      <c r="T2804" s="18">
        <v>672</v>
      </c>
      <c r="U2804" s="18">
        <v>672</v>
      </c>
      <c r="V2804" s="42"/>
      <c r="W2804" s="30" t="s">
        <v>1009</v>
      </c>
      <c r="X2804" s="16"/>
      <c r="Y2804" s="18" t="s">
        <v>365</v>
      </c>
      <c r="Z2804" s="18">
        <v>26</v>
      </c>
      <c r="AA2804" s="16" t="s">
        <v>479</v>
      </c>
      <c r="AB2804" s="14" t="str">
        <f t="shared" si="43"/>
        <v>('828496','828496J','TCSB CUP HEAD M24X155 QAP CL10.9 H/T BLK','PC',63,6,7,4,3,2,215,'672','672','M24','155','SCM435','26','23.45/23.50','','COIL2ANEL&amp;2DRWN SCM435 23.50/23.53(ADAD)',''),</v>
      </c>
      <c r="AC2804" s="14" t="s">
        <v>8403</v>
      </c>
    </row>
    <row r="2805" spans="1:29">
      <c r="A2805" s="16">
        <v>828450</v>
      </c>
      <c r="B2805" s="43" t="s">
        <v>1719</v>
      </c>
      <c r="C2805" s="43" t="s">
        <v>1720</v>
      </c>
      <c r="D2805" s="15">
        <f>VLOOKUP(E2805,finish!$A$1:$B$18,2,0)</f>
        <v>2</v>
      </c>
      <c r="E2805" s="18" t="s">
        <v>11</v>
      </c>
      <c r="F2805" s="15">
        <f>VLOOKUP(G2805,modules!$A$1:$B$10,2,0)</f>
        <v>6</v>
      </c>
      <c r="G2805" s="18" t="s">
        <v>7849</v>
      </c>
      <c r="H2805" s="15">
        <f>VLOOKUP(I2805,segments!$A$1:$B$9,2,0)</f>
        <v>3</v>
      </c>
      <c r="I2805" s="18" t="s">
        <v>7851</v>
      </c>
      <c r="J2805" s="15">
        <f>VLOOKUP(K2805,machines!$A$1:$B$72,2,0)</f>
        <v>63</v>
      </c>
      <c r="K2805" s="27" t="s">
        <v>109</v>
      </c>
      <c r="L2805" s="16" t="s">
        <v>98</v>
      </c>
      <c r="M2805" s="15">
        <f>VLOOKUP(N2805,groups!$A$1:$B$113,2,1)</f>
        <v>217</v>
      </c>
      <c r="N2805" s="16" t="s">
        <v>1227</v>
      </c>
      <c r="O2805" s="18">
        <v>65</v>
      </c>
      <c r="P2805" s="15">
        <f>VLOOKUP(Q2805,'seg2'!$A$1:$B$13,2,0)</f>
        <v>7</v>
      </c>
      <c r="Q2805" s="16" t="s">
        <v>43</v>
      </c>
      <c r="R2805" s="15">
        <f>VLOOKUP(S2805,'seg3'!$A$1:$B$9,2,0)</f>
        <v>4</v>
      </c>
      <c r="S2805" s="16" t="s">
        <v>32</v>
      </c>
      <c r="T2805" s="18">
        <v>318.89999999999998</v>
      </c>
      <c r="U2805" s="18">
        <v>318.89999999999998</v>
      </c>
      <c r="V2805" s="18"/>
      <c r="W2805" s="30" t="s">
        <v>1721</v>
      </c>
      <c r="X2805" s="16"/>
      <c r="Y2805" s="18" t="s">
        <v>365</v>
      </c>
      <c r="Z2805" s="18">
        <v>22</v>
      </c>
      <c r="AA2805" s="16" t="s">
        <v>707</v>
      </c>
      <c r="AB2805" s="14" t="str">
        <f t="shared" si="43"/>
        <v>('828450','828450J','TCSB CUPHD M22X65 QAP CL10.9 F/T BLK','PC',63,6,7,4,3,2,217,'318.9','318.9','M22','65','SCM435','22','19.92/19.95','','COIL 2ANNEAL &amp; 2DRAWN SCM435 19.92/19.95',''),</v>
      </c>
      <c r="AC2805" s="14" t="s">
        <v>10296</v>
      </c>
    </row>
    <row r="2806" spans="1:29">
      <c r="A2806" s="16">
        <v>828460</v>
      </c>
      <c r="B2806" s="43" t="s">
        <v>704</v>
      </c>
      <c r="C2806" s="43" t="s">
        <v>1226</v>
      </c>
      <c r="D2806" s="15">
        <f>VLOOKUP(E2806,finish!$A$1:$B$18,2,0)</f>
        <v>2</v>
      </c>
      <c r="E2806" s="18" t="s">
        <v>11</v>
      </c>
      <c r="F2806" s="15">
        <f>VLOOKUP(G2806,modules!$A$1:$B$10,2,0)</f>
        <v>6</v>
      </c>
      <c r="G2806" s="18" t="s">
        <v>7849</v>
      </c>
      <c r="H2806" s="15">
        <f>VLOOKUP(I2806,segments!$A$1:$B$9,2,0)</f>
        <v>3</v>
      </c>
      <c r="I2806" s="18" t="s">
        <v>7851</v>
      </c>
      <c r="J2806" s="15">
        <f>VLOOKUP(K2806,machines!$A$1:$B$72,2,0)</f>
        <v>63</v>
      </c>
      <c r="K2806" s="27" t="s">
        <v>109</v>
      </c>
      <c r="L2806" s="16" t="s">
        <v>114</v>
      </c>
      <c r="M2806" s="15">
        <f>VLOOKUP(N2806,groups!$A$1:$B$113,2,1)</f>
        <v>217</v>
      </c>
      <c r="N2806" s="16" t="s">
        <v>1227</v>
      </c>
      <c r="O2806" s="18">
        <v>65</v>
      </c>
      <c r="P2806" s="15">
        <f>VLOOKUP(Q2806,'seg2'!$A$1:$B$13,2,0)</f>
        <v>7</v>
      </c>
      <c r="Q2806" s="16" t="s">
        <v>43</v>
      </c>
      <c r="R2806" s="15">
        <f>VLOOKUP(S2806,'seg3'!$A$1:$B$9,2,0)</f>
        <v>4</v>
      </c>
      <c r="S2806" s="16" t="s">
        <v>32</v>
      </c>
      <c r="T2806" s="18">
        <v>420</v>
      </c>
      <c r="U2806" s="18">
        <v>420</v>
      </c>
      <c r="V2806" s="18"/>
      <c r="W2806" s="30" t="s">
        <v>708</v>
      </c>
      <c r="X2806" s="16"/>
      <c r="Y2806" s="18" t="s">
        <v>365</v>
      </c>
      <c r="Z2806" s="18">
        <v>22</v>
      </c>
      <c r="AA2806" s="16" t="s">
        <v>707</v>
      </c>
      <c r="AB2806" s="14" t="str">
        <f t="shared" si="43"/>
        <v>('828460','828460J','TCSB CUPHD M24X65 QAP CL10.9 F/T BLK','PC',63,6,7,4,3,2,217,'420','420','M24','65','SCM435','22','19.92/19.95','','COIL2ANEAL&amp;2DRWN SCM435 21.50/21.53(ADAD',''),</v>
      </c>
      <c r="AC2806" s="14" t="s">
        <v>10297</v>
      </c>
    </row>
    <row r="2807" spans="1:29">
      <c r="A2807" s="16">
        <v>828462</v>
      </c>
      <c r="B2807" s="43" t="s">
        <v>1228</v>
      </c>
      <c r="C2807" s="43" t="s">
        <v>1229</v>
      </c>
      <c r="D2807" s="15">
        <f>VLOOKUP(E2807,finish!$A$1:$B$18,2,0)</f>
        <v>2</v>
      </c>
      <c r="E2807" s="18" t="s">
        <v>11</v>
      </c>
      <c r="F2807" s="15">
        <f>VLOOKUP(G2807,modules!$A$1:$B$10,2,0)</f>
        <v>6</v>
      </c>
      <c r="G2807" s="18" t="s">
        <v>7849</v>
      </c>
      <c r="H2807" s="15">
        <f>VLOOKUP(I2807,segments!$A$1:$B$9,2,0)</f>
        <v>3</v>
      </c>
      <c r="I2807" s="18" t="s">
        <v>7851</v>
      </c>
      <c r="J2807" s="15">
        <f>VLOOKUP(K2807,machines!$A$1:$B$72,2,0)</f>
        <v>63</v>
      </c>
      <c r="K2807" s="27" t="s">
        <v>109</v>
      </c>
      <c r="L2807" s="16" t="s">
        <v>114</v>
      </c>
      <c r="M2807" s="15">
        <f>VLOOKUP(N2807,groups!$A$1:$B$113,2,1)</f>
        <v>217</v>
      </c>
      <c r="N2807" s="16" t="s">
        <v>1227</v>
      </c>
      <c r="O2807" s="18">
        <v>70</v>
      </c>
      <c r="P2807" s="15">
        <f>VLOOKUP(Q2807,'seg2'!$A$1:$B$13,2,0)</f>
        <v>7</v>
      </c>
      <c r="Q2807" s="16" t="s">
        <v>43</v>
      </c>
      <c r="R2807" s="15">
        <f>VLOOKUP(S2807,'seg3'!$A$1:$B$9,2,0)</f>
        <v>4</v>
      </c>
      <c r="S2807" s="16" t="s">
        <v>32</v>
      </c>
      <c r="T2807" s="18">
        <v>438</v>
      </c>
      <c r="U2807" s="18">
        <v>438</v>
      </c>
      <c r="V2807" s="42"/>
      <c r="W2807" s="30" t="s">
        <v>708</v>
      </c>
      <c r="X2807" s="16"/>
      <c r="Y2807" s="18" t="s">
        <v>365</v>
      </c>
      <c r="Z2807" s="18">
        <v>24</v>
      </c>
      <c r="AA2807" s="16" t="s">
        <v>452</v>
      </c>
      <c r="AB2807" s="14" t="str">
        <f t="shared" si="43"/>
        <v>('828462','828462J','TCSB CUPHD M24X70 QAP CL10.9 F/T BLK','PC',63,6,7,4,3,2,217,'438','438','M24','70','SCM435','24','21.50/21.55','','COIL2ANEAL&amp;2DRWN SCM435 21.50/21.53(ADAD',''),</v>
      </c>
      <c r="AC2807" s="14" t="s">
        <v>10298</v>
      </c>
    </row>
    <row r="2808" spans="1:29">
      <c r="A2808" s="16">
        <v>828464</v>
      </c>
      <c r="B2808" s="43" t="s">
        <v>1230</v>
      </c>
      <c r="C2808" s="43" t="s">
        <v>1231</v>
      </c>
      <c r="D2808" s="15">
        <f>VLOOKUP(E2808,finish!$A$1:$B$18,2,0)</f>
        <v>2</v>
      </c>
      <c r="E2808" s="18" t="s">
        <v>11</v>
      </c>
      <c r="F2808" s="15">
        <f>VLOOKUP(G2808,modules!$A$1:$B$10,2,0)</f>
        <v>6</v>
      </c>
      <c r="G2808" s="18" t="s">
        <v>7849</v>
      </c>
      <c r="H2808" s="15">
        <f>VLOOKUP(I2808,segments!$A$1:$B$9,2,0)</f>
        <v>3</v>
      </c>
      <c r="I2808" s="18" t="s">
        <v>7851</v>
      </c>
      <c r="J2808" s="15">
        <f>VLOOKUP(K2808,machines!$A$1:$B$72,2,0)</f>
        <v>63</v>
      </c>
      <c r="K2808" s="27" t="s">
        <v>109</v>
      </c>
      <c r="L2808" s="16" t="s">
        <v>114</v>
      </c>
      <c r="M2808" s="15">
        <f>VLOOKUP(N2808,groups!$A$1:$B$113,2,1)</f>
        <v>217</v>
      </c>
      <c r="N2808" s="16" t="s">
        <v>1227</v>
      </c>
      <c r="O2808" s="18">
        <v>75</v>
      </c>
      <c r="P2808" s="15">
        <f>VLOOKUP(Q2808,'seg2'!$A$1:$B$13,2,0)</f>
        <v>7</v>
      </c>
      <c r="Q2808" s="16" t="s">
        <v>43</v>
      </c>
      <c r="R2808" s="15">
        <f>VLOOKUP(S2808,'seg3'!$A$1:$B$9,2,0)</f>
        <v>4</v>
      </c>
      <c r="S2808" s="16" t="s">
        <v>32</v>
      </c>
      <c r="T2808" s="18">
        <v>456</v>
      </c>
      <c r="U2808" s="18">
        <v>456</v>
      </c>
      <c r="V2808" s="42"/>
      <c r="W2808" s="30" t="s">
        <v>708</v>
      </c>
      <c r="X2808" s="16"/>
      <c r="Y2808" s="18" t="s">
        <v>365</v>
      </c>
      <c r="Z2808" s="18">
        <v>24</v>
      </c>
      <c r="AA2808" s="16" t="s">
        <v>452</v>
      </c>
      <c r="AB2808" s="14" t="str">
        <f t="shared" si="43"/>
        <v>('828464','828464J','TCSB CUPHD M24X75 QAP CL10.9 F/T BLK','PC',63,6,7,4,3,2,217,'456','456','M24','75','SCM435','24','21.50/21.55','','COIL2ANEAL&amp;2DRWN SCM435 21.50/21.53(ADAD',''),</v>
      </c>
      <c r="AC2808" s="14" t="s">
        <v>10299</v>
      </c>
    </row>
    <row r="2809" spans="1:29">
      <c r="A2809" s="16">
        <v>828466</v>
      </c>
      <c r="B2809" s="43" t="s">
        <v>1232</v>
      </c>
      <c r="C2809" s="43" t="s">
        <v>1233</v>
      </c>
      <c r="D2809" s="15">
        <f>VLOOKUP(E2809,finish!$A$1:$B$18,2,0)</f>
        <v>2</v>
      </c>
      <c r="E2809" s="18" t="s">
        <v>11</v>
      </c>
      <c r="F2809" s="15">
        <f>VLOOKUP(G2809,modules!$A$1:$B$10,2,0)</f>
        <v>6</v>
      </c>
      <c r="G2809" s="18" t="s">
        <v>7849</v>
      </c>
      <c r="H2809" s="15">
        <f>VLOOKUP(I2809,segments!$A$1:$B$9,2,0)</f>
        <v>3</v>
      </c>
      <c r="I2809" s="18" t="s">
        <v>7851</v>
      </c>
      <c r="J2809" s="15">
        <f>VLOOKUP(K2809,machines!$A$1:$B$72,2,0)</f>
        <v>63</v>
      </c>
      <c r="K2809" s="27" t="s">
        <v>109</v>
      </c>
      <c r="L2809" s="16" t="s">
        <v>114</v>
      </c>
      <c r="M2809" s="15">
        <f>VLOOKUP(N2809,groups!$A$1:$B$113,2,1)</f>
        <v>217</v>
      </c>
      <c r="N2809" s="16" t="s">
        <v>1227</v>
      </c>
      <c r="O2809" s="18">
        <v>80</v>
      </c>
      <c r="P2809" s="15">
        <f>VLOOKUP(Q2809,'seg2'!$A$1:$B$13,2,0)</f>
        <v>7</v>
      </c>
      <c r="Q2809" s="16" t="s">
        <v>43</v>
      </c>
      <c r="R2809" s="15">
        <f>VLOOKUP(S2809,'seg3'!$A$1:$B$9,2,0)</f>
        <v>4</v>
      </c>
      <c r="S2809" s="16" t="s">
        <v>32</v>
      </c>
      <c r="T2809" s="18">
        <v>474</v>
      </c>
      <c r="U2809" s="18">
        <v>474</v>
      </c>
      <c r="V2809" s="42"/>
      <c r="W2809" s="30" t="s">
        <v>708</v>
      </c>
      <c r="X2809" s="16"/>
      <c r="Y2809" s="18" t="s">
        <v>365</v>
      </c>
      <c r="Z2809" s="18">
        <v>24</v>
      </c>
      <c r="AA2809" s="16" t="s">
        <v>452</v>
      </c>
      <c r="AB2809" s="14" t="str">
        <f t="shared" si="43"/>
        <v>('828466','828466J','TCSB CUPHD M24X80 QAP CL10.9 F/T BLK','PC',63,6,7,4,3,2,217,'474','474','M24','80','SCM435','24','21.50/21.55','','COIL2ANEAL&amp;2DRWN SCM435 21.50/21.53(ADAD',''),</v>
      </c>
      <c r="AC2809" s="14" t="s">
        <v>8409</v>
      </c>
    </row>
    <row r="2810" spans="1:29">
      <c r="A2810" s="16">
        <v>170232</v>
      </c>
      <c r="B2810" s="43" t="s">
        <v>1467</v>
      </c>
      <c r="C2810" s="43" t="s">
        <v>3692</v>
      </c>
      <c r="D2810" s="15">
        <f>VLOOKUP(E2810,finish!$A$1:$B$18,2,0)</f>
        <v>2</v>
      </c>
      <c r="E2810" s="18" t="s">
        <v>11</v>
      </c>
      <c r="F2810" s="15">
        <f>VLOOKUP(G2810,modules!$A$1:$B$10,2,0)</f>
        <v>6</v>
      </c>
      <c r="G2810" s="18" t="s">
        <v>7849</v>
      </c>
      <c r="H2810" s="15">
        <f>VLOOKUP(I2810,segments!$A$1:$B$9,2,0)</f>
        <v>5</v>
      </c>
      <c r="I2810" s="18" t="s">
        <v>7852</v>
      </c>
      <c r="J2810" s="15">
        <f>VLOOKUP(K2810,machines!$A$1:$B$72,2,0)</f>
        <v>57</v>
      </c>
      <c r="K2810" s="18" t="s">
        <v>1301</v>
      </c>
      <c r="L2810" s="43" t="s">
        <v>98</v>
      </c>
      <c r="M2810" s="15">
        <f>VLOOKUP(N2810,groups!$A$1:$B$113,2,1)</f>
        <v>152</v>
      </c>
      <c r="N2810" s="43" t="s">
        <v>16</v>
      </c>
      <c r="O2810" s="18">
        <v>220</v>
      </c>
      <c r="P2810" s="15">
        <f>VLOOKUP(Q2810,'seg2'!$A$1:$B$13,2,0)</f>
        <v>3</v>
      </c>
      <c r="Q2810" s="16" t="s">
        <v>20</v>
      </c>
      <c r="R2810" s="15">
        <f>VLOOKUP(S2810,'seg3'!$A$1:$B$9,2,0)</f>
        <v>3</v>
      </c>
      <c r="S2810" s="16" t="s">
        <v>21</v>
      </c>
      <c r="T2810" s="18">
        <v>729.4</v>
      </c>
      <c r="U2810" s="18">
        <v>729.4</v>
      </c>
      <c r="V2810" s="42"/>
      <c r="W2810" s="43" t="s">
        <v>1469</v>
      </c>
      <c r="X2810" s="16"/>
      <c r="Y2810" s="18" t="s">
        <v>17</v>
      </c>
      <c r="Z2810" s="18">
        <v>22</v>
      </c>
      <c r="AA2810" s="18" t="s">
        <v>100</v>
      </c>
      <c r="AB2810" s="14" t="str">
        <f t="shared" si="43"/>
        <v>('170232','170232J','HHB M22X2.5X220 ISO4014 CL10.9 HT BLK','PC',57,6,3,3,5,2,152,'729.4','729.4','M22','220','10B33','22','21.45/21.50','','COIL DIRECT DRAWN 10B33M 21.50/21.53',''),</v>
      </c>
      <c r="AC2810" s="14" t="s">
        <v>10300</v>
      </c>
    </row>
    <row r="2811" spans="1:29">
      <c r="A2811" s="16">
        <v>550800</v>
      </c>
      <c r="B2811" s="43" t="s">
        <v>7087</v>
      </c>
      <c r="C2811" s="43" t="s">
        <v>7088</v>
      </c>
      <c r="D2811" s="15">
        <f>VLOOKUP(E2811,finish!$A$1:$B$18,2,0)</f>
        <v>2</v>
      </c>
      <c r="E2811" s="18" t="s">
        <v>11</v>
      </c>
      <c r="F2811" s="15">
        <f>VLOOKUP(G2811,modules!$A$1:$B$10,2,0)</f>
        <v>6</v>
      </c>
      <c r="G2811" s="18" t="s">
        <v>7849</v>
      </c>
      <c r="H2811" s="15">
        <f>VLOOKUP(I2811,segments!$A$1:$B$9,2,0)</f>
        <v>5</v>
      </c>
      <c r="I2811" s="18" t="s">
        <v>7852</v>
      </c>
      <c r="J2811" s="15">
        <f>VLOOKUP(K2811,machines!$A$1:$B$72,2,0)</f>
        <v>57</v>
      </c>
      <c r="K2811" s="18" t="s">
        <v>1301</v>
      </c>
      <c r="L2811" s="43" t="s">
        <v>114</v>
      </c>
      <c r="M2811" s="15">
        <f>VLOOKUP(N2811,groups!$A$1:$B$113,2,1)</f>
        <v>153</v>
      </c>
      <c r="N2811" s="43" t="s">
        <v>107</v>
      </c>
      <c r="O2811" s="18">
        <v>140</v>
      </c>
      <c r="P2811" s="15">
        <f>VLOOKUP(Q2811,'seg2'!$A$1:$B$13,2,0)</f>
        <v>3</v>
      </c>
      <c r="Q2811" s="16" t="s">
        <v>20</v>
      </c>
      <c r="R2811" s="15">
        <f>VLOOKUP(S2811,'seg3'!$A$1:$B$9,2,0)</f>
        <v>3</v>
      </c>
      <c r="S2811" s="16" t="s">
        <v>21</v>
      </c>
      <c r="T2811" s="18">
        <v>543</v>
      </c>
      <c r="U2811" s="18">
        <v>543</v>
      </c>
      <c r="V2811" s="42"/>
      <c r="W2811" s="43" t="s">
        <v>501</v>
      </c>
      <c r="X2811" s="16"/>
      <c r="Y2811" s="18" t="s">
        <v>17</v>
      </c>
      <c r="Z2811" s="18">
        <v>22</v>
      </c>
      <c r="AA2811" s="18" t="s">
        <v>100</v>
      </c>
      <c r="AB2811" s="14" t="str">
        <f t="shared" si="43"/>
        <v>('550800','550800J','HHB M24X3X140 ISO4017 CL10.9 FT BLK','PC',57,6,3,3,5,2,153,'543','543','M24','140','10B33','22','21.45/21.50','','COIL DIRECT DRAWN AS 10B33M 21.65/21.70',''),</v>
      </c>
      <c r="AC2811" s="14" t="s">
        <v>10301</v>
      </c>
    </row>
    <row r="2812" spans="1:29">
      <c r="A2812" s="16">
        <v>550801</v>
      </c>
      <c r="B2812" s="43" t="s">
        <v>5477</v>
      </c>
      <c r="C2812" s="43" t="s">
        <v>5478</v>
      </c>
      <c r="D2812" s="15">
        <f>VLOOKUP(E2812,finish!$A$1:$B$18,2,0)</f>
        <v>2</v>
      </c>
      <c r="E2812" s="18" t="s">
        <v>11</v>
      </c>
      <c r="F2812" s="15">
        <f>VLOOKUP(G2812,modules!$A$1:$B$10,2,0)</f>
        <v>6</v>
      </c>
      <c r="G2812" s="18" t="s">
        <v>7849</v>
      </c>
      <c r="H2812" s="15">
        <f>VLOOKUP(I2812,segments!$A$1:$B$9,2,0)</f>
        <v>5</v>
      </c>
      <c r="I2812" s="18" t="s">
        <v>7852</v>
      </c>
      <c r="J2812" s="15">
        <f>VLOOKUP(K2812,machines!$A$1:$B$72,2,0)</f>
        <v>57</v>
      </c>
      <c r="K2812" s="18" t="s">
        <v>1301</v>
      </c>
      <c r="L2812" s="43" t="s">
        <v>114</v>
      </c>
      <c r="M2812" s="15">
        <f>VLOOKUP(N2812,groups!$A$1:$B$113,2,1)</f>
        <v>153</v>
      </c>
      <c r="N2812" s="43" t="s">
        <v>107</v>
      </c>
      <c r="O2812" s="18">
        <v>150</v>
      </c>
      <c r="P2812" s="15">
        <f>VLOOKUP(Q2812,'seg2'!$A$1:$B$13,2,0)</f>
        <v>3</v>
      </c>
      <c r="Q2812" s="16" t="s">
        <v>20</v>
      </c>
      <c r="R2812" s="15">
        <f>VLOOKUP(S2812,'seg3'!$A$1:$B$9,2,0)</f>
        <v>3</v>
      </c>
      <c r="S2812" s="16" t="s">
        <v>21</v>
      </c>
      <c r="T2812" s="18">
        <v>606</v>
      </c>
      <c r="U2812" s="18">
        <v>606</v>
      </c>
      <c r="V2812" s="42"/>
      <c r="W2812" s="43" t="s">
        <v>501</v>
      </c>
      <c r="X2812" s="16"/>
      <c r="Y2812" s="18" t="s">
        <v>17</v>
      </c>
      <c r="Z2812" s="18">
        <v>22</v>
      </c>
      <c r="AA2812" s="18" t="s">
        <v>100</v>
      </c>
      <c r="AB2812" s="14" t="str">
        <f t="shared" si="43"/>
        <v>('550801','550801J','HHB M24X3X150 ISO4017 CL10.9 FT BLK','PC',57,6,3,3,5,2,153,'606','606','M24','150','10B33','22','21.45/21.50','','COIL DIRECT DRAWN AS 10B33M 21.65/21.70',''),</v>
      </c>
      <c r="AC2812" s="14" t="s">
        <v>10273</v>
      </c>
    </row>
    <row r="2813" spans="1:29">
      <c r="A2813" s="16">
        <v>550805</v>
      </c>
      <c r="B2813" s="43" t="s">
        <v>1936</v>
      </c>
      <c r="C2813" s="43" t="s">
        <v>7093</v>
      </c>
      <c r="D2813" s="15">
        <f>VLOOKUP(E2813,finish!$A$1:$B$18,2,0)</f>
        <v>2</v>
      </c>
      <c r="E2813" s="18" t="s">
        <v>11</v>
      </c>
      <c r="F2813" s="15">
        <f>VLOOKUP(G2813,modules!$A$1:$B$10,2,0)</f>
        <v>6</v>
      </c>
      <c r="G2813" s="18" t="s">
        <v>7849</v>
      </c>
      <c r="H2813" s="15">
        <f>VLOOKUP(I2813,segments!$A$1:$B$9,2,0)</f>
        <v>5</v>
      </c>
      <c r="I2813" s="18" t="s">
        <v>7852</v>
      </c>
      <c r="J2813" s="15">
        <f>VLOOKUP(K2813,machines!$A$1:$B$72,2,0)</f>
        <v>57</v>
      </c>
      <c r="K2813" s="18" t="s">
        <v>1301</v>
      </c>
      <c r="L2813" s="43" t="s">
        <v>114</v>
      </c>
      <c r="M2813" s="15">
        <f>VLOOKUP(N2813,groups!$A$1:$B$113,2,1)</f>
        <v>153</v>
      </c>
      <c r="N2813" s="43" t="s">
        <v>107</v>
      </c>
      <c r="O2813" s="18">
        <v>220</v>
      </c>
      <c r="P2813" s="15">
        <f>VLOOKUP(Q2813,'seg2'!$A$1:$B$13,2,0)</f>
        <v>3</v>
      </c>
      <c r="Q2813" s="16" t="s">
        <v>20</v>
      </c>
      <c r="R2813" s="15">
        <f>VLOOKUP(S2813,'seg3'!$A$1:$B$9,2,0)</f>
        <v>3</v>
      </c>
      <c r="S2813" s="16" t="s">
        <v>21</v>
      </c>
      <c r="T2813" s="18">
        <v>780.17</v>
      </c>
      <c r="U2813" s="18">
        <v>780.17</v>
      </c>
      <c r="V2813" s="42"/>
      <c r="W2813" s="43" t="s">
        <v>501</v>
      </c>
      <c r="X2813" s="16"/>
      <c r="Y2813" s="18" t="s">
        <v>17</v>
      </c>
      <c r="Z2813" s="18">
        <v>22</v>
      </c>
      <c r="AA2813" s="18" t="s">
        <v>100</v>
      </c>
      <c r="AB2813" s="14" t="str">
        <f t="shared" si="43"/>
        <v>('550805','550805J','HHB M24X3X220 ISO4017 CL10.9 FT BLK','PC',57,6,3,3,5,2,153,'780.17','780.17','M24','220','10B33','22','21.45/21.50','','COIL DIRECT DRAWN AS 10B33M 21.65/21.70',''),</v>
      </c>
      <c r="AC2813" s="14" t="s">
        <v>10302</v>
      </c>
    </row>
    <row r="2814" spans="1:29">
      <c r="A2814" s="16">
        <v>170239</v>
      </c>
      <c r="B2814" s="43" t="s">
        <v>2860</v>
      </c>
      <c r="C2814" s="43" t="s">
        <v>5460</v>
      </c>
      <c r="D2814" s="15">
        <f>VLOOKUP(E2814,finish!$A$1:$B$18,2,0)</f>
        <v>2</v>
      </c>
      <c r="E2814" s="18" t="s">
        <v>11</v>
      </c>
      <c r="F2814" s="15">
        <f>VLOOKUP(G2814,modules!$A$1:$B$10,2,0)</f>
        <v>6</v>
      </c>
      <c r="G2814" s="18" t="s">
        <v>7849</v>
      </c>
      <c r="H2814" s="15">
        <f>VLOOKUP(I2814,segments!$A$1:$B$9,2,0)</f>
        <v>5</v>
      </c>
      <c r="I2814" s="18" t="s">
        <v>7852</v>
      </c>
      <c r="J2814" s="15">
        <f>VLOOKUP(K2814,machines!$A$1:$B$72,2,0)</f>
        <v>57</v>
      </c>
      <c r="K2814" s="18" t="s">
        <v>1301</v>
      </c>
      <c r="L2814" s="43" t="s">
        <v>114</v>
      </c>
      <c r="M2814" s="15">
        <f>VLOOKUP(N2814,groups!$A$1:$B$113,2,1)</f>
        <v>153</v>
      </c>
      <c r="N2814" s="43" t="s">
        <v>107</v>
      </c>
      <c r="O2814" s="18">
        <v>60</v>
      </c>
      <c r="P2814" s="15">
        <f>VLOOKUP(Q2814,'seg2'!$A$1:$B$13,2,0)</f>
        <v>3</v>
      </c>
      <c r="Q2814" s="16" t="s">
        <v>20</v>
      </c>
      <c r="R2814" s="15">
        <f>VLOOKUP(S2814,'seg3'!$A$1:$B$9,2,0)</f>
        <v>3</v>
      </c>
      <c r="S2814" s="16" t="s">
        <v>21</v>
      </c>
      <c r="T2814" s="18">
        <v>301</v>
      </c>
      <c r="U2814" s="18">
        <v>301</v>
      </c>
      <c r="V2814" s="42"/>
      <c r="W2814" s="43" t="s">
        <v>501</v>
      </c>
      <c r="X2814" s="16"/>
      <c r="Y2814" s="18" t="s">
        <v>17</v>
      </c>
      <c r="Z2814" s="18">
        <v>22</v>
      </c>
      <c r="AA2814" s="18" t="s">
        <v>100</v>
      </c>
      <c r="AB2814" s="14" t="str">
        <f t="shared" si="43"/>
        <v>('170239','170239J','HHB M24X3X60 ISO4017 CL10.9 FT BLK','PC',57,6,3,3,5,2,153,'301','301','M24','60','10B33','22','21.45/21.50','','COIL DIRECT DRAWN AS 10B33M 21.65/21.70',''),</v>
      </c>
      <c r="AC2814" s="14" t="s">
        <v>10270</v>
      </c>
    </row>
    <row r="2815" spans="1:29">
      <c r="A2815" s="16">
        <v>170240</v>
      </c>
      <c r="B2815" s="43" t="s">
        <v>1943</v>
      </c>
      <c r="C2815" s="43" t="s">
        <v>3708</v>
      </c>
      <c r="D2815" s="15">
        <f>VLOOKUP(E2815,finish!$A$1:$B$18,2,0)</f>
        <v>2</v>
      </c>
      <c r="E2815" s="18" t="s">
        <v>11</v>
      </c>
      <c r="F2815" s="15">
        <f>VLOOKUP(G2815,modules!$A$1:$B$10,2,0)</f>
        <v>6</v>
      </c>
      <c r="G2815" s="18" t="s">
        <v>7849</v>
      </c>
      <c r="H2815" s="15">
        <f>VLOOKUP(I2815,segments!$A$1:$B$9,2,0)</f>
        <v>5</v>
      </c>
      <c r="I2815" s="18" t="s">
        <v>7852</v>
      </c>
      <c r="J2815" s="15">
        <f>VLOOKUP(K2815,machines!$A$1:$B$72,2,0)</f>
        <v>57</v>
      </c>
      <c r="K2815" s="18" t="s">
        <v>1301</v>
      </c>
      <c r="L2815" s="43" t="s">
        <v>114</v>
      </c>
      <c r="M2815" s="15">
        <f>VLOOKUP(N2815,groups!$A$1:$B$113,2,1)</f>
        <v>153</v>
      </c>
      <c r="N2815" s="43" t="s">
        <v>107</v>
      </c>
      <c r="O2815" s="18">
        <v>65</v>
      </c>
      <c r="P2815" s="15">
        <f>VLOOKUP(Q2815,'seg2'!$A$1:$B$13,2,0)</f>
        <v>3</v>
      </c>
      <c r="Q2815" s="16" t="s">
        <v>20</v>
      </c>
      <c r="R2815" s="15">
        <f>VLOOKUP(S2815,'seg3'!$A$1:$B$9,2,0)</f>
        <v>3</v>
      </c>
      <c r="S2815" s="16" t="s">
        <v>21</v>
      </c>
      <c r="T2815" s="18">
        <v>314</v>
      </c>
      <c r="U2815" s="18">
        <v>314</v>
      </c>
      <c r="V2815" s="42"/>
      <c r="W2815" s="43" t="s">
        <v>501</v>
      </c>
      <c r="X2815" s="16"/>
      <c r="Y2815" s="18" t="s">
        <v>17</v>
      </c>
      <c r="Z2815" s="18">
        <v>22</v>
      </c>
      <c r="AA2815" s="18" t="s">
        <v>100</v>
      </c>
      <c r="AB2815" s="14" t="str">
        <f t="shared" si="43"/>
        <v>('170240','170240J','HHB M24X3X65 ISO4017 CL10.9 FT BLK','PC',57,6,3,3,5,2,153,'314','314','M24','65','10B33','22','21.45/21.50','','COIL DIRECT DRAWN AS 10B33M 21.65/21.70',''),</v>
      </c>
      <c r="AC2815" s="14" t="s">
        <v>10303</v>
      </c>
    </row>
    <row r="2816" spans="1:29">
      <c r="A2816" s="16">
        <v>170241</v>
      </c>
      <c r="B2816" s="43" t="s">
        <v>5461</v>
      </c>
      <c r="C2816" s="43" t="s">
        <v>5462</v>
      </c>
      <c r="D2816" s="15">
        <f>VLOOKUP(E2816,finish!$A$1:$B$18,2,0)</f>
        <v>2</v>
      </c>
      <c r="E2816" s="18" t="s">
        <v>11</v>
      </c>
      <c r="F2816" s="15">
        <f>VLOOKUP(G2816,modules!$A$1:$B$10,2,0)</f>
        <v>6</v>
      </c>
      <c r="G2816" s="18" t="s">
        <v>7849</v>
      </c>
      <c r="H2816" s="15">
        <f>VLOOKUP(I2816,segments!$A$1:$B$9,2,0)</f>
        <v>5</v>
      </c>
      <c r="I2816" s="18" t="s">
        <v>7852</v>
      </c>
      <c r="J2816" s="15">
        <f>VLOOKUP(K2816,machines!$A$1:$B$72,2,0)</f>
        <v>57</v>
      </c>
      <c r="K2816" s="18" t="s">
        <v>1301</v>
      </c>
      <c r="L2816" s="43" t="s">
        <v>114</v>
      </c>
      <c r="M2816" s="15">
        <f>VLOOKUP(N2816,groups!$A$1:$B$113,2,1)</f>
        <v>153</v>
      </c>
      <c r="N2816" s="43" t="s">
        <v>107</v>
      </c>
      <c r="O2816" s="18">
        <v>70</v>
      </c>
      <c r="P2816" s="15">
        <f>VLOOKUP(Q2816,'seg2'!$A$1:$B$13,2,0)</f>
        <v>3</v>
      </c>
      <c r="Q2816" s="16" t="s">
        <v>20</v>
      </c>
      <c r="R2816" s="15">
        <f>VLOOKUP(S2816,'seg3'!$A$1:$B$9,2,0)</f>
        <v>3</v>
      </c>
      <c r="S2816" s="16" t="s">
        <v>21</v>
      </c>
      <c r="T2816" s="18">
        <v>334</v>
      </c>
      <c r="U2816" s="18">
        <v>334</v>
      </c>
      <c r="V2816" s="42"/>
      <c r="W2816" s="43" t="s">
        <v>501</v>
      </c>
      <c r="X2816" s="16"/>
      <c r="Y2816" s="18" t="s">
        <v>17</v>
      </c>
      <c r="Z2816" s="18">
        <v>22</v>
      </c>
      <c r="AA2816" s="18" t="s">
        <v>100</v>
      </c>
      <c r="AB2816" s="14" t="str">
        <f t="shared" si="43"/>
        <v>('170241','170241J','HHB M24X3X70 ISO4017 CL10.9 FT BLK','PC',57,6,3,3,5,2,153,'334','334','M24','70','10B33','22','21.45/21.50','','COIL DIRECT DRAWN AS 10B33M 21.65/21.70',''),</v>
      </c>
      <c r="AC2816" s="14" t="s">
        <v>10271</v>
      </c>
    </row>
    <row r="2817" spans="1:29">
      <c r="A2817" s="16">
        <v>170242</v>
      </c>
      <c r="B2817" s="43" t="s">
        <v>7094</v>
      </c>
      <c r="C2817" s="43" t="s">
        <v>7095</v>
      </c>
      <c r="D2817" s="15">
        <f>VLOOKUP(E2817,finish!$A$1:$B$18,2,0)</f>
        <v>2</v>
      </c>
      <c r="E2817" s="18" t="s">
        <v>11</v>
      </c>
      <c r="F2817" s="15">
        <f>VLOOKUP(G2817,modules!$A$1:$B$10,2,0)</f>
        <v>6</v>
      </c>
      <c r="G2817" s="18" t="s">
        <v>7849</v>
      </c>
      <c r="H2817" s="15">
        <f>VLOOKUP(I2817,segments!$A$1:$B$9,2,0)</f>
        <v>5</v>
      </c>
      <c r="I2817" s="18" t="s">
        <v>7852</v>
      </c>
      <c r="J2817" s="15">
        <f>VLOOKUP(K2817,machines!$A$1:$B$72,2,0)</f>
        <v>57</v>
      </c>
      <c r="K2817" s="18" t="s">
        <v>1301</v>
      </c>
      <c r="L2817" s="43" t="s">
        <v>114</v>
      </c>
      <c r="M2817" s="15">
        <f>VLOOKUP(N2817,groups!$A$1:$B$113,2,1)</f>
        <v>153</v>
      </c>
      <c r="N2817" s="43" t="s">
        <v>107</v>
      </c>
      <c r="O2817" s="18">
        <v>75</v>
      </c>
      <c r="P2817" s="15">
        <f>VLOOKUP(Q2817,'seg2'!$A$1:$B$13,2,0)</f>
        <v>3</v>
      </c>
      <c r="Q2817" s="16" t="s">
        <v>20</v>
      </c>
      <c r="R2817" s="15">
        <f>VLOOKUP(S2817,'seg3'!$A$1:$B$9,2,0)</f>
        <v>3</v>
      </c>
      <c r="S2817" s="16" t="s">
        <v>21</v>
      </c>
      <c r="T2817" s="18">
        <v>350</v>
      </c>
      <c r="U2817" s="18">
        <v>350</v>
      </c>
      <c r="V2817" s="42"/>
      <c r="W2817" s="43" t="s">
        <v>501</v>
      </c>
      <c r="X2817" s="16"/>
      <c r="Y2817" s="18" t="s">
        <v>17</v>
      </c>
      <c r="Z2817" s="18">
        <v>22</v>
      </c>
      <c r="AA2817" s="18" t="s">
        <v>100</v>
      </c>
      <c r="AB2817" s="14" t="str">
        <f t="shared" si="43"/>
        <v>('170242','170242J','HHB M24X3X75 ISO4017 CL10.9 FT BLK','PC',57,6,3,3,5,2,153,'350','350','M24','75','10B33','22','21.45/21.50','','COIL DIRECT DRAWN AS 10B33M 21.65/21.70',''),</v>
      </c>
      <c r="AC2817" s="14" t="s">
        <v>10304</v>
      </c>
    </row>
    <row r="2818" spans="1:29">
      <c r="A2818" s="16">
        <v>550793</v>
      </c>
      <c r="B2818" s="43" t="s">
        <v>7096</v>
      </c>
      <c r="C2818" s="43" t="s">
        <v>7097</v>
      </c>
      <c r="D2818" s="15">
        <f>VLOOKUP(E2818,finish!$A$1:$B$18,2,0)</f>
        <v>2</v>
      </c>
      <c r="E2818" s="18" t="s">
        <v>11</v>
      </c>
      <c r="F2818" s="15">
        <f>VLOOKUP(G2818,modules!$A$1:$B$10,2,0)</f>
        <v>6</v>
      </c>
      <c r="G2818" s="18" t="s">
        <v>7849</v>
      </c>
      <c r="H2818" s="15">
        <f>VLOOKUP(I2818,segments!$A$1:$B$9,2,0)</f>
        <v>5</v>
      </c>
      <c r="I2818" s="18" t="s">
        <v>7852</v>
      </c>
      <c r="J2818" s="15">
        <f>VLOOKUP(K2818,machines!$A$1:$B$72,2,0)</f>
        <v>57</v>
      </c>
      <c r="K2818" s="18" t="s">
        <v>1301</v>
      </c>
      <c r="L2818" s="43" t="s">
        <v>114</v>
      </c>
      <c r="M2818" s="15">
        <f>VLOOKUP(N2818,groups!$A$1:$B$113,2,1)</f>
        <v>153</v>
      </c>
      <c r="N2818" s="43" t="s">
        <v>107</v>
      </c>
      <c r="O2818" s="18">
        <v>80</v>
      </c>
      <c r="P2818" s="15">
        <f>VLOOKUP(Q2818,'seg2'!$A$1:$B$13,2,0)</f>
        <v>3</v>
      </c>
      <c r="Q2818" s="16" t="s">
        <v>20</v>
      </c>
      <c r="R2818" s="15">
        <f>VLOOKUP(S2818,'seg3'!$A$1:$B$9,2,0)</f>
        <v>3</v>
      </c>
      <c r="S2818" s="16" t="s">
        <v>21</v>
      </c>
      <c r="T2818" s="18">
        <v>361</v>
      </c>
      <c r="U2818" s="18">
        <v>361</v>
      </c>
      <c r="V2818" s="42"/>
      <c r="W2818" s="43" t="s">
        <v>501</v>
      </c>
      <c r="X2818" s="16"/>
      <c r="Y2818" s="18" t="s">
        <v>17</v>
      </c>
      <c r="Z2818" s="18">
        <v>22</v>
      </c>
      <c r="AA2818" s="18" t="s">
        <v>100</v>
      </c>
      <c r="AB2818" s="14" t="str">
        <f t="shared" si="43"/>
        <v>('550793','550793J','HHB M24X3X80 ISO4017 CL10.9 FT BLK','PC',57,6,3,3,5,2,153,'361','361','M24','80','10B33','22','21.45/21.50','','COIL DIRECT DRAWN AS 10B33M 21.65/21.70',''),</v>
      </c>
      <c r="AC2818" s="14" t="s">
        <v>10305</v>
      </c>
    </row>
    <row r="2819" spans="1:29">
      <c r="A2819" s="16">
        <v>551567</v>
      </c>
      <c r="B2819" s="43" t="s">
        <v>7438</v>
      </c>
      <c r="C2819" s="43" t="s">
        <v>7439</v>
      </c>
      <c r="D2819" s="15">
        <f>VLOOKUP(E2819,finish!$A$1:$B$18,2,0)</f>
        <v>7</v>
      </c>
      <c r="E2819" s="18" t="s">
        <v>493</v>
      </c>
      <c r="F2819" s="15">
        <f>VLOOKUP(G2819,modules!$A$1:$B$10,2,0)</f>
        <v>6</v>
      </c>
      <c r="G2819" s="18" t="s">
        <v>7849</v>
      </c>
      <c r="H2819" s="15">
        <f>VLOOKUP(I2819,segments!$A$1:$B$9,2,0)</f>
        <v>3</v>
      </c>
      <c r="I2819" s="18" t="s">
        <v>7851</v>
      </c>
      <c r="J2819" s="15">
        <f>VLOOKUP(K2819,machines!$A$1:$B$72,2,0)</f>
        <v>57</v>
      </c>
      <c r="K2819" s="18" t="s">
        <v>1301</v>
      </c>
      <c r="L2819" s="43" t="s">
        <v>114</v>
      </c>
      <c r="M2819" s="15">
        <f>VLOOKUP(N2819,groups!$A$1:$B$113,2,1)</f>
        <v>153</v>
      </c>
      <c r="N2819" s="43" t="s">
        <v>107</v>
      </c>
      <c r="O2819" s="18">
        <v>65</v>
      </c>
      <c r="P2819" s="15">
        <f>VLOOKUP(Q2819,'seg2'!$A$1:$B$13,2,0)</f>
        <v>3</v>
      </c>
      <c r="Q2819" s="16" t="s">
        <v>20</v>
      </c>
      <c r="R2819" s="15">
        <f>VLOOKUP(S2819,'seg3'!$A$1:$B$9,2,0)</f>
        <v>4</v>
      </c>
      <c r="S2819" s="16" t="s">
        <v>32</v>
      </c>
      <c r="T2819" s="18">
        <v>319</v>
      </c>
      <c r="U2819" s="18">
        <v>319</v>
      </c>
      <c r="V2819" s="42"/>
      <c r="W2819" s="43" t="s">
        <v>1302</v>
      </c>
      <c r="X2819" s="16"/>
      <c r="Y2819" s="18" t="s">
        <v>29</v>
      </c>
      <c r="Z2819" s="18">
        <v>22</v>
      </c>
      <c r="AA2819" s="18" t="s">
        <v>100</v>
      </c>
      <c r="AB2819" s="14" t="str">
        <f t="shared" ref="AB2819:AB2882" si="44">CONCATENATE("('",A2819,"','",B2819,"','",C2819,"','PC',",J2819,",",F2819,",",P2819,",",R2819,",",H2819,",",D2819,",",M2819,",'",T2819,"','",U2819,"','",L2819,"','",O2819,"','",Y2819,"','",Z2819,"','",AA2819,"','",V2819,"','",W2819,"','",X2819,"'),")</f>
        <v>('551567','551567J','HHB M24X3X65 ISO4017 CL10.9 FT HDG','PC',57,6,3,4,3,7,153,'319','319','M24','65','51B37','22','21.45/21.50','','COIL 1ANNEAL &amp; 1DRAWN SCM 435 21.65/21.7',''),</v>
      </c>
      <c r="AC2819" s="14" t="s">
        <v>10306</v>
      </c>
    </row>
    <row r="2820" spans="1:29">
      <c r="A2820" s="16">
        <v>831786</v>
      </c>
      <c r="B2820" s="43" t="s">
        <v>7440</v>
      </c>
      <c r="C2820" s="43" t="s">
        <v>7441</v>
      </c>
      <c r="D2820" s="15">
        <f>VLOOKUP(E2820,finish!$A$1:$B$18,2,0)</f>
        <v>7</v>
      </c>
      <c r="E2820" s="18" t="s">
        <v>493</v>
      </c>
      <c r="F2820" s="15">
        <f>VLOOKUP(G2820,modules!$A$1:$B$10,2,0)</f>
        <v>6</v>
      </c>
      <c r="G2820" s="18" t="s">
        <v>7849</v>
      </c>
      <c r="H2820" s="15">
        <f>VLOOKUP(I2820,segments!$A$1:$B$9,2,0)</f>
        <v>3</v>
      </c>
      <c r="I2820" s="18" t="s">
        <v>7851</v>
      </c>
      <c r="J2820" s="15">
        <f>VLOOKUP(K2820,machines!$A$1:$B$72,2,0)</f>
        <v>57</v>
      </c>
      <c r="K2820" s="18" t="s">
        <v>1301</v>
      </c>
      <c r="L2820" s="43" t="s">
        <v>114</v>
      </c>
      <c r="M2820" s="15">
        <f>VLOOKUP(N2820,groups!$A$1:$B$113,2,1)</f>
        <v>153</v>
      </c>
      <c r="N2820" s="43" t="s">
        <v>107</v>
      </c>
      <c r="O2820" s="18">
        <v>85</v>
      </c>
      <c r="P2820" s="15">
        <f>VLOOKUP(Q2820,'seg2'!$A$1:$B$13,2,0)</f>
        <v>3</v>
      </c>
      <c r="Q2820" s="16" t="s">
        <v>20</v>
      </c>
      <c r="R2820" s="15">
        <f>VLOOKUP(S2820,'seg3'!$A$1:$B$9,2,0)</f>
        <v>4</v>
      </c>
      <c r="S2820" s="16" t="s">
        <v>32</v>
      </c>
      <c r="T2820" s="18">
        <v>385.56</v>
      </c>
      <c r="U2820" s="18">
        <v>385.56</v>
      </c>
      <c r="V2820" s="42"/>
      <c r="W2820" s="43" t="s">
        <v>1302</v>
      </c>
      <c r="X2820" s="16"/>
      <c r="Y2820" s="18" t="s">
        <v>29</v>
      </c>
      <c r="Z2820" s="18">
        <v>22</v>
      </c>
      <c r="AA2820" s="18" t="s">
        <v>100</v>
      </c>
      <c r="AB2820" s="14" t="str">
        <f t="shared" si="44"/>
        <v>('831786','831786J','HHB M24X3X85 ISO4017 CL10.9 FT HDG','PC',57,6,3,4,3,7,153,'385.56','385.56','M24','85','51B37','22','21.45/21.50','','COIL 1ANNEAL &amp; 1DRAWN SCM 435 21.65/21.7',''),</v>
      </c>
      <c r="AC2820" s="14" t="s">
        <v>10307</v>
      </c>
    </row>
    <row r="2821" spans="1:29">
      <c r="A2821" s="16">
        <v>618834</v>
      </c>
      <c r="B2821" s="43" t="s">
        <v>7470</v>
      </c>
      <c r="C2821" s="43" t="s">
        <v>7471</v>
      </c>
      <c r="D2821" s="15">
        <f>VLOOKUP(E2821,finish!$A$1:$B$18,2,0)</f>
        <v>7</v>
      </c>
      <c r="E2821" s="18" t="s">
        <v>493</v>
      </c>
      <c r="F2821" s="15">
        <f>VLOOKUP(G2821,modules!$A$1:$B$10,2,0)</f>
        <v>6</v>
      </c>
      <c r="G2821" s="18" t="s">
        <v>7849</v>
      </c>
      <c r="H2821" s="15">
        <f>VLOOKUP(I2821,segments!$A$1:$B$9,2,0)</f>
        <v>3</v>
      </c>
      <c r="I2821" s="18" t="s">
        <v>7851</v>
      </c>
      <c r="J2821" s="15">
        <f>VLOOKUP(K2821,machines!$A$1:$B$72,2,0)</f>
        <v>57</v>
      </c>
      <c r="K2821" s="18" t="s">
        <v>1301</v>
      </c>
      <c r="L2821" s="16" t="s">
        <v>114</v>
      </c>
      <c r="M2821" s="15">
        <f>VLOOKUP(N2821,groups!$A$1:$B$113,2,1)</f>
        <v>153</v>
      </c>
      <c r="N2821" s="16" t="s">
        <v>107</v>
      </c>
      <c r="O2821" s="18">
        <v>70</v>
      </c>
      <c r="P2821" s="15">
        <f>VLOOKUP(Q2821,'seg2'!$A$1:$B$13,2,0)</f>
        <v>3</v>
      </c>
      <c r="Q2821" s="16" t="s">
        <v>20</v>
      </c>
      <c r="R2821" s="15">
        <f>VLOOKUP(S2821,'seg3'!$A$1:$B$9,2,0)</f>
        <v>3</v>
      </c>
      <c r="S2821" s="16" t="s">
        <v>21</v>
      </c>
      <c r="T2821" s="18">
        <v>328</v>
      </c>
      <c r="U2821" s="18">
        <v>328</v>
      </c>
      <c r="V2821" s="42"/>
      <c r="W2821" s="43" t="s">
        <v>501</v>
      </c>
      <c r="X2821" s="16"/>
      <c r="Y2821" s="18" t="s">
        <v>17</v>
      </c>
      <c r="Z2821" s="18">
        <v>22</v>
      </c>
      <c r="AA2821" s="16" t="s">
        <v>100</v>
      </c>
      <c r="AB2821" s="14" t="str">
        <f t="shared" si="44"/>
        <v>('618834','618834J','HHB M24X3X70 ISO4017 CL8.8 FT HDG','PC',57,6,3,3,3,7,153,'328','328','M24','70','10B33','22','21.45/21.50','','COIL DIRECT DRAWN AS 10B33M 21.65/21.70',''),</v>
      </c>
      <c r="AC2821" s="14" t="s">
        <v>10308</v>
      </c>
    </row>
    <row r="2822" spans="1:29">
      <c r="A2822" s="16">
        <v>171791</v>
      </c>
      <c r="B2822" s="43" t="s">
        <v>3817</v>
      </c>
      <c r="C2822" s="43" t="s">
        <v>3818</v>
      </c>
      <c r="D2822" s="15">
        <f>VLOOKUP(E2822,finish!$A$1:$B$18,2,0)</f>
        <v>2</v>
      </c>
      <c r="E2822" s="18" t="s">
        <v>11</v>
      </c>
      <c r="F2822" s="15" t="s">
        <v>7949</v>
      </c>
      <c r="G2822" s="18" t="s">
        <v>7855</v>
      </c>
      <c r="H2822" s="15">
        <f>VLOOKUP(I2822,segments!$A$1:$B$9,2,0)</f>
        <v>5</v>
      </c>
      <c r="I2822" s="18" t="s">
        <v>7852</v>
      </c>
      <c r="J2822" s="15">
        <f>VLOOKUP(K2822,machines!$A$1:$B$72,2,0)</f>
        <v>85</v>
      </c>
      <c r="K2822" s="18" t="s">
        <v>607</v>
      </c>
      <c r="L2822" s="16" t="s">
        <v>3819</v>
      </c>
      <c r="M2822" s="15">
        <f>VLOOKUP(N2822,groups!$A$1:$B$113,2,1)</f>
        <v>193</v>
      </c>
      <c r="N2822" s="16" t="s">
        <v>417</v>
      </c>
      <c r="O2822" s="18" t="s">
        <v>52</v>
      </c>
      <c r="P2822" s="15">
        <f>VLOOKUP(Q2822,'seg2'!$A$1:$B$13,2,0)</f>
        <v>9</v>
      </c>
      <c r="Q2822" s="16" t="s">
        <v>421</v>
      </c>
      <c r="R2822" s="15">
        <f>VLOOKUP(S2822,'seg3'!$A$1:$B$9,2,0)</f>
        <v>8</v>
      </c>
      <c r="S2822" s="16" t="s">
        <v>422</v>
      </c>
      <c r="T2822" s="18">
        <v>63</v>
      </c>
      <c r="U2822" s="18">
        <v>63</v>
      </c>
      <c r="V2822" s="42"/>
      <c r="W2822" s="30" t="s">
        <v>3076</v>
      </c>
      <c r="X2822" s="16"/>
      <c r="Y2822" s="18" t="s">
        <v>418</v>
      </c>
      <c r="Z2822" s="18">
        <v>10</v>
      </c>
      <c r="AA2822" s="16">
        <v>10</v>
      </c>
      <c r="AB2822" s="14" t="str">
        <f t="shared" si="44"/>
        <v>('171791','171791J','SPRING WASHER FLAT SEC TYPE-B M33 BLK','PC',85,null,9,8,5,2,193,'63','63','M33','-','HC6165','10','10','','COIL ROLLED HC6165 10MM',''),</v>
      </c>
      <c r="AC2822" s="14" t="s">
        <v>9390</v>
      </c>
    </row>
    <row r="2823" spans="1:29">
      <c r="A2823" s="16">
        <v>171774</v>
      </c>
      <c r="B2823" s="43" t="s">
        <v>3823</v>
      </c>
      <c r="C2823" s="43" t="s">
        <v>3824</v>
      </c>
      <c r="D2823" s="15">
        <f>VLOOKUP(E2823,finish!$A$1:$B$18,2,0)</f>
        <v>2</v>
      </c>
      <c r="E2823" s="18" t="s">
        <v>11</v>
      </c>
      <c r="F2823" s="15" t="s">
        <v>7949</v>
      </c>
      <c r="G2823" s="18" t="s">
        <v>7855</v>
      </c>
      <c r="H2823" s="15">
        <f>VLOOKUP(I2823,segments!$A$1:$B$9,2,0)</f>
        <v>5</v>
      </c>
      <c r="I2823" s="18" t="s">
        <v>7852</v>
      </c>
      <c r="J2823" s="15">
        <f>VLOOKUP(K2823,machines!$A$1:$B$72,2,0)</f>
        <v>87</v>
      </c>
      <c r="K2823" s="18" t="s">
        <v>420</v>
      </c>
      <c r="L2823" s="16" t="s">
        <v>179</v>
      </c>
      <c r="M2823" s="15">
        <f>VLOOKUP(N2823,groups!$A$1:$B$113,2,1)</f>
        <v>195</v>
      </c>
      <c r="N2823" s="16" t="s">
        <v>3825</v>
      </c>
      <c r="O2823" s="18" t="s">
        <v>52</v>
      </c>
      <c r="P2823" s="15">
        <f>VLOOKUP(Q2823,'seg2'!$A$1:$B$13,2,0)</f>
        <v>9</v>
      </c>
      <c r="Q2823" s="16" t="s">
        <v>421</v>
      </c>
      <c r="R2823" s="15">
        <f>VLOOKUP(S2823,'seg3'!$A$1:$B$9,2,0)</f>
        <v>8</v>
      </c>
      <c r="S2823" s="16" t="s">
        <v>422</v>
      </c>
      <c r="T2823" s="18">
        <v>52.5</v>
      </c>
      <c r="U2823" s="18">
        <v>52.5</v>
      </c>
      <c r="V2823" s="42"/>
      <c r="W2823" s="30" t="s">
        <v>3076</v>
      </c>
      <c r="X2823" s="16"/>
      <c r="Y2823" s="18" t="s">
        <v>418</v>
      </c>
      <c r="Z2823" s="18">
        <v>10</v>
      </c>
      <c r="AA2823" s="16">
        <v>10</v>
      </c>
      <c r="AB2823" s="14" t="str">
        <f t="shared" si="44"/>
        <v>('171774','171774J','SPRING WASHER SQUARE SECTION M36 BLK','PC',87,null,9,8,5,2,195,'52.5','52.5','M36','-','HC6165','10','10','','COIL ROLLED HC6165 10MM',''),</v>
      </c>
      <c r="AC2823" s="14" t="s">
        <v>9392</v>
      </c>
    </row>
    <row r="2824" spans="1:29">
      <c r="A2824" s="16">
        <v>618837</v>
      </c>
      <c r="B2824" s="43" t="s">
        <v>7472</v>
      </c>
      <c r="C2824" s="43" t="s">
        <v>7473</v>
      </c>
      <c r="D2824" s="15">
        <f>VLOOKUP(E2824,finish!$A$1:$B$18,2,0)</f>
        <v>7</v>
      </c>
      <c r="E2824" s="18" t="s">
        <v>493</v>
      </c>
      <c r="F2824" s="15">
        <f>VLOOKUP(G2824,modules!$A$1:$B$10,2,0)</f>
        <v>6</v>
      </c>
      <c r="G2824" s="18" t="s">
        <v>7849</v>
      </c>
      <c r="H2824" s="15">
        <f>VLOOKUP(I2824,segments!$A$1:$B$9,2,0)</f>
        <v>3</v>
      </c>
      <c r="I2824" s="18" t="s">
        <v>7851</v>
      </c>
      <c r="J2824" s="15">
        <f>VLOOKUP(K2824,machines!$A$1:$B$72,2,0)</f>
        <v>57</v>
      </c>
      <c r="K2824" s="18" t="s">
        <v>1301</v>
      </c>
      <c r="L2824" s="16" t="s">
        <v>114</v>
      </c>
      <c r="M2824" s="15">
        <f>VLOOKUP(N2824,groups!$A$1:$B$113,2,1)</f>
        <v>153</v>
      </c>
      <c r="N2824" s="16" t="s">
        <v>107</v>
      </c>
      <c r="O2824" s="18">
        <v>85</v>
      </c>
      <c r="P2824" s="15">
        <f>VLOOKUP(Q2824,'seg2'!$A$1:$B$13,2,0)</f>
        <v>3</v>
      </c>
      <c r="Q2824" s="16" t="s">
        <v>20</v>
      </c>
      <c r="R2824" s="15">
        <f>VLOOKUP(S2824,'seg3'!$A$1:$B$9,2,0)</f>
        <v>3</v>
      </c>
      <c r="S2824" s="16" t="s">
        <v>21</v>
      </c>
      <c r="T2824" s="18">
        <v>378</v>
      </c>
      <c r="U2824" s="18">
        <v>378</v>
      </c>
      <c r="V2824" s="42"/>
      <c r="W2824" s="30"/>
      <c r="X2824" s="16"/>
      <c r="Y2824" s="18" t="s">
        <v>17</v>
      </c>
      <c r="Z2824" s="18">
        <v>22</v>
      </c>
      <c r="AA2824" s="16" t="s">
        <v>100</v>
      </c>
      <c r="AB2824" s="14" t="str">
        <f t="shared" si="44"/>
        <v>('618837','618837J','HHB M24X3X85 ISO4017 CL8.8 FT HDG','PC',57,6,3,3,3,7,153,'378','378','M24','85','10B33','22','21.45/21.50','','',''),</v>
      </c>
      <c r="AC2824" s="14" t="s">
        <v>10309</v>
      </c>
    </row>
    <row r="2825" spans="1:29">
      <c r="A2825" s="16">
        <v>618838</v>
      </c>
      <c r="B2825" s="43" t="s">
        <v>3930</v>
      </c>
      <c r="C2825" s="43" t="s">
        <v>3931</v>
      </c>
      <c r="D2825" s="15">
        <f>VLOOKUP(E2825,finish!$A$1:$B$18,2,0)</f>
        <v>7</v>
      </c>
      <c r="E2825" s="18" t="s">
        <v>493</v>
      </c>
      <c r="F2825" s="15">
        <f>VLOOKUP(G2825,modules!$A$1:$B$10,2,0)</f>
        <v>6</v>
      </c>
      <c r="G2825" s="18" t="s">
        <v>7849</v>
      </c>
      <c r="H2825" s="15">
        <f>VLOOKUP(I2825,segments!$A$1:$B$9,2,0)</f>
        <v>3</v>
      </c>
      <c r="I2825" s="18" t="s">
        <v>7851</v>
      </c>
      <c r="J2825" s="15">
        <f>VLOOKUP(K2825,machines!$A$1:$B$72,2,0)</f>
        <v>57</v>
      </c>
      <c r="K2825" s="18" t="s">
        <v>1301</v>
      </c>
      <c r="L2825" s="16" t="s">
        <v>114</v>
      </c>
      <c r="M2825" s="15">
        <f>VLOOKUP(N2825,groups!$A$1:$B$113,2,1)</f>
        <v>153</v>
      </c>
      <c r="N2825" s="16" t="s">
        <v>107</v>
      </c>
      <c r="O2825" s="18">
        <v>90</v>
      </c>
      <c r="P2825" s="15">
        <f>VLOOKUP(Q2825,'seg2'!$A$1:$B$13,2,0)</f>
        <v>3</v>
      </c>
      <c r="Q2825" s="16" t="s">
        <v>20</v>
      </c>
      <c r="R2825" s="15">
        <f>VLOOKUP(S2825,'seg3'!$A$1:$B$9,2,0)</f>
        <v>3</v>
      </c>
      <c r="S2825" s="16" t="s">
        <v>21</v>
      </c>
      <c r="T2825" s="18">
        <v>393</v>
      </c>
      <c r="U2825" s="18">
        <v>393</v>
      </c>
      <c r="V2825" s="42"/>
      <c r="W2825" s="43" t="s">
        <v>501</v>
      </c>
      <c r="X2825" s="16"/>
      <c r="Y2825" s="18" t="s">
        <v>17</v>
      </c>
      <c r="Z2825" s="18">
        <v>22</v>
      </c>
      <c r="AA2825" s="16" t="s">
        <v>100</v>
      </c>
      <c r="AB2825" s="14" t="str">
        <f t="shared" si="44"/>
        <v>('618838','618838J','HHB M24X3X90 ISO4017 CL8.8 FT HDG','PC',57,6,3,3,3,7,153,'393','393','M24','90','10B33','22','21.45/21.50','','COIL DIRECT DRAWN AS 10B33M 21.65/21.70',''),</v>
      </c>
      <c r="AC2825" s="14" t="s">
        <v>10241</v>
      </c>
    </row>
    <row r="2826" spans="1:29">
      <c r="A2826" s="16">
        <v>618839</v>
      </c>
      <c r="B2826" s="43" t="s">
        <v>7474</v>
      </c>
      <c r="C2826" s="43" t="s">
        <v>7475</v>
      </c>
      <c r="D2826" s="15">
        <f>VLOOKUP(E2826,finish!$A$1:$B$18,2,0)</f>
        <v>7</v>
      </c>
      <c r="E2826" s="18" t="s">
        <v>493</v>
      </c>
      <c r="F2826" s="15">
        <f>VLOOKUP(G2826,modules!$A$1:$B$10,2,0)</f>
        <v>6</v>
      </c>
      <c r="G2826" s="18" t="s">
        <v>7849</v>
      </c>
      <c r="H2826" s="15">
        <f>VLOOKUP(I2826,segments!$A$1:$B$9,2,0)</f>
        <v>3</v>
      </c>
      <c r="I2826" s="18" t="s">
        <v>7851</v>
      </c>
      <c r="J2826" s="15">
        <f>VLOOKUP(K2826,machines!$A$1:$B$72,2,0)</f>
        <v>57</v>
      </c>
      <c r="K2826" s="18" t="s">
        <v>1301</v>
      </c>
      <c r="L2826" s="16" t="s">
        <v>114</v>
      </c>
      <c r="M2826" s="15">
        <f>VLOOKUP(N2826,groups!$A$1:$B$113,2,1)</f>
        <v>153</v>
      </c>
      <c r="N2826" s="16" t="s">
        <v>107</v>
      </c>
      <c r="O2826" s="18">
        <v>95</v>
      </c>
      <c r="P2826" s="15">
        <f>VLOOKUP(Q2826,'seg2'!$A$1:$B$13,2,0)</f>
        <v>3</v>
      </c>
      <c r="Q2826" s="16" t="s">
        <v>20</v>
      </c>
      <c r="R2826" s="15">
        <f>VLOOKUP(S2826,'seg3'!$A$1:$B$9,2,0)</f>
        <v>3</v>
      </c>
      <c r="S2826" s="16" t="s">
        <v>21</v>
      </c>
      <c r="T2826" s="18">
        <v>408</v>
      </c>
      <c r="U2826" s="18">
        <v>408</v>
      </c>
      <c r="V2826" s="42"/>
      <c r="W2826" s="30"/>
      <c r="X2826" s="16"/>
      <c r="Y2826" s="18" t="s">
        <v>17</v>
      </c>
      <c r="Z2826" s="18">
        <v>22</v>
      </c>
      <c r="AA2826" s="16" t="s">
        <v>100</v>
      </c>
      <c r="AB2826" s="14" t="str">
        <f t="shared" si="44"/>
        <v>('618839','618839J','HHB M24X3X95 ISO4017 CL8.8 FT HDG','PC',57,6,3,3,3,7,153,'408','408','M24','95','10B33','22','21.45/21.50','','',''),</v>
      </c>
      <c r="AC2826" s="14" t="s">
        <v>10310</v>
      </c>
    </row>
    <row r="2827" spans="1:29">
      <c r="A2827" s="16">
        <v>829450</v>
      </c>
      <c r="B2827" s="43" t="s">
        <v>7510</v>
      </c>
      <c r="C2827" s="43" t="s">
        <v>7511</v>
      </c>
      <c r="D2827" s="15">
        <f>VLOOKUP(E2827,finish!$A$1:$B$18,2,0)</f>
        <v>7</v>
      </c>
      <c r="E2827" s="18" t="s">
        <v>493</v>
      </c>
      <c r="F2827" s="15">
        <f>VLOOKUP(G2827,modules!$A$1:$B$10,2,0)</f>
        <v>6</v>
      </c>
      <c r="G2827" s="18" t="s">
        <v>7849</v>
      </c>
      <c r="H2827" s="15">
        <f>VLOOKUP(I2827,segments!$A$1:$B$9,2,0)</f>
        <v>3</v>
      </c>
      <c r="I2827" s="18" t="s">
        <v>7851</v>
      </c>
      <c r="J2827" s="15">
        <f>VLOOKUP(K2827,machines!$A$1:$B$72,2,0)</f>
        <v>57</v>
      </c>
      <c r="K2827" s="18" t="s">
        <v>1301</v>
      </c>
      <c r="L2827" s="16" t="s">
        <v>114</v>
      </c>
      <c r="M2827" s="15">
        <f>VLOOKUP(N2827,groups!$A$1:$B$113,2,1)</f>
        <v>153</v>
      </c>
      <c r="N2827" s="16" t="s">
        <v>107</v>
      </c>
      <c r="O2827" s="18">
        <v>140</v>
      </c>
      <c r="P2827" s="15">
        <f>VLOOKUP(Q2827,'seg2'!$A$1:$B$13,2,0)</f>
        <v>3</v>
      </c>
      <c r="Q2827" s="16" t="s">
        <v>20</v>
      </c>
      <c r="R2827" s="15">
        <f>VLOOKUP(S2827,'seg3'!$A$1:$B$9,2,0)</f>
        <v>4</v>
      </c>
      <c r="S2827" s="16" t="s">
        <v>32</v>
      </c>
      <c r="T2827" s="18">
        <v>553.9</v>
      </c>
      <c r="U2827" s="18">
        <v>553.9</v>
      </c>
      <c r="V2827" s="42"/>
      <c r="W2827" s="43" t="s">
        <v>1302</v>
      </c>
      <c r="X2827" s="16"/>
      <c r="Y2827" s="18" t="s">
        <v>29</v>
      </c>
      <c r="Z2827" s="18">
        <v>22</v>
      </c>
      <c r="AA2827" s="16" t="s">
        <v>100</v>
      </c>
      <c r="AB2827" s="14" t="str">
        <f t="shared" si="44"/>
        <v>('829450','829450J','HHB M24X3X140 ISO4017 CL10.9 FT HDG','PC',57,6,3,4,3,7,153,'553.9','553.9','M24','140','51B37','22','21.45/21.50','','COIL 1ANNEAL &amp; 1DRAWN SCM 435 21.65/21.7',''),</v>
      </c>
      <c r="AC2827" s="14" t="s">
        <v>10311</v>
      </c>
    </row>
    <row r="2828" spans="1:29">
      <c r="A2828" s="16">
        <v>810119</v>
      </c>
      <c r="B2828" s="43" t="s">
        <v>7544</v>
      </c>
      <c r="C2828" s="43" t="s">
        <v>7545</v>
      </c>
      <c r="D2828" s="15">
        <f>VLOOKUP(E2828,finish!$A$1:$B$18,2,0)</f>
        <v>2</v>
      </c>
      <c r="E2828" s="18" t="s">
        <v>11</v>
      </c>
      <c r="F2828" s="15">
        <f>VLOOKUP(G2828,modules!$A$1:$B$10,2,0)</f>
        <v>6</v>
      </c>
      <c r="G2828" s="18" t="s">
        <v>7849</v>
      </c>
      <c r="H2828" s="15">
        <f>VLOOKUP(I2828,segments!$A$1:$B$9,2,0)</f>
        <v>3</v>
      </c>
      <c r="I2828" s="18" t="s">
        <v>7851</v>
      </c>
      <c r="J2828" s="15">
        <f>VLOOKUP(K2828,machines!$A$1:$B$72,2,0)</f>
        <v>57</v>
      </c>
      <c r="K2828" s="27" t="s">
        <v>1301</v>
      </c>
      <c r="L2828" s="16" t="s">
        <v>114</v>
      </c>
      <c r="M2828" s="15">
        <f>VLOOKUP(N2828,groups!$A$1:$B$113,2,1)</f>
        <v>161</v>
      </c>
      <c r="N2828" s="16" t="s">
        <v>1594</v>
      </c>
      <c r="O2828" s="18">
        <v>65</v>
      </c>
      <c r="P2828" s="15">
        <f>VLOOKUP(Q2828,'seg2'!$A$1:$B$13,2,0)</f>
        <v>3</v>
      </c>
      <c r="Q2828" s="16" t="s">
        <v>20</v>
      </c>
      <c r="R2828" s="15">
        <f>VLOOKUP(S2828,'seg3'!$A$1:$B$9,2,0)</f>
        <v>3</v>
      </c>
      <c r="S2828" s="16" t="s">
        <v>21</v>
      </c>
      <c r="T2828" s="18">
        <v>380</v>
      </c>
      <c r="U2828" s="18">
        <v>380</v>
      </c>
      <c r="V2828" s="42"/>
      <c r="W2828" s="43" t="s">
        <v>448</v>
      </c>
      <c r="X2828" s="16"/>
      <c r="Y2828" s="18" t="s">
        <v>17</v>
      </c>
      <c r="Z2828" s="18">
        <v>22</v>
      </c>
      <c r="AA2828" s="16" t="s">
        <v>100</v>
      </c>
      <c r="AB2828" s="14" t="str">
        <f t="shared" si="44"/>
        <v>('810119','810119J','HSSB M24X3X65 IS3757 CL8.8S FT BLK','PC',57,6,3,3,3,2,161,'380','380','M24','65','10B33','22','21.45/21.50','','COIL DIRECT DRAWN AS 10B33M 23.50/23.53',''),</v>
      </c>
      <c r="AC2828" s="14" t="s">
        <v>10312</v>
      </c>
    </row>
    <row r="2829" spans="1:29">
      <c r="A2829" s="16">
        <v>818940</v>
      </c>
      <c r="B2829" s="43" t="s">
        <v>7546</v>
      </c>
      <c r="C2829" s="43" t="s">
        <v>7547</v>
      </c>
      <c r="D2829" s="15">
        <f>VLOOKUP(E2829,finish!$A$1:$B$18,2,0)</f>
        <v>2</v>
      </c>
      <c r="E2829" s="18" t="s">
        <v>11</v>
      </c>
      <c r="F2829" s="15">
        <f>VLOOKUP(G2829,modules!$A$1:$B$10,2,0)</f>
        <v>6</v>
      </c>
      <c r="G2829" s="18" t="s">
        <v>7849</v>
      </c>
      <c r="H2829" s="15">
        <f>VLOOKUP(I2829,segments!$A$1:$B$9,2,0)</f>
        <v>3</v>
      </c>
      <c r="I2829" s="18" t="s">
        <v>7851</v>
      </c>
      <c r="J2829" s="15">
        <f>VLOOKUP(K2829,machines!$A$1:$B$72,2,0)</f>
        <v>57</v>
      </c>
      <c r="K2829" s="27" t="s">
        <v>1301</v>
      </c>
      <c r="L2829" s="16" t="s">
        <v>114</v>
      </c>
      <c r="M2829" s="15">
        <f>VLOOKUP(N2829,groups!$A$1:$B$113,2,1)</f>
        <v>161</v>
      </c>
      <c r="N2829" s="16" t="s">
        <v>1594</v>
      </c>
      <c r="O2829" s="18">
        <v>70</v>
      </c>
      <c r="P2829" s="15">
        <f>VLOOKUP(Q2829,'seg2'!$A$1:$B$13,2,0)</f>
        <v>3</v>
      </c>
      <c r="Q2829" s="16" t="s">
        <v>20</v>
      </c>
      <c r="R2829" s="15">
        <f>VLOOKUP(S2829,'seg3'!$A$1:$B$9,2,0)</f>
        <v>3</v>
      </c>
      <c r="S2829" s="16" t="s">
        <v>21</v>
      </c>
      <c r="T2829" s="18">
        <v>403</v>
      </c>
      <c r="U2829" s="18">
        <v>403</v>
      </c>
      <c r="V2829" s="42"/>
      <c r="W2829" s="43" t="s">
        <v>501</v>
      </c>
      <c r="X2829" s="16"/>
      <c r="Y2829" s="18" t="s">
        <v>17</v>
      </c>
      <c r="Z2829" s="18">
        <v>22</v>
      </c>
      <c r="AA2829" s="16" t="s">
        <v>100</v>
      </c>
      <c r="AB2829" s="14" t="str">
        <f t="shared" si="44"/>
        <v>('818940','818940J','HSSB M24X3X70 IS3757 CL8.8S FT BLK','PC',57,6,3,3,3,2,161,'403','403','M24','70','10B33','22','21.45/21.50','','COIL DIRECT DRAWN AS 10B33M 21.65/21.70',''),</v>
      </c>
      <c r="AC2829" s="14" t="s">
        <v>10313</v>
      </c>
    </row>
    <row r="2830" spans="1:29">
      <c r="A2830" s="16">
        <v>810117</v>
      </c>
      <c r="B2830" s="43" t="s">
        <v>7548</v>
      </c>
      <c r="C2830" s="43" t="s">
        <v>7549</v>
      </c>
      <c r="D2830" s="15">
        <f>VLOOKUP(E2830,finish!$A$1:$B$18,2,0)</f>
        <v>2</v>
      </c>
      <c r="E2830" s="18" t="s">
        <v>11</v>
      </c>
      <c r="F2830" s="15">
        <f>VLOOKUP(G2830,modules!$A$1:$B$10,2,0)</f>
        <v>6</v>
      </c>
      <c r="G2830" s="18" t="s">
        <v>7849</v>
      </c>
      <c r="H2830" s="15">
        <f>VLOOKUP(I2830,segments!$A$1:$B$9,2,0)</f>
        <v>3</v>
      </c>
      <c r="I2830" s="18" t="s">
        <v>7851</v>
      </c>
      <c r="J2830" s="15">
        <f>VLOOKUP(K2830,machines!$A$1:$B$72,2,0)</f>
        <v>57</v>
      </c>
      <c r="K2830" s="27" t="s">
        <v>1301</v>
      </c>
      <c r="L2830" s="16" t="s">
        <v>114</v>
      </c>
      <c r="M2830" s="15">
        <f>VLOOKUP(N2830,groups!$A$1:$B$113,2,1)</f>
        <v>161</v>
      </c>
      <c r="N2830" s="16" t="s">
        <v>1594</v>
      </c>
      <c r="O2830" s="18">
        <v>75</v>
      </c>
      <c r="P2830" s="15">
        <f>VLOOKUP(Q2830,'seg2'!$A$1:$B$13,2,0)</f>
        <v>3</v>
      </c>
      <c r="Q2830" s="16" t="s">
        <v>20</v>
      </c>
      <c r="R2830" s="15">
        <f>VLOOKUP(S2830,'seg3'!$A$1:$B$9,2,0)</f>
        <v>3</v>
      </c>
      <c r="S2830" s="16" t="s">
        <v>21</v>
      </c>
      <c r="T2830" s="18">
        <v>415</v>
      </c>
      <c r="U2830" s="18">
        <v>415</v>
      </c>
      <c r="V2830" s="42"/>
      <c r="W2830" s="43" t="s">
        <v>501</v>
      </c>
      <c r="X2830" s="16"/>
      <c r="Y2830" s="18" t="s">
        <v>17</v>
      </c>
      <c r="Z2830" s="18">
        <v>22</v>
      </c>
      <c r="AA2830" s="16" t="s">
        <v>100</v>
      </c>
      <c r="AB2830" s="14" t="str">
        <f t="shared" si="44"/>
        <v>('810117','810117J','HSSB M24X3X75 IS3757 CL8.8S FT BLK','PC',57,6,3,3,3,2,161,'415','415','M24','75','10B33','22','21.45/21.50','','COIL DIRECT DRAWN AS 10B33M 21.65/21.70',''),</v>
      </c>
      <c r="AC2830" s="14" t="s">
        <v>10314</v>
      </c>
    </row>
    <row r="2831" spans="1:29">
      <c r="A2831" s="16">
        <v>818942</v>
      </c>
      <c r="B2831" s="43" t="s">
        <v>7550</v>
      </c>
      <c r="C2831" s="43" t="s">
        <v>7551</v>
      </c>
      <c r="D2831" s="15">
        <f>VLOOKUP(E2831,finish!$A$1:$B$18,2,0)</f>
        <v>2</v>
      </c>
      <c r="E2831" s="18" t="s">
        <v>11</v>
      </c>
      <c r="F2831" s="15">
        <f>VLOOKUP(G2831,modules!$A$1:$B$10,2,0)</f>
        <v>6</v>
      </c>
      <c r="G2831" s="18" t="s">
        <v>7849</v>
      </c>
      <c r="H2831" s="15">
        <f>VLOOKUP(I2831,segments!$A$1:$B$9,2,0)</f>
        <v>3</v>
      </c>
      <c r="I2831" s="18" t="s">
        <v>7851</v>
      </c>
      <c r="J2831" s="15">
        <f>VLOOKUP(K2831,machines!$A$1:$B$72,2,0)</f>
        <v>57</v>
      </c>
      <c r="K2831" s="27" t="s">
        <v>1301</v>
      </c>
      <c r="L2831" s="16" t="s">
        <v>114</v>
      </c>
      <c r="M2831" s="15">
        <f>VLOOKUP(N2831,groups!$A$1:$B$113,2,1)</f>
        <v>161</v>
      </c>
      <c r="N2831" s="16" t="s">
        <v>1594</v>
      </c>
      <c r="O2831" s="18">
        <v>90</v>
      </c>
      <c r="P2831" s="15">
        <f>VLOOKUP(Q2831,'seg2'!$A$1:$B$13,2,0)</f>
        <v>3</v>
      </c>
      <c r="Q2831" s="16" t="s">
        <v>20</v>
      </c>
      <c r="R2831" s="15">
        <f>VLOOKUP(S2831,'seg3'!$A$1:$B$9,2,0)</f>
        <v>3</v>
      </c>
      <c r="S2831" s="16" t="s">
        <v>21</v>
      </c>
      <c r="T2831" s="18">
        <v>465</v>
      </c>
      <c r="U2831" s="18">
        <v>465</v>
      </c>
      <c r="V2831" s="42"/>
      <c r="W2831" s="43" t="s">
        <v>501</v>
      </c>
      <c r="X2831" s="16"/>
      <c r="Y2831" s="18" t="s">
        <v>17</v>
      </c>
      <c r="Z2831" s="18">
        <v>22</v>
      </c>
      <c r="AA2831" s="16" t="s">
        <v>100</v>
      </c>
      <c r="AB2831" s="14" t="str">
        <f t="shared" si="44"/>
        <v>('818942','818942J','HSSB M24X3X90 IS3757 CL8.8S FT BLK','PC',57,6,3,3,3,2,161,'465','465','M24','90','10B33','22','21.45/21.50','','COIL DIRECT DRAWN AS 10B33M 21.65/21.70',''),</v>
      </c>
      <c r="AC2831" s="14" t="s">
        <v>10315</v>
      </c>
    </row>
    <row r="2832" spans="1:29">
      <c r="A2832" s="16">
        <v>810113</v>
      </c>
      <c r="B2832" s="43" t="s">
        <v>7552</v>
      </c>
      <c r="C2832" s="43" t="s">
        <v>7553</v>
      </c>
      <c r="D2832" s="15">
        <f>VLOOKUP(E2832,finish!$A$1:$B$18,2,0)</f>
        <v>2</v>
      </c>
      <c r="E2832" s="18" t="s">
        <v>11</v>
      </c>
      <c r="F2832" s="15">
        <f>VLOOKUP(G2832,modules!$A$1:$B$10,2,0)</f>
        <v>6</v>
      </c>
      <c r="G2832" s="18" t="s">
        <v>7849</v>
      </c>
      <c r="H2832" s="15">
        <f>VLOOKUP(I2832,segments!$A$1:$B$9,2,0)</f>
        <v>3</v>
      </c>
      <c r="I2832" s="18" t="s">
        <v>7851</v>
      </c>
      <c r="J2832" s="15">
        <f>VLOOKUP(K2832,machines!$A$1:$B$72,2,0)</f>
        <v>57</v>
      </c>
      <c r="K2832" s="27" t="s">
        <v>1301</v>
      </c>
      <c r="L2832" s="16" t="s">
        <v>114</v>
      </c>
      <c r="M2832" s="15">
        <f>VLOOKUP(N2832,groups!$A$1:$B$113,2,1)</f>
        <v>161</v>
      </c>
      <c r="N2832" s="16" t="s">
        <v>1594</v>
      </c>
      <c r="O2832" s="18">
        <v>110</v>
      </c>
      <c r="P2832" s="15">
        <f>VLOOKUP(Q2832,'seg2'!$A$1:$B$13,2,0)</f>
        <v>3</v>
      </c>
      <c r="Q2832" s="16" t="s">
        <v>20</v>
      </c>
      <c r="R2832" s="15">
        <f>VLOOKUP(S2832,'seg3'!$A$1:$B$9,2,0)</f>
        <v>3</v>
      </c>
      <c r="S2832" s="16" t="s">
        <v>21</v>
      </c>
      <c r="T2832" s="18">
        <v>538</v>
      </c>
      <c r="U2832" s="18">
        <v>538</v>
      </c>
      <c r="V2832" s="42"/>
      <c r="W2832" s="43" t="s">
        <v>501</v>
      </c>
      <c r="X2832" s="16"/>
      <c r="Y2832" s="18" t="s">
        <v>17</v>
      </c>
      <c r="Z2832" s="18">
        <v>22</v>
      </c>
      <c r="AA2832" s="16" t="s">
        <v>100</v>
      </c>
      <c r="AB2832" s="14" t="str">
        <f t="shared" si="44"/>
        <v>('810113','810113J','HSSB M24X3X110 IS3757 CL8.8S FT BLK','PC',57,6,3,3,3,2,161,'538','538','M24','110','10B33','22','21.45/21.50','','COIL DIRECT DRAWN AS 10B33M 21.65/21.70',''),</v>
      </c>
      <c r="AC2832" s="14" t="s">
        <v>10316</v>
      </c>
    </row>
    <row r="2833" spans="1:29">
      <c r="A2833" s="16">
        <v>813929</v>
      </c>
      <c r="B2833" s="43" t="s">
        <v>7554</v>
      </c>
      <c r="C2833" s="43" t="s">
        <v>7555</v>
      </c>
      <c r="D2833" s="15">
        <f>VLOOKUP(E2833,finish!$A$1:$B$18,2,0)</f>
        <v>2</v>
      </c>
      <c r="E2833" s="18" t="s">
        <v>11</v>
      </c>
      <c r="F2833" s="15">
        <f>VLOOKUP(G2833,modules!$A$1:$B$10,2,0)</f>
        <v>6</v>
      </c>
      <c r="G2833" s="18" t="s">
        <v>7849</v>
      </c>
      <c r="H2833" s="15">
        <f>VLOOKUP(I2833,segments!$A$1:$B$9,2,0)</f>
        <v>3</v>
      </c>
      <c r="I2833" s="18" t="s">
        <v>7851</v>
      </c>
      <c r="J2833" s="15">
        <f>VLOOKUP(K2833,machines!$A$1:$B$72,2,0)</f>
        <v>57</v>
      </c>
      <c r="K2833" s="27" t="s">
        <v>1301</v>
      </c>
      <c r="L2833" s="16" t="s">
        <v>114</v>
      </c>
      <c r="M2833" s="15">
        <f>VLOOKUP(N2833,groups!$A$1:$B$113,2,1)</f>
        <v>161</v>
      </c>
      <c r="N2833" s="16" t="s">
        <v>1594</v>
      </c>
      <c r="O2833" s="18">
        <v>120</v>
      </c>
      <c r="P2833" s="15">
        <f>VLOOKUP(Q2833,'seg2'!$A$1:$B$13,2,0)</f>
        <v>3</v>
      </c>
      <c r="Q2833" s="16" t="s">
        <v>20</v>
      </c>
      <c r="R2833" s="15">
        <f>VLOOKUP(S2833,'seg3'!$A$1:$B$9,2,0)</f>
        <v>3</v>
      </c>
      <c r="S2833" s="16" t="s">
        <v>21</v>
      </c>
      <c r="T2833" s="18">
        <v>574</v>
      </c>
      <c r="U2833" s="18">
        <v>574</v>
      </c>
      <c r="V2833" s="42"/>
      <c r="W2833" s="43" t="s">
        <v>501</v>
      </c>
      <c r="X2833" s="16"/>
      <c r="Y2833" s="18" t="s">
        <v>17</v>
      </c>
      <c r="Z2833" s="18">
        <v>22</v>
      </c>
      <c r="AA2833" s="16" t="s">
        <v>100</v>
      </c>
      <c r="AB2833" s="14" t="str">
        <f t="shared" si="44"/>
        <v>('813929','813929J','HSSB M24X3X120 IS3757 CL8.8S FT BLK','PC',57,6,3,3,3,2,161,'574','574','M24','120','10B33','22','21.45/21.50','','COIL DIRECT DRAWN AS 10B33M 21.65/21.70',''),</v>
      </c>
      <c r="AC2833" s="14" t="s">
        <v>10317</v>
      </c>
    </row>
    <row r="2834" spans="1:29">
      <c r="A2834" s="16">
        <v>822683</v>
      </c>
      <c r="B2834" s="43" t="s">
        <v>7556</v>
      </c>
      <c r="C2834" s="43" t="s">
        <v>7557</v>
      </c>
      <c r="D2834" s="15">
        <f>VLOOKUP(E2834,finish!$A$1:$B$18,2,0)</f>
        <v>2</v>
      </c>
      <c r="E2834" s="18" t="s">
        <v>11</v>
      </c>
      <c r="F2834" s="15">
        <f>VLOOKUP(G2834,modules!$A$1:$B$10,2,0)</f>
        <v>6</v>
      </c>
      <c r="G2834" s="18" t="s">
        <v>7849</v>
      </c>
      <c r="H2834" s="15">
        <f>VLOOKUP(I2834,segments!$A$1:$B$9,2,0)</f>
        <v>3</v>
      </c>
      <c r="I2834" s="18" t="s">
        <v>7851</v>
      </c>
      <c r="J2834" s="15">
        <f>VLOOKUP(K2834,machines!$A$1:$B$72,2,0)</f>
        <v>57</v>
      </c>
      <c r="K2834" s="27" t="s">
        <v>1301</v>
      </c>
      <c r="L2834" s="16" t="s">
        <v>114</v>
      </c>
      <c r="M2834" s="15">
        <f>VLOOKUP(N2834,groups!$A$1:$B$113,2,1)</f>
        <v>161</v>
      </c>
      <c r="N2834" s="16" t="s">
        <v>1594</v>
      </c>
      <c r="O2834" s="18">
        <v>140</v>
      </c>
      <c r="P2834" s="15">
        <f>VLOOKUP(Q2834,'seg2'!$A$1:$B$13,2,0)</f>
        <v>3</v>
      </c>
      <c r="Q2834" s="16" t="s">
        <v>20</v>
      </c>
      <c r="R2834" s="15">
        <f>VLOOKUP(S2834,'seg3'!$A$1:$B$9,2,0)</f>
        <v>3</v>
      </c>
      <c r="S2834" s="16" t="s">
        <v>21</v>
      </c>
      <c r="T2834" s="18">
        <v>639</v>
      </c>
      <c r="U2834" s="18">
        <v>639</v>
      </c>
      <c r="V2834" s="42"/>
      <c r="W2834" s="43" t="s">
        <v>1896</v>
      </c>
      <c r="X2834" s="16"/>
      <c r="Y2834" s="18" t="s">
        <v>17</v>
      </c>
      <c r="Z2834" s="18">
        <v>22</v>
      </c>
      <c r="AA2834" s="16" t="s">
        <v>100</v>
      </c>
      <c r="AB2834" s="14" t="str">
        <f t="shared" si="44"/>
        <v>('822683','822683J','HSSB M24X3X140 IS3757 CL8.8S FT BLK','PC',57,6,3,3,3,2,161,'639','639','M24','140','10B33','22','21.45/21.50','','COIL DIRECT DRAWN 10B33 21.65/21.70',''),</v>
      </c>
      <c r="AC2834" s="14" t="s">
        <v>10318</v>
      </c>
    </row>
    <row r="2835" spans="1:29">
      <c r="A2835" s="16">
        <v>828581</v>
      </c>
      <c r="B2835" s="43" t="s">
        <v>7558</v>
      </c>
      <c r="C2835" s="43" t="s">
        <v>7559</v>
      </c>
      <c r="D2835" s="15">
        <f>VLOOKUP(E2835,finish!$A$1:$B$18,2,0)</f>
        <v>2</v>
      </c>
      <c r="E2835" s="18" t="s">
        <v>11</v>
      </c>
      <c r="F2835" s="15">
        <f>VLOOKUP(G2835,modules!$A$1:$B$10,2,0)</f>
        <v>6</v>
      </c>
      <c r="G2835" s="18" t="s">
        <v>7849</v>
      </c>
      <c r="H2835" s="15">
        <f>VLOOKUP(I2835,segments!$A$1:$B$9,2,0)</f>
        <v>3</v>
      </c>
      <c r="I2835" s="18" t="s">
        <v>7851</v>
      </c>
      <c r="J2835" s="15">
        <f>VLOOKUP(K2835,machines!$A$1:$B$72,2,0)</f>
        <v>57</v>
      </c>
      <c r="K2835" s="27" t="s">
        <v>1301</v>
      </c>
      <c r="L2835" s="16" t="s">
        <v>114</v>
      </c>
      <c r="M2835" s="15">
        <f>VLOOKUP(N2835,groups!$A$1:$B$113,2,1)</f>
        <v>161</v>
      </c>
      <c r="N2835" s="16" t="s">
        <v>1594</v>
      </c>
      <c r="O2835" s="18">
        <v>160</v>
      </c>
      <c r="P2835" s="15">
        <f>VLOOKUP(Q2835,'seg2'!$A$1:$B$13,2,0)</f>
        <v>3</v>
      </c>
      <c r="Q2835" s="16" t="s">
        <v>20</v>
      </c>
      <c r="R2835" s="15">
        <f>VLOOKUP(S2835,'seg3'!$A$1:$B$9,2,0)</f>
        <v>3</v>
      </c>
      <c r="S2835" s="16" t="s">
        <v>21</v>
      </c>
      <c r="T2835" s="18">
        <v>709</v>
      </c>
      <c r="U2835" s="18">
        <v>709</v>
      </c>
      <c r="V2835" s="42"/>
      <c r="W2835" s="43" t="s">
        <v>1896</v>
      </c>
      <c r="X2835" s="16"/>
      <c r="Y2835" s="18" t="s">
        <v>17</v>
      </c>
      <c r="Z2835" s="18">
        <v>22</v>
      </c>
      <c r="AA2835" s="16" t="s">
        <v>100</v>
      </c>
      <c r="AB2835" s="14" t="str">
        <f t="shared" si="44"/>
        <v>('828581','828581J','HSSB M24X3X160 IS3757 CL8.8S FT BLK','PC',57,6,3,3,3,2,161,'709','709','M24','160','10B33','22','21.45/21.50','','COIL DIRECT DRAWN 10B33 21.65/21.70',''),</v>
      </c>
      <c r="AC2835" s="14" t="s">
        <v>10319</v>
      </c>
    </row>
    <row r="2836" spans="1:29">
      <c r="A2836" s="16">
        <v>617660</v>
      </c>
      <c r="B2836" s="43" t="s">
        <v>6192</v>
      </c>
      <c r="C2836" s="43" t="s">
        <v>6193</v>
      </c>
      <c r="D2836" s="15">
        <f>VLOOKUP(E2836,finish!$A$1:$B$18,2,0)</f>
        <v>8</v>
      </c>
      <c r="E2836" s="18" t="s">
        <v>47</v>
      </c>
      <c r="F2836" s="15">
        <f>VLOOKUP(G2836,modules!$A$1:$B$10,2,0)</f>
        <v>6</v>
      </c>
      <c r="G2836" s="18" t="s">
        <v>7849</v>
      </c>
      <c r="H2836" s="15">
        <f>VLOOKUP(I2836,segments!$A$1:$B$9,2,0)</f>
        <v>3</v>
      </c>
      <c r="I2836" s="18" t="s">
        <v>7851</v>
      </c>
      <c r="J2836" s="15">
        <f>VLOOKUP(K2836,machines!$A$1:$B$72,2,0)</f>
        <v>57</v>
      </c>
      <c r="K2836" s="18" t="s">
        <v>1301</v>
      </c>
      <c r="L2836" s="16" t="s">
        <v>114</v>
      </c>
      <c r="M2836" s="15">
        <f>VLOOKUP(N2836,groups!$A$1:$B$113,2,1)</f>
        <v>153</v>
      </c>
      <c r="N2836" s="16" t="s">
        <v>107</v>
      </c>
      <c r="O2836" s="18">
        <v>100</v>
      </c>
      <c r="P2836" s="15">
        <f>VLOOKUP(Q2836,'seg2'!$A$1:$B$13,2,0)</f>
        <v>3</v>
      </c>
      <c r="Q2836" s="16" t="s">
        <v>20</v>
      </c>
      <c r="R2836" s="15">
        <f>VLOOKUP(S2836,'seg3'!$A$1:$B$9,2,0)</f>
        <v>3</v>
      </c>
      <c r="S2836" s="16" t="s">
        <v>21</v>
      </c>
      <c r="T2836" s="18">
        <v>423</v>
      </c>
      <c r="U2836" s="18">
        <v>423</v>
      </c>
      <c r="V2836" s="42"/>
      <c r="W2836" s="43" t="s">
        <v>501</v>
      </c>
      <c r="X2836" s="16"/>
      <c r="Y2836" s="18" t="s">
        <v>17</v>
      </c>
      <c r="Z2836" s="18">
        <v>22</v>
      </c>
      <c r="AA2836" s="16" t="s">
        <v>100</v>
      </c>
      <c r="AB2836" s="14" t="str">
        <f t="shared" si="44"/>
        <v>('617660','617660J','HHB M24X3X100 ISO4017 CL8.8 FT ZC3','PC',57,6,3,3,3,8,153,'423','423','M24','100','10B33','22','21.45/21.50','','COIL DIRECT DRAWN AS 10B33M 21.65/21.70',''),</v>
      </c>
      <c r="AC2836" s="14" t="s">
        <v>10277</v>
      </c>
    </row>
    <row r="2837" spans="1:29">
      <c r="A2837" s="16">
        <v>809433</v>
      </c>
      <c r="B2837" s="43" t="s">
        <v>5203</v>
      </c>
      <c r="C2837" s="43" t="s">
        <v>5204</v>
      </c>
      <c r="D2837" s="15">
        <f>VLOOKUP(E2837,finish!$A$1:$B$18,2,0)</f>
        <v>14</v>
      </c>
      <c r="E2837" s="18" t="s">
        <v>4094</v>
      </c>
      <c r="F2837" s="15">
        <f>VLOOKUP(G2837,modules!$A$1:$B$10,2,0)</f>
        <v>6</v>
      </c>
      <c r="G2837" s="18" t="s">
        <v>7849</v>
      </c>
      <c r="H2837" s="15">
        <f>VLOOKUP(I2837,segments!$A$1:$B$9,2,0)</f>
        <v>2</v>
      </c>
      <c r="I2837" s="18" t="s">
        <v>7847</v>
      </c>
      <c r="J2837" s="15">
        <f>VLOOKUP(K2837,machines!$A$1:$B$72,2,0)</f>
        <v>57</v>
      </c>
      <c r="K2837" s="18" t="s">
        <v>1301</v>
      </c>
      <c r="L2837" s="43" t="s">
        <v>114</v>
      </c>
      <c r="M2837" s="15">
        <f>VLOOKUP(N2837,groups!$A$1:$B$113,2,1)</f>
        <v>153</v>
      </c>
      <c r="N2837" s="43" t="s">
        <v>107</v>
      </c>
      <c r="O2837" s="18">
        <v>70</v>
      </c>
      <c r="P2837" s="15">
        <f>VLOOKUP(Q2837,'seg2'!$A$1:$B$13,2,0)</f>
        <v>3</v>
      </c>
      <c r="Q2837" s="16" t="s">
        <v>20</v>
      </c>
      <c r="R2837" s="15">
        <f>VLOOKUP(S2837,'seg3'!$A$1:$B$9,2,0)</f>
        <v>3</v>
      </c>
      <c r="S2837" s="16" t="s">
        <v>21</v>
      </c>
      <c r="T2837" s="18">
        <v>334</v>
      </c>
      <c r="U2837" s="18">
        <v>334</v>
      </c>
      <c r="V2837" s="42"/>
      <c r="W2837" s="43" t="s">
        <v>501</v>
      </c>
      <c r="X2837" s="16"/>
      <c r="Y2837" s="18" t="s">
        <v>17</v>
      </c>
      <c r="Z2837" s="18">
        <v>22</v>
      </c>
      <c r="AA2837" s="16" t="s">
        <v>100</v>
      </c>
      <c r="AB2837" s="14" t="str">
        <f t="shared" si="44"/>
        <v>('809433','809433J','HHB M24X3X70 ISO4017 CL10.9 FT S437','PC',57,6,3,3,2,14,153,'334','334','M24','70','10B33','22','21.45/21.50','','COIL DIRECT DRAWN AS 10B33M 21.65/21.70',''),</v>
      </c>
      <c r="AC2837" s="14" t="s">
        <v>10262</v>
      </c>
    </row>
    <row r="2838" spans="1:29">
      <c r="A2838" s="16">
        <v>815892</v>
      </c>
      <c r="B2838" s="43" t="s">
        <v>4644</v>
      </c>
      <c r="C2838" s="43" t="s">
        <v>4645</v>
      </c>
      <c r="D2838" s="15" t="s">
        <v>7949</v>
      </c>
      <c r="E2838" s="18"/>
      <c r="F2838" s="15">
        <f>VLOOKUP(G2838,modules!$A$1:$B$10,2,0)</f>
        <v>6</v>
      </c>
      <c r="G2838" s="18" t="s">
        <v>7849</v>
      </c>
      <c r="H2838" s="15">
        <f>VLOOKUP(I2838,segments!$A$1:$B$9,2,0)</f>
        <v>1</v>
      </c>
      <c r="I2838" s="18" t="s">
        <v>7848</v>
      </c>
      <c r="J2838" s="15">
        <f>VLOOKUP(K2838,machines!$A$1:$B$72,2,0)</f>
        <v>63</v>
      </c>
      <c r="K2838" s="27" t="s">
        <v>109</v>
      </c>
      <c r="L2838" s="16" t="s">
        <v>4646</v>
      </c>
      <c r="M2838" s="15">
        <f>VLOOKUP(N2838,groups!$A$1:$B$113,2,1)</f>
        <v>117</v>
      </c>
      <c r="N2838" s="16" t="s">
        <v>759</v>
      </c>
      <c r="O2838" s="18">
        <v>152.4</v>
      </c>
      <c r="P2838" s="15">
        <f>VLOOKUP(Q2838,'seg2'!$A$1:$B$13,2,0)</f>
        <v>7</v>
      </c>
      <c r="Q2838" s="16" t="s">
        <v>43</v>
      </c>
      <c r="R2838" s="15">
        <f>VLOOKUP(S2838,'seg3'!$A$1:$B$9,2,0)</f>
        <v>4</v>
      </c>
      <c r="S2838" s="16" t="s">
        <v>32</v>
      </c>
      <c r="T2838" s="18">
        <v>714</v>
      </c>
      <c r="U2838" s="18">
        <v>714</v>
      </c>
      <c r="V2838" s="18" t="s">
        <v>33</v>
      </c>
      <c r="W2838" s="30" t="s">
        <v>3407</v>
      </c>
      <c r="X2838" s="16"/>
      <c r="Y2838" s="18" t="s">
        <v>365</v>
      </c>
      <c r="Z2838" s="18">
        <v>28</v>
      </c>
      <c r="AA2838" s="16" t="s">
        <v>603</v>
      </c>
      <c r="AB2838" s="14" t="str">
        <f t="shared" si="44"/>
        <v>('815892','815892J','12PT CAP SCREW 1X14UNFX152.4DR.5P8865','PC',63,6,7,4,1,null,117,'714','714','01 UNS','152.4','SCM435','28','24.80/24.85','NEED TO ANN','COIL2ANEAL&amp;2DRWN SCM435 24.95/25.00(ADAD',''),</v>
      </c>
      <c r="AC2838" s="14" t="s">
        <v>10320</v>
      </c>
    </row>
    <row r="2839" spans="1:29">
      <c r="A2839" s="16">
        <v>812380</v>
      </c>
      <c r="B2839" s="43" t="s">
        <v>7634</v>
      </c>
      <c r="C2839" s="43" t="s">
        <v>7635</v>
      </c>
      <c r="D2839" s="15">
        <f>VLOOKUP(E2839,finish!$A$1:$B$18,2,0)</f>
        <v>7</v>
      </c>
      <c r="E2839" s="18" t="s">
        <v>493</v>
      </c>
      <c r="F2839" s="15">
        <f>VLOOKUP(G2839,modules!$A$1:$B$10,2,0)</f>
        <v>6</v>
      </c>
      <c r="G2839" s="18" t="s">
        <v>7849</v>
      </c>
      <c r="H2839" s="15" t="s">
        <v>7949</v>
      </c>
      <c r="I2839" s="18" t="s">
        <v>7859</v>
      </c>
      <c r="J2839" s="15">
        <f>VLOOKUP(K2839,machines!$A$1:$B$72,2,0)</f>
        <v>57</v>
      </c>
      <c r="K2839" s="27" t="s">
        <v>1301</v>
      </c>
      <c r="L2839" s="43" t="s">
        <v>114</v>
      </c>
      <c r="M2839" s="15">
        <f>VLOOKUP(N2839,groups!$A$1:$B$113,2,1)</f>
        <v>161</v>
      </c>
      <c r="N2839" s="43" t="s">
        <v>1594</v>
      </c>
      <c r="O2839" s="18">
        <v>70</v>
      </c>
      <c r="P2839" s="15">
        <f>VLOOKUP(Q2839,'seg2'!$A$1:$B$13,2,0)</f>
        <v>3</v>
      </c>
      <c r="Q2839" s="16" t="s">
        <v>20</v>
      </c>
      <c r="R2839" s="15">
        <f>VLOOKUP(S2839,'seg3'!$A$1:$B$9,2,0)</f>
        <v>3</v>
      </c>
      <c r="S2839" s="16" t="s">
        <v>21</v>
      </c>
      <c r="T2839" s="18">
        <v>379</v>
      </c>
      <c r="U2839" s="18">
        <v>379</v>
      </c>
      <c r="V2839" s="42"/>
      <c r="W2839" s="43" t="s">
        <v>501</v>
      </c>
      <c r="X2839" s="16"/>
      <c r="Y2839" s="18" t="s">
        <v>17</v>
      </c>
      <c r="Z2839" s="18">
        <v>22</v>
      </c>
      <c r="AA2839" s="16" t="s">
        <v>100</v>
      </c>
      <c r="AB2839" s="14" t="str">
        <f t="shared" si="44"/>
        <v>('812380','812380J','HSSB M24X3X70 IS3757 CL8.8S FT HDG','PC',57,6,3,3,null,7,161,'379','379','M24','70','10B33','22','21.45/21.50','','COIL DIRECT DRAWN AS 10B33M 21.65/21.70',''),</v>
      </c>
      <c r="AC2839" s="14" t="s">
        <v>10321</v>
      </c>
    </row>
    <row r="2840" spans="1:29">
      <c r="A2840" s="16">
        <v>617653</v>
      </c>
      <c r="B2840" s="43" t="s">
        <v>4090</v>
      </c>
      <c r="C2840" s="43" t="s">
        <v>4091</v>
      </c>
      <c r="D2840" s="15">
        <f>VLOOKUP(E2840,finish!$A$1:$B$18,2,0)</f>
        <v>8</v>
      </c>
      <c r="E2840" s="18" t="s">
        <v>47</v>
      </c>
      <c r="F2840" s="15">
        <f>VLOOKUP(G2840,modules!$A$1:$B$10,2,0)</f>
        <v>6</v>
      </c>
      <c r="G2840" s="18" t="s">
        <v>7849</v>
      </c>
      <c r="H2840" s="15">
        <f>VLOOKUP(I2840,segments!$A$1:$B$9,2,0)</f>
        <v>3</v>
      </c>
      <c r="I2840" s="18" t="s">
        <v>7851</v>
      </c>
      <c r="J2840" s="15">
        <f>VLOOKUP(K2840,machines!$A$1:$B$72,2,0)</f>
        <v>57</v>
      </c>
      <c r="K2840" s="18" t="s">
        <v>1301</v>
      </c>
      <c r="L2840" s="16" t="s">
        <v>114</v>
      </c>
      <c r="M2840" s="15">
        <f>VLOOKUP(N2840,groups!$A$1:$B$113,2,1)</f>
        <v>153</v>
      </c>
      <c r="N2840" s="16" t="s">
        <v>107</v>
      </c>
      <c r="O2840" s="18">
        <v>65</v>
      </c>
      <c r="P2840" s="15">
        <f>VLOOKUP(Q2840,'seg2'!$A$1:$B$13,2,0)</f>
        <v>3</v>
      </c>
      <c r="Q2840" s="16" t="s">
        <v>20</v>
      </c>
      <c r="R2840" s="15">
        <f>VLOOKUP(S2840,'seg3'!$A$1:$B$9,2,0)</f>
        <v>3</v>
      </c>
      <c r="S2840" s="16" t="s">
        <v>21</v>
      </c>
      <c r="T2840" s="18">
        <v>316</v>
      </c>
      <c r="U2840" s="18">
        <v>316</v>
      </c>
      <c r="V2840" s="42"/>
      <c r="W2840" s="43" t="s">
        <v>501</v>
      </c>
      <c r="X2840" s="16"/>
      <c r="Y2840" s="18" t="s">
        <v>17</v>
      </c>
      <c r="Z2840" s="18">
        <v>22</v>
      </c>
      <c r="AA2840" s="16" t="s">
        <v>100</v>
      </c>
      <c r="AB2840" s="14" t="str">
        <f t="shared" si="44"/>
        <v>('617653','617653J','HHB M24X3X65 ISO4017 CL8.8 FT ZC3','PC',57,6,3,3,3,8,153,'316','316','M24','65','10B33','22','21.45/21.50','','COIL DIRECT DRAWN AS 10B33M 21.65/21.70',''),</v>
      </c>
      <c r="AC2840" s="14" t="s">
        <v>10249</v>
      </c>
    </row>
    <row r="2841" spans="1:29">
      <c r="A2841" s="16">
        <v>617656</v>
      </c>
      <c r="B2841" s="43" t="s">
        <v>7663</v>
      </c>
      <c r="C2841" s="43" t="s">
        <v>7664</v>
      </c>
      <c r="D2841" s="15">
        <f>VLOOKUP(E2841,finish!$A$1:$B$18,2,0)</f>
        <v>8</v>
      </c>
      <c r="E2841" s="18" t="s">
        <v>47</v>
      </c>
      <c r="F2841" s="15">
        <f>VLOOKUP(G2841,modules!$A$1:$B$10,2,0)</f>
        <v>6</v>
      </c>
      <c r="G2841" s="18" t="s">
        <v>7849</v>
      </c>
      <c r="H2841" s="15">
        <f>VLOOKUP(I2841,segments!$A$1:$B$9,2,0)</f>
        <v>3</v>
      </c>
      <c r="I2841" s="18" t="s">
        <v>7851</v>
      </c>
      <c r="J2841" s="15">
        <f>VLOOKUP(K2841,machines!$A$1:$B$72,2,0)</f>
        <v>57</v>
      </c>
      <c r="K2841" s="18" t="s">
        <v>1301</v>
      </c>
      <c r="L2841" s="16" t="s">
        <v>114</v>
      </c>
      <c r="M2841" s="15">
        <f>VLOOKUP(N2841,groups!$A$1:$B$113,2,1)</f>
        <v>153</v>
      </c>
      <c r="N2841" s="16" t="s">
        <v>107</v>
      </c>
      <c r="O2841" s="18">
        <v>80</v>
      </c>
      <c r="P2841" s="15">
        <f>VLOOKUP(Q2841,'seg2'!$A$1:$B$13,2,0)</f>
        <v>3</v>
      </c>
      <c r="Q2841" s="16" t="s">
        <v>20</v>
      </c>
      <c r="R2841" s="15">
        <f>VLOOKUP(S2841,'seg3'!$A$1:$B$9,2,0)</f>
        <v>3</v>
      </c>
      <c r="S2841" s="16" t="s">
        <v>21</v>
      </c>
      <c r="T2841" s="18">
        <v>363</v>
      </c>
      <c r="U2841" s="18">
        <v>363</v>
      </c>
      <c r="V2841" s="42"/>
      <c r="W2841" s="43" t="s">
        <v>501</v>
      </c>
      <c r="X2841" s="16"/>
      <c r="Y2841" s="18" t="s">
        <v>17</v>
      </c>
      <c r="Z2841" s="18">
        <v>22</v>
      </c>
      <c r="AA2841" s="16" t="s">
        <v>100</v>
      </c>
      <c r="AB2841" s="14" t="str">
        <f t="shared" si="44"/>
        <v>('617656','617656J','HHB M24X3X80 ISO4017 CL8.8 FT ZC3','PC',57,6,3,3,3,8,153,'363','363','M24','80','10B33','22','21.45/21.50','','COIL DIRECT DRAWN AS 10B33M 21.65/21.70',''),</v>
      </c>
      <c r="AC2841" s="14" t="s">
        <v>10322</v>
      </c>
    </row>
    <row r="2842" spans="1:29">
      <c r="A2842" s="16">
        <v>617660</v>
      </c>
      <c r="B2842" s="43" t="s">
        <v>6192</v>
      </c>
      <c r="C2842" s="43" t="s">
        <v>6193</v>
      </c>
      <c r="D2842" s="15">
        <f>VLOOKUP(E2842,finish!$A$1:$B$18,2,0)</f>
        <v>8</v>
      </c>
      <c r="E2842" s="18" t="s">
        <v>47</v>
      </c>
      <c r="F2842" s="15">
        <f>VLOOKUP(G2842,modules!$A$1:$B$10,2,0)</f>
        <v>6</v>
      </c>
      <c r="G2842" s="18" t="s">
        <v>7849</v>
      </c>
      <c r="H2842" s="15">
        <f>VLOOKUP(I2842,segments!$A$1:$B$9,2,0)</f>
        <v>3</v>
      </c>
      <c r="I2842" s="18" t="s">
        <v>7851</v>
      </c>
      <c r="J2842" s="15">
        <f>VLOOKUP(K2842,machines!$A$1:$B$72,2,0)</f>
        <v>57</v>
      </c>
      <c r="K2842" s="18" t="s">
        <v>1301</v>
      </c>
      <c r="L2842" s="16" t="s">
        <v>114</v>
      </c>
      <c r="M2842" s="15">
        <f>VLOOKUP(N2842,groups!$A$1:$B$113,2,1)</f>
        <v>153</v>
      </c>
      <c r="N2842" s="16" t="s">
        <v>107</v>
      </c>
      <c r="O2842" s="18">
        <v>100</v>
      </c>
      <c r="P2842" s="15">
        <f>VLOOKUP(Q2842,'seg2'!$A$1:$B$13,2,0)</f>
        <v>3</v>
      </c>
      <c r="Q2842" s="16" t="s">
        <v>20</v>
      </c>
      <c r="R2842" s="15">
        <f>VLOOKUP(S2842,'seg3'!$A$1:$B$9,2,0)</f>
        <v>3</v>
      </c>
      <c r="S2842" s="16" t="s">
        <v>21</v>
      </c>
      <c r="T2842" s="18">
        <v>423</v>
      </c>
      <c r="U2842" s="18">
        <v>423</v>
      </c>
      <c r="V2842" s="42"/>
      <c r="W2842" s="43" t="s">
        <v>501</v>
      </c>
      <c r="X2842" s="16"/>
      <c r="Y2842" s="18" t="s">
        <v>17</v>
      </c>
      <c r="Z2842" s="18">
        <v>22</v>
      </c>
      <c r="AA2842" s="16" t="s">
        <v>100</v>
      </c>
      <c r="AB2842" s="14" t="str">
        <f t="shared" si="44"/>
        <v>('617660','617660J','HHB M24X3X100 ISO4017 CL8.8 FT ZC3','PC',57,6,3,3,3,8,153,'423','423','M24','100','10B33','22','21.45/21.50','','COIL DIRECT DRAWN AS 10B33M 21.65/21.70',''),</v>
      </c>
      <c r="AC2842" s="14" t="s">
        <v>10277</v>
      </c>
    </row>
    <row r="2843" spans="1:29">
      <c r="A2843" s="16">
        <v>617661</v>
      </c>
      <c r="B2843" s="43" t="s">
        <v>7665</v>
      </c>
      <c r="C2843" s="43" t="s">
        <v>7666</v>
      </c>
      <c r="D2843" s="15">
        <f>VLOOKUP(E2843,finish!$A$1:$B$18,2,0)</f>
        <v>8</v>
      </c>
      <c r="E2843" s="18" t="s">
        <v>47</v>
      </c>
      <c r="F2843" s="15">
        <f>VLOOKUP(G2843,modules!$A$1:$B$10,2,0)</f>
        <v>6</v>
      </c>
      <c r="G2843" s="18" t="s">
        <v>7849</v>
      </c>
      <c r="H2843" s="15">
        <f>VLOOKUP(I2843,segments!$A$1:$B$9,2,0)</f>
        <v>3</v>
      </c>
      <c r="I2843" s="18" t="s">
        <v>7851</v>
      </c>
      <c r="J2843" s="15">
        <f>VLOOKUP(K2843,machines!$A$1:$B$72,2,0)</f>
        <v>57</v>
      </c>
      <c r="K2843" s="18" t="s">
        <v>1301</v>
      </c>
      <c r="L2843" s="16" t="s">
        <v>114</v>
      </c>
      <c r="M2843" s="15">
        <f>VLOOKUP(N2843,groups!$A$1:$B$113,2,1)</f>
        <v>153</v>
      </c>
      <c r="N2843" s="16" t="s">
        <v>107</v>
      </c>
      <c r="O2843" s="18">
        <v>110</v>
      </c>
      <c r="P2843" s="15">
        <f>VLOOKUP(Q2843,'seg2'!$A$1:$B$13,2,0)</f>
        <v>3</v>
      </c>
      <c r="Q2843" s="16" t="s">
        <v>20</v>
      </c>
      <c r="R2843" s="15">
        <f>VLOOKUP(S2843,'seg3'!$A$1:$B$9,2,0)</f>
        <v>3</v>
      </c>
      <c r="S2843" s="16" t="s">
        <v>21</v>
      </c>
      <c r="T2843" s="18">
        <v>449</v>
      </c>
      <c r="U2843" s="18">
        <v>449</v>
      </c>
      <c r="V2843" s="42"/>
      <c r="W2843" s="43" t="s">
        <v>501</v>
      </c>
      <c r="X2843" s="16"/>
      <c r="Y2843" s="18" t="s">
        <v>17</v>
      </c>
      <c r="Z2843" s="18">
        <v>22</v>
      </c>
      <c r="AA2843" s="16" t="s">
        <v>100</v>
      </c>
      <c r="AB2843" s="14" t="str">
        <f t="shared" si="44"/>
        <v>('617661','617661J','HHB M24X3X110 ISO4017 CL8.8 FT ZC3','PC',57,6,3,3,3,8,153,'449','449','M24','110','10B33','22','21.45/21.50','','COIL DIRECT DRAWN AS 10B33M 21.65/21.70',''),</v>
      </c>
      <c r="AC2843" s="14" t="s">
        <v>10323</v>
      </c>
    </row>
    <row r="2844" spans="1:29">
      <c r="A2844" s="16">
        <v>617662</v>
      </c>
      <c r="B2844" s="43" t="s">
        <v>7667</v>
      </c>
      <c r="C2844" s="43" t="s">
        <v>7668</v>
      </c>
      <c r="D2844" s="15">
        <f>VLOOKUP(E2844,finish!$A$1:$B$18,2,0)</f>
        <v>8</v>
      </c>
      <c r="E2844" s="18" t="s">
        <v>47</v>
      </c>
      <c r="F2844" s="15">
        <f>VLOOKUP(G2844,modules!$A$1:$B$10,2,0)</f>
        <v>6</v>
      </c>
      <c r="G2844" s="18" t="s">
        <v>7849</v>
      </c>
      <c r="H2844" s="15">
        <f>VLOOKUP(I2844,segments!$A$1:$B$9,2,0)</f>
        <v>3</v>
      </c>
      <c r="I2844" s="18" t="s">
        <v>7851</v>
      </c>
      <c r="J2844" s="15">
        <f>VLOOKUP(K2844,machines!$A$1:$B$72,2,0)</f>
        <v>57</v>
      </c>
      <c r="K2844" s="18" t="s">
        <v>1301</v>
      </c>
      <c r="L2844" s="16" t="s">
        <v>114</v>
      </c>
      <c r="M2844" s="15">
        <f>VLOOKUP(N2844,groups!$A$1:$B$113,2,1)</f>
        <v>153</v>
      </c>
      <c r="N2844" s="16" t="s">
        <v>107</v>
      </c>
      <c r="O2844" s="18">
        <v>120</v>
      </c>
      <c r="P2844" s="15">
        <f>VLOOKUP(Q2844,'seg2'!$A$1:$B$13,2,0)</f>
        <v>3</v>
      </c>
      <c r="Q2844" s="16" t="s">
        <v>20</v>
      </c>
      <c r="R2844" s="15">
        <f>VLOOKUP(S2844,'seg3'!$A$1:$B$9,2,0)</f>
        <v>3</v>
      </c>
      <c r="S2844" s="16" t="s">
        <v>21</v>
      </c>
      <c r="T2844" s="18">
        <v>483</v>
      </c>
      <c r="U2844" s="18">
        <v>483</v>
      </c>
      <c r="V2844" s="42"/>
      <c r="W2844" s="43" t="s">
        <v>501</v>
      </c>
      <c r="X2844" s="16"/>
      <c r="Y2844" s="18" t="s">
        <v>17</v>
      </c>
      <c r="Z2844" s="18">
        <v>22</v>
      </c>
      <c r="AA2844" s="16" t="s">
        <v>100</v>
      </c>
      <c r="AB2844" s="14" t="str">
        <f t="shared" si="44"/>
        <v>('617662','617662J','HHB M24X3X120 ISO4017 CL8.8 FT ZC3','PC',57,6,3,3,3,8,153,'483','483','M24','120','10B33','22','21.45/21.50','','COIL DIRECT DRAWN AS 10B33M 21.65/21.70',''),</v>
      </c>
      <c r="AC2844" s="14" t="s">
        <v>10324</v>
      </c>
    </row>
    <row r="2845" spans="1:29">
      <c r="A2845" s="16" t="s">
        <v>7815</v>
      </c>
      <c r="B2845" s="43" t="s">
        <v>7816</v>
      </c>
      <c r="C2845" s="43" t="s">
        <v>7817</v>
      </c>
      <c r="D2845" s="15">
        <f>VLOOKUP(E2845,finish!$A$1:$B$18,2,0)</f>
        <v>2</v>
      </c>
      <c r="E2845" s="18" t="s">
        <v>11</v>
      </c>
      <c r="F2845" s="15">
        <f>VLOOKUP(G2845,modules!$A$1:$B$10,2,0)</f>
        <v>6</v>
      </c>
      <c r="G2845" s="18" t="s">
        <v>7849</v>
      </c>
      <c r="H2845" s="15">
        <f>VLOOKUP(I2845,segments!$A$1:$B$9,2,0)</f>
        <v>7</v>
      </c>
      <c r="I2845" s="18" t="s">
        <v>7853</v>
      </c>
      <c r="J2845" s="15">
        <f>VLOOKUP(K2845,machines!$A$1:$B$72,2,0)</f>
        <v>57</v>
      </c>
      <c r="K2845" s="18" t="s">
        <v>1301</v>
      </c>
      <c r="L2845" s="16" t="s">
        <v>98</v>
      </c>
      <c r="M2845" s="15">
        <f>VLOOKUP(N2845,groups!$A$1:$B$113,2,1)</f>
        <v>152</v>
      </c>
      <c r="N2845" s="16" t="s">
        <v>16</v>
      </c>
      <c r="O2845" s="18">
        <v>90</v>
      </c>
      <c r="P2845" s="15">
        <f>VLOOKUP(Q2845,'seg2'!$A$1:$B$13,2,0)</f>
        <v>3</v>
      </c>
      <c r="Q2845" s="16" t="s">
        <v>20</v>
      </c>
      <c r="R2845" s="15">
        <f>VLOOKUP(S2845,'seg3'!$A$1:$B$9,2,0)</f>
        <v>3</v>
      </c>
      <c r="S2845" s="16" t="s">
        <v>21</v>
      </c>
      <c r="T2845" s="18">
        <v>341</v>
      </c>
      <c r="U2845" s="18">
        <v>341</v>
      </c>
      <c r="V2845" s="42"/>
      <c r="W2845" s="43" t="s">
        <v>1469</v>
      </c>
      <c r="X2845" s="16"/>
      <c r="Y2845" s="18" t="s">
        <v>17</v>
      </c>
      <c r="Z2845" s="18">
        <v>22</v>
      </c>
      <c r="AA2845" s="18" t="s">
        <v>100</v>
      </c>
      <c r="AB2845" s="14" t="str">
        <f t="shared" si="44"/>
        <v>('DB613176','DB613176J','HHB M22X2.5X90 ISO4014 CL8.8 HT BLK','PC',57,6,3,3,7,2,152,'341','341','M22','90','10B33','22','21.45/21.50','','COIL DIRECT DRAWN 10B33M 21.50/21.53',''),</v>
      </c>
      <c r="AC2845" s="14" t="s">
        <v>10325</v>
      </c>
    </row>
    <row r="2846" spans="1:29">
      <c r="A2846" s="16" t="s">
        <v>6283</v>
      </c>
      <c r="B2846" s="43" t="s">
        <v>6284</v>
      </c>
      <c r="C2846" s="43" t="s">
        <v>6285</v>
      </c>
      <c r="D2846" s="15">
        <f>VLOOKUP(E2846,finish!$A$1:$B$18,2,0)</f>
        <v>2</v>
      </c>
      <c r="E2846" s="18" t="s">
        <v>11</v>
      </c>
      <c r="F2846" s="15">
        <f>VLOOKUP(G2846,modules!$A$1:$B$10,2,0)</f>
        <v>6</v>
      </c>
      <c r="G2846" s="18" t="s">
        <v>7849</v>
      </c>
      <c r="H2846" s="15">
        <f>VLOOKUP(I2846,segments!$A$1:$B$9,2,0)</f>
        <v>7</v>
      </c>
      <c r="I2846" s="18" t="s">
        <v>7853</v>
      </c>
      <c r="J2846" s="15">
        <f>VLOOKUP(K2846,machines!$A$1:$B$72,2,0)</f>
        <v>57</v>
      </c>
      <c r="K2846" s="18" t="s">
        <v>1301</v>
      </c>
      <c r="L2846" s="16" t="s">
        <v>98</v>
      </c>
      <c r="M2846" s="15">
        <f>VLOOKUP(N2846,groups!$A$1:$B$113,2,1)</f>
        <v>152</v>
      </c>
      <c r="N2846" s="16" t="s">
        <v>16</v>
      </c>
      <c r="O2846" s="18">
        <v>180</v>
      </c>
      <c r="P2846" s="15">
        <f>VLOOKUP(Q2846,'seg2'!$A$1:$B$13,2,0)</f>
        <v>3</v>
      </c>
      <c r="Q2846" s="16" t="s">
        <v>20</v>
      </c>
      <c r="R2846" s="15">
        <f>VLOOKUP(S2846,'seg3'!$A$1:$B$9,2,0)</f>
        <v>3</v>
      </c>
      <c r="S2846" s="16" t="s">
        <v>21</v>
      </c>
      <c r="T2846" s="18">
        <v>600</v>
      </c>
      <c r="U2846" s="18">
        <v>600</v>
      </c>
      <c r="V2846" s="42"/>
      <c r="W2846" s="30"/>
      <c r="X2846" s="16"/>
      <c r="Y2846" s="18" t="s">
        <v>17</v>
      </c>
      <c r="Z2846" s="18">
        <v>22</v>
      </c>
      <c r="AA2846" s="18" t="s">
        <v>100</v>
      </c>
      <c r="AB2846" s="14" t="str">
        <f t="shared" si="44"/>
        <v>('DB613186','DB613186J','HHB M22X2.5X180 ISO4014 CL8.8 HT BLK','PC',57,6,3,3,7,2,152,'600','600','M22','180','10B33','22','21.45/21.50','','',''),</v>
      </c>
      <c r="AC2846" s="14" t="s">
        <v>10278</v>
      </c>
    </row>
    <row r="2847" spans="1:29">
      <c r="A2847" s="16" t="s">
        <v>2622</v>
      </c>
      <c r="B2847" s="43" t="s">
        <v>2623</v>
      </c>
      <c r="C2847" s="43" t="s">
        <v>4001</v>
      </c>
      <c r="D2847" s="15">
        <f>VLOOKUP(E2847,finish!$A$1:$B$18,2,0)</f>
        <v>2</v>
      </c>
      <c r="E2847" s="18" t="s">
        <v>11</v>
      </c>
      <c r="F2847" s="15">
        <f>VLOOKUP(G2847,modules!$A$1:$B$10,2,0)</f>
        <v>6</v>
      </c>
      <c r="G2847" s="18" t="s">
        <v>7849</v>
      </c>
      <c r="H2847" s="15">
        <f>VLOOKUP(I2847,segments!$A$1:$B$9,2,0)</f>
        <v>7</v>
      </c>
      <c r="I2847" s="18" t="s">
        <v>7853</v>
      </c>
      <c r="J2847" s="15">
        <f>VLOOKUP(K2847,machines!$A$1:$B$72,2,0)</f>
        <v>57</v>
      </c>
      <c r="K2847" s="18" t="s">
        <v>1301</v>
      </c>
      <c r="L2847" s="16" t="s">
        <v>114</v>
      </c>
      <c r="M2847" s="15">
        <f>VLOOKUP(N2847,groups!$A$1:$B$113,2,1)</f>
        <v>153</v>
      </c>
      <c r="N2847" s="16" t="s">
        <v>107</v>
      </c>
      <c r="O2847" s="18">
        <v>55</v>
      </c>
      <c r="P2847" s="15">
        <f>VLOOKUP(Q2847,'seg2'!$A$1:$B$13,2,0)</f>
        <v>3</v>
      </c>
      <c r="Q2847" s="16" t="s">
        <v>20</v>
      </c>
      <c r="R2847" s="15">
        <f>VLOOKUP(S2847,'seg3'!$A$1:$B$9,2,0)</f>
        <v>3</v>
      </c>
      <c r="S2847" s="16" t="s">
        <v>21</v>
      </c>
      <c r="T2847" s="18">
        <v>286</v>
      </c>
      <c r="U2847" s="18">
        <v>286</v>
      </c>
      <c r="V2847" s="42"/>
      <c r="W2847" s="43" t="s">
        <v>501</v>
      </c>
      <c r="X2847" s="16"/>
      <c r="Y2847" s="18" t="s">
        <v>17</v>
      </c>
      <c r="Z2847" s="18">
        <v>22</v>
      </c>
      <c r="AA2847" s="18" t="s">
        <v>100</v>
      </c>
      <c r="AB2847" s="14" t="str">
        <f t="shared" si="44"/>
        <v>('DB617061','DB617061J','HHB M24X3X55 ISO4017 CL8.8 FT BLK','PC',57,6,3,3,7,2,153,'286','286','M24','55','10B33','22','21.45/21.50','','COIL DIRECT DRAWN AS 10B33M 21.65/21.70',''),</v>
      </c>
      <c r="AC2847" s="14" t="s">
        <v>10242</v>
      </c>
    </row>
    <row r="2848" spans="1:29">
      <c r="A2848" s="15">
        <v>822834</v>
      </c>
      <c r="B2848" s="15" t="s">
        <v>82</v>
      </c>
      <c r="C2848" s="15" t="s">
        <v>83</v>
      </c>
      <c r="D2848" s="15">
        <f>VLOOKUP(E2848,finish!$A$1:$B$18,2,0)</f>
        <v>8</v>
      </c>
      <c r="E2848" s="18" t="s">
        <v>47</v>
      </c>
      <c r="F2848" s="15">
        <f>VLOOKUP(G2848,modules!$A$1:$B$10,2,0)</f>
        <v>7</v>
      </c>
      <c r="G2848" s="18" t="s">
        <v>68</v>
      </c>
      <c r="H2848" s="15">
        <f>VLOOKUP(I2848,segments!$A$1:$B$9,2,0)</f>
        <v>3</v>
      </c>
      <c r="I2848" s="18" t="s">
        <v>7851</v>
      </c>
      <c r="J2848" s="15">
        <f>VLOOKUP(K2848,machines!$A$1:$B$72,2,0)</f>
        <v>58</v>
      </c>
      <c r="K2848" s="27" t="s">
        <v>86</v>
      </c>
      <c r="L2848" s="23" t="s">
        <v>80</v>
      </c>
      <c r="M2848" s="15">
        <f>VLOOKUP(N2848,groups!$A$1:$B$113,2,1)</f>
        <v>219</v>
      </c>
      <c r="N2848" s="16" t="s">
        <v>84</v>
      </c>
      <c r="O2848" s="27" t="s">
        <v>52</v>
      </c>
      <c r="P2848" s="15">
        <f>VLOOKUP(Q2848,'seg2'!$A$1:$B$13,2,0)</f>
        <v>5</v>
      </c>
      <c r="Q2848" s="24" t="s">
        <v>75</v>
      </c>
      <c r="R2848" s="15">
        <f>VLOOKUP(S2848,'seg3'!$A$1:$B$9,2,0)</f>
        <v>1</v>
      </c>
      <c r="S2848" s="24" t="s">
        <v>76</v>
      </c>
      <c r="T2848" s="22">
        <v>13.894</v>
      </c>
      <c r="U2848" s="22">
        <v>13.894</v>
      </c>
      <c r="V2848" s="27"/>
      <c r="W2848" s="30" t="s">
        <v>87</v>
      </c>
      <c r="X2848" s="15" t="s">
        <v>81</v>
      </c>
      <c r="Y2848" s="20" t="s">
        <v>17</v>
      </c>
      <c r="Z2848" s="25">
        <v>20</v>
      </c>
      <c r="AA2848" s="26" t="s">
        <v>85</v>
      </c>
      <c r="AB2848" s="14" t="str">
        <f t="shared" si="44"/>
        <v>('822834','822834J','PRV TORQ NUT BLANK M12 GR10ZC3','PC',58,7,5,1,3,8,219,'13.894','13.894','M12','-','10B33','20','17.95/17.99','','COIL 1ANNEAL &amp; 1DRAWN 10B33M 17.86/17.90','C110B33M17861790'),</v>
      </c>
      <c r="AC2848" s="14" t="s">
        <v>10326</v>
      </c>
    </row>
    <row r="2849" spans="1:29">
      <c r="A2849" s="15">
        <v>630453</v>
      </c>
      <c r="B2849" s="15" t="s">
        <v>119</v>
      </c>
      <c r="C2849" s="15" t="s">
        <v>120</v>
      </c>
      <c r="D2849" s="15">
        <f>VLOOKUP(E2849,finish!$A$1:$B$18,2,0)</f>
        <v>8</v>
      </c>
      <c r="E2849" s="18" t="s">
        <v>47</v>
      </c>
      <c r="F2849" s="15">
        <f>VLOOKUP(G2849,modules!$A$1:$B$10,2,0)</f>
        <v>7</v>
      </c>
      <c r="G2849" s="18" t="s">
        <v>68</v>
      </c>
      <c r="H2849" s="15">
        <f>VLOOKUP(I2849,segments!$A$1:$B$9,2,0)</f>
        <v>5</v>
      </c>
      <c r="I2849" s="18" t="s">
        <v>7852</v>
      </c>
      <c r="J2849" s="15">
        <f>VLOOKUP(K2849,machines!$A$1:$B$72,2,0)</f>
        <v>58</v>
      </c>
      <c r="K2849" s="27" t="s">
        <v>86</v>
      </c>
      <c r="L2849" s="23" t="s">
        <v>121</v>
      </c>
      <c r="M2849" s="15">
        <f>VLOOKUP(N2849,groups!$A$1:$B$113,2,1)</f>
        <v>169</v>
      </c>
      <c r="N2849" s="24" t="s">
        <v>115</v>
      </c>
      <c r="O2849" s="27" t="s">
        <v>52</v>
      </c>
      <c r="P2849" s="15">
        <f>VLOOKUP(Q2849,'seg2'!$A$1:$B$13,2,0)</f>
        <v>1</v>
      </c>
      <c r="Q2849" s="24" t="s">
        <v>68</v>
      </c>
      <c r="R2849" s="15">
        <f>VLOOKUP(S2849,'seg3'!$A$1:$B$9,2,0)</f>
        <v>1</v>
      </c>
      <c r="S2849" s="24" t="s">
        <v>76</v>
      </c>
      <c r="T2849" s="22">
        <v>30</v>
      </c>
      <c r="U2849" s="22">
        <v>30</v>
      </c>
      <c r="V2849" s="18"/>
      <c r="W2849" s="30" t="s">
        <v>120</v>
      </c>
      <c r="X2849" s="15" t="s">
        <v>118</v>
      </c>
      <c r="Y2849" s="20" t="s">
        <v>17</v>
      </c>
      <c r="Z2849" s="25">
        <v>20</v>
      </c>
      <c r="AA2849" s="26" t="s">
        <v>122</v>
      </c>
      <c r="AB2849" s="14" t="str">
        <f t="shared" si="44"/>
        <v>('630453','630453J','NYLOCK NUT R/R M14X2 ISO7040 CL8 ZC3','PC',58,7,1,1,5,8,169,'30','30','M14','-','10B33','20','19.45/19.50','','NYLOCK NUT R/R M14X2 ISO7040 CL8 ZC3','C110B2122752280'),</v>
      </c>
      <c r="AC2849" s="14" t="s">
        <v>10327</v>
      </c>
    </row>
    <row r="2850" spans="1:29" ht="15">
      <c r="A2850" s="16">
        <v>3</v>
      </c>
      <c r="B2850" s="16" t="s">
        <v>377</v>
      </c>
      <c r="C2850" s="61" t="s">
        <v>378</v>
      </c>
      <c r="D2850" s="15">
        <f>VLOOKUP(E2850,finish!$A$1:$B$18,2,0)</f>
        <v>19</v>
      </c>
      <c r="E2850" s="18" t="s">
        <v>7861</v>
      </c>
      <c r="F2850" s="15">
        <f>VLOOKUP(G2850,modules!$A$1:$B$10,2,0)</f>
        <v>10</v>
      </c>
      <c r="G2850" s="18" t="s">
        <v>7854</v>
      </c>
      <c r="H2850" s="15">
        <f>VLOOKUP(I2850,segments!$A$1:$B$9,2,0)</f>
        <v>1</v>
      </c>
      <c r="I2850" s="18" t="s">
        <v>7848</v>
      </c>
      <c r="J2850" s="15">
        <f>VLOOKUP(K2850,machines!$A$1:$B$72,2,0)</f>
        <v>58</v>
      </c>
      <c r="K2850" s="18" t="s">
        <v>86</v>
      </c>
      <c r="L2850" s="43" t="s">
        <v>370</v>
      </c>
      <c r="M2850" s="15">
        <f>VLOOKUP(N2850,groups!$A$1:$B$113,2,1)</f>
        <v>144</v>
      </c>
      <c r="N2850" s="16" t="s">
        <v>379</v>
      </c>
      <c r="O2850" s="18" t="s">
        <v>52</v>
      </c>
      <c r="P2850" s="15">
        <f>VLOOKUP(Q2850,'seg2'!$A$1:$B$13,2,0)</f>
        <v>8</v>
      </c>
      <c r="Q2850" s="16" t="s">
        <v>222</v>
      </c>
      <c r="R2850" s="15">
        <f>VLOOKUP(S2850,'seg3'!$A$1:$B$9,2,0)</f>
        <v>7</v>
      </c>
      <c r="S2850" s="16" t="s">
        <v>222</v>
      </c>
      <c r="T2850" s="28">
        <v>1</v>
      </c>
      <c r="U2850" s="28">
        <v>1</v>
      </c>
      <c r="V2850" s="18"/>
      <c r="W2850" s="30"/>
      <c r="X2850" s="15"/>
      <c r="Y2850" s="34" t="s">
        <v>63</v>
      </c>
      <c r="Z2850" s="18">
        <v>25</v>
      </c>
      <c r="AA2850" s="16">
        <v>24.5</v>
      </c>
      <c r="AB2850" s="14" t="str">
        <f t="shared" si="44"/>
        <v>('3','3J','5/8"-11UNC HEAVY HEX NUT WASHER FACE 8M','PC',58,10,8,7,1,19,144,'1','1','5/8-11 UNC','-','316L','25','24.5','','',''),</v>
      </c>
      <c r="AC2850" s="14" t="s">
        <v>10328</v>
      </c>
    </row>
    <row r="2851" spans="1:29">
      <c r="A2851" s="16">
        <v>815938</v>
      </c>
      <c r="B2851" s="43" t="s">
        <v>455</v>
      </c>
      <c r="C2851" s="43" t="s">
        <v>456</v>
      </c>
      <c r="D2851" s="15" t="s">
        <v>7949</v>
      </c>
      <c r="E2851" s="18"/>
      <c r="F2851" s="15">
        <f>VLOOKUP(G2851,modules!$A$1:$B$10,2,0)</f>
        <v>2</v>
      </c>
      <c r="G2851" s="18" t="s">
        <v>46</v>
      </c>
      <c r="H2851" s="15">
        <f>VLOOKUP(I2851,segments!$A$1:$B$9,2,0)</f>
        <v>1</v>
      </c>
      <c r="I2851" s="18" t="s">
        <v>7848</v>
      </c>
      <c r="J2851" s="15">
        <f>VLOOKUP(K2851,machines!$A$1:$B$72,2,0)</f>
        <v>64</v>
      </c>
      <c r="K2851" s="27" t="s">
        <v>55</v>
      </c>
      <c r="L2851" s="16" t="s">
        <v>457</v>
      </c>
      <c r="M2851" s="15">
        <f>VLOOKUP(N2851,groups!$A$1:$B$113,2,1)</f>
        <v>172</v>
      </c>
      <c r="N2851" s="16" t="s">
        <v>140</v>
      </c>
      <c r="O2851" s="18" t="s">
        <v>52</v>
      </c>
      <c r="P2851" s="15">
        <f>VLOOKUP(Q2851,'seg2'!$A$1:$B$13,2,0)</f>
        <v>2</v>
      </c>
      <c r="Q2851" s="16" t="s">
        <v>46</v>
      </c>
      <c r="R2851" s="15">
        <f>VLOOKUP(S2851,'seg3'!$A$1:$B$9,2,0)</f>
        <v>2</v>
      </c>
      <c r="S2851" s="16" t="s">
        <v>56</v>
      </c>
      <c r="T2851" s="18">
        <v>0.95</v>
      </c>
      <c r="U2851" s="18">
        <v>0.95</v>
      </c>
      <c r="V2851" s="42"/>
      <c r="W2851" s="30" t="s">
        <v>459</v>
      </c>
      <c r="X2851" s="16"/>
      <c r="Y2851" s="18" t="s">
        <v>53</v>
      </c>
      <c r="Z2851" s="18" t="s">
        <v>458</v>
      </c>
      <c r="AA2851" s="16" t="s">
        <v>458</v>
      </c>
      <c r="AB2851" s="14" t="str">
        <f t="shared" si="44"/>
        <v>('815938','815938J','PLAIN WASHER Ø 15.5X7X0.8 DR.4I3069','PC',64,2,2,2,1,null,172,'0.95','0.95','Ø 15.5X7X0.8','-','C-45','20X0.8','20X0.8','','FLAT COLD ROLLED COIL C45 20X0.80',''),</v>
      </c>
      <c r="AC2851" s="14" t="s">
        <v>10329</v>
      </c>
    </row>
    <row r="2852" spans="1:29">
      <c r="A2852" s="16">
        <v>612165</v>
      </c>
      <c r="B2852" s="16" t="s">
        <v>450</v>
      </c>
      <c r="C2852" s="15" t="s">
        <v>451</v>
      </c>
      <c r="D2852" s="15">
        <f>VLOOKUP(E2852,finish!$A$1:$B$18,2,0)</f>
        <v>8</v>
      </c>
      <c r="E2852" s="18" t="s">
        <v>47</v>
      </c>
      <c r="F2852" s="15">
        <f>VLOOKUP(G2852,modules!$A$1:$B$10,2,0)</f>
        <v>7</v>
      </c>
      <c r="G2852" s="18" t="s">
        <v>68</v>
      </c>
      <c r="H2852" s="15">
        <f>VLOOKUP(I2852,segments!$A$1:$B$9,2,0)</f>
        <v>4</v>
      </c>
      <c r="I2852" s="18" t="s">
        <v>7845</v>
      </c>
      <c r="J2852" s="15">
        <f>VLOOKUP(K2852,machines!$A$1:$B$72,2,0)</f>
        <v>58</v>
      </c>
      <c r="K2852" s="27" t="s">
        <v>86</v>
      </c>
      <c r="L2852" s="43" t="s">
        <v>91</v>
      </c>
      <c r="M2852" s="15">
        <f>VLOOKUP(N2852,groups!$A$1:$B$113,2,1)</f>
        <v>149</v>
      </c>
      <c r="N2852" s="16" t="s">
        <v>312</v>
      </c>
      <c r="O2852" s="18" t="s">
        <v>52</v>
      </c>
      <c r="P2852" s="15">
        <f>VLOOKUP(Q2852,'seg2'!$A$1:$B$13,2,0)</f>
        <v>1</v>
      </c>
      <c r="Q2852" s="16" t="s">
        <v>68</v>
      </c>
      <c r="R2852" s="15">
        <f>VLOOKUP(S2852,'seg3'!$A$1:$B$9,2,0)</f>
        <v>1</v>
      </c>
      <c r="S2852" s="16" t="s">
        <v>76</v>
      </c>
      <c r="T2852" s="28">
        <v>33.36</v>
      </c>
      <c r="U2852" s="28">
        <v>33.36</v>
      </c>
      <c r="V2852" s="18"/>
      <c r="W2852" s="30" t="s">
        <v>453</v>
      </c>
      <c r="X2852" s="15" t="s">
        <v>449</v>
      </c>
      <c r="Y2852" s="18" t="s">
        <v>17</v>
      </c>
      <c r="Z2852" s="18">
        <v>22</v>
      </c>
      <c r="AA2852" s="16" t="s">
        <v>452</v>
      </c>
      <c r="AB2852" s="14" t="str">
        <f t="shared" si="44"/>
        <v>('612165','612165J','HEX NUT M16X2 DIN934 CL8 ZC3','PC',58,7,1,1,4,8,149,'33.36','33.36','M16','-','10B33','22','21.50/21.55','','COIL DIRECT DRAWN AISI-1018 21.50/21.53','CDA101821502153'),</v>
      </c>
      <c r="AC2852" s="14" t="s">
        <v>10330</v>
      </c>
    </row>
    <row r="2853" spans="1:29">
      <c r="A2853" s="16">
        <v>814861</v>
      </c>
      <c r="B2853" s="43" t="s">
        <v>575</v>
      </c>
      <c r="C2853" s="15" t="s">
        <v>576</v>
      </c>
      <c r="D2853" s="15">
        <f>VLOOKUP(E2853,finish!$A$1:$B$18,2,0)</f>
        <v>2</v>
      </c>
      <c r="E2853" s="18" t="s">
        <v>11</v>
      </c>
      <c r="F2853" s="15">
        <f>VLOOKUP(G2853,modules!$A$1:$B$10,2,0)</f>
        <v>10</v>
      </c>
      <c r="G2853" s="18" t="s">
        <v>7854</v>
      </c>
      <c r="H2853" s="15">
        <f>VLOOKUP(I2853,segments!$A$1:$B$9,2,0)</f>
        <v>1</v>
      </c>
      <c r="I2853" s="18" t="s">
        <v>7848</v>
      </c>
      <c r="J2853" s="15">
        <f>VLOOKUP(K2853,machines!$A$1:$B$72,2,0)</f>
        <v>58</v>
      </c>
      <c r="K2853" s="18" t="s">
        <v>86</v>
      </c>
      <c r="L2853" s="43" t="s">
        <v>91</v>
      </c>
      <c r="M2853" s="15">
        <f>VLOOKUP(N2853,groups!$A$1:$B$113,2,1)</f>
        <v>135</v>
      </c>
      <c r="N2853" s="16" t="s">
        <v>577</v>
      </c>
      <c r="O2853" s="18" t="s">
        <v>52</v>
      </c>
      <c r="P2853" s="15">
        <f>VLOOKUP(Q2853,'seg2'!$A$1:$B$13,2,0)</f>
        <v>5</v>
      </c>
      <c r="Q2853" s="16" t="s">
        <v>75</v>
      </c>
      <c r="R2853" s="15">
        <f>VLOOKUP(S2853,'seg3'!$A$1:$B$9,2,0)</f>
        <v>1</v>
      </c>
      <c r="S2853" s="16" t="s">
        <v>76</v>
      </c>
      <c r="T2853" s="28">
        <v>40</v>
      </c>
      <c r="U2853" s="28">
        <v>40</v>
      </c>
      <c r="V2853" s="29" t="s">
        <v>22</v>
      </c>
      <c r="W2853" s="30" t="s">
        <v>579</v>
      </c>
      <c r="X2853" s="15" t="s">
        <v>574</v>
      </c>
      <c r="Y2853" s="18" t="s">
        <v>17</v>
      </c>
      <c r="Z2853" s="25">
        <v>24</v>
      </c>
      <c r="AA2853" s="16" t="s">
        <v>578</v>
      </c>
      <c r="AB2853" s="14" t="str">
        <f t="shared" si="44"/>
        <v>('814861','814861J','DURLOK NUT M16 X 2 GR 12C BLK','PC',58,10,5,1,1,2,135,'40','40','M16','-','10B33','24','21.95/22','READY','COIL 1ANNEAL  &amp; 2DRAWN 10B33M 22.75/22.8','C210B33M22752280'),</v>
      </c>
      <c r="AC2853" s="14" t="s">
        <v>10331</v>
      </c>
    </row>
    <row r="2854" spans="1:29">
      <c r="A2854" s="16">
        <v>581747</v>
      </c>
      <c r="B2854" s="43" t="s">
        <v>5850</v>
      </c>
      <c r="C2854" s="43" t="s">
        <v>5851</v>
      </c>
      <c r="D2854" s="15">
        <f>VLOOKUP(E2854,finish!$A$1:$B$18,2,0)</f>
        <v>6</v>
      </c>
      <c r="E2854" s="18" t="s">
        <v>136</v>
      </c>
      <c r="F2854" s="15">
        <f>VLOOKUP(G2854,modules!$A$1:$B$10,2,0)</f>
        <v>2</v>
      </c>
      <c r="G2854" s="18" t="s">
        <v>46</v>
      </c>
      <c r="H2854" s="15">
        <f>VLOOKUP(I2854,segments!$A$1:$B$9,2,0)</f>
        <v>1</v>
      </c>
      <c r="I2854" s="18" t="s">
        <v>7848</v>
      </c>
      <c r="J2854" s="15">
        <f>VLOOKUP(K2854,machines!$A$1:$B$72,2,0)</f>
        <v>53</v>
      </c>
      <c r="K2854" s="18" t="s">
        <v>386</v>
      </c>
      <c r="L2854" s="16" t="s">
        <v>80</v>
      </c>
      <c r="M2854" s="15">
        <f>VLOOKUP(N2854,groups!$A$1:$B$113,2,1)</f>
        <v>172</v>
      </c>
      <c r="N2854" s="16" t="s">
        <v>815</v>
      </c>
      <c r="O2854" s="18" t="s">
        <v>52</v>
      </c>
      <c r="P2854" s="15">
        <f>VLOOKUP(Q2854,'seg2'!$A$1:$B$13,2,0)</f>
        <v>2</v>
      </c>
      <c r="Q2854" s="16" t="s">
        <v>46</v>
      </c>
      <c r="R2854" s="15">
        <f>VLOOKUP(S2854,'seg3'!$A$1:$B$9,2,0)</f>
        <v>2</v>
      </c>
      <c r="S2854" s="16" t="s">
        <v>56</v>
      </c>
      <c r="T2854" s="18">
        <v>6.3</v>
      </c>
      <c r="U2854" s="18">
        <v>6.3</v>
      </c>
      <c r="V2854" s="29" t="s">
        <v>22</v>
      </c>
      <c r="W2854" s="30" t="s">
        <v>5853</v>
      </c>
      <c r="X2854" s="16"/>
      <c r="Y2854" s="18" t="s">
        <v>285</v>
      </c>
      <c r="Z2854" s="18" t="s">
        <v>5852</v>
      </c>
      <c r="AA2854" s="16" t="s">
        <v>5852</v>
      </c>
      <c r="AB2854" s="14" t="str">
        <f t="shared" si="44"/>
        <v>('581747','581747J','PLAIN WASHER M12 HV140 DRG YZ3','PC',53,2,2,2,1,6,172,'6.3','6.3','M12','-','IS-2062','187X2.5','187X2.5','READY','FLAT COLD ROLLED COIL  IS-2062 187X2.5',''),</v>
      </c>
      <c r="AC2854" s="14" t="s">
        <v>10332</v>
      </c>
    </row>
    <row r="2855" spans="1:29">
      <c r="A2855" s="16">
        <v>796883</v>
      </c>
      <c r="B2855" s="16" t="s">
        <v>581</v>
      </c>
      <c r="C2855" s="15" t="s">
        <v>582</v>
      </c>
      <c r="D2855" s="15">
        <f>VLOOKUP(E2855,finish!$A$1:$B$18,2,0)</f>
        <v>2</v>
      </c>
      <c r="E2855" s="18" t="s">
        <v>11</v>
      </c>
      <c r="F2855" s="15">
        <f>VLOOKUP(G2855,modules!$A$1:$B$10,2,0)</f>
        <v>7</v>
      </c>
      <c r="G2855" s="18" t="s">
        <v>68</v>
      </c>
      <c r="H2855" s="15">
        <f>VLOOKUP(I2855,segments!$A$1:$B$9,2,0)</f>
        <v>4</v>
      </c>
      <c r="I2855" s="18" t="s">
        <v>7845</v>
      </c>
      <c r="J2855" s="15">
        <f>VLOOKUP(K2855,machines!$A$1:$B$72,2,0)</f>
        <v>58</v>
      </c>
      <c r="K2855" s="27" t="s">
        <v>86</v>
      </c>
      <c r="L2855" s="23" t="s">
        <v>80</v>
      </c>
      <c r="M2855" s="15">
        <f>VLOOKUP(N2855,groups!$A$1:$B$113,2,1)</f>
        <v>160</v>
      </c>
      <c r="N2855" s="16" t="s">
        <v>583</v>
      </c>
      <c r="O2855" s="27" t="s">
        <v>52</v>
      </c>
      <c r="P2855" s="15">
        <f>VLOOKUP(Q2855,'seg2'!$A$1:$B$13,2,0)</f>
        <v>1</v>
      </c>
      <c r="Q2855" s="16" t="s">
        <v>68</v>
      </c>
      <c r="R2855" s="15">
        <f>VLOOKUP(S2855,'seg3'!$A$1:$B$9,2,0)</f>
        <v>1</v>
      </c>
      <c r="S2855" s="16" t="s">
        <v>76</v>
      </c>
      <c r="T2855" s="22">
        <v>25</v>
      </c>
      <c r="U2855" s="22">
        <v>25</v>
      </c>
      <c r="V2855" s="29" t="s">
        <v>22</v>
      </c>
      <c r="W2855" s="30" t="s">
        <v>584</v>
      </c>
      <c r="X2855" s="15" t="s">
        <v>580</v>
      </c>
      <c r="Y2855" s="20" t="s">
        <v>17</v>
      </c>
      <c r="Z2855" s="25">
        <v>20</v>
      </c>
      <c r="AA2855" s="26">
        <v>19.5</v>
      </c>
      <c r="AB2855" s="14" t="str">
        <f t="shared" si="44"/>
        <v>('796883','796883J','HSSN M12X1.75 BSEN14399-4 CL10 HV K1 BLK','PC',58,7,1,1,4,2,160,'25','25','M12','-','10B33','20','19.5','READY','COIL ANNEALED 10B33 20 MM','CA10B332000'),</v>
      </c>
      <c r="AC2855" s="14" t="s">
        <v>10333</v>
      </c>
    </row>
    <row r="2856" spans="1:29">
      <c r="A2856" s="16">
        <v>581757</v>
      </c>
      <c r="B2856" s="43" t="s">
        <v>5857</v>
      </c>
      <c r="C2856" s="43" t="s">
        <v>5858</v>
      </c>
      <c r="D2856" s="15">
        <f>VLOOKUP(E2856,finish!$A$1:$B$18,2,0)</f>
        <v>6</v>
      </c>
      <c r="E2856" s="18" t="s">
        <v>136</v>
      </c>
      <c r="F2856" s="15" t="s">
        <v>7949</v>
      </c>
      <c r="G2856" s="18" t="s">
        <v>7855</v>
      </c>
      <c r="H2856" s="15">
        <f>VLOOKUP(I2856,segments!$A$1:$B$9,2,0)</f>
        <v>1</v>
      </c>
      <c r="I2856" s="18" t="s">
        <v>7848</v>
      </c>
      <c r="J2856" s="15">
        <f>VLOOKUP(K2856,machines!$A$1:$B$72,2,0)</f>
        <v>85</v>
      </c>
      <c r="K2856" s="18" t="s">
        <v>607</v>
      </c>
      <c r="L2856" s="16" t="s">
        <v>80</v>
      </c>
      <c r="M2856" s="15">
        <f>VLOOKUP(N2856,groups!$A$1:$B$113,2,1)</f>
        <v>193</v>
      </c>
      <c r="N2856" s="16" t="s">
        <v>417</v>
      </c>
      <c r="O2856" s="18" t="s">
        <v>52</v>
      </c>
      <c r="P2856" s="15">
        <f>VLOOKUP(Q2856,'seg2'!$A$1:$B$13,2,0)</f>
        <v>9</v>
      </c>
      <c r="Q2856" s="16" t="s">
        <v>421</v>
      </c>
      <c r="R2856" s="15">
        <f>VLOOKUP(S2856,'seg3'!$A$1:$B$9,2,0)</f>
        <v>8</v>
      </c>
      <c r="S2856" s="16" t="s">
        <v>422</v>
      </c>
      <c r="T2856" s="18">
        <v>3.8</v>
      </c>
      <c r="U2856" s="18">
        <v>3.8</v>
      </c>
      <c r="V2856" s="42"/>
      <c r="W2856" s="30" t="s">
        <v>4155</v>
      </c>
      <c r="X2856" s="16"/>
      <c r="Y2856" s="18" t="s">
        <v>418</v>
      </c>
      <c r="Z2856" s="18">
        <v>5.5</v>
      </c>
      <c r="AA2856" s="16" t="s">
        <v>5859</v>
      </c>
      <c r="AB2856" s="14" t="str">
        <f t="shared" si="44"/>
        <v>('581757','581757J','SPRING WASHER FLAT SEC M12B IS3063 YZ3','PC',85,null,9,8,1,6,193,'3.8','3.8','M12','-','HC6165','5.5','03.90/03.95','','COIL 1ANNEAL &amp; 3DRAWN HC6165 03.90/03.95',''),</v>
      </c>
      <c r="AC2856" s="14" t="s">
        <v>10334</v>
      </c>
    </row>
    <row r="2857" spans="1:29">
      <c r="A2857" s="16">
        <v>170648</v>
      </c>
      <c r="B2857" s="43" t="s">
        <v>895</v>
      </c>
      <c r="C2857" s="43" t="s">
        <v>896</v>
      </c>
      <c r="D2857" s="15">
        <f>VLOOKUP(E2857,finish!$A$1:$B$18,2,0)</f>
        <v>2</v>
      </c>
      <c r="E2857" s="18" t="s">
        <v>11</v>
      </c>
      <c r="F2857" s="15">
        <f>VLOOKUP(G2857,modules!$A$1:$B$10,2,0)</f>
        <v>7</v>
      </c>
      <c r="G2857" s="18" t="s">
        <v>68</v>
      </c>
      <c r="H2857" s="15">
        <f>VLOOKUP(I2857,segments!$A$1:$B$9,2,0)</f>
        <v>5</v>
      </c>
      <c r="I2857" s="18" t="s">
        <v>7852</v>
      </c>
      <c r="J2857" s="15">
        <f>VLOOKUP(K2857,machines!$A$1:$B$72,2,0)</f>
        <v>58</v>
      </c>
      <c r="K2857" s="27" t="s">
        <v>86</v>
      </c>
      <c r="L2857" s="76" t="s">
        <v>758</v>
      </c>
      <c r="M2857" s="15">
        <f>VLOOKUP(N2857,groups!$A$1:$B$113,2,1)</f>
        <v>149</v>
      </c>
      <c r="N2857" s="46" t="s">
        <v>312</v>
      </c>
      <c r="O2857" s="45" t="s">
        <v>52</v>
      </c>
      <c r="P2857" s="15">
        <f>VLOOKUP(Q2857,'seg2'!$A$1:$B$13,2,0)</f>
        <v>1</v>
      </c>
      <c r="Q2857" s="16" t="s">
        <v>68</v>
      </c>
      <c r="R2857" s="15">
        <f>VLOOKUP(S2857,'seg3'!$A$1:$B$9,2,0)</f>
        <v>1</v>
      </c>
      <c r="S2857" s="16" t="s">
        <v>76</v>
      </c>
      <c r="T2857" s="45">
        <v>7</v>
      </c>
      <c r="U2857" s="45">
        <v>7</v>
      </c>
      <c r="V2857" s="18"/>
      <c r="W2857" s="30" t="s">
        <v>897</v>
      </c>
      <c r="X2857" s="15" t="s">
        <v>894</v>
      </c>
      <c r="Y2857" s="45" t="s">
        <v>17</v>
      </c>
      <c r="Z2857" s="45">
        <v>12</v>
      </c>
      <c r="AA2857" s="46" t="s">
        <v>564</v>
      </c>
      <c r="AB2857" s="14" t="str">
        <f t="shared" si="44"/>
        <v>('170648','170648J','HEX NUT 3/8 UNC GR SAE8 BLK','PC',58,7,1,1,5,2,149,'7','7','3/8 UNC','-','10B33','12','11.62/11.65','','COIL ANNEALED  10B33 M 13 MM','CA10B33M1300'),</v>
      </c>
      <c r="AC2857" s="14" t="s">
        <v>10335</v>
      </c>
    </row>
    <row r="2858" spans="1:29">
      <c r="A2858" s="16">
        <v>819014</v>
      </c>
      <c r="B2858" s="43" t="s">
        <v>903</v>
      </c>
      <c r="C2858" s="43" t="s">
        <v>904</v>
      </c>
      <c r="D2858" s="15">
        <f>VLOOKUP(E2858,finish!$A$1:$B$18,2,0)</f>
        <v>8</v>
      </c>
      <c r="E2858" s="18" t="s">
        <v>47</v>
      </c>
      <c r="F2858" s="15">
        <f>VLOOKUP(G2858,modules!$A$1:$B$10,2,0)</f>
        <v>7</v>
      </c>
      <c r="G2858" s="18" t="s">
        <v>68</v>
      </c>
      <c r="H2858" s="15">
        <f>VLOOKUP(I2858,segments!$A$1:$B$9,2,0)</f>
        <v>3</v>
      </c>
      <c r="I2858" s="18" t="s">
        <v>7851</v>
      </c>
      <c r="J2858" s="15">
        <f>VLOOKUP(K2858,machines!$A$1:$B$72,2,0)</f>
        <v>58</v>
      </c>
      <c r="K2858" s="27" t="s">
        <v>86</v>
      </c>
      <c r="L2858" s="43" t="s">
        <v>126</v>
      </c>
      <c r="M2858" s="15">
        <f>VLOOKUP(N2858,groups!$A$1:$B$113,2,1)</f>
        <v>225</v>
      </c>
      <c r="N2858" s="16" t="s">
        <v>905</v>
      </c>
      <c r="O2858" s="18" t="s">
        <v>52</v>
      </c>
      <c r="P2858" s="15">
        <f>VLOOKUP(Q2858,'seg2'!$A$1:$B$13,2,0)</f>
        <v>1</v>
      </c>
      <c r="Q2858" s="16" t="s">
        <v>68</v>
      </c>
      <c r="R2858" s="15">
        <f>VLOOKUP(S2858,'seg3'!$A$1:$B$9,2,0)</f>
        <v>1</v>
      </c>
      <c r="S2858" s="16" t="s">
        <v>76</v>
      </c>
      <c r="T2858" s="18">
        <v>4.45</v>
      </c>
      <c r="U2858" s="18">
        <v>4.45</v>
      </c>
      <c r="V2858" s="18"/>
      <c r="W2858" s="30" t="s">
        <v>907</v>
      </c>
      <c r="X2858" s="15"/>
      <c r="Y2858" s="18" t="s">
        <v>184</v>
      </c>
      <c r="Z2858" s="18" t="s">
        <v>906</v>
      </c>
      <c r="AA2858" s="16" t="s">
        <v>906</v>
      </c>
      <c r="AB2858" s="14" t="str">
        <f t="shared" si="44"/>
        <v>('819014','819014J','METALWASHER INSERT M20X2.5ZC3 MNS1800017','PC',58,7,1,1,3,8,225,'4.45','4.45','M20','-','40CRMOV4','56.0/2.50','56.0/2.50','','FLAT COLD ROLLED  40CRMOV4-6 56.0X2.50',''),</v>
      </c>
      <c r="AC2858" s="14" t="s">
        <v>10336</v>
      </c>
    </row>
    <row r="2859" spans="1:29">
      <c r="A2859" s="16">
        <v>625462</v>
      </c>
      <c r="B2859" s="43" t="s">
        <v>1099</v>
      </c>
      <c r="C2859" s="43" t="s">
        <v>1100</v>
      </c>
      <c r="D2859" s="15">
        <f>VLOOKUP(E2859,finish!$A$1:$B$18,2,0)</f>
        <v>8</v>
      </c>
      <c r="E2859" s="18" t="s">
        <v>47</v>
      </c>
      <c r="F2859" s="15">
        <f>VLOOKUP(G2859,modules!$A$1:$B$10,2,0)</f>
        <v>7</v>
      </c>
      <c r="G2859" s="18" t="s">
        <v>68</v>
      </c>
      <c r="H2859" s="15">
        <f>VLOOKUP(I2859,segments!$A$1:$B$9,2,0)</f>
        <v>4</v>
      </c>
      <c r="I2859" s="18" t="s">
        <v>7845</v>
      </c>
      <c r="J2859" s="15">
        <f>VLOOKUP(K2859,machines!$A$1:$B$72,2,0)</f>
        <v>58</v>
      </c>
      <c r="K2859" s="27" t="s">
        <v>86</v>
      </c>
      <c r="L2859" s="16" t="s">
        <v>91</v>
      </c>
      <c r="M2859" s="15">
        <f>VLOOKUP(N2859,groups!$A$1:$B$113,2,1)</f>
        <v>160</v>
      </c>
      <c r="N2859" s="16" t="s">
        <v>583</v>
      </c>
      <c r="O2859" s="18" t="s">
        <v>52</v>
      </c>
      <c r="P2859" s="15">
        <f>VLOOKUP(Q2859,'seg2'!$A$1:$B$13,2,0)</f>
        <v>1</v>
      </c>
      <c r="Q2859" s="16" t="s">
        <v>68</v>
      </c>
      <c r="R2859" s="15">
        <f>VLOOKUP(S2859,'seg3'!$A$1:$B$9,2,0)</f>
        <v>1</v>
      </c>
      <c r="S2859" s="16" t="s">
        <v>76</v>
      </c>
      <c r="T2859" s="18">
        <v>47</v>
      </c>
      <c r="U2859" s="18">
        <v>47</v>
      </c>
      <c r="V2859" s="29" t="s">
        <v>22</v>
      </c>
      <c r="W2859" s="30" t="s">
        <v>1102</v>
      </c>
      <c r="X2859" s="43" t="s">
        <v>1098</v>
      </c>
      <c r="Y2859" s="18" t="s">
        <v>17</v>
      </c>
      <c r="Z2859" s="18">
        <v>24</v>
      </c>
      <c r="AA2859" s="16" t="s">
        <v>1101</v>
      </c>
      <c r="AB2859" s="14" t="str">
        <f t="shared" si="44"/>
        <v>('625462','625462J','HSSN M16X2 EN14399-3 CL10HR ZC3','PC',58,7,1,1,4,8,160,'47','47','M16','-','10B33','24','23.50/23.55','READY','COIL ANNEALED  10B33 M 25 MM','CA10B33M2500'),</v>
      </c>
      <c r="AC2859" s="14" t="s">
        <v>10337</v>
      </c>
    </row>
    <row r="2860" spans="1:29">
      <c r="A2860" s="16">
        <v>823877</v>
      </c>
      <c r="B2860" s="43" t="s">
        <v>1140</v>
      </c>
      <c r="C2860" s="43" t="s">
        <v>1141</v>
      </c>
      <c r="D2860" s="15">
        <f>VLOOKUP(E2860,finish!$A$1:$B$18,2,0)</f>
        <v>5</v>
      </c>
      <c r="E2860" s="18" t="s">
        <v>316</v>
      </c>
      <c r="F2860" s="15">
        <f>VLOOKUP(G2860,modules!$A$1:$B$10,2,0)</f>
        <v>10</v>
      </c>
      <c r="G2860" s="18" t="s">
        <v>7854</v>
      </c>
      <c r="H2860" s="15">
        <f>VLOOKUP(I2860,segments!$A$1:$B$9,2,0)</f>
        <v>1</v>
      </c>
      <c r="I2860" s="18" t="s">
        <v>7848</v>
      </c>
      <c r="J2860" s="15">
        <f>VLOOKUP(K2860,machines!$A$1:$B$72,2,0)</f>
        <v>58</v>
      </c>
      <c r="K2860" s="18" t="s">
        <v>86</v>
      </c>
      <c r="L2860" s="16" t="s">
        <v>571</v>
      </c>
      <c r="M2860" s="15">
        <f>VLOOKUP(N2860,groups!$A$1:$B$113,2,1)</f>
        <v>228</v>
      </c>
      <c r="N2860" s="16" t="s">
        <v>1142</v>
      </c>
      <c r="O2860" s="18" t="s">
        <v>52</v>
      </c>
      <c r="P2860" s="15">
        <f>VLOOKUP(Q2860,'seg2'!$A$1:$B$13,2,0)</f>
        <v>5</v>
      </c>
      <c r="Q2860" s="16" t="s">
        <v>75</v>
      </c>
      <c r="R2860" s="15">
        <f>VLOOKUP(S2860,'seg3'!$A$1:$B$9,2,0)</f>
        <v>1</v>
      </c>
      <c r="S2860" s="16" t="s">
        <v>76</v>
      </c>
      <c r="T2860" s="18">
        <v>90</v>
      </c>
      <c r="U2860" s="18">
        <v>90</v>
      </c>
      <c r="V2860" s="18"/>
      <c r="W2860" s="30" t="s">
        <v>1141</v>
      </c>
      <c r="X2860" s="43" t="s">
        <v>1139</v>
      </c>
      <c r="Y2860" s="18" t="s">
        <v>17</v>
      </c>
      <c r="Z2860" s="18">
        <v>26</v>
      </c>
      <c r="AA2860" s="16" t="s">
        <v>1143</v>
      </c>
      <c r="AB2860" s="14" t="str">
        <f t="shared" si="44"/>
        <v>('823877','823877J','WHEEL NUT M18X1.5 DRG CL10 ZFS','PC',58,10,5,1,1,5,228,'90','90','M18','-','10B33','26','23.95/24','','WHEEL NUT M18X1.5 DRG CL10 ZFS','823877MC'),</v>
      </c>
      <c r="AC2860" s="14" t="s">
        <v>10338</v>
      </c>
    </row>
    <row r="2861" spans="1:29">
      <c r="A2861" s="16">
        <v>5009765</v>
      </c>
      <c r="B2861" s="64" t="s">
        <v>1163</v>
      </c>
      <c r="C2861" s="43" t="s">
        <v>1164</v>
      </c>
      <c r="D2861" s="15">
        <f>VLOOKUP(E2861,finish!$A$1:$B$18,2,0)</f>
        <v>19</v>
      </c>
      <c r="E2861" s="18" t="s">
        <v>7861</v>
      </c>
      <c r="F2861" s="15">
        <f>VLOOKUP(G2861,modules!$A$1:$B$10,2,0)</f>
        <v>7</v>
      </c>
      <c r="G2861" s="18" t="s">
        <v>68</v>
      </c>
      <c r="H2861" s="15">
        <f>VLOOKUP(I2861,segments!$A$1:$B$9,2,0)</f>
        <v>3</v>
      </c>
      <c r="I2861" s="18" t="s">
        <v>7851</v>
      </c>
      <c r="J2861" s="15">
        <f>VLOOKUP(K2861,machines!$A$1:$B$72,2,0)</f>
        <v>58</v>
      </c>
      <c r="K2861" s="27" t="s">
        <v>86</v>
      </c>
      <c r="L2861" s="16" t="s">
        <v>91</v>
      </c>
      <c r="M2861" s="15">
        <f>VLOOKUP(N2861,groups!$A$1:$B$113,2,1)</f>
        <v>200</v>
      </c>
      <c r="N2861" s="24" t="s">
        <v>221</v>
      </c>
      <c r="O2861" s="18" t="s">
        <v>52</v>
      </c>
      <c r="P2861" s="15">
        <f>VLOOKUP(Q2861,'seg2'!$A$1:$B$13,2,0)</f>
        <v>8</v>
      </c>
      <c r="Q2861" s="16" t="s">
        <v>222</v>
      </c>
      <c r="R2861" s="15">
        <f>VLOOKUP(S2861,'seg3'!$A$1:$B$9,2,0)</f>
        <v>7</v>
      </c>
      <c r="S2861" s="16" t="s">
        <v>222</v>
      </c>
      <c r="T2861" s="18">
        <v>29.6</v>
      </c>
      <c r="U2861" s="18">
        <v>29.6</v>
      </c>
      <c r="V2861" s="29" t="s">
        <v>22</v>
      </c>
      <c r="W2861" s="30" t="s">
        <v>1165</v>
      </c>
      <c r="X2861" s="43" t="s">
        <v>1162</v>
      </c>
      <c r="Y2861" s="34" t="s">
        <v>63</v>
      </c>
      <c r="Z2861" s="45">
        <v>22</v>
      </c>
      <c r="AA2861" s="46" t="s">
        <v>100</v>
      </c>
      <c r="AB2861" s="14" t="str">
        <f t="shared" si="44"/>
        <v>('5009765','5009765J','HEX NUT M16 DIN934 GMT SS316 A4-70 EPO','PC',58,7,8,7,3,19,200,'29.6','29.6','M16','-','316L','22','21.45/21.50','READY','COIL ANNEALED SS-316L 22 (HRAP)','CASS316L2200'),</v>
      </c>
      <c r="AC2861" s="14" t="s">
        <v>10339</v>
      </c>
    </row>
    <row r="2862" spans="1:29">
      <c r="A2862" s="16">
        <v>832432</v>
      </c>
      <c r="B2862" s="43" t="s">
        <v>1402</v>
      </c>
      <c r="C2862" s="43" t="s">
        <v>1403</v>
      </c>
      <c r="D2862" s="15">
        <f>VLOOKUP(E2862,finish!$A$1:$B$18,2,0)</f>
        <v>1</v>
      </c>
      <c r="E2862" s="18" t="s">
        <v>204</v>
      </c>
      <c r="F2862" s="15">
        <f>VLOOKUP(G2862,modules!$A$1:$B$10,2,0)</f>
        <v>10</v>
      </c>
      <c r="G2862" s="18" t="s">
        <v>7854</v>
      </c>
      <c r="H2862" s="15">
        <f>VLOOKUP(I2862,segments!$A$1:$B$9,2,0)</f>
        <v>1</v>
      </c>
      <c r="I2862" s="18" t="s">
        <v>7848</v>
      </c>
      <c r="J2862" s="15">
        <f>VLOOKUP(K2862,machines!$A$1:$B$72,2,0)</f>
        <v>58</v>
      </c>
      <c r="K2862" s="18" t="s">
        <v>86</v>
      </c>
      <c r="L2862" s="16" t="s">
        <v>80</v>
      </c>
      <c r="M2862" s="15">
        <f>VLOOKUP(N2862,groups!$A$1:$B$113,2,1)</f>
        <v>226</v>
      </c>
      <c r="N2862" s="16" t="s">
        <v>669</v>
      </c>
      <c r="O2862" s="18" t="s">
        <v>52</v>
      </c>
      <c r="P2862" s="15">
        <f>VLOOKUP(Q2862,'seg2'!$A$1:$B$13,2,0)</f>
        <v>5</v>
      </c>
      <c r="Q2862" s="16" t="s">
        <v>75</v>
      </c>
      <c r="R2862" s="15">
        <f>VLOOKUP(S2862,'seg3'!$A$1:$B$9,2,0)</f>
        <v>1</v>
      </c>
      <c r="S2862" s="16" t="s">
        <v>76</v>
      </c>
      <c r="T2862" s="18">
        <v>23</v>
      </c>
      <c r="U2862" s="18">
        <v>23</v>
      </c>
      <c r="V2862" s="29"/>
      <c r="W2862" s="30" t="s">
        <v>1405</v>
      </c>
      <c r="X2862" s="43"/>
      <c r="Y2862" s="18">
        <v>1018</v>
      </c>
      <c r="Z2862" s="18">
        <v>20</v>
      </c>
      <c r="AA2862" s="16" t="s">
        <v>1404</v>
      </c>
      <c r="AB2862" s="14" t="str">
        <f t="shared" si="44"/>
        <v>('832432','832432J','WELDNUTM12X1.75 ZNP 1658719','PC',58,10,5,1,1,1,226,'23','23','M12','-','1018','20','19.47/19.50','','COIL 1ANNEAL&amp;1DRAWNAISI-1018 19.47/19.50',''),</v>
      </c>
      <c r="AC2862" s="14" t="s">
        <v>10340</v>
      </c>
    </row>
    <row r="2863" spans="1:29">
      <c r="A2863" s="16">
        <v>170648</v>
      </c>
      <c r="B2863" s="43" t="s">
        <v>895</v>
      </c>
      <c r="C2863" s="43" t="s">
        <v>896</v>
      </c>
      <c r="D2863" s="15">
        <f>VLOOKUP(E2863,finish!$A$1:$B$18,2,0)</f>
        <v>2</v>
      </c>
      <c r="E2863" s="18" t="s">
        <v>11</v>
      </c>
      <c r="F2863" s="15">
        <f>VLOOKUP(G2863,modules!$A$1:$B$10,2,0)</f>
        <v>7</v>
      </c>
      <c r="G2863" s="18" t="s">
        <v>68</v>
      </c>
      <c r="H2863" s="15">
        <f>VLOOKUP(I2863,segments!$A$1:$B$9,2,0)</f>
        <v>5</v>
      </c>
      <c r="I2863" s="18" t="s">
        <v>7852</v>
      </c>
      <c r="J2863" s="15">
        <f>VLOOKUP(K2863,machines!$A$1:$B$72,2,0)</f>
        <v>58</v>
      </c>
      <c r="K2863" s="27" t="s">
        <v>86</v>
      </c>
      <c r="L2863" s="76" t="s">
        <v>758</v>
      </c>
      <c r="M2863" s="15">
        <f>VLOOKUP(N2863,groups!$A$1:$B$113,2,1)</f>
        <v>149</v>
      </c>
      <c r="N2863" s="46" t="s">
        <v>312</v>
      </c>
      <c r="O2863" s="45" t="s">
        <v>52</v>
      </c>
      <c r="P2863" s="15">
        <f>VLOOKUP(Q2863,'seg2'!$A$1:$B$13,2,0)</f>
        <v>1</v>
      </c>
      <c r="Q2863" s="16" t="s">
        <v>68</v>
      </c>
      <c r="R2863" s="15">
        <f>VLOOKUP(S2863,'seg3'!$A$1:$B$9,2,0)</f>
        <v>1</v>
      </c>
      <c r="S2863" s="16" t="s">
        <v>76</v>
      </c>
      <c r="T2863" s="18">
        <v>7</v>
      </c>
      <c r="U2863" s="18">
        <v>7</v>
      </c>
      <c r="V2863" s="18"/>
      <c r="W2863" s="30" t="s">
        <v>897</v>
      </c>
      <c r="X2863" s="16"/>
      <c r="Y2863" s="45" t="s">
        <v>17</v>
      </c>
      <c r="Z2863" s="45">
        <v>12</v>
      </c>
      <c r="AA2863" s="46" t="s">
        <v>564</v>
      </c>
      <c r="AB2863" s="14" t="str">
        <f t="shared" si="44"/>
        <v>('170648','170648J','HEX NUT 3/8 UNC GR SAE8 BLK','PC',58,7,1,1,5,2,149,'7','7','3/8 UNC','-','10B33','12','11.62/11.65','','COIL ANNEALED  10B33 M 13 MM',''),</v>
      </c>
      <c r="AC2863" s="14" t="s">
        <v>10341</v>
      </c>
    </row>
    <row r="2864" spans="1:29">
      <c r="A2864" s="16">
        <v>290006</v>
      </c>
      <c r="B2864" s="43" t="s">
        <v>1991</v>
      </c>
      <c r="C2864" s="43" t="s">
        <v>1992</v>
      </c>
      <c r="D2864" s="15">
        <f>VLOOKUP(E2864,finish!$A$1:$B$18,2,0)</f>
        <v>8</v>
      </c>
      <c r="E2864" s="18" t="s">
        <v>47</v>
      </c>
      <c r="F2864" s="15">
        <f>VLOOKUP(G2864,modules!$A$1:$B$10,2,0)</f>
        <v>7</v>
      </c>
      <c r="G2864" s="18" t="s">
        <v>68</v>
      </c>
      <c r="H2864" s="15">
        <f>VLOOKUP(I2864,segments!$A$1:$B$9,2,0)</f>
        <v>5</v>
      </c>
      <c r="I2864" s="18" t="s">
        <v>7852</v>
      </c>
      <c r="J2864" s="15">
        <f>VLOOKUP(K2864,machines!$A$1:$B$72,2,0)</f>
        <v>58</v>
      </c>
      <c r="K2864" s="27" t="s">
        <v>86</v>
      </c>
      <c r="L2864" s="76" t="s">
        <v>121</v>
      </c>
      <c r="M2864" s="15">
        <f>VLOOKUP(N2864,groups!$A$1:$B$113,2,1)</f>
        <v>169</v>
      </c>
      <c r="N2864" s="46" t="s">
        <v>115</v>
      </c>
      <c r="O2864" s="45" t="s">
        <v>52</v>
      </c>
      <c r="P2864" s="15">
        <f>VLOOKUP(Q2864,'seg2'!$A$1:$B$13,2,0)</f>
        <v>1</v>
      </c>
      <c r="Q2864" s="16" t="s">
        <v>68</v>
      </c>
      <c r="R2864" s="15">
        <f>VLOOKUP(S2864,'seg3'!$A$1:$B$9,2,0)</f>
        <v>1</v>
      </c>
      <c r="S2864" s="16" t="s">
        <v>76</v>
      </c>
      <c r="T2864" s="18">
        <v>23</v>
      </c>
      <c r="U2864" s="18">
        <v>23</v>
      </c>
      <c r="V2864" s="29"/>
      <c r="W2864" s="30" t="s">
        <v>1992</v>
      </c>
      <c r="X2864" s="16"/>
      <c r="Y2864" s="45">
        <v>1018</v>
      </c>
      <c r="Z2864" s="28">
        <v>20</v>
      </c>
      <c r="AA2864" s="46" t="s">
        <v>122</v>
      </c>
      <c r="AB2864" s="14" t="str">
        <f t="shared" si="44"/>
        <v>('290006','290006J','NYLOCK NUT B/R M14X2 DIN985 CL8 ZC3','PC',58,7,1,1,5,8,169,'23','23','M14','-','1018','20','19.45/19.50','','NYLOCK NUT B/R M14X2 DIN985 CL8 ZC3',''),</v>
      </c>
      <c r="AC2864" s="14" t="s">
        <v>10342</v>
      </c>
    </row>
    <row r="2865" spans="1:29">
      <c r="A2865" s="16">
        <v>290007</v>
      </c>
      <c r="B2865" s="43" t="s">
        <v>1993</v>
      </c>
      <c r="C2865" s="43" t="s">
        <v>1994</v>
      </c>
      <c r="D2865" s="15">
        <f>VLOOKUP(E2865,finish!$A$1:$B$18,2,0)</f>
        <v>8</v>
      </c>
      <c r="E2865" s="18" t="s">
        <v>47</v>
      </c>
      <c r="F2865" s="15">
        <f>VLOOKUP(G2865,modules!$A$1:$B$10,2,0)</f>
        <v>7</v>
      </c>
      <c r="G2865" s="18" t="s">
        <v>68</v>
      </c>
      <c r="H2865" s="15">
        <f>VLOOKUP(I2865,segments!$A$1:$B$9,2,0)</f>
        <v>5</v>
      </c>
      <c r="I2865" s="18" t="s">
        <v>7852</v>
      </c>
      <c r="J2865" s="15">
        <f>VLOOKUP(K2865,machines!$A$1:$B$72,2,0)</f>
        <v>58</v>
      </c>
      <c r="K2865" s="27" t="s">
        <v>86</v>
      </c>
      <c r="L2865" s="76" t="s">
        <v>91</v>
      </c>
      <c r="M2865" s="15">
        <f>VLOOKUP(N2865,groups!$A$1:$B$113,2,1)</f>
        <v>169</v>
      </c>
      <c r="N2865" s="46" t="s">
        <v>115</v>
      </c>
      <c r="O2865" s="45" t="s">
        <v>52</v>
      </c>
      <c r="P2865" s="15">
        <f>VLOOKUP(Q2865,'seg2'!$A$1:$B$13,2,0)</f>
        <v>1</v>
      </c>
      <c r="Q2865" s="16" t="s">
        <v>68</v>
      </c>
      <c r="R2865" s="15">
        <f>VLOOKUP(S2865,'seg3'!$A$1:$B$9,2,0)</f>
        <v>1</v>
      </c>
      <c r="S2865" s="16" t="s">
        <v>76</v>
      </c>
      <c r="T2865" s="18">
        <v>30.71</v>
      </c>
      <c r="U2865" s="18">
        <v>30.71</v>
      </c>
      <c r="V2865" s="18"/>
      <c r="W2865" s="30" t="s">
        <v>1994</v>
      </c>
      <c r="X2865" s="16"/>
      <c r="Y2865" s="45" t="s">
        <v>17</v>
      </c>
      <c r="Z2865" s="45">
        <v>22</v>
      </c>
      <c r="AA2865" s="46" t="s">
        <v>452</v>
      </c>
      <c r="AB2865" s="14" t="str">
        <f t="shared" si="44"/>
        <v>('290007','290007J','NYLOCK NUT B/R M16X2 DIN985 CL10 ZC3','PC',58,7,1,1,5,8,169,'30.71','30.71','M16','-','10B33','22','21.50/21.55','','NYLOCK NUT B/R M16X2 DIN985 CL10 ZC3',''),</v>
      </c>
      <c r="AC2865" s="14" t="s">
        <v>10343</v>
      </c>
    </row>
    <row r="2866" spans="1:29">
      <c r="A2866" s="16">
        <v>560957</v>
      </c>
      <c r="B2866" s="43" t="s">
        <v>1995</v>
      </c>
      <c r="C2866" s="43" t="s">
        <v>1996</v>
      </c>
      <c r="D2866" s="15">
        <f>VLOOKUP(E2866,finish!$A$1:$B$18,2,0)</f>
        <v>8</v>
      </c>
      <c r="E2866" s="18" t="s">
        <v>47</v>
      </c>
      <c r="F2866" s="15">
        <f>VLOOKUP(G2866,modules!$A$1:$B$10,2,0)</f>
        <v>7</v>
      </c>
      <c r="G2866" s="18" t="s">
        <v>68</v>
      </c>
      <c r="H2866" s="15">
        <f>VLOOKUP(I2866,segments!$A$1:$B$9,2,0)</f>
        <v>5</v>
      </c>
      <c r="I2866" s="18" t="s">
        <v>7852</v>
      </c>
      <c r="J2866" s="15">
        <f>VLOOKUP(K2866,machines!$A$1:$B$72,2,0)</f>
        <v>58</v>
      </c>
      <c r="K2866" s="27" t="s">
        <v>86</v>
      </c>
      <c r="L2866" s="76" t="s">
        <v>91</v>
      </c>
      <c r="M2866" s="15">
        <f>VLOOKUP(N2866,groups!$A$1:$B$113,2,1)</f>
        <v>169</v>
      </c>
      <c r="N2866" s="46" t="s">
        <v>115</v>
      </c>
      <c r="O2866" s="45" t="s">
        <v>52</v>
      </c>
      <c r="P2866" s="15">
        <f>VLOOKUP(Q2866,'seg2'!$A$1:$B$13,2,0)</f>
        <v>1</v>
      </c>
      <c r="Q2866" s="16" t="s">
        <v>68</v>
      </c>
      <c r="R2866" s="15">
        <f>VLOOKUP(S2866,'seg3'!$A$1:$B$9,2,0)</f>
        <v>1</v>
      </c>
      <c r="S2866" s="16" t="s">
        <v>76</v>
      </c>
      <c r="T2866" s="18">
        <v>30.71</v>
      </c>
      <c r="U2866" s="18">
        <v>30.71</v>
      </c>
      <c r="V2866" s="18"/>
      <c r="W2866" s="30" t="s">
        <v>1996</v>
      </c>
      <c r="X2866" s="16"/>
      <c r="Y2866" s="45">
        <v>1018</v>
      </c>
      <c r="Z2866" s="45">
        <v>22</v>
      </c>
      <c r="AA2866" s="46">
        <v>21.5</v>
      </c>
      <c r="AB2866" s="14" t="str">
        <f t="shared" si="44"/>
        <v>('560957','560957J','NYLOCK NUT B/R M16X2 DIN985 CL8 ZC3','PC',58,7,1,1,5,8,169,'30.71','30.71','M16','-','1018','22','21.5','','NYLOCK NUT B/R M16X2 DIN985 CL8 ZC3',''),</v>
      </c>
      <c r="AC2866" s="14" t="s">
        <v>10344</v>
      </c>
    </row>
    <row r="2867" spans="1:29">
      <c r="A2867" s="16">
        <v>630453</v>
      </c>
      <c r="B2867" s="43" t="s">
        <v>119</v>
      </c>
      <c r="C2867" s="43" t="s">
        <v>120</v>
      </c>
      <c r="D2867" s="15">
        <f>VLOOKUP(E2867,finish!$A$1:$B$18,2,0)</f>
        <v>8</v>
      </c>
      <c r="E2867" s="18" t="s">
        <v>47</v>
      </c>
      <c r="F2867" s="15">
        <f>VLOOKUP(G2867,modules!$A$1:$B$10,2,0)</f>
        <v>7</v>
      </c>
      <c r="G2867" s="18" t="s">
        <v>68</v>
      </c>
      <c r="H2867" s="15">
        <f>VLOOKUP(I2867,segments!$A$1:$B$9,2,0)</f>
        <v>5</v>
      </c>
      <c r="I2867" s="18" t="s">
        <v>7852</v>
      </c>
      <c r="J2867" s="15">
        <f>VLOOKUP(K2867,machines!$A$1:$B$72,2,0)</f>
        <v>58</v>
      </c>
      <c r="K2867" s="27" t="s">
        <v>86</v>
      </c>
      <c r="L2867" s="76" t="s">
        <v>121</v>
      </c>
      <c r="M2867" s="15">
        <f>VLOOKUP(N2867,groups!$A$1:$B$113,2,1)</f>
        <v>169</v>
      </c>
      <c r="N2867" s="46" t="s">
        <v>115</v>
      </c>
      <c r="O2867" s="45" t="s">
        <v>52</v>
      </c>
      <c r="P2867" s="15">
        <f>VLOOKUP(Q2867,'seg2'!$A$1:$B$13,2,0)</f>
        <v>1</v>
      </c>
      <c r="Q2867" s="16" t="s">
        <v>68</v>
      </c>
      <c r="R2867" s="15">
        <f>VLOOKUP(S2867,'seg3'!$A$1:$B$9,2,0)</f>
        <v>1</v>
      </c>
      <c r="S2867" s="16" t="s">
        <v>76</v>
      </c>
      <c r="T2867" s="18">
        <v>30</v>
      </c>
      <c r="U2867" s="18">
        <v>30</v>
      </c>
      <c r="V2867" s="18"/>
      <c r="W2867" s="30" t="s">
        <v>120</v>
      </c>
      <c r="X2867" s="16"/>
      <c r="Y2867" s="45" t="s">
        <v>17</v>
      </c>
      <c r="Z2867" s="28">
        <v>20</v>
      </c>
      <c r="AA2867" s="46" t="s">
        <v>122</v>
      </c>
      <c r="AB2867" s="14" t="str">
        <f t="shared" si="44"/>
        <v>('630453','630453J','NYLOCK NUT R/R M14X2 ISO7040 CL8 ZC3','PC',58,7,1,1,5,8,169,'30','30','M14','-','10B33','20','19.45/19.50','','NYLOCK NUT R/R M14X2 ISO7040 CL8 ZC3',''),</v>
      </c>
      <c r="AC2867" s="14" t="s">
        <v>10345</v>
      </c>
    </row>
    <row r="2868" spans="1:29">
      <c r="A2868" s="16">
        <v>5001354</v>
      </c>
      <c r="B2868" s="43" t="s">
        <v>2257</v>
      </c>
      <c r="C2868" s="43" t="s">
        <v>2258</v>
      </c>
      <c r="D2868" s="15">
        <f>VLOOKUP(E2868,finish!$A$1:$B$18,2,0)</f>
        <v>19</v>
      </c>
      <c r="E2868" s="18" t="s">
        <v>7861</v>
      </c>
      <c r="F2868" s="15">
        <f>VLOOKUP(G2868,modules!$A$1:$B$10,2,0)</f>
        <v>7</v>
      </c>
      <c r="G2868" s="18" t="s">
        <v>68</v>
      </c>
      <c r="H2868" s="15">
        <f>VLOOKUP(I2868,segments!$A$1:$B$9,2,0)</f>
        <v>5</v>
      </c>
      <c r="I2868" s="18" t="s">
        <v>7852</v>
      </c>
      <c r="J2868" s="15">
        <f>VLOOKUP(K2868,machines!$A$1:$B$72,2,0)</f>
        <v>58</v>
      </c>
      <c r="K2868" s="27" t="s">
        <v>86</v>
      </c>
      <c r="L2868" s="76" t="s">
        <v>121</v>
      </c>
      <c r="M2868" s="15">
        <f>VLOOKUP(N2868,groups!$A$1:$B$113,2,1)</f>
        <v>200</v>
      </c>
      <c r="N2868" s="46" t="s">
        <v>221</v>
      </c>
      <c r="O2868" s="45" t="s">
        <v>52</v>
      </c>
      <c r="P2868" s="15">
        <f>VLOOKUP(Q2868,'seg2'!$A$1:$B$13,2,0)</f>
        <v>8</v>
      </c>
      <c r="Q2868" s="16" t="s">
        <v>222</v>
      </c>
      <c r="R2868" s="15">
        <f>VLOOKUP(S2868,'seg3'!$A$1:$B$9,2,0)</f>
        <v>7</v>
      </c>
      <c r="S2868" s="16" t="s">
        <v>222</v>
      </c>
      <c r="T2868" s="18">
        <v>24.9</v>
      </c>
      <c r="U2868" s="18">
        <v>24.9</v>
      </c>
      <c r="V2868" s="29" t="s">
        <v>22</v>
      </c>
      <c r="W2868" s="30" t="s">
        <v>2259</v>
      </c>
      <c r="X2868" s="16"/>
      <c r="Y2868" s="34" t="s">
        <v>63</v>
      </c>
      <c r="Z2868" s="28">
        <v>20</v>
      </c>
      <c r="AA2868" s="46">
        <v>19.5</v>
      </c>
      <c r="AB2868" s="14" t="str">
        <f t="shared" si="44"/>
        <v>('5001354','5001354J','HEX NUT M14 DIN934 GMT SS316 A4-80 EPO','PC',58,7,8,7,5,19,200,'24.9','24.9','M14','-','316L','20','19.5','READY','COIL ANEALED N PICKLED (HRAP)SS316L 20MM',''),</v>
      </c>
      <c r="AC2868" s="14" t="s">
        <v>10346</v>
      </c>
    </row>
    <row r="2869" spans="1:29">
      <c r="A2869" s="16">
        <v>5001347</v>
      </c>
      <c r="B2869" s="43" t="s">
        <v>2260</v>
      </c>
      <c r="C2869" s="43" t="s">
        <v>2261</v>
      </c>
      <c r="D2869" s="15">
        <f>VLOOKUP(E2869,finish!$A$1:$B$18,2,0)</f>
        <v>19</v>
      </c>
      <c r="E2869" s="18" t="s">
        <v>7861</v>
      </c>
      <c r="F2869" s="15">
        <f>VLOOKUP(G2869,modules!$A$1:$B$10,2,0)</f>
        <v>7</v>
      </c>
      <c r="G2869" s="18" t="s">
        <v>68</v>
      </c>
      <c r="H2869" s="15">
        <f>VLOOKUP(I2869,segments!$A$1:$B$9,2,0)</f>
        <v>5</v>
      </c>
      <c r="I2869" s="18" t="s">
        <v>7852</v>
      </c>
      <c r="J2869" s="15">
        <f>VLOOKUP(K2869,machines!$A$1:$B$72,2,0)</f>
        <v>58</v>
      </c>
      <c r="K2869" s="27" t="s">
        <v>86</v>
      </c>
      <c r="L2869" s="76" t="s">
        <v>571</v>
      </c>
      <c r="M2869" s="15">
        <f>VLOOKUP(N2869,groups!$A$1:$B$113,2,1)</f>
        <v>200</v>
      </c>
      <c r="N2869" s="46" t="s">
        <v>221</v>
      </c>
      <c r="O2869" s="45" t="s">
        <v>52</v>
      </c>
      <c r="P2869" s="15">
        <f>VLOOKUP(Q2869,'seg2'!$A$1:$B$13,2,0)</f>
        <v>8</v>
      </c>
      <c r="Q2869" s="16" t="s">
        <v>222</v>
      </c>
      <c r="R2869" s="15">
        <f>VLOOKUP(S2869,'seg3'!$A$1:$B$9,2,0)</f>
        <v>7</v>
      </c>
      <c r="S2869" s="16" t="s">
        <v>222</v>
      </c>
      <c r="T2869" s="18">
        <v>49.24</v>
      </c>
      <c r="U2869" s="18">
        <v>49.24</v>
      </c>
      <c r="V2869" s="29" t="s">
        <v>22</v>
      </c>
      <c r="W2869" s="30" t="s">
        <v>2262</v>
      </c>
      <c r="X2869" s="16"/>
      <c r="Y2869" s="34" t="s">
        <v>63</v>
      </c>
      <c r="Z2869" s="45">
        <v>24</v>
      </c>
      <c r="AA2869" s="46">
        <v>23.5</v>
      </c>
      <c r="AB2869" s="14" t="str">
        <f t="shared" si="44"/>
        <v>('5001347','5001347J','HEX NUT M18 DIN934 GLEITMO SS316 A4-80','PC',58,7,8,7,5,19,200,'49.24','49.24','M18','-','316L','24','23.5','READY','COIL HRAP SS316L 25.00 - 550 MPA MIN',''),</v>
      </c>
      <c r="AC2869" s="14" t="s">
        <v>10347</v>
      </c>
    </row>
    <row r="2870" spans="1:29">
      <c r="A2870" s="16">
        <v>5010321</v>
      </c>
      <c r="B2870" s="43" t="s">
        <v>2279</v>
      </c>
      <c r="C2870" s="43" t="s">
        <v>2280</v>
      </c>
      <c r="D2870" s="15">
        <f>VLOOKUP(E2870,finish!$A$1:$B$18,2,0)</f>
        <v>19</v>
      </c>
      <c r="E2870" s="18" t="s">
        <v>7861</v>
      </c>
      <c r="F2870" s="15">
        <f>VLOOKUP(G2870,modules!$A$1:$B$10,2,0)</f>
        <v>7</v>
      </c>
      <c r="G2870" s="18" t="s">
        <v>68</v>
      </c>
      <c r="H2870" s="15">
        <f>VLOOKUP(I2870,segments!$A$1:$B$9,2,0)</f>
        <v>5</v>
      </c>
      <c r="I2870" s="18" t="s">
        <v>7852</v>
      </c>
      <c r="J2870" s="15">
        <f>VLOOKUP(K2870,machines!$A$1:$B$72,2,0)</f>
        <v>58</v>
      </c>
      <c r="K2870" s="27" t="s">
        <v>86</v>
      </c>
      <c r="L2870" s="76" t="s">
        <v>91</v>
      </c>
      <c r="M2870" s="15">
        <f>VLOOKUP(N2870,groups!$A$1:$B$113,2,1)</f>
        <v>197</v>
      </c>
      <c r="N2870" s="46" t="s">
        <v>1090</v>
      </c>
      <c r="O2870" s="45" t="s">
        <v>52</v>
      </c>
      <c r="P2870" s="15">
        <f>VLOOKUP(Q2870,'seg2'!$A$1:$B$13,2,0)</f>
        <v>8</v>
      </c>
      <c r="Q2870" s="16" t="s">
        <v>222</v>
      </c>
      <c r="R2870" s="15">
        <f>VLOOKUP(S2870,'seg3'!$A$1:$B$9,2,0)</f>
        <v>7</v>
      </c>
      <c r="S2870" s="16" t="s">
        <v>222</v>
      </c>
      <c r="T2870" s="18">
        <v>37.799999999999997</v>
      </c>
      <c r="U2870" s="18">
        <v>37.799999999999997</v>
      </c>
      <c r="V2870" s="29"/>
      <c r="W2870" s="30" t="s">
        <v>2280</v>
      </c>
      <c r="X2870" s="16"/>
      <c r="Y2870" s="45" t="s">
        <v>40</v>
      </c>
      <c r="Z2870" s="45">
        <v>22</v>
      </c>
      <c r="AA2870" s="46" t="s">
        <v>100</v>
      </c>
      <c r="AB2870" s="14" t="str">
        <f t="shared" si="44"/>
        <v>('5010321','5010321J','NYLOCK NUT R/R M16X2 DIN982 GRA2-70','PC',58,7,8,7,5,19,197,'37.8','37.8','M16','-','304L','22','21.45/21.50','','NYLOCK NUT R/R M16X2 DIN982 GRA2-70',''),</v>
      </c>
      <c r="AC2870" s="14" t="s">
        <v>10348</v>
      </c>
    </row>
    <row r="2871" spans="1:29">
      <c r="A2871" s="16">
        <v>786572</v>
      </c>
      <c r="B2871" s="43" t="s">
        <v>5191</v>
      </c>
      <c r="C2871" s="43" t="s">
        <v>5192</v>
      </c>
      <c r="D2871" s="15">
        <f>VLOOKUP(E2871,finish!$A$1:$B$18,2,0)</f>
        <v>7</v>
      </c>
      <c r="E2871" s="18" t="s">
        <v>493</v>
      </c>
      <c r="F2871" s="15" t="s">
        <v>7949</v>
      </c>
      <c r="G2871" s="18" t="s">
        <v>7855</v>
      </c>
      <c r="H2871" s="15">
        <f>VLOOKUP(I2871,segments!$A$1:$B$9,2,0)</f>
        <v>3</v>
      </c>
      <c r="I2871" s="18" t="s">
        <v>7851</v>
      </c>
      <c r="J2871" s="15">
        <f>VLOOKUP(K2871,machines!$A$1:$B$72,2,0)</f>
        <v>87</v>
      </c>
      <c r="K2871" s="18" t="s">
        <v>420</v>
      </c>
      <c r="L2871" s="16" t="s">
        <v>91</v>
      </c>
      <c r="M2871" s="15">
        <f>VLOOKUP(N2871,groups!$A$1:$B$113,2,1)</f>
        <v>193</v>
      </c>
      <c r="N2871" s="16" t="s">
        <v>417</v>
      </c>
      <c r="O2871" s="18" t="s">
        <v>52</v>
      </c>
      <c r="P2871" s="15">
        <f>VLOOKUP(Q2871,'seg2'!$A$1:$B$13,2,0)</f>
        <v>9</v>
      </c>
      <c r="Q2871" s="16" t="s">
        <v>421</v>
      </c>
      <c r="R2871" s="15">
        <f>VLOOKUP(S2871,'seg3'!$A$1:$B$9,2,0)</f>
        <v>8</v>
      </c>
      <c r="S2871" s="16" t="s">
        <v>422</v>
      </c>
      <c r="T2871" s="18">
        <v>9</v>
      </c>
      <c r="U2871" s="18">
        <v>9</v>
      </c>
      <c r="V2871" s="42"/>
      <c r="W2871" s="30" t="s">
        <v>5176</v>
      </c>
      <c r="X2871" s="16"/>
      <c r="Y2871" s="18" t="s">
        <v>418</v>
      </c>
      <c r="Z2871" s="18">
        <v>5.5</v>
      </c>
      <c r="AA2871" s="16" t="s">
        <v>606</v>
      </c>
      <c r="AB2871" s="14" t="str">
        <f t="shared" si="44"/>
        <v>('786572','786572J','SPRING WASHER FLAT SEC TYPE-B M16 HDG','PC',87,null,9,8,3,7,193,'9','9','M16','-','HC6165','5.5','5.05/5.10','','COIL 1ANNEAL &amp; 2DRAWN HC6165 5.05/5.10',''),</v>
      </c>
      <c r="AC2871" s="14" t="s">
        <v>9993</v>
      </c>
    </row>
    <row r="2872" spans="1:29">
      <c r="A2872" s="16">
        <v>5010327</v>
      </c>
      <c r="B2872" s="43" t="s">
        <v>2281</v>
      </c>
      <c r="C2872" s="43" t="s">
        <v>2282</v>
      </c>
      <c r="D2872" s="15">
        <f>VLOOKUP(E2872,finish!$A$1:$B$18,2,0)</f>
        <v>19</v>
      </c>
      <c r="E2872" s="18" t="s">
        <v>7861</v>
      </c>
      <c r="F2872" s="15">
        <f>VLOOKUP(G2872,modules!$A$1:$B$10,2,0)</f>
        <v>7</v>
      </c>
      <c r="G2872" s="18" t="s">
        <v>68</v>
      </c>
      <c r="H2872" s="15">
        <f>VLOOKUP(I2872,segments!$A$1:$B$9,2,0)</f>
        <v>5</v>
      </c>
      <c r="I2872" s="18" t="s">
        <v>7852</v>
      </c>
      <c r="J2872" s="15">
        <f>VLOOKUP(K2872,machines!$A$1:$B$72,2,0)</f>
        <v>58</v>
      </c>
      <c r="K2872" s="27" t="s">
        <v>86</v>
      </c>
      <c r="L2872" s="76" t="s">
        <v>91</v>
      </c>
      <c r="M2872" s="15">
        <f>VLOOKUP(N2872,groups!$A$1:$B$113,2,1)</f>
        <v>197</v>
      </c>
      <c r="N2872" s="46" t="s">
        <v>1090</v>
      </c>
      <c r="O2872" s="45" t="s">
        <v>52</v>
      </c>
      <c r="P2872" s="15">
        <f>VLOOKUP(Q2872,'seg2'!$A$1:$B$13,2,0)</f>
        <v>8</v>
      </c>
      <c r="Q2872" s="16" t="s">
        <v>222</v>
      </c>
      <c r="R2872" s="15">
        <f>VLOOKUP(S2872,'seg3'!$A$1:$B$9,2,0)</f>
        <v>7</v>
      </c>
      <c r="S2872" s="16" t="s">
        <v>222</v>
      </c>
      <c r="T2872" s="18">
        <v>37.799999999999997</v>
      </c>
      <c r="U2872" s="18">
        <v>37.799999999999997</v>
      </c>
      <c r="V2872" s="29" t="s">
        <v>22</v>
      </c>
      <c r="W2872" s="30" t="s">
        <v>2282</v>
      </c>
      <c r="X2872" s="16"/>
      <c r="Y2872" s="34" t="s">
        <v>63</v>
      </c>
      <c r="Z2872" s="45">
        <v>22</v>
      </c>
      <c r="AA2872" s="46" t="s">
        <v>100</v>
      </c>
      <c r="AB2872" s="14" t="str">
        <f t="shared" si="44"/>
        <v>('5010327','5010327J','NYLOCK NUT R/R M16X2 DIN982 GRA4-80','PC',58,7,8,7,5,19,197,'37.8','37.8','M16','-','316L','22','21.45/21.50','READY','NYLOCK NUT R/R M16X2 DIN982 GRA4-80',''),</v>
      </c>
      <c r="AC2872" s="14" t="s">
        <v>10349</v>
      </c>
    </row>
    <row r="2873" spans="1:29">
      <c r="A2873" s="16">
        <v>825632</v>
      </c>
      <c r="B2873" s="43" t="s">
        <v>2477</v>
      </c>
      <c r="C2873" s="43" t="s">
        <v>2478</v>
      </c>
      <c r="D2873" s="15">
        <f>VLOOKUP(E2873,finish!$A$1:$B$18,2,0)</f>
        <v>7</v>
      </c>
      <c r="E2873" s="18" t="s">
        <v>493</v>
      </c>
      <c r="F2873" s="15">
        <f>VLOOKUP(G2873,modules!$A$1:$B$10,2,0)</f>
        <v>7</v>
      </c>
      <c r="G2873" s="18" t="s">
        <v>68</v>
      </c>
      <c r="H2873" s="15">
        <f>VLOOKUP(I2873,segments!$A$1:$B$9,2,0)</f>
        <v>3</v>
      </c>
      <c r="I2873" s="18" t="s">
        <v>7851</v>
      </c>
      <c r="J2873" s="15">
        <f>VLOOKUP(K2873,machines!$A$1:$B$72,2,0)</f>
        <v>58</v>
      </c>
      <c r="K2873" s="27" t="s">
        <v>86</v>
      </c>
      <c r="L2873" s="16" t="s">
        <v>571</v>
      </c>
      <c r="M2873" s="15">
        <f>VLOOKUP(N2873,groups!$A$1:$B$113,2,1)</f>
        <v>149</v>
      </c>
      <c r="N2873" s="16" t="s">
        <v>312</v>
      </c>
      <c r="O2873" s="18" t="s">
        <v>52</v>
      </c>
      <c r="P2873" s="15">
        <f>VLOOKUP(Q2873,'seg2'!$A$1:$B$13,2,0)</f>
        <v>1</v>
      </c>
      <c r="Q2873" s="16" t="s">
        <v>68</v>
      </c>
      <c r="R2873" s="15">
        <f>VLOOKUP(S2873,'seg3'!$A$1:$B$9,2,0)</f>
        <v>1</v>
      </c>
      <c r="S2873" s="16" t="s">
        <v>76</v>
      </c>
      <c r="T2873" s="18">
        <v>46.7</v>
      </c>
      <c r="U2873" s="18">
        <v>46.7</v>
      </c>
      <c r="V2873" s="18"/>
      <c r="W2873" s="30" t="s">
        <v>2479</v>
      </c>
      <c r="X2873" s="16"/>
      <c r="Y2873" s="45" t="s">
        <v>17</v>
      </c>
      <c r="Z2873" s="45">
        <v>24</v>
      </c>
      <c r="AA2873" s="46" t="s">
        <v>479</v>
      </c>
      <c r="AB2873" s="14" t="str">
        <f t="shared" si="44"/>
        <v>('825632','825632J','HEX NUT M18X2.5 ISO4032 CL10 HDG','PC',58,7,1,1,3,7,149,'46.7','46.7','M18','-','10B33','24','23.45/23.50','','COIL ANNEALED 10B33 24 MM',''),</v>
      </c>
      <c r="AC2873" s="14" t="s">
        <v>10350</v>
      </c>
    </row>
    <row r="2874" spans="1:29">
      <c r="A2874" s="16">
        <v>796312</v>
      </c>
      <c r="B2874" s="64" t="s">
        <v>2532</v>
      </c>
      <c r="C2874" s="43" t="s">
        <v>2533</v>
      </c>
      <c r="D2874" s="15">
        <f>VLOOKUP(E2874,finish!$A$1:$B$18,2,0)</f>
        <v>8</v>
      </c>
      <c r="E2874" s="18" t="s">
        <v>47</v>
      </c>
      <c r="F2874" s="15">
        <f>VLOOKUP(G2874,modules!$A$1:$B$10,2,0)</f>
        <v>7</v>
      </c>
      <c r="G2874" s="18" t="s">
        <v>68</v>
      </c>
      <c r="H2874" s="15">
        <f>VLOOKUP(I2874,segments!$A$1:$B$9,2,0)</f>
        <v>3</v>
      </c>
      <c r="I2874" s="18" t="s">
        <v>7851</v>
      </c>
      <c r="J2874" s="15">
        <f>VLOOKUP(K2874,machines!$A$1:$B$72,2,0)</f>
        <v>58</v>
      </c>
      <c r="K2874" s="27" t="s">
        <v>86</v>
      </c>
      <c r="L2874" s="16" t="s">
        <v>91</v>
      </c>
      <c r="M2874" s="15">
        <f>VLOOKUP(N2874,groups!$A$1:$B$113,2,1)</f>
        <v>219</v>
      </c>
      <c r="N2874" s="16" t="s">
        <v>84</v>
      </c>
      <c r="O2874" s="18" t="s">
        <v>52</v>
      </c>
      <c r="P2874" s="15">
        <f>VLOOKUP(Q2874,'seg2'!$A$1:$B$13,2,0)</f>
        <v>5</v>
      </c>
      <c r="Q2874" s="16" t="s">
        <v>75</v>
      </c>
      <c r="R2874" s="15">
        <f>VLOOKUP(S2874,'seg3'!$A$1:$B$9,2,0)</f>
        <v>1</v>
      </c>
      <c r="S2874" s="16" t="s">
        <v>76</v>
      </c>
      <c r="T2874" s="18">
        <v>31</v>
      </c>
      <c r="U2874" s="18">
        <v>31</v>
      </c>
      <c r="V2874" s="29"/>
      <c r="W2874" s="30" t="s">
        <v>2534</v>
      </c>
      <c r="X2874" s="16"/>
      <c r="Y2874" s="18" t="s">
        <v>17</v>
      </c>
      <c r="Z2874" s="18">
        <v>22</v>
      </c>
      <c r="AA2874" s="16" t="s">
        <v>452</v>
      </c>
      <c r="AB2874" s="14" t="str">
        <f t="shared" si="44"/>
        <v>('796312','796312J','ALL METAL PRV TORQUE NUT M16 CL10 ZC3','PC',58,7,5,1,3,8,219,'31','31','M16','-','10B33','22','21.50/21.55','','COIL ANNEALED  10B33 M 22 MM',''),</v>
      </c>
      <c r="AC2874" s="14" t="s">
        <v>10351</v>
      </c>
    </row>
    <row r="2875" spans="1:29">
      <c r="A2875" s="16">
        <v>833060</v>
      </c>
      <c r="B2875" s="43" t="s">
        <v>2578</v>
      </c>
      <c r="C2875" s="43" t="s">
        <v>2579</v>
      </c>
      <c r="D2875" s="15">
        <f>VLOOKUP(E2875,finish!$A$1:$B$18,2,0)</f>
        <v>5</v>
      </c>
      <c r="E2875" s="18" t="s">
        <v>316</v>
      </c>
      <c r="F2875" s="15">
        <f>VLOOKUP(G2875,modules!$A$1:$B$10,2,0)</f>
        <v>7</v>
      </c>
      <c r="G2875" s="18" t="s">
        <v>68</v>
      </c>
      <c r="H2875" s="15">
        <f>VLOOKUP(I2875,segments!$A$1:$B$9,2,0)</f>
        <v>3</v>
      </c>
      <c r="I2875" s="18" t="s">
        <v>7851</v>
      </c>
      <c r="J2875" s="15">
        <f>VLOOKUP(K2875,machines!$A$1:$B$72,2,0)</f>
        <v>58</v>
      </c>
      <c r="K2875" s="27" t="s">
        <v>86</v>
      </c>
      <c r="L2875" s="16" t="s">
        <v>121</v>
      </c>
      <c r="M2875" s="15">
        <f>VLOOKUP(N2875,groups!$A$1:$B$113,2,1)</f>
        <v>149</v>
      </c>
      <c r="N2875" s="16" t="s">
        <v>312</v>
      </c>
      <c r="O2875" s="18" t="s">
        <v>52</v>
      </c>
      <c r="P2875" s="15">
        <f>VLOOKUP(Q2875,'seg2'!$A$1:$B$13,2,0)</f>
        <v>1</v>
      </c>
      <c r="Q2875" s="16" t="s">
        <v>68</v>
      </c>
      <c r="R2875" s="15">
        <f>VLOOKUP(S2875,'seg3'!$A$1:$B$9,2,0)</f>
        <v>1</v>
      </c>
      <c r="S2875" s="16" t="s">
        <v>76</v>
      </c>
      <c r="T2875" s="18">
        <v>24.9</v>
      </c>
      <c r="U2875" s="18">
        <v>24.9</v>
      </c>
      <c r="V2875" s="18"/>
      <c r="W2875" s="30" t="s">
        <v>2580</v>
      </c>
      <c r="X2875" s="16"/>
      <c r="Y2875" s="18" t="s">
        <v>17</v>
      </c>
      <c r="Z2875" s="18">
        <v>20</v>
      </c>
      <c r="AA2875" s="16" t="s">
        <v>122</v>
      </c>
      <c r="AB2875" s="14" t="str">
        <f t="shared" si="44"/>
        <v>('833060','833060J','HEX NUT M14X2 ISO4032 CL10 ZFS','PC',58,7,1,1,3,5,149,'24.9','24.9','M14','-','10B33','20','19.45/19.50','','COIL 1ANNEAL&amp;1DRAWN 10B33 19.50/19.55',''),</v>
      </c>
      <c r="AC2875" s="14" t="s">
        <v>10352</v>
      </c>
    </row>
    <row r="2876" spans="1:29">
      <c r="A2876" s="16">
        <v>810291</v>
      </c>
      <c r="B2876" s="43" t="s">
        <v>2585</v>
      </c>
      <c r="C2876" s="43" t="s">
        <v>2586</v>
      </c>
      <c r="D2876" s="15">
        <f>VLOOKUP(E2876,finish!$A$1:$B$18,2,0)</f>
        <v>8</v>
      </c>
      <c r="E2876" s="18" t="s">
        <v>47</v>
      </c>
      <c r="F2876" s="15">
        <f>VLOOKUP(G2876,modules!$A$1:$B$10,2,0)</f>
        <v>7</v>
      </c>
      <c r="G2876" s="18" t="s">
        <v>68</v>
      </c>
      <c r="H2876" s="15">
        <f>VLOOKUP(I2876,segments!$A$1:$B$9,2,0)</f>
        <v>4</v>
      </c>
      <c r="I2876" s="18" t="s">
        <v>7845</v>
      </c>
      <c r="J2876" s="15">
        <f>VLOOKUP(K2876,machines!$A$1:$B$72,2,0)</f>
        <v>58</v>
      </c>
      <c r="K2876" s="27" t="s">
        <v>86</v>
      </c>
      <c r="L2876" s="43" t="s">
        <v>91</v>
      </c>
      <c r="M2876" s="15">
        <f>VLOOKUP(N2876,groups!$A$1:$B$113,2,1)</f>
        <v>160</v>
      </c>
      <c r="N2876" s="16" t="s">
        <v>583</v>
      </c>
      <c r="O2876" s="18" t="s">
        <v>52</v>
      </c>
      <c r="P2876" s="15">
        <f>VLOOKUP(Q2876,'seg2'!$A$1:$B$13,2,0)</f>
        <v>1</v>
      </c>
      <c r="Q2876" s="16" t="s">
        <v>68</v>
      </c>
      <c r="R2876" s="15">
        <f>VLOOKUP(S2876,'seg3'!$A$1:$B$9,2,0)</f>
        <v>1</v>
      </c>
      <c r="S2876" s="16" t="s">
        <v>76</v>
      </c>
      <c r="T2876" s="18">
        <v>47</v>
      </c>
      <c r="U2876" s="18">
        <v>47</v>
      </c>
      <c r="V2876" s="29" t="s">
        <v>22</v>
      </c>
      <c r="W2876" s="30" t="s">
        <v>2587</v>
      </c>
      <c r="X2876" s="16"/>
      <c r="Y2876" s="18" t="s">
        <v>17</v>
      </c>
      <c r="Z2876" s="18">
        <v>24</v>
      </c>
      <c r="AA2876" s="16" t="s">
        <v>1101</v>
      </c>
      <c r="AB2876" s="14" t="str">
        <f t="shared" si="44"/>
        <v>('810291','810291J','HSSN M16X2 EN14399-4 CL10 HV ZC3','PC',58,7,1,1,4,8,160,'47','47','M16','-','10B33','24','23.50/23.55','READY','COIL ROLLED 10B33 24 MM',''),</v>
      </c>
      <c r="AC2876" s="14" t="s">
        <v>10353</v>
      </c>
    </row>
    <row r="2877" spans="1:29">
      <c r="A2877" s="43" t="s">
        <v>2631</v>
      </c>
      <c r="B2877" s="43" t="s">
        <v>2632</v>
      </c>
      <c r="C2877" s="43" t="s">
        <v>2633</v>
      </c>
      <c r="D2877" s="15">
        <f>VLOOKUP(E2877,finish!$A$1:$B$18,2,0)</f>
        <v>2</v>
      </c>
      <c r="E2877" s="18" t="s">
        <v>11</v>
      </c>
      <c r="F2877" s="15">
        <f>VLOOKUP(G2877,modules!$A$1:$B$10,2,0)</f>
        <v>7</v>
      </c>
      <c r="G2877" s="18" t="s">
        <v>68</v>
      </c>
      <c r="H2877" s="15">
        <f>VLOOKUP(I2877,segments!$A$1:$B$9,2,0)</f>
        <v>7</v>
      </c>
      <c r="I2877" s="18" t="s">
        <v>7853</v>
      </c>
      <c r="J2877" s="15">
        <f>VLOOKUP(K2877,machines!$A$1:$B$72,2,0)</f>
        <v>58</v>
      </c>
      <c r="K2877" s="27" t="s">
        <v>86</v>
      </c>
      <c r="L2877" s="16" t="s">
        <v>571</v>
      </c>
      <c r="M2877" s="15">
        <f>VLOOKUP(N2877,groups!$A$1:$B$113,2,1)</f>
        <v>149</v>
      </c>
      <c r="N2877" s="16" t="s">
        <v>312</v>
      </c>
      <c r="O2877" s="18" t="s">
        <v>52</v>
      </c>
      <c r="P2877" s="15">
        <f>VLOOKUP(Q2877,'seg2'!$A$1:$B$13,2,0)</f>
        <v>1</v>
      </c>
      <c r="Q2877" s="16" t="s">
        <v>68</v>
      </c>
      <c r="R2877" s="15">
        <f>VLOOKUP(S2877,'seg3'!$A$1:$B$9,2,0)</f>
        <v>1</v>
      </c>
      <c r="S2877" s="16" t="s">
        <v>76</v>
      </c>
      <c r="T2877" s="18">
        <v>45</v>
      </c>
      <c r="U2877" s="18">
        <v>45</v>
      </c>
      <c r="V2877" s="18"/>
      <c r="W2877" s="30" t="s">
        <v>2634</v>
      </c>
      <c r="X2877" s="16"/>
      <c r="Y2877" s="45" t="s">
        <v>17</v>
      </c>
      <c r="Z2877" s="45">
        <v>24</v>
      </c>
      <c r="AA2877" s="46" t="s">
        <v>479</v>
      </c>
      <c r="AB2877" s="14" t="str">
        <f t="shared" si="44"/>
        <v>('DB623205','DB623205J','HEX NUT M18X2.5 ISO4032 CL8 BLK','PC',58,7,1,1,7,2,149,'45','45','M18','-','10B33','24','23.45/23.50','','COIL ROLLED 10B21 24MM',''),</v>
      </c>
      <c r="AC2877" s="14" t="s">
        <v>10354</v>
      </c>
    </row>
    <row r="2878" spans="1:29">
      <c r="A2878" s="16">
        <v>560957</v>
      </c>
      <c r="B2878" s="43" t="s">
        <v>1995</v>
      </c>
      <c r="C2878" s="43" t="s">
        <v>1996</v>
      </c>
      <c r="D2878" s="15">
        <f>VLOOKUP(E2878,finish!$A$1:$B$18,2,0)</f>
        <v>8</v>
      </c>
      <c r="E2878" s="18" t="s">
        <v>47</v>
      </c>
      <c r="F2878" s="15">
        <f>VLOOKUP(G2878,modules!$A$1:$B$10,2,0)</f>
        <v>7</v>
      </c>
      <c r="G2878" s="18" t="s">
        <v>68</v>
      </c>
      <c r="H2878" s="15">
        <f>VLOOKUP(I2878,segments!$A$1:$B$9,2,0)</f>
        <v>5</v>
      </c>
      <c r="I2878" s="18" t="s">
        <v>7852</v>
      </c>
      <c r="J2878" s="15">
        <f>VLOOKUP(K2878,machines!$A$1:$B$72,2,0)</f>
        <v>58</v>
      </c>
      <c r="K2878" s="27" t="s">
        <v>86</v>
      </c>
      <c r="L2878" s="16" t="s">
        <v>91</v>
      </c>
      <c r="M2878" s="15">
        <f>VLOOKUP(N2878,groups!$A$1:$B$113,2,1)</f>
        <v>169</v>
      </c>
      <c r="N2878" s="16" t="s">
        <v>115</v>
      </c>
      <c r="O2878" s="18" t="s">
        <v>52</v>
      </c>
      <c r="P2878" s="15">
        <f>VLOOKUP(Q2878,'seg2'!$A$1:$B$13,2,0)</f>
        <v>1</v>
      </c>
      <c r="Q2878" s="43" t="s">
        <v>68</v>
      </c>
      <c r="R2878" s="15">
        <f>VLOOKUP(S2878,'seg3'!$A$1:$B$9,2,0)</f>
        <v>1</v>
      </c>
      <c r="S2878" s="43" t="s">
        <v>76</v>
      </c>
      <c r="T2878" s="18">
        <v>30.71</v>
      </c>
      <c r="U2878" s="18">
        <v>30.71</v>
      </c>
      <c r="V2878" s="29"/>
      <c r="W2878" s="30" t="s">
        <v>1996</v>
      </c>
      <c r="X2878" s="16"/>
      <c r="Y2878" s="18">
        <v>1018</v>
      </c>
      <c r="Z2878" s="18">
        <v>22</v>
      </c>
      <c r="AA2878" s="16">
        <v>21.5</v>
      </c>
      <c r="AB2878" s="14" t="str">
        <f t="shared" si="44"/>
        <v>('560957','560957J','NYLOCK NUT B/R M16X2 DIN985 CL8 ZC3','PC',58,7,1,1,5,8,169,'30.71','30.71','M16','-','1018','22','21.5','','NYLOCK NUT B/R M16X2 DIN985 CL8 ZC3',''),</v>
      </c>
      <c r="AC2878" s="14" t="s">
        <v>10344</v>
      </c>
    </row>
    <row r="2879" spans="1:29">
      <c r="A2879" s="16">
        <v>290007</v>
      </c>
      <c r="B2879" s="43" t="s">
        <v>1993</v>
      </c>
      <c r="C2879" s="43" t="s">
        <v>1994</v>
      </c>
      <c r="D2879" s="15">
        <f>VLOOKUP(E2879,finish!$A$1:$B$18,2,0)</f>
        <v>8</v>
      </c>
      <c r="E2879" s="18" t="s">
        <v>47</v>
      </c>
      <c r="F2879" s="15">
        <f>VLOOKUP(G2879,modules!$A$1:$B$10,2,0)</f>
        <v>7</v>
      </c>
      <c r="G2879" s="18" t="s">
        <v>68</v>
      </c>
      <c r="H2879" s="15">
        <f>VLOOKUP(I2879,segments!$A$1:$B$9,2,0)</f>
        <v>5</v>
      </c>
      <c r="I2879" s="18" t="s">
        <v>7852</v>
      </c>
      <c r="J2879" s="15">
        <f>VLOOKUP(K2879,machines!$A$1:$B$72,2,0)</f>
        <v>58</v>
      </c>
      <c r="K2879" s="27" t="s">
        <v>86</v>
      </c>
      <c r="L2879" s="16" t="s">
        <v>91</v>
      </c>
      <c r="M2879" s="15">
        <f>VLOOKUP(N2879,groups!$A$1:$B$113,2,1)</f>
        <v>169</v>
      </c>
      <c r="N2879" s="16" t="s">
        <v>115</v>
      </c>
      <c r="O2879" s="18" t="s">
        <v>52</v>
      </c>
      <c r="P2879" s="15">
        <f>VLOOKUP(Q2879,'seg2'!$A$1:$B$13,2,0)</f>
        <v>1</v>
      </c>
      <c r="Q2879" s="43" t="s">
        <v>68</v>
      </c>
      <c r="R2879" s="15">
        <f>VLOOKUP(S2879,'seg3'!$A$1:$B$9,2,0)</f>
        <v>1</v>
      </c>
      <c r="S2879" s="43" t="s">
        <v>76</v>
      </c>
      <c r="T2879" s="18">
        <v>30.71</v>
      </c>
      <c r="U2879" s="18">
        <v>30.71</v>
      </c>
      <c r="V2879" s="18"/>
      <c r="W2879" s="30" t="s">
        <v>1994</v>
      </c>
      <c r="X2879" s="16"/>
      <c r="Y2879" s="18" t="s">
        <v>17</v>
      </c>
      <c r="Z2879" s="18">
        <v>22</v>
      </c>
      <c r="AA2879" s="16" t="s">
        <v>452</v>
      </c>
      <c r="AB2879" s="14" t="str">
        <f t="shared" si="44"/>
        <v>('290007','290007J','NYLOCK NUT B/R M16X2 DIN985 CL10 ZC3','PC',58,7,1,1,5,8,169,'30.71','30.71','M16','-','10B33','22','21.50/21.55','','NYLOCK NUT B/R M16X2 DIN985 CL10 ZC3',''),</v>
      </c>
      <c r="AC2879" s="14" t="s">
        <v>10343</v>
      </c>
    </row>
    <row r="2880" spans="1:29">
      <c r="A2880" s="16">
        <v>630454</v>
      </c>
      <c r="B2880" s="43" t="s">
        <v>3062</v>
      </c>
      <c r="C2880" s="43" t="s">
        <v>3063</v>
      </c>
      <c r="D2880" s="15">
        <f>VLOOKUP(E2880,finish!$A$1:$B$18,2,0)</f>
        <v>8</v>
      </c>
      <c r="E2880" s="18" t="s">
        <v>47</v>
      </c>
      <c r="F2880" s="15">
        <f>VLOOKUP(G2880,modules!$A$1:$B$10,2,0)</f>
        <v>7</v>
      </c>
      <c r="G2880" s="18" t="s">
        <v>68</v>
      </c>
      <c r="H2880" s="15">
        <f>VLOOKUP(I2880,segments!$A$1:$B$9,2,0)</f>
        <v>5</v>
      </c>
      <c r="I2880" s="18" t="s">
        <v>7852</v>
      </c>
      <c r="J2880" s="15">
        <f>VLOOKUP(K2880,machines!$A$1:$B$72,2,0)</f>
        <v>58</v>
      </c>
      <c r="K2880" s="27" t="s">
        <v>86</v>
      </c>
      <c r="L2880" s="16" t="s">
        <v>91</v>
      </c>
      <c r="M2880" s="15">
        <f>VLOOKUP(N2880,groups!$A$1:$B$113,2,1)</f>
        <v>169</v>
      </c>
      <c r="N2880" s="16" t="s">
        <v>115</v>
      </c>
      <c r="O2880" s="18" t="s">
        <v>52</v>
      </c>
      <c r="P2880" s="15">
        <f>VLOOKUP(Q2880,'seg2'!$A$1:$B$13,2,0)</f>
        <v>1</v>
      </c>
      <c r="Q2880" s="43" t="s">
        <v>68</v>
      </c>
      <c r="R2880" s="15">
        <f>VLOOKUP(S2880,'seg3'!$A$1:$B$9,2,0)</f>
        <v>1</v>
      </c>
      <c r="S2880" s="43" t="s">
        <v>76</v>
      </c>
      <c r="T2880" s="18">
        <v>37.799999999999997</v>
      </c>
      <c r="U2880" s="18">
        <v>37.799999999999997</v>
      </c>
      <c r="V2880" s="29"/>
      <c r="W2880" s="30" t="s">
        <v>3063</v>
      </c>
      <c r="X2880" s="16"/>
      <c r="Y2880" s="18">
        <v>1018</v>
      </c>
      <c r="Z2880" s="18">
        <v>22</v>
      </c>
      <c r="AA2880" s="16" t="s">
        <v>452</v>
      </c>
      <c r="AB2880" s="14" t="str">
        <f t="shared" si="44"/>
        <v>('630454','630454J','NYLOCK NUT R/R M16X2 ISO7040 CL8 ZC3','PC',58,7,1,1,5,8,169,'37.8','37.8','M16','-','1018','22','21.50/21.55','','NYLOCK NUT R/R M16X2 ISO7040 CL8 ZC3',''),</v>
      </c>
      <c r="AC2880" s="14" t="s">
        <v>10355</v>
      </c>
    </row>
    <row r="2881" spans="1:29">
      <c r="A2881" s="16">
        <v>630460</v>
      </c>
      <c r="B2881" s="43" t="s">
        <v>3068</v>
      </c>
      <c r="C2881" s="43" t="s">
        <v>3069</v>
      </c>
      <c r="D2881" s="15">
        <f>VLOOKUP(E2881,finish!$A$1:$B$18,2,0)</f>
        <v>8</v>
      </c>
      <c r="E2881" s="18" t="s">
        <v>47</v>
      </c>
      <c r="F2881" s="15">
        <f>VLOOKUP(G2881,modules!$A$1:$B$10,2,0)</f>
        <v>7</v>
      </c>
      <c r="G2881" s="18" t="s">
        <v>68</v>
      </c>
      <c r="H2881" s="15">
        <f>VLOOKUP(I2881,segments!$A$1:$B$9,2,0)</f>
        <v>5</v>
      </c>
      <c r="I2881" s="18" t="s">
        <v>7852</v>
      </c>
      <c r="J2881" s="15">
        <f>VLOOKUP(K2881,machines!$A$1:$B$72,2,0)</f>
        <v>58</v>
      </c>
      <c r="K2881" s="27" t="s">
        <v>86</v>
      </c>
      <c r="L2881" s="16" t="s">
        <v>91</v>
      </c>
      <c r="M2881" s="15">
        <f>VLOOKUP(N2881,groups!$A$1:$B$113,2,1)</f>
        <v>169</v>
      </c>
      <c r="N2881" s="16" t="s">
        <v>115</v>
      </c>
      <c r="O2881" s="18" t="s">
        <v>52</v>
      </c>
      <c r="P2881" s="15">
        <f>VLOOKUP(Q2881,'seg2'!$A$1:$B$13,2,0)</f>
        <v>1</v>
      </c>
      <c r="Q2881" s="43" t="s">
        <v>68</v>
      </c>
      <c r="R2881" s="15">
        <f>VLOOKUP(S2881,'seg3'!$A$1:$B$9,2,0)</f>
        <v>1</v>
      </c>
      <c r="S2881" s="43" t="s">
        <v>76</v>
      </c>
      <c r="T2881" s="18">
        <v>37.799999999999997</v>
      </c>
      <c r="U2881" s="18">
        <v>37.799999999999997</v>
      </c>
      <c r="V2881" s="18"/>
      <c r="W2881" s="30" t="s">
        <v>3069</v>
      </c>
      <c r="X2881" s="16"/>
      <c r="Y2881" s="18" t="s">
        <v>17</v>
      </c>
      <c r="Z2881" s="18">
        <v>22</v>
      </c>
      <c r="AA2881" s="16" t="s">
        <v>452</v>
      </c>
      <c r="AB2881" s="14" t="str">
        <f t="shared" si="44"/>
        <v>('630460','630460J','NYLOCK NUT R/R M16X2 ISO7040 CL10 ZC3','PC',58,7,1,1,5,8,169,'37.8','37.8','M16','-','10B33','22','21.50/21.55','','NYLOCK NUT R/R M16X2 ISO7040 CL10 ZC3',''),</v>
      </c>
      <c r="AC2881" s="14" t="s">
        <v>10356</v>
      </c>
    </row>
    <row r="2882" spans="1:29">
      <c r="A2882" s="16">
        <v>5001354</v>
      </c>
      <c r="B2882" s="43" t="s">
        <v>2257</v>
      </c>
      <c r="C2882" s="43" t="s">
        <v>2258</v>
      </c>
      <c r="D2882" s="15">
        <f>VLOOKUP(E2882,finish!$A$1:$B$18,2,0)</f>
        <v>19</v>
      </c>
      <c r="E2882" s="18" t="s">
        <v>7861</v>
      </c>
      <c r="F2882" s="15">
        <f>VLOOKUP(G2882,modules!$A$1:$B$10,2,0)</f>
        <v>7</v>
      </c>
      <c r="G2882" s="18" t="s">
        <v>68</v>
      </c>
      <c r="H2882" s="15">
        <f>VLOOKUP(I2882,segments!$A$1:$B$9,2,0)</f>
        <v>5</v>
      </c>
      <c r="I2882" s="18" t="s">
        <v>7852</v>
      </c>
      <c r="J2882" s="15">
        <f>VLOOKUP(K2882,machines!$A$1:$B$72,2,0)</f>
        <v>58</v>
      </c>
      <c r="K2882" s="27" t="s">
        <v>86</v>
      </c>
      <c r="L2882" s="16" t="s">
        <v>121</v>
      </c>
      <c r="M2882" s="15">
        <f>VLOOKUP(N2882,groups!$A$1:$B$113,2,1)</f>
        <v>200</v>
      </c>
      <c r="N2882" s="16" t="s">
        <v>221</v>
      </c>
      <c r="O2882" s="18" t="s">
        <v>52</v>
      </c>
      <c r="P2882" s="15">
        <f>VLOOKUP(Q2882,'seg2'!$A$1:$B$13,2,0)</f>
        <v>8</v>
      </c>
      <c r="Q2882" s="16" t="s">
        <v>222</v>
      </c>
      <c r="R2882" s="15">
        <f>VLOOKUP(S2882,'seg3'!$A$1:$B$9,2,0)</f>
        <v>7</v>
      </c>
      <c r="S2882" s="16" t="s">
        <v>222</v>
      </c>
      <c r="T2882" s="18">
        <v>24.9</v>
      </c>
      <c r="U2882" s="18">
        <v>24.9</v>
      </c>
      <c r="V2882" s="29" t="s">
        <v>22</v>
      </c>
      <c r="W2882" s="30" t="s">
        <v>2259</v>
      </c>
      <c r="X2882" s="16"/>
      <c r="Y2882" s="18" t="s">
        <v>63</v>
      </c>
      <c r="Z2882" s="18">
        <v>20</v>
      </c>
      <c r="AA2882" s="16">
        <v>19.5</v>
      </c>
      <c r="AB2882" s="14" t="str">
        <f t="shared" si="44"/>
        <v>('5001354','5001354J','HEX NUT M14 DIN934 GMT SS316 A4-80 EPO','PC',58,7,8,7,5,19,200,'24.9','24.9','M14','-','316L','20','19.5','READY','COIL ANEALED N PICKLED (HRAP)SS316L 20MM',''),</v>
      </c>
      <c r="AC2882" s="14" t="s">
        <v>10346</v>
      </c>
    </row>
    <row r="2883" spans="1:29">
      <c r="A2883" s="16">
        <v>629894</v>
      </c>
      <c r="B2883" s="43" t="s">
        <v>5903</v>
      </c>
      <c r="C2883" s="43" t="s">
        <v>5904</v>
      </c>
      <c r="D2883" s="15">
        <f>VLOOKUP(E2883,finish!$A$1:$B$18,2,0)</f>
        <v>7</v>
      </c>
      <c r="E2883" s="18" t="s">
        <v>493</v>
      </c>
      <c r="F2883" s="15">
        <f>VLOOKUP(G2883,modules!$A$1:$B$10,2,0)</f>
        <v>6</v>
      </c>
      <c r="G2883" s="18" t="s">
        <v>7849</v>
      </c>
      <c r="H2883" s="15">
        <f>VLOOKUP(I2883,segments!$A$1:$B$9,2,0)</f>
        <v>3</v>
      </c>
      <c r="I2883" s="18" t="s">
        <v>7851</v>
      </c>
      <c r="J2883" s="15">
        <f>VLOOKUP(K2883,machines!$A$1:$B$72,2,0)</f>
        <v>63</v>
      </c>
      <c r="K2883" s="27" t="s">
        <v>109</v>
      </c>
      <c r="L2883" s="16" t="s">
        <v>114</v>
      </c>
      <c r="M2883" s="15">
        <f>VLOOKUP(N2883,groups!$A$1:$B$113,2,1)</f>
        <v>152</v>
      </c>
      <c r="N2883" s="16" t="s">
        <v>16</v>
      </c>
      <c r="O2883" s="18">
        <v>100</v>
      </c>
      <c r="P2883" s="15">
        <f>VLOOKUP(Q2883,'seg2'!$A$1:$B$13,2,0)</f>
        <v>3</v>
      </c>
      <c r="Q2883" s="16" t="s">
        <v>20</v>
      </c>
      <c r="R2883" s="15">
        <f>VLOOKUP(S2883,'seg3'!$A$1:$B$9,2,0)</f>
        <v>3</v>
      </c>
      <c r="S2883" s="16" t="s">
        <v>21</v>
      </c>
      <c r="T2883" s="18">
        <v>464</v>
      </c>
      <c r="U2883" s="18">
        <v>464</v>
      </c>
      <c r="V2883" s="18"/>
      <c r="W2883" s="30" t="s">
        <v>448</v>
      </c>
      <c r="X2883" s="16"/>
      <c r="Y2883" s="18" t="s">
        <v>17</v>
      </c>
      <c r="Z2883" s="18">
        <v>24</v>
      </c>
      <c r="AA2883" s="16" t="s">
        <v>479</v>
      </c>
      <c r="AB2883" s="14" t="str">
        <f t="shared" ref="AB2883:AB2946" si="45">CONCATENATE("('",A2883,"','",B2883,"','",C2883,"','PC',",J2883,",",F2883,",",P2883,",",R2883,",",H2883,",",D2883,",",M2883,",'",T2883,"','",U2883,"','",L2883,"','",O2883,"','",Y2883,"','",Z2883,"','",AA2883,"','",V2883,"','",W2883,"','",X2883,"'),")</f>
        <v>('629894','629894J','HHB M24X3X100 ISO4014 CL8.8SB HT HDG','PC',63,6,3,3,3,7,152,'464','464','M24','100','10B33','24','23.45/23.50','','COIL DIRECT DRAWN AS 10B33M 23.50/23.53',''),</v>
      </c>
      <c r="AC2883" s="14" t="s">
        <v>10357</v>
      </c>
    </row>
    <row r="2884" spans="1:29">
      <c r="A2884" s="16">
        <v>761171</v>
      </c>
      <c r="B2884" s="43" t="s">
        <v>5905</v>
      </c>
      <c r="C2884" s="43" t="s">
        <v>5906</v>
      </c>
      <c r="D2884" s="15">
        <f>VLOOKUP(E2884,finish!$A$1:$B$18,2,0)</f>
        <v>7</v>
      </c>
      <c r="E2884" s="18" t="s">
        <v>493</v>
      </c>
      <c r="F2884" s="15">
        <f>VLOOKUP(G2884,modules!$A$1:$B$10,2,0)</f>
        <v>6</v>
      </c>
      <c r="G2884" s="18" t="s">
        <v>7849</v>
      </c>
      <c r="H2884" s="15">
        <f>VLOOKUP(I2884,segments!$A$1:$B$9,2,0)</f>
        <v>3</v>
      </c>
      <c r="I2884" s="18" t="s">
        <v>7851</v>
      </c>
      <c r="J2884" s="15">
        <f>VLOOKUP(K2884,machines!$A$1:$B$72,2,0)</f>
        <v>63</v>
      </c>
      <c r="K2884" s="27" t="s">
        <v>109</v>
      </c>
      <c r="L2884" s="16" t="s">
        <v>114</v>
      </c>
      <c r="M2884" s="15">
        <f>VLOOKUP(N2884,groups!$A$1:$B$113,2,1)</f>
        <v>152</v>
      </c>
      <c r="N2884" s="16" t="s">
        <v>16</v>
      </c>
      <c r="O2884" s="18">
        <v>110</v>
      </c>
      <c r="P2884" s="15">
        <f>VLOOKUP(Q2884,'seg2'!$A$1:$B$13,2,0)</f>
        <v>3</v>
      </c>
      <c r="Q2884" s="16" t="s">
        <v>20</v>
      </c>
      <c r="R2884" s="15">
        <f>VLOOKUP(S2884,'seg3'!$A$1:$B$9,2,0)</f>
        <v>3</v>
      </c>
      <c r="S2884" s="16" t="s">
        <v>21</v>
      </c>
      <c r="T2884" s="18">
        <v>500</v>
      </c>
      <c r="U2884" s="18">
        <v>500</v>
      </c>
      <c r="V2884" s="18"/>
      <c r="W2884" s="30" t="s">
        <v>448</v>
      </c>
      <c r="X2884" s="16"/>
      <c r="Y2884" s="18" t="s">
        <v>17</v>
      </c>
      <c r="Z2884" s="18">
        <v>24</v>
      </c>
      <c r="AA2884" s="16" t="s">
        <v>479</v>
      </c>
      <c r="AB2884" s="14" t="str">
        <f t="shared" si="45"/>
        <v>('761171','761171J','HHB M24X3X110 ISO4014 CL8.8SB HT HDG','PC',63,6,3,3,3,7,152,'500','500','M24','110','10B33','24','23.45/23.50','','COIL DIRECT DRAWN AS 10B33M 23.50/23.53',''),</v>
      </c>
      <c r="AC2884" s="14" t="s">
        <v>10358</v>
      </c>
    </row>
    <row r="2885" spans="1:29">
      <c r="A2885" s="16">
        <v>629895</v>
      </c>
      <c r="B2885" s="43" t="s">
        <v>5907</v>
      </c>
      <c r="C2885" s="43" t="s">
        <v>5908</v>
      </c>
      <c r="D2885" s="15">
        <f>VLOOKUP(E2885,finish!$A$1:$B$18,2,0)</f>
        <v>7</v>
      </c>
      <c r="E2885" s="18" t="s">
        <v>493</v>
      </c>
      <c r="F2885" s="15">
        <f>VLOOKUP(G2885,modules!$A$1:$B$10,2,0)</f>
        <v>6</v>
      </c>
      <c r="G2885" s="18" t="s">
        <v>7849</v>
      </c>
      <c r="H2885" s="15">
        <f>VLOOKUP(I2885,segments!$A$1:$B$9,2,0)</f>
        <v>3</v>
      </c>
      <c r="I2885" s="18" t="s">
        <v>7851</v>
      </c>
      <c r="J2885" s="15">
        <f>VLOOKUP(K2885,machines!$A$1:$B$72,2,0)</f>
        <v>63</v>
      </c>
      <c r="K2885" s="27" t="s">
        <v>109</v>
      </c>
      <c r="L2885" s="16" t="s">
        <v>114</v>
      </c>
      <c r="M2885" s="15">
        <f>VLOOKUP(N2885,groups!$A$1:$B$113,2,1)</f>
        <v>152</v>
      </c>
      <c r="N2885" s="16" t="s">
        <v>16</v>
      </c>
      <c r="O2885" s="18">
        <v>120</v>
      </c>
      <c r="P2885" s="15">
        <f>VLOOKUP(Q2885,'seg2'!$A$1:$B$13,2,0)</f>
        <v>3</v>
      </c>
      <c r="Q2885" s="16" t="s">
        <v>20</v>
      </c>
      <c r="R2885" s="15">
        <f>VLOOKUP(S2885,'seg3'!$A$1:$B$9,2,0)</f>
        <v>3</v>
      </c>
      <c r="S2885" s="16" t="s">
        <v>21</v>
      </c>
      <c r="T2885" s="18">
        <v>535</v>
      </c>
      <c r="U2885" s="18">
        <v>535</v>
      </c>
      <c r="V2885" s="18"/>
      <c r="W2885" s="30" t="s">
        <v>448</v>
      </c>
      <c r="X2885" s="16"/>
      <c r="Y2885" s="18" t="s">
        <v>17</v>
      </c>
      <c r="Z2885" s="18">
        <v>24</v>
      </c>
      <c r="AA2885" s="16" t="s">
        <v>479</v>
      </c>
      <c r="AB2885" s="14" t="str">
        <f t="shared" si="45"/>
        <v>('629895','629895J','HHB M24X3X120 ISO4014 CL8.8SB HT HDG','PC',63,6,3,3,3,7,152,'535','535','M24','120','10B33','24','23.45/23.50','','COIL DIRECT DRAWN AS 10B33M 23.50/23.53',''),</v>
      </c>
      <c r="AC2885" s="14" t="s">
        <v>10359</v>
      </c>
    </row>
    <row r="2886" spans="1:29">
      <c r="A2886" s="16">
        <v>787485</v>
      </c>
      <c r="B2886" s="43" t="s">
        <v>5909</v>
      </c>
      <c r="C2886" s="43" t="s">
        <v>5910</v>
      </c>
      <c r="D2886" s="15">
        <f>VLOOKUP(E2886,finish!$A$1:$B$18,2,0)</f>
        <v>7</v>
      </c>
      <c r="E2886" s="18" t="s">
        <v>493</v>
      </c>
      <c r="F2886" s="15">
        <f>VLOOKUP(G2886,modules!$A$1:$B$10,2,0)</f>
        <v>6</v>
      </c>
      <c r="G2886" s="18" t="s">
        <v>7849</v>
      </c>
      <c r="H2886" s="15">
        <f>VLOOKUP(I2886,segments!$A$1:$B$9,2,0)</f>
        <v>3</v>
      </c>
      <c r="I2886" s="18" t="s">
        <v>7851</v>
      </c>
      <c r="J2886" s="15">
        <f>VLOOKUP(K2886,machines!$A$1:$B$72,2,0)</f>
        <v>63</v>
      </c>
      <c r="K2886" s="27" t="s">
        <v>109</v>
      </c>
      <c r="L2886" s="16" t="s">
        <v>114</v>
      </c>
      <c r="M2886" s="15">
        <f>VLOOKUP(N2886,groups!$A$1:$B$113,2,1)</f>
        <v>152</v>
      </c>
      <c r="N2886" s="16" t="s">
        <v>16</v>
      </c>
      <c r="O2886" s="18">
        <v>130</v>
      </c>
      <c r="P2886" s="15">
        <f>VLOOKUP(Q2886,'seg2'!$A$1:$B$13,2,0)</f>
        <v>3</v>
      </c>
      <c r="Q2886" s="16" t="s">
        <v>20</v>
      </c>
      <c r="R2886" s="15">
        <f>VLOOKUP(S2886,'seg3'!$A$1:$B$9,2,0)</f>
        <v>3</v>
      </c>
      <c r="S2886" s="16" t="s">
        <v>21</v>
      </c>
      <c r="T2886" s="18">
        <v>560</v>
      </c>
      <c r="U2886" s="18">
        <v>560</v>
      </c>
      <c r="V2886" s="18"/>
      <c r="W2886" s="30"/>
      <c r="X2886" s="16"/>
      <c r="Y2886" s="18" t="s">
        <v>17</v>
      </c>
      <c r="Z2886" s="18">
        <v>24</v>
      </c>
      <c r="AA2886" s="16" t="s">
        <v>479</v>
      </c>
      <c r="AB2886" s="14" t="str">
        <f t="shared" si="45"/>
        <v>('787485','787485J','HHB M24X3X130 ISO4014 CL8.8SB HT HDG','PC',63,6,3,3,3,7,152,'560','560','M24','130','10B33','24','23.45/23.50','','',''),</v>
      </c>
      <c r="AC2886" s="14" t="s">
        <v>10360</v>
      </c>
    </row>
    <row r="2887" spans="1:29">
      <c r="A2887" s="16">
        <v>787528</v>
      </c>
      <c r="B2887" s="43" t="s">
        <v>5911</v>
      </c>
      <c r="C2887" s="43" t="s">
        <v>5912</v>
      </c>
      <c r="D2887" s="15">
        <f>VLOOKUP(E2887,finish!$A$1:$B$18,2,0)</f>
        <v>7</v>
      </c>
      <c r="E2887" s="18" t="s">
        <v>493</v>
      </c>
      <c r="F2887" s="15">
        <f>VLOOKUP(G2887,modules!$A$1:$B$10,2,0)</f>
        <v>6</v>
      </c>
      <c r="G2887" s="18" t="s">
        <v>7849</v>
      </c>
      <c r="H2887" s="15">
        <f>VLOOKUP(I2887,segments!$A$1:$B$9,2,0)</f>
        <v>3</v>
      </c>
      <c r="I2887" s="18" t="s">
        <v>7851</v>
      </c>
      <c r="J2887" s="15">
        <f>VLOOKUP(K2887,machines!$A$1:$B$72,2,0)</f>
        <v>63</v>
      </c>
      <c r="K2887" s="27" t="s">
        <v>109</v>
      </c>
      <c r="L2887" s="16" t="s">
        <v>114</v>
      </c>
      <c r="M2887" s="15">
        <f>VLOOKUP(N2887,groups!$A$1:$B$113,2,1)</f>
        <v>152</v>
      </c>
      <c r="N2887" s="16" t="s">
        <v>16</v>
      </c>
      <c r="O2887" s="18">
        <v>140</v>
      </c>
      <c r="P2887" s="15">
        <f>VLOOKUP(Q2887,'seg2'!$A$1:$B$13,2,0)</f>
        <v>3</v>
      </c>
      <c r="Q2887" s="16" t="s">
        <v>20</v>
      </c>
      <c r="R2887" s="15">
        <f>VLOOKUP(S2887,'seg3'!$A$1:$B$9,2,0)</f>
        <v>3</v>
      </c>
      <c r="S2887" s="16" t="s">
        <v>21</v>
      </c>
      <c r="T2887" s="18">
        <v>595</v>
      </c>
      <c r="U2887" s="18">
        <v>595</v>
      </c>
      <c r="V2887" s="18"/>
      <c r="W2887" s="30"/>
      <c r="X2887" s="16"/>
      <c r="Y2887" s="18" t="s">
        <v>17</v>
      </c>
      <c r="Z2887" s="18">
        <v>24</v>
      </c>
      <c r="AA2887" s="16" t="s">
        <v>479</v>
      </c>
      <c r="AB2887" s="14" t="str">
        <f t="shared" si="45"/>
        <v>('787528','787528J','HHB M24X3X140 ISO4014 CL8.8SB HT HDG','PC',63,6,3,3,3,7,152,'595','595','M24','140','10B33','24','23.45/23.50','','',''),</v>
      </c>
      <c r="AC2887" s="14" t="s">
        <v>10361</v>
      </c>
    </row>
    <row r="2888" spans="1:29">
      <c r="A2888" s="16">
        <v>793722</v>
      </c>
      <c r="B2888" s="43" t="s">
        <v>5913</v>
      </c>
      <c r="C2888" s="43" t="s">
        <v>5914</v>
      </c>
      <c r="D2888" s="15">
        <f>VLOOKUP(E2888,finish!$A$1:$B$18,2,0)</f>
        <v>7</v>
      </c>
      <c r="E2888" s="18" t="s">
        <v>493</v>
      </c>
      <c r="F2888" s="15">
        <f>VLOOKUP(G2888,modules!$A$1:$B$10,2,0)</f>
        <v>6</v>
      </c>
      <c r="G2888" s="18" t="s">
        <v>7849</v>
      </c>
      <c r="H2888" s="15">
        <f>VLOOKUP(I2888,segments!$A$1:$B$9,2,0)</f>
        <v>3</v>
      </c>
      <c r="I2888" s="18" t="s">
        <v>7851</v>
      </c>
      <c r="J2888" s="15">
        <f>VLOOKUP(K2888,machines!$A$1:$B$72,2,0)</f>
        <v>63</v>
      </c>
      <c r="K2888" s="27" t="s">
        <v>109</v>
      </c>
      <c r="L2888" s="16" t="s">
        <v>114</v>
      </c>
      <c r="M2888" s="15">
        <f>VLOOKUP(N2888,groups!$A$1:$B$113,2,1)</f>
        <v>152</v>
      </c>
      <c r="N2888" s="16" t="s">
        <v>16</v>
      </c>
      <c r="O2888" s="18">
        <v>180</v>
      </c>
      <c r="P2888" s="15">
        <f>VLOOKUP(Q2888,'seg2'!$A$1:$B$13,2,0)</f>
        <v>3</v>
      </c>
      <c r="Q2888" s="16" t="s">
        <v>20</v>
      </c>
      <c r="R2888" s="15">
        <f>VLOOKUP(S2888,'seg3'!$A$1:$B$9,2,0)</f>
        <v>3</v>
      </c>
      <c r="S2888" s="16" t="s">
        <v>21</v>
      </c>
      <c r="T2888" s="18">
        <v>735</v>
      </c>
      <c r="U2888" s="18">
        <v>735</v>
      </c>
      <c r="V2888" s="18"/>
      <c r="W2888" s="30"/>
      <c r="X2888" s="16"/>
      <c r="Y2888" s="18" t="s">
        <v>17</v>
      </c>
      <c r="Z2888" s="18">
        <v>24</v>
      </c>
      <c r="AA2888" s="16" t="s">
        <v>479</v>
      </c>
      <c r="AB2888" s="14" t="str">
        <f t="shared" si="45"/>
        <v>('793722','793722J','HHB M24X3X180 ISO4014 CL8.8SB HT HDG','PC',63,6,3,3,3,7,152,'735','735','M24','180','10B33','24','23.45/23.50','','',''),</v>
      </c>
      <c r="AC2888" s="14" t="s">
        <v>10362</v>
      </c>
    </row>
    <row r="2889" spans="1:29">
      <c r="A2889" s="16">
        <v>5001346</v>
      </c>
      <c r="B2889" s="43" t="s">
        <v>3309</v>
      </c>
      <c r="C2889" s="43" t="s">
        <v>3310</v>
      </c>
      <c r="D2889" s="15">
        <f>VLOOKUP(E2889,finish!$A$1:$B$18,2,0)</f>
        <v>19</v>
      </c>
      <c r="E2889" s="18" t="s">
        <v>7861</v>
      </c>
      <c r="F2889" s="15">
        <f>VLOOKUP(G2889,modules!$A$1:$B$10,2,0)</f>
        <v>7</v>
      </c>
      <c r="G2889" s="18" t="s">
        <v>68</v>
      </c>
      <c r="H2889" s="15">
        <f>VLOOKUP(I2889,segments!$A$1:$B$9,2,0)</f>
        <v>2</v>
      </c>
      <c r="I2889" s="18" t="s">
        <v>7847</v>
      </c>
      <c r="J2889" s="15">
        <f>VLOOKUP(K2889,machines!$A$1:$B$72,2,0)</f>
        <v>58</v>
      </c>
      <c r="K2889" s="27" t="s">
        <v>86</v>
      </c>
      <c r="L2889" s="16" t="s">
        <v>91</v>
      </c>
      <c r="M2889" s="15">
        <f>VLOOKUP(N2889,groups!$A$1:$B$113,2,1)</f>
        <v>200</v>
      </c>
      <c r="N2889" s="16" t="s">
        <v>221</v>
      </c>
      <c r="O2889" s="18" t="s">
        <v>52</v>
      </c>
      <c r="P2889" s="15">
        <f>VLOOKUP(Q2889,'seg2'!$A$1:$B$13,2,0)</f>
        <v>8</v>
      </c>
      <c r="Q2889" s="16" t="s">
        <v>222</v>
      </c>
      <c r="R2889" s="15">
        <f>VLOOKUP(S2889,'seg3'!$A$1:$B$9,2,0)</f>
        <v>7</v>
      </c>
      <c r="S2889" s="16" t="s">
        <v>222</v>
      </c>
      <c r="T2889" s="18">
        <v>29.6</v>
      </c>
      <c r="U2889" s="18">
        <v>29.6</v>
      </c>
      <c r="V2889" s="29" t="s">
        <v>22</v>
      </c>
      <c r="W2889" s="30" t="s">
        <v>1165</v>
      </c>
      <c r="X2889" s="16"/>
      <c r="Y2889" s="34" t="s">
        <v>63</v>
      </c>
      <c r="Z2889" s="45">
        <v>22</v>
      </c>
      <c r="AA2889" s="46" t="s">
        <v>100</v>
      </c>
      <c r="AB2889" s="14" t="str">
        <f t="shared" si="45"/>
        <v>('5001346','5001346J','HEX NUT M16 DIN934 GMT SS316 A4-80 EPO','PC',58,7,8,7,2,19,200,'29.6','29.6','M16','-','316L','22','21.45/21.50','READY','COIL ANNEALED SS-316L 22 (HRAP)',''),</v>
      </c>
      <c r="AC2889" s="14" t="s">
        <v>10363</v>
      </c>
    </row>
    <row r="2890" spans="1:29">
      <c r="A2890" s="16">
        <v>834077</v>
      </c>
      <c r="B2890" s="43" t="s">
        <v>3362</v>
      </c>
      <c r="C2890" s="43" t="s">
        <v>3363</v>
      </c>
      <c r="D2890" s="15">
        <f>VLOOKUP(E2890,finish!$A$1:$B$18,2,0)</f>
        <v>1</v>
      </c>
      <c r="E2890" s="18" t="s">
        <v>204</v>
      </c>
      <c r="F2890" s="15">
        <f>VLOOKUP(G2890,modules!$A$1:$B$10,2,0)</f>
        <v>7</v>
      </c>
      <c r="G2890" s="18" t="s">
        <v>68</v>
      </c>
      <c r="H2890" s="15">
        <f>VLOOKUP(I2890,segments!$A$1:$B$9,2,0)</f>
        <v>3</v>
      </c>
      <c r="I2890" s="18" t="s">
        <v>7851</v>
      </c>
      <c r="J2890" s="15">
        <f>VLOOKUP(K2890,machines!$A$1:$B$72,2,0)</f>
        <v>58</v>
      </c>
      <c r="K2890" s="27" t="s">
        <v>86</v>
      </c>
      <c r="L2890" s="43" t="s">
        <v>3344</v>
      </c>
      <c r="M2890" s="15">
        <f>VLOOKUP(N2890,groups!$A$1:$B$113,2,1)</f>
        <v>149</v>
      </c>
      <c r="N2890" s="16" t="s">
        <v>312</v>
      </c>
      <c r="O2890" s="18" t="s">
        <v>52</v>
      </c>
      <c r="P2890" s="15">
        <f>VLOOKUP(Q2890,'seg2'!$A$1:$B$13,2,0)</f>
        <v>1</v>
      </c>
      <c r="Q2890" s="16" t="s">
        <v>68</v>
      </c>
      <c r="R2890" s="15">
        <f>VLOOKUP(S2890,'seg3'!$A$1:$B$9,2,0)</f>
        <v>1</v>
      </c>
      <c r="S2890" s="16" t="s">
        <v>76</v>
      </c>
      <c r="T2890" s="18">
        <v>41.5</v>
      </c>
      <c r="U2890" s="18">
        <v>41.5</v>
      </c>
      <c r="V2890" s="18"/>
      <c r="W2890" s="30" t="s">
        <v>3364</v>
      </c>
      <c r="X2890" s="16"/>
      <c r="Y2890" s="20" t="s">
        <v>17</v>
      </c>
      <c r="Z2890" s="25">
        <v>22</v>
      </c>
      <c r="AA2890" s="26" t="s">
        <v>452</v>
      </c>
      <c r="AB2890" s="14" t="str">
        <f t="shared" si="45"/>
        <v>('834077','834077J','HEX NUT 5/8X18UNF DRG ZNP','PC',58,7,1,1,3,1,149,'41.5','41.5','5/8 UNF','-','10B33','22','21.50/21.55','','COIL 1ANNEAL &amp; 1DRAWN 10B33 21.50/21.55',''),</v>
      </c>
      <c r="AC2890" s="14" t="s">
        <v>10364</v>
      </c>
    </row>
    <row r="2891" spans="1:29">
      <c r="A2891" s="16">
        <v>612165</v>
      </c>
      <c r="B2891" s="43" t="s">
        <v>450</v>
      </c>
      <c r="C2891" s="43" t="s">
        <v>451</v>
      </c>
      <c r="D2891" s="15">
        <f>VLOOKUP(E2891,finish!$A$1:$B$18,2,0)</f>
        <v>8</v>
      </c>
      <c r="E2891" s="18" t="s">
        <v>47</v>
      </c>
      <c r="F2891" s="15">
        <f>VLOOKUP(G2891,modules!$A$1:$B$10,2,0)</f>
        <v>7</v>
      </c>
      <c r="G2891" s="18" t="s">
        <v>68</v>
      </c>
      <c r="H2891" s="15">
        <f>VLOOKUP(I2891,segments!$A$1:$B$9,2,0)</f>
        <v>4</v>
      </c>
      <c r="I2891" s="18" t="s">
        <v>7845</v>
      </c>
      <c r="J2891" s="15">
        <f>VLOOKUP(K2891,machines!$A$1:$B$72,2,0)</f>
        <v>58</v>
      </c>
      <c r="K2891" s="27" t="s">
        <v>86</v>
      </c>
      <c r="L2891" s="16" t="s">
        <v>91</v>
      </c>
      <c r="M2891" s="15">
        <f>VLOOKUP(N2891,groups!$A$1:$B$113,2,1)</f>
        <v>149</v>
      </c>
      <c r="N2891" s="16" t="s">
        <v>312</v>
      </c>
      <c r="O2891" s="18" t="s">
        <v>52</v>
      </c>
      <c r="P2891" s="15">
        <f>VLOOKUP(Q2891,'seg2'!$A$1:$B$13,2,0)</f>
        <v>1</v>
      </c>
      <c r="Q2891" s="16" t="s">
        <v>68</v>
      </c>
      <c r="R2891" s="15">
        <f>VLOOKUP(S2891,'seg3'!$A$1:$B$9,2,0)</f>
        <v>1</v>
      </c>
      <c r="S2891" s="16" t="s">
        <v>76</v>
      </c>
      <c r="T2891" s="18">
        <v>33.36</v>
      </c>
      <c r="U2891" s="18">
        <v>33.36</v>
      </c>
      <c r="V2891" s="18"/>
      <c r="W2891" s="30" t="s">
        <v>453</v>
      </c>
      <c r="X2891" s="16"/>
      <c r="Y2891" s="18" t="s">
        <v>17</v>
      </c>
      <c r="Z2891" s="18">
        <v>22</v>
      </c>
      <c r="AA2891" s="16" t="s">
        <v>452</v>
      </c>
      <c r="AB2891" s="14" t="str">
        <f t="shared" si="45"/>
        <v>('612165','612165J','HEX NUT M16X2 DIN934 CL8 ZC3','PC',58,7,1,1,4,8,149,'33.36','33.36','M16','-','10B33','22','21.50/21.55','','COIL DIRECT DRAWN AISI-1018 21.50/21.53',''),</v>
      </c>
      <c r="AC2891" s="14" t="s">
        <v>10365</v>
      </c>
    </row>
    <row r="2892" spans="1:29">
      <c r="A2892" s="16">
        <v>834620</v>
      </c>
      <c r="B2892" s="43" t="s">
        <v>5921</v>
      </c>
      <c r="C2892" s="43" t="s">
        <v>5922</v>
      </c>
      <c r="D2892" s="15">
        <f>VLOOKUP(E2892,finish!$A$1:$B$18,2,0)</f>
        <v>7</v>
      </c>
      <c r="E2892" s="18" t="s">
        <v>493</v>
      </c>
      <c r="F2892" s="15">
        <f>VLOOKUP(G2892,modules!$A$1:$B$10,2,0)</f>
        <v>2</v>
      </c>
      <c r="G2892" s="18" t="s">
        <v>46</v>
      </c>
      <c r="H2892" s="15">
        <f>VLOOKUP(I2892,segments!$A$1:$B$9,2,0)</f>
        <v>3</v>
      </c>
      <c r="I2892" s="18" t="s">
        <v>7851</v>
      </c>
      <c r="J2892" s="15">
        <f>VLOOKUP(K2892,machines!$A$1:$B$72,2,0)</f>
        <v>53</v>
      </c>
      <c r="K2892" s="18" t="s">
        <v>386</v>
      </c>
      <c r="L2892" s="16" t="s">
        <v>61</v>
      </c>
      <c r="M2892" s="15">
        <f>VLOOKUP(N2892,groups!$A$1:$B$113,2,1)</f>
        <v>142</v>
      </c>
      <c r="N2892" s="16" t="s">
        <v>2436</v>
      </c>
      <c r="O2892" s="18" t="s">
        <v>52</v>
      </c>
      <c r="P2892" s="15">
        <f>VLOOKUP(Q2892,'seg2'!$A$1:$B$13,2,0)</f>
        <v>2</v>
      </c>
      <c r="Q2892" s="16" t="s">
        <v>46</v>
      </c>
      <c r="R2892" s="15">
        <f>VLOOKUP(S2892,'seg3'!$A$1:$B$9,2,0)</f>
        <v>2</v>
      </c>
      <c r="S2892" s="16" t="s">
        <v>56</v>
      </c>
      <c r="T2892" s="18">
        <v>3.44</v>
      </c>
      <c r="U2892" s="18">
        <v>3.44</v>
      </c>
      <c r="V2892" s="42"/>
      <c r="W2892" s="30"/>
      <c r="X2892" s="16"/>
      <c r="Y2892" s="18"/>
      <c r="Z2892" s="18"/>
      <c r="AA2892" s="16"/>
      <c r="AB2892" s="14" t="str">
        <f t="shared" si="45"/>
        <v>('834620','834620J','H &amp; T WASHER M10 ISO7089 HV300 HDG','PC',53,2,2,2,3,7,142,'3.44','3.44','M10','-','','','','','',''),</v>
      </c>
      <c r="AC2892" s="14" t="s">
        <v>10366</v>
      </c>
    </row>
    <row r="2893" spans="1:29">
      <c r="A2893" s="16">
        <v>818958</v>
      </c>
      <c r="B2893" s="43" t="s">
        <v>5923</v>
      </c>
      <c r="C2893" s="43" t="s">
        <v>5924</v>
      </c>
      <c r="D2893" s="15">
        <f>VLOOKUP(E2893,finish!$A$1:$B$18,2,0)</f>
        <v>7</v>
      </c>
      <c r="E2893" s="18" t="s">
        <v>493</v>
      </c>
      <c r="F2893" s="15">
        <f>VLOOKUP(G2893,modules!$A$1:$B$10,2,0)</f>
        <v>2</v>
      </c>
      <c r="G2893" s="18" t="s">
        <v>46</v>
      </c>
      <c r="H2893" s="15">
        <f>VLOOKUP(I2893,segments!$A$1:$B$9,2,0)</f>
        <v>3</v>
      </c>
      <c r="I2893" s="18" t="s">
        <v>7851</v>
      </c>
      <c r="J2893" s="15">
        <f>VLOOKUP(K2893,machines!$A$1:$B$72,2,0)</f>
        <v>53</v>
      </c>
      <c r="K2893" s="18" t="s">
        <v>386</v>
      </c>
      <c r="L2893" s="16" t="s">
        <v>80</v>
      </c>
      <c r="M2893" s="15">
        <f>VLOOKUP(N2893,groups!$A$1:$B$113,2,1)</f>
        <v>142</v>
      </c>
      <c r="N2893" s="16" t="s">
        <v>2436</v>
      </c>
      <c r="O2893" s="18" t="s">
        <v>52</v>
      </c>
      <c r="P2893" s="15">
        <f>VLOOKUP(Q2893,'seg2'!$A$1:$B$13,2,0)</f>
        <v>2</v>
      </c>
      <c r="Q2893" s="16" t="s">
        <v>46</v>
      </c>
      <c r="R2893" s="15">
        <f>VLOOKUP(S2893,'seg3'!$A$1:$B$9,2,0)</f>
        <v>2</v>
      </c>
      <c r="S2893" s="16" t="s">
        <v>56</v>
      </c>
      <c r="T2893" s="18">
        <v>6.3</v>
      </c>
      <c r="U2893" s="18">
        <v>6.3</v>
      </c>
      <c r="V2893" s="42"/>
      <c r="W2893" s="30" t="s">
        <v>5925</v>
      </c>
      <c r="X2893" s="16"/>
      <c r="Y2893" s="18" t="s">
        <v>53</v>
      </c>
      <c r="Z2893" s="18" t="s">
        <v>5852</v>
      </c>
      <c r="AA2893" s="16" t="s">
        <v>5852</v>
      </c>
      <c r="AB2893" s="14" t="str">
        <f t="shared" si="45"/>
        <v>('818958','818958J','H &amp; T WASHER M12 ISO7089 HV300 HDG','PC',53,2,2,2,3,7,142,'6.3','6.3','M12','-','C-45','187X2.5','187X2.5','','FLAT COLD ROLLED COIL C45 187.00X2.5',''),</v>
      </c>
      <c r="AC2893" s="14" t="s">
        <v>10367</v>
      </c>
    </row>
    <row r="2894" spans="1:29">
      <c r="A2894" s="16">
        <v>833787</v>
      </c>
      <c r="B2894" s="43" t="s">
        <v>5926</v>
      </c>
      <c r="C2894" s="43" t="s">
        <v>5927</v>
      </c>
      <c r="D2894" s="15">
        <f>VLOOKUP(E2894,finish!$A$1:$B$18,2,0)</f>
        <v>7</v>
      </c>
      <c r="E2894" s="18" t="s">
        <v>493</v>
      </c>
      <c r="F2894" s="15">
        <f>VLOOKUP(G2894,modules!$A$1:$B$10,2,0)</f>
        <v>2</v>
      </c>
      <c r="G2894" s="18" t="s">
        <v>46</v>
      </c>
      <c r="H2894" s="15">
        <f>VLOOKUP(I2894,segments!$A$1:$B$9,2,0)</f>
        <v>3</v>
      </c>
      <c r="I2894" s="18" t="s">
        <v>7851</v>
      </c>
      <c r="J2894" s="15">
        <f>VLOOKUP(K2894,machines!$A$1:$B$72,2,0)</f>
        <v>64</v>
      </c>
      <c r="K2894" s="27" t="s">
        <v>55</v>
      </c>
      <c r="L2894" s="16" t="s">
        <v>91</v>
      </c>
      <c r="M2894" s="15">
        <f>VLOOKUP(N2894,groups!$A$1:$B$113,2,1)</f>
        <v>142</v>
      </c>
      <c r="N2894" s="16" t="s">
        <v>2436</v>
      </c>
      <c r="O2894" s="18" t="s">
        <v>52</v>
      </c>
      <c r="P2894" s="15">
        <f>VLOOKUP(Q2894,'seg2'!$A$1:$B$13,2,0)</f>
        <v>2</v>
      </c>
      <c r="Q2894" s="16" t="s">
        <v>46</v>
      </c>
      <c r="R2894" s="15">
        <f>VLOOKUP(S2894,'seg3'!$A$1:$B$9,2,0)</f>
        <v>2</v>
      </c>
      <c r="S2894" s="16" t="s">
        <v>56</v>
      </c>
      <c r="T2894" s="18">
        <v>11.3</v>
      </c>
      <c r="U2894" s="18">
        <v>11.3</v>
      </c>
      <c r="V2894" s="42"/>
      <c r="W2894" s="30" t="s">
        <v>5929</v>
      </c>
      <c r="X2894" s="16"/>
      <c r="Y2894" s="18" t="s">
        <v>53</v>
      </c>
      <c r="Z2894" s="18" t="s">
        <v>5928</v>
      </c>
      <c r="AA2894" s="16" t="s">
        <v>5928</v>
      </c>
      <c r="AB2894" s="14" t="str">
        <f t="shared" si="45"/>
        <v>('833787','833787J','H &amp; T WASHER M16 ISO7089 HV300 HDG','PC',64,2,2,2,3,7,142,'11.3','11.3','M16','-','C-45','147X3','147X3','','FLAT COLD ROLLED COIL C45 234X03',''),</v>
      </c>
      <c r="AC2894" s="14" t="s">
        <v>10368</v>
      </c>
    </row>
    <row r="2895" spans="1:29">
      <c r="A2895" s="16">
        <v>833792</v>
      </c>
      <c r="B2895" s="43" t="s">
        <v>5930</v>
      </c>
      <c r="C2895" s="43" t="s">
        <v>5931</v>
      </c>
      <c r="D2895" s="15">
        <f>VLOOKUP(E2895,finish!$A$1:$B$18,2,0)</f>
        <v>7</v>
      </c>
      <c r="E2895" s="18" t="s">
        <v>493</v>
      </c>
      <c r="F2895" s="15">
        <f>VLOOKUP(G2895,modules!$A$1:$B$10,2,0)</f>
        <v>2</v>
      </c>
      <c r="G2895" s="18" t="s">
        <v>46</v>
      </c>
      <c r="H2895" s="15">
        <f>VLOOKUP(I2895,segments!$A$1:$B$9,2,0)</f>
        <v>3</v>
      </c>
      <c r="I2895" s="18" t="s">
        <v>7851</v>
      </c>
      <c r="J2895" s="15">
        <f>VLOOKUP(K2895,machines!$A$1:$B$72,2,0)</f>
        <v>64</v>
      </c>
      <c r="K2895" s="27" t="s">
        <v>55</v>
      </c>
      <c r="L2895" s="16" t="s">
        <v>126</v>
      </c>
      <c r="M2895" s="15">
        <f>VLOOKUP(N2895,groups!$A$1:$B$113,2,1)</f>
        <v>142</v>
      </c>
      <c r="N2895" s="16" t="s">
        <v>2436</v>
      </c>
      <c r="O2895" s="18" t="s">
        <v>52</v>
      </c>
      <c r="P2895" s="15">
        <f>VLOOKUP(Q2895,'seg2'!$A$1:$B$13,2,0)</f>
        <v>2</v>
      </c>
      <c r="Q2895" s="16" t="s">
        <v>46</v>
      </c>
      <c r="R2895" s="15">
        <f>VLOOKUP(S2895,'seg3'!$A$1:$B$9,2,0)</f>
        <v>2</v>
      </c>
      <c r="S2895" s="16" t="s">
        <v>56</v>
      </c>
      <c r="T2895" s="18">
        <v>17.2</v>
      </c>
      <c r="U2895" s="18">
        <v>17.2</v>
      </c>
      <c r="V2895" s="29" t="s">
        <v>22</v>
      </c>
      <c r="W2895" s="30" t="s">
        <v>5933</v>
      </c>
      <c r="X2895" s="16"/>
      <c r="Y2895" s="18" t="s">
        <v>53</v>
      </c>
      <c r="Z2895" s="18" t="s">
        <v>5932</v>
      </c>
      <c r="AA2895" s="16" t="s">
        <v>5932</v>
      </c>
      <c r="AB2895" s="14" t="str">
        <f t="shared" si="45"/>
        <v>('833792','833792J','H &amp; T WASHER M20 ISO7089 HV300 HDG','PC',64,2,2,2,3,7,142,'17.2','17.2','M20','-','C-45','212x3','212x3','READY','FLAT COLD ROLLED COIL C45CR  212X3 MM',''),</v>
      </c>
      <c r="AC2895" s="14" t="s">
        <v>10369</v>
      </c>
    </row>
    <row r="2896" spans="1:29">
      <c r="A2896" s="16">
        <v>833797</v>
      </c>
      <c r="B2896" s="43" t="s">
        <v>2434</v>
      </c>
      <c r="C2896" s="43" t="s">
        <v>2435</v>
      </c>
      <c r="D2896" s="15">
        <f>VLOOKUP(E2896,finish!$A$1:$B$18,2,0)</f>
        <v>7</v>
      </c>
      <c r="E2896" s="18" t="s">
        <v>493</v>
      </c>
      <c r="F2896" s="15">
        <f>VLOOKUP(G2896,modules!$A$1:$B$10,2,0)</f>
        <v>2</v>
      </c>
      <c r="G2896" s="18" t="s">
        <v>46</v>
      </c>
      <c r="H2896" s="15">
        <f>VLOOKUP(I2896,segments!$A$1:$B$9,2,0)</f>
        <v>3</v>
      </c>
      <c r="I2896" s="18" t="s">
        <v>7851</v>
      </c>
      <c r="J2896" s="15">
        <f>VLOOKUP(K2896,machines!$A$1:$B$72,2,0)</f>
        <v>64</v>
      </c>
      <c r="K2896" s="27" t="s">
        <v>55</v>
      </c>
      <c r="L2896" s="16" t="s">
        <v>114</v>
      </c>
      <c r="M2896" s="15">
        <f>VLOOKUP(N2896,groups!$A$1:$B$113,2,1)</f>
        <v>142</v>
      </c>
      <c r="N2896" s="16" t="s">
        <v>2436</v>
      </c>
      <c r="O2896" s="18" t="s">
        <v>52</v>
      </c>
      <c r="P2896" s="15">
        <f>VLOOKUP(Q2896,'seg2'!$A$1:$B$13,2,0)</f>
        <v>2</v>
      </c>
      <c r="Q2896" s="16" t="s">
        <v>46</v>
      </c>
      <c r="R2896" s="15">
        <f>VLOOKUP(S2896,'seg3'!$A$1:$B$9,2,0)</f>
        <v>2</v>
      </c>
      <c r="S2896" s="16" t="s">
        <v>56</v>
      </c>
      <c r="T2896" s="18">
        <v>30</v>
      </c>
      <c r="U2896" s="18">
        <v>30</v>
      </c>
      <c r="V2896" s="42"/>
      <c r="W2896" s="30" t="s">
        <v>2438</v>
      </c>
      <c r="X2896" s="16"/>
      <c r="Y2896" s="18" t="s">
        <v>53</v>
      </c>
      <c r="Z2896" s="18" t="s">
        <v>2437</v>
      </c>
      <c r="AA2896" s="16" t="s">
        <v>2437</v>
      </c>
      <c r="AB2896" s="14" t="str">
        <f t="shared" si="45"/>
        <v>('833797','833797J','H &amp; T WASHER M24 ISO7089 HV300 HDG','PC',64,2,2,2,3,7,142,'30','30','M24','-','C-45','166X4','166X4','','FLAT COLD ROLLED COIL C45 210X04',''),</v>
      </c>
      <c r="AC2896" s="14" t="s">
        <v>8720</v>
      </c>
    </row>
    <row r="2897" spans="1:29">
      <c r="A2897" s="16">
        <v>796883</v>
      </c>
      <c r="B2897" s="43" t="s">
        <v>581</v>
      </c>
      <c r="C2897" s="43" t="s">
        <v>3462</v>
      </c>
      <c r="D2897" s="15">
        <f>VLOOKUP(E2897,finish!$A$1:$B$18,2,0)</f>
        <v>2</v>
      </c>
      <c r="E2897" s="18" t="s">
        <v>11</v>
      </c>
      <c r="F2897" s="15">
        <f>VLOOKUP(G2897,modules!$A$1:$B$10,2,0)</f>
        <v>7</v>
      </c>
      <c r="G2897" s="18" t="s">
        <v>68</v>
      </c>
      <c r="H2897" s="15">
        <f>VLOOKUP(I2897,segments!$A$1:$B$9,2,0)</f>
        <v>4</v>
      </c>
      <c r="I2897" s="18" t="s">
        <v>7845</v>
      </c>
      <c r="J2897" s="15">
        <f>VLOOKUP(K2897,machines!$A$1:$B$72,2,0)</f>
        <v>58</v>
      </c>
      <c r="K2897" s="27" t="s">
        <v>86</v>
      </c>
      <c r="L2897" s="16" t="s">
        <v>80</v>
      </c>
      <c r="M2897" s="15">
        <f>VLOOKUP(N2897,groups!$A$1:$B$113,2,1)</f>
        <v>160</v>
      </c>
      <c r="N2897" s="16" t="s">
        <v>583</v>
      </c>
      <c r="O2897" s="18" t="s">
        <v>52</v>
      </c>
      <c r="P2897" s="15">
        <f>VLOOKUP(Q2897,'seg2'!$A$1:$B$13,2,0)</f>
        <v>1</v>
      </c>
      <c r="Q2897" s="16" t="s">
        <v>68</v>
      </c>
      <c r="R2897" s="15">
        <f>VLOOKUP(S2897,'seg3'!$A$1:$B$9,2,0)</f>
        <v>1</v>
      </c>
      <c r="S2897" s="16" t="s">
        <v>76</v>
      </c>
      <c r="T2897" s="18">
        <v>25</v>
      </c>
      <c r="U2897" s="18">
        <v>25</v>
      </c>
      <c r="V2897" s="18"/>
      <c r="W2897" s="30" t="s">
        <v>584</v>
      </c>
      <c r="X2897" s="16"/>
      <c r="Y2897" s="18" t="s">
        <v>17</v>
      </c>
      <c r="Z2897" s="18">
        <v>20</v>
      </c>
      <c r="AA2897" s="16">
        <v>19.5</v>
      </c>
      <c r="AB2897" s="14" t="str">
        <f t="shared" si="45"/>
        <v>('796883','796883J','HSSN M12X1.75 EN14399-4 CL 10 HV BLK','PC',58,7,1,1,4,2,160,'25','25','M12','-','10B33','20','19.5','','COIL ANNEALED 10B33 20 MM',''),</v>
      </c>
      <c r="AC2897" s="14" t="s">
        <v>10370</v>
      </c>
    </row>
    <row r="2898" spans="1:29">
      <c r="A2898" s="16">
        <v>796884</v>
      </c>
      <c r="B2898" s="43" t="s">
        <v>3463</v>
      </c>
      <c r="C2898" s="43" t="s">
        <v>3464</v>
      </c>
      <c r="D2898" s="15">
        <f>VLOOKUP(E2898,finish!$A$1:$B$18,2,0)</f>
        <v>2</v>
      </c>
      <c r="E2898" s="18" t="s">
        <v>11</v>
      </c>
      <c r="F2898" s="15">
        <f>VLOOKUP(G2898,modules!$A$1:$B$10,2,0)</f>
        <v>7</v>
      </c>
      <c r="G2898" s="18" t="s">
        <v>68</v>
      </c>
      <c r="H2898" s="15">
        <f>VLOOKUP(I2898,segments!$A$1:$B$9,2,0)</f>
        <v>4</v>
      </c>
      <c r="I2898" s="18" t="s">
        <v>7845</v>
      </c>
      <c r="J2898" s="15">
        <f>VLOOKUP(K2898,machines!$A$1:$B$72,2,0)</f>
        <v>58</v>
      </c>
      <c r="K2898" s="27" t="s">
        <v>86</v>
      </c>
      <c r="L2898" s="16" t="s">
        <v>91</v>
      </c>
      <c r="M2898" s="15">
        <f>VLOOKUP(N2898,groups!$A$1:$B$113,2,1)</f>
        <v>160</v>
      </c>
      <c r="N2898" s="16" t="s">
        <v>583</v>
      </c>
      <c r="O2898" s="18" t="s">
        <v>52</v>
      </c>
      <c r="P2898" s="15">
        <f>VLOOKUP(Q2898,'seg2'!$A$1:$B$13,2,0)</f>
        <v>1</v>
      </c>
      <c r="Q2898" s="16" t="s">
        <v>68</v>
      </c>
      <c r="R2898" s="15">
        <f>VLOOKUP(S2898,'seg3'!$A$1:$B$9,2,0)</f>
        <v>1</v>
      </c>
      <c r="S2898" s="16" t="s">
        <v>76</v>
      </c>
      <c r="T2898" s="18">
        <v>47</v>
      </c>
      <c r="U2898" s="18">
        <v>47</v>
      </c>
      <c r="V2898" s="29"/>
      <c r="W2898" s="30" t="s">
        <v>2479</v>
      </c>
      <c r="X2898" s="16"/>
      <c r="Y2898" s="18" t="s">
        <v>17</v>
      </c>
      <c r="Z2898" s="18">
        <v>24</v>
      </c>
      <c r="AA2898" s="16" t="s">
        <v>1101</v>
      </c>
      <c r="AB2898" s="14" t="str">
        <f t="shared" si="45"/>
        <v>('796884','796884J','HSSN M16X2 EN14399-4 CL 10 HV BLK','PC',58,7,1,1,4,2,160,'47','47','M16','-','10B33','24','23.50/23.55','','COIL ANNEALED 10B33 24 MM',''),</v>
      </c>
      <c r="AC2898" s="14" t="s">
        <v>10371</v>
      </c>
    </row>
    <row r="2899" spans="1:29">
      <c r="A2899" s="16">
        <v>290008</v>
      </c>
      <c r="B2899" s="43" t="s">
        <v>3472</v>
      </c>
      <c r="C2899" s="43" t="s">
        <v>3473</v>
      </c>
      <c r="D2899" s="15">
        <f>VLOOKUP(E2899,finish!$A$1:$B$18,2,0)</f>
        <v>8</v>
      </c>
      <c r="E2899" s="18" t="s">
        <v>47</v>
      </c>
      <c r="F2899" s="15">
        <f>VLOOKUP(G2899,modules!$A$1:$B$10,2,0)</f>
        <v>7</v>
      </c>
      <c r="G2899" s="18" t="s">
        <v>68</v>
      </c>
      <c r="H2899" s="15">
        <f>VLOOKUP(I2899,segments!$A$1:$B$9,2,0)</f>
        <v>3</v>
      </c>
      <c r="I2899" s="18" t="s">
        <v>7851</v>
      </c>
      <c r="J2899" s="15">
        <f>VLOOKUP(K2899,machines!$A$1:$B$72,2,0)</f>
        <v>58</v>
      </c>
      <c r="K2899" s="27" t="s">
        <v>86</v>
      </c>
      <c r="L2899" s="16" t="s">
        <v>91</v>
      </c>
      <c r="M2899" s="15">
        <f>VLOOKUP(N2899,groups!$A$1:$B$113,2,1)</f>
        <v>169</v>
      </c>
      <c r="N2899" s="16" t="s">
        <v>115</v>
      </c>
      <c r="O2899" s="18" t="s">
        <v>52</v>
      </c>
      <c r="P2899" s="15">
        <f>VLOOKUP(Q2899,'seg2'!$A$1:$B$13,2,0)</f>
        <v>1</v>
      </c>
      <c r="Q2899" s="16" t="s">
        <v>68</v>
      </c>
      <c r="R2899" s="15">
        <f>VLOOKUP(S2899,'seg3'!$A$1:$B$9,2,0)</f>
        <v>1</v>
      </c>
      <c r="S2899" s="16" t="s">
        <v>76</v>
      </c>
      <c r="T2899" s="18">
        <v>30.45</v>
      </c>
      <c r="U2899" s="18">
        <v>30.45</v>
      </c>
      <c r="V2899" s="29"/>
      <c r="W2899" s="30" t="s">
        <v>3473</v>
      </c>
      <c r="X2899" s="16"/>
      <c r="Y2899" s="18" t="s">
        <v>17</v>
      </c>
      <c r="Z2899" s="18">
        <v>22</v>
      </c>
      <c r="AA2899" s="16" t="s">
        <v>452</v>
      </c>
      <c r="AB2899" s="14" t="str">
        <f t="shared" si="45"/>
        <v>('290008','290008J','NYLOCK NUT O/R M16X1.5 DIN985 CL10 ZC3','PC',58,7,1,1,3,8,169,'30.45','30.45','M16','-','10B33','22','21.50/21.55','','NYLOCK NUT O/R M16X1.5 DIN985 CL10 ZC3',''),</v>
      </c>
      <c r="AC2899" s="14" t="s">
        <v>10372</v>
      </c>
    </row>
    <row r="2900" spans="1:29">
      <c r="A2900" s="16">
        <v>630454</v>
      </c>
      <c r="B2900" s="43" t="s">
        <v>3062</v>
      </c>
      <c r="C2900" s="43" t="s">
        <v>3063</v>
      </c>
      <c r="D2900" s="15">
        <f>VLOOKUP(E2900,finish!$A$1:$B$18,2,0)</f>
        <v>8</v>
      </c>
      <c r="E2900" s="18" t="s">
        <v>47</v>
      </c>
      <c r="F2900" s="15">
        <f>VLOOKUP(G2900,modules!$A$1:$B$10,2,0)</f>
        <v>7</v>
      </c>
      <c r="G2900" s="18" t="s">
        <v>68</v>
      </c>
      <c r="H2900" s="15">
        <f>VLOOKUP(I2900,segments!$A$1:$B$9,2,0)</f>
        <v>5</v>
      </c>
      <c r="I2900" s="18" t="s">
        <v>7852</v>
      </c>
      <c r="J2900" s="15">
        <f>VLOOKUP(K2900,machines!$A$1:$B$72,2,0)</f>
        <v>58</v>
      </c>
      <c r="K2900" s="27" t="s">
        <v>86</v>
      </c>
      <c r="L2900" s="16" t="s">
        <v>91</v>
      </c>
      <c r="M2900" s="15">
        <f>VLOOKUP(N2900,groups!$A$1:$B$113,2,1)</f>
        <v>169</v>
      </c>
      <c r="N2900" s="16" t="s">
        <v>115</v>
      </c>
      <c r="O2900" s="18" t="s">
        <v>52</v>
      </c>
      <c r="P2900" s="15">
        <f>VLOOKUP(Q2900,'seg2'!$A$1:$B$13,2,0)</f>
        <v>1</v>
      </c>
      <c r="Q2900" s="16" t="s">
        <v>68</v>
      </c>
      <c r="R2900" s="15">
        <f>VLOOKUP(S2900,'seg3'!$A$1:$B$9,2,0)</f>
        <v>1</v>
      </c>
      <c r="S2900" s="16" t="s">
        <v>76</v>
      </c>
      <c r="T2900" s="18">
        <v>37.799999999999997</v>
      </c>
      <c r="U2900" s="18">
        <v>37.799999999999997</v>
      </c>
      <c r="V2900" s="29"/>
      <c r="W2900" s="30" t="s">
        <v>3063</v>
      </c>
      <c r="X2900" s="16"/>
      <c r="Y2900" s="18">
        <v>1018</v>
      </c>
      <c r="Z2900" s="18">
        <v>22</v>
      </c>
      <c r="AA2900" s="16" t="s">
        <v>452</v>
      </c>
      <c r="AB2900" s="14" t="str">
        <f t="shared" si="45"/>
        <v>('630454','630454J','NYLOCK NUT R/R M16X2 ISO7040 CL8 ZC3','PC',58,7,1,1,5,8,169,'37.8','37.8','M16','-','1018','22','21.50/21.55','','NYLOCK NUT R/R M16X2 ISO7040 CL8 ZC3',''),</v>
      </c>
      <c r="AC2900" s="14" t="s">
        <v>10355</v>
      </c>
    </row>
    <row r="2901" spans="1:29">
      <c r="A2901" s="16">
        <v>832701</v>
      </c>
      <c r="B2901" s="43" t="s">
        <v>5935</v>
      </c>
      <c r="C2901" s="43" t="s">
        <v>5936</v>
      </c>
      <c r="D2901" s="15">
        <f>VLOOKUP(E2901,finish!$A$1:$B$18,2,0)</f>
        <v>1</v>
      </c>
      <c r="E2901" s="18" t="s">
        <v>204</v>
      </c>
      <c r="F2901" s="15">
        <f>VLOOKUP(G2901,modules!$A$1:$B$10,2,0)</f>
        <v>6</v>
      </c>
      <c r="G2901" s="18" t="s">
        <v>7849</v>
      </c>
      <c r="H2901" s="15">
        <f>VLOOKUP(I2901,segments!$A$1:$B$9,2,0)</f>
        <v>3</v>
      </c>
      <c r="I2901" s="18" t="s">
        <v>7851</v>
      </c>
      <c r="J2901" s="15">
        <f>VLOOKUP(K2901,machines!$A$1:$B$72,2,0)</f>
        <v>62</v>
      </c>
      <c r="K2901" s="27" t="s">
        <v>101</v>
      </c>
      <c r="L2901" s="16" t="s">
        <v>98</v>
      </c>
      <c r="M2901" s="15">
        <f>VLOOKUP(N2901,groups!$A$1:$B$113,2,1)</f>
        <v>153</v>
      </c>
      <c r="N2901" s="16" t="s">
        <v>107</v>
      </c>
      <c r="O2901" s="18">
        <v>65</v>
      </c>
      <c r="P2901" s="15">
        <f>VLOOKUP(Q2901,'seg2'!$A$1:$B$13,2,0)</f>
        <v>3</v>
      </c>
      <c r="Q2901" s="16" t="s">
        <v>20</v>
      </c>
      <c r="R2901" s="15">
        <f>VLOOKUP(S2901,'seg3'!$A$1:$B$9,2,0)</f>
        <v>3</v>
      </c>
      <c r="S2901" s="16" t="s">
        <v>21</v>
      </c>
      <c r="T2901" s="18">
        <v>257</v>
      </c>
      <c r="U2901" s="18">
        <v>257</v>
      </c>
      <c r="V2901" s="18"/>
      <c r="W2901" s="30"/>
      <c r="X2901" s="16"/>
      <c r="Y2901" s="45" t="s">
        <v>17</v>
      </c>
      <c r="Z2901" s="45">
        <v>22</v>
      </c>
      <c r="AA2901" s="46" t="s">
        <v>108</v>
      </c>
      <c r="AB2901" s="14" t="str">
        <f t="shared" si="45"/>
        <v>('832701','832701J','HHB M22X2.5X65 ISO4017 CL10.9 FT ZNP','PC',62,6,3,3,3,1,153,'257','257','M22','65','10B33','22','20.00/20.05','','',''),</v>
      </c>
      <c r="AC2901" s="14" t="s">
        <v>10373</v>
      </c>
    </row>
    <row r="2902" spans="1:29">
      <c r="A2902" s="16">
        <v>833398</v>
      </c>
      <c r="B2902" s="43" t="s">
        <v>3486</v>
      </c>
      <c r="C2902" s="43" t="s">
        <v>3487</v>
      </c>
      <c r="D2902" s="15">
        <f>VLOOKUP(E2902,finish!$A$1:$B$18,2,0)</f>
        <v>7</v>
      </c>
      <c r="E2902" s="18" t="s">
        <v>493</v>
      </c>
      <c r="F2902" s="15">
        <f>VLOOKUP(G2902,modules!$A$1:$B$10,2,0)</f>
        <v>7</v>
      </c>
      <c r="G2902" s="18" t="s">
        <v>68</v>
      </c>
      <c r="H2902" s="15">
        <f>VLOOKUP(I2902,segments!$A$1:$B$9,2,0)</f>
        <v>4</v>
      </c>
      <c r="I2902" s="18" t="s">
        <v>7845</v>
      </c>
      <c r="J2902" s="15">
        <f>VLOOKUP(K2902,machines!$A$1:$B$72,2,0)</f>
        <v>58</v>
      </c>
      <c r="K2902" s="27" t="s">
        <v>86</v>
      </c>
      <c r="L2902" s="16" t="s">
        <v>80</v>
      </c>
      <c r="M2902" s="15">
        <f>VLOOKUP(N2902,groups!$A$1:$B$113,2,1)</f>
        <v>160</v>
      </c>
      <c r="N2902" s="16" t="s">
        <v>583</v>
      </c>
      <c r="O2902" s="18" t="s">
        <v>52</v>
      </c>
      <c r="P2902" s="15">
        <f>VLOOKUP(Q2902,'seg2'!$A$1:$B$13,2,0)</f>
        <v>1</v>
      </c>
      <c r="Q2902" s="16" t="s">
        <v>68</v>
      </c>
      <c r="R2902" s="15">
        <f>VLOOKUP(S2902,'seg3'!$A$1:$B$9,2,0)</f>
        <v>1</v>
      </c>
      <c r="S2902" s="16" t="s">
        <v>76</v>
      </c>
      <c r="T2902" s="18">
        <v>24</v>
      </c>
      <c r="U2902" s="18">
        <v>24</v>
      </c>
      <c r="V2902" s="42"/>
      <c r="W2902" s="30" t="s">
        <v>2580</v>
      </c>
      <c r="X2902" s="16"/>
      <c r="Y2902" s="18" t="s">
        <v>17</v>
      </c>
      <c r="Z2902" s="18">
        <v>20</v>
      </c>
      <c r="AA2902" s="16">
        <v>19.5</v>
      </c>
      <c r="AB2902" s="14" t="str">
        <f t="shared" si="45"/>
        <v>('833398','833398J','HSSN M12X1.75-6AZ EN14399-3 CL10HR HDG','PC',58,7,1,1,4,7,160,'24','24','M12','-','10B33','20','19.5','','COIL 1ANNEAL&amp;1DRAWN 10B33 19.50/19.55',''),</v>
      </c>
      <c r="AC2902" s="14" t="s">
        <v>10374</v>
      </c>
    </row>
    <row r="2903" spans="1:29">
      <c r="A2903" s="16">
        <v>623303</v>
      </c>
      <c r="B2903" s="43" t="s">
        <v>3938</v>
      </c>
      <c r="C2903" s="43" t="s">
        <v>3939</v>
      </c>
      <c r="D2903" s="15">
        <f>VLOOKUP(E2903,finish!$A$1:$B$18,2,0)</f>
        <v>7</v>
      </c>
      <c r="E2903" s="18" t="s">
        <v>493</v>
      </c>
      <c r="F2903" s="15">
        <f>VLOOKUP(G2903,modules!$A$1:$B$10,2,0)</f>
        <v>7</v>
      </c>
      <c r="G2903" s="18" t="s">
        <v>68</v>
      </c>
      <c r="H2903" s="15">
        <f>VLOOKUP(I2903,segments!$A$1:$B$9,2,0)</f>
        <v>3</v>
      </c>
      <c r="I2903" s="18" t="s">
        <v>7851</v>
      </c>
      <c r="J2903" s="15">
        <f>VLOOKUP(K2903,machines!$A$1:$B$72,2,0)</f>
        <v>58</v>
      </c>
      <c r="K2903" s="27" t="s">
        <v>86</v>
      </c>
      <c r="L2903" s="16" t="s">
        <v>91</v>
      </c>
      <c r="M2903" s="15">
        <f>VLOOKUP(N2903,groups!$A$1:$B$113,2,1)</f>
        <v>149</v>
      </c>
      <c r="N2903" s="16" t="s">
        <v>312</v>
      </c>
      <c r="O2903" s="18" t="s">
        <v>52</v>
      </c>
      <c r="P2903" s="15">
        <f>VLOOKUP(Q2903,'seg2'!$A$1:$B$13,2,0)</f>
        <v>1</v>
      </c>
      <c r="Q2903" s="16" t="s">
        <v>68</v>
      </c>
      <c r="R2903" s="15">
        <f>VLOOKUP(S2903,'seg3'!$A$1:$B$9,2,0)</f>
        <v>1</v>
      </c>
      <c r="S2903" s="16" t="s">
        <v>76</v>
      </c>
      <c r="T2903" s="18">
        <v>34</v>
      </c>
      <c r="U2903" s="18">
        <v>34</v>
      </c>
      <c r="V2903" s="42"/>
      <c r="W2903" s="30" t="s">
        <v>2534</v>
      </c>
      <c r="X2903" s="16"/>
      <c r="Y2903" s="18">
        <v>1018</v>
      </c>
      <c r="Z2903" s="18">
        <v>22</v>
      </c>
      <c r="AA2903" s="16" t="s">
        <v>452</v>
      </c>
      <c r="AB2903" s="14" t="str">
        <f t="shared" si="45"/>
        <v>('623303','623303J','HEX NUT M16X2 ISO4032 CL8 HDG','PC',58,7,1,1,3,7,149,'34','34','M16','-','1018','22','21.50/21.55','','COIL ANNEALED  10B33 M 22 MM',''),</v>
      </c>
      <c r="AC2903" s="14" t="s">
        <v>10375</v>
      </c>
    </row>
    <row r="2904" spans="1:29">
      <c r="A2904" s="16">
        <v>833166</v>
      </c>
      <c r="B2904" s="43" t="s">
        <v>4063</v>
      </c>
      <c r="C2904" s="43" t="s">
        <v>4064</v>
      </c>
      <c r="D2904" s="15">
        <f>VLOOKUP(E2904,finish!$A$1:$B$18,2,0)</f>
        <v>5</v>
      </c>
      <c r="E2904" s="18" t="s">
        <v>316</v>
      </c>
      <c r="F2904" s="15">
        <f>VLOOKUP(G2904,modules!$A$1:$B$10,2,0)</f>
        <v>7</v>
      </c>
      <c r="G2904" s="18" t="s">
        <v>68</v>
      </c>
      <c r="H2904" s="15">
        <f>VLOOKUP(I2904,segments!$A$1:$B$9,2,0)</f>
        <v>3</v>
      </c>
      <c r="I2904" s="18" t="s">
        <v>7851</v>
      </c>
      <c r="J2904" s="15">
        <f>VLOOKUP(K2904,machines!$A$1:$B$72,2,0)</f>
        <v>58</v>
      </c>
      <c r="K2904" s="27" t="s">
        <v>86</v>
      </c>
      <c r="L2904" s="43" t="s">
        <v>91</v>
      </c>
      <c r="M2904" s="15">
        <f>VLOOKUP(N2904,groups!$A$1:$B$113,2,1)</f>
        <v>169</v>
      </c>
      <c r="N2904" s="16" t="s">
        <v>115</v>
      </c>
      <c r="O2904" s="18" t="s">
        <v>52</v>
      </c>
      <c r="P2904" s="15">
        <f>VLOOKUP(Q2904,'seg2'!$A$1:$B$13,2,0)</f>
        <v>1</v>
      </c>
      <c r="Q2904" s="16" t="s">
        <v>68</v>
      </c>
      <c r="R2904" s="15">
        <f>VLOOKUP(S2904,'seg3'!$A$1:$B$9,2,0)</f>
        <v>1</v>
      </c>
      <c r="S2904" s="16" t="s">
        <v>76</v>
      </c>
      <c r="T2904" s="18">
        <v>30.71</v>
      </c>
      <c r="U2904" s="18">
        <v>30.71</v>
      </c>
      <c r="V2904" s="29"/>
      <c r="W2904" s="30" t="s">
        <v>4064</v>
      </c>
      <c r="X2904" s="16"/>
      <c r="Y2904" s="18" t="s">
        <v>17</v>
      </c>
      <c r="Z2904" s="18">
        <v>22</v>
      </c>
      <c r="AA2904" s="16" t="s">
        <v>452</v>
      </c>
      <c r="AB2904" s="14" t="str">
        <f t="shared" si="45"/>
        <v>('833166','833166J','NYLOCK NUT B/R M16X2  DIN985 CL10 ZFS','PC',58,7,1,1,3,5,169,'30.71','30.71','M16','-','10B33','22','21.50/21.55','','NYLOCK NUT B/R M16X2  DIN985 CL10 ZFS',''),</v>
      </c>
      <c r="AC2904" s="14" t="s">
        <v>10376</v>
      </c>
    </row>
    <row r="2905" spans="1:29">
      <c r="A2905" s="16">
        <v>815395</v>
      </c>
      <c r="B2905" s="43" t="s">
        <v>4076</v>
      </c>
      <c r="C2905" s="43" t="s">
        <v>4077</v>
      </c>
      <c r="D2905" s="15">
        <f>VLOOKUP(E2905,finish!$A$1:$B$18,2,0)</f>
        <v>7</v>
      </c>
      <c r="E2905" s="18" t="s">
        <v>493</v>
      </c>
      <c r="F2905" s="15">
        <f>VLOOKUP(G2905,modules!$A$1:$B$10,2,0)</f>
        <v>7</v>
      </c>
      <c r="G2905" s="18" t="s">
        <v>68</v>
      </c>
      <c r="H2905" s="15">
        <f>VLOOKUP(I2905,segments!$A$1:$B$9,2,0)</f>
        <v>3</v>
      </c>
      <c r="I2905" s="18" t="s">
        <v>7851</v>
      </c>
      <c r="J2905" s="15">
        <f>VLOOKUP(K2905,machines!$A$1:$B$72,2,0)</f>
        <v>58</v>
      </c>
      <c r="K2905" s="27" t="s">
        <v>86</v>
      </c>
      <c r="L2905" s="43" t="s">
        <v>121</v>
      </c>
      <c r="M2905" s="15">
        <f>VLOOKUP(N2905,groups!$A$1:$B$113,2,1)</f>
        <v>149</v>
      </c>
      <c r="N2905" s="16" t="s">
        <v>312</v>
      </c>
      <c r="O2905" s="18" t="s">
        <v>52</v>
      </c>
      <c r="P2905" s="15">
        <f>VLOOKUP(Q2905,'seg2'!$A$1:$B$13,2,0)</f>
        <v>1</v>
      </c>
      <c r="Q2905" s="16" t="s">
        <v>68</v>
      </c>
      <c r="R2905" s="15">
        <f>VLOOKUP(S2905,'seg3'!$A$1:$B$9,2,0)</f>
        <v>1</v>
      </c>
      <c r="S2905" s="16" t="s">
        <v>76</v>
      </c>
      <c r="T2905" s="18">
        <v>24.9</v>
      </c>
      <c r="U2905" s="18">
        <v>24.9</v>
      </c>
      <c r="V2905" s="18"/>
      <c r="W2905" s="30" t="s">
        <v>2580</v>
      </c>
      <c r="X2905" s="16"/>
      <c r="Y2905" s="18" t="s">
        <v>17</v>
      </c>
      <c r="Z2905" s="18">
        <v>20</v>
      </c>
      <c r="AA2905" s="16" t="s">
        <v>122</v>
      </c>
      <c r="AB2905" s="14" t="str">
        <f t="shared" si="45"/>
        <v>('815395','815395J','HEX NUT M14X2 ISO4032 CL10 HDG','PC',58,7,1,1,3,7,149,'24.9','24.9','M14','-','10B33','20','19.45/19.50','','COIL 1ANNEAL&amp;1DRAWN 10B33 19.50/19.55',''),</v>
      </c>
      <c r="AC2905" s="14" t="s">
        <v>10377</v>
      </c>
    </row>
    <row r="2906" spans="1:29">
      <c r="A2906" s="16">
        <v>580521</v>
      </c>
      <c r="B2906" s="43" t="s">
        <v>4078</v>
      </c>
      <c r="C2906" s="43" t="s">
        <v>4079</v>
      </c>
      <c r="D2906" s="15">
        <f>VLOOKUP(E2906,finish!$A$1:$B$18,2,0)</f>
        <v>7</v>
      </c>
      <c r="E2906" s="18" t="s">
        <v>493</v>
      </c>
      <c r="F2906" s="15">
        <f>VLOOKUP(G2906,modules!$A$1:$B$10,2,0)</f>
        <v>7</v>
      </c>
      <c r="G2906" s="18" t="s">
        <v>68</v>
      </c>
      <c r="H2906" s="15">
        <f>VLOOKUP(I2906,segments!$A$1:$B$9,2,0)</f>
        <v>3</v>
      </c>
      <c r="I2906" s="18" t="s">
        <v>7851</v>
      </c>
      <c r="J2906" s="15">
        <f>VLOOKUP(K2906,machines!$A$1:$B$72,2,0)</f>
        <v>58</v>
      </c>
      <c r="K2906" s="27" t="s">
        <v>86</v>
      </c>
      <c r="L2906" s="43" t="s">
        <v>91</v>
      </c>
      <c r="M2906" s="15">
        <f>VLOOKUP(N2906,groups!$A$1:$B$113,2,1)</f>
        <v>160</v>
      </c>
      <c r="N2906" s="16" t="s">
        <v>583</v>
      </c>
      <c r="O2906" s="18" t="s">
        <v>52</v>
      </c>
      <c r="P2906" s="15">
        <f>VLOOKUP(Q2906,'seg2'!$A$1:$B$13,2,0)</f>
        <v>1</v>
      </c>
      <c r="Q2906" s="16" t="s">
        <v>68</v>
      </c>
      <c r="R2906" s="15">
        <f>VLOOKUP(S2906,'seg3'!$A$1:$B$9,2,0)</f>
        <v>1</v>
      </c>
      <c r="S2906" s="16" t="s">
        <v>76</v>
      </c>
      <c r="T2906" s="18">
        <v>52</v>
      </c>
      <c r="U2906" s="18">
        <v>52</v>
      </c>
      <c r="V2906" s="18"/>
      <c r="W2906" s="30" t="s">
        <v>2587</v>
      </c>
      <c r="X2906" s="16"/>
      <c r="Y2906" s="18" t="s">
        <v>17</v>
      </c>
      <c r="Z2906" s="18">
        <v>24</v>
      </c>
      <c r="AA2906" s="16" t="s">
        <v>1101</v>
      </c>
      <c r="AB2906" s="14" t="str">
        <f t="shared" si="45"/>
        <v>('580521','580521J','HSSN M16X2 IS6623 CL10S HDG','PC',58,7,1,1,3,7,160,'52','52','M16','-','10B33','24','23.50/23.55','','COIL ROLLED 10B33 24 MM',''),</v>
      </c>
      <c r="AC2906" s="14" t="s">
        <v>10378</v>
      </c>
    </row>
    <row r="2907" spans="1:29">
      <c r="A2907" s="16">
        <v>814861</v>
      </c>
      <c r="B2907" s="43" t="s">
        <v>575</v>
      </c>
      <c r="C2907" s="43" t="s">
        <v>576</v>
      </c>
      <c r="D2907" s="15">
        <f>VLOOKUP(E2907,finish!$A$1:$B$18,2,0)</f>
        <v>2</v>
      </c>
      <c r="E2907" s="18" t="s">
        <v>11</v>
      </c>
      <c r="F2907" s="15">
        <f>VLOOKUP(G2907,modules!$A$1:$B$10,2,0)</f>
        <v>10</v>
      </c>
      <c r="G2907" s="18" t="s">
        <v>7854</v>
      </c>
      <c r="H2907" s="15">
        <f>VLOOKUP(I2907,segments!$A$1:$B$9,2,0)</f>
        <v>1</v>
      </c>
      <c r="I2907" s="18" t="s">
        <v>7848</v>
      </c>
      <c r="J2907" s="15">
        <f>VLOOKUP(K2907,machines!$A$1:$B$72,2,0)</f>
        <v>58</v>
      </c>
      <c r="K2907" s="18" t="s">
        <v>86</v>
      </c>
      <c r="L2907" s="43" t="s">
        <v>91</v>
      </c>
      <c r="M2907" s="15">
        <f>VLOOKUP(N2907,groups!$A$1:$B$113,2,1)</f>
        <v>135</v>
      </c>
      <c r="N2907" s="16" t="s">
        <v>577</v>
      </c>
      <c r="O2907" s="18" t="s">
        <v>52</v>
      </c>
      <c r="P2907" s="15">
        <f>VLOOKUP(Q2907,'seg2'!$A$1:$B$13,2,0)</f>
        <v>5</v>
      </c>
      <c r="Q2907" s="16" t="s">
        <v>75</v>
      </c>
      <c r="R2907" s="15">
        <f>VLOOKUP(S2907,'seg3'!$A$1:$B$9,2,0)</f>
        <v>1</v>
      </c>
      <c r="S2907" s="16" t="s">
        <v>76</v>
      </c>
      <c r="T2907" s="18">
        <v>40</v>
      </c>
      <c r="U2907" s="18">
        <v>40</v>
      </c>
      <c r="V2907" s="29" t="s">
        <v>22</v>
      </c>
      <c r="W2907" s="30" t="s">
        <v>579</v>
      </c>
      <c r="X2907" s="16"/>
      <c r="Y2907" s="18" t="s">
        <v>17</v>
      </c>
      <c r="Z2907" s="18">
        <v>24</v>
      </c>
      <c r="AA2907" s="16" t="s">
        <v>578</v>
      </c>
      <c r="AB2907" s="14" t="str">
        <f t="shared" si="45"/>
        <v>('814861','814861J','DURLOK NUT M16 X 2 GR 12C BLK','PC',58,10,5,1,1,2,135,'40','40','M16','-','10B33','24','21.95/22','READY','COIL 1ANNEAL  &amp; 2DRAWN 10B33M 22.75/22.8',''),</v>
      </c>
      <c r="AC2907" s="14" t="s">
        <v>10379</v>
      </c>
    </row>
    <row r="2908" spans="1:29">
      <c r="A2908" s="16">
        <v>824912</v>
      </c>
      <c r="B2908" s="43" t="s">
        <v>4878</v>
      </c>
      <c r="C2908" s="43" t="s">
        <v>4879</v>
      </c>
      <c r="D2908" s="15">
        <f>VLOOKUP(E2908,finish!$A$1:$B$18,2,0)</f>
        <v>5</v>
      </c>
      <c r="E2908" s="18" t="s">
        <v>316</v>
      </c>
      <c r="F2908" s="15">
        <f>VLOOKUP(G2908,modules!$A$1:$B$10,2,0)</f>
        <v>7</v>
      </c>
      <c r="G2908" s="18" t="s">
        <v>68</v>
      </c>
      <c r="H2908" s="15">
        <f>VLOOKUP(I2908,segments!$A$1:$B$9,2,0)</f>
        <v>3</v>
      </c>
      <c r="I2908" s="18" t="s">
        <v>7851</v>
      </c>
      <c r="J2908" s="15">
        <f>VLOOKUP(K2908,machines!$A$1:$B$72,2,0)</f>
        <v>58</v>
      </c>
      <c r="K2908" s="27" t="s">
        <v>86</v>
      </c>
      <c r="L2908" s="16" t="s">
        <v>91</v>
      </c>
      <c r="M2908" s="15">
        <f>VLOOKUP(N2908,groups!$A$1:$B$113,2,1)</f>
        <v>160</v>
      </c>
      <c r="N2908" s="16" t="s">
        <v>583</v>
      </c>
      <c r="O2908" s="18" t="s">
        <v>52</v>
      </c>
      <c r="P2908" s="15">
        <f>VLOOKUP(Q2908,'seg2'!$A$1:$B$13,2,0)</f>
        <v>1</v>
      </c>
      <c r="Q2908" s="16" t="s">
        <v>68</v>
      </c>
      <c r="R2908" s="15">
        <f>VLOOKUP(S2908,'seg3'!$A$1:$B$9,2,0)</f>
        <v>1</v>
      </c>
      <c r="S2908" s="16" t="s">
        <v>76</v>
      </c>
      <c r="T2908" s="18">
        <v>33</v>
      </c>
      <c r="U2908" s="18">
        <v>33</v>
      </c>
      <c r="V2908" s="29"/>
      <c r="W2908" s="30" t="s">
        <v>2479</v>
      </c>
      <c r="X2908" s="16"/>
      <c r="Y2908" s="18" t="s">
        <v>17</v>
      </c>
      <c r="Z2908" s="18">
        <v>24</v>
      </c>
      <c r="AA2908" s="16" t="s">
        <v>1101</v>
      </c>
      <c r="AB2908" s="14" t="str">
        <f t="shared" si="45"/>
        <v>('824912','824912J','HSSN M16X2 EN14399-3 CL10 HR ZFS','PC',58,7,1,1,3,5,160,'33','33','M16','-','10B33','24','23.50/23.55','','COIL ANNEALED 10B33 24 MM',''),</v>
      </c>
      <c r="AC2908" s="14" t="s">
        <v>10380</v>
      </c>
    </row>
    <row r="2909" spans="1:29">
      <c r="A2909" s="16">
        <v>404915</v>
      </c>
      <c r="B2909" s="43" t="s">
        <v>4920</v>
      </c>
      <c r="C2909" s="43" t="s">
        <v>4921</v>
      </c>
      <c r="D2909" s="15">
        <f>VLOOKUP(E2909,finish!$A$1:$B$18,2,0)</f>
        <v>2</v>
      </c>
      <c r="E2909" s="18" t="s">
        <v>11</v>
      </c>
      <c r="F2909" s="15">
        <f>VLOOKUP(G2909,modules!$A$1:$B$10,2,0)</f>
        <v>7</v>
      </c>
      <c r="G2909" s="18" t="s">
        <v>68</v>
      </c>
      <c r="H2909" s="15">
        <f>VLOOKUP(I2909,segments!$A$1:$B$9,2,0)</f>
        <v>3</v>
      </c>
      <c r="I2909" s="18" t="s">
        <v>7851</v>
      </c>
      <c r="J2909" s="15">
        <f>VLOOKUP(K2909,machines!$A$1:$B$72,2,0)</f>
        <v>58</v>
      </c>
      <c r="K2909" s="27" t="s">
        <v>86</v>
      </c>
      <c r="L2909" s="43" t="s">
        <v>91</v>
      </c>
      <c r="M2909" s="15">
        <f>VLOOKUP(N2909,groups!$A$1:$B$113,2,1)</f>
        <v>135</v>
      </c>
      <c r="N2909" s="16" t="s">
        <v>577</v>
      </c>
      <c r="O2909" s="18" t="s">
        <v>52</v>
      </c>
      <c r="P2909" s="15">
        <f>VLOOKUP(Q2909,'seg2'!$A$1:$B$13,2,0)</f>
        <v>5</v>
      </c>
      <c r="Q2909" s="16" t="s">
        <v>75</v>
      </c>
      <c r="R2909" s="15">
        <f>VLOOKUP(S2909,'seg3'!$A$1:$B$9,2,0)</f>
        <v>1</v>
      </c>
      <c r="S2909" s="16" t="s">
        <v>76</v>
      </c>
      <c r="T2909" s="18">
        <v>40</v>
      </c>
      <c r="U2909" s="18">
        <v>40</v>
      </c>
      <c r="V2909" s="18"/>
      <c r="W2909" s="30" t="s">
        <v>4922</v>
      </c>
      <c r="X2909" s="16"/>
      <c r="Y2909" s="18" t="s">
        <v>17</v>
      </c>
      <c r="Z2909" s="18">
        <v>24</v>
      </c>
      <c r="AA2909" s="16" t="s">
        <v>578</v>
      </c>
      <c r="AB2909" s="14" t="str">
        <f t="shared" si="45"/>
        <v>('404915','404915J','DURLOK NUT M16 X 2 CL 12 BLK','PC',58,7,5,1,3,2,135,'40','40','M16','-','10B33','24','21.95/22','','COIL 2ANNEAL &amp; 2DRAWN 10B33 22.75/22.80',''),</v>
      </c>
      <c r="AC2909" s="14" t="s">
        <v>10381</v>
      </c>
    </row>
    <row r="2910" spans="1:29">
      <c r="A2910" s="16">
        <v>623237</v>
      </c>
      <c r="B2910" s="43" t="s">
        <v>4931</v>
      </c>
      <c r="C2910" s="43" t="s">
        <v>4932</v>
      </c>
      <c r="D2910" s="15">
        <f>VLOOKUP(E2910,finish!$A$1:$B$18,2,0)</f>
        <v>8</v>
      </c>
      <c r="E2910" s="18" t="s">
        <v>47</v>
      </c>
      <c r="F2910" s="15">
        <f>VLOOKUP(G2910,modules!$A$1:$B$10,2,0)</f>
        <v>7</v>
      </c>
      <c r="G2910" s="18" t="s">
        <v>68</v>
      </c>
      <c r="H2910" s="15">
        <f>VLOOKUP(I2910,segments!$A$1:$B$9,2,0)</f>
        <v>3</v>
      </c>
      <c r="I2910" s="18" t="s">
        <v>7851</v>
      </c>
      <c r="J2910" s="15">
        <f>VLOOKUP(K2910,machines!$A$1:$B$72,2,0)</f>
        <v>58</v>
      </c>
      <c r="K2910" s="27" t="s">
        <v>86</v>
      </c>
      <c r="L2910" s="16" t="s">
        <v>91</v>
      </c>
      <c r="M2910" s="15">
        <f>VLOOKUP(N2910,groups!$A$1:$B$113,2,1)</f>
        <v>149</v>
      </c>
      <c r="N2910" s="16" t="s">
        <v>312</v>
      </c>
      <c r="O2910" s="16" t="s">
        <v>52</v>
      </c>
      <c r="P2910" s="15">
        <f>VLOOKUP(Q2910,'seg2'!$A$1:$B$13,2,0)</f>
        <v>1</v>
      </c>
      <c r="Q2910" s="16" t="s">
        <v>68</v>
      </c>
      <c r="R2910" s="15">
        <f>VLOOKUP(S2910,'seg3'!$A$1:$B$9,2,0)</f>
        <v>1</v>
      </c>
      <c r="S2910" s="16" t="s">
        <v>76</v>
      </c>
      <c r="T2910" s="18">
        <v>33.36</v>
      </c>
      <c r="U2910" s="18">
        <v>33.36</v>
      </c>
      <c r="V2910" s="29"/>
      <c r="W2910" s="30" t="s">
        <v>4933</v>
      </c>
      <c r="X2910" s="16"/>
      <c r="Y2910" s="18">
        <v>1018</v>
      </c>
      <c r="Z2910" s="18">
        <v>22</v>
      </c>
      <c r="AA2910" s="16" t="s">
        <v>452</v>
      </c>
      <c r="AB2910" s="14" t="str">
        <f t="shared" si="45"/>
        <v>('623237','623237J','HEX NUT M16X2 ISO4032 CL8 ZC3','PC',58,7,1,1,3,8,149,'33.36','33.36','M16','-','1018','22','21.50/21.55','','COIL ANNEALED AISI-1018 22',''),</v>
      </c>
      <c r="AC2910" s="14" t="s">
        <v>10382</v>
      </c>
    </row>
    <row r="2911" spans="1:29">
      <c r="A2911" s="16">
        <v>551799</v>
      </c>
      <c r="B2911" s="64" t="s">
        <v>4983</v>
      </c>
      <c r="C2911" s="43" t="s">
        <v>4932</v>
      </c>
      <c r="D2911" s="15">
        <f>VLOOKUP(E2911,finish!$A$1:$B$18,2,0)</f>
        <v>8</v>
      </c>
      <c r="E2911" s="18" t="s">
        <v>47</v>
      </c>
      <c r="F2911" s="15">
        <f>VLOOKUP(G2911,modules!$A$1:$B$10,2,0)</f>
        <v>7</v>
      </c>
      <c r="G2911" s="18" t="s">
        <v>68</v>
      </c>
      <c r="H2911" s="15">
        <f>VLOOKUP(I2911,segments!$A$1:$B$9,2,0)</f>
        <v>2</v>
      </c>
      <c r="I2911" s="18" t="s">
        <v>7847</v>
      </c>
      <c r="J2911" s="15">
        <f>VLOOKUP(K2911,machines!$A$1:$B$72,2,0)</f>
        <v>58</v>
      </c>
      <c r="K2911" s="27" t="s">
        <v>86</v>
      </c>
      <c r="L2911" s="16" t="s">
        <v>91</v>
      </c>
      <c r="M2911" s="15">
        <f>VLOOKUP(N2911,groups!$A$1:$B$113,2,1)</f>
        <v>149</v>
      </c>
      <c r="N2911" s="16" t="s">
        <v>312</v>
      </c>
      <c r="O2911" s="16" t="s">
        <v>52</v>
      </c>
      <c r="P2911" s="15">
        <f>VLOOKUP(Q2911,'seg2'!$A$1:$B$13,2,0)</f>
        <v>1</v>
      </c>
      <c r="Q2911" s="16" t="s">
        <v>68</v>
      </c>
      <c r="R2911" s="15">
        <f>VLOOKUP(S2911,'seg3'!$A$1:$B$9,2,0)</f>
        <v>1</v>
      </c>
      <c r="S2911" s="16" t="s">
        <v>76</v>
      </c>
      <c r="T2911" s="18">
        <v>33.36</v>
      </c>
      <c r="U2911" s="18">
        <v>33.36</v>
      </c>
      <c r="V2911" s="42"/>
      <c r="W2911" s="30" t="s">
        <v>4984</v>
      </c>
      <c r="X2911" s="16"/>
      <c r="Y2911" s="18">
        <v>1018</v>
      </c>
      <c r="Z2911" s="18">
        <v>22</v>
      </c>
      <c r="AA2911" s="16" t="s">
        <v>452</v>
      </c>
      <c r="AB2911" s="14" t="str">
        <f t="shared" si="45"/>
        <v>('551799','551799J','HEX NUT M16X2 ISO4032 CL8 ZC3','PC',58,7,1,1,2,8,149,'33.36','33.36','M16','-','1018','22','21.50/21.55','','COIL ROLLED AISI-1018 24MM',''),</v>
      </c>
      <c r="AC2911" s="14" t="s">
        <v>10383</v>
      </c>
    </row>
    <row r="2912" spans="1:29">
      <c r="A2912" s="16">
        <v>798048</v>
      </c>
      <c r="B2912" s="43" t="s">
        <v>5118</v>
      </c>
      <c r="C2912" s="43" t="s">
        <v>5119</v>
      </c>
      <c r="D2912" s="15">
        <f>VLOOKUP(E2912,finish!$A$1:$B$18,2,0)</f>
        <v>2</v>
      </c>
      <c r="E2912" s="18" t="s">
        <v>11</v>
      </c>
      <c r="F2912" s="15">
        <f>VLOOKUP(G2912,modules!$A$1:$B$10,2,0)</f>
        <v>7</v>
      </c>
      <c r="G2912" s="18" t="s">
        <v>68</v>
      </c>
      <c r="H2912" s="15">
        <f>VLOOKUP(I2912,segments!$A$1:$B$9,2,0)</f>
        <v>3</v>
      </c>
      <c r="I2912" s="18" t="s">
        <v>7851</v>
      </c>
      <c r="J2912" s="15">
        <f>VLOOKUP(K2912,machines!$A$1:$B$72,2,0)</f>
        <v>58</v>
      </c>
      <c r="K2912" s="27" t="s">
        <v>86</v>
      </c>
      <c r="L2912" s="16" t="s">
        <v>91</v>
      </c>
      <c r="M2912" s="15">
        <f>VLOOKUP(N2912,groups!$A$1:$B$113,2,1)</f>
        <v>160</v>
      </c>
      <c r="N2912" s="16" t="s">
        <v>583</v>
      </c>
      <c r="O2912" s="18" t="s">
        <v>52</v>
      </c>
      <c r="P2912" s="15">
        <f>VLOOKUP(Q2912,'seg2'!$A$1:$B$13,2,0)</f>
        <v>1</v>
      </c>
      <c r="Q2912" s="16" t="s">
        <v>68</v>
      </c>
      <c r="R2912" s="15">
        <f>VLOOKUP(S2912,'seg3'!$A$1:$B$9,2,0)</f>
        <v>1</v>
      </c>
      <c r="S2912" s="16" t="s">
        <v>76</v>
      </c>
      <c r="T2912" s="18">
        <v>55.4</v>
      </c>
      <c r="U2912" s="18">
        <v>55.4</v>
      </c>
      <c r="V2912" s="18"/>
      <c r="W2912" s="30" t="s">
        <v>5120</v>
      </c>
      <c r="X2912" s="16"/>
      <c r="Y2912" s="18" t="s">
        <v>17</v>
      </c>
      <c r="Z2912" s="18">
        <v>24</v>
      </c>
      <c r="AA2912" s="16" t="s">
        <v>1101</v>
      </c>
      <c r="AB2912" s="14" t="str">
        <f t="shared" si="45"/>
        <v>('798048','798048J','HSSN M16X2 EN14399-10 CL10 HRD BLK','PC',58,7,1,1,3,2,160,'55.4','55.4','M16','-','10B33','24','23.50/23.55','','COIL 1ANNEAL&amp;1DRAWN 10B33 29.00',''),</v>
      </c>
      <c r="AC2912" s="14" t="s">
        <v>10384</v>
      </c>
    </row>
    <row r="2913" spans="1:29">
      <c r="A2913" s="16">
        <v>131001</v>
      </c>
      <c r="B2913" s="43" t="s">
        <v>5150</v>
      </c>
      <c r="C2913" s="43" t="s">
        <v>5151</v>
      </c>
      <c r="D2913" s="15">
        <f>VLOOKUP(E2913,finish!$A$1:$B$18,2,0)</f>
        <v>2</v>
      </c>
      <c r="E2913" s="18" t="s">
        <v>11</v>
      </c>
      <c r="F2913" s="15">
        <f>VLOOKUP(G2913,modules!$A$1:$B$10,2,0)</f>
        <v>7</v>
      </c>
      <c r="G2913" s="18" t="s">
        <v>68</v>
      </c>
      <c r="H2913" s="15" t="s">
        <v>7949</v>
      </c>
      <c r="I2913" s="18" t="s">
        <v>7859</v>
      </c>
      <c r="J2913" s="15">
        <f>VLOOKUP(K2913,machines!$A$1:$B$72,2,0)</f>
        <v>58</v>
      </c>
      <c r="K2913" s="27" t="s">
        <v>86</v>
      </c>
      <c r="L2913" s="16" t="s">
        <v>91</v>
      </c>
      <c r="M2913" s="15">
        <f>VLOOKUP(N2913,groups!$A$1:$B$113,2,1)</f>
        <v>160</v>
      </c>
      <c r="N2913" s="16" t="s">
        <v>583</v>
      </c>
      <c r="O2913" s="18" t="s">
        <v>52</v>
      </c>
      <c r="P2913" s="15">
        <f>VLOOKUP(Q2913,'seg2'!$A$1:$B$13,2,0)</f>
        <v>1</v>
      </c>
      <c r="Q2913" s="16" t="s">
        <v>68</v>
      </c>
      <c r="R2913" s="15">
        <f>VLOOKUP(S2913,'seg3'!$A$1:$B$9,2,0)</f>
        <v>1</v>
      </c>
      <c r="S2913" s="16" t="s">
        <v>76</v>
      </c>
      <c r="T2913" s="18">
        <v>54.1</v>
      </c>
      <c r="U2913" s="18">
        <v>54.1</v>
      </c>
      <c r="V2913" s="18"/>
      <c r="W2913" s="30" t="s">
        <v>2479</v>
      </c>
      <c r="X2913" s="16"/>
      <c r="Y2913" s="18" t="s">
        <v>17</v>
      </c>
      <c r="Z2913" s="18">
        <v>24</v>
      </c>
      <c r="AA2913" s="16" t="s">
        <v>1101</v>
      </c>
      <c r="AB2913" s="14" t="str">
        <f t="shared" si="45"/>
        <v>('131001','131001J','HSSN M16X2 IS6623 CL10S BLK','PC',58,7,1,1,null,2,160,'54.1','54.1','M16','-','10B33','24','23.50/23.55','','COIL ANNEALED 10B33 24 MM',''),</v>
      </c>
      <c r="AC2913" s="14" t="s">
        <v>10385</v>
      </c>
    </row>
    <row r="2914" spans="1:29">
      <c r="A2914" s="16">
        <v>809501</v>
      </c>
      <c r="B2914" s="43" t="s">
        <v>5177</v>
      </c>
      <c r="C2914" s="43" t="s">
        <v>5178</v>
      </c>
      <c r="D2914" s="15">
        <f>VLOOKUP(E2914,finish!$A$1:$B$18,2,0)</f>
        <v>9</v>
      </c>
      <c r="E2914" s="18" t="s">
        <v>931</v>
      </c>
      <c r="F2914" s="15">
        <f>VLOOKUP(G2914,modules!$A$1:$B$10,2,0)</f>
        <v>7</v>
      </c>
      <c r="G2914" s="18" t="s">
        <v>68</v>
      </c>
      <c r="H2914" s="15">
        <f>VLOOKUP(I2914,segments!$A$1:$B$9,2,0)</f>
        <v>2</v>
      </c>
      <c r="I2914" s="18" t="s">
        <v>7847</v>
      </c>
      <c r="J2914" s="15">
        <f>VLOOKUP(K2914,machines!$A$1:$B$72,2,0)</f>
        <v>58</v>
      </c>
      <c r="K2914" s="27" t="s">
        <v>86</v>
      </c>
      <c r="L2914" s="16" t="s">
        <v>91</v>
      </c>
      <c r="M2914" s="15">
        <f>VLOOKUP(N2914,groups!$A$1:$B$113,2,1)</f>
        <v>169</v>
      </c>
      <c r="N2914" s="16" t="s">
        <v>115</v>
      </c>
      <c r="O2914" s="18" t="s">
        <v>52</v>
      </c>
      <c r="P2914" s="15">
        <f>VLOOKUP(Q2914,'seg2'!$A$1:$B$13,2,0)</f>
        <v>1</v>
      </c>
      <c r="Q2914" s="16" t="s">
        <v>68</v>
      </c>
      <c r="R2914" s="15">
        <f>VLOOKUP(S2914,'seg3'!$A$1:$B$9,2,0)</f>
        <v>1</v>
      </c>
      <c r="S2914" s="16" t="s">
        <v>76</v>
      </c>
      <c r="T2914" s="18">
        <v>37.799999999999997</v>
      </c>
      <c r="U2914" s="18">
        <v>37.799999999999997</v>
      </c>
      <c r="V2914" s="18"/>
      <c r="W2914" s="30" t="s">
        <v>5178</v>
      </c>
      <c r="X2914" s="16"/>
      <c r="Y2914" s="18" t="s">
        <v>17</v>
      </c>
      <c r="Z2914" s="18">
        <v>22</v>
      </c>
      <c r="AA2914" s="16" t="s">
        <v>452</v>
      </c>
      <c r="AB2914" s="14" t="str">
        <f t="shared" si="45"/>
        <v>('809501','809501J','NYLOCK NUT R/R M16X2 ISO7040 CL10 YZ6','PC',58,7,1,1,2,9,169,'37.8','37.8','M16','-','10B33','22','21.50/21.55','','NYLOCK NUT R/R M16X2 ISO7040 CL10 YZ6',''),</v>
      </c>
      <c r="AC2914" s="14" t="s">
        <v>10386</v>
      </c>
    </row>
    <row r="2915" spans="1:29">
      <c r="A2915" s="16">
        <v>623303</v>
      </c>
      <c r="B2915" s="43" t="s">
        <v>3938</v>
      </c>
      <c r="C2915" s="43" t="s">
        <v>3939</v>
      </c>
      <c r="D2915" s="15">
        <f>VLOOKUP(E2915,finish!$A$1:$B$18,2,0)</f>
        <v>7</v>
      </c>
      <c r="E2915" s="18" t="s">
        <v>493</v>
      </c>
      <c r="F2915" s="15">
        <f>VLOOKUP(G2915,modules!$A$1:$B$10,2,0)</f>
        <v>7</v>
      </c>
      <c r="G2915" s="18" t="s">
        <v>68</v>
      </c>
      <c r="H2915" s="15">
        <f>VLOOKUP(I2915,segments!$A$1:$B$9,2,0)</f>
        <v>3</v>
      </c>
      <c r="I2915" s="18" t="s">
        <v>7851</v>
      </c>
      <c r="J2915" s="15">
        <f>VLOOKUP(K2915,machines!$A$1:$B$72,2,0)</f>
        <v>58</v>
      </c>
      <c r="K2915" s="27" t="s">
        <v>86</v>
      </c>
      <c r="L2915" s="16" t="s">
        <v>91</v>
      </c>
      <c r="M2915" s="15">
        <f>VLOOKUP(N2915,groups!$A$1:$B$113,2,1)</f>
        <v>149</v>
      </c>
      <c r="N2915" s="16" t="s">
        <v>312</v>
      </c>
      <c r="O2915" s="18" t="s">
        <v>52</v>
      </c>
      <c r="P2915" s="15">
        <f>VLOOKUP(Q2915,'seg2'!$A$1:$B$13,2,0)</f>
        <v>1</v>
      </c>
      <c r="Q2915" s="16" t="s">
        <v>68</v>
      </c>
      <c r="R2915" s="15">
        <f>VLOOKUP(S2915,'seg3'!$A$1:$B$9,2,0)</f>
        <v>1</v>
      </c>
      <c r="S2915" s="16" t="s">
        <v>76</v>
      </c>
      <c r="T2915" s="18">
        <v>34</v>
      </c>
      <c r="U2915" s="18">
        <v>34</v>
      </c>
      <c r="V2915" s="42"/>
      <c r="W2915" s="30" t="s">
        <v>2534</v>
      </c>
      <c r="X2915" s="16"/>
      <c r="Y2915" s="18">
        <v>1018</v>
      </c>
      <c r="Z2915" s="18">
        <v>22</v>
      </c>
      <c r="AA2915" s="16" t="s">
        <v>452</v>
      </c>
      <c r="AB2915" s="14" t="str">
        <f t="shared" si="45"/>
        <v>('623303','623303J','HEX NUT M16X2 ISO4032 CL8 HDG','PC',58,7,1,1,3,7,149,'34','34','M16','-','1018','22','21.50/21.55','','COIL ANNEALED  10B33 M 22 MM',''),</v>
      </c>
      <c r="AC2915" s="14" t="s">
        <v>10375</v>
      </c>
    </row>
    <row r="2916" spans="1:29">
      <c r="A2916" s="16">
        <v>290007</v>
      </c>
      <c r="B2916" s="43" t="s">
        <v>1993</v>
      </c>
      <c r="C2916" s="43" t="s">
        <v>1994</v>
      </c>
      <c r="D2916" s="15">
        <f>VLOOKUP(E2916,finish!$A$1:$B$18,2,0)</f>
        <v>8</v>
      </c>
      <c r="E2916" s="18" t="s">
        <v>47</v>
      </c>
      <c r="F2916" s="15">
        <f>VLOOKUP(G2916,modules!$A$1:$B$10,2,0)</f>
        <v>7</v>
      </c>
      <c r="G2916" s="18" t="s">
        <v>68</v>
      </c>
      <c r="H2916" s="15">
        <f>VLOOKUP(I2916,segments!$A$1:$B$9,2,0)</f>
        <v>5</v>
      </c>
      <c r="I2916" s="18" t="s">
        <v>7852</v>
      </c>
      <c r="J2916" s="15">
        <f>VLOOKUP(K2916,machines!$A$1:$B$72,2,0)</f>
        <v>58</v>
      </c>
      <c r="K2916" s="27" t="s">
        <v>86</v>
      </c>
      <c r="L2916" s="16" t="s">
        <v>91</v>
      </c>
      <c r="M2916" s="15">
        <f>VLOOKUP(N2916,groups!$A$1:$B$113,2,1)</f>
        <v>169</v>
      </c>
      <c r="N2916" s="16" t="s">
        <v>115</v>
      </c>
      <c r="O2916" s="18" t="s">
        <v>52</v>
      </c>
      <c r="P2916" s="15">
        <f>VLOOKUP(Q2916,'seg2'!$A$1:$B$13,2,0)</f>
        <v>1</v>
      </c>
      <c r="Q2916" s="16" t="s">
        <v>68</v>
      </c>
      <c r="R2916" s="15">
        <f>VLOOKUP(S2916,'seg3'!$A$1:$B$9,2,0)</f>
        <v>1</v>
      </c>
      <c r="S2916" s="16" t="s">
        <v>76</v>
      </c>
      <c r="T2916" s="18">
        <v>30.71</v>
      </c>
      <c r="U2916" s="18">
        <v>30.71</v>
      </c>
      <c r="V2916" s="18"/>
      <c r="W2916" s="30" t="s">
        <v>1994</v>
      </c>
      <c r="X2916" s="16"/>
      <c r="Y2916" s="18" t="s">
        <v>17</v>
      </c>
      <c r="Z2916" s="18">
        <v>22</v>
      </c>
      <c r="AA2916" s="16" t="s">
        <v>452</v>
      </c>
      <c r="AB2916" s="14" t="str">
        <f t="shared" si="45"/>
        <v>('290007','290007J','NYLOCK NUT B/R M16X2 DIN985 CL10 ZC3','PC',58,7,1,1,5,8,169,'30.71','30.71','M16','-','10B33','22','21.50/21.55','','NYLOCK NUT B/R M16X2 DIN985 CL10 ZC3',''),</v>
      </c>
      <c r="AC2916" s="14" t="s">
        <v>10343</v>
      </c>
    </row>
    <row r="2917" spans="1:29">
      <c r="A2917" s="16">
        <v>623204</v>
      </c>
      <c r="B2917" s="43" t="s">
        <v>5580</v>
      </c>
      <c r="C2917" s="43" t="s">
        <v>5581</v>
      </c>
      <c r="D2917" s="15">
        <f>VLOOKUP(E2917,finish!$A$1:$B$18,2,0)</f>
        <v>2</v>
      </c>
      <c r="E2917" s="18" t="s">
        <v>11</v>
      </c>
      <c r="F2917" s="15">
        <f>VLOOKUP(G2917,modules!$A$1:$B$10,2,0)</f>
        <v>7</v>
      </c>
      <c r="G2917" s="18" t="s">
        <v>68</v>
      </c>
      <c r="H2917" s="15">
        <f>VLOOKUP(I2917,segments!$A$1:$B$9,2,0)</f>
        <v>3</v>
      </c>
      <c r="I2917" s="18" t="s">
        <v>7851</v>
      </c>
      <c r="J2917" s="15">
        <f>VLOOKUP(K2917,machines!$A$1:$B$72,2,0)</f>
        <v>58</v>
      </c>
      <c r="K2917" s="27" t="s">
        <v>86</v>
      </c>
      <c r="L2917" s="46" t="s">
        <v>91</v>
      </c>
      <c r="M2917" s="15">
        <f>VLOOKUP(N2917,groups!$A$1:$B$113,2,1)</f>
        <v>149</v>
      </c>
      <c r="N2917" s="46" t="s">
        <v>312</v>
      </c>
      <c r="O2917" s="45" t="s">
        <v>52</v>
      </c>
      <c r="P2917" s="15">
        <f>VLOOKUP(Q2917,'seg2'!$A$1:$B$13,2,0)</f>
        <v>1</v>
      </c>
      <c r="Q2917" s="16" t="s">
        <v>68</v>
      </c>
      <c r="R2917" s="15">
        <f>VLOOKUP(S2917,'seg3'!$A$1:$B$9,2,0)</f>
        <v>1</v>
      </c>
      <c r="S2917" s="16" t="s">
        <v>76</v>
      </c>
      <c r="T2917" s="45">
        <v>34</v>
      </c>
      <c r="U2917" s="45">
        <v>34</v>
      </c>
      <c r="V2917" s="42"/>
      <c r="W2917" s="30" t="s">
        <v>5582</v>
      </c>
      <c r="X2917" s="16"/>
      <c r="Y2917" s="45">
        <v>1018</v>
      </c>
      <c r="Z2917" s="45">
        <v>22</v>
      </c>
      <c r="AA2917" s="46" t="s">
        <v>452</v>
      </c>
      <c r="AB2917" s="14" t="str">
        <f t="shared" si="45"/>
        <v>('623204','623204J','HEX NUT M16X2 ISO4032 CL8 BLK','PC',58,7,1,1,3,2,149,'34','34','M16','-','1018','22','21.50/21.55','','COIL ROLLED AISI-1018 22MM',''),</v>
      </c>
      <c r="AC2917" s="14" t="s">
        <v>10387</v>
      </c>
    </row>
    <row r="2918" spans="1:29">
      <c r="A2918" s="16">
        <v>550307</v>
      </c>
      <c r="B2918" s="43" t="s">
        <v>5583</v>
      </c>
      <c r="C2918" s="43" t="s">
        <v>5581</v>
      </c>
      <c r="D2918" s="15">
        <f>VLOOKUP(E2918,finish!$A$1:$B$18,2,0)</f>
        <v>2</v>
      </c>
      <c r="E2918" s="18" t="s">
        <v>11</v>
      </c>
      <c r="F2918" s="15">
        <f>VLOOKUP(G2918,modules!$A$1:$B$10,2,0)</f>
        <v>7</v>
      </c>
      <c r="G2918" s="18" t="s">
        <v>68</v>
      </c>
      <c r="H2918" s="15">
        <f>VLOOKUP(I2918,segments!$A$1:$B$9,2,0)</f>
        <v>5</v>
      </c>
      <c r="I2918" s="18" t="s">
        <v>7852</v>
      </c>
      <c r="J2918" s="15">
        <f>VLOOKUP(K2918,machines!$A$1:$B$72,2,0)</f>
        <v>58</v>
      </c>
      <c r="K2918" s="27" t="s">
        <v>86</v>
      </c>
      <c r="L2918" s="46" t="s">
        <v>91</v>
      </c>
      <c r="M2918" s="15">
        <f>VLOOKUP(N2918,groups!$A$1:$B$113,2,1)</f>
        <v>149</v>
      </c>
      <c r="N2918" s="46" t="s">
        <v>312</v>
      </c>
      <c r="O2918" s="45" t="s">
        <v>52</v>
      </c>
      <c r="P2918" s="15">
        <f>VLOOKUP(Q2918,'seg2'!$A$1:$B$13,2,0)</f>
        <v>1</v>
      </c>
      <c r="Q2918" s="16" t="s">
        <v>68</v>
      </c>
      <c r="R2918" s="15">
        <f>VLOOKUP(S2918,'seg3'!$A$1:$B$9,2,0)</f>
        <v>1</v>
      </c>
      <c r="S2918" s="16" t="s">
        <v>76</v>
      </c>
      <c r="T2918" s="45">
        <v>33.36</v>
      </c>
      <c r="U2918" s="45">
        <v>33.36</v>
      </c>
      <c r="V2918" s="42"/>
      <c r="W2918" s="30" t="s">
        <v>5582</v>
      </c>
      <c r="X2918" s="16"/>
      <c r="Y2918" s="45">
        <v>1018</v>
      </c>
      <c r="Z2918" s="45">
        <v>22</v>
      </c>
      <c r="AA2918" s="46" t="s">
        <v>452</v>
      </c>
      <c r="AB2918" s="14" t="str">
        <f t="shared" si="45"/>
        <v>('550307','550307J','HEX NUT M16X2 ISO4032 CL8 BLK','PC',58,7,1,1,5,2,149,'33.36','33.36','M16','-','1018','22','21.50/21.55','','COIL ROLLED AISI-1018 22MM',''),</v>
      </c>
      <c r="AC2918" s="14" t="s">
        <v>10388</v>
      </c>
    </row>
    <row r="2919" spans="1:29">
      <c r="A2919" s="16">
        <v>170630</v>
      </c>
      <c r="B2919" s="43" t="s">
        <v>5584</v>
      </c>
      <c r="C2919" s="43" t="s">
        <v>5585</v>
      </c>
      <c r="D2919" s="15">
        <f>VLOOKUP(E2919,finish!$A$1:$B$18,2,0)</f>
        <v>2</v>
      </c>
      <c r="E2919" s="18" t="s">
        <v>11</v>
      </c>
      <c r="F2919" s="15">
        <f>VLOOKUP(G2919,modules!$A$1:$B$10,2,0)</f>
        <v>7</v>
      </c>
      <c r="G2919" s="18" t="s">
        <v>68</v>
      </c>
      <c r="H2919" s="15">
        <f>VLOOKUP(I2919,segments!$A$1:$B$9,2,0)</f>
        <v>5</v>
      </c>
      <c r="I2919" s="18" t="s">
        <v>7852</v>
      </c>
      <c r="J2919" s="15">
        <f>VLOOKUP(K2919,machines!$A$1:$B$72,2,0)</f>
        <v>58</v>
      </c>
      <c r="K2919" s="27" t="s">
        <v>86</v>
      </c>
      <c r="L2919" s="46" t="s">
        <v>571</v>
      </c>
      <c r="M2919" s="15">
        <f>VLOOKUP(N2919,groups!$A$1:$B$113,2,1)</f>
        <v>149</v>
      </c>
      <c r="N2919" s="46" t="s">
        <v>312</v>
      </c>
      <c r="O2919" s="45" t="s">
        <v>52</v>
      </c>
      <c r="P2919" s="15">
        <f>VLOOKUP(Q2919,'seg2'!$A$1:$B$13,2,0)</f>
        <v>1</v>
      </c>
      <c r="Q2919" s="16" t="s">
        <v>68</v>
      </c>
      <c r="R2919" s="15">
        <f>VLOOKUP(S2919,'seg3'!$A$1:$B$9,2,0)</f>
        <v>1</v>
      </c>
      <c r="S2919" s="16" t="s">
        <v>76</v>
      </c>
      <c r="T2919" s="45">
        <v>46.7</v>
      </c>
      <c r="U2919" s="45">
        <v>46.7</v>
      </c>
      <c r="V2919" s="18"/>
      <c r="W2919" s="30" t="s">
        <v>5586</v>
      </c>
      <c r="X2919" s="16"/>
      <c r="Y2919" s="45" t="s">
        <v>17</v>
      </c>
      <c r="Z2919" s="45">
        <v>24</v>
      </c>
      <c r="AA2919" s="46" t="s">
        <v>479</v>
      </c>
      <c r="AB2919" s="14" t="str">
        <f t="shared" si="45"/>
        <v>('170630','170630J','HEX NUT M18X2.5 ISO4032 CL10 BLK','PC',58,7,1,1,5,2,149,'46.7','46.7','M18','-','10B33','24','23.45/23.50','','COIL ANNEALED  10B33 M 24 MM',''),</v>
      </c>
      <c r="AC2919" s="14" t="s">
        <v>10389</v>
      </c>
    </row>
    <row r="2920" spans="1:29">
      <c r="A2920" s="16">
        <v>5001336</v>
      </c>
      <c r="B2920" s="43" t="s">
        <v>5727</v>
      </c>
      <c r="C2920" s="43" t="s">
        <v>5728</v>
      </c>
      <c r="D2920" s="15">
        <f>VLOOKUP(E2920,finish!$A$1:$B$18,2,0)</f>
        <v>19</v>
      </c>
      <c r="E2920" s="18" t="s">
        <v>7861</v>
      </c>
      <c r="F2920" s="15">
        <f>VLOOKUP(G2920,modules!$A$1:$B$10,2,0)</f>
        <v>7</v>
      </c>
      <c r="G2920" s="18" t="s">
        <v>68</v>
      </c>
      <c r="H2920" s="15">
        <f>VLOOKUP(I2920,segments!$A$1:$B$9,2,0)</f>
        <v>5</v>
      </c>
      <c r="I2920" s="18" t="s">
        <v>7852</v>
      </c>
      <c r="J2920" s="15">
        <f>VLOOKUP(K2920,machines!$A$1:$B$72,2,0)</f>
        <v>58</v>
      </c>
      <c r="K2920" s="27" t="s">
        <v>86</v>
      </c>
      <c r="L2920" s="46" t="s">
        <v>121</v>
      </c>
      <c r="M2920" s="15">
        <f>VLOOKUP(N2920,groups!$A$1:$B$113,2,1)</f>
        <v>200</v>
      </c>
      <c r="N2920" s="46" t="s">
        <v>221</v>
      </c>
      <c r="O2920" s="45" t="s">
        <v>52</v>
      </c>
      <c r="P2920" s="15">
        <f>VLOOKUP(Q2920,'seg2'!$A$1:$B$13,2,0)</f>
        <v>8</v>
      </c>
      <c r="Q2920" s="16" t="s">
        <v>222</v>
      </c>
      <c r="R2920" s="15">
        <f>VLOOKUP(S2920,'seg3'!$A$1:$B$9,2,0)</f>
        <v>7</v>
      </c>
      <c r="S2920" s="16" t="s">
        <v>222</v>
      </c>
      <c r="T2920" s="45">
        <v>24.9</v>
      </c>
      <c r="U2920" s="45">
        <v>24.9</v>
      </c>
      <c r="V2920" s="29" t="s">
        <v>22</v>
      </c>
      <c r="W2920" s="30" t="s">
        <v>5729</v>
      </c>
      <c r="X2920" s="16"/>
      <c r="Y2920" s="45" t="s">
        <v>40</v>
      </c>
      <c r="Z2920" s="45">
        <v>20</v>
      </c>
      <c r="AA2920" s="46">
        <v>19.5</v>
      </c>
      <c r="AB2920" s="14" t="str">
        <f t="shared" si="45"/>
        <v>('5001336','5001336J','HEX NUT M14 DIN934 GMT SS304 A2-70 EPO','PC',58,7,8,7,5,19,200,'24.9','24.9','M14','-','304L','20','19.5','READY','COIL ANNLED &amp; PICKLE SS304L 20MM',''),</v>
      </c>
      <c r="AC2920" s="14" t="s">
        <v>10390</v>
      </c>
    </row>
    <row r="2921" spans="1:29">
      <c r="A2921" s="16">
        <v>5001346</v>
      </c>
      <c r="B2921" s="43" t="s">
        <v>3309</v>
      </c>
      <c r="C2921" s="43" t="s">
        <v>3310</v>
      </c>
      <c r="D2921" s="15">
        <f>VLOOKUP(E2921,finish!$A$1:$B$18,2,0)</f>
        <v>19</v>
      </c>
      <c r="E2921" s="18" t="s">
        <v>7861</v>
      </c>
      <c r="F2921" s="15">
        <f>VLOOKUP(G2921,modules!$A$1:$B$10,2,0)</f>
        <v>7</v>
      </c>
      <c r="G2921" s="18" t="s">
        <v>68</v>
      </c>
      <c r="H2921" s="15">
        <f>VLOOKUP(I2921,segments!$A$1:$B$9,2,0)</f>
        <v>2</v>
      </c>
      <c r="I2921" s="18" t="s">
        <v>7847</v>
      </c>
      <c r="J2921" s="15">
        <f>VLOOKUP(K2921,machines!$A$1:$B$72,2,0)</f>
        <v>58</v>
      </c>
      <c r="K2921" s="27" t="s">
        <v>86</v>
      </c>
      <c r="L2921" s="46" t="s">
        <v>91</v>
      </c>
      <c r="M2921" s="15">
        <f>VLOOKUP(N2921,groups!$A$1:$B$113,2,1)</f>
        <v>200</v>
      </c>
      <c r="N2921" s="46" t="s">
        <v>221</v>
      </c>
      <c r="O2921" s="45" t="s">
        <v>52</v>
      </c>
      <c r="P2921" s="15">
        <f>VLOOKUP(Q2921,'seg2'!$A$1:$B$13,2,0)</f>
        <v>8</v>
      </c>
      <c r="Q2921" s="16" t="s">
        <v>222</v>
      </c>
      <c r="R2921" s="15">
        <f>VLOOKUP(S2921,'seg3'!$A$1:$B$9,2,0)</f>
        <v>7</v>
      </c>
      <c r="S2921" s="16" t="s">
        <v>222</v>
      </c>
      <c r="T2921" s="45">
        <v>29.6</v>
      </c>
      <c r="U2921" s="45">
        <v>29.6</v>
      </c>
      <c r="V2921" s="29" t="s">
        <v>22</v>
      </c>
      <c r="W2921" s="30" t="s">
        <v>1165</v>
      </c>
      <c r="X2921" s="16"/>
      <c r="Y2921" s="45" t="s">
        <v>63</v>
      </c>
      <c r="Z2921" s="45">
        <v>22</v>
      </c>
      <c r="AA2921" s="46" t="s">
        <v>100</v>
      </c>
      <c r="AB2921" s="14" t="str">
        <f t="shared" si="45"/>
        <v>('5001346','5001346J','HEX NUT M16 DIN934 GMT SS316 A4-80 EPO','PC',58,7,8,7,2,19,200,'29.6','29.6','M16','-','316L','22','21.45/21.50','READY','COIL ANNEALED SS-316L 22 (HRAP)',''),</v>
      </c>
      <c r="AC2921" s="14" t="s">
        <v>10363</v>
      </c>
    </row>
    <row r="2922" spans="1:29">
      <c r="A2922" s="16">
        <v>5010321</v>
      </c>
      <c r="B2922" s="43" t="s">
        <v>2279</v>
      </c>
      <c r="C2922" s="43" t="s">
        <v>5732</v>
      </c>
      <c r="D2922" s="15">
        <f>VLOOKUP(E2922,finish!$A$1:$B$18,2,0)</f>
        <v>19</v>
      </c>
      <c r="E2922" s="18" t="s">
        <v>7861</v>
      </c>
      <c r="F2922" s="15">
        <f>VLOOKUP(G2922,modules!$A$1:$B$10,2,0)</f>
        <v>7</v>
      </c>
      <c r="G2922" s="18" t="s">
        <v>68</v>
      </c>
      <c r="H2922" s="15">
        <f>VLOOKUP(I2922,segments!$A$1:$B$9,2,0)</f>
        <v>5</v>
      </c>
      <c r="I2922" s="18" t="s">
        <v>7852</v>
      </c>
      <c r="J2922" s="15">
        <f>VLOOKUP(K2922,machines!$A$1:$B$72,2,0)</f>
        <v>58</v>
      </c>
      <c r="K2922" s="27" t="s">
        <v>86</v>
      </c>
      <c r="L2922" s="46" t="s">
        <v>91</v>
      </c>
      <c r="M2922" s="15">
        <f>VLOOKUP(N2922,groups!$A$1:$B$113,2,1)</f>
        <v>203</v>
      </c>
      <c r="N2922" s="46" t="s">
        <v>1094</v>
      </c>
      <c r="O2922" s="45" t="s">
        <v>52</v>
      </c>
      <c r="P2922" s="15">
        <f>VLOOKUP(Q2922,'seg2'!$A$1:$B$13,2,0)</f>
        <v>8</v>
      </c>
      <c r="Q2922" s="16" t="s">
        <v>222</v>
      </c>
      <c r="R2922" s="15">
        <f>VLOOKUP(S2922,'seg3'!$A$1:$B$9,2,0)</f>
        <v>7</v>
      </c>
      <c r="S2922" s="16" t="s">
        <v>222</v>
      </c>
      <c r="T2922" s="45">
        <v>37.799999999999997</v>
      </c>
      <c r="U2922" s="45">
        <v>37.799999999999997</v>
      </c>
      <c r="V2922" s="42"/>
      <c r="W2922" s="30" t="s">
        <v>2280</v>
      </c>
      <c r="X2922" s="16"/>
      <c r="Y2922" s="45" t="s">
        <v>40</v>
      </c>
      <c r="Z2922" s="45">
        <v>22</v>
      </c>
      <c r="AA2922" s="46" t="s">
        <v>100</v>
      </c>
      <c r="AB2922" s="14" t="str">
        <f t="shared" si="45"/>
        <v>('5010321','5010321J','NYLOCK NUT R/R M16X2 DIN982 GRA2-70EPO','PC',58,7,8,7,5,19,203,'37.8','37.8','M16','-','304L','22','21.45/21.50','','NYLOCK NUT R/R M16X2 DIN982 GRA2-70',''),</v>
      </c>
      <c r="AC2922" s="14" t="s">
        <v>10391</v>
      </c>
    </row>
    <row r="2923" spans="1:29">
      <c r="A2923" s="16">
        <v>833398</v>
      </c>
      <c r="B2923" s="43" t="s">
        <v>3486</v>
      </c>
      <c r="C2923" s="43" t="s">
        <v>3487</v>
      </c>
      <c r="D2923" s="15">
        <f>VLOOKUP(E2923,finish!$A$1:$B$18,2,0)</f>
        <v>7</v>
      </c>
      <c r="E2923" s="18" t="s">
        <v>493</v>
      </c>
      <c r="F2923" s="15">
        <f>VLOOKUP(G2923,modules!$A$1:$B$10,2,0)</f>
        <v>7</v>
      </c>
      <c r="G2923" s="18" t="s">
        <v>68</v>
      </c>
      <c r="H2923" s="15">
        <f>VLOOKUP(I2923,segments!$A$1:$B$9,2,0)</f>
        <v>4</v>
      </c>
      <c r="I2923" s="18" t="s">
        <v>7845</v>
      </c>
      <c r="J2923" s="15">
        <f>VLOOKUP(K2923,machines!$A$1:$B$72,2,0)</f>
        <v>58</v>
      </c>
      <c r="K2923" s="27" t="s">
        <v>86</v>
      </c>
      <c r="L2923" s="16" t="s">
        <v>80</v>
      </c>
      <c r="M2923" s="15">
        <f>VLOOKUP(N2923,groups!$A$1:$B$113,2,1)</f>
        <v>160</v>
      </c>
      <c r="N2923" s="16" t="s">
        <v>583</v>
      </c>
      <c r="O2923" s="18" t="s">
        <v>52</v>
      </c>
      <c r="P2923" s="15">
        <f>VLOOKUP(Q2923,'seg2'!$A$1:$B$13,2,0)</f>
        <v>1</v>
      </c>
      <c r="Q2923" s="16" t="s">
        <v>68</v>
      </c>
      <c r="R2923" s="15">
        <f>VLOOKUP(S2923,'seg3'!$A$1:$B$9,2,0)</f>
        <v>1</v>
      </c>
      <c r="S2923" s="16" t="s">
        <v>76</v>
      </c>
      <c r="T2923" s="18">
        <v>24</v>
      </c>
      <c r="U2923" s="18">
        <v>24</v>
      </c>
      <c r="V2923" s="42"/>
      <c r="W2923" s="30" t="s">
        <v>2580</v>
      </c>
      <c r="X2923" s="16"/>
      <c r="Y2923" s="18" t="s">
        <v>17</v>
      </c>
      <c r="Z2923" s="18">
        <v>20</v>
      </c>
      <c r="AA2923" s="16">
        <v>19.5</v>
      </c>
      <c r="AB2923" s="14" t="str">
        <f t="shared" si="45"/>
        <v>('833398','833398J','HSSN M12X1.75-6AZ EN14399-3 CL10HR HDG','PC',58,7,1,1,4,7,160,'24','24','M12','-','10B33','20','19.5','','COIL 1ANNEAL&amp;1DRAWN 10B33 19.50/19.55',''),</v>
      </c>
      <c r="AC2923" s="14" t="s">
        <v>10374</v>
      </c>
    </row>
    <row r="2924" spans="1:29">
      <c r="A2924" s="16">
        <v>823039</v>
      </c>
      <c r="B2924" s="43" t="s">
        <v>5854</v>
      </c>
      <c r="C2924" s="43" t="s">
        <v>5855</v>
      </c>
      <c r="D2924" s="15">
        <f>VLOOKUP(E2924,finish!$A$1:$B$18,2,0)</f>
        <v>2</v>
      </c>
      <c r="E2924" s="18" t="s">
        <v>11</v>
      </c>
      <c r="F2924" s="15">
        <f>VLOOKUP(G2924,modules!$A$1:$B$10,2,0)</f>
        <v>10</v>
      </c>
      <c r="G2924" s="18" t="s">
        <v>7854</v>
      </c>
      <c r="H2924" s="15">
        <f>VLOOKUP(I2924,segments!$A$1:$B$9,2,0)</f>
        <v>1</v>
      </c>
      <c r="I2924" s="18" t="s">
        <v>7848</v>
      </c>
      <c r="J2924" s="15">
        <f>VLOOKUP(K2924,machines!$A$1:$B$72,2,0)</f>
        <v>58</v>
      </c>
      <c r="K2924" s="18" t="s">
        <v>86</v>
      </c>
      <c r="L2924" s="16" t="s">
        <v>91</v>
      </c>
      <c r="M2924" s="15">
        <f>VLOOKUP(N2924,groups!$A$1:$B$113,2,1)</f>
        <v>151</v>
      </c>
      <c r="N2924" s="16" t="s">
        <v>5856</v>
      </c>
      <c r="O2924" s="18" t="s">
        <v>52</v>
      </c>
      <c r="P2924" s="15">
        <f>VLOOKUP(Q2924,'seg2'!$A$1:$B$13,2,0)</f>
        <v>1</v>
      </c>
      <c r="Q2924" s="16" t="s">
        <v>68</v>
      </c>
      <c r="R2924" s="15">
        <f>VLOOKUP(S2924,'seg3'!$A$1:$B$9,2,0)</f>
        <v>1</v>
      </c>
      <c r="S2924" s="16" t="s">
        <v>76</v>
      </c>
      <c r="T2924" s="18">
        <v>18</v>
      </c>
      <c r="U2924" s="18">
        <v>18</v>
      </c>
      <c r="V2924" s="29"/>
      <c r="W2924" s="30" t="s">
        <v>5582</v>
      </c>
      <c r="X2924" s="16"/>
      <c r="Y2924" s="18">
        <v>1018</v>
      </c>
      <c r="Z2924" s="18">
        <v>22</v>
      </c>
      <c r="AA2924" s="16">
        <v>21.5</v>
      </c>
      <c r="AB2924" s="14" t="str">
        <f t="shared" si="45"/>
        <v>('823039','823039J','HEX THIN NUT M16X2 GR04 BLK MNC2000001','PC',58,10,1,1,1,2,151,'18','18','M16','-','1018','22','21.5','','COIL ROLLED AISI-1018 22MM',''),</v>
      </c>
      <c r="AC2924" s="14" t="s">
        <v>10392</v>
      </c>
    </row>
    <row r="2925" spans="1:29">
      <c r="A2925" s="16">
        <v>830619</v>
      </c>
      <c r="B2925" s="43" t="s">
        <v>5877</v>
      </c>
      <c r="C2925" s="43" t="s">
        <v>5878</v>
      </c>
      <c r="D2925" s="15">
        <f>VLOOKUP(E2925,finish!$A$1:$B$18,2,0)</f>
        <v>7</v>
      </c>
      <c r="E2925" s="18" t="s">
        <v>493</v>
      </c>
      <c r="F2925" s="15">
        <f>VLOOKUP(G2925,modules!$A$1:$B$10,2,0)</f>
        <v>7</v>
      </c>
      <c r="G2925" s="18" t="s">
        <v>68</v>
      </c>
      <c r="H2925" s="15">
        <f>VLOOKUP(I2925,segments!$A$1:$B$9,2,0)</f>
        <v>6</v>
      </c>
      <c r="I2925" s="18" t="s">
        <v>7850</v>
      </c>
      <c r="J2925" s="15">
        <f>VLOOKUP(K2925,machines!$A$1:$B$72,2,0)</f>
        <v>58</v>
      </c>
      <c r="K2925" s="27" t="s">
        <v>86</v>
      </c>
      <c r="L2925" s="16" t="s">
        <v>91</v>
      </c>
      <c r="M2925" s="15">
        <f>VLOOKUP(N2925,groups!$A$1:$B$113,2,1)</f>
        <v>148</v>
      </c>
      <c r="N2925" s="16" t="s">
        <v>72</v>
      </c>
      <c r="O2925" s="18" t="s">
        <v>52</v>
      </c>
      <c r="P2925" s="15">
        <f>VLOOKUP(Q2925,'seg2'!$A$1:$B$13,2,0)</f>
        <v>1</v>
      </c>
      <c r="Q2925" s="16" t="s">
        <v>68</v>
      </c>
      <c r="R2925" s="15">
        <f>VLOOKUP(S2925,'seg3'!$A$1:$B$9,2,0)</f>
        <v>1</v>
      </c>
      <c r="S2925" s="16" t="s">
        <v>76</v>
      </c>
      <c r="T2925" s="18">
        <v>20.5</v>
      </c>
      <c r="U2925" s="18">
        <v>20.5</v>
      </c>
      <c r="V2925" s="18"/>
      <c r="W2925" s="30" t="s">
        <v>5879</v>
      </c>
      <c r="X2925" s="16"/>
      <c r="Y2925" s="18" t="s">
        <v>17</v>
      </c>
      <c r="Z2925" s="18">
        <v>22</v>
      </c>
      <c r="AA2925" s="16" t="s">
        <v>452</v>
      </c>
      <c r="AB2925" s="14" t="str">
        <f t="shared" si="45"/>
        <v>('830619','830619J','HEX LOCK NUT M16X2 ISO4035 CL05 HDG','PC',58,7,1,1,6,7,148,'20.5','20.5','M16','-','10B33','22','21.50/21.55','','COIL DIRECT DRWN  10B33M  21.95/22.00',''),</v>
      </c>
      <c r="AC2925" s="14" t="s">
        <v>10393</v>
      </c>
    </row>
    <row r="2926" spans="1:29">
      <c r="A2926" s="16">
        <v>290007</v>
      </c>
      <c r="B2926" s="43" t="s">
        <v>1993</v>
      </c>
      <c r="C2926" s="43" t="s">
        <v>1994</v>
      </c>
      <c r="D2926" s="15">
        <f>VLOOKUP(E2926,finish!$A$1:$B$18,2,0)</f>
        <v>8</v>
      </c>
      <c r="E2926" s="18" t="s">
        <v>47</v>
      </c>
      <c r="F2926" s="15">
        <f>VLOOKUP(G2926,modules!$A$1:$B$10,2,0)</f>
        <v>7</v>
      </c>
      <c r="G2926" s="18" t="s">
        <v>68</v>
      </c>
      <c r="H2926" s="15">
        <f>VLOOKUP(I2926,segments!$A$1:$B$9,2,0)</f>
        <v>5</v>
      </c>
      <c r="I2926" s="18" t="s">
        <v>7852</v>
      </c>
      <c r="J2926" s="15">
        <f>VLOOKUP(K2926,machines!$A$1:$B$72,2,0)</f>
        <v>58</v>
      </c>
      <c r="K2926" s="27" t="s">
        <v>86</v>
      </c>
      <c r="L2926" s="16" t="s">
        <v>91</v>
      </c>
      <c r="M2926" s="15">
        <f>VLOOKUP(N2926,groups!$A$1:$B$113,2,1)</f>
        <v>169</v>
      </c>
      <c r="N2926" s="16" t="s">
        <v>115</v>
      </c>
      <c r="O2926" s="18" t="s">
        <v>52</v>
      </c>
      <c r="P2926" s="15">
        <f>VLOOKUP(Q2926,'seg2'!$A$1:$B$13,2,0)</f>
        <v>1</v>
      </c>
      <c r="Q2926" s="16" t="s">
        <v>68</v>
      </c>
      <c r="R2926" s="15">
        <f>VLOOKUP(S2926,'seg3'!$A$1:$B$9,2,0)</f>
        <v>1</v>
      </c>
      <c r="S2926" s="16" t="s">
        <v>76</v>
      </c>
      <c r="T2926" s="18">
        <v>30.71</v>
      </c>
      <c r="U2926" s="18">
        <v>30.71</v>
      </c>
      <c r="V2926" s="18"/>
      <c r="W2926" s="30" t="s">
        <v>1994</v>
      </c>
      <c r="X2926" s="16"/>
      <c r="Y2926" s="18" t="s">
        <v>17</v>
      </c>
      <c r="Z2926" s="18">
        <v>22</v>
      </c>
      <c r="AA2926" s="16" t="s">
        <v>452</v>
      </c>
      <c r="AB2926" s="14" t="str">
        <f t="shared" si="45"/>
        <v>('290007','290007J','NYLOCK NUT B/R M16X2 DIN985 CL10 ZC3','PC',58,7,1,1,5,8,169,'30.71','30.71','M16','-','10B33','22','21.50/21.55','','NYLOCK NUT B/R M16X2 DIN985 CL10 ZC3',''),</v>
      </c>
      <c r="AC2926" s="14" t="s">
        <v>10343</v>
      </c>
    </row>
    <row r="2927" spans="1:29">
      <c r="A2927" s="16">
        <v>831823</v>
      </c>
      <c r="B2927" s="43" t="s">
        <v>6149</v>
      </c>
      <c r="C2927" s="43" t="s">
        <v>6150</v>
      </c>
      <c r="D2927" s="15">
        <f>VLOOKUP(E2927,finish!$A$1:$B$18,2,0)</f>
        <v>7</v>
      </c>
      <c r="E2927" s="18" t="s">
        <v>493</v>
      </c>
      <c r="F2927" s="15">
        <f>VLOOKUP(G2927,modules!$A$1:$B$10,2,0)</f>
        <v>7</v>
      </c>
      <c r="G2927" s="18" t="s">
        <v>68</v>
      </c>
      <c r="H2927" s="15">
        <f>VLOOKUP(I2927,segments!$A$1:$B$9,2,0)</f>
        <v>6</v>
      </c>
      <c r="I2927" s="18" t="s">
        <v>7850</v>
      </c>
      <c r="J2927" s="15">
        <f>VLOOKUP(K2927,machines!$A$1:$B$72,2,0)</f>
        <v>58</v>
      </c>
      <c r="K2927" s="18" t="s">
        <v>86</v>
      </c>
      <c r="L2927" s="16" t="s">
        <v>758</v>
      </c>
      <c r="M2927" s="15">
        <f>VLOOKUP(N2927,groups!$A$1:$B$113,2,1)</f>
        <v>160</v>
      </c>
      <c r="N2927" s="16" t="s">
        <v>583</v>
      </c>
      <c r="O2927" s="16" t="s">
        <v>52</v>
      </c>
      <c r="P2927" s="15">
        <f>VLOOKUP(Q2927,'seg2'!$A$1:$B$13,2,0)</f>
        <v>1</v>
      </c>
      <c r="Q2927" s="16" t="s">
        <v>68</v>
      </c>
      <c r="R2927" s="15">
        <f>VLOOKUP(S2927,'seg3'!$A$1:$B$9,2,0)</f>
        <v>1</v>
      </c>
      <c r="S2927" s="16" t="s">
        <v>76</v>
      </c>
      <c r="T2927" s="18">
        <v>15.04</v>
      </c>
      <c r="U2927" s="18">
        <v>15.04</v>
      </c>
      <c r="V2927" s="18" t="s">
        <v>33</v>
      </c>
      <c r="W2927" s="43" t="s">
        <v>6151</v>
      </c>
      <c r="X2927" s="16"/>
      <c r="Y2927" s="18">
        <v>1018</v>
      </c>
      <c r="Z2927" s="18">
        <v>12</v>
      </c>
      <c r="AA2927" s="16" t="s">
        <v>564</v>
      </c>
      <c r="AB2927" s="14" t="str">
        <f t="shared" si="45"/>
        <v>('831823','831823J','HSSN 3/8XUNC A563-T1 GR.A HDG','PC',58,7,1,1,6,7,160,'15.04','15.04','3/8 UNC','-','1018','12','11.62/11.65','NEED TO ANN','COIL1ANEAL&amp;1DRN AISI 1018 19.95/20.00',''),</v>
      </c>
      <c r="AC2927" s="14" t="s">
        <v>10394</v>
      </c>
    </row>
    <row r="2928" spans="1:29">
      <c r="A2928" s="16">
        <v>624890</v>
      </c>
      <c r="B2928" s="43" t="s">
        <v>6168</v>
      </c>
      <c r="C2928" s="43" t="s">
        <v>6169</v>
      </c>
      <c r="D2928" s="15">
        <f>VLOOKUP(E2928,finish!$A$1:$B$18,2,0)</f>
        <v>2</v>
      </c>
      <c r="E2928" s="18" t="s">
        <v>11</v>
      </c>
      <c r="F2928" s="15">
        <f>VLOOKUP(G2928,modules!$A$1:$B$10,2,0)</f>
        <v>10</v>
      </c>
      <c r="G2928" s="18" t="s">
        <v>7854</v>
      </c>
      <c r="H2928" s="15">
        <f>VLOOKUP(I2928,segments!$A$1:$B$9,2,0)</f>
        <v>1</v>
      </c>
      <c r="I2928" s="18" t="s">
        <v>7848</v>
      </c>
      <c r="J2928" s="15">
        <f>VLOOKUP(K2928,machines!$A$1:$B$72,2,0)</f>
        <v>58</v>
      </c>
      <c r="K2928" s="18" t="s">
        <v>86</v>
      </c>
      <c r="L2928" s="16" t="s">
        <v>121</v>
      </c>
      <c r="M2928" s="15">
        <f>VLOOKUP(N2928,groups!$A$1:$B$113,2,1)</f>
        <v>149</v>
      </c>
      <c r="N2928" s="16" t="s">
        <v>312</v>
      </c>
      <c r="O2928" s="16" t="s">
        <v>52</v>
      </c>
      <c r="P2928" s="15">
        <f>VLOOKUP(Q2928,'seg2'!$A$1:$B$13,2,0)</f>
        <v>1</v>
      </c>
      <c r="Q2928" s="16" t="s">
        <v>68</v>
      </c>
      <c r="R2928" s="15">
        <f>VLOOKUP(S2928,'seg3'!$A$1:$B$9,2,0)</f>
        <v>1</v>
      </c>
      <c r="S2928" s="16" t="s">
        <v>76</v>
      </c>
      <c r="T2928" s="18">
        <v>23.6</v>
      </c>
      <c r="U2928" s="18">
        <v>23.6</v>
      </c>
      <c r="V2928" s="18"/>
      <c r="W2928" s="43" t="s">
        <v>6170</v>
      </c>
      <c r="X2928" s="16"/>
      <c r="Y2928" s="18" t="s">
        <v>17</v>
      </c>
      <c r="Z2928" s="18">
        <v>20</v>
      </c>
      <c r="AA2928" s="16" t="s">
        <v>122</v>
      </c>
      <c r="AB2928" s="14" t="str">
        <f t="shared" si="45"/>
        <v>('624890','624890J','HEX NUT M14X1.5 ISO4032 CL8 BLK','PC',58,10,1,1,1,2,149,'23.6','23.6','M14','-','10B33','20','19.45/19.50','','COIL ANNEALED  10B33M 19.00',''),</v>
      </c>
      <c r="AC2928" s="14" t="s">
        <v>10395</v>
      </c>
    </row>
    <row r="2929" spans="1:29">
      <c r="A2929" s="16">
        <v>823877</v>
      </c>
      <c r="B2929" s="43" t="s">
        <v>1140</v>
      </c>
      <c r="C2929" s="43" t="s">
        <v>1141</v>
      </c>
      <c r="D2929" s="15">
        <f>VLOOKUP(E2929,finish!$A$1:$B$18,2,0)</f>
        <v>5</v>
      </c>
      <c r="E2929" s="18" t="s">
        <v>316</v>
      </c>
      <c r="F2929" s="15">
        <f>VLOOKUP(G2929,modules!$A$1:$B$10,2,0)</f>
        <v>10</v>
      </c>
      <c r="G2929" s="18" t="s">
        <v>7854</v>
      </c>
      <c r="H2929" s="15">
        <f>VLOOKUP(I2929,segments!$A$1:$B$9,2,0)</f>
        <v>1</v>
      </c>
      <c r="I2929" s="18" t="s">
        <v>7848</v>
      </c>
      <c r="J2929" s="15">
        <f>VLOOKUP(K2929,machines!$A$1:$B$72,2,0)</f>
        <v>58</v>
      </c>
      <c r="K2929" s="18" t="s">
        <v>86</v>
      </c>
      <c r="L2929" s="16" t="s">
        <v>571</v>
      </c>
      <c r="M2929" s="15">
        <f>VLOOKUP(N2929,groups!$A$1:$B$113,2,1)</f>
        <v>228</v>
      </c>
      <c r="N2929" s="16" t="s">
        <v>1142</v>
      </c>
      <c r="O2929" s="16" t="s">
        <v>52</v>
      </c>
      <c r="P2929" s="15">
        <f>VLOOKUP(Q2929,'seg2'!$A$1:$B$13,2,0)</f>
        <v>5</v>
      </c>
      <c r="Q2929" s="16" t="s">
        <v>75</v>
      </c>
      <c r="R2929" s="15">
        <f>VLOOKUP(S2929,'seg3'!$A$1:$B$9,2,0)</f>
        <v>1</v>
      </c>
      <c r="S2929" s="16" t="s">
        <v>76</v>
      </c>
      <c r="T2929" s="18">
        <v>90</v>
      </c>
      <c r="U2929" s="18">
        <v>90</v>
      </c>
      <c r="V2929" s="42"/>
      <c r="W2929" s="43" t="s">
        <v>1141</v>
      </c>
      <c r="X2929" s="16"/>
      <c r="Y2929" s="18" t="s">
        <v>17</v>
      </c>
      <c r="Z2929" s="18">
        <v>26</v>
      </c>
      <c r="AA2929" s="16" t="s">
        <v>1143</v>
      </c>
      <c r="AB2929" s="14" t="str">
        <f t="shared" si="45"/>
        <v>('823877','823877J','WHEEL NUT M18X1.5 DRG CL10 ZFS','PC',58,10,5,1,1,5,228,'90','90','M18','-','10B33','26','23.95/24','','WHEEL NUT M18X1.5 DRG CL10 ZFS',''),</v>
      </c>
      <c r="AC2929" s="14" t="s">
        <v>10396</v>
      </c>
    </row>
    <row r="2930" spans="1:29">
      <c r="A2930" s="16">
        <v>581793</v>
      </c>
      <c r="B2930" s="43" t="s">
        <v>6184</v>
      </c>
      <c r="C2930" s="43" t="s">
        <v>6185</v>
      </c>
      <c r="D2930" s="15">
        <f>VLOOKUP(E2930,finish!$A$1:$B$18,2,0)</f>
        <v>6</v>
      </c>
      <c r="E2930" s="18" t="s">
        <v>136</v>
      </c>
      <c r="F2930" s="15">
        <f>VLOOKUP(G2930,modules!$A$1:$B$10,2,0)</f>
        <v>1</v>
      </c>
      <c r="G2930" s="18" t="s">
        <v>7848</v>
      </c>
      <c r="H2930" s="15">
        <f>VLOOKUP(I2930,segments!$A$1:$B$9,2,0)</f>
        <v>1</v>
      </c>
      <c r="I2930" s="18" t="s">
        <v>7848</v>
      </c>
      <c r="J2930" s="15">
        <v>61</v>
      </c>
      <c r="K2930" s="27" t="s">
        <v>86</v>
      </c>
      <c r="L2930" s="16" t="s">
        <v>91</v>
      </c>
      <c r="M2930" s="15">
        <f>VLOOKUP(N2930,groups!$A$1:$B$113,2,1)</f>
        <v>149</v>
      </c>
      <c r="N2930" s="16" t="s">
        <v>312</v>
      </c>
      <c r="O2930" s="16" t="s">
        <v>52</v>
      </c>
      <c r="P2930" s="15">
        <f>VLOOKUP(Q2930,'seg2'!$A$1:$B$13,2,0)</f>
        <v>1</v>
      </c>
      <c r="Q2930" s="16" t="s">
        <v>68</v>
      </c>
      <c r="R2930" s="15">
        <f>VLOOKUP(S2930,'seg3'!$A$1:$B$9,2,0)</f>
        <v>1</v>
      </c>
      <c r="S2930" s="16" t="s">
        <v>76</v>
      </c>
      <c r="T2930" s="18">
        <v>33.4</v>
      </c>
      <c r="U2930" s="18">
        <v>33.4</v>
      </c>
      <c r="V2930" s="29"/>
      <c r="W2930" s="43" t="s">
        <v>5582</v>
      </c>
      <c r="X2930" s="16"/>
      <c r="Y2930" s="18">
        <v>1018</v>
      </c>
      <c r="Z2930" s="18">
        <v>22</v>
      </c>
      <c r="AA2930" s="16" t="s">
        <v>452</v>
      </c>
      <c r="AB2930" s="14" t="str">
        <f t="shared" si="45"/>
        <v>('581793','581793J','HEX NUT M16X2 DRG CL8 YZ3','PC',61,1,1,1,1,6,149,'33.4','33.4','M16','-','1018','22','21.50/21.55','','COIL ROLLED AISI-1018 22MM',''),</v>
      </c>
      <c r="AC2930" s="14" t="s">
        <v>10397</v>
      </c>
    </row>
    <row r="2931" spans="1:29">
      <c r="A2931" s="16" t="s">
        <v>6391</v>
      </c>
      <c r="B2931" s="43" t="s">
        <v>6392</v>
      </c>
      <c r="C2931" s="43" t="s">
        <v>6393</v>
      </c>
      <c r="D2931" s="15">
        <f>VLOOKUP(E2931,finish!$A$1:$B$18,2,0)</f>
        <v>2</v>
      </c>
      <c r="E2931" s="18" t="s">
        <v>11</v>
      </c>
      <c r="F2931" s="15">
        <f>VLOOKUP(G2931,modules!$A$1:$B$10,2,0)</f>
        <v>7</v>
      </c>
      <c r="G2931" s="18" t="s">
        <v>68</v>
      </c>
      <c r="H2931" s="15">
        <f>VLOOKUP(I2931,segments!$A$1:$B$9,2,0)</f>
        <v>7</v>
      </c>
      <c r="I2931" s="18" t="s">
        <v>7853</v>
      </c>
      <c r="J2931" s="15">
        <f>VLOOKUP(K2931,machines!$A$1:$B$72,2,0)</f>
        <v>58</v>
      </c>
      <c r="K2931" s="18" t="s">
        <v>86</v>
      </c>
      <c r="L2931" s="16" t="s">
        <v>121</v>
      </c>
      <c r="M2931" s="15">
        <f>VLOOKUP(N2931,groups!$A$1:$B$113,2,1)</f>
        <v>149</v>
      </c>
      <c r="N2931" s="16" t="s">
        <v>312</v>
      </c>
      <c r="O2931" s="18" t="s">
        <v>52</v>
      </c>
      <c r="P2931" s="15">
        <f>VLOOKUP(Q2931,'seg2'!$A$1:$B$13,2,0)</f>
        <v>1</v>
      </c>
      <c r="Q2931" s="16" t="s">
        <v>68</v>
      </c>
      <c r="R2931" s="15">
        <f>VLOOKUP(S2931,'seg3'!$A$1:$B$9,2,0)</f>
        <v>1</v>
      </c>
      <c r="S2931" s="16" t="s">
        <v>76</v>
      </c>
      <c r="T2931" s="18">
        <v>22</v>
      </c>
      <c r="U2931" s="18">
        <v>22</v>
      </c>
      <c r="V2931" s="18"/>
      <c r="W2931" s="43" t="s">
        <v>6394</v>
      </c>
      <c r="X2931" s="16"/>
      <c r="Y2931" s="18">
        <v>1018</v>
      </c>
      <c r="Z2931" s="18">
        <v>20</v>
      </c>
      <c r="AA2931" s="16" t="s">
        <v>122</v>
      </c>
      <c r="AB2931" s="14" t="str">
        <f t="shared" si="45"/>
        <v>('DB623203','DB623203J','HEX NUT M14X2 ISO4032 CL8 BLK','PC',58,7,1,1,7,2,149,'22','22','M14','-','1018','20','19.45/19.50','','COIL ROLLED AISI-1018 19 MM',''),</v>
      </c>
      <c r="AC2931" s="14" t="s">
        <v>10398</v>
      </c>
    </row>
    <row r="2932" spans="1:29">
      <c r="A2932" s="16" t="s">
        <v>6395</v>
      </c>
      <c r="B2932" s="43" t="s">
        <v>6396</v>
      </c>
      <c r="C2932" s="43" t="s">
        <v>5581</v>
      </c>
      <c r="D2932" s="15">
        <f>VLOOKUP(E2932,finish!$A$1:$B$18,2,0)</f>
        <v>2</v>
      </c>
      <c r="E2932" s="18" t="s">
        <v>11</v>
      </c>
      <c r="F2932" s="15">
        <f>VLOOKUP(G2932,modules!$A$1:$B$10,2,0)</f>
        <v>7</v>
      </c>
      <c r="G2932" s="18" t="s">
        <v>68</v>
      </c>
      <c r="H2932" s="15">
        <f>VLOOKUP(I2932,segments!$A$1:$B$9,2,0)</f>
        <v>7</v>
      </c>
      <c r="I2932" s="18" t="s">
        <v>7853</v>
      </c>
      <c r="J2932" s="15">
        <f>VLOOKUP(K2932,machines!$A$1:$B$72,2,0)</f>
        <v>58</v>
      </c>
      <c r="K2932" s="18" t="s">
        <v>86</v>
      </c>
      <c r="L2932" s="16" t="s">
        <v>91</v>
      </c>
      <c r="M2932" s="15">
        <f>VLOOKUP(N2932,groups!$A$1:$B$113,2,1)</f>
        <v>149</v>
      </c>
      <c r="N2932" s="16" t="s">
        <v>312</v>
      </c>
      <c r="O2932" s="18" t="s">
        <v>52</v>
      </c>
      <c r="P2932" s="15">
        <f>VLOOKUP(Q2932,'seg2'!$A$1:$B$13,2,0)</f>
        <v>1</v>
      </c>
      <c r="Q2932" s="16" t="s">
        <v>68</v>
      </c>
      <c r="R2932" s="15">
        <f>VLOOKUP(S2932,'seg3'!$A$1:$B$9,2,0)</f>
        <v>1</v>
      </c>
      <c r="S2932" s="16" t="s">
        <v>76</v>
      </c>
      <c r="T2932" s="18">
        <v>34</v>
      </c>
      <c r="U2932" s="18">
        <v>34</v>
      </c>
      <c r="V2932" s="29"/>
      <c r="W2932" s="43" t="s">
        <v>5582</v>
      </c>
      <c r="X2932" s="16"/>
      <c r="Y2932" s="18">
        <v>1018</v>
      </c>
      <c r="Z2932" s="18">
        <v>22</v>
      </c>
      <c r="AA2932" s="16" t="s">
        <v>452</v>
      </c>
      <c r="AB2932" s="14" t="str">
        <f t="shared" si="45"/>
        <v>('DB623204','DB623204J','HEX NUT M16X2 ISO4032 CL8 BLK','PC',58,7,1,1,7,2,149,'34','34','M16','-','1018','22','21.50/21.55','','COIL ROLLED AISI-1018 22MM',''),</v>
      </c>
      <c r="AC2932" s="14" t="s">
        <v>10399</v>
      </c>
    </row>
    <row r="2933" spans="1:29">
      <c r="A2933" s="16">
        <v>798048</v>
      </c>
      <c r="B2933" s="43" t="s">
        <v>5118</v>
      </c>
      <c r="C2933" s="43" t="s">
        <v>5119</v>
      </c>
      <c r="D2933" s="15">
        <f>VLOOKUP(E2933,finish!$A$1:$B$18,2,0)</f>
        <v>2</v>
      </c>
      <c r="E2933" s="18" t="s">
        <v>11</v>
      </c>
      <c r="F2933" s="15">
        <f>VLOOKUP(G2933,modules!$A$1:$B$10,2,0)</f>
        <v>7</v>
      </c>
      <c r="G2933" s="18" t="s">
        <v>68</v>
      </c>
      <c r="H2933" s="15">
        <f>VLOOKUP(I2933,segments!$A$1:$B$9,2,0)</f>
        <v>3</v>
      </c>
      <c r="I2933" s="18" t="s">
        <v>7851</v>
      </c>
      <c r="J2933" s="15">
        <f>VLOOKUP(K2933,machines!$A$1:$B$72,2,0)</f>
        <v>58</v>
      </c>
      <c r="K2933" s="18" t="s">
        <v>86</v>
      </c>
      <c r="L2933" s="16" t="s">
        <v>91</v>
      </c>
      <c r="M2933" s="15">
        <f>VLOOKUP(N2933,groups!$A$1:$B$113,2,1)</f>
        <v>160</v>
      </c>
      <c r="N2933" s="16" t="s">
        <v>583</v>
      </c>
      <c r="O2933" s="18" t="s">
        <v>52</v>
      </c>
      <c r="P2933" s="15">
        <f>VLOOKUP(Q2933,'seg2'!$A$1:$B$13,2,0)</f>
        <v>1</v>
      </c>
      <c r="Q2933" s="16" t="s">
        <v>68</v>
      </c>
      <c r="R2933" s="15">
        <f>VLOOKUP(S2933,'seg3'!$A$1:$B$9,2,0)</f>
        <v>1</v>
      </c>
      <c r="S2933" s="16" t="s">
        <v>76</v>
      </c>
      <c r="T2933" s="18">
        <v>55.4</v>
      </c>
      <c r="U2933" s="18">
        <v>55.4</v>
      </c>
      <c r="V2933" s="42"/>
      <c r="W2933" s="43" t="s">
        <v>5120</v>
      </c>
      <c r="X2933" s="16"/>
      <c r="Y2933" s="18" t="s">
        <v>17</v>
      </c>
      <c r="Z2933" s="18">
        <v>24</v>
      </c>
      <c r="AA2933" s="16" t="s">
        <v>1101</v>
      </c>
      <c r="AB2933" s="14" t="str">
        <f t="shared" si="45"/>
        <v>('798048','798048J','HSSN M16X2 EN14399-10 CL10 HRD BLK','PC',58,7,1,1,3,2,160,'55.4','55.4','M16','-','10B33','24','23.50/23.55','','COIL 1ANNEAL&amp;1DRAWN 10B33 29.00',''),</v>
      </c>
      <c r="AC2933" s="14" t="s">
        <v>10384</v>
      </c>
    </row>
    <row r="2934" spans="1:29">
      <c r="A2934" s="16">
        <v>290007</v>
      </c>
      <c r="B2934" s="43" t="s">
        <v>1993</v>
      </c>
      <c r="C2934" s="43" t="s">
        <v>1994</v>
      </c>
      <c r="D2934" s="15">
        <f>VLOOKUP(E2934,finish!$A$1:$B$18,2,0)</f>
        <v>8</v>
      </c>
      <c r="E2934" s="18" t="s">
        <v>47</v>
      </c>
      <c r="F2934" s="15">
        <f>VLOOKUP(G2934,modules!$A$1:$B$10,2,0)</f>
        <v>7</v>
      </c>
      <c r="G2934" s="18" t="s">
        <v>68</v>
      </c>
      <c r="H2934" s="15">
        <f>VLOOKUP(I2934,segments!$A$1:$B$9,2,0)</f>
        <v>5</v>
      </c>
      <c r="I2934" s="18" t="s">
        <v>7852</v>
      </c>
      <c r="J2934" s="15">
        <f>VLOOKUP(K2934,machines!$A$1:$B$72,2,0)</f>
        <v>58</v>
      </c>
      <c r="K2934" s="27" t="s">
        <v>86</v>
      </c>
      <c r="L2934" s="16" t="s">
        <v>91</v>
      </c>
      <c r="M2934" s="15">
        <f>VLOOKUP(N2934,groups!$A$1:$B$113,2,1)</f>
        <v>169</v>
      </c>
      <c r="N2934" s="16" t="s">
        <v>115</v>
      </c>
      <c r="O2934" s="18" t="s">
        <v>52</v>
      </c>
      <c r="P2934" s="15">
        <f>VLOOKUP(Q2934,'seg2'!$A$1:$B$13,2,0)</f>
        <v>1</v>
      </c>
      <c r="Q2934" s="16" t="s">
        <v>68</v>
      </c>
      <c r="R2934" s="15">
        <f>VLOOKUP(S2934,'seg3'!$A$1:$B$9,2,0)</f>
        <v>1</v>
      </c>
      <c r="S2934" s="16" t="s">
        <v>76</v>
      </c>
      <c r="T2934" s="18">
        <v>30.71</v>
      </c>
      <c r="U2934" s="18">
        <v>30.71</v>
      </c>
      <c r="V2934" s="42"/>
      <c r="W2934" s="43" t="s">
        <v>1994</v>
      </c>
      <c r="X2934" s="16"/>
      <c r="Y2934" s="18" t="s">
        <v>17</v>
      </c>
      <c r="Z2934" s="18">
        <v>22</v>
      </c>
      <c r="AA2934" s="16" t="s">
        <v>452</v>
      </c>
      <c r="AB2934" s="14" t="str">
        <f t="shared" si="45"/>
        <v>('290007','290007J','NYLOCK NUT B/R M16X2 DIN985 CL10 ZC3','PC',58,7,1,1,5,8,169,'30.71','30.71','M16','-','10B33','22','21.50/21.55','','NYLOCK NUT B/R M16X2 DIN985 CL10 ZC3',''),</v>
      </c>
      <c r="AC2934" s="14" t="s">
        <v>10343</v>
      </c>
    </row>
    <row r="2935" spans="1:29">
      <c r="A2935" s="16">
        <v>630455</v>
      </c>
      <c r="B2935" s="43" t="s">
        <v>6480</v>
      </c>
      <c r="C2935" s="43" t="s">
        <v>6481</v>
      </c>
      <c r="D2935" s="15">
        <f>VLOOKUP(E2935,finish!$A$1:$B$18,2,0)</f>
        <v>8</v>
      </c>
      <c r="E2935" s="18" t="s">
        <v>47</v>
      </c>
      <c r="F2935" s="15">
        <f>VLOOKUP(G2935,modules!$A$1:$B$10,2,0)</f>
        <v>7</v>
      </c>
      <c r="G2935" s="18" t="s">
        <v>68</v>
      </c>
      <c r="H2935" s="15">
        <f>VLOOKUP(I2935,segments!$A$1:$B$9,2,0)</f>
        <v>3</v>
      </c>
      <c r="I2935" s="18" t="s">
        <v>7851</v>
      </c>
      <c r="J2935" s="15">
        <f>VLOOKUP(K2935,machines!$A$1:$B$72,2,0)</f>
        <v>58</v>
      </c>
      <c r="K2935" s="27" t="s">
        <v>86</v>
      </c>
      <c r="L2935" s="16" t="s">
        <v>91</v>
      </c>
      <c r="M2935" s="15">
        <f>VLOOKUP(N2935,groups!$A$1:$B$113,2,1)</f>
        <v>169</v>
      </c>
      <c r="N2935" s="16" t="s">
        <v>115</v>
      </c>
      <c r="O2935" s="18" t="s">
        <v>52</v>
      </c>
      <c r="P2935" s="15">
        <f>VLOOKUP(Q2935,'seg2'!$A$1:$B$13,2,0)</f>
        <v>1</v>
      </c>
      <c r="Q2935" s="16" t="s">
        <v>68</v>
      </c>
      <c r="R2935" s="15">
        <f>VLOOKUP(S2935,'seg3'!$A$1:$B$9,2,0)</f>
        <v>1</v>
      </c>
      <c r="S2935" s="16" t="s">
        <v>76</v>
      </c>
      <c r="T2935" s="18">
        <v>37.799999999999997</v>
      </c>
      <c r="U2935" s="18">
        <v>37.799999999999997</v>
      </c>
      <c r="V2935" s="42"/>
      <c r="W2935" s="43" t="s">
        <v>6481</v>
      </c>
      <c r="X2935" s="16"/>
      <c r="Y2935" s="18" t="s">
        <v>17</v>
      </c>
      <c r="Z2935" s="18">
        <v>22</v>
      </c>
      <c r="AA2935" s="16" t="s">
        <v>452</v>
      </c>
      <c r="AB2935" s="14" t="str">
        <f t="shared" si="45"/>
        <v>('630455','630455J','NYLOCK NUT O/R M16X1.5 ISO7040 CL8 ZC3','PC',58,7,1,1,3,8,169,'37.8','37.8','M16','-','10B33','22','21.50/21.55','','NYLOCK NUT O/R M16X1.5 ISO7040 CL8 ZC3',''),</v>
      </c>
      <c r="AC2935" s="14" t="s">
        <v>10400</v>
      </c>
    </row>
    <row r="2936" spans="1:29">
      <c r="A2936" s="16">
        <v>628104</v>
      </c>
      <c r="B2936" s="43" t="s">
        <v>6493</v>
      </c>
      <c r="C2936" s="43" t="s">
        <v>6494</v>
      </c>
      <c r="D2936" s="15">
        <f>VLOOKUP(E2936,finish!$A$1:$B$18,2,0)</f>
        <v>8</v>
      </c>
      <c r="E2936" s="18" t="s">
        <v>47</v>
      </c>
      <c r="F2936" s="15">
        <f>VLOOKUP(G2936,modules!$A$1:$B$10,2,0)</f>
        <v>7</v>
      </c>
      <c r="G2936" s="18" t="s">
        <v>68</v>
      </c>
      <c r="H2936" s="15">
        <f>VLOOKUP(I2936,segments!$A$1:$B$9,2,0)</f>
        <v>3</v>
      </c>
      <c r="I2936" s="18" t="s">
        <v>7851</v>
      </c>
      <c r="J2936" s="15">
        <f>VLOOKUP(K2936,machines!$A$1:$B$72,2,0)</f>
        <v>58</v>
      </c>
      <c r="K2936" s="27" t="s">
        <v>86</v>
      </c>
      <c r="L2936" s="16" t="s">
        <v>91</v>
      </c>
      <c r="M2936" s="15">
        <f>VLOOKUP(N2936,groups!$A$1:$B$113,2,1)</f>
        <v>149</v>
      </c>
      <c r="N2936" s="16" t="s">
        <v>312</v>
      </c>
      <c r="O2936" s="18" t="s">
        <v>52</v>
      </c>
      <c r="P2936" s="15">
        <f>VLOOKUP(Q2936,'seg2'!$A$1:$B$13,2,0)</f>
        <v>1</v>
      </c>
      <c r="Q2936" s="16" t="s">
        <v>68</v>
      </c>
      <c r="R2936" s="15">
        <f>VLOOKUP(S2936,'seg3'!$A$1:$B$9,2,0)</f>
        <v>1</v>
      </c>
      <c r="S2936" s="16" t="s">
        <v>76</v>
      </c>
      <c r="T2936" s="18">
        <v>34</v>
      </c>
      <c r="U2936" s="18">
        <v>34</v>
      </c>
      <c r="V2936" s="42"/>
      <c r="W2936" s="43" t="s">
        <v>2534</v>
      </c>
      <c r="X2936" s="16"/>
      <c r="Y2936" s="18" t="s">
        <v>17</v>
      </c>
      <c r="Z2936" s="18">
        <v>22</v>
      </c>
      <c r="AA2936" s="16" t="s">
        <v>452</v>
      </c>
      <c r="AB2936" s="14" t="str">
        <f t="shared" si="45"/>
        <v>('628104','628104J','HEX NUT M16X2 ISO4032 CL10 ZC3','PC',58,7,1,1,3,8,149,'34','34','M16','-','10B33','22','21.50/21.55','','COIL ANNEALED  10B33 M 22 MM',''),</v>
      </c>
      <c r="AC2936" s="14" t="s">
        <v>10401</v>
      </c>
    </row>
    <row r="2937" spans="1:29">
      <c r="A2937" s="16">
        <v>796312</v>
      </c>
      <c r="B2937" s="43" t="s">
        <v>2532</v>
      </c>
      <c r="C2937" s="43" t="s">
        <v>2533</v>
      </c>
      <c r="D2937" s="15">
        <f>VLOOKUP(E2937,finish!$A$1:$B$18,2,0)</f>
        <v>8</v>
      </c>
      <c r="E2937" s="18" t="s">
        <v>47</v>
      </c>
      <c r="F2937" s="15">
        <f>VLOOKUP(G2937,modules!$A$1:$B$10,2,0)</f>
        <v>7</v>
      </c>
      <c r="G2937" s="18" t="s">
        <v>68</v>
      </c>
      <c r="H2937" s="15">
        <f>VLOOKUP(I2937,segments!$A$1:$B$9,2,0)</f>
        <v>3</v>
      </c>
      <c r="I2937" s="18" t="s">
        <v>7851</v>
      </c>
      <c r="J2937" s="15">
        <f>VLOOKUP(K2937,machines!$A$1:$B$72,2,0)</f>
        <v>58</v>
      </c>
      <c r="K2937" s="27" t="s">
        <v>86</v>
      </c>
      <c r="L2937" s="16" t="s">
        <v>91</v>
      </c>
      <c r="M2937" s="15">
        <f>VLOOKUP(N2937,groups!$A$1:$B$113,2,1)</f>
        <v>219</v>
      </c>
      <c r="N2937" s="16" t="s">
        <v>84</v>
      </c>
      <c r="O2937" s="18" t="s">
        <v>52</v>
      </c>
      <c r="P2937" s="15">
        <f>VLOOKUP(Q2937,'seg2'!$A$1:$B$13,2,0)</f>
        <v>5</v>
      </c>
      <c r="Q2937" s="16" t="s">
        <v>75</v>
      </c>
      <c r="R2937" s="15">
        <f>VLOOKUP(S2937,'seg3'!$A$1:$B$9,2,0)</f>
        <v>1</v>
      </c>
      <c r="S2937" s="16" t="s">
        <v>76</v>
      </c>
      <c r="T2937" s="18">
        <v>31</v>
      </c>
      <c r="U2937" s="18">
        <v>31</v>
      </c>
      <c r="V2937" s="42"/>
      <c r="W2937" s="43" t="s">
        <v>2534</v>
      </c>
      <c r="X2937" s="16"/>
      <c r="Y2937" s="18" t="s">
        <v>17</v>
      </c>
      <c r="Z2937" s="18">
        <v>22</v>
      </c>
      <c r="AA2937" s="16" t="s">
        <v>452</v>
      </c>
      <c r="AB2937" s="14" t="str">
        <f t="shared" si="45"/>
        <v>('796312','796312J','ALL METAL PRV TORQUE NUT M16 CL10 ZC3','PC',58,7,5,1,3,8,219,'31','31','M16','-','10B33','22','21.50/21.55','','COIL ANNEALED  10B33 M 22 MM',''),</v>
      </c>
      <c r="AC2937" s="14" t="s">
        <v>10351</v>
      </c>
    </row>
    <row r="2938" spans="1:29">
      <c r="A2938" s="16">
        <v>290008</v>
      </c>
      <c r="B2938" s="16" t="s">
        <v>3472</v>
      </c>
      <c r="C2938" s="43" t="s">
        <v>3473</v>
      </c>
      <c r="D2938" s="15">
        <f>VLOOKUP(E2938,finish!$A$1:$B$18,2,0)</f>
        <v>8</v>
      </c>
      <c r="E2938" s="18" t="s">
        <v>47</v>
      </c>
      <c r="F2938" s="15">
        <f>VLOOKUP(G2938,modules!$A$1:$B$10,2,0)</f>
        <v>7</v>
      </c>
      <c r="G2938" s="18" t="s">
        <v>68</v>
      </c>
      <c r="H2938" s="15">
        <f>VLOOKUP(I2938,segments!$A$1:$B$9,2,0)</f>
        <v>3</v>
      </c>
      <c r="I2938" s="18" t="s">
        <v>7851</v>
      </c>
      <c r="J2938" s="15">
        <f>VLOOKUP(K2938,machines!$A$1:$B$72,2,0)</f>
        <v>58</v>
      </c>
      <c r="K2938" s="18" t="s">
        <v>86</v>
      </c>
      <c r="L2938" s="16" t="s">
        <v>91</v>
      </c>
      <c r="M2938" s="15">
        <f>VLOOKUP(N2938,groups!$A$1:$B$113,2,1)</f>
        <v>169</v>
      </c>
      <c r="N2938" s="43" t="s">
        <v>115</v>
      </c>
      <c r="O2938" s="18" t="s">
        <v>52</v>
      </c>
      <c r="P2938" s="15">
        <f>VLOOKUP(Q2938,'seg2'!$A$1:$B$13,2,0)</f>
        <v>1</v>
      </c>
      <c r="Q2938" s="16" t="s">
        <v>68</v>
      </c>
      <c r="R2938" s="15">
        <f>VLOOKUP(S2938,'seg3'!$A$1:$B$9,2,0)</f>
        <v>1</v>
      </c>
      <c r="S2938" s="16" t="s">
        <v>76</v>
      </c>
      <c r="T2938" s="18">
        <v>30.45</v>
      </c>
      <c r="U2938" s="18">
        <v>30.45</v>
      </c>
      <c r="V2938" s="42"/>
      <c r="W2938" s="43" t="s">
        <v>3473</v>
      </c>
      <c r="X2938" s="16"/>
      <c r="Y2938" s="18" t="s">
        <v>17</v>
      </c>
      <c r="Z2938" s="18">
        <v>22</v>
      </c>
      <c r="AA2938" s="18" t="s">
        <v>452</v>
      </c>
      <c r="AB2938" s="14" t="str">
        <f t="shared" si="45"/>
        <v>('290008','290008J','NYLOCK NUT O/R M16X1.5 DIN985 CL10 ZC3','PC',58,7,1,1,3,8,169,'30.45','30.45','M16','-','10B33','22','21.50/21.55','','NYLOCK NUT O/R M16X1.5 DIN985 CL10 ZC3',''),</v>
      </c>
      <c r="AC2938" s="14" t="s">
        <v>10372</v>
      </c>
    </row>
    <row r="2939" spans="1:29">
      <c r="A2939" s="16">
        <v>550307</v>
      </c>
      <c r="B2939" s="43" t="s">
        <v>5583</v>
      </c>
      <c r="C2939" s="43" t="s">
        <v>5581</v>
      </c>
      <c r="D2939" s="15">
        <f>VLOOKUP(E2939,finish!$A$1:$B$18,2,0)</f>
        <v>2</v>
      </c>
      <c r="E2939" s="18" t="s">
        <v>11</v>
      </c>
      <c r="F2939" s="15">
        <f>VLOOKUP(G2939,modules!$A$1:$B$10,2,0)</f>
        <v>7</v>
      </c>
      <c r="G2939" s="18" t="s">
        <v>68</v>
      </c>
      <c r="H2939" s="15">
        <f>VLOOKUP(I2939,segments!$A$1:$B$9,2,0)</f>
        <v>5</v>
      </c>
      <c r="I2939" s="18" t="s">
        <v>7852</v>
      </c>
      <c r="J2939" s="15">
        <f>VLOOKUP(K2939,machines!$A$1:$B$72,2,0)</f>
        <v>58</v>
      </c>
      <c r="K2939" s="18" t="s">
        <v>86</v>
      </c>
      <c r="L2939" s="43" t="s">
        <v>91</v>
      </c>
      <c r="M2939" s="15">
        <f>VLOOKUP(N2939,groups!$A$1:$B$113,2,1)</f>
        <v>149</v>
      </c>
      <c r="N2939" s="43" t="s">
        <v>312</v>
      </c>
      <c r="O2939" s="18" t="s">
        <v>52</v>
      </c>
      <c r="P2939" s="15">
        <f>VLOOKUP(Q2939,'seg2'!$A$1:$B$13,2,0)</f>
        <v>1</v>
      </c>
      <c r="Q2939" s="16" t="s">
        <v>68</v>
      </c>
      <c r="R2939" s="15">
        <f>VLOOKUP(S2939,'seg3'!$A$1:$B$9,2,0)</f>
        <v>1</v>
      </c>
      <c r="S2939" s="16" t="s">
        <v>76</v>
      </c>
      <c r="T2939" s="18">
        <v>33.36</v>
      </c>
      <c r="U2939" s="18">
        <v>33.36</v>
      </c>
      <c r="V2939" s="29"/>
      <c r="W2939" s="43" t="s">
        <v>5582</v>
      </c>
      <c r="X2939" s="16"/>
      <c r="Y2939" s="18">
        <v>1018</v>
      </c>
      <c r="Z2939" s="18">
        <v>22</v>
      </c>
      <c r="AA2939" s="18" t="s">
        <v>452</v>
      </c>
      <c r="AB2939" s="14" t="str">
        <f t="shared" si="45"/>
        <v>('550307','550307J','HEX NUT M16X2 ISO4032 CL8 BLK','PC',58,7,1,1,5,2,149,'33.36','33.36','M16','-','1018','22','21.50/21.55','','COIL ROLLED AISI-1018 22MM',''),</v>
      </c>
      <c r="AC2939" s="14" t="s">
        <v>10388</v>
      </c>
    </row>
    <row r="2940" spans="1:29">
      <c r="A2940" s="16">
        <v>170627</v>
      </c>
      <c r="B2940" s="43" t="s">
        <v>7261</v>
      </c>
      <c r="C2940" s="43" t="s">
        <v>7262</v>
      </c>
      <c r="D2940" s="15">
        <f>VLOOKUP(E2940,finish!$A$1:$B$18,2,0)</f>
        <v>2</v>
      </c>
      <c r="E2940" s="18" t="s">
        <v>11</v>
      </c>
      <c r="F2940" s="15">
        <f>VLOOKUP(G2940,modules!$A$1:$B$10,2,0)</f>
        <v>7</v>
      </c>
      <c r="G2940" s="18" t="s">
        <v>68</v>
      </c>
      <c r="H2940" s="15">
        <f>VLOOKUP(I2940,segments!$A$1:$B$9,2,0)</f>
        <v>5</v>
      </c>
      <c r="I2940" s="18" t="s">
        <v>7852</v>
      </c>
      <c r="J2940" s="15">
        <f>VLOOKUP(K2940,machines!$A$1:$B$72,2,0)</f>
        <v>58</v>
      </c>
      <c r="K2940" s="18" t="s">
        <v>86</v>
      </c>
      <c r="L2940" s="43" t="s">
        <v>91</v>
      </c>
      <c r="M2940" s="15">
        <f>VLOOKUP(N2940,groups!$A$1:$B$113,2,1)</f>
        <v>149</v>
      </c>
      <c r="N2940" s="43" t="s">
        <v>312</v>
      </c>
      <c r="O2940" s="18" t="s">
        <v>52</v>
      </c>
      <c r="P2940" s="15">
        <f>VLOOKUP(Q2940,'seg2'!$A$1:$B$13,2,0)</f>
        <v>1</v>
      </c>
      <c r="Q2940" s="16" t="s">
        <v>68</v>
      </c>
      <c r="R2940" s="15">
        <f>VLOOKUP(S2940,'seg3'!$A$1:$B$9,2,0)</f>
        <v>1</v>
      </c>
      <c r="S2940" s="16" t="s">
        <v>76</v>
      </c>
      <c r="T2940" s="18">
        <v>33.36</v>
      </c>
      <c r="U2940" s="18">
        <v>33.36</v>
      </c>
      <c r="V2940" s="42"/>
      <c r="W2940" s="43" t="s">
        <v>2534</v>
      </c>
      <c r="X2940" s="16"/>
      <c r="Y2940" s="18" t="s">
        <v>17</v>
      </c>
      <c r="Z2940" s="18">
        <v>22</v>
      </c>
      <c r="AA2940" s="18" t="s">
        <v>452</v>
      </c>
      <c r="AB2940" s="14" t="str">
        <f t="shared" si="45"/>
        <v>('170627','170627J','HEX NUT M16X2 ISO4032 CL10 BLK','PC',58,7,1,1,5,2,149,'33.36','33.36','M16','-','10B33','22','21.50/21.55','','COIL ANNEALED  10B33 M 22 MM',''),</v>
      </c>
      <c r="AC2940" s="14" t="s">
        <v>10402</v>
      </c>
    </row>
    <row r="2941" spans="1:29">
      <c r="A2941" s="16">
        <v>170630</v>
      </c>
      <c r="B2941" s="43" t="s">
        <v>5584</v>
      </c>
      <c r="C2941" s="43" t="s">
        <v>5585</v>
      </c>
      <c r="D2941" s="15">
        <f>VLOOKUP(E2941,finish!$A$1:$B$18,2,0)</f>
        <v>2</v>
      </c>
      <c r="E2941" s="18" t="s">
        <v>11</v>
      </c>
      <c r="F2941" s="15">
        <f>VLOOKUP(G2941,modules!$A$1:$B$10,2,0)</f>
        <v>7</v>
      </c>
      <c r="G2941" s="18" t="s">
        <v>68</v>
      </c>
      <c r="H2941" s="15">
        <f>VLOOKUP(I2941,segments!$A$1:$B$9,2,0)</f>
        <v>5</v>
      </c>
      <c r="I2941" s="18" t="s">
        <v>7852</v>
      </c>
      <c r="J2941" s="15">
        <f>VLOOKUP(K2941,machines!$A$1:$B$72,2,0)</f>
        <v>58</v>
      </c>
      <c r="K2941" s="18" t="s">
        <v>86</v>
      </c>
      <c r="L2941" s="43" t="s">
        <v>571</v>
      </c>
      <c r="M2941" s="15">
        <f>VLOOKUP(N2941,groups!$A$1:$B$113,2,1)</f>
        <v>149</v>
      </c>
      <c r="N2941" s="43" t="s">
        <v>312</v>
      </c>
      <c r="O2941" s="18" t="s">
        <v>52</v>
      </c>
      <c r="P2941" s="15">
        <f>VLOOKUP(Q2941,'seg2'!$A$1:$B$13,2,0)</f>
        <v>1</v>
      </c>
      <c r="Q2941" s="16" t="s">
        <v>68</v>
      </c>
      <c r="R2941" s="15">
        <f>VLOOKUP(S2941,'seg3'!$A$1:$B$9,2,0)</f>
        <v>1</v>
      </c>
      <c r="S2941" s="16" t="s">
        <v>76</v>
      </c>
      <c r="T2941" s="18">
        <v>46.7</v>
      </c>
      <c r="U2941" s="18">
        <v>46.7</v>
      </c>
      <c r="V2941" s="42"/>
      <c r="W2941" s="43" t="s">
        <v>5586</v>
      </c>
      <c r="X2941" s="16"/>
      <c r="Y2941" s="18" t="s">
        <v>17</v>
      </c>
      <c r="Z2941" s="18">
        <v>24</v>
      </c>
      <c r="AA2941" s="18" t="s">
        <v>479</v>
      </c>
      <c r="AB2941" s="14" t="str">
        <f t="shared" si="45"/>
        <v>('170630','170630J','HEX NUT M18X2.5 ISO4032 CL10 BLK','PC',58,7,1,1,5,2,149,'46.7','46.7','M18','-','10B33','24','23.45/23.50','','COIL ANNEALED  10B33 M 24 MM',''),</v>
      </c>
      <c r="AC2941" s="14" t="s">
        <v>10389</v>
      </c>
    </row>
    <row r="2942" spans="1:29">
      <c r="A2942" s="16">
        <v>170648</v>
      </c>
      <c r="B2942" s="43" t="s">
        <v>895</v>
      </c>
      <c r="C2942" s="43" t="s">
        <v>896</v>
      </c>
      <c r="D2942" s="15">
        <f>VLOOKUP(E2942,finish!$A$1:$B$18,2,0)</f>
        <v>2</v>
      </c>
      <c r="E2942" s="18" t="s">
        <v>11</v>
      </c>
      <c r="F2942" s="15">
        <f>VLOOKUP(G2942,modules!$A$1:$B$10,2,0)</f>
        <v>7</v>
      </c>
      <c r="G2942" s="18" t="s">
        <v>68</v>
      </c>
      <c r="H2942" s="15">
        <f>VLOOKUP(I2942,segments!$A$1:$B$9,2,0)</f>
        <v>5</v>
      </c>
      <c r="I2942" s="18" t="s">
        <v>7852</v>
      </c>
      <c r="J2942" s="15">
        <f>VLOOKUP(K2942,machines!$A$1:$B$72,2,0)</f>
        <v>58</v>
      </c>
      <c r="K2942" s="18" t="s">
        <v>86</v>
      </c>
      <c r="L2942" s="43" t="s">
        <v>758</v>
      </c>
      <c r="M2942" s="15">
        <f>VLOOKUP(N2942,groups!$A$1:$B$113,2,1)</f>
        <v>149</v>
      </c>
      <c r="N2942" s="43" t="s">
        <v>312</v>
      </c>
      <c r="O2942" s="18" t="s">
        <v>52</v>
      </c>
      <c r="P2942" s="15">
        <f>VLOOKUP(Q2942,'seg2'!$A$1:$B$13,2,0)</f>
        <v>1</v>
      </c>
      <c r="Q2942" s="16" t="s">
        <v>68</v>
      </c>
      <c r="R2942" s="15">
        <f>VLOOKUP(S2942,'seg3'!$A$1:$B$9,2,0)</f>
        <v>1</v>
      </c>
      <c r="S2942" s="16" t="s">
        <v>76</v>
      </c>
      <c r="T2942" s="18">
        <v>7</v>
      </c>
      <c r="U2942" s="18">
        <v>7</v>
      </c>
      <c r="V2942" s="42"/>
      <c r="W2942" s="43" t="s">
        <v>897</v>
      </c>
      <c r="X2942" s="16"/>
      <c r="Y2942" s="18" t="s">
        <v>17</v>
      </c>
      <c r="Z2942" s="18">
        <v>12</v>
      </c>
      <c r="AA2942" s="43" t="s">
        <v>564</v>
      </c>
      <c r="AB2942" s="14" t="str">
        <f t="shared" si="45"/>
        <v>('170648','170648J','HEX NUT 3/8 UNC GR SAE8 BLK','PC',58,7,1,1,5,2,149,'7','7','3/8 UNC','-','10B33','12','11.62/11.65','','COIL ANNEALED  10B33 M 13 MM',''),</v>
      </c>
      <c r="AC2942" s="14" t="s">
        <v>10341</v>
      </c>
    </row>
    <row r="2943" spans="1:29">
      <c r="A2943" s="16">
        <v>290006</v>
      </c>
      <c r="B2943" s="43" t="s">
        <v>1991</v>
      </c>
      <c r="C2943" s="43" t="s">
        <v>1992</v>
      </c>
      <c r="D2943" s="15">
        <f>VLOOKUP(E2943,finish!$A$1:$B$18,2,0)</f>
        <v>8</v>
      </c>
      <c r="E2943" s="18" t="s">
        <v>47</v>
      </c>
      <c r="F2943" s="15">
        <f>VLOOKUP(G2943,modules!$A$1:$B$10,2,0)</f>
        <v>7</v>
      </c>
      <c r="G2943" s="18" t="s">
        <v>68</v>
      </c>
      <c r="H2943" s="15">
        <f>VLOOKUP(I2943,segments!$A$1:$B$9,2,0)</f>
        <v>5</v>
      </c>
      <c r="I2943" s="18" t="s">
        <v>7852</v>
      </c>
      <c r="J2943" s="15">
        <f>VLOOKUP(K2943,machines!$A$1:$B$72,2,0)</f>
        <v>58</v>
      </c>
      <c r="K2943" s="18" t="s">
        <v>86</v>
      </c>
      <c r="L2943" s="43" t="s">
        <v>121</v>
      </c>
      <c r="M2943" s="15">
        <f>VLOOKUP(N2943,groups!$A$1:$B$113,2,1)</f>
        <v>169</v>
      </c>
      <c r="N2943" s="43" t="s">
        <v>115</v>
      </c>
      <c r="O2943" s="18" t="s">
        <v>52</v>
      </c>
      <c r="P2943" s="15">
        <f>VLOOKUP(Q2943,'seg2'!$A$1:$B$13,2,0)</f>
        <v>1</v>
      </c>
      <c r="Q2943" s="16" t="s">
        <v>68</v>
      </c>
      <c r="R2943" s="15">
        <f>VLOOKUP(S2943,'seg3'!$A$1:$B$9,2,0)</f>
        <v>1</v>
      </c>
      <c r="S2943" s="16" t="s">
        <v>76</v>
      </c>
      <c r="T2943" s="18">
        <v>23</v>
      </c>
      <c r="U2943" s="18">
        <v>23</v>
      </c>
      <c r="V2943" s="18"/>
      <c r="W2943" s="43" t="s">
        <v>1992</v>
      </c>
      <c r="X2943" s="16"/>
      <c r="Y2943" s="18">
        <v>1018</v>
      </c>
      <c r="Z2943" s="18">
        <v>20</v>
      </c>
      <c r="AA2943" s="18" t="s">
        <v>122</v>
      </c>
      <c r="AB2943" s="14" t="str">
        <f t="shared" si="45"/>
        <v>('290006','290006J','NYLOCK NUT B/R M14X2 DIN985 CL8 ZC3','PC',58,7,1,1,5,8,169,'23','23','M14','-','1018','20','19.45/19.50','','NYLOCK NUT B/R M14X2 DIN985 CL8 ZC3',''),</v>
      </c>
      <c r="AC2943" s="14" t="s">
        <v>10342</v>
      </c>
    </row>
    <row r="2944" spans="1:29">
      <c r="A2944" s="16">
        <v>5001327</v>
      </c>
      <c r="B2944" s="43" t="s">
        <v>7380</v>
      </c>
      <c r="C2944" s="43" t="s">
        <v>7381</v>
      </c>
      <c r="D2944" s="15">
        <f>VLOOKUP(E2944,finish!$A$1:$B$18,2,0)</f>
        <v>19</v>
      </c>
      <c r="E2944" s="18" t="s">
        <v>7861</v>
      </c>
      <c r="F2944" s="15">
        <f>VLOOKUP(G2944,modules!$A$1:$B$10,2,0)</f>
        <v>7</v>
      </c>
      <c r="G2944" s="18" t="s">
        <v>68</v>
      </c>
      <c r="H2944" s="15">
        <f>VLOOKUP(I2944,segments!$A$1:$B$9,2,0)</f>
        <v>5</v>
      </c>
      <c r="I2944" s="18" t="s">
        <v>7852</v>
      </c>
      <c r="J2944" s="15">
        <f>VLOOKUP(K2944,machines!$A$1:$B$72,2,0)</f>
        <v>58</v>
      </c>
      <c r="K2944" s="18" t="s">
        <v>86</v>
      </c>
      <c r="L2944" s="43" t="s">
        <v>91</v>
      </c>
      <c r="M2944" s="15">
        <f>VLOOKUP(N2944,groups!$A$1:$B$113,2,1)</f>
        <v>200</v>
      </c>
      <c r="N2944" s="43" t="s">
        <v>221</v>
      </c>
      <c r="O2944" s="18" t="s">
        <v>52</v>
      </c>
      <c r="P2944" s="15">
        <f>VLOOKUP(Q2944,'seg2'!$A$1:$B$13,2,0)</f>
        <v>8</v>
      </c>
      <c r="Q2944" s="16" t="s">
        <v>222</v>
      </c>
      <c r="R2944" s="15">
        <f>VLOOKUP(S2944,'seg3'!$A$1:$B$9,2,0)</f>
        <v>7</v>
      </c>
      <c r="S2944" s="16" t="s">
        <v>222</v>
      </c>
      <c r="T2944" s="18">
        <v>29.6</v>
      </c>
      <c r="U2944" s="18">
        <v>29.6</v>
      </c>
      <c r="V2944" s="42"/>
      <c r="W2944" s="43" t="s">
        <v>7382</v>
      </c>
      <c r="X2944" s="16"/>
      <c r="Y2944" s="18" t="s">
        <v>40</v>
      </c>
      <c r="Z2944" s="18">
        <v>22</v>
      </c>
      <c r="AA2944" s="18" t="s">
        <v>100</v>
      </c>
      <c r="AB2944" s="14" t="str">
        <f t="shared" si="45"/>
        <v>('5001327','5001327J','HEX NUT M16X2 DIN934  CLA2-70 EPO','PC',58,7,8,7,5,19,200,'29.6','29.6','M16','-','304L','22','21.45/21.50','','COIL ANNLED &amp; PICKLE SS304L 22MM',''),</v>
      </c>
      <c r="AC2944" s="14" t="s">
        <v>10403</v>
      </c>
    </row>
    <row r="2945" spans="1:29">
      <c r="A2945" s="16">
        <v>761153</v>
      </c>
      <c r="B2945" s="43" t="s">
        <v>7444</v>
      </c>
      <c r="C2945" s="43" t="s">
        <v>7445</v>
      </c>
      <c r="D2945" s="15">
        <f>VLOOKUP(E2945,finish!$A$1:$B$18,2,0)</f>
        <v>7</v>
      </c>
      <c r="E2945" s="18" t="s">
        <v>493</v>
      </c>
      <c r="F2945" s="15">
        <f>VLOOKUP(G2945,modules!$A$1:$B$10,2,0)</f>
        <v>7</v>
      </c>
      <c r="G2945" s="18" t="s">
        <v>68</v>
      </c>
      <c r="H2945" s="15">
        <f>VLOOKUP(I2945,segments!$A$1:$B$9,2,0)</f>
        <v>3</v>
      </c>
      <c r="I2945" s="18" t="s">
        <v>7851</v>
      </c>
      <c r="J2945" s="15">
        <f>VLOOKUP(K2945,machines!$A$1:$B$72,2,0)</f>
        <v>58</v>
      </c>
      <c r="K2945" s="18" t="s">
        <v>86</v>
      </c>
      <c r="L2945" s="43" t="s">
        <v>91</v>
      </c>
      <c r="M2945" s="15">
        <f>VLOOKUP(N2945,groups!$A$1:$B$113,2,1)</f>
        <v>149</v>
      </c>
      <c r="N2945" s="43" t="s">
        <v>312</v>
      </c>
      <c r="O2945" s="18" t="s">
        <v>52</v>
      </c>
      <c r="P2945" s="15">
        <f>VLOOKUP(Q2945,'seg2'!$A$1:$B$13,2,0)</f>
        <v>1</v>
      </c>
      <c r="Q2945" s="16" t="s">
        <v>68</v>
      </c>
      <c r="R2945" s="15">
        <f>VLOOKUP(S2945,'seg3'!$A$1:$B$9,2,0)</f>
        <v>1</v>
      </c>
      <c r="S2945" s="16" t="s">
        <v>76</v>
      </c>
      <c r="T2945" s="18">
        <v>33.36</v>
      </c>
      <c r="U2945" s="18">
        <v>33.36</v>
      </c>
      <c r="V2945" s="42"/>
      <c r="W2945" s="43" t="s">
        <v>2534</v>
      </c>
      <c r="X2945" s="16"/>
      <c r="Y2945" s="18" t="s">
        <v>17</v>
      </c>
      <c r="Z2945" s="18">
        <v>22</v>
      </c>
      <c r="AA2945" s="18" t="s">
        <v>452</v>
      </c>
      <c r="AB2945" s="14" t="str">
        <f t="shared" si="45"/>
        <v>('761153','761153J','HEX NUT M16X2 ISO4032 CL10 HDG','PC',58,7,1,1,3,7,149,'33.36','33.36','M16','-','10B33','22','21.50/21.55','','COIL ANNEALED  10B33 M 22 MM',''),</v>
      </c>
      <c r="AC2945" s="14" t="s">
        <v>10404</v>
      </c>
    </row>
    <row r="2946" spans="1:29">
      <c r="A2946" s="16">
        <v>623303</v>
      </c>
      <c r="B2946" s="43" t="s">
        <v>3938</v>
      </c>
      <c r="C2946" s="43" t="s">
        <v>3939</v>
      </c>
      <c r="D2946" s="15">
        <f>VLOOKUP(E2946,finish!$A$1:$B$18,2,0)</f>
        <v>7</v>
      </c>
      <c r="E2946" s="18" t="s">
        <v>493</v>
      </c>
      <c r="F2946" s="15">
        <f>VLOOKUP(G2946,modules!$A$1:$B$10,2,0)</f>
        <v>7</v>
      </c>
      <c r="G2946" s="18" t="s">
        <v>68</v>
      </c>
      <c r="H2946" s="15">
        <f>VLOOKUP(I2946,segments!$A$1:$B$9,2,0)</f>
        <v>3</v>
      </c>
      <c r="I2946" s="18" t="s">
        <v>7851</v>
      </c>
      <c r="J2946" s="15">
        <f>VLOOKUP(K2946,machines!$A$1:$B$72,2,0)</f>
        <v>58</v>
      </c>
      <c r="K2946" s="18" t="s">
        <v>86</v>
      </c>
      <c r="L2946" s="16" t="s">
        <v>91</v>
      </c>
      <c r="M2946" s="15">
        <f>VLOOKUP(N2946,groups!$A$1:$B$113,2,1)</f>
        <v>149</v>
      </c>
      <c r="N2946" s="16" t="s">
        <v>312</v>
      </c>
      <c r="O2946" s="18" t="s">
        <v>52</v>
      </c>
      <c r="P2946" s="15">
        <f>VLOOKUP(Q2946,'seg2'!$A$1:$B$13,2,0)</f>
        <v>1</v>
      </c>
      <c r="Q2946" s="16" t="s">
        <v>68</v>
      </c>
      <c r="R2946" s="15">
        <f>VLOOKUP(S2946,'seg3'!$A$1:$B$9,2,0)</f>
        <v>1</v>
      </c>
      <c r="S2946" s="16" t="s">
        <v>76</v>
      </c>
      <c r="T2946" s="18">
        <v>34</v>
      </c>
      <c r="U2946" s="18">
        <v>34</v>
      </c>
      <c r="V2946" s="18"/>
      <c r="W2946" s="43" t="s">
        <v>2534</v>
      </c>
      <c r="X2946" s="16"/>
      <c r="Y2946" s="18">
        <v>1018</v>
      </c>
      <c r="Z2946" s="18">
        <v>22</v>
      </c>
      <c r="AA2946" s="16" t="s">
        <v>452</v>
      </c>
      <c r="AB2946" s="14" t="str">
        <f t="shared" si="45"/>
        <v>('623303','623303J','HEX NUT M16X2 ISO4032 CL8 HDG','PC',58,7,1,1,3,7,149,'34','34','M16','-','1018','22','21.50/21.55','','COIL ANNEALED  10B33 M 22 MM',''),</v>
      </c>
      <c r="AC2946" s="14" t="s">
        <v>10375</v>
      </c>
    </row>
    <row r="2947" spans="1:29">
      <c r="A2947" s="16" t="s">
        <v>7624</v>
      </c>
      <c r="B2947" s="43" t="s">
        <v>7625</v>
      </c>
      <c r="C2947" s="43" t="s">
        <v>4932</v>
      </c>
      <c r="D2947" s="15">
        <f>VLOOKUP(E2947,finish!$A$1:$B$18,2,0)</f>
        <v>8</v>
      </c>
      <c r="E2947" s="18" t="s">
        <v>47</v>
      </c>
      <c r="F2947" s="15">
        <f>VLOOKUP(G2947,modules!$A$1:$B$10,2,0)</f>
        <v>7</v>
      </c>
      <c r="G2947" s="18" t="s">
        <v>68</v>
      </c>
      <c r="H2947" s="15" t="s">
        <v>7949</v>
      </c>
      <c r="I2947" s="18" t="s">
        <v>7859</v>
      </c>
      <c r="J2947" s="15">
        <f>VLOOKUP(K2947,machines!$A$1:$B$72,2,0)</f>
        <v>58</v>
      </c>
      <c r="K2947" s="27" t="s">
        <v>86</v>
      </c>
      <c r="L2947" s="43" t="s">
        <v>91</v>
      </c>
      <c r="M2947" s="15">
        <f>VLOOKUP(N2947,groups!$A$1:$B$113,2,1)</f>
        <v>149</v>
      </c>
      <c r="N2947" s="43" t="s">
        <v>312</v>
      </c>
      <c r="O2947" s="18" t="s">
        <v>52</v>
      </c>
      <c r="P2947" s="15">
        <f>VLOOKUP(Q2947,'seg2'!$A$1:$B$13,2,0)</f>
        <v>1</v>
      </c>
      <c r="Q2947" s="16" t="s">
        <v>68</v>
      </c>
      <c r="R2947" s="15">
        <f>VLOOKUP(S2947,'seg3'!$A$1:$B$9,2,0)</f>
        <v>1</v>
      </c>
      <c r="S2947" s="16" t="s">
        <v>76</v>
      </c>
      <c r="T2947" s="18">
        <v>33</v>
      </c>
      <c r="U2947" s="18">
        <v>33</v>
      </c>
      <c r="V2947" s="18"/>
      <c r="W2947" s="43" t="s">
        <v>4933</v>
      </c>
      <c r="X2947" s="16"/>
      <c r="Y2947" s="18">
        <v>1018</v>
      </c>
      <c r="Z2947" s="18">
        <v>22</v>
      </c>
      <c r="AA2947" s="16" t="s">
        <v>452</v>
      </c>
      <c r="AB2947" s="14" t="str">
        <f t="shared" ref="AB2947:AB3010" si="46">CONCATENATE("('",A2947,"','",B2947,"','",C2947,"','PC',",J2947,",",F2947,",",P2947,",",R2947,",",H2947,",",D2947,",",M2947,",'",T2947,"','",U2947,"','",L2947,"','",O2947,"','",Y2947,"','",Z2947,"','",AA2947,"','",V2947,"','",W2947,"','",X2947,"'),")</f>
        <v>('DB623237','DB623237J','HEX NUT M16X2 ISO4032 CL8 ZC3','PC',58,7,1,1,null,8,149,'33','33','M16','-','1018','22','21.50/21.55','','COIL ANNEALED AISI-1018 22',''),</v>
      </c>
      <c r="AC2947" s="14" t="s">
        <v>10405</v>
      </c>
    </row>
    <row r="2948" spans="1:29">
      <c r="A2948" s="16">
        <v>623237</v>
      </c>
      <c r="B2948" s="43" t="s">
        <v>4931</v>
      </c>
      <c r="C2948" s="43" t="s">
        <v>4932</v>
      </c>
      <c r="D2948" s="15">
        <f>VLOOKUP(E2948,finish!$A$1:$B$18,2,0)</f>
        <v>8</v>
      </c>
      <c r="E2948" s="18" t="s">
        <v>47</v>
      </c>
      <c r="F2948" s="15">
        <f>VLOOKUP(G2948,modules!$A$1:$B$10,2,0)</f>
        <v>7</v>
      </c>
      <c r="G2948" s="18" t="s">
        <v>68</v>
      </c>
      <c r="H2948" s="15">
        <f>VLOOKUP(I2948,segments!$A$1:$B$9,2,0)</f>
        <v>3</v>
      </c>
      <c r="I2948" s="18" t="s">
        <v>7851</v>
      </c>
      <c r="J2948" s="15">
        <f>VLOOKUP(K2948,machines!$A$1:$B$72,2,0)</f>
        <v>58</v>
      </c>
      <c r="K2948" s="18" t="s">
        <v>86</v>
      </c>
      <c r="L2948" s="16" t="s">
        <v>91</v>
      </c>
      <c r="M2948" s="15">
        <f>VLOOKUP(N2948,groups!$A$1:$B$113,2,1)</f>
        <v>149</v>
      </c>
      <c r="N2948" s="16" t="s">
        <v>312</v>
      </c>
      <c r="O2948" s="18" t="s">
        <v>52</v>
      </c>
      <c r="P2948" s="15">
        <f>VLOOKUP(Q2948,'seg2'!$A$1:$B$13,2,0)</f>
        <v>1</v>
      </c>
      <c r="Q2948" s="16" t="s">
        <v>68</v>
      </c>
      <c r="R2948" s="15">
        <f>VLOOKUP(S2948,'seg3'!$A$1:$B$9,2,0)</f>
        <v>1</v>
      </c>
      <c r="S2948" s="16" t="s">
        <v>76</v>
      </c>
      <c r="T2948" s="18">
        <v>33.36</v>
      </c>
      <c r="U2948" s="18">
        <v>33.36</v>
      </c>
      <c r="V2948" s="42"/>
      <c r="W2948" s="43" t="s">
        <v>4933</v>
      </c>
      <c r="X2948" s="16"/>
      <c r="Y2948" s="18">
        <v>1018</v>
      </c>
      <c r="Z2948" s="18">
        <v>22</v>
      </c>
      <c r="AA2948" s="16" t="s">
        <v>452</v>
      </c>
      <c r="AB2948" s="14" t="str">
        <f t="shared" si="46"/>
        <v>('623237','623237J','HEX NUT M16X2 ISO4032 CL8 ZC3','PC',58,7,1,1,3,8,149,'33.36','33.36','M16','-','1018','22','21.50/21.55','','COIL ANNEALED AISI-1018 22',''),</v>
      </c>
      <c r="AC2948" s="14" t="s">
        <v>10382</v>
      </c>
    </row>
    <row r="2949" spans="1:29">
      <c r="A2949" s="16">
        <v>630460</v>
      </c>
      <c r="B2949" s="43" t="s">
        <v>3068</v>
      </c>
      <c r="C2949" s="43" t="s">
        <v>3069</v>
      </c>
      <c r="D2949" s="15">
        <f>VLOOKUP(E2949,finish!$A$1:$B$18,2,0)</f>
        <v>8</v>
      </c>
      <c r="E2949" s="18" t="s">
        <v>47</v>
      </c>
      <c r="F2949" s="15">
        <f>VLOOKUP(G2949,modules!$A$1:$B$10,2,0)</f>
        <v>7</v>
      </c>
      <c r="G2949" s="18" t="s">
        <v>68</v>
      </c>
      <c r="H2949" s="15">
        <f>VLOOKUP(I2949,segments!$A$1:$B$9,2,0)</f>
        <v>5</v>
      </c>
      <c r="I2949" s="18" t="s">
        <v>7852</v>
      </c>
      <c r="J2949" s="15">
        <f>VLOOKUP(K2949,machines!$A$1:$B$72,2,0)</f>
        <v>58</v>
      </c>
      <c r="K2949" s="18" t="s">
        <v>86</v>
      </c>
      <c r="L2949" s="16" t="s">
        <v>91</v>
      </c>
      <c r="M2949" s="15">
        <f>VLOOKUP(N2949,groups!$A$1:$B$113,2,1)</f>
        <v>169</v>
      </c>
      <c r="N2949" s="16" t="s">
        <v>115</v>
      </c>
      <c r="O2949" s="18" t="s">
        <v>52</v>
      </c>
      <c r="P2949" s="15">
        <f>VLOOKUP(Q2949,'seg2'!$A$1:$B$13,2,0)</f>
        <v>1</v>
      </c>
      <c r="Q2949" s="16" t="s">
        <v>68</v>
      </c>
      <c r="R2949" s="15">
        <f>VLOOKUP(S2949,'seg3'!$A$1:$B$9,2,0)</f>
        <v>1</v>
      </c>
      <c r="S2949" s="16" t="s">
        <v>76</v>
      </c>
      <c r="T2949" s="18">
        <v>37.799999999999997</v>
      </c>
      <c r="U2949" s="18">
        <v>37.799999999999997</v>
      </c>
      <c r="V2949" s="42"/>
      <c r="W2949" s="43" t="s">
        <v>3069</v>
      </c>
      <c r="X2949" s="16"/>
      <c r="Y2949" s="18" t="s">
        <v>17</v>
      </c>
      <c r="Z2949" s="18">
        <v>22</v>
      </c>
      <c r="AA2949" s="16" t="s">
        <v>452</v>
      </c>
      <c r="AB2949" s="14" t="str">
        <f t="shared" si="46"/>
        <v>('630460','630460J','NYLOCK NUT R/R M16X2 ISO7040 CL10 ZC3','PC',58,7,1,1,5,8,169,'37.8','37.8','M16','-','10B33','22','21.50/21.55','','NYLOCK NUT R/R M16X2 ISO7040 CL10 ZC3',''),</v>
      </c>
      <c r="AC2949" s="14" t="s">
        <v>10356</v>
      </c>
    </row>
    <row r="2950" spans="1:29">
      <c r="A2950" s="16">
        <v>630454</v>
      </c>
      <c r="B2950" s="43" t="s">
        <v>3062</v>
      </c>
      <c r="C2950" s="43" t="s">
        <v>3063</v>
      </c>
      <c r="D2950" s="15">
        <f>VLOOKUP(E2950,finish!$A$1:$B$18,2,0)</f>
        <v>8</v>
      </c>
      <c r="E2950" s="18" t="s">
        <v>47</v>
      </c>
      <c r="F2950" s="15">
        <f>VLOOKUP(G2950,modules!$A$1:$B$10,2,0)</f>
        <v>7</v>
      </c>
      <c r="G2950" s="18" t="s">
        <v>68</v>
      </c>
      <c r="H2950" s="15">
        <f>VLOOKUP(I2950,segments!$A$1:$B$9,2,0)</f>
        <v>5</v>
      </c>
      <c r="I2950" s="18" t="s">
        <v>7852</v>
      </c>
      <c r="J2950" s="15">
        <f>VLOOKUP(K2950,machines!$A$1:$B$72,2,0)</f>
        <v>58</v>
      </c>
      <c r="K2950" s="18" t="s">
        <v>86</v>
      </c>
      <c r="L2950" s="16" t="s">
        <v>91</v>
      </c>
      <c r="M2950" s="15">
        <f>VLOOKUP(N2950,groups!$A$1:$B$113,2,1)</f>
        <v>169</v>
      </c>
      <c r="N2950" s="16" t="s">
        <v>115</v>
      </c>
      <c r="O2950" s="18" t="s">
        <v>52</v>
      </c>
      <c r="P2950" s="15">
        <f>VLOOKUP(Q2950,'seg2'!$A$1:$B$13,2,0)</f>
        <v>1</v>
      </c>
      <c r="Q2950" s="16" t="s">
        <v>68</v>
      </c>
      <c r="R2950" s="15">
        <f>VLOOKUP(S2950,'seg3'!$A$1:$B$9,2,0)</f>
        <v>1</v>
      </c>
      <c r="S2950" s="16" t="s">
        <v>76</v>
      </c>
      <c r="T2950" s="18">
        <v>37.799999999999997</v>
      </c>
      <c r="U2950" s="18">
        <v>37.799999999999997</v>
      </c>
      <c r="V2950" s="42"/>
      <c r="W2950" s="43" t="s">
        <v>3063</v>
      </c>
      <c r="X2950" s="16"/>
      <c r="Y2950" s="18">
        <v>1018</v>
      </c>
      <c r="Z2950" s="18">
        <v>22</v>
      </c>
      <c r="AA2950" s="16" t="s">
        <v>452</v>
      </c>
      <c r="AB2950" s="14" t="str">
        <f t="shared" si="46"/>
        <v>('630454','630454J','NYLOCK NUT R/R M16X2 ISO7040 CL8 ZC3','PC',58,7,1,1,5,8,169,'37.8','37.8','M16','-','1018','22','21.50/21.55','','NYLOCK NUT R/R M16X2 ISO7040 CL8 ZC3',''),</v>
      </c>
      <c r="AC2950" s="14" t="s">
        <v>10355</v>
      </c>
    </row>
    <row r="2951" spans="1:29">
      <c r="A2951" s="16" t="s">
        <v>2631</v>
      </c>
      <c r="B2951" s="43" t="s">
        <v>2632</v>
      </c>
      <c r="C2951" s="43" t="s">
        <v>2633</v>
      </c>
      <c r="D2951" s="15">
        <f>VLOOKUP(E2951,finish!$A$1:$B$18,2,0)</f>
        <v>2</v>
      </c>
      <c r="E2951" s="18" t="s">
        <v>11</v>
      </c>
      <c r="F2951" s="15">
        <f>VLOOKUP(G2951,modules!$A$1:$B$10,2,0)</f>
        <v>7</v>
      </c>
      <c r="G2951" s="18" t="s">
        <v>68</v>
      </c>
      <c r="H2951" s="15">
        <f>VLOOKUP(I2951,segments!$A$1:$B$9,2,0)</f>
        <v>7</v>
      </c>
      <c r="I2951" s="18" t="s">
        <v>7853</v>
      </c>
      <c r="J2951" s="15">
        <f>VLOOKUP(K2951,machines!$A$1:$B$72,2,0)</f>
        <v>58</v>
      </c>
      <c r="K2951" s="18" t="s">
        <v>86</v>
      </c>
      <c r="L2951" s="16" t="s">
        <v>571</v>
      </c>
      <c r="M2951" s="15">
        <f>VLOOKUP(N2951,groups!$A$1:$B$113,2,1)</f>
        <v>149</v>
      </c>
      <c r="N2951" s="16" t="s">
        <v>312</v>
      </c>
      <c r="O2951" s="18" t="s">
        <v>52</v>
      </c>
      <c r="P2951" s="15">
        <f>VLOOKUP(Q2951,'seg2'!$A$1:$B$13,2,0)</f>
        <v>1</v>
      </c>
      <c r="Q2951" s="16" t="s">
        <v>68</v>
      </c>
      <c r="R2951" s="15">
        <f>VLOOKUP(S2951,'seg3'!$A$1:$B$9,2,0)</f>
        <v>1</v>
      </c>
      <c r="S2951" s="16" t="s">
        <v>76</v>
      </c>
      <c r="T2951" s="18">
        <v>45</v>
      </c>
      <c r="U2951" s="18">
        <v>45</v>
      </c>
      <c r="V2951" s="42"/>
      <c r="W2951" s="43" t="s">
        <v>2634</v>
      </c>
      <c r="X2951" s="16"/>
      <c r="Y2951" s="18" t="s">
        <v>17</v>
      </c>
      <c r="Z2951" s="18">
        <v>24</v>
      </c>
      <c r="AA2951" s="18" t="s">
        <v>479</v>
      </c>
      <c r="AB2951" s="14" t="str">
        <f t="shared" si="46"/>
        <v>('DB623205','DB623205J','HEX NUT M18X2.5 ISO4032 CL8 BLK','PC',58,7,1,1,7,2,149,'45','45','M18','-','10B33','24','23.45/23.50','','COIL ROLLED 10B21 24MM',''),</v>
      </c>
      <c r="AC2951" s="14" t="s">
        <v>10354</v>
      </c>
    </row>
    <row r="2952" spans="1:29">
      <c r="A2952" s="16">
        <v>818774</v>
      </c>
      <c r="B2952" s="16" t="s">
        <v>345</v>
      </c>
      <c r="C2952" s="15" t="s">
        <v>346</v>
      </c>
      <c r="D2952" s="15" t="s">
        <v>7949</v>
      </c>
      <c r="E2952" s="18"/>
      <c r="F2952" s="15">
        <f>VLOOKUP(G2952,modules!$A$1:$B$10,2,0)</f>
        <v>10</v>
      </c>
      <c r="G2952" s="18" t="s">
        <v>7854</v>
      </c>
      <c r="H2952" s="15">
        <f>VLOOKUP(I2952,segments!$A$1:$B$9,2,0)</f>
        <v>1</v>
      </c>
      <c r="I2952" s="18" t="s">
        <v>7848</v>
      </c>
      <c r="J2952" s="15">
        <f>VLOOKUP(K2952,machines!$A$1:$B$72,2,0)</f>
        <v>66</v>
      </c>
      <c r="K2952" s="27" t="s">
        <v>349</v>
      </c>
      <c r="L2952" s="43" t="s">
        <v>98</v>
      </c>
      <c r="M2952" s="15">
        <f>VLOOKUP(N2952,groups!$A$1:$B$113,2,1)</f>
        <v>191</v>
      </c>
      <c r="N2952" s="16" t="s">
        <v>347</v>
      </c>
      <c r="O2952" s="18" t="s">
        <v>52</v>
      </c>
      <c r="P2952" s="15">
        <f>VLOOKUP(Q2952,'seg2'!$A$1:$B$13,2,0)</f>
        <v>5</v>
      </c>
      <c r="Q2952" s="16" t="s">
        <v>75</v>
      </c>
      <c r="R2952" s="15">
        <f>VLOOKUP(S2952,'seg3'!$A$1:$B$9,2,0)</f>
        <v>1</v>
      </c>
      <c r="S2952" s="16" t="s">
        <v>76</v>
      </c>
      <c r="T2952" s="28">
        <v>135</v>
      </c>
      <c r="U2952" s="28">
        <v>135</v>
      </c>
      <c r="V2952" s="18"/>
      <c r="W2952" s="30" t="s">
        <v>350</v>
      </c>
      <c r="X2952" s="15" t="s">
        <v>344</v>
      </c>
      <c r="Y2952" s="20" t="s">
        <v>17</v>
      </c>
      <c r="Z2952" s="25">
        <v>30</v>
      </c>
      <c r="AA2952" s="16" t="s">
        <v>348</v>
      </c>
      <c r="AB2952" s="14" t="str">
        <f t="shared" si="46"/>
        <v>('818774','818774J','SPHERICALCOLLARNUTM22X1.5 DR.9120423036','PC',66,10,5,1,1,null,191,'135','135','M22','-','10B33','30','28.04/28.05','','COIL 2ANNEAL &amp; 2DRAWN 10B33 27.95/28.00','C310B33M27952800'),</v>
      </c>
      <c r="AC2952" s="14" t="s">
        <v>10406</v>
      </c>
    </row>
    <row r="2953" spans="1:29" ht="15">
      <c r="A2953" s="16">
        <v>4</v>
      </c>
      <c r="B2953" s="16" t="s">
        <v>380</v>
      </c>
      <c r="C2953" s="61" t="s">
        <v>381</v>
      </c>
      <c r="D2953" s="15">
        <f>VLOOKUP(E2953,finish!$A$1:$B$18,2,0)</f>
        <v>19</v>
      </c>
      <c r="E2953" s="18" t="s">
        <v>7861</v>
      </c>
      <c r="F2953" s="15">
        <f>VLOOKUP(G2953,modules!$A$1:$B$10,2,0)</f>
        <v>10</v>
      </c>
      <c r="G2953" s="18" t="s">
        <v>7854</v>
      </c>
      <c r="H2953" s="15">
        <f>VLOOKUP(I2953,segments!$A$1:$B$9,2,0)</f>
        <v>1</v>
      </c>
      <c r="I2953" s="18" t="s">
        <v>7848</v>
      </c>
      <c r="J2953" s="15">
        <f>VLOOKUP(K2953,machines!$A$1:$B$72,2,0)</f>
        <v>66</v>
      </c>
      <c r="K2953" s="27" t="s">
        <v>349</v>
      </c>
      <c r="L2953" s="43" t="s">
        <v>375</v>
      </c>
      <c r="M2953" s="15">
        <f>VLOOKUP(N2953,groups!$A$1:$B$113,2,1)</f>
        <v>144</v>
      </c>
      <c r="N2953" s="16" t="s">
        <v>379</v>
      </c>
      <c r="O2953" s="18" t="s">
        <v>52</v>
      </c>
      <c r="P2953" s="15">
        <f>VLOOKUP(Q2953,'seg2'!$A$1:$B$13,2,0)</f>
        <v>5</v>
      </c>
      <c r="Q2953" s="16" t="s">
        <v>75</v>
      </c>
      <c r="R2953" s="15">
        <f>VLOOKUP(S2953,'seg3'!$A$1:$B$9,2,0)</f>
        <v>7</v>
      </c>
      <c r="S2953" s="16" t="s">
        <v>222</v>
      </c>
      <c r="T2953" s="28">
        <v>1</v>
      </c>
      <c r="U2953" s="28">
        <v>1</v>
      </c>
      <c r="V2953" s="18"/>
      <c r="W2953" s="30"/>
      <c r="X2953" s="15"/>
      <c r="Y2953" s="34" t="s">
        <v>63</v>
      </c>
      <c r="Z2953" s="25">
        <v>28</v>
      </c>
      <c r="AA2953" s="16">
        <v>27.5</v>
      </c>
      <c r="AB2953" s="14" t="str">
        <f t="shared" si="46"/>
        <v>('4','4J','3/4"-10UNC HEAVY HEX NUT WASHER FACE 8M','PC',66,10,5,7,1,19,144,'1','1','3/4-10 UNC','-','316L','28','27.5','','',''),</v>
      </c>
      <c r="AC2953" s="14" t="s">
        <v>10407</v>
      </c>
    </row>
    <row r="2954" spans="1:29">
      <c r="A2954" s="16">
        <v>818774</v>
      </c>
      <c r="B2954" s="43" t="s">
        <v>345</v>
      </c>
      <c r="C2954" s="15" t="s">
        <v>346</v>
      </c>
      <c r="D2954" s="15" t="s">
        <v>7949</v>
      </c>
      <c r="E2954" s="18"/>
      <c r="F2954" s="15">
        <f>VLOOKUP(G2954,modules!$A$1:$B$10,2,0)</f>
        <v>10</v>
      </c>
      <c r="G2954" s="18" t="s">
        <v>7854</v>
      </c>
      <c r="H2954" s="15">
        <f>VLOOKUP(I2954,segments!$A$1:$B$9,2,0)</f>
        <v>1</v>
      </c>
      <c r="I2954" s="18" t="s">
        <v>7848</v>
      </c>
      <c r="J2954" s="15">
        <f>VLOOKUP(K2954,machines!$A$1:$B$72,2,0)</f>
        <v>66</v>
      </c>
      <c r="K2954" s="27" t="s">
        <v>349</v>
      </c>
      <c r="L2954" s="43" t="s">
        <v>98</v>
      </c>
      <c r="M2954" s="15">
        <f>VLOOKUP(N2954,groups!$A$1:$B$113,2,1)</f>
        <v>191</v>
      </c>
      <c r="N2954" s="16" t="s">
        <v>347</v>
      </c>
      <c r="O2954" s="18" t="s">
        <v>52</v>
      </c>
      <c r="P2954" s="15">
        <f>VLOOKUP(Q2954,'seg2'!$A$1:$B$13,2,0)</f>
        <v>5</v>
      </c>
      <c r="Q2954" s="16" t="s">
        <v>75</v>
      </c>
      <c r="R2954" s="15">
        <f>VLOOKUP(S2954,'seg3'!$A$1:$B$9,2,0)</f>
        <v>1</v>
      </c>
      <c r="S2954" s="16" t="s">
        <v>76</v>
      </c>
      <c r="T2954" s="28">
        <v>135</v>
      </c>
      <c r="U2954" s="28">
        <v>135</v>
      </c>
      <c r="V2954" s="18"/>
      <c r="W2954" s="30" t="s">
        <v>350</v>
      </c>
      <c r="X2954" s="15" t="s">
        <v>344</v>
      </c>
      <c r="Y2954" s="18" t="s">
        <v>17</v>
      </c>
      <c r="Z2954" s="25">
        <v>30</v>
      </c>
      <c r="AA2954" s="16" t="s">
        <v>348</v>
      </c>
      <c r="AB2954" s="14" t="str">
        <f t="shared" si="46"/>
        <v>('818774','818774J','SPHERICALCOLLARNUTM22X1.5 DR.9120423036','PC',66,10,5,1,1,null,191,'135','135','M22','-','10B33','30','28.04/28.05','','COIL 2ANNEAL &amp; 2DRAWN 10B33 27.95/28.00','C310B33M27952800'),</v>
      </c>
      <c r="AC2954" s="14" t="s">
        <v>10406</v>
      </c>
    </row>
    <row r="2955" spans="1:29">
      <c r="A2955" s="16">
        <v>818774</v>
      </c>
      <c r="B2955" s="43" t="s">
        <v>345</v>
      </c>
      <c r="C2955" s="15" t="s">
        <v>346</v>
      </c>
      <c r="D2955" s="15" t="s">
        <v>7949</v>
      </c>
      <c r="E2955" s="18"/>
      <c r="F2955" s="15">
        <f>VLOOKUP(G2955,modules!$A$1:$B$10,2,0)</f>
        <v>10</v>
      </c>
      <c r="G2955" s="18" t="s">
        <v>7854</v>
      </c>
      <c r="H2955" s="15">
        <f>VLOOKUP(I2955,segments!$A$1:$B$9,2,0)</f>
        <v>1</v>
      </c>
      <c r="I2955" s="18" t="s">
        <v>7848</v>
      </c>
      <c r="J2955" s="15">
        <f>VLOOKUP(K2955,machines!$A$1:$B$72,2,0)</f>
        <v>66</v>
      </c>
      <c r="K2955" s="27" t="s">
        <v>349</v>
      </c>
      <c r="L2955" s="23" t="s">
        <v>98</v>
      </c>
      <c r="M2955" s="15">
        <f>VLOOKUP(N2955,groups!$A$1:$B$113,2,1)</f>
        <v>191</v>
      </c>
      <c r="N2955" s="24" t="s">
        <v>430</v>
      </c>
      <c r="O2955" s="27" t="s">
        <v>52</v>
      </c>
      <c r="P2955" s="15">
        <f>VLOOKUP(Q2955,'seg2'!$A$1:$B$13,2,0)</f>
        <v>5</v>
      </c>
      <c r="Q2955" s="16" t="s">
        <v>75</v>
      </c>
      <c r="R2955" s="15">
        <f>VLOOKUP(S2955,'seg3'!$A$1:$B$9,2,0)</f>
        <v>1</v>
      </c>
      <c r="S2955" s="16" t="s">
        <v>76</v>
      </c>
      <c r="T2955" s="28">
        <v>135</v>
      </c>
      <c r="U2955" s="28">
        <v>135</v>
      </c>
      <c r="V2955" s="18"/>
      <c r="W2955" s="30" t="s">
        <v>350</v>
      </c>
      <c r="X2955" s="15" t="s">
        <v>344</v>
      </c>
      <c r="Y2955" s="20" t="s">
        <v>17</v>
      </c>
      <c r="Z2955" s="25">
        <v>32</v>
      </c>
      <c r="AA2955" s="26" t="s">
        <v>431</v>
      </c>
      <c r="AB2955" s="14" t="str">
        <f t="shared" si="46"/>
        <v>('818774','818774J','SPHERICALCOLLARNUTM22X1.5 DR.9120423036','PC',66,10,5,1,1,null,191,'135','135','M22','-','10B33','32','29.50/29.53','','COIL 2ANNEAL &amp; 2DRAWN 10B33 27.95/28.00','C310B33M27952800'),</v>
      </c>
      <c r="AC2955" s="14" t="s">
        <v>10408</v>
      </c>
    </row>
    <row r="2956" spans="1:29">
      <c r="A2956" s="16">
        <v>623207</v>
      </c>
      <c r="B2956" s="64" t="s">
        <v>520</v>
      </c>
      <c r="C2956" s="15" t="s">
        <v>521</v>
      </c>
      <c r="D2956" s="15">
        <f>VLOOKUP(E2956,finish!$A$1:$B$18,2,0)</f>
        <v>2</v>
      </c>
      <c r="E2956" s="18" t="s">
        <v>11</v>
      </c>
      <c r="F2956" s="15">
        <f>VLOOKUP(G2956,modules!$A$1:$B$10,2,0)</f>
        <v>10</v>
      </c>
      <c r="G2956" s="18" t="s">
        <v>7854</v>
      </c>
      <c r="H2956" s="15">
        <f>VLOOKUP(I2956,segments!$A$1:$B$9,2,0)</f>
        <v>5</v>
      </c>
      <c r="I2956" s="18" t="s">
        <v>7852</v>
      </c>
      <c r="J2956" s="15">
        <f>VLOOKUP(K2956,machines!$A$1:$B$72,2,0)</f>
        <v>66</v>
      </c>
      <c r="K2956" s="27" t="s">
        <v>349</v>
      </c>
      <c r="L2956" s="76" t="s">
        <v>98</v>
      </c>
      <c r="M2956" s="15">
        <f>VLOOKUP(N2956,groups!$A$1:$B$113,2,1)</f>
        <v>149</v>
      </c>
      <c r="N2956" s="46" t="s">
        <v>312</v>
      </c>
      <c r="O2956" s="45" t="s">
        <v>52</v>
      </c>
      <c r="P2956" s="15">
        <f>VLOOKUP(Q2956,'seg2'!$A$1:$B$13,2,0)</f>
        <v>1</v>
      </c>
      <c r="Q2956" s="16" t="s">
        <v>68</v>
      </c>
      <c r="R2956" s="15">
        <f>VLOOKUP(S2956,'seg3'!$A$1:$B$9,2,0)</f>
        <v>1</v>
      </c>
      <c r="S2956" s="16" t="s">
        <v>76</v>
      </c>
      <c r="T2956" s="28">
        <v>89</v>
      </c>
      <c r="U2956" s="28">
        <v>89</v>
      </c>
      <c r="V2956" s="18"/>
      <c r="W2956" s="30" t="s">
        <v>522</v>
      </c>
      <c r="X2956" s="15" t="s">
        <v>519</v>
      </c>
      <c r="Y2956" s="45" t="s">
        <v>17</v>
      </c>
      <c r="Z2956" s="25">
        <v>32</v>
      </c>
      <c r="AA2956" s="46" t="s">
        <v>116</v>
      </c>
      <c r="AB2956" s="14" t="str">
        <f t="shared" si="46"/>
        <v>('623207','623207J','HEX NUT M22X2.5 ISO4032 CL8 BLK','PC',66,10,1,1,5,2,149,'89','89','M22','-','10B33','32','31.45/31.50','','COIL ANNEALED  10B33 M 32 MM','CA10B33M3200'),</v>
      </c>
      <c r="AC2956" s="14" t="s">
        <v>10409</v>
      </c>
    </row>
    <row r="2957" spans="1:29">
      <c r="A2957" s="16" t="s">
        <v>608</v>
      </c>
      <c r="B2957" s="64" t="s">
        <v>609</v>
      </c>
      <c r="C2957" s="15" t="s">
        <v>521</v>
      </c>
      <c r="D2957" s="15">
        <f>VLOOKUP(E2957,finish!$A$1:$B$18,2,0)</f>
        <v>2</v>
      </c>
      <c r="E2957" s="18" t="s">
        <v>11</v>
      </c>
      <c r="F2957" s="15">
        <f>VLOOKUP(G2957,modules!$A$1:$B$10,2,0)</f>
        <v>10</v>
      </c>
      <c r="G2957" s="18" t="s">
        <v>7854</v>
      </c>
      <c r="H2957" s="15">
        <f>VLOOKUP(I2957,segments!$A$1:$B$9,2,0)</f>
        <v>7</v>
      </c>
      <c r="I2957" s="18" t="s">
        <v>7853</v>
      </c>
      <c r="J2957" s="15">
        <f>VLOOKUP(K2957,machines!$A$1:$B$72,2,0)</f>
        <v>66</v>
      </c>
      <c r="K2957" s="27" t="s">
        <v>349</v>
      </c>
      <c r="L2957" s="43" t="s">
        <v>98</v>
      </c>
      <c r="M2957" s="15">
        <f>VLOOKUP(N2957,groups!$A$1:$B$113,2,1)</f>
        <v>149</v>
      </c>
      <c r="N2957" s="16" t="s">
        <v>312</v>
      </c>
      <c r="O2957" s="18" t="s">
        <v>52</v>
      </c>
      <c r="P2957" s="15">
        <f>VLOOKUP(Q2957,'seg2'!$A$1:$B$13,2,0)</f>
        <v>1</v>
      </c>
      <c r="Q2957" s="16" t="s">
        <v>68</v>
      </c>
      <c r="R2957" s="15">
        <f>VLOOKUP(S2957,'seg3'!$A$1:$B$9,2,0)</f>
        <v>1</v>
      </c>
      <c r="S2957" s="16" t="s">
        <v>76</v>
      </c>
      <c r="T2957" s="28">
        <v>89</v>
      </c>
      <c r="U2957" s="28">
        <v>89</v>
      </c>
      <c r="V2957" s="18"/>
      <c r="W2957" s="30" t="s">
        <v>522</v>
      </c>
      <c r="X2957" s="15" t="s">
        <v>519</v>
      </c>
      <c r="Y2957" s="18" t="s">
        <v>17</v>
      </c>
      <c r="Z2957" s="25">
        <v>32</v>
      </c>
      <c r="AA2957" s="16" t="s">
        <v>116</v>
      </c>
      <c r="AB2957" s="14" t="str">
        <f t="shared" si="46"/>
        <v>('DB623207','DB623207J','HEX NUT M22X2.5 ISO4032 CL8 BLK','PC',66,10,1,1,7,2,149,'89','89','M22','-','10B33','32','31.45/31.50','','COIL ANNEALED  10B33 M 32 MM','CA10B33M3200'),</v>
      </c>
      <c r="AC2957" s="14" t="s">
        <v>10410</v>
      </c>
    </row>
    <row r="2958" spans="1:29">
      <c r="A2958" s="16">
        <v>818774</v>
      </c>
      <c r="B2958" s="43" t="s">
        <v>345</v>
      </c>
      <c r="C2958" s="15" t="s">
        <v>346</v>
      </c>
      <c r="D2958" s="15" t="s">
        <v>7949</v>
      </c>
      <c r="E2958" s="18"/>
      <c r="F2958" s="15">
        <f>VLOOKUP(G2958,modules!$A$1:$B$10,2,0)</f>
        <v>10</v>
      </c>
      <c r="G2958" s="18" t="s">
        <v>7854</v>
      </c>
      <c r="H2958" s="15">
        <f>VLOOKUP(I2958,segments!$A$1:$B$9,2,0)</f>
        <v>1</v>
      </c>
      <c r="I2958" s="18" t="s">
        <v>7848</v>
      </c>
      <c r="J2958" s="15">
        <f>VLOOKUP(K2958,machines!$A$1:$B$72,2,0)</f>
        <v>66</v>
      </c>
      <c r="K2958" s="27" t="s">
        <v>349</v>
      </c>
      <c r="L2958" s="23" t="s">
        <v>98</v>
      </c>
      <c r="M2958" s="15">
        <f>VLOOKUP(N2958,groups!$A$1:$B$113,2,1)</f>
        <v>191</v>
      </c>
      <c r="N2958" s="24" t="s">
        <v>430</v>
      </c>
      <c r="O2958" s="27" t="s">
        <v>52</v>
      </c>
      <c r="P2958" s="15">
        <f>VLOOKUP(Q2958,'seg2'!$A$1:$B$13,2,0)</f>
        <v>5</v>
      </c>
      <c r="Q2958" s="16" t="s">
        <v>75</v>
      </c>
      <c r="R2958" s="15">
        <f>VLOOKUP(S2958,'seg3'!$A$1:$B$9,2,0)</f>
        <v>1</v>
      </c>
      <c r="S2958" s="16" t="s">
        <v>76</v>
      </c>
      <c r="T2958" s="28">
        <v>135</v>
      </c>
      <c r="U2958" s="28">
        <v>135</v>
      </c>
      <c r="V2958" s="18"/>
      <c r="W2958" s="30" t="s">
        <v>350</v>
      </c>
      <c r="X2958" s="15" t="s">
        <v>344</v>
      </c>
      <c r="Y2958" s="20" t="s">
        <v>17</v>
      </c>
      <c r="Z2958" s="25">
        <v>32</v>
      </c>
      <c r="AA2958" s="26" t="s">
        <v>431</v>
      </c>
      <c r="AB2958" s="14" t="str">
        <f t="shared" si="46"/>
        <v>('818774','818774J','SPHERICALCOLLARNUTM22X1.5 DR.9120423036','PC',66,10,5,1,1,null,191,'135','135','M22','-','10B33','32','29.50/29.53','','COIL 2ANNEAL &amp; 2DRAWN 10B33 27.95/28.00','C310B33M27952800'),</v>
      </c>
      <c r="AC2958" s="14" t="s">
        <v>10408</v>
      </c>
    </row>
    <row r="2959" spans="1:29">
      <c r="A2959" s="16">
        <v>581789</v>
      </c>
      <c r="B2959" s="43" t="s">
        <v>846</v>
      </c>
      <c r="C2959" s="15" t="s">
        <v>847</v>
      </c>
      <c r="D2959" s="15">
        <f>VLOOKUP(E2959,finish!$A$1:$B$18,2,0)</f>
        <v>6</v>
      </c>
      <c r="E2959" s="18" t="s">
        <v>136</v>
      </c>
      <c r="F2959" s="15">
        <f>VLOOKUP(G2959,modules!$A$1:$B$10,2,0)</f>
        <v>10</v>
      </c>
      <c r="G2959" s="18" t="s">
        <v>7854</v>
      </c>
      <c r="H2959" s="15">
        <f>VLOOKUP(I2959,segments!$A$1:$B$9,2,0)</f>
        <v>1</v>
      </c>
      <c r="I2959" s="18" t="s">
        <v>7848</v>
      </c>
      <c r="J2959" s="15">
        <f>VLOOKUP(K2959,machines!$A$1:$B$72,2,0)</f>
        <v>66</v>
      </c>
      <c r="K2959" s="27" t="s">
        <v>349</v>
      </c>
      <c r="L2959" s="43" t="s">
        <v>126</v>
      </c>
      <c r="M2959" s="15">
        <f>VLOOKUP(N2959,groups!$A$1:$B$113,2,1)</f>
        <v>149</v>
      </c>
      <c r="N2959" s="16" t="s">
        <v>312</v>
      </c>
      <c r="O2959" s="18" t="s">
        <v>52</v>
      </c>
      <c r="P2959" s="15">
        <f>VLOOKUP(Q2959,'seg2'!$A$1:$B$13,2,0)</f>
        <v>1</v>
      </c>
      <c r="Q2959" s="16" t="s">
        <v>68</v>
      </c>
      <c r="R2959" s="15">
        <f>VLOOKUP(S2959,'seg3'!$A$1:$B$9,2,0)</f>
        <v>1</v>
      </c>
      <c r="S2959" s="16" t="s">
        <v>76</v>
      </c>
      <c r="T2959" s="28">
        <v>64.2</v>
      </c>
      <c r="U2959" s="28">
        <v>64.2</v>
      </c>
      <c r="V2959" s="18"/>
      <c r="W2959" s="30" t="s">
        <v>849</v>
      </c>
      <c r="X2959" s="15" t="s">
        <v>845</v>
      </c>
      <c r="Y2959" s="18" t="s">
        <v>17</v>
      </c>
      <c r="Z2959" s="25">
        <v>28</v>
      </c>
      <c r="AA2959" s="16" t="s">
        <v>848</v>
      </c>
      <c r="AB2959" s="14" t="str">
        <f t="shared" si="46"/>
        <v>('581789','581789J','HEX NUT M20X2.5 DRG CL8 YZ3','PC',66,10,1,1,1,6,149,'64.2','64.2','M20','-','10B33','28','27.45/27.50','','COIL ANNEALED  10B33 M 28 MM','CA10B33M2800'),</v>
      </c>
      <c r="AC2959" s="14" t="s">
        <v>10411</v>
      </c>
    </row>
    <row r="2960" spans="1:29">
      <c r="A2960" s="16">
        <v>825379</v>
      </c>
      <c r="B2960" s="43" t="s">
        <v>850</v>
      </c>
      <c r="C2960" s="15" t="s">
        <v>851</v>
      </c>
      <c r="D2960" s="15">
        <f>VLOOKUP(E2960,finish!$A$1:$B$18,2,0)</f>
        <v>6</v>
      </c>
      <c r="E2960" s="18" t="s">
        <v>136</v>
      </c>
      <c r="F2960" s="15">
        <f>VLOOKUP(G2960,modules!$A$1:$B$10,2,0)</f>
        <v>7</v>
      </c>
      <c r="G2960" s="18" t="s">
        <v>68</v>
      </c>
      <c r="H2960" s="15">
        <f>VLOOKUP(I2960,segments!$A$1:$B$9,2,0)</f>
        <v>1</v>
      </c>
      <c r="I2960" s="18" t="s">
        <v>7848</v>
      </c>
      <c r="J2960" s="15">
        <f>VLOOKUP(K2960,machines!$A$1:$B$72,2,0)</f>
        <v>66</v>
      </c>
      <c r="K2960" s="27" t="s">
        <v>349</v>
      </c>
      <c r="L2960" s="43" t="s">
        <v>114</v>
      </c>
      <c r="M2960" s="15">
        <f>VLOOKUP(N2960,groups!$A$1:$B$113,2,1)</f>
        <v>149</v>
      </c>
      <c r="N2960" s="16" t="s">
        <v>312</v>
      </c>
      <c r="O2960" s="18" t="s">
        <v>52</v>
      </c>
      <c r="P2960" s="15">
        <f>VLOOKUP(Q2960,'seg2'!$A$1:$B$13,2,0)</f>
        <v>1</v>
      </c>
      <c r="Q2960" s="16" t="s">
        <v>68</v>
      </c>
      <c r="R2960" s="15">
        <f>VLOOKUP(S2960,'seg3'!$A$1:$B$9,2,0)</f>
        <v>1</v>
      </c>
      <c r="S2960" s="16" t="s">
        <v>76</v>
      </c>
      <c r="T2960" s="28">
        <v>98</v>
      </c>
      <c r="U2960" s="28">
        <v>98</v>
      </c>
      <c r="V2960" s="18" t="s">
        <v>33</v>
      </c>
      <c r="W2960" s="30" t="s">
        <v>588</v>
      </c>
      <c r="X2960" s="15" t="s">
        <v>585</v>
      </c>
      <c r="Y2960" s="18" t="s">
        <v>17</v>
      </c>
      <c r="Z2960" s="25">
        <v>32</v>
      </c>
      <c r="AA2960" s="16" t="s">
        <v>116</v>
      </c>
      <c r="AB2960" s="14" t="str">
        <f t="shared" si="46"/>
        <v>('825379','825379J','HEX NUT M24X3 DRG CL8 YZ3','PC',66,7,1,1,1,6,149,'98','98','M24','-','10B33','32','31.45/31.50','NEED TO ANN','COIL ANNEALED  10B33 32 MM','CA10B333200'),</v>
      </c>
      <c r="AC2960" s="14" t="s">
        <v>10412</v>
      </c>
    </row>
    <row r="2961" spans="1:29">
      <c r="A2961" s="16">
        <v>629113</v>
      </c>
      <c r="B2961" s="43" t="s">
        <v>1135</v>
      </c>
      <c r="C2961" s="43" t="s">
        <v>1136</v>
      </c>
      <c r="D2961" s="15">
        <f>VLOOKUP(E2961,finish!$A$1:$B$18,2,0)</f>
        <v>8</v>
      </c>
      <c r="E2961" s="18" t="s">
        <v>47</v>
      </c>
      <c r="F2961" s="15">
        <f>VLOOKUP(G2961,modules!$A$1:$B$10,2,0)</f>
        <v>7</v>
      </c>
      <c r="G2961" s="18" t="s">
        <v>68</v>
      </c>
      <c r="H2961" s="15">
        <f>VLOOKUP(I2961,segments!$A$1:$B$9,2,0)</f>
        <v>4</v>
      </c>
      <c r="I2961" s="18" t="s">
        <v>7845</v>
      </c>
      <c r="J2961" s="15">
        <f>VLOOKUP(K2961,machines!$A$1:$B$72,2,0)</f>
        <v>66</v>
      </c>
      <c r="K2961" s="27" t="s">
        <v>349</v>
      </c>
      <c r="L2961" s="16" t="s">
        <v>126</v>
      </c>
      <c r="M2961" s="15">
        <f>VLOOKUP(N2961,groups!$A$1:$B$113,2,1)</f>
        <v>149</v>
      </c>
      <c r="N2961" s="16" t="s">
        <v>312</v>
      </c>
      <c r="O2961" s="18" t="s">
        <v>52</v>
      </c>
      <c r="P2961" s="15">
        <f>VLOOKUP(Q2961,'seg2'!$A$1:$B$13,2,0)</f>
        <v>1</v>
      </c>
      <c r="Q2961" s="16" t="s">
        <v>68</v>
      </c>
      <c r="R2961" s="15">
        <f>VLOOKUP(S2961,'seg3'!$A$1:$B$9,2,0)</f>
        <v>1</v>
      </c>
      <c r="S2961" s="16" t="s">
        <v>76</v>
      </c>
      <c r="T2961" s="18">
        <v>63</v>
      </c>
      <c r="U2961" s="18">
        <v>63</v>
      </c>
      <c r="V2961" s="18"/>
      <c r="W2961" s="30" t="s">
        <v>849</v>
      </c>
      <c r="X2961" s="43" t="s">
        <v>845</v>
      </c>
      <c r="Y2961" s="18" t="s">
        <v>17</v>
      </c>
      <c r="Z2961" s="18">
        <v>28</v>
      </c>
      <c r="AA2961" s="16" t="s">
        <v>848</v>
      </c>
      <c r="AB2961" s="14" t="str">
        <f t="shared" si="46"/>
        <v>('629113','629113J','HEX NUT M20X2.5 ISO4032CE CL8 ZC3','PC',66,7,1,1,4,8,149,'63','63','M20','-','10B33','28','27.45/27.50','','COIL ANNEALED  10B33 M 28 MM','CA10B33M2800'),</v>
      </c>
      <c r="AC2961" s="14" t="s">
        <v>10413</v>
      </c>
    </row>
    <row r="2962" spans="1:29">
      <c r="A2962" s="16">
        <v>403618</v>
      </c>
      <c r="B2962" s="43" t="s">
        <v>1147</v>
      </c>
      <c r="C2962" s="43" t="s">
        <v>1148</v>
      </c>
      <c r="D2962" s="15">
        <f>VLOOKUP(E2962,finish!$A$1:$B$18,2,0)</f>
        <v>2</v>
      </c>
      <c r="E2962" s="18" t="s">
        <v>11</v>
      </c>
      <c r="F2962" s="15">
        <f>VLOOKUP(G2962,modules!$A$1:$B$10,2,0)</f>
        <v>10</v>
      </c>
      <c r="G2962" s="18" t="s">
        <v>7854</v>
      </c>
      <c r="H2962" s="15">
        <f>VLOOKUP(I2962,segments!$A$1:$B$9,2,0)</f>
        <v>4</v>
      </c>
      <c r="I2962" s="18" t="s">
        <v>7845</v>
      </c>
      <c r="J2962" s="15">
        <f>VLOOKUP(K2962,machines!$A$1:$B$72,2,0)</f>
        <v>66</v>
      </c>
      <c r="K2962" s="27" t="s">
        <v>349</v>
      </c>
      <c r="L2962" s="16" t="s">
        <v>126</v>
      </c>
      <c r="M2962" s="15">
        <f>VLOOKUP(N2962,groups!$A$1:$B$113,2,1)</f>
        <v>135</v>
      </c>
      <c r="N2962" s="16" t="s">
        <v>577</v>
      </c>
      <c r="O2962" s="18" t="s">
        <v>52</v>
      </c>
      <c r="P2962" s="15">
        <f>VLOOKUP(Q2962,'seg2'!$A$1:$B$13,2,0)</f>
        <v>5</v>
      </c>
      <c r="Q2962" s="16" t="s">
        <v>75</v>
      </c>
      <c r="R2962" s="15">
        <f>VLOOKUP(S2962,'seg3'!$A$1:$B$9,2,0)</f>
        <v>1</v>
      </c>
      <c r="S2962" s="16" t="s">
        <v>76</v>
      </c>
      <c r="T2962" s="18">
        <v>77.2</v>
      </c>
      <c r="U2962" s="18">
        <v>77.2</v>
      </c>
      <c r="V2962" s="18" t="s">
        <v>33</v>
      </c>
      <c r="W2962" s="30" t="s">
        <v>350</v>
      </c>
      <c r="X2962" s="16" t="s">
        <v>344</v>
      </c>
      <c r="Y2962" s="18" t="s">
        <v>17</v>
      </c>
      <c r="Z2962" s="25">
        <v>30</v>
      </c>
      <c r="AA2962" s="26" t="s">
        <v>348</v>
      </c>
      <c r="AB2962" s="14" t="str">
        <f t="shared" si="46"/>
        <v>('403618','403618J','DURLOK NUT M20 X 2.5 CL 12 BLK','PC',66,10,5,1,4,2,135,'77.2','77.2','M20','-','10B33','30','28.04/28.05','NEED TO ANN','COIL 2ANNEAL &amp; 2DRAWN 10B33 27.95/28.00','C310B33M27952800'),</v>
      </c>
      <c r="AC2962" s="14" t="s">
        <v>10414</v>
      </c>
    </row>
    <row r="2963" spans="1:29">
      <c r="A2963" s="16">
        <v>5009711</v>
      </c>
      <c r="B2963" s="64" t="s">
        <v>1167</v>
      </c>
      <c r="C2963" s="43" t="s">
        <v>1168</v>
      </c>
      <c r="D2963" s="15">
        <f>VLOOKUP(E2963,finish!$A$1:$B$18,2,0)</f>
        <v>19</v>
      </c>
      <c r="E2963" s="18" t="s">
        <v>7861</v>
      </c>
      <c r="F2963" s="15">
        <f>VLOOKUP(G2963,modules!$A$1:$B$10,2,0)</f>
        <v>7</v>
      </c>
      <c r="G2963" s="18" t="s">
        <v>68</v>
      </c>
      <c r="H2963" s="15">
        <f>VLOOKUP(I2963,segments!$A$1:$B$9,2,0)</f>
        <v>3</v>
      </c>
      <c r="I2963" s="18" t="s">
        <v>7851</v>
      </c>
      <c r="J2963" s="15">
        <f>VLOOKUP(K2963,machines!$A$1:$B$72,2,0)</f>
        <v>66</v>
      </c>
      <c r="K2963" s="27" t="s">
        <v>349</v>
      </c>
      <c r="L2963" s="16" t="s">
        <v>126</v>
      </c>
      <c r="M2963" s="15">
        <f>VLOOKUP(N2963,groups!$A$1:$B$113,2,1)</f>
        <v>200</v>
      </c>
      <c r="N2963" s="24" t="s">
        <v>221</v>
      </c>
      <c r="O2963" s="18" t="s">
        <v>52</v>
      </c>
      <c r="P2963" s="15">
        <f>VLOOKUP(Q2963,'seg2'!$A$1:$B$13,2,0)</f>
        <v>8</v>
      </c>
      <c r="Q2963" s="16" t="s">
        <v>222</v>
      </c>
      <c r="R2963" s="15">
        <f>VLOOKUP(S2963,'seg3'!$A$1:$B$9,2,0)</f>
        <v>7</v>
      </c>
      <c r="S2963" s="16" t="s">
        <v>222</v>
      </c>
      <c r="T2963" s="18">
        <v>64.23</v>
      </c>
      <c r="U2963" s="18">
        <v>64.23</v>
      </c>
      <c r="V2963" s="29" t="s">
        <v>22</v>
      </c>
      <c r="W2963" s="30" t="s">
        <v>1169</v>
      </c>
      <c r="X2963" s="43" t="s">
        <v>1166</v>
      </c>
      <c r="Y2963" s="34" t="s">
        <v>63</v>
      </c>
      <c r="Z2963" s="45">
        <v>28</v>
      </c>
      <c r="AA2963" s="16">
        <v>27.5</v>
      </c>
      <c r="AB2963" s="14" t="str">
        <f t="shared" si="46"/>
        <v>('5009711','5009711J','HEX NUT M20 DIN934 GLEITMO SS316 A4-70','PC',66,7,8,7,3,19,200,'64.23','64.23','M20','-','316L','28','27.5','READY','COIL HRAP SS316L 28.00 - 550 MPA MIN','CASS316L2800'),</v>
      </c>
      <c r="AC2963" s="14" t="s">
        <v>10415</v>
      </c>
    </row>
    <row r="2964" spans="1:29">
      <c r="A2964" s="16">
        <v>795971</v>
      </c>
      <c r="B2964" s="64" t="s">
        <v>1213</v>
      </c>
      <c r="C2964" s="43" t="s">
        <v>1214</v>
      </c>
      <c r="D2964" s="15">
        <f>VLOOKUP(E2964,finish!$A$1:$B$18,2,0)</f>
        <v>7</v>
      </c>
      <c r="E2964" s="18" t="s">
        <v>493</v>
      </c>
      <c r="F2964" s="15">
        <f>VLOOKUP(G2964,modules!$A$1:$B$10,2,0)</f>
        <v>7</v>
      </c>
      <c r="G2964" s="18" t="s">
        <v>68</v>
      </c>
      <c r="H2964" s="15">
        <f>VLOOKUP(I2964,segments!$A$1:$B$9,2,0)</f>
        <v>3</v>
      </c>
      <c r="I2964" s="18" t="s">
        <v>7851</v>
      </c>
      <c r="J2964" s="15">
        <f>VLOOKUP(K2964,machines!$A$1:$B$72,2,0)</f>
        <v>66</v>
      </c>
      <c r="K2964" s="27" t="s">
        <v>349</v>
      </c>
      <c r="L2964" s="16" t="s">
        <v>114</v>
      </c>
      <c r="M2964" s="15">
        <f>VLOOKUP(N2964,groups!$A$1:$B$113,2,1)</f>
        <v>149</v>
      </c>
      <c r="N2964" s="16" t="s">
        <v>312</v>
      </c>
      <c r="O2964" s="18" t="s">
        <v>52</v>
      </c>
      <c r="P2964" s="15">
        <f>VLOOKUP(Q2964,'seg2'!$A$1:$B$13,2,0)</f>
        <v>1</v>
      </c>
      <c r="Q2964" s="16" t="s">
        <v>68</v>
      </c>
      <c r="R2964" s="15">
        <f>VLOOKUP(S2964,'seg3'!$A$1:$B$9,2,0)</f>
        <v>1</v>
      </c>
      <c r="S2964" s="16" t="s">
        <v>76</v>
      </c>
      <c r="T2964" s="18">
        <v>109.85</v>
      </c>
      <c r="U2964" s="18">
        <v>109.85</v>
      </c>
      <c r="V2964" s="18"/>
      <c r="W2964" s="30" t="s">
        <v>588</v>
      </c>
      <c r="X2964" s="43" t="s">
        <v>585</v>
      </c>
      <c r="Y2964" s="18" t="s">
        <v>17</v>
      </c>
      <c r="Z2964" s="18">
        <v>32</v>
      </c>
      <c r="AA2964" s="16" t="s">
        <v>116</v>
      </c>
      <c r="AB2964" s="14" t="str">
        <f t="shared" si="46"/>
        <v>('795971','795971J','HEX NUT M24X3 ISO4032 CL10 HDG','PC',66,7,1,1,3,7,149,'109.85','109.85','M24','-','10B33','32','31.45/31.50','','COIL ANNEALED  10B33 32 MM','CA10B333200'),</v>
      </c>
      <c r="AC2964" s="14" t="s">
        <v>10416</v>
      </c>
    </row>
    <row r="2965" spans="1:29">
      <c r="A2965" s="16">
        <v>581789</v>
      </c>
      <c r="B2965" s="43" t="s">
        <v>846</v>
      </c>
      <c r="C2965" s="43" t="s">
        <v>847</v>
      </c>
      <c r="D2965" s="15">
        <f>VLOOKUP(E2965,finish!$A$1:$B$18,2,0)</f>
        <v>6</v>
      </c>
      <c r="E2965" s="18" t="s">
        <v>136</v>
      </c>
      <c r="F2965" s="15">
        <f>VLOOKUP(G2965,modules!$A$1:$B$10,2,0)</f>
        <v>10</v>
      </c>
      <c r="G2965" s="18" t="s">
        <v>7854</v>
      </c>
      <c r="H2965" s="15">
        <f>VLOOKUP(I2965,segments!$A$1:$B$9,2,0)</f>
        <v>1</v>
      </c>
      <c r="I2965" s="18" t="s">
        <v>7848</v>
      </c>
      <c r="J2965" s="15">
        <f>VLOOKUP(K2965,machines!$A$1:$B$72,2,0)</f>
        <v>66</v>
      </c>
      <c r="K2965" s="27" t="s">
        <v>349</v>
      </c>
      <c r="L2965" s="16" t="s">
        <v>126</v>
      </c>
      <c r="M2965" s="15">
        <f>VLOOKUP(N2965,groups!$A$1:$B$113,2,1)</f>
        <v>149</v>
      </c>
      <c r="N2965" s="16" t="s">
        <v>312</v>
      </c>
      <c r="O2965" s="18" t="s">
        <v>52</v>
      </c>
      <c r="P2965" s="15">
        <f>VLOOKUP(Q2965,'seg2'!$A$1:$B$13,2,0)</f>
        <v>1</v>
      </c>
      <c r="Q2965" s="16" t="s">
        <v>68</v>
      </c>
      <c r="R2965" s="15">
        <f>VLOOKUP(S2965,'seg3'!$A$1:$B$9,2,0)</f>
        <v>1</v>
      </c>
      <c r="S2965" s="16" t="s">
        <v>76</v>
      </c>
      <c r="T2965" s="18">
        <v>64.2</v>
      </c>
      <c r="U2965" s="18">
        <v>64.2</v>
      </c>
      <c r="V2965" s="18"/>
      <c r="W2965" s="30" t="s">
        <v>849</v>
      </c>
      <c r="X2965" s="43" t="s">
        <v>845</v>
      </c>
      <c r="Y2965" s="18" t="s">
        <v>17</v>
      </c>
      <c r="Z2965" s="18">
        <v>28</v>
      </c>
      <c r="AA2965" s="16" t="s">
        <v>848</v>
      </c>
      <c r="AB2965" s="14" t="str">
        <f t="shared" si="46"/>
        <v>('581789','581789J','HEX NUT M20X2.5 DRG CL8 YZ3','PC',66,10,1,1,1,6,149,'64.2','64.2','M20','-','10B33','28','27.45/27.50','','COIL ANNEALED  10B33 M 28 MM','CA10B33M2800'),</v>
      </c>
      <c r="AC2965" s="14" t="s">
        <v>10411</v>
      </c>
    </row>
    <row r="2966" spans="1:29">
      <c r="A2966" s="16">
        <v>809503</v>
      </c>
      <c r="B2966" s="43" t="s">
        <v>1590</v>
      </c>
      <c r="C2966" s="43" t="s">
        <v>1591</v>
      </c>
      <c r="D2966" s="15">
        <f>VLOOKUP(E2966,finish!$A$1:$B$18,2,0)</f>
        <v>9</v>
      </c>
      <c r="E2966" s="18" t="s">
        <v>931</v>
      </c>
      <c r="F2966" s="15">
        <f>VLOOKUP(G2966,modules!$A$1:$B$10,2,0)</f>
        <v>10</v>
      </c>
      <c r="G2966" s="18" t="s">
        <v>7854</v>
      </c>
      <c r="H2966" s="15">
        <f>VLOOKUP(I2966,segments!$A$1:$B$9,2,0)</f>
        <v>2</v>
      </c>
      <c r="I2966" s="18" t="s">
        <v>7847</v>
      </c>
      <c r="J2966" s="15">
        <f>VLOOKUP(K2966,machines!$A$1:$B$72,2,0)</f>
        <v>66</v>
      </c>
      <c r="K2966" s="27" t="s">
        <v>349</v>
      </c>
      <c r="L2966" s="23" t="s">
        <v>126</v>
      </c>
      <c r="M2966" s="15">
        <f>VLOOKUP(N2966,groups!$A$1:$B$113,2,1)</f>
        <v>169</v>
      </c>
      <c r="N2966" s="24" t="s">
        <v>115</v>
      </c>
      <c r="O2966" s="27" t="s">
        <v>52</v>
      </c>
      <c r="P2966" s="15">
        <f>VLOOKUP(Q2966,'seg2'!$A$1:$B$13,2,0)</f>
        <v>1</v>
      </c>
      <c r="Q2966" s="16" t="s">
        <v>68</v>
      </c>
      <c r="R2966" s="15">
        <f>VLOOKUP(S2966,'seg3'!$A$1:$B$9,2,0)</f>
        <v>1</v>
      </c>
      <c r="S2966" s="16" t="s">
        <v>76</v>
      </c>
      <c r="T2966" s="18">
        <v>68</v>
      </c>
      <c r="U2966" s="18">
        <v>68</v>
      </c>
      <c r="V2966" s="18"/>
      <c r="W2966" s="30" t="s">
        <v>1591</v>
      </c>
      <c r="X2966" s="16"/>
      <c r="Y2966" s="20" t="s">
        <v>17</v>
      </c>
      <c r="Z2966" s="25">
        <v>30</v>
      </c>
      <c r="AA2966" s="26">
        <v>27.5</v>
      </c>
      <c r="AB2966" s="14" t="str">
        <f t="shared" si="46"/>
        <v>('809503','809503J','NYLOCK NUT R/R M20X2.5 ISO7040 CL10 YZ6','PC',66,10,1,1,2,9,169,'68','68','M20','-','10B33','30','27.5','','NYLOCK NUT R/R M20X2.5 ISO7040 CL10 YZ6',''),</v>
      </c>
      <c r="AC2966" s="14" t="s">
        <v>10417</v>
      </c>
    </row>
    <row r="2967" spans="1:29">
      <c r="A2967" s="16">
        <v>809503</v>
      </c>
      <c r="B2967" s="43" t="s">
        <v>1590</v>
      </c>
      <c r="C2967" s="43" t="s">
        <v>1591</v>
      </c>
      <c r="D2967" s="15">
        <f>VLOOKUP(E2967,finish!$A$1:$B$18,2,0)</f>
        <v>9</v>
      </c>
      <c r="E2967" s="18" t="s">
        <v>931</v>
      </c>
      <c r="F2967" s="15">
        <f>VLOOKUP(G2967,modules!$A$1:$B$10,2,0)</f>
        <v>10</v>
      </c>
      <c r="G2967" s="18" t="s">
        <v>7854</v>
      </c>
      <c r="H2967" s="15">
        <f>VLOOKUP(I2967,segments!$A$1:$B$9,2,0)</f>
        <v>2</v>
      </c>
      <c r="I2967" s="18" t="s">
        <v>7847</v>
      </c>
      <c r="J2967" s="15">
        <f>VLOOKUP(K2967,machines!$A$1:$B$72,2,0)</f>
        <v>66</v>
      </c>
      <c r="K2967" s="27" t="s">
        <v>349</v>
      </c>
      <c r="L2967" s="23" t="s">
        <v>126</v>
      </c>
      <c r="M2967" s="15">
        <f>VLOOKUP(N2967,groups!$A$1:$B$113,2,1)</f>
        <v>169</v>
      </c>
      <c r="N2967" s="24" t="s">
        <v>115</v>
      </c>
      <c r="O2967" s="27" t="s">
        <v>52</v>
      </c>
      <c r="P2967" s="15">
        <f>VLOOKUP(Q2967,'seg2'!$A$1:$B$13,2,0)</f>
        <v>1</v>
      </c>
      <c r="Q2967" s="16" t="s">
        <v>68</v>
      </c>
      <c r="R2967" s="15">
        <f>VLOOKUP(S2967,'seg3'!$A$1:$B$9,2,0)</f>
        <v>1</v>
      </c>
      <c r="S2967" s="16" t="s">
        <v>76</v>
      </c>
      <c r="T2967" s="18">
        <v>68</v>
      </c>
      <c r="U2967" s="18">
        <v>68</v>
      </c>
      <c r="V2967" s="18"/>
      <c r="W2967" s="30" t="s">
        <v>1591</v>
      </c>
      <c r="X2967" s="16"/>
      <c r="Y2967" s="20" t="s">
        <v>17</v>
      </c>
      <c r="Z2967" s="25">
        <v>30</v>
      </c>
      <c r="AA2967" s="26">
        <v>27.5</v>
      </c>
      <c r="AB2967" s="14" t="str">
        <f t="shared" si="46"/>
        <v>('809503','809503J','NYLOCK NUT R/R M20X2.5 ISO7040 CL10 YZ6','PC',66,10,1,1,2,9,169,'68','68','M20','-','10B33','30','27.5','','NYLOCK NUT R/R M20X2.5 ISO7040 CL10 YZ6',''),</v>
      </c>
      <c r="AC2967" s="14" t="s">
        <v>10417</v>
      </c>
    </row>
    <row r="2968" spans="1:29">
      <c r="A2968" s="16">
        <v>815941</v>
      </c>
      <c r="B2968" s="43" t="s">
        <v>1687</v>
      </c>
      <c r="C2968" s="43" t="s">
        <v>1688</v>
      </c>
      <c r="D2968" s="15" t="s">
        <v>7949</v>
      </c>
      <c r="E2968" s="18"/>
      <c r="F2968" s="15">
        <f>VLOOKUP(G2968,modules!$A$1:$B$10,2,0)</f>
        <v>10</v>
      </c>
      <c r="G2968" s="18" t="s">
        <v>7854</v>
      </c>
      <c r="H2968" s="15">
        <f>VLOOKUP(I2968,segments!$A$1:$B$9,2,0)</f>
        <v>1</v>
      </c>
      <c r="I2968" s="18" t="s">
        <v>7848</v>
      </c>
      <c r="J2968" s="15">
        <f>VLOOKUP(K2968,machines!$A$1:$B$72,2,0)</f>
        <v>66</v>
      </c>
      <c r="K2968" s="27" t="s">
        <v>349</v>
      </c>
      <c r="L2968" s="49" t="s">
        <v>355</v>
      </c>
      <c r="M2968" s="15">
        <f>VLOOKUP(N2968,groups!$A$1:$B$113,2,1)</f>
        <v>149</v>
      </c>
      <c r="N2968" s="49" t="s">
        <v>312</v>
      </c>
      <c r="O2968" s="22" t="s">
        <v>52</v>
      </c>
      <c r="P2968" s="15">
        <f>VLOOKUP(Q2968,'seg2'!$A$1:$B$13,2,0)</f>
        <v>1</v>
      </c>
      <c r="Q2968" s="16" t="s">
        <v>68</v>
      </c>
      <c r="R2968" s="15">
        <f>VLOOKUP(S2968,'seg3'!$A$1:$B$9,2,0)</f>
        <v>1</v>
      </c>
      <c r="S2968" s="16" t="s">
        <v>76</v>
      </c>
      <c r="T2968" s="18">
        <v>80.099999999999994</v>
      </c>
      <c r="U2968" s="18">
        <v>80.099999999999994</v>
      </c>
      <c r="V2968" s="18"/>
      <c r="W2968" s="30" t="s">
        <v>1689</v>
      </c>
      <c r="X2968" s="16"/>
      <c r="Y2968" s="20" t="s">
        <v>17</v>
      </c>
      <c r="Z2968" s="25">
        <v>30</v>
      </c>
      <c r="AA2968" s="26" t="s">
        <v>431</v>
      </c>
      <c r="AB2968" s="14" t="str">
        <f t="shared" si="46"/>
        <v>('815941','815941J','HEX NUT(W/F) 7/8X9UNCX2B DRG.2J3505','PC',66,10,1,1,1,null,149,'80.1','80.1','7/8 UNC','-','10B33','30','29.50/29.53','','COIL ANNEALED  10B33 M 30 MM',''),</v>
      </c>
      <c r="AC2968" s="14" t="s">
        <v>10418</v>
      </c>
    </row>
    <row r="2969" spans="1:29">
      <c r="A2969" s="16">
        <v>170651</v>
      </c>
      <c r="B2969" s="43" t="s">
        <v>1966</v>
      </c>
      <c r="C2969" s="43" t="s">
        <v>1967</v>
      </c>
      <c r="D2969" s="15">
        <f>VLOOKUP(E2969,finish!$A$1:$B$18,2,0)</f>
        <v>2</v>
      </c>
      <c r="E2969" s="18" t="s">
        <v>11</v>
      </c>
      <c r="F2969" s="15">
        <f>VLOOKUP(G2969,modules!$A$1:$B$10,2,0)</f>
        <v>7</v>
      </c>
      <c r="G2969" s="18" t="s">
        <v>68</v>
      </c>
      <c r="H2969" s="15">
        <f>VLOOKUP(I2969,segments!$A$1:$B$9,2,0)</f>
        <v>5</v>
      </c>
      <c r="I2969" s="18" t="s">
        <v>7852</v>
      </c>
      <c r="J2969" s="15">
        <f>VLOOKUP(K2969,machines!$A$1:$B$72,2,0)</f>
        <v>66</v>
      </c>
      <c r="K2969" s="27" t="s">
        <v>349</v>
      </c>
      <c r="L2969" s="76" t="s">
        <v>1366</v>
      </c>
      <c r="M2969" s="15">
        <f>VLOOKUP(N2969,groups!$A$1:$B$113,2,1)</f>
        <v>149</v>
      </c>
      <c r="N2969" s="46" t="s">
        <v>312</v>
      </c>
      <c r="O2969" s="45" t="s">
        <v>52</v>
      </c>
      <c r="P2969" s="15">
        <f>VLOOKUP(Q2969,'seg2'!$A$1:$B$13,2,0)</f>
        <v>1</v>
      </c>
      <c r="Q2969" s="16" t="s">
        <v>68</v>
      </c>
      <c r="R2969" s="15">
        <f>VLOOKUP(S2969,'seg3'!$A$1:$B$9,2,0)</f>
        <v>1</v>
      </c>
      <c r="S2969" s="16" t="s">
        <v>76</v>
      </c>
      <c r="T2969" s="18">
        <v>50</v>
      </c>
      <c r="U2969" s="18">
        <v>50</v>
      </c>
      <c r="V2969" s="18"/>
      <c r="W2969" s="30" t="s">
        <v>1969</v>
      </c>
      <c r="X2969" s="16"/>
      <c r="Y2969" s="45" t="s">
        <v>17</v>
      </c>
      <c r="Z2969" s="45">
        <v>26</v>
      </c>
      <c r="AA2969" s="46" t="s">
        <v>1968</v>
      </c>
      <c r="AB2969" s="14" t="str">
        <f t="shared" si="46"/>
        <v>('170651','170651J','HEX NUT 3/4 UNC GR SAE8 BLK','PC',66,7,1,1,5,2,149,'50','50','3/4 UNC','-','10B33','26','25.50/25.55','','COIL ANNEALED  10B33 M 26 MM',''),</v>
      </c>
      <c r="AC2969" s="14" t="s">
        <v>10419</v>
      </c>
    </row>
    <row r="2970" spans="1:29">
      <c r="A2970" s="16">
        <v>170634</v>
      </c>
      <c r="B2970" s="43" t="s">
        <v>1978</v>
      </c>
      <c r="C2970" s="43" t="s">
        <v>1979</v>
      </c>
      <c r="D2970" s="15">
        <f>VLOOKUP(E2970,finish!$A$1:$B$18,2,0)</f>
        <v>2</v>
      </c>
      <c r="E2970" s="18" t="s">
        <v>11</v>
      </c>
      <c r="F2970" s="15">
        <f>VLOOKUP(G2970,modules!$A$1:$B$10,2,0)</f>
        <v>7</v>
      </c>
      <c r="G2970" s="18" t="s">
        <v>68</v>
      </c>
      <c r="H2970" s="15">
        <f>VLOOKUP(I2970,segments!$A$1:$B$9,2,0)</f>
        <v>5</v>
      </c>
      <c r="I2970" s="18" t="s">
        <v>7852</v>
      </c>
      <c r="J2970" s="15">
        <f>VLOOKUP(K2970,machines!$A$1:$B$72,2,0)</f>
        <v>66</v>
      </c>
      <c r="K2970" s="27" t="s">
        <v>349</v>
      </c>
      <c r="L2970" s="76" t="s">
        <v>114</v>
      </c>
      <c r="M2970" s="15">
        <f>VLOOKUP(N2970,groups!$A$1:$B$113,2,1)</f>
        <v>149</v>
      </c>
      <c r="N2970" s="46" t="s">
        <v>312</v>
      </c>
      <c r="O2970" s="45" t="s">
        <v>52</v>
      </c>
      <c r="P2970" s="15">
        <f>VLOOKUP(Q2970,'seg2'!$A$1:$B$13,2,0)</f>
        <v>1</v>
      </c>
      <c r="Q2970" s="16" t="s">
        <v>68</v>
      </c>
      <c r="R2970" s="15">
        <f>VLOOKUP(S2970,'seg3'!$A$1:$B$9,2,0)</f>
        <v>1</v>
      </c>
      <c r="S2970" s="16" t="s">
        <v>76</v>
      </c>
      <c r="T2970" s="18">
        <v>106</v>
      </c>
      <c r="U2970" s="18">
        <v>106</v>
      </c>
      <c r="V2970" s="18" t="s">
        <v>33</v>
      </c>
      <c r="W2970" s="30" t="s">
        <v>522</v>
      </c>
      <c r="X2970" s="16"/>
      <c r="Y2970" s="45" t="s">
        <v>17</v>
      </c>
      <c r="Z2970" s="45">
        <v>32</v>
      </c>
      <c r="AA2970" s="46" t="s">
        <v>116</v>
      </c>
      <c r="AB2970" s="14" t="str">
        <f t="shared" si="46"/>
        <v>('170634','170634J','HEX NUT M24X3 ISO4032 CL10 BLK','PC',66,7,1,1,5,2,149,'106','106','M24','-','10B33','32','31.45/31.50','NEED TO ANN','COIL ANNEALED  10B33 M 32 MM',''),</v>
      </c>
      <c r="AC2970" s="14" t="s">
        <v>10420</v>
      </c>
    </row>
    <row r="2971" spans="1:29">
      <c r="A2971" s="16">
        <v>290009</v>
      </c>
      <c r="B2971" s="43" t="s">
        <v>1997</v>
      </c>
      <c r="C2971" s="43" t="s">
        <v>1998</v>
      </c>
      <c r="D2971" s="15">
        <f>VLOOKUP(E2971,finish!$A$1:$B$18,2,0)</f>
        <v>8</v>
      </c>
      <c r="E2971" s="18" t="s">
        <v>47</v>
      </c>
      <c r="F2971" s="15">
        <f>VLOOKUP(G2971,modules!$A$1:$B$10,2,0)</f>
        <v>7</v>
      </c>
      <c r="G2971" s="18" t="s">
        <v>68</v>
      </c>
      <c r="H2971" s="15">
        <f>VLOOKUP(I2971,segments!$A$1:$B$9,2,0)</f>
        <v>5</v>
      </c>
      <c r="I2971" s="18" t="s">
        <v>7852</v>
      </c>
      <c r="J2971" s="15">
        <f>VLOOKUP(K2971,machines!$A$1:$B$72,2,0)</f>
        <v>66</v>
      </c>
      <c r="K2971" s="27" t="s">
        <v>349</v>
      </c>
      <c r="L2971" s="76" t="s">
        <v>126</v>
      </c>
      <c r="M2971" s="15">
        <f>VLOOKUP(N2971,groups!$A$1:$B$113,2,1)</f>
        <v>169</v>
      </c>
      <c r="N2971" s="46" t="s">
        <v>115</v>
      </c>
      <c r="O2971" s="45" t="s">
        <v>52</v>
      </c>
      <c r="P2971" s="15">
        <f>VLOOKUP(Q2971,'seg2'!$A$1:$B$13,2,0)</f>
        <v>1</v>
      </c>
      <c r="Q2971" s="16" t="s">
        <v>68</v>
      </c>
      <c r="R2971" s="15">
        <f>VLOOKUP(S2971,'seg3'!$A$1:$B$9,2,0)</f>
        <v>1</v>
      </c>
      <c r="S2971" s="16" t="s">
        <v>76</v>
      </c>
      <c r="T2971" s="18">
        <v>55</v>
      </c>
      <c r="U2971" s="18">
        <v>55</v>
      </c>
      <c r="V2971" s="18"/>
      <c r="W2971" s="30" t="s">
        <v>1998</v>
      </c>
      <c r="X2971" s="16"/>
      <c r="Y2971" s="45" t="s">
        <v>17</v>
      </c>
      <c r="Z2971" s="45">
        <v>30</v>
      </c>
      <c r="AA2971" s="46" t="s">
        <v>348</v>
      </c>
      <c r="AB2971" s="14" t="str">
        <f t="shared" si="46"/>
        <v>('290009','290009J','NYLOCK NUT B/R M20X2.5 DIN985 CL10 ZC3','PC',66,7,1,1,5,8,169,'55','55','M20','-','10B33','30','28.04/28.05','','NYLOCK NUT B/R M20X2.5 DIN985 CL10 ZC3',''),</v>
      </c>
      <c r="AC2971" s="14" t="s">
        <v>10421</v>
      </c>
    </row>
    <row r="2972" spans="1:29">
      <c r="A2972" s="16">
        <v>630462</v>
      </c>
      <c r="B2972" s="43" t="s">
        <v>2001</v>
      </c>
      <c r="C2972" s="43" t="s">
        <v>2002</v>
      </c>
      <c r="D2972" s="15">
        <f>VLOOKUP(E2972,finish!$A$1:$B$18,2,0)</f>
        <v>8</v>
      </c>
      <c r="E2972" s="18" t="s">
        <v>47</v>
      </c>
      <c r="F2972" s="15">
        <f>VLOOKUP(G2972,modules!$A$1:$B$10,2,0)</f>
        <v>7</v>
      </c>
      <c r="G2972" s="18" t="s">
        <v>68</v>
      </c>
      <c r="H2972" s="15">
        <f>VLOOKUP(I2972,segments!$A$1:$B$9,2,0)</f>
        <v>5</v>
      </c>
      <c r="I2972" s="18" t="s">
        <v>7852</v>
      </c>
      <c r="J2972" s="15">
        <f>VLOOKUP(K2972,machines!$A$1:$B$72,2,0)</f>
        <v>66</v>
      </c>
      <c r="K2972" s="27" t="s">
        <v>349</v>
      </c>
      <c r="L2972" s="76" t="s">
        <v>126</v>
      </c>
      <c r="M2972" s="15">
        <f>VLOOKUP(N2972,groups!$A$1:$B$113,2,1)</f>
        <v>169</v>
      </c>
      <c r="N2972" s="46" t="s">
        <v>115</v>
      </c>
      <c r="O2972" s="45" t="s">
        <v>52</v>
      </c>
      <c r="P2972" s="15">
        <f>VLOOKUP(Q2972,'seg2'!$A$1:$B$13,2,0)</f>
        <v>1</v>
      </c>
      <c r="Q2972" s="16" t="s">
        <v>68</v>
      </c>
      <c r="R2972" s="15">
        <f>VLOOKUP(S2972,'seg3'!$A$1:$B$9,2,0)</f>
        <v>1</v>
      </c>
      <c r="S2972" s="16" t="s">
        <v>76</v>
      </c>
      <c r="T2972" s="18">
        <v>68</v>
      </c>
      <c r="U2972" s="18">
        <v>68</v>
      </c>
      <c r="V2972" s="18"/>
      <c r="W2972" s="30" t="s">
        <v>2002</v>
      </c>
      <c r="X2972" s="16"/>
      <c r="Y2972" s="45" t="s">
        <v>17</v>
      </c>
      <c r="Z2972" s="45">
        <v>30</v>
      </c>
      <c r="AA2972" s="46" t="s">
        <v>348</v>
      </c>
      <c r="AB2972" s="14" t="str">
        <f t="shared" si="46"/>
        <v>('630462','630462J','NYLOCK NUT R/R M20X2.5 ISO7040 CL10 ZC3','PC',66,7,1,1,5,8,169,'68','68','M20','-','10B33','30','28.04/28.05','','NYLOCK NUT R/R M20X2.5 ISO7040 CL10 ZC3',''),</v>
      </c>
      <c r="AC2972" s="14" t="s">
        <v>10422</v>
      </c>
    </row>
    <row r="2973" spans="1:29">
      <c r="A2973" s="16">
        <v>5001328</v>
      </c>
      <c r="B2973" s="43" t="s">
        <v>2263</v>
      </c>
      <c r="C2973" s="43" t="s">
        <v>2264</v>
      </c>
      <c r="D2973" s="15">
        <f>VLOOKUP(E2973,finish!$A$1:$B$18,2,0)</f>
        <v>19</v>
      </c>
      <c r="E2973" s="18" t="s">
        <v>7861</v>
      </c>
      <c r="F2973" s="15">
        <f>VLOOKUP(G2973,modules!$A$1:$B$10,2,0)</f>
        <v>7</v>
      </c>
      <c r="G2973" s="18" t="s">
        <v>68</v>
      </c>
      <c r="H2973" s="15">
        <f>VLOOKUP(I2973,segments!$A$1:$B$9,2,0)</f>
        <v>5</v>
      </c>
      <c r="I2973" s="18" t="s">
        <v>7852</v>
      </c>
      <c r="J2973" s="15">
        <f>VLOOKUP(K2973,machines!$A$1:$B$72,2,0)</f>
        <v>66</v>
      </c>
      <c r="K2973" s="27" t="s">
        <v>349</v>
      </c>
      <c r="L2973" s="76" t="s">
        <v>571</v>
      </c>
      <c r="M2973" s="15">
        <f>VLOOKUP(N2973,groups!$A$1:$B$113,2,1)</f>
        <v>200</v>
      </c>
      <c r="N2973" s="46" t="s">
        <v>221</v>
      </c>
      <c r="O2973" s="45" t="s">
        <v>52</v>
      </c>
      <c r="P2973" s="15">
        <f>VLOOKUP(Q2973,'seg2'!$A$1:$B$13,2,0)</f>
        <v>8</v>
      </c>
      <c r="Q2973" s="16" t="s">
        <v>222</v>
      </c>
      <c r="R2973" s="15">
        <f>VLOOKUP(S2973,'seg3'!$A$1:$B$9,2,0)</f>
        <v>7</v>
      </c>
      <c r="S2973" s="16" t="s">
        <v>222</v>
      </c>
      <c r="T2973" s="18">
        <v>49.24</v>
      </c>
      <c r="U2973" s="18">
        <v>49.24</v>
      </c>
      <c r="V2973" s="29" t="s">
        <v>22</v>
      </c>
      <c r="W2973" s="30" t="s">
        <v>2265</v>
      </c>
      <c r="X2973" s="16"/>
      <c r="Y2973" s="45" t="s">
        <v>40</v>
      </c>
      <c r="Z2973" s="45">
        <v>24</v>
      </c>
      <c r="AA2973" s="46" t="s">
        <v>479</v>
      </c>
      <c r="AB2973" s="14" t="str">
        <f t="shared" si="46"/>
        <v>('5001328','5001328J','HEX NUT M18 DIN934 GMT SS304 A2-70 EPO','PC',66,7,8,7,5,19,200,'49.24','49.24','M18','-','304L','24','23.45/23.50','READY','COIL ANNLED &amp; PICKLE SS304L 25.00MM',''),</v>
      </c>
      <c r="AC2973" s="14" t="s">
        <v>10423</v>
      </c>
    </row>
    <row r="2974" spans="1:29">
      <c r="A2974" s="16">
        <v>5001329</v>
      </c>
      <c r="B2974" s="43" t="s">
        <v>2266</v>
      </c>
      <c r="C2974" s="43" t="s">
        <v>2267</v>
      </c>
      <c r="D2974" s="15">
        <f>VLOOKUP(E2974,finish!$A$1:$B$18,2,0)</f>
        <v>19</v>
      </c>
      <c r="E2974" s="18" t="s">
        <v>7861</v>
      </c>
      <c r="F2974" s="15">
        <f>VLOOKUP(G2974,modules!$A$1:$B$10,2,0)</f>
        <v>7</v>
      </c>
      <c r="G2974" s="18" t="s">
        <v>68</v>
      </c>
      <c r="H2974" s="15">
        <f>VLOOKUP(I2974,segments!$A$1:$B$9,2,0)</f>
        <v>5</v>
      </c>
      <c r="I2974" s="18" t="s">
        <v>7852</v>
      </c>
      <c r="J2974" s="15">
        <f>VLOOKUP(K2974,machines!$A$1:$B$72,2,0)</f>
        <v>66</v>
      </c>
      <c r="K2974" s="27" t="s">
        <v>349</v>
      </c>
      <c r="L2974" s="76" t="s">
        <v>126</v>
      </c>
      <c r="M2974" s="15">
        <f>VLOOKUP(N2974,groups!$A$1:$B$113,2,1)</f>
        <v>200</v>
      </c>
      <c r="N2974" s="46" t="s">
        <v>221</v>
      </c>
      <c r="O2974" s="45" t="s">
        <v>52</v>
      </c>
      <c r="P2974" s="15">
        <f>VLOOKUP(Q2974,'seg2'!$A$1:$B$13,2,0)</f>
        <v>8</v>
      </c>
      <c r="Q2974" s="16" t="s">
        <v>222</v>
      </c>
      <c r="R2974" s="15">
        <f>VLOOKUP(S2974,'seg3'!$A$1:$B$9,2,0)</f>
        <v>7</v>
      </c>
      <c r="S2974" s="16" t="s">
        <v>222</v>
      </c>
      <c r="T2974" s="18">
        <v>64.23</v>
      </c>
      <c r="U2974" s="18">
        <v>64.23</v>
      </c>
      <c r="V2974" s="29"/>
      <c r="W2974" s="30" t="s">
        <v>2268</v>
      </c>
      <c r="X2974" s="16"/>
      <c r="Y2974" s="45" t="s">
        <v>40</v>
      </c>
      <c r="Z2974" s="45">
        <v>28</v>
      </c>
      <c r="AA2974" s="46">
        <v>27.5</v>
      </c>
      <c r="AB2974" s="14" t="str">
        <f t="shared" si="46"/>
        <v>('5001329','5001329J','HEX NUT M20 DIN934 GMT SS304 A2-70 EPO','PC',66,7,8,7,5,19,200,'64.23','64.23','M20','-','304L','28','27.5','','COIL ANNLED &amp; PICKLE SS304L 28.00MM',''),</v>
      </c>
      <c r="AC2974" s="14" t="s">
        <v>10424</v>
      </c>
    </row>
    <row r="2975" spans="1:29">
      <c r="A2975" s="16">
        <v>5001337</v>
      </c>
      <c r="B2975" s="43" t="s">
        <v>2269</v>
      </c>
      <c r="C2975" s="43" t="s">
        <v>2270</v>
      </c>
      <c r="D2975" s="15">
        <f>VLOOKUP(E2975,finish!$A$1:$B$18,2,0)</f>
        <v>19</v>
      </c>
      <c r="E2975" s="18" t="s">
        <v>7861</v>
      </c>
      <c r="F2975" s="15">
        <f>VLOOKUP(G2975,modules!$A$1:$B$10,2,0)</f>
        <v>7</v>
      </c>
      <c r="G2975" s="18" t="s">
        <v>68</v>
      </c>
      <c r="H2975" s="15">
        <f>VLOOKUP(I2975,segments!$A$1:$B$9,2,0)</f>
        <v>5</v>
      </c>
      <c r="I2975" s="18" t="s">
        <v>7852</v>
      </c>
      <c r="J2975" s="15">
        <f>VLOOKUP(K2975,machines!$A$1:$B$72,2,0)</f>
        <v>66</v>
      </c>
      <c r="K2975" s="27" t="s">
        <v>349</v>
      </c>
      <c r="L2975" s="76" t="s">
        <v>98</v>
      </c>
      <c r="M2975" s="15">
        <f>VLOOKUP(N2975,groups!$A$1:$B$113,2,1)</f>
        <v>200</v>
      </c>
      <c r="N2975" s="46" t="s">
        <v>221</v>
      </c>
      <c r="O2975" s="45" t="s">
        <v>52</v>
      </c>
      <c r="P2975" s="15">
        <f>VLOOKUP(Q2975,'seg2'!$A$1:$B$13,2,0)</f>
        <v>8</v>
      </c>
      <c r="Q2975" s="16" t="s">
        <v>222</v>
      </c>
      <c r="R2975" s="15">
        <f>VLOOKUP(S2975,'seg3'!$A$1:$B$9,2,0)</f>
        <v>7</v>
      </c>
      <c r="S2975" s="16" t="s">
        <v>222</v>
      </c>
      <c r="T2975" s="18">
        <v>78.790000000000006</v>
      </c>
      <c r="U2975" s="18">
        <v>78.790000000000006</v>
      </c>
      <c r="V2975" s="29"/>
      <c r="W2975" s="30" t="s">
        <v>1499</v>
      </c>
      <c r="X2975" s="16"/>
      <c r="Y2975" s="45" t="s">
        <v>40</v>
      </c>
      <c r="Z2975" s="45">
        <v>22</v>
      </c>
      <c r="AA2975" s="46" t="s">
        <v>100</v>
      </c>
      <c r="AB2975" s="14" t="str">
        <f t="shared" si="46"/>
        <v>('5001337','5001337J','HEX NUT M22 DIN934 GMT SS304 A2-70 EPO','PC',66,7,8,7,5,19,200,'78.79','78.79','M22','-','304L','22','21.45/21.50','','COIL ANNLED &amp; PICKLE SS304L 30MM',''),</v>
      </c>
      <c r="AC2975" s="14" t="s">
        <v>10425</v>
      </c>
    </row>
    <row r="2976" spans="1:29">
      <c r="A2976" s="16">
        <v>5009714</v>
      </c>
      <c r="B2976" s="43" t="s">
        <v>2271</v>
      </c>
      <c r="C2976" s="43" t="s">
        <v>2272</v>
      </c>
      <c r="D2976" s="15">
        <f>VLOOKUP(E2976,finish!$A$1:$B$18,2,0)</f>
        <v>19</v>
      </c>
      <c r="E2976" s="18" t="s">
        <v>7861</v>
      </c>
      <c r="F2976" s="15">
        <f>VLOOKUP(G2976,modules!$A$1:$B$10,2,0)</f>
        <v>7</v>
      </c>
      <c r="G2976" s="18" t="s">
        <v>68</v>
      </c>
      <c r="H2976" s="15">
        <f>VLOOKUP(I2976,segments!$A$1:$B$9,2,0)</f>
        <v>5</v>
      </c>
      <c r="I2976" s="18" t="s">
        <v>7852</v>
      </c>
      <c r="J2976" s="15">
        <f>VLOOKUP(K2976,machines!$A$1:$B$72,2,0)</f>
        <v>66</v>
      </c>
      <c r="K2976" s="27" t="s">
        <v>349</v>
      </c>
      <c r="L2976" s="76" t="s">
        <v>98</v>
      </c>
      <c r="M2976" s="15">
        <f>VLOOKUP(N2976,groups!$A$1:$B$113,2,1)</f>
        <v>200</v>
      </c>
      <c r="N2976" s="46" t="s">
        <v>221</v>
      </c>
      <c r="O2976" s="45" t="s">
        <v>52</v>
      </c>
      <c r="P2976" s="15">
        <f>VLOOKUP(Q2976,'seg2'!$A$1:$B$13,2,0)</f>
        <v>8</v>
      </c>
      <c r="Q2976" s="16" t="s">
        <v>222</v>
      </c>
      <c r="R2976" s="15">
        <f>VLOOKUP(S2976,'seg3'!$A$1:$B$9,2,0)</f>
        <v>7</v>
      </c>
      <c r="S2976" s="16" t="s">
        <v>222</v>
      </c>
      <c r="T2976" s="18">
        <v>78.790000000000006</v>
      </c>
      <c r="U2976" s="18">
        <v>78.790000000000006</v>
      </c>
      <c r="V2976" s="29" t="s">
        <v>22</v>
      </c>
      <c r="W2976" s="30" t="s">
        <v>2273</v>
      </c>
      <c r="X2976" s="16"/>
      <c r="Y2976" s="34" t="s">
        <v>63</v>
      </c>
      <c r="Z2976" s="18">
        <v>22</v>
      </c>
      <c r="AA2976" s="16" t="s">
        <v>100</v>
      </c>
      <c r="AB2976" s="14" t="str">
        <f t="shared" si="46"/>
        <v>('5009714','5009714J','HEX NUT M22 DIN934 SS316 A4-70 EPO GMT','PC',66,7,8,7,5,19,200,'78.79','78.79','M22','-','316L','22','21.45/21.50','READY','COIL 1ANNEAL &amp; 1DRAWN SS316L 29.50/29.55',''),</v>
      </c>
      <c r="AC2976" s="14" t="s">
        <v>10426</v>
      </c>
    </row>
    <row r="2977" spans="1:29">
      <c r="A2977" s="16">
        <v>5009858</v>
      </c>
      <c r="B2977" s="43" t="s">
        <v>2275</v>
      </c>
      <c r="C2977" s="43" t="s">
        <v>2276</v>
      </c>
      <c r="D2977" s="15">
        <f>VLOOKUP(E2977,finish!$A$1:$B$18,2,0)</f>
        <v>19</v>
      </c>
      <c r="E2977" s="18" t="s">
        <v>7861</v>
      </c>
      <c r="F2977" s="15">
        <f>VLOOKUP(G2977,modules!$A$1:$B$10,2,0)</f>
        <v>7</v>
      </c>
      <c r="G2977" s="18" t="s">
        <v>68</v>
      </c>
      <c r="H2977" s="15">
        <f>VLOOKUP(I2977,segments!$A$1:$B$9,2,0)</f>
        <v>5</v>
      </c>
      <c r="I2977" s="18" t="s">
        <v>7852</v>
      </c>
      <c r="J2977" s="15">
        <f>VLOOKUP(K2977,machines!$A$1:$B$72,2,0)</f>
        <v>66</v>
      </c>
      <c r="K2977" s="27" t="s">
        <v>349</v>
      </c>
      <c r="L2977" s="76" t="s">
        <v>126</v>
      </c>
      <c r="M2977" s="15">
        <f>VLOOKUP(N2977,groups!$A$1:$B$113,2,1)</f>
        <v>197</v>
      </c>
      <c r="N2977" s="46" t="s">
        <v>1090</v>
      </c>
      <c r="O2977" s="45" t="s">
        <v>52</v>
      </c>
      <c r="P2977" s="15">
        <f>VLOOKUP(Q2977,'seg2'!$A$1:$B$13,2,0)</f>
        <v>8</v>
      </c>
      <c r="Q2977" s="16" t="s">
        <v>222</v>
      </c>
      <c r="R2977" s="15">
        <f>VLOOKUP(S2977,'seg3'!$A$1:$B$9,2,0)</f>
        <v>7</v>
      </c>
      <c r="S2977" s="16" t="s">
        <v>222</v>
      </c>
      <c r="T2977" s="18">
        <v>65</v>
      </c>
      <c r="U2977" s="18">
        <v>65</v>
      </c>
      <c r="V2977" s="29"/>
      <c r="W2977" s="30" t="s">
        <v>2276</v>
      </c>
      <c r="X2977" s="16"/>
      <c r="Y2977" s="18" t="s">
        <v>40</v>
      </c>
      <c r="Z2977" s="18">
        <v>28</v>
      </c>
      <c r="AA2977" s="16" t="s">
        <v>848</v>
      </c>
      <c r="AB2977" s="14" t="str">
        <f t="shared" si="46"/>
        <v>('5009858','5009858J','NYLOCK NUT B/R M20X2.5 DIN985 GRA2-70GMT','PC',66,7,8,7,5,19,197,'65','65','M20','-','304L','28','27.45/27.50','','NYLOCK NUT B/R M20X2.5 DIN985 GRA2-70GMT',''),</v>
      </c>
      <c r="AC2977" s="14" t="s">
        <v>10427</v>
      </c>
    </row>
    <row r="2978" spans="1:29">
      <c r="A2978" s="16">
        <v>5010328</v>
      </c>
      <c r="B2978" s="43" t="s">
        <v>2283</v>
      </c>
      <c r="C2978" s="43" t="s">
        <v>2284</v>
      </c>
      <c r="D2978" s="15">
        <f>VLOOKUP(E2978,finish!$A$1:$B$18,2,0)</f>
        <v>19</v>
      </c>
      <c r="E2978" s="18" t="s">
        <v>7861</v>
      </c>
      <c r="F2978" s="15">
        <f>VLOOKUP(G2978,modules!$A$1:$B$10,2,0)</f>
        <v>7</v>
      </c>
      <c r="G2978" s="18" t="s">
        <v>68</v>
      </c>
      <c r="H2978" s="15">
        <f>VLOOKUP(I2978,segments!$A$1:$B$9,2,0)</f>
        <v>5</v>
      </c>
      <c r="I2978" s="18" t="s">
        <v>7852</v>
      </c>
      <c r="J2978" s="15">
        <f>VLOOKUP(K2978,machines!$A$1:$B$72,2,0)</f>
        <v>66</v>
      </c>
      <c r="K2978" s="27" t="s">
        <v>349</v>
      </c>
      <c r="L2978" s="76" t="s">
        <v>126</v>
      </c>
      <c r="M2978" s="15">
        <f>VLOOKUP(N2978,groups!$A$1:$B$113,2,1)</f>
        <v>203</v>
      </c>
      <c r="N2978" s="46" t="s">
        <v>1094</v>
      </c>
      <c r="O2978" s="45" t="s">
        <v>52</v>
      </c>
      <c r="P2978" s="15">
        <f>VLOOKUP(Q2978,'seg2'!$A$1:$B$13,2,0)</f>
        <v>8</v>
      </c>
      <c r="Q2978" s="16" t="s">
        <v>222</v>
      </c>
      <c r="R2978" s="15">
        <f>VLOOKUP(S2978,'seg3'!$A$1:$B$9,2,0)</f>
        <v>7</v>
      </c>
      <c r="S2978" s="16" t="s">
        <v>222</v>
      </c>
      <c r="T2978" s="18">
        <v>68</v>
      </c>
      <c r="U2978" s="18">
        <v>68</v>
      </c>
      <c r="V2978" s="29" t="s">
        <v>22</v>
      </c>
      <c r="W2978" s="30" t="s">
        <v>2284</v>
      </c>
      <c r="X2978" s="16"/>
      <c r="Y2978" s="34" t="s">
        <v>63</v>
      </c>
      <c r="Z2978" s="45">
        <v>28</v>
      </c>
      <c r="AA2978" s="46" t="s">
        <v>848</v>
      </c>
      <c r="AB2978" s="14" t="str">
        <f t="shared" si="46"/>
        <v>('5010328','5010328J','NYLOCK NUT R/R M20X2.5 DIN982 GRA4-80','PC',66,7,8,7,5,19,203,'68','68','M20','-','316L','28','27.45/27.50','READY','NYLOCK NUT R/R M20X2.5 DIN982 GRA4-80',''),</v>
      </c>
      <c r="AC2978" s="14" t="s">
        <v>10428</v>
      </c>
    </row>
    <row r="2979" spans="1:29">
      <c r="A2979" s="16">
        <v>815943</v>
      </c>
      <c r="B2979" s="43" t="s">
        <v>2505</v>
      </c>
      <c r="C2979" s="43" t="s">
        <v>2506</v>
      </c>
      <c r="D2979" s="15" t="s">
        <v>7949</v>
      </c>
      <c r="E2979" s="18"/>
      <c r="F2979" s="15">
        <f>VLOOKUP(G2979,modules!$A$1:$B$10,2,0)</f>
        <v>10</v>
      </c>
      <c r="G2979" s="18" t="s">
        <v>7854</v>
      </c>
      <c r="H2979" s="15">
        <f>VLOOKUP(I2979,segments!$A$1:$B$9,2,0)</f>
        <v>1</v>
      </c>
      <c r="I2979" s="18" t="s">
        <v>7848</v>
      </c>
      <c r="J2979" s="15">
        <f>VLOOKUP(K2979,machines!$A$1:$B$72,2,0)</f>
        <v>66</v>
      </c>
      <c r="K2979" s="27" t="s">
        <v>349</v>
      </c>
      <c r="L2979" s="16" t="s">
        <v>699</v>
      </c>
      <c r="M2979" s="15">
        <f>VLOOKUP(N2979,groups!$A$1:$B$113,2,1)</f>
        <v>137</v>
      </c>
      <c r="N2979" s="16" t="s">
        <v>2507</v>
      </c>
      <c r="O2979" s="18" t="s">
        <v>52</v>
      </c>
      <c r="P2979" s="15">
        <f>VLOOKUP(Q2979,'seg2'!$A$1:$B$13,2,0)</f>
        <v>5</v>
      </c>
      <c r="Q2979" s="16" t="s">
        <v>75</v>
      </c>
      <c r="R2979" s="15">
        <f>VLOOKUP(S2979,'seg3'!$A$1:$B$9,2,0)</f>
        <v>1</v>
      </c>
      <c r="S2979" s="16" t="s">
        <v>76</v>
      </c>
      <c r="T2979" s="18">
        <v>91.4</v>
      </c>
      <c r="U2979" s="18">
        <v>91.4</v>
      </c>
      <c r="V2979" s="18" t="s">
        <v>33</v>
      </c>
      <c r="W2979" s="30" t="s">
        <v>2509</v>
      </c>
      <c r="X2979" s="16"/>
      <c r="Y2979" s="18" t="s">
        <v>17</v>
      </c>
      <c r="Z2979" s="18">
        <v>28</v>
      </c>
      <c r="AA2979" s="16" t="s">
        <v>2508</v>
      </c>
      <c r="AB2979" s="14" t="str">
        <f t="shared" si="46"/>
        <v>('815943','815943J','HEX FLANGE NUT 3/4X16UNFX2B DRG.1417221','PC',66,10,5,1,1,null,137,'91.4','91.4','3/4 UNF','-','10B33','28','26.01/26.05','NEED TO ANN','COIL 2ANNEAL &amp; 2DRAWN 10B33 25.95/26.00',''),</v>
      </c>
      <c r="AC2979" s="14" t="s">
        <v>10429</v>
      </c>
    </row>
    <row r="2980" spans="1:29">
      <c r="A2980" s="43" t="s">
        <v>2635</v>
      </c>
      <c r="B2980" s="64" t="s">
        <v>2636</v>
      </c>
      <c r="C2980" s="43" t="s">
        <v>2637</v>
      </c>
      <c r="D2980" s="15">
        <f>VLOOKUP(E2980,finish!$A$1:$B$18,2,0)</f>
        <v>2</v>
      </c>
      <c r="E2980" s="18" t="s">
        <v>11</v>
      </c>
      <c r="F2980" s="15">
        <f>VLOOKUP(G2980,modules!$A$1:$B$10,2,0)</f>
        <v>7</v>
      </c>
      <c r="G2980" s="18" t="s">
        <v>68</v>
      </c>
      <c r="H2980" s="15">
        <f>VLOOKUP(I2980,segments!$A$1:$B$9,2,0)</f>
        <v>7</v>
      </c>
      <c r="I2980" s="18" t="s">
        <v>7853</v>
      </c>
      <c r="J2980" s="15">
        <f>VLOOKUP(K2980,machines!$A$1:$B$72,2,0)</f>
        <v>66</v>
      </c>
      <c r="K2980" s="27" t="s">
        <v>349</v>
      </c>
      <c r="L2980" s="16" t="s">
        <v>114</v>
      </c>
      <c r="M2980" s="15">
        <f>VLOOKUP(N2980,groups!$A$1:$B$113,2,1)</f>
        <v>149</v>
      </c>
      <c r="N2980" s="16" t="s">
        <v>312</v>
      </c>
      <c r="O2980" s="18" t="s">
        <v>52</v>
      </c>
      <c r="P2980" s="15">
        <f>VLOOKUP(Q2980,'seg2'!$A$1:$B$13,2,0)</f>
        <v>1</v>
      </c>
      <c r="Q2980" s="16" t="s">
        <v>68</v>
      </c>
      <c r="R2980" s="15">
        <f>VLOOKUP(S2980,'seg3'!$A$1:$B$9,2,0)</f>
        <v>1</v>
      </c>
      <c r="S2980" s="16" t="s">
        <v>76</v>
      </c>
      <c r="T2980" s="18">
        <v>110</v>
      </c>
      <c r="U2980" s="18">
        <v>110</v>
      </c>
      <c r="V2980" s="18" t="s">
        <v>33</v>
      </c>
      <c r="W2980" s="30" t="s">
        <v>2638</v>
      </c>
      <c r="X2980" s="16"/>
      <c r="Y2980" s="18" t="s">
        <v>17</v>
      </c>
      <c r="Z2980" s="18">
        <v>32</v>
      </c>
      <c r="AA2980" s="16" t="s">
        <v>116</v>
      </c>
      <c r="AB2980" s="14" t="str">
        <f t="shared" si="46"/>
        <v>('DB623208','DB623208J','HEX NUT M24X3 ISO4032 CL8 BLK','PC',66,7,1,1,7,2,149,'110','110','M24','-','10B33','32','31.45/31.50','NEED TO ANN','COIL ANNEALED  10B21 32',''),</v>
      </c>
      <c r="AC2980" s="14" t="s">
        <v>10430</v>
      </c>
    </row>
    <row r="2981" spans="1:29">
      <c r="A2981" s="43" t="s">
        <v>2641</v>
      </c>
      <c r="B2981" s="43" t="s">
        <v>2642</v>
      </c>
      <c r="C2981" s="43" t="s">
        <v>2643</v>
      </c>
      <c r="D2981" s="15">
        <f>VLOOKUP(E2981,finish!$A$1:$B$18,2,0)</f>
        <v>8</v>
      </c>
      <c r="E2981" s="18" t="s">
        <v>47</v>
      </c>
      <c r="F2981" s="15">
        <f>VLOOKUP(G2981,modules!$A$1:$B$10,2,0)</f>
        <v>7</v>
      </c>
      <c r="G2981" s="18" t="s">
        <v>68</v>
      </c>
      <c r="H2981" s="15">
        <f>VLOOKUP(I2981,segments!$A$1:$B$9,2,0)</f>
        <v>7</v>
      </c>
      <c r="I2981" s="18" t="s">
        <v>7853</v>
      </c>
      <c r="J2981" s="15">
        <f>VLOOKUP(K2981,machines!$A$1:$B$72,2,0)</f>
        <v>66</v>
      </c>
      <c r="K2981" s="27" t="s">
        <v>349</v>
      </c>
      <c r="L2981" s="16" t="s">
        <v>91</v>
      </c>
      <c r="M2981" s="15">
        <f>VLOOKUP(N2981,groups!$A$1:$B$113,2,1)</f>
        <v>169</v>
      </c>
      <c r="N2981" s="16" t="s">
        <v>115</v>
      </c>
      <c r="O2981" s="18" t="s">
        <v>52</v>
      </c>
      <c r="P2981" s="15">
        <f>VLOOKUP(Q2981,'seg2'!$A$1:$B$13,2,0)</f>
        <v>1</v>
      </c>
      <c r="Q2981" s="16" t="s">
        <v>68</v>
      </c>
      <c r="R2981" s="15">
        <f>VLOOKUP(S2981,'seg3'!$A$1:$B$9,2,0)</f>
        <v>1</v>
      </c>
      <c r="S2981" s="16" t="s">
        <v>76</v>
      </c>
      <c r="T2981" s="18">
        <v>33</v>
      </c>
      <c r="U2981" s="18">
        <v>33</v>
      </c>
      <c r="V2981" s="29"/>
      <c r="W2981" s="30" t="s">
        <v>2643</v>
      </c>
      <c r="X2981" s="16"/>
      <c r="Y2981" s="18">
        <v>1018</v>
      </c>
      <c r="Z2981" s="45">
        <v>22</v>
      </c>
      <c r="AA2981" s="46" t="s">
        <v>452</v>
      </c>
      <c r="AB2981" s="14" t="str">
        <f t="shared" si="46"/>
        <v>('DB612692','DB612692J','NYLOCK NUT R/R M16X2 DIN982 CL8 ZC3','PC',66,7,1,1,7,8,169,'33','33','M16','-','1018','22','21.50/21.55','','NYLOCK NUT R/R M16X2 DIN982 CL8 ZC3',''),</v>
      </c>
      <c r="AC2981" s="14" t="s">
        <v>10431</v>
      </c>
    </row>
    <row r="2982" spans="1:29">
      <c r="A2982" s="16">
        <v>796310</v>
      </c>
      <c r="B2982" s="43" t="s">
        <v>2682</v>
      </c>
      <c r="C2982" s="43" t="s">
        <v>2683</v>
      </c>
      <c r="D2982" s="15">
        <f>VLOOKUP(E2982,finish!$A$1:$B$18,2,0)</f>
        <v>8</v>
      </c>
      <c r="E2982" s="18" t="s">
        <v>47</v>
      </c>
      <c r="F2982" s="15">
        <f>VLOOKUP(G2982,modules!$A$1:$B$10,2,0)</f>
        <v>7</v>
      </c>
      <c r="G2982" s="18" t="s">
        <v>68</v>
      </c>
      <c r="H2982" s="15">
        <f>VLOOKUP(I2982,segments!$A$1:$B$9,2,0)</f>
        <v>3</v>
      </c>
      <c r="I2982" s="18" t="s">
        <v>7851</v>
      </c>
      <c r="J2982" s="15">
        <f>VLOOKUP(K2982,machines!$A$1:$B$72,2,0)</f>
        <v>66</v>
      </c>
      <c r="K2982" s="27" t="s">
        <v>349</v>
      </c>
      <c r="L2982" s="16" t="s">
        <v>126</v>
      </c>
      <c r="M2982" s="15">
        <f>VLOOKUP(N2982,groups!$A$1:$B$113,2,1)</f>
        <v>219</v>
      </c>
      <c r="N2982" s="16" t="s">
        <v>84</v>
      </c>
      <c r="O2982" s="18" t="s">
        <v>52</v>
      </c>
      <c r="P2982" s="15">
        <f>VLOOKUP(Q2982,'seg2'!$A$1:$B$13,2,0)</f>
        <v>5</v>
      </c>
      <c r="Q2982" s="16" t="s">
        <v>75</v>
      </c>
      <c r="R2982" s="15">
        <f>VLOOKUP(S2982,'seg3'!$A$1:$B$9,2,0)</f>
        <v>1</v>
      </c>
      <c r="S2982" s="16" t="s">
        <v>76</v>
      </c>
      <c r="T2982" s="18">
        <v>66</v>
      </c>
      <c r="U2982" s="18">
        <v>66</v>
      </c>
      <c r="V2982" s="29"/>
      <c r="W2982" s="30" t="s">
        <v>849</v>
      </c>
      <c r="X2982" s="16"/>
      <c r="Y2982" s="18" t="s">
        <v>17</v>
      </c>
      <c r="Z2982" s="25">
        <v>28</v>
      </c>
      <c r="AA2982" s="16" t="s">
        <v>848</v>
      </c>
      <c r="AB2982" s="14" t="str">
        <f t="shared" si="46"/>
        <v>('796310','796310J','ALL METAL PRV TORQUE NUT M20 CL10 ZC3','PC',66,7,5,1,3,8,219,'66','66','M20','-','10B33','28','27.45/27.50','','COIL ANNEALED  10B33 M 28 MM',''),</v>
      </c>
      <c r="AC2982" s="14" t="s">
        <v>10432</v>
      </c>
    </row>
    <row r="2983" spans="1:29">
      <c r="A2983" s="16">
        <v>830783</v>
      </c>
      <c r="B2983" s="43" t="s">
        <v>2731</v>
      </c>
      <c r="C2983" s="43" t="s">
        <v>2732</v>
      </c>
      <c r="D2983" s="15">
        <f>VLOOKUP(E2983,finish!$A$1:$B$18,2,0)</f>
        <v>7</v>
      </c>
      <c r="E2983" s="18" t="s">
        <v>493</v>
      </c>
      <c r="F2983" s="15">
        <f>VLOOKUP(G2983,modules!$A$1:$B$10,2,0)</f>
        <v>7</v>
      </c>
      <c r="G2983" s="18" t="s">
        <v>68</v>
      </c>
      <c r="H2983" s="15">
        <f>VLOOKUP(I2983,segments!$A$1:$B$9,2,0)</f>
        <v>3</v>
      </c>
      <c r="I2983" s="18" t="s">
        <v>7851</v>
      </c>
      <c r="J2983" s="15">
        <f>VLOOKUP(K2983,machines!$A$1:$B$72,2,0)</f>
        <v>66</v>
      </c>
      <c r="K2983" s="27" t="s">
        <v>349</v>
      </c>
      <c r="L2983" s="16" t="s">
        <v>98</v>
      </c>
      <c r="M2983" s="15">
        <f>VLOOKUP(N2983,groups!$A$1:$B$113,2,1)</f>
        <v>149</v>
      </c>
      <c r="N2983" s="16" t="s">
        <v>312</v>
      </c>
      <c r="O2983" s="18" t="s">
        <v>52</v>
      </c>
      <c r="P2983" s="15">
        <f>VLOOKUP(Q2983,'seg2'!$A$1:$B$13,2,0)</f>
        <v>1</v>
      </c>
      <c r="Q2983" s="16" t="s">
        <v>68</v>
      </c>
      <c r="R2983" s="15">
        <f>VLOOKUP(S2983,'seg3'!$A$1:$B$9,2,0)</f>
        <v>1</v>
      </c>
      <c r="S2983" s="16" t="s">
        <v>76</v>
      </c>
      <c r="T2983" s="18">
        <v>86</v>
      </c>
      <c r="U2983" s="18">
        <v>86</v>
      </c>
      <c r="V2983" s="18"/>
      <c r="W2983" s="30" t="s">
        <v>2733</v>
      </c>
      <c r="X2983" s="16"/>
      <c r="Y2983" s="18">
        <v>1018</v>
      </c>
      <c r="Z2983" s="18">
        <v>32</v>
      </c>
      <c r="AA2983" s="16" t="s">
        <v>116</v>
      </c>
      <c r="AB2983" s="14" t="str">
        <f t="shared" si="46"/>
        <v>('830783','830783J','HEX NUT M22X2.5 CL5 HDG','PC',66,7,1,1,3,7,149,'86','86','M22','-','1018','32','31.45/31.50','','COIL ROLLED AISI-1018 32MM',''),</v>
      </c>
      <c r="AC2983" s="14" t="s">
        <v>10433</v>
      </c>
    </row>
    <row r="2984" spans="1:29">
      <c r="A2984" s="16">
        <v>795971</v>
      </c>
      <c r="B2984" s="43" t="s">
        <v>1213</v>
      </c>
      <c r="C2984" s="43" t="s">
        <v>1214</v>
      </c>
      <c r="D2984" s="15">
        <f>VLOOKUP(E2984,finish!$A$1:$B$18,2,0)</f>
        <v>7</v>
      </c>
      <c r="E2984" s="18" t="s">
        <v>493</v>
      </c>
      <c r="F2984" s="15">
        <f>VLOOKUP(G2984,modules!$A$1:$B$10,2,0)</f>
        <v>7</v>
      </c>
      <c r="G2984" s="18" t="s">
        <v>68</v>
      </c>
      <c r="H2984" s="15">
        <f>VLOOKUP(I2984,segments!$A$1:$B$9,2,0)</f>
        <v>3</v>
      </c>
      <c r="I2984" s="18" t="s">
        <v>7851</v>
      </c>
      <c r="J2984" s="15">
        <f>VLOOKUP(K2984,machines!$A$1:$B$72,2,0)</f>
        <v>66</v>
      </c>
      <c r="K2984" s="27" t="s">
        <v>349</v>
      </c>
      <c r="L2984" s="43" t="s">
        <v>114</v>
      </c>
      <c r="M2984" s="15">
        <f>VLOOKUP(N2984,groups!$A$1:$B$113,2,1)</f>
        <v>149</v>
      </c>
      <c r="N2984" s="16" t="s">
        <v>312</v>
      </c>
      <c r="O2984" s="18" t="s">
        <v>52</v>
      </c>
      <c r="P2984" s="15">
        <f>VLOOKUP(Q2984,'seg2'!$A$1:$B$13,2,0)</f>
        <v>1</v>
      </c>
      <c r="Q2984" s="16" t="s">
        <v>68</v>
      </c>
      <c r="R2984" s="15">
        <f>VLOOKUP(S2984,'seg3'!$A$1:$B$9,2,0)</f>
        <v>1</v>
      </c>
      <c r="S2984" s="16" t="s">
        <v>76</v>
      </c>
      <c r="T2984" s="18">
        <v>109.85</v>
      </c>
      <c r="U2984" s="18">
        <v>109.85</v>
      </c>
      <c r="V2984" s="18" t="s">
        <v>33</v>
      </c>
      <c r="W2984" s="30" t="s">
        <v>588</v>
      </c>
      <c r="X2984" s="16"/>
      <c r="Y2984" s="18" t="s">
        <v>17</v>
      </c>
      <c r="Z2984" s="18">
        <v>32</v>
      </c>
      <c r="AA2984" s="16" t="s">
        <v>116</v>
      </c>
      <c r="AB2984" s="14" t="str">
        <f t="shared" si="46"/>
        <v>('795971','795971J','HEX NUT M24X3 ISO4032 CL10 HDG','PC',66,7,1,1,3,7,149,'109.85','109.85','M24','-','10B33','32','31.45/31.50','NEED TO ANN','COIL ANNEALED  10B33 32 MM',''),</v>
      </c>
      <c r="AC2984" s="14" t="s">
        <v>10434</v>
      </c>
    </row>
    <row r="2985" spans="1:29">
      <c r="A2985" s="16">
        <v>821912</v>
      </c>
      <c r="B2985" s="43" t="s">
        <v>2757</v>
      </c>
      <c r="C2985" s="43" t="s">
        <v>2758</v>
      </c>
      <c r="D2985" s="15">
        <f>VLOOKUP(E2985,finish!$A$1:$B$18,2,0)</f>
        <v>5</v>
      </c>
      <c r="E2985" s="18" t="s">
        <v>316</v>
      </c>
      <c r="F2985" s="15">
        <f>VLOOKUP(G2985,modules!$A$1:$B$10,2,0)</f>
        <v>7</v>
      </c>
      <c r="G2985" s="18" t="s">
        <v>68</v>
      </c>
      <c r="H2985" s="15">
        <f>VLOOKUP(I2985,segments!$A$1:$B$9,2,0)</f>
        <v>3</v>
      </c>
      <c r="I2985" s="18" t="s">
        <v>7851</v>
      </c>
      <c r="J2985" s="15">
        <f>VLOOKUP(K2985,machines!$A$1:$B$72,2,0)</f>
        <v>66</v>
      </c>
      <c r="K2985" s="27" t="s">
        <v>349</v>
      </c>
      <c r="L2985" s="43" t="s">
        <v>114</v>
      </c>
      <c r="M2985" s="15">
        <f>VLOOKUP(N2985,groups!$A$1:$B$113,2,1)</f>
        <v>149</v>
      </c>
      <c r="N2985" s="16" t="s">
        <v>312</v>
      </c>
      <c r="O2985" s="18" t="s">
        <v>52</v>
      </c>
      <c r="P2985" s="15">
        <f>VLOOKUP(Q2985,'seg2'!$A$1:$B$13,2,0)</f>
        <v>1</v>
      </c>
      <c r="Q2985" s="16" t="s">
        <v>68</v>
      </c>
      <c r="R2985" s="15">
        <f>VLOOKUP(S2985,'seg3'!$A$1:$B$9,2,0)</f>
        <v>1</v>
      </c>
      <c r="S2985" s="16" t="s">
        <v>76</v>
      </c>
      <c r="T2985" s="18">
        <v>109.85</v>
      </c>
      <c r="U2985" s="18">
        <v>109.85</v>
      </c>
      <c r="V2985" s="18" t="s">
        <v>33</v>
      </c>
      <c r="W2985" s="30" t="s">
        <v>2759</v>
      </c>
      <c r="X2985" s="16"/>
      <c r="Y2985" s="18" t="s">
        <v>17</v>
      </c>
      <c r="Z2985" s="18">
        <v>32</v>
      </c>
      <c r="AA2985" s="16" t="s">
        <v>116</v>
      </c>
      <c r="AB2985" s="14" t="str">
        <f t="shared" si="46"/>
        <v>('821912','821912J','HEX NUT M24X3 ISO4032 CL10 ZFS','PC',66,7,1,1,3,5,149,'109.85','109.85','M24','-','10B33','32','31.45/31.50','NEED TO ANN','COIL ROLLED 10B33 31.50/31.60',''),</v>
      </c>
      <c r="AC2985" s="14" t="s">
        <v>10435</v>
      </c>
    </row>
    <row r="2986" spans="1:29">
      <c r="A2986" s="16">
        <v>170634</v>
      </c>
      <c r="B2986" s="43" t="s">
        <v>1978</v>
      </c>
      <c r="C2986" s="43" t="s">
        <v>1979</v>
      </c>
      <c r="D2986" s="15">
        <f>VLOOKUP(E2986,finish!$A$1:$B$18,2,0)</f>
        <v>2</v>
      </c>
      <c r="E2986" s="18" t="s">
        <v>11</v>
      </c>
      <c r="F2986" s="15">
        <f>VLOOKUP(G2986,modules!$A$1:$B$10,2,0)</f>
        <v>7</v>
      </c>
      <c r="G2986" s="18" t="s">
        <v>68</v>
      </c>
      <c r="H2986" s="15">
        <f>VLOOKUP(I2986,segments!$A$1:$B$9,2,0)</f>
        <v>5</v>
      </c>
      <c r="I2986" s="18" t="s">
        <v>7852</v>
      </c>
      <c r="J2986" s="15">
        <f>VLOOKUP(K2986,machines!$A$1:$B$72,2,0)</f>
        <v>66</v>
      </c>
      <c r="K2986" s="27" t="s">
        <v>349</v>
      </c>
      <c r="L2986" s="16" t="s">
        <v>114</v>
      </c>
      <c r="M2986" s="15">
        <f>VLOOKUP(N2986,groups!$A$1:$B$113,2,1)</f>
        <v>149</v>
      </c>
      <c r="N2986" s="16" t="s">
        <v>312</v>
      </c>
      <c r="O2986" s="18" t="s">
        <v>52</v>
      </c>
      <c r="P2986" s="15">
        <f>VLOOKUP(Q2986,'seg2'!$A$1:$B$13,2,0)</f>
        <v>1</v>
      </c>
      <c r="Q2986" s="43" t="s">
        <v>68</v>
      </c>
      <c r="R2986" s="15">
        <f>VLOOKUP(S2986,'seg3'!$A$1:$B$9,2,0)</f>
        <v>1</v>
      </c>
      <c r="S2986" s="43" t="s">
        <v>76</v>
      </c>
      <c r="T2986" s="18">
        <v>108</v>
      </c>
      <c r="U2986" s="18">
        <v>108</v>
      </c>
      <c r="V2986" s="18" t="s">
        <v>33</v>
      </c>
      <c r="W2986" s="30" t="s">
        <v>522</v>
      </c>
      <c r="X2986" s="16"/>
      <c r="Y2986" s="18" t="s">
        <v>17</v>
      </c>
      <c r="Z2986" s="18">
        <v>32</v>
      </c>
      <c r="AA2986" s="16" t="s">
        <v>116</v>
      </c>
      <c r="AB2986" s="14" t="str">
        <f t="shared" si="46"/>
        <v>('170634','170634J','HEX NUT M24X3 ISO4032 CL10 BLK','PC',66,7,1,1,5,2,149,'108','108','M24','-','10B33','32','31.45/31.50','NEED TO ANN','COIL ANNEALED  10B33 M 32 MM',''),</v>
      </c>
      <c r="AC2986" s="14" t="s">
        <v>10436</v>
      </c>
    </row>
    <row r="2987" spans="1:29">
      <c r="A2987" s="16">
        <v>170651</v>
      </c>
      <c r="B2987" s="43" t="s">
        <v>1966</v>
      </c>
      <c r="C2987" s="43" t="s">
        <v>1967</v>
      </c>
      <c r="D2987" s="15">
        <f>VLOOKUP(E2987,finish!$A$1:$B$18,2,0)</f>
        <v>2</v>
      </c>
      <c r="E2987" s="18" t="s">
        <v>11</v>
      </c>
      <c r="F2987" s="15">
        <f>VLOOKUP(G2987,modules!$A$1:$B$10,2,0)</f>
        <v>7</v>
      </c>
      <c r="G2987" s="18" t="s">
        <v>68</v>
      </c>
      <c r="H2987" s="15">
        <f>VLOOKUP(I2987,segments!$A$1:$B$9,2,0)</f>
        <v>5</v>
      </c>
      <c r="I2987" s="18" t="s">
        <v>7852</v>
      </c>
      <c r="J2987" s="15">
        <f>VLOOKUP(K2987,machines!$A$1:$B$72,2,0)</f>
        <v>66</v>
      </c>
      <c r="K2987" s="27" t="s">
        <v>349</v>
      </c>
      <c r="L2987" s="16" t="s">
        <v>1366</v>
      </c>
      <c r="M2987" s="15">
        <f>VLOOKUP(N2987,groups!$A$1:$B$113,2,1)</f>
        <v>149</v>
      </c>
      <c r="N2987" s="16" t="s">
        <v>312</v>
      </c>
      <c r="O2987" s="18" t="s">
        <v>52</v>
      </c>
      <c r="P2987" s="15">
        <f>VLOOKUP(Q2987,'seg2'!$A$1:$B$13,2,0)</f>
        <v>1</v>
      </c>
      <c r="Q2987" s="43" t="s">
        <v>68</v>
      </c>
      <c r="R2987" s="15">
        <f>VLOOKUP(S2987,'seg3'!$A$1:$B$9,2,0)</f>
        <v>1</v>
      </c>
      <c r="S2987" s="43" t="s">
        <v>76</v>
      </c>
      <c r="T2987" s="18">
        <v>50</v>
      </c>
      <c r="U2987" s="18">
        <v>50</v>
      </c>
      <c r="V2987" s="42"/>
      <c r="W2987" s="30" t="s">
        <v>1969</v>
      </c>
      <c r="X2987" s="16"/>
      <c r="Y2987" s="18" t="s">
        <v>17</v>
      </c>
      <c r="Z2987" s="18">
        <v>26</v>
      </c>
      <c r="AA2987" s="16" t="s">
        <v>1968</v>
      </c>
      <c r="AB2987" s="14" t="str">
        <f t="shared" si="46"/>
        <v>('170651','170651J','HEX NUT 3/4 UNC GR SAE8 BLK','PC',66,7,1,1,5,2,149,'50','50','3/4 UNC','-','10B33','26','25.50/25.55','','COIL ANNEALED  10B33 M 26 MM',''),</v>
      </c>
      <c r="AC2987" s="14" t="s">
        <v>10419</v>
      </c>
    </row>
    <row r="2988" spans="1:29">
      <c r="A2988" s="16">
        <v>170652</v>
      </c>
      <c r="B2988" s="43" t="s">
        <v>3053</v>
      </c>
      <c r="C2988" s="43" t="s">
        <v>3054</v>
      </c>
      <c r="D2988" s="15">
        <f>VLOOKUP(E2988,finish!$A$1:$B$18,2,0)</f>
        <v>2</v>
      </c>
      <c r="E2988" s="18" t="s">
        <v>11</v>
      </c>
      <c r="F2988" s="15">
        <f>VLOOKUP(G2988,modules!$A$1:$B$10,2,0)</f>
        <v>7</v>
      </c>
      <c r="G2988" s="18" t="s">
        <v>68</v>
      </c>
      <c r="H2988" s="15">
        <f>VLOOKUP(I2988,segments!$A$1:$B$9,2,0)</f>
        <v>5</v>
      </c>
      <c r="I2988" s="18" t="s">
        <v>7852</v>
      </c>
      <c r="J2988" s="15">
        <f>VLOOKUP(K2988,machines!$A$1:$B$72,2,0)</f>
        <v>66</v>
      </c>
      <c r="K2988" s="27" t="s">
        <v>349</v>
      </c>
      <c r="L2988" s="16" t="s">
        <v>355</v>
      </c>
      <c r="M2988" s="15">
        <f>VLOOKUP(N2988,groups!$A$1:$B$113,2,1)</f>
        <v>149</v>
      </c>
      <c r="N2988" s="16" t="s">
        <v>312</v>
      </c>
      <c r="O2988" s="18" t="s">
        <v>52</v>
      </c>
      <c r="P2988" s="15">
        <f>VLOOKUP(Q2988,'seg2'!$A$1:$B$13,2,0)</f>
        <v>1</v>
      </c>
      <c r="Q2988" s="43" t="s">
        <v>68</v>
      </c>
      <c r="R2988" s="15">
        <f>VLOOKUP(S2988,'seg3'!$A$1:$B$9,2,0)</f>
        <v>1</v>
      </c>
      <c r="S2988" s="43" t="s">
        <v>76</v>
      </c>
      <c r="T2988" s="18">
        <v>79</v>
      </c>
      <c r="U2988" s="18">
        <v>79</v>
      </c>
      <c r="V2988" s="18"/>
      <c r="W2988" s="30" t="s">
        <v>1689</v>
      </c>
      <c r="X2988" s="16"/>
      <c r="Y2988" s="18" t="s">
        <v>17</v>
      </c>
      <c r="Z2988" s="18">
        <v>30</v>
      </c>
      <c r="AA2988" s="16" t="s">
        <v>431</v>
      </c>
      <c r="AB2988" s="14" t="str">
        <f t="shared" si="46"/>
        <v>('170652','170652J','HEX NUT 7/8 UNC GR SAE8 BLK','PC',66,7,1,1,5,2,149,'79','79','7/8 UNC','-','10B33','30','29.50/29.53','','COIL ANNEALED  10B33 M 30 MM',''),</v>
      </c>
      <c r="AC2988" s="14" t="s">
        <v>10437</v>
      </c>
    </row>
    <row r="2989" spans="1:29">
      <c r="A2989" s="16">
        <v>630380</v>
      </c>
      <c r="B2989" s="43" t="s">
        <v>3058</v>
      </c>
      <c r="C2989" s="43" t="s">
        <v>3059</v>
      </c>
      <c r="D2989" s="15">
        <f>VLOOKUP(E2989,finish!$A$1:$B$18,2,0)</f>
        <v>8</v>
      </c>
      <c r="E2989" s="18" t="s">
        <v>47</v>
      </c>
      <c r="F2989" s="15">
        <f>VLOOKUP(G2989,modules!$A$1:$B$10,2,0)</f>
        <v>7</v>
      </c>
      <c r="G2989" s="18" t="s">
        <v>68</v>
      </c>
      <c r="H2989" s="15">
        <f>VLOOKUP(I2989,segments!$A$1:$B$9,2,0)</f>
        <v>5</v>
      </c>
      <c r="I2989" s="18" t="s">
        <v>7852</v>
      </c>
      <c r="J2989" s="15">
        <f>VLOOKUP(K2989,machines!$A$1:$B$72,2,0)</f>
        <v>66</v>
      </c>
      <c r="K2989" s="27" t="s">
        <v>349</v>
      </c>
      <c r="L2989" s="16" t="s">
        <v>126</v>
      </c>
      <c r="M2989" s="15">
        <f>VLOOKUP(N2989,groups!$A$1:$B$113,2,1)</f>
        <v>169</v>
      </c>
      <c r="N2989" s="16" t="s">
        <v>115</v>
      </c>
      <c r="O2989" s="18" t="s">
        <v>52</v>
      </c>
      <c r="P2989" s="15">
        <f>VLOOKUP(Q2989,'seg2'!$A$1:$B$13,2,0)</f>
        <v>1</v>
      </c>
      <c r="Q2989" s="43" t="s">
        <v>68</v>
      </c>
      <c r="R2989" s="15">
        <f>VLOOKUP(S2989,'seg3'!$A$1:$B$9,2,0)</f>
        <v>1</v>
      </c>
      <c r="S2989" s="43" t="s">
        <v>76</v>
      </c>
      <c r="T2989" s="18">
        <v>68</v>
      </c>
      <c r="U2989" s="18">
        <v>68</v>
      </c>
      <c r="V2989" s="18"/>
      <c r="W2989" s="30" t="s">
        <v>3059</v>
      </c>
      <c r="X2989" s="16"/>
      <c r="Y2989" s="18" t="s">
        <v>17</v>
      </c>
      <c r="Z2989" s="18">
        <v>30</v>
      </c>
      <c r="AA2989" s="16" t="s">
        <v>348</v>
      </c>
      <c r="AB2989" s="14" t="str">
        <f t="shared" si="46"/>
        <v>('630380','630380J','NYLOCK NUT B/R M20X2.5 DIN985 CL8 ZC3','PC',66,7,1,1,5,8,169,'68','68','M20','-','10B33','30','28.04/28.05','','NYLOCK NUT B/R M20X2.5 DIN985 CL8 ZC3',''),</v>
      </c>
      <c r="AC2989" s="14" t="s">
        <v>10438</v>
      </c>
    </row>
    <row r="2990" spans="1:29">
      <c r="A2990" s="16">
        <v>630456</v>
      </c>
      <c r="B2990" s="43" t="s">
        <v>3064</v>
      </c>
      <c r="C2990" s="43" t="s">
        <v>3065</v>
      </c>
      <c r="D2990" s="15">
        <f>VLOOKUP(E2990,finish!$A$1:$B$18,2,0)</f>
        <v>8</v>
      </c>
      <c r="E2990" s="18" t="s">
        <v>47</v>
      </c>
      <c r="F2990" s="15">
        <f>VLOOKUP(G2990,modules!$A$1:$B$10,2,0)</f>
        <v>7</v>
      </c>
      <c r="G2990" s="18" t="s">
        <v>68</v>
      </c>
      <c r="H2990" s="15">
        <f>VLOOKUP(I2990,segments!$A$1:$B$9,2,0)</f>
        <v>5</v>
      </c>
      <c r="I2990" s="18" t="s">
        <v>7852</v>
      </c>
      <c r="J2990" s="15">
        <f>VLOOKUP(K2990,machines!$A$1:$B$72,2,0)</f>
        <v>66</v>
      </c>
      <c r="K2990" s="27" t="s">
        <v>349</v>
      </c>
      <c r="L2990" s="16" t="s">
        <v>126</v>
      </c>
      <c r="M2990" s="15">
        <f>VLOOKUP(N2990,groups!$A$1:$B$113,2,1)</f>
        <v>169</v>
      </c>
      <c r="N2990" s="16" t="s">
        <v>115</v>
      </c>
      <c r="O2990" s="18" t="s">
        <v>52</v>
      </c>
      <c r="P2990" s="15">
        <f>VLOOKUP(Q2990,'seg2'!$A$1:$B$13,2,0)</f>
        <v>1</v>
      </c>
      <c r="Q2990" s="43" t="s">
        <v>68</v>
      </c>
      <c r="R2990" s="15">
        <f>VLOOKUP(S2990,'seg3'!$A$1:$B$9,2,0)</f>
        <v>1</v>
      </c>
      <c r="S2990" s="43" t="s">
        <v>76</v>
      </c>
      <c r="T2990" s="18">
        <v>68</v>
      </c>
      <c r="U2990" s="18">
        <v>68</v>
      </c>
      <c r="V2990" s="29"/>
      <c r="W2990" s="30" t="s">
        <v>3065</v>
      </c>
      <c r="X2990" s="16"/>
      <c r="Y2990" s="45" t="s">
        <v>17</v>
      </c>
      <c r="Z2990" s="45">
        <v>30</v>
      </c>
      <c r="AA2990" s="46" t="s">
        <v>348</v>
      </c>
      <c r="AB2990" s="14" t="str">
        <f t="shared" si="46"/>
        <v>('630456','630456J','NYLOCK NUT R/R M20X2.5 ISO7040 CL8 ZC3','PC',66,7,1,1,5,8,169,'68','68','M20','-','10B33','30','28.04/28.05','','NYLOCK NUT R/R M20X2.5 ISO7040 CL8 ZC3',''),</v>
      </c>
      <c r="AC2990" s="14" t="s">
        <v>10439</v>
      </c>
    </row>
    <row r="2991" spans="1:29">
      <c r="A2991" s="16">
        <v>630462</v>
      </c>
      <c r="B2991" s="43" t="s">
        <v>2001</v>
      </c>
      <c r="C2991" s="43" t="s">
        <v>2002</v>
      </c>
      <c r="D2991" s="15">
        <f>VLOOKUP(E2991,finish!$A$1:$B$18,2,0)</f>
        <v>8</v>
      </c>
      <c r="E2991" s="18" t="s">
        <v>47</v>
      </c>
      <c r="F2991" s="15">
        <f>VLOOKUP(G2991,modules!$A$1:$B$10,2,0)</f>
        <v>7</v>
      </c>
      <c r="G2991" s="18" t="s">
        <v>68</v>
      </c>
      <c r="H2991" s="15">
        <f>VLOOKUP(I2991,segments!$A$1:$B$9,2,0)</f>
        <v>5</v>
      </c>
      <c r="I2991" s="18" t="s">
        <v>7852</v>
      </c>
      <c r="J2991" s="15">
        <f>VLOOKUP(K2991,machines!$A$1:$B$72,2,0)</f>
        <v>66</v>
      </c>
      <c r="K2991" s="27" t="s">
        <v>349</v>
      </c>
      <c r="L2991" s="16" t="s">
        <v>126</v>
      </c>
      <c r="M2991" s="15">
        <f>VLOOKUP(N2991,groups!$A$1:$B$113,2,1)</f>
        <v>169</v>
      </c>
      <c r="N2991" s="16" t="s">
        <v>115</v>
      </c>
      <c r="O2991" s="18" t="s">
        <v>52</v>
      </c>
      <c r="P2991" s="15">
        <f>VLOOKUP(Q2991,'seg2'!$A$1:$B$13,2,0)</f>
        <v>1</v>
      </c>
      <c r="Q2991" s="43" t="s">
        <v>68</v>
      </c>
      <c r="R2991" s="15">
        <f>VLOOKUP(S2991,'seg3'!$A$1:$B$9,2,0)</f>
        <v>1</v>
      </c>
      <c r="S2991" s="43" t="s">
        <v>76</v>
      </c>
      <c r="T2991" s="18">
        <v>68</v>
      </c>
      <c r="U2991" s="18">
        <v>68</v>
      </c>
      <c r="V2991" s="18"/>
      <c r="W2991" s="30" t="s">
        <v>2002</v>
      </c>
      <c r="X2991" s="16"/>
      <c r="Y2991" s="18" t="s">
        <v>17</v>
      </c>
      <c r="Z2991" s="18">
        <v>30</v>
      </c>
      <c r="AA2991" s="16" t="s">
        <v>348</v>
      </c>
      <c r="AB2991" s="14" t="str">
        <f t="shared" si="46"/>
        <v>('630462','630462J','NYLOCK NUT R/R M20X2.5 ISO7040 CL10 ZC3','PC',66,7,1,1,5,8,169,'68','68','M20','-','10B33','30','28.04/28.05','','NYLOCK NUT R/R M20X2.5 ISO7040 CL10 ZC3',''),</v>
      </c>
      <c r="AC2991" s="14" t="s">
        <v>10422</v>
      </c>
    </row>
    <row r="2992" spans="1:29">
      <c r="A2992" s="16">
        <v>834634</v>
      </c>
      <c r="B2992" s="43" t="s">
        <v>6066</v>
      </c>
      <c r="C2992" s="43" t="s">
        <v>6067</v>
      </c>
      <c r="D2992" s="15">
        <f>VLOOKUP(E2992,finish!$A$1:$B$18,2,0)</f>
        <v>2</v>
      </c>
      <c r="E2992" s="18" t="s">
        <v>11</v>
      </c>
      <c r="F2992" s="15">
        <f>VLOOKUP(G2992,modules!$A$1:$B$10,2,0)</f>
        <v>6</v>
      </c>
      <c r="G2992" s="18" t="s">
        <v>7849</v>
      </c>
      <c r="H2992" s="15">
        <f>VLOOKUP(I2992,segments!$A$1:$B$9,2,0)</f>
        <v>3</v>
      </c>
      <c r="I2992" s="18" t="s">
        <v>7851</v>
      </c>
      <c r="J2992" s="15">
        <f>VLOOKUP(K2992,machines!$A$1:$B$72,2,0)</f>
        <v>62</v>
      </c>
      <c r="K2992" s="18" t="s">
        <v>101</v>
      </c>
      <c r="L2992" s="16" t="s">
        <v>355</v>
      </c>
      <c r="M2992" s="15">
        <f>VLOOKUP(N2992,groups!$A$1:$B$113,2,1)</f>
        <v>213</v>
      </c>
      <c r="N2992" s="16" t="s">
        <v>6024</v>
      </c>
      <c r="O2992" s="16" t="s">
        <v>6068</v>
      </c>
      <c r="P2992" s="15">
        <f>VLOOKUP(Q2992,'seg2'!$A$1:$B$13,2,0)</f>
        <v>7</v>
      </c>
      <c r="Q2992" s="16" t="s">
        <v>43</v>
      </c>
      <c r="R2992" s="15">
        <f>VLOOKUP(S2992,'seg3'!$A$1:$B$9,2,0)</f>
        <v>4</v>
      </c>
      <c r="S2992" s="16" t="s">
        <v>32</v>
      </c>
      <c r="T2992" s="18">
        <v>896</v>
      </c>
      <c r="U2992" s="18">
        <v>896</v>
      </c>
      <c r="V2992" s="42"/>
      <c r="W2992" s="30"/>
      <c r="X2992" s="16"/>
      <c r="Y2992" s="18" t="s">
        <v>3209</v>
      </c>
      <c r="Z2992" s="18"/>
      <c r="AA2992" s="16"/>
      <c r="AB2992" s="14" t="str">
        <f t="shared" si="46"/>
        <v>('834634','834634J','STUD BOLT 7/8XUNCX12.3/4 GRB7 FT BLK','PC',62,6,7,4,3,2,213,'896','896','7/8 UNC','12.3/4','4140B','','','','',''),</v>
      </c>
      <c r="AC2992" s="14" t="s">
        <v>10440</v>
      </c>
    </row>
    <row r="2993" spans="1:29">
      <c r="A2993" s="16">
        <v>823541</v>
      </c>
      <c r="B2993" s="43" t="s">
        <v>4403</v>
      </c>
      <c r="C2993" s="43" t="s">
        <v>6069</v>
      </c>
      <c r="D2993" s="15">
        <f>VLOOKUP(E2993,finish!$A$1:$B$18,2,0)</f>
        <v>2</v>
      </c>
      <c r="E2993" s="18" t="s">
        <v>11</v>
      </c>
      <c r="F2993" s="15">
        <f>VLOOKUP(G2993,modules!$A$1:$B$10,2,0)</f>
        <v>6</v>
      </c>
      <c r="G2993" s="18" t="s">
        <v>7849</v>
      </c>
      <c r="H2993" s="15">
        <f>VLOOKUP(I2993,segments!$A$1:$B$9,2,0)</f>
        <v>3</v>
      </c>
      <c r="I2993" s="18" t="s">
        <v>7851</v>
      </c>
      <c r="J2993" s="15">
        <f>VLOOKUP(K2993,machines!$A$1:$B$72,2,0)</f>
        <v>62</v>
      </c>
      <c r="K2993" s="18" t="s">
        <v>101</v>
      </c>
      <c r="L2993" s="16" t="s">
        <v>355</v>
      </c>
      <c r="M2993" s="15">
        <f>VLOOKUP(N2993,groups!$A$1:$B$113,2,1)</f>
        <v>213</v>
      </c>
      <c r="N2993" s="16" t="s">
        <v>6024</v>
      </c>
      <c r="O2993" s="16">
        <v>4</v>
      </c>
      <c r="P2993" s="15">
        <f>VLOOKUP(Q2993,'seg2'!$A$1:$B$13,2,0)</f>
        <v>7</v>
      </c>
      <c r="Q2993" s="16" t="s">
        <v>43</v>
      </c>
      <c r="R2993" s="15">
        <f>VLOOKUP(S2993,'seg3'!$A$1:$B$9,2,0)</f>
        <v>4</v>
      </c>
      <c r="S2993" s="16" t="s">
        <v>32</v>
      </c>
      <c r="T2993" s="18">
        <v>256</v>
      </c>
      <c r="U2993" s="18">
        <v>256</v>
      </c>
      <c r="V2993" s="42"/>
      <c r="W2993" s="43" t="s">
        <v>3222</v>
      </c>
      <c r="X2993" s="16"/>
      <c r="Y2993" s="18" t="s">
        <v>3209</v>
      </c>
      <c r="Z2993" s="18">
        <v>22</v>
      </c>
      <c r="AA2993" s="16" t="s">
        <v>4386</v>
      </c>
      <c r="AB2993" s="14" t="str">
        <f t="shared" si="46"/>
        <v>('823541','823541J','STUD BOLT 7/8XUNCX4 GRB7 FT BLK','PC',62,6,7,4,3,2,213,'256','256','7/8 UNC','4','4140B','22','20.17/20.20','','COIL 1ANNEAL &amp; 1DRAWN 4140B 20.17/20.20',''),</v>
      </c>
      <c r="AC2993" s="14" t="s">
        <v>10441</v>
      </c>
    </row>
    <row r="2994" spans="1:29">
      <c r="A2994" s="16">
        <v>552422</v>
      </c>
      <c r="B2994" s="43" t="s">
        <v>3223</v>
      </c>
      <c r="C2994" s="43" t="s">
        <v>6070</v>
      </c>
      <c r="D2994" s="15">
        <f>VLOOKUP(E2994,finish!$A$1:$B$18,2,0)</f>
        <v>2</v>
      </c>
      <c r="E2994" s="18" t="s">
        <v>11</v>
      </c>
      <c r="F2994" s="15">
        <f>VLOOKUP(G2994,modules!$A$1:$B$10,2,0)</f>
        <v>6</v>
      </c>
      <c r="G2994" s="18" t="s">
        <v>7849</v>
      </c>
      <c r="H2994" s="15">
        <f>VLOOKUP(I2994,segments!$A$1:$B$9,2,0)</f>
        <v>3</v>
      </c>
      <c r="I2994" s="18" t="s">
        <v>7851</v>
      </c>
      <c r="J2994" s="15">
        <f>VLOOKUP(K2994,machines!$A$1:$B$72,2,0)</f>
        <v>62</v>
      </c>
      <c r="K2994" s="18" t="s">
        <v>101</v>
      </c>
      <c r="L2994" s="16" t="s">
        <v>3220</v>
      </c>
      <c r="M2994" s="15">
        <f>VLOOKUP(N2994,groups!$A$1:$B$113,2,1)</f>
        <v>213</v>
      </c>
      <c r="N2994" s="16" t="s">
        <v>6024</v>
      </c>
      <c r="O2994" s="16" t="s">
        <v>3225</v>
      </c>
      <c r="P2994" s="15">
        <f>VLOOKUP(Q2994,'seg2'!$A$1:$B$13,2,0)</f>
        <v>7</v>
      </c>
      <c r="Q2994" s="16" t="s">
        <v>43</v>
      </c>
      <c r="R2994" s="15">
        <f>VLOOKUP(S2994,'seg3'!$A$1:$B$9,2,0)</f>
        <v>4</v>
      </c>
      <c r="S2994" s="16" t="s">
        <v>32</v>
      </c>
      <c r="T2994" s="18">
        <v>308</v>
      </c>
      <c r="U2994" s="18">
        <v>308</v>
      </c>
      <c r="V2994" s="42"/>
      <c r="W2994" s="43" t="s">
        <v>3226</v>
      </c>
      <c r="X2994" s="16"/>
      <c r="Y2994" s="18" t="s">
        <v>3209</v>
      </c>
      <c r="Z2994" s="18">
        <v>22</v>
      </c>
      <c r="AA2994" s="16" t="s">
        <v>3221</v>
      </c>
      <c r="AB2994" s="14" t="str">
        <f t="shared" si="46"/>
        <v>('552422','552422J','STUD BOLT 7/8XUNCX4.3/4 GRB7 FT BLK','PC',62,6,7,4,3,2,213,'308','308','7/8 UN','4.3/4','4140B','22','20.18/20.21','','COIL 1ANNEAL&amp;1DRAWN A4140 20.21/20.24',''),</v>
      </c>
      <c r="AC2994" s="14" t="s">
        <v>10442</v>
      </c>
    </row>
    <row r="2995" spans="1:29">
      <c r="A2995" s="16">
        <v>552424</v>
      </c>
      <c r="B2995" s="43" t="s">
        <v>4389</v>
      </c>
      <c r="C2995" s="43" t="s">
        <v>6071</v>
      </c>
      <c r="D2995" s="15">
        <f>VLOOKUP(E2995,finish!$A$1:$B$18,2,0)</f>
        <v>2</v>
      </c>
      <c r="E2995" s="18" t="s">
        <v>11</v>
      </c>
      <c r="F2995" s="15">
        <f>VLOOKUP(G2995,modules!$A$1:$B$10,2,0)</f>
        <v>6</v>
      </c>
      <c r="G2995" s="18" t="s">
        <v>7849</v>
      </c>
      <c r="H2995" s="15">
        <f>VLOOKUP(I2995,segments!$A$1:$B$9,2,0)</f>
        <v>3</v>
      </c>
      <c r="I2995" s="18" t="s">
        <v>7851</v>
      </c>
      <c r="J2995" s="15">
        <f>VLOOKUP(K2995,machines!$A$1:$B$72,2,0)</f>
        <v>62</v>
      </c>
      <c r="K2995" s="18" t="s">
        <v>101</v>
      </c>
      <c r="L2995" s="16" t="s">
        <v>355</v>
      </c>
      <c r="M2995" s="15">
        <f>VLOOKUP(N2995,groups!$A$1:$B$113,2,1)</f>
        <v>213</v>
      </c>
      <c r="N2995" s="16" t="s">
        <v>6024</v>
      </c>
      <c r="O2995" s="16" t="s">
        <v>1832</v>
      </c>
      <c r="P2995" s="15">
        <f>VLOOKUP(Q2995,'seg2'!$A$1:$B$13,2,0)</f>
        <v>7</v>
      </c>
      <c r="Q2995" s="16" t="s">
        <v>43</v>
      </c>
      <c r="R2995" s="15">
        <f>VLOOKUP(S2995,'seg3'!$A$1:$B$9,2,0)</f>
        <v>4</v>
      </c>
      <c r="S2995" s="16" t="s">
        <v>32</v>
      </c>
      <c r="T2995" s="18">
        <v>360</v>
      </c>
      <c r="U2995" s="18">
        <v>360</v>
      </c>
      <c r="V2995" s="42"/>
      <c r="W2995" s="43" t="s">
        <v>3226</v>
      </c>
      <c r="X2995" s="16"/>
      <c r="Y2995" s="18" t="s">
        <v>3209</v>
      </c>
      <c r="Z2995" s="18">
        <v>22</v>
      </c>
      <c r="AA2995" s="16" t="s">
        <v>4386</v>
      </c>
      <c r="AB2995" s="14" t="str">
        <f t="shared" si="46"/>
        <v>('552424','552424J','STUD BOLT 7/8XUNCX5.1/2 GRB7 FT BLK','PC',62,6,7,4,3,2,213,'360','360','7/8 UNC','5.1/2','4140B','22','20.17/20.20','','COIL 1ANNEAL&amp;1DRAWN A4140 20.21/20.24',''),</v>
      </c>
      <c r="AC2995" s="14" t="s">
        <v>10443</v>
      </c>
    </row>
    <row r="2996" spans="1:29">
      <c r="A2996" s="16">
        <v>552425</v>
      </c>
      <c r="B2996" s="43" t="s">
        <v>4395</v>
      </c>
      <c r="C2996" s="43" t="s">
        <v>6072</v>
      </c>
      <c r="D2996" s="15">
        <f>VLOOKUP(E2996,finish!$A$1:$B$18,2,0)</f>
        <v>2</v>
      </c>
      <c r="E2996" s="18" t="s">
        <v>11</v>
      </c>
      <c r="F2996" s="15">
        <f>VLOOKUP(G2996,modules!$A$1:$B$10,2,0)</f>
        <v>6</v>
      </c>
      <c r="G2996" s="18" t="s">
        <v>7849</v>
      </c>
      <c r="H2996" s="15">
        <f>VLOOKUP(I2996,segments!$A$1:$B$9,2,0)</f>
        <v>3</v>
      </c>
      <c r="I2996" s="18" t="s">
        <v>7851</v>
      </c>
      <c r="J2996" s="15">
        <f>VLOOKUP(K2996,machines!$A$1:$B$72,2,0)</f>
        <v>62</v>
      </c>
      <c r="K2996" s="18" t="s">
        <v>101</v>
      </c>
      <c r="L2996" s="16" t="s">
        <v>355</v>
      </c>
      <c r="M2996" s="15">
        <f>VLOOKUP(N2996,groups!$A$1:$B$113,2,1)</f>
        <v>213</v>
      </c>
      <c r="N2996" s="16" t="s">
        <v>6024</v>
      </c>
      <c r="O2996" s="16">
        <v>6</v>
      </c>
      <c r="P2996" s="15">
        <f>VLOOKUP(Q2996,'seg2'!$A$1:$B$13,2,0)</f>
        <v>7</v>
      </c>
      <c r="Q2996" s="16" t="s">
        <v>43</v>
      </c>
      <c r="R2996" s="15">
        <f>VLOOKUP(S2996,'seg3'!$A$1:$B$9,2,0)</f>
        <v>4</v>
      </c>
      <c r="S2996" s="16" t="s">
        <v>32</v>
      </c>
      <c r="T2996" s="18">
        <v>386</v>
      </c>
      <c r="U2996" s="18">
        <v>386</v>
      </c>
      <c r="V2996" s="42"/>
      <c r="W2996" s="43" t="s">
        <v>3226</v>
      </c>
      <c r="X2996" s="16"/>
      <c r="Y2996" s="18" t="s">
        <v>3209</v>
      </c>
      <c r="Z2996" s="18">
        <v>22</v>
      </c>
      <c r="AA2996" s="16" t="s">
        <v>4386</v>
      </c>
      <c r="AB2996" s="14" t="str">
        <f t="shared" si="46"/>
        <v>('552425','552425J','STUD BOLT 7/8XUNCX6 GRB7 FT BLK','PC',62,6,7,4,3,2,213,'386','386','7/8 UNC','6','4140B','22','20.17/20.20','','COIL 1ANNEAL&amp;1DRAWN A4140 20.21/20.24',''),</v>
      </c>
      <c r="AC2996" s="14" t="s">
        <v>10444</v>
      </c>
    </row>
    <row r="2997" spans="1:29">
      <c r="A2997" s="16">
        <v>552426</v>
      </c>
      <c r="B2997" s="43" t="s">
        <v>3230</v>
      </c>
      <c r="C2997" s="43" t="s">
        <v>6073</v>
      </c>
      <c r="D2997" s="15">
        <f>VLOOKUP(E2997,finish!$A$1:$B$18,2,0)</f>
        <v>2</v>
      </c>
      <c r="E2997" s="18" t="s">
        <v>11</v>
      </c>
      <c r="F2997" s="15">
        <f>VLOOKUP(G2997,modules!$A$1:$B$10,2,0)</f>
        <v>6</v>
      </c>
      <c r="G2997" s="18" t="s">
        <v>7849</v>
      </c>
      <c r="H2997" s="15">
        <f>VLOOKUP(I2997,segments!$A$1:$B$9,2,0)</f>
        <v>3</v>
      </c>
      <c r="I2997" s="18" t="s">
        <v>7851</v>
      </c>
      <c r="J2997" s="15">
        <f>VLOOKUP(K2997,machines!$A$1:$B$72,2,0)</f>
        <v>62</v>
      </c>
      <c r="K2997" s="18" t="s">
        <v>101</v>
      </c>
      <c r="L2997" s="16" t="s">
        <v>3220</v>
      </c>
      <c r="M2997" s="15">
        <f>VLOOKUP(N2997,groups!$A$1:$B$113,2,1)</f>
        <v>213</v>
      </c>
      <c r="N2997" s="16" t="s">
        <v>6024</v>
      </c>
      <c r="O2997" s="16" t="s">
        <v>1839</v>
      </c>
      <c r="P2997" s="15">
        <f>VLOOKUP(Q2997,'seg2'!$A$1:$B$13,2,0)</f>
        <v>7</v>
      </c>
      <c r="Q2997" s="16" t="s">
        <v>43</v>
      </c>
      <c r="R2997" s="15">
        <f>VLOOKUP(S2997,'seg3'!$A$1:$B$9,2,0)</f>
        <v>4</v>
      </c>
      <c r="S2997" s="16" t="s">
        <v>32</v>
      </c>
      <c r="T2997" s="18">
        <v>438</v>
      </c>
      <c r="U2997" s="18">
        <v>438</v>
      </c>
      <c r="V2997" s="42"/>
      <c r="W2997" s="43" t="s">
        <v>3222</v>
      </c>
      <c r="X2997" s="16"/>
      <c r="Y2997" s="18" t="s">
        <v>3209</v>
      </c>
      <c r="Z2997" s="18">
        <v>22</v>
      </c>
      <c r="AA2997" s="16" t="s">
        <v>3221</v>
      </c>
      <c r="AB2997" s="14" t="str">
        <f t="shared" si="46"/>
        <v>('552426','552426J','STUD BOLT 7/8XUNCX6.1/2 GRB7 FT BLK','PC',62,6,7,4,3,2,213,'438','438','7/8 UN','6.1/2','4140B','22','20.18/20.21','','COIL 1ANNEAL &amp; 1DRAWN 4140B 20.17/20.20',''),</v>
      </c>
      <c r="AC2997" s="14" t="s">
        <v>10445</v>
      </c>
    </row>
    <row r="2998" spans="1:29">
      <c r="A2998" s="16">
        <v>792740</v>
      </c>
      <c r="B2998" s="43" t="s">
        <v>4399</v>
      </c>
      <c r="C2998" s="43" t="s">
        <v>6074</v>
      </c>
      <c r="D2998" s="15">
        <f>VLOOKUP(E2998,finish!$A$1:$B$18,2,0)</f>
        <v>2</v>
      </c>
      <c r="E2998" s="18" t="s">
        <v>11</v>
      </c>
      <c r="F2998" s="15">
        <f>VLOOKUP(G2998,modules!$A$1:$B$10,2,0)</f>
        <v>6</v>
      </c>
      <c r="G2998" s="18" t="s">
        <v>7849</v>
      </c>
      <c r="H2998" s="15">
        <f>VLOOKUP(I2998,segments!$A$1:$B$9,2,0)</f>
        <v>3</v>
      </c>
      <c r="I2998" s="18" t="s">
        <v>7851</v>
      </c>
      <c r="J2998" s="15">
        <f>VLOOKUP(K2998,machines!$A$1:$B$72,2,0)</f>
        <v>62</v>
      </c>
      <c r="K2998" s="18" t="s">
        <v>101</v>
      </c>
      <c r="L2998" s="16" t="s">
        <v>355</v>
      </c>
      <c r="M2998" s="15">
        <f>VLOOKUP(N2998,groups!$A$1:$B$113,2,1)</f>
        <v>213</v>
      </c>
      <c r="N2998" s="16" t="s">
        <v>6024</v>
      </c>
      <c r="O2998" s="16" t="s">
        <v>3246</v>
      </c>
      <c r="P2998" s="15">
        <f>VLOOKUP(Q2998,'seg2'!$A$1:$B$13,2,0)</f>
        <v>7</v>
      </c>
      <c r="Q2998" s="16" t="s">
        <v>43</v>
      </c>
      <c r="R2998" s="15">
        <f>VLOOKUP(S2998,'seg3'!$A$1:$B$9,2,0)</f>
        <v>4</v>
      </c>
      <c r="S2998" s="16" t="s">
        <v>32</v>
      </c>
      <c r="T2998" s="18">
        <v>451</v>
      </c>
      <c r="U2998" s="18">
        <v>451</v>
      </c>
      <c r="V2998" s="42"/>
      <c r="W2998" s="43" t="s">
        <v>3226</v>
      </c>
      <c r="X2998" s="16"/>
      <c r="Y2998" s="18" t="s">
        <v>3209</v>
      </c>
      <c r="Z2998" s="18">
        <v>22</v>
      </c>
      <c r="AA2998" s="16" t="s">
        <v>4386</v>
      </c>
      <c r="AB2998" s="14" t="str">
        <f t="shared" si="46"/>
        <v>('792740','792740J','STUD BOLT 7/8XUNCX6.3/4 GRB7 FT BLK','PC',62,6,7,4,3,2,213,'451','451','7/8 UNC','6.3/4','4140B','22','20.17/20.20','','COIL 1ANNEAL&amp;1DRAWN A4140 20.21/20.24',''),</v>
      </c>
      <c r="AC2998" s="14" t="s">
        <v>10446</v>
      </c>
    </row>
    <row r="2999" spans="1:29">
      <c r="A2999" s="16">
        <v>552427</v>
      </c>
      <c r="B2999" s="43" t="s">
        <v>6075</v>
      </c>
      <c r="C2999" s="43" t="s">
        <v>6076</v>
      </c>
      <c r="D2999" s="15">
        <f>VLOOKUP(E2999,finish!$A$1:$B$18,2,0)</f>
        <v>2</v>
      </c>
      <c r="E2999" s="18" t="s">
        <v>11</v>
      </c>
      <c r="F2999" s="15">
        <f>VLOOKUP(G2999,modules!$A$1:$B$10,2,0)</f>
        <v>6</v>
      </c>
      <c r="G2999" s="18" t="s">
        <v>7849</v>
      </c>
      <c r="H2999" s="15">
        <f>VLOOKUP(I2999,segments!$A$1:$B$9,2,0)</f>
        <v>3</v>
      </c>
      <c r="I2999" s="18" t="s">
        <v>7851</v>
      </c>
      <c r="J2999" s="15">
        <f>VLOOKUP(K2999,machines!$A$1:$B$72,2,0)</f>
        <v>62</v>
      </c>
      <c r="K2999" s="18" t="s">
        <v>101</v>
      </c>
      <c r="L2999" s="16" t="s">
        <v>355</v>
      </c>
      <c r="M2999" s="15">
        <f>VLOOKUP(N2999,groups!$A$1:$B$113,2,1)</f>
        <v>213</v>
      </c>
      <c r="N2999" s="16" t="s">
        <v>6024</v>
      </c>
      <c r="O2999" s="16">
        <v>7</v>
      </c>
      <c r="P2999" s="15">
        <f>VLOOKUP(Q2999,'seg2'!$A$1:$B$13,2,0)</f>
        <v>7</v>
      </c>
      <c r="Q2999" s="16" t="s">
        <v>43</v>
      </c>
      <c r="R2999" s="15">
        <f>VLOOKUP(S2999,'seg3'!$A$1:$B$9,2,0)</f>
        <v>4</v>
      </c>
      <c r="S2999" s="16" t="s">
        <v>32</v>
      </c>
      <c r="T2999" s="18">
        <v>464</v>
      </c>
      <c r="U2999" s="18">
        <v>464</v>
      </c>
      <c r="V2999" s="42"/>
      <c r="W2999" s="43" t="s">
        <v>3226</v>
      </c>
      <c r="X2999" s="16"/>
      <c r="Y2999" s="18" t="s">
        <v>3209</v>
      </c>
      <c r="Z2999" s="18"/>
      <c r="AA2999" s="16"/>
      <c r="AB2999" s="14" t="str">
        <f t="shared" si="46"/>
        <v>('552427','552427J','STUD BOLT 7/8XUNCX7 GRB7 FT BLK','PC',62,6,7,4,3,2,213,'464','464','7/8 UNC','7','4140B','','','','COIL 1ANNEAL&amp;1DRAWN A4140 20.21/20.24',''),</v>
      </c>
      <c r="AC2999" s="14" t="s">
        <v>10447</v>
      </c>
    </row>
    <row r="3000" spans="1:29">
      <c r="A3000" s="16">
        <v>834636</v>
      </c>
      <c r="B3000" s="43" t="s">
        <v>6077</v>
      </c>
      <c r="C3000" s="43" t="s">
        <v>6078</v>
      </c>
      <c r="D3000" s="15">
        <f>VLOOKUP(E3000,finish!$A$1:$B$18,2,0)</f>
        <v>2</v>
      </c>
      <c r="E3000" s="18" t="s">
        <v>11</v>
      </c>
      <c r="F3000" s="15">
        <f>VLOOKUP(G3000,modules!$A$1:$B$10,2,0)</f>
        <v>4</v>
      </c>
      <c r="G3000" s="18" t="s">
        <v>7857</v>
      </c>
      <c r="H3000" s="15">
        <f>VLOOKUP(I3000,segments!$A$1:$B$9,2,0)</f>
        <v>3</v>
      </c>
      <c r="I3000" s="18" t="s">
        <v>7851</v>
      </c>
      <c r="J3000" s="15" t="s">
        <v>7949</v>
      </c>
      <c r="K3000" s="18" t="s">
        <v>4209</v>
      </c>
      <c r="L3000" s="16" t="s">
        <v>355</v>
      </c>
      <c r="M3000" s="15">
        <f>VLOOKUP(N3000,groups!$A$1:$B$113,2,1)</f>
        <v>213</v>
      </c>
      <c r="N3000" s="16" t="s">
        <v>6024</v>
      </c>
      <c r="O3000" s="16">
        <v>33.33</v>
      </c>
      <c r="P3000" s="15">
        <f>VLOOKUP(Q3000,'seg2'!$A$1:$B$13,2,0)</f>
        <v>7</v>
      </c>
      <c r="Q3000" s="16" t="s">
        <v>43</v>
      </c>
      <c r="R3000" s="15">
        <f>VLOOKUP(S3000,'seg3'!$A$1:$B$9,2,0)</f>
        <v>4</v>
      </c>
      <c r="S3000" s="16" t="s">
        <v>32</v>
      </c>
      <c r="T3000" s="18">
        <v>2746</v>
      </c>
      <c r="U3000" s="18">
        <v>2746</v>
      </c>
      <c r="V3000" s="42"/>
      <c r="W3000" s="30"/>
      <c r="X3000" s="16"/>
      <c r="Y3000" s="18" t="s">
        <v>3209</v>
      </c>
      <c r="Z3000" s="18"/>
      <c r="AA3000" s="16"/>
      <c r="AB3000" s="14" t="str">
        <f t="shared" si="46"/>
        <v>('834636','834636J','STUD BOLT 7/8XUNCX33.33 GRB7 FT BLK','PC',null,4,7,4,3,2,213,'2746','2746','7/8 UNC','33.33','4140B','','','','',''),</v>
      </c>
      <c r="AC3000" s="14" t="s">
        <v>10448</v>
      </c>
    </row>
    <row r="3001" spans="1:29">
      <c r="A3001" s="16">
        <v>791371</v>
      </c>
      <c r="B3001" s="43" t="s">
        <v>3234</v>
      </c>
      <c r="C3001" s="43" t="s">
        <v>6079</v>
      </c>
      <c r="D3001" s="15">
        <f>VLOOKUP(E3001,finish!$A$1:$B$18,2,0)</f>
        <v>2</v>
      </c>
      <c r="E3001" s="18" t="s">
        <v>11</v>
      </c>
      <c r="F3001" s="15">
        <f>VLOOKUP(G3001,modules!$A$1:$B$10,2,0)</f>
        <v>6</v>
      </c>
      <c r="G3001" s="18" t="s">
        <v>7849</v>
      </c>
      <c r="H3001" s="15">
        <f>VLOOKUP(I3001,segments!$A$1:$B$9,2,0)</f>
        <v>3</v>
      </c>
      <c r="I3001" s="18" t="s">
        <v>7851</v>
      </c>
      <c r="J3001" s="15">
        <f>VLOOKUP(K3001,machines!$A$1:$B$72,2,0)</f>
        <v>62</v>
      </c>
      <c r="K3001" s="18" t="s">
        <v>101</v>
      </c>
      <c r="L3001" s="16" t="s">
        <v>364</v>
      </c>
      <c r="M3001" s="15">
        <f>VLOOKUP(N3001,groups!$A$1:$B$113,2,1)</f>
        <v>213</v>
      </c>
      <c r="N3001" s="16" t="s">
        <v>6024</v>
      </c>
      <c r="O3001" s="16" t="s">
        <v>3237</v>
      </c>
      <c r="P3001" s="15">
        <f>VLOOKUP(Q3001,'seg2'!$A$1:$B$13,2,0)</f>
        <v>7</v>
      </c>
      <c r="Q3001" s="16" t="s">
        <v>43</v>
      </c>
      <c r="R3001" s="15">
        <f>VLOOKUP(S3001,'seg3'!$A$1:$B$9,2,0)</f>
        <v>4</v>
      </c>
      <c r="S3001" s="16" t="s">
        <v>32</v>
      </c>
      <c r="T3001" s="18">
        <v>467</v>
      </c>
      <c r="U3001" s="18">
        <v>467</v>
      </c>
      <c r="V3001" s="42"/>
      <c r="W3001" s="43" t="s">
        <v>3239</v>
      </c>
      <c r="X3001" s="16"/>
      <c r="Y3001" s="18" t="s">
        <v>3209</v>
      </c>
      <c r="Z3001" s="18">
        <v>24</v>
      </c>
      <c r="AA3001" s="16" t="s">
        <v>3238</v>
      </c>
      <c r="AB3001" s="14" t="str">
        <f t="shared" si="46"/>
        <v>('791371','791371J','STUD BOLT 01XUNCX5.1/4 GRB7 FT BLK','PC',62,6,7,4,3,2,213,'467','467','01 UNC','5.1/4','4140B','24','23.15/23.18','','COIL 1ANNEAL &amp; 1DRAWN 4140B 23.13/23.15',''),</v>
      </c>
      <c r="AC3001" s="14" t="s">
        <v>10449</v>
      </c>
    </row>
    <row r="3002" spans="1:29">
      <c r="A3002" s="16">
        <v>5001329</v>
      </c>
      <c r="B3002" s="43" t="s">
        <v>2266</v>
      </c>
      <c r="C3002" s="43" t="s">
        <v>2267</v>
      </c>
      <c r="D3002" s="15">
        <f>VLOOKUP(E3002,finish!$A$1:$B$18,2,0)</f>
        <v>19</v>
      </c>
      <c r="E3002" s="18" t="s">
        <v>7861</v>
      </c>
      <c r="F3002" s="15">
        <f>VLOOKUP(G3002,modules!$A$1:$B$10,2,0)</f>
        <v>7</v>
      </c>
      <c r="G3002" s="18" t="s">
        <v>68</v>
      </c>
      <c r="H3002" s="15">
        <f>VLOOKUP(I3002,segments!$A$1:$B$9,2,0)</f>
        <v>5</v>
      </c>
      <c r="I3002" s="18" t="s">
        <v>7852</v>
      </c>
      <c r="J3002" s="15">
        <f>VLOOKUP(K3002,machines!$A$1:$B$72,2,0)</f>
        <v>66</v>
      </c>
      <c r="K3002" s="27" t="s">
        <v>349</v>
      </c>
      <c r="L3002" s="16" t="s">
        <v>126</v>
      </c>
      <c r="M3002" s="15">
        <f>VLOOKUP(N3002,groups!$A$1:$B$113,2,1)</f>
        <v>200</v>
      </c>
      <c r="N3002" s="16" t="s">
        <v>221</v>
      </c>
      <c r="O3002" s="18" t="s">
        <v>52</v>
      </c>
      <c r="P3002" s="15">
        <f>VLOOKUP(Q3002,'seg2'!$A$1:$B$13,2,0)</f>
        <v>8</v>
      </c>
      <c r="Q3002" s="43" t="s">
        <v>222</v>
      </c>
      <c r="R3002" s="15">
        <f>VLOOKUP(S3002,'seg3'!$A$1:$B$9,2,0)</f>
        <v>7</v>
      </c>
      <c r="S3002" s="43" t="s">
        <v>222</v>
      </c>
      <c r="T3002" s="18">
        <v>64.23</v>
      </c>
      <c r="U3002" s="18">
        <v>64.23</v>
      </c>
      <c r="V3002" s="29"/>
      <c r="W3002" s="30" t="s">
        <v>2268</v>
      </c>
      <c r="X3002" s="16"/>
      <c r="Y3002" s="18" t="s">
        <v>40</v>
      </c>
      <c r="Z3002" s="18">
        <v>28</v>
      </c>
      <c r="AA3002" s="16">
        <v>27.5</v>
      </c>
      <c r="AB3002" s="14" t="str">
        <f t="shared" si="46"/>
        <v>('5001329','5001329J','HEX NUT M20 DIN934 GMT SS304 A2-70 EPO','PC',66,7,8,7,5,19,200,'64.23','64.23','M20','-','304L','28','27.5','','COIL ANNLED &amp; PICKLE SS304L 28.00MM',''),</v>
      </c>
      <c r="AC3002" s="14" t="s">
        <v>10424</v>
      </c>
    </row>
    <row r="3003" spans="1:29">
      <c r="A3003" s="16">
        <v>791372</v>
      </c>
      <c r="B3003" s="43" t="s">
        <v>3240</v>
      </c>
      <c r="C3003" s="43" t="s">
        <v>6080</v>
      </c>
      <c r="D3003" s="15">
        <f>VLOOKUP(E3003,finish!$A$1:$B$18,2,0)</f>
        <v>2</v>
      </c>
      <c r="E3003" s="18" t="s">
        <v>11</v>
      </c>
      <c r="F3003" s="15">
        <f>VLOOKUP(G3003,modules!$A$1:$B$10,2,0)</f>
        <v>6</v>
      </c>
      <c r="G3003" s="18" t="s">
        <v>7849</v>
      </c>
      <c r="H3003" s="15">
        <f>VLOOKUP(I3003,segments!$A$1:$B$9,2,0)</f>
        <v>3</v>
      </c>
      <c r="I3003" s="18" t="s">
        <v>7851</v>
      </c>
      <c r="J3003" s="15">
        <f>VLOOKUP(K3003,machines!$A$1:$B$72,2,0)</f>
        <v>62</v>
      </c>
      <c r="K3003" s="18" t="s">
        <v>101</v>
      </c>
      <c r="L3003" s="16" t="s">
        <v>364</v>
      </c>
      <c r="M3003" s="15">
        <f>VLOOKUP(N3003,groups!$A$1:$B$113,2,1)</f>
        <v>213</v>
      </c>
      <c r="N3003" s="16" t="s">
        <v>6024</v>
      </c>
      <c r="O3003" s="16" t="s">
        <v>3242</v>
      </c>
      <c r="P3003" s="15">
        <f>VLOOKUP(Q3003,'seg2'!$A$1:$B$13,2,0)</f>
        <v>7</v>
      </c>
      <c r="Q3003" s="16" t="s">
        <v>43</v>
      </c>
      <c r="R3003" s="15">
        <f>VLOOKUP(S3003,'seg3'!$A$1:$B$9,2,0)</f>
        <v>4</v>
      </c>
      <c r="S3003" s="16" t="s">
        <v>32</v>
      </c>
      <c r="T3003" s="18">
        <v>550</v>
      </c>
      <c r="U3003" s="18">
        <v>550</v>
      </c>
      <c r="V3003" s="42"/>
      <c r="W3003" s="43" t="s">
        <v>3243</v>
      </c>
      <c r="X3003" s="16"/>
      <c r="Y3003" s="18" t="s">
        <v>3209</v>
      </c>
      <c r="Z3003" s="18">
        <v>24</v>
      </c>
      <c r="AA3003" s="16" t="s">
        <v>3238</v>
      </c>
      <c r="AB3003" s="14" t="str">
        <f t="shared" si="46"/>
        <v>('791372','791372J','STUD BOLT 01XUNCX6.1/4 GRB7 FT BLK','PC',62,6,7,4,3,2,213,'550','550','01 UNC','6.1/4','4140B','24','23.15/23.18','','COIL 1A&amp;1D  AISI-4140 23.15/23.18',''),</v>
      </c>
      <c r="AC3003" s="14" t="s">
        <v>10450</v>
      </c>
    </row>
    <row r="3004" spans="1:29">
      <c r="A3004" s="16">
        <v>833983</v>
      </c>
      <c r="B3004" s="43" t="s">
        <v>3120</v>
      </c>
      <c r="C3004" s="43" t="s">
        <v>3121</v>
      </c>
      <c r="D3004" s="15">
        <f>VLOOKUP(E3004,finish!$A$1:$B$18,2,0)</f>
        <v>1</v>
      </c>
      <c r="E3004" s="18" t="s">
        <v>204</v>
      </c>
      <c r="F3004" s="15">
        <f>VLOOKUP(G3004,modules!$A$1:$B$10,2,0)</f>
        <v>7</v>
      </c>
      <c r="G3004" s="18" t="s">
        <v>68</v>
      </c>
      <c r="H3004" s="15">
        <f>VLOOKUP(I3004,segments!$A$1:$B$9,2,0)</f>
        <v>3</v>
      </c>
      <c r="I3004" s="18" t="s">
        <v>7851</v>
      </c>
      <c r="J3004" s="15">
        <f>VLOOKUP(K3004,machines!$A$1:$B$72,2,0)</f>
        <v>66</v>
      </c>
      <c r="K3004" s="27" t="s">
        <v>349</v>
      </c>
      <c r="L3004" s="16" t="s">
        <v>1366</v>
      </c>
      <c r="M3004" s="15">
        <f>VLOOKUP(N3004,groups!$A$1:$B$113,2,1)</f>
        <v>149</v>
      </c>
      <c r="N3004" s="16" t="s">
        <v>312</v>
      </c>
      <c r="O3004" s="18" t="s">
        <v>52</v>
      </c>
      <c r="P3004" s="15">
        <f>VLOOKUP(Q3004,'seg2'!$A$1:$B$13,2,0)</f>
        <v>1</v>
      </c>
      <c r="Q3004" s="16" t="s">
        <v>68</v>
      </c>
      <c r="R3004" s="15">
        <f>VLOOKUP(S3004,'seg3'!$A$1:$B$9,2,0)</f>
        <v>1</v>
      </c>
      <c r="S3004" s="16" t="s">
        <v>76</v>
      </c>
      <c r="T3004" s="18">
        <v>50</v>
      </c>
      <c r="U3004" s="18">
        <v>50</v>
      </c>
      <c r="V3004" s="18"/>
      <c r="W3004" s="30" t="s">
        <v>3122</v>
      </c>
      <c r="X3004" s="16"/>
      <c r="Y3004" s="18" t="s">
        <v>17</v>
      </c>
      <c r="Z3004" s="18">
        <v>26</v>
      </c>
      <c r="AA3004" s="16" t="s">
        <v>1968</v>
      </c>
      <c r="AB3004" s="14" t="str">
        <f t="shared" si="46"/>
        <v>('833983','833983J','HEX NUT 3/4X10UNC DRG ZNP','PC',66,7,1,1,3,1,149,'50','50','3/4 UNC','-','10B33','26','25.50/25.55','','COIL 1ANNEAL &amp; 1DRAWN 10B33 25.50/25.55',''),</v>
      </c>
      <c r="AC3004" s="14" t="s">
        <v>10451</v>
      </c>
    </row>
    <row r="3005" spans="1:29">
      <c r="A3005" s="16">
        <v>833989</v>
      </c>
      <c r="B3005" s="43" t="s">
        <v>3123</v>
      </c>
      <c r="C3005" s="43" t="s">
        <v>3124</v>
      </c>
      <c r="D3005" s="15">
        <f>VLOOKUP(E3005,finish!$A$1:$B$18,2,0)</f>
        <v>1</v>
      </c>
      <c r="E3005" s="18" t="s">
        <v>204</v>
      </c>
      <c r="F3005" s="15">
        <f>VLOOKUP(G3005,modules!$A$1:$B$10,2,0)</f>
        <v>7</v>
      </c>
      <c r="G3005" s="18" t="s">
        <v>68</v>
      </c>
      <c r="H3005" s="15">
        <f>VLOOKUP(I3005,segments!$A$1:$B$9,2,0)</f>
        <v>3</v>
      </c>
      <c r="I3005" s="18" t="s">
        <v>7851</v>
      </c>
      <c r="J3005" s="15">
        <f>VLOOKUP(K3005,machines!$A$1:$B$72,2,0)</f>
        <v>66</v>
      </c>
      <c r="K3005" s="27" t="s">
        <v>349</v>
      </c>
      <c r="L3005" s="16" t="s">
        <v>98</v>
      </c>
      <c r="M3005" s="15">
        <f>VLOOKUP(N3005,groups!$A$1:$B$113,2,1)</f>
        <v>149</v>
      </c>
      <c r="N3005" s="16" t="s">
        <v>312</v>
      </c>
      <c r="O3005" s="18" t="s">
        <v>52</v>
      </c>
      <c r="P3005" s="15">
        <f>VLOOKUP(Q3005,'seg2'!$A$1:$B$13,2,0)</f>
        <v>1</v>
      </c>
      <c r="Q3005" s="16" t="s">
        <v>68</v>
      </c>
      <c r="R3005" s="15">
        <f>VLOOKUP(S3005,'seg3'!$A$1:$B$9,2,0)</f>
        <v>1</v>
      </c>
      <c r="S3005" s="16" t="s">
        <v>76</v>
      </c>
      <c r="T3005" s="18">
        <v>107</v>
      </c>
      <c r="U3005" s="18">
        <v>107</v>
      </c>
      <c r="V3005" s="18"/>
      <c r="W3005" s="30" t="s">
        <v>3125</v>
      </c>
      <c r="X3005" s="16"/>
      <c r="Y3005" s="18" t="s">
        <v>17</v>
      </c>
      <c r="Z3005" s="45">
        <v>32</v>
      </c>
      <c r="AA3005" s="46" t="s">
        <v>116</v>
      </c>
      <c r="AB3005" s="14" t="str">
        <f t="shared" si="46"/>
        <v>('833989','833989J','HEX NUT M22X1.5 DRG ZNP','PC',66,7,1,1,3,1,149,'107','107','M22','-','10B33','32','31.45/31.50','','COIL 1ANNEAL&amp;1DRAWN 10B33 27.95/28.00',''),</v>
      </c>
      <c r="AC3005" s="14" t="s">
        <v>10452</v>
      </c>
    </row>
    <row r="3006" spans="1:29">
      <c r="A3006" s="16">
        <v>815943</v>
      </c>
      <c r="B3006" s="43" t="s">
        <v>2505</v>
      </c>
      <c r="C3006" s="43" t="s">
        <v>2506</v>
      </c>
      <c r="D3006" s="15" t="s">
        <v>7949</v>
      </c>
      <c r="E3006" s="18"/>
      <c r="F3006" s="15">
        <f>VLOOKUP(G3006,modules!$A$1:$B$10,2,0)</f>
        <v>10</v>
      </c>
      <c r="G3006" s="18" t="s">
        <v>7854</v>
      </c>
      <c r="H3006" s="15">
        <f>VLOOKUP(I3006,segments!$A$1:$B$9,2,0)</f>
        <v>1</v>
      </c>
      <c r="I3006" s="18" t="s">
        <v>7848</v>
      </c>
      <c r="J3006" s="15">
        <f>VLOOKUP(K3006,machines!$A$1:$B$72,2,0)</f>
        <v>66</v>
      </c>
      <c r="K3006" s="27" t="s">
        <v>349</v>
      </c>
      <c r="L3006" s="16" t="s">
        <v>699</v>
      </c>
      <c r="M3006" s="15">
        <f>VLOOKUP(N3006,groups!$A$1:$B$113,2,1)</f>
        <v>137</v>
      </c>
      <c r="N3006" s="16" t="s">
        <v>2507</v>
      </c>
      <c r="O3006" s="18" t="s">
        <v>52</v>
      </c>
      <c r="P3006" s="15">
        <f>VLOOKUP(Q3006,'seg2'!$A$1:$B$13,2,0)</f>
        <v>5</v>
      </c>
      <c r="Q3006" s="16" t="s">
        <v>75</v>
      </c>
      <c r="R3006" s="15">
        <f>VLOOKUP(S3006,'seg3'!$A$1:$B$9,2,0)</f>
        <v>1</v>
      </c>
      <c r="S3006" s="16" t="s">
        <v>76</v>
      </c>
      <c r="T3006" s="18">
        <v>91.4</v>
      </c>
      <c r="U3006" s="18">
        <v>91.4</v>
      </c>
      <c r="V3006" s="18" t="s">
        <v>33</v>
      </c>
      <c r="W3006" s="30" t="s">
        <v>2509</v>
      </c>
      <c r="X3006" s="16"/>
      <c r="Y3006" s="18" t="s">
        <v>17</v>
      </c>
      <c r="Z3006" s="18">
        <v>28</v>
      </c>
      <c r="AA3006" s="16" t="s">
        <v>2508</v>
      </c>
      <c r="AB3006" s="14" t="str">
        <f t="shared" si="46"/>
        <v>('815943','815943J','HEX FLANGE NUT 3/4X16UNFX2B DRG.1417221','PC',66,10,5,1,1,null,137,'91.4','91.4','3/4 UNF','-','10B33','28','26.01/26.05','NEED TO ANN','COIL 2ANNEAL &amp; 2DRAWN 10B33 25.95/26.00',''),</v>
      </c>
      <c r="AC3006" s="14" t="s">
        <v>10429</v>
      </c>
    </row>
    <row r="3007" spans="1:29">
      <c r="A3007" s="16">
        <v>795971</v>
      </c>
      <c r="B3007" s="43" t="s">
        <v>1213</v>
      </c>
      <c r="C3007" s="43" t="s">
        <v>1214</v>
      </c>
      <c r="D3007" s="15">
        <f>VLOOKUP(E3007,finish!$A$1:$B$18,2,0)</f>
        <v>7</v>
      </c>
      <c r="E3007" s="18" t="s">
        <v>493</v>
      </c>
      <c r="F3007" s="15">
        <f>VLOOKUP(G3007,modules!$A$1:$B$10,2,0)</f>
        <v>7</v>
      </c>
      <c r="G3007" s="18" t="s">
        <v>68</v>
      </c>
      <c r="H3007" s="15">
        <f>VLOOKUP(I3007,segments!$A$1:$B$9,2,0)</f>
        <v>3</v>
      </c>
      <c r="I3007" s="18" t="s">
        <v>7851</v>
      </c>
      <c r="J3007" s="15">
        <f>VLOOKUP(K3007,machines!$A$1:$B$72,2,0)</f>
        <v>66</v>
      </c>
      <c r="K3007" s="27" t="s">
        <v>349</v>
      </c>
      <c r="L3007" s="16" t="s">
        <v>114</v>
      </c>
      <c r="M3007" s="15">
        <f>VLOOKUP(N3007,groups!$A$1:$B$113,2,1)</f>
        <v>149</v>
      </c>
      <c r="N3007" s="16" t="s">
        <v>312</v>
      </c>
      <c r="O3007" s="18" t="s">
        <v>52</v>
      </c>
      <c r="P3007" s="15">
        <f>VLOOKUP(Q3007,'seg2'!$A$1:$B$13,2,0)</f>
        <v>1</v>
      </c>
      <c r="Q3007" s="16" t="s">
        <v>68</v>
      </c>
      <c r="R3007" s="15">
        <f>VLOOKUP(S3007,'seg3'!$A$1:$B$9,2,0)</f>
        <v>1</v>
      </c>
      <c r="S3007" s="16" t="s">
        <v>76</v>
      </c>
      <c r="T3007" s="18">
        <v>109.85</v>
      </c>
      <c r="U3007" s="18">
        <v>109.85</v>
      </c>
      <c r="V3007" s="18" t="s">
        <v>33</v>
      </c>
      <c r="W3007" s="30" t="s">
        <v>588</v>
      </c>
      <c r="X3007" s="16"/>
      <c r="Y3007" s="18" t="s">
        <v>17</v>
      </c>
      <c r="Z3007" s="18">
        <v>32</v>
      </c>
      <c r="AA3007" s="16" t="s">
        <v>116</v>
      </c>
      <c r="AB3007" s="14" t="str">
        <f t="shared" si="46"/>
        <v>('795971','795971J','HEX NUT M24X3 ISO4032 CL10 HDG','PC',66,7,1,1,3,7,149,'109.85','109.85','M24','-','10B33','32','31.45/31.50','NEED TO ANN','COIL ANNEALED  10B33 32 MM',''),</v>
      </c>
      <c r="AC3007" s="14" t="s">
        <v>10434</v>
      </c>
    </row>
    <row r="3008" spans="1:29">
      <c r="A3008" s="16" t="s">
        <v>2635</v>
      </c>
      <c r="B3008" s="43" t="s">
        <v>2636</v>
      </c>
      <c r="C3008" s="43" t="s">
        <v>2637</v>
      </c>
      <c r="D3008" s="15">
        <f>VLOOKUP(E3008,finish!$A$1:$B$18,2,0)</f>
        <v>2</v>
      </c>
      <c r="E3008" s="18" t="s">
        <v>11</v>
      </c>
      <c r="F3008" s="15">
        <f>VLOOKUP(G3008,modules!$A$1:$B$10,2,0)</f>
        <v>7</v>
      </c>
      <c r="G3008" s="18" t="s">
        <v>68</v>
      </c>
      <c r="H3008" s="15">
        <f>VLOOKUP(I3008,segments!$A$1:$B$9,2,0)</f>
        <v>7</v>
      </c>
      <c r="I3008" s="18" t="s">
        <v>7853</v>
      </c>
      <c r="J3008" s="15">
        <f>VLOOKUP(K3008,machines!$A$1:$B$72,2,0)</f>
        <v>66</v>
      </c>
      <c r="K3008" s="27" t="s">
        <v>349</v>
      </c>
      <c r="L3008" s="16" t="s">
        <v>114</v>
      </c>
      <c r="M3008" s="15">
        <f>VLOOKUP(N3008,groups!$A$1:$B$113,2,1)</f>
        <v>149</v>
      </c>
      <c r="N3008" s="16" t="s">
        <v>312</v>
      </c>
      <c r="O3008" s="18" t="s">
        <v>52</v>
      </c>
      <c r="P3008" s="15">
        <f>VLOOKUP(Q3008,'seg2'!$A$1:$B$13,2,0)</f>
        <v>1</v>
      </c>
      <c r="Q3008" s="16" t="s">
        <v>68</v>
      </c>
      <c r="R3008" s="15">
        <f>VLOOKUP(S3008,'seg3'!$A$1:$B$9,2,0)</f>
        <v>1</v>
      </c>
      <c r="S3008" s="16" t="s">
        <v>76</v>
      </c>
      <c r="T3008" s="18">
        <v>110</v>
      </c>
      <c r="U3008" s="18">
        <v>110</v>
      </c>
      <c r="V3008" s="18" t="s">
        <v>33</v>
      </c>
      <c r="W3008" s="30" t="s">
        <v>2638</v>
      </c>
      <c r="X3008" s="16"/>
      <c r="Y3008" s="18" t="s">
        <v>17</v>
      </c>
      <c r="Z3008" s="18">
        <v>32</v>
      </c>
      <c r="AA3008" s="16" t="s">
        <v>116</v>
      </c>
      <c r="AB3008" s="14" t="str">
        <f t="shared" si="46"/>
        <v>('DB623208','DB623208J','HEX NUT M24X3 ISO4032 CL8 BLK','PC',66,7,1,1,7,2,149,'110','110','M24','-','10B33','32','31.45/31.50','NEED TO ANN','COIL ANNEALED  10B21 32',''),</v>
      </c>
      <c r="AC3008" s="14" t="s">
        <v>10430</v>
      </c>
    </row>
    <row r="3009" spans="1:29">
      <c r="A3009" s="16">
        <v>450068</v>
      </c>
      <c r="B3009" s="43" t="s">
        <v>4415</v>
      </c>
      <c r="C3009" s="43" t="s">
        <v>4416</v>
      </c>
      <c r="D3009" s="15">
        <f>VLOOKUP(E3009,finish!$A$1:$B$18,2,0)</f>
        <v>2</v>
      </c>
      <c r="E3009" s="18" t="s">
        <v>11</v>
      </c>
      <c r="F3009" s="15">
        <f>VLOOKUP(G3009,modules!$A$1:$B$10,2,0)</f>
        <v>6</v>
      </c>
      <c r="G3009" s="18" t="s">
        <v>7849</v>
      </c>
      <c r="H3009" s="15">
        <f>VLOOKUP(I3009,segments!$A$1:$B$9,2,0)</f>
        <v>3</v>
      </c>
      <c r="I3009" s="18" t="s">
        <v>7851</v>
      </c>
      <c r="J3009" s="15">
        <f>VLOOKUP(K3009,machines!$A$1:$B$72,2,0)</f>
        <v>62</v>
      </c>
      <c r="K3009" s="18" t="s">
        <v>101</v>
      </c>
      <c r="L3009" s="16" t="s">
        <v>355</v>
      </c>
      <c r="M3009" s="15">
        <f>VLOOKUP(N3009,groups!$A$1:$B$113,2,1)</f>
        <v>212</v>
      </c>
      <c r="N3009" s="16" t="s">
        <v>4184</v>
      </c>
      <c r="O3009" s="16">
        <v>210</v>
      </c>
      <c r="P3009" s="15">
        <f>VLOOKUP(Q3009,'seg2'!$A$1:$B$13,2,0)</f>
        <v>7</v>
      </c>
      <c r="Q3009" s="16" t="s">
        <v>43</v>
      </c>
      <c r="R3009" s="15">
        <f>VLOOKUP(S3009,'seg3'!$A$1:$B$9,2,0)</f>
        <v>4</v>
      </c>
      <c r="S3009" s="16" t="s">
        <v>32</v>
      </c>
      <c r="T3009" s="18">
        <v>535</v>
      </c>
      <c r="U3009" s="18">
        <v>535</v>
      </c>
      <c r="V3009" s="42"/>
      <c r="W3009" s="43" t="s">
        <v>3222</v>
      </c>
      <c r="X3009" s="16"/>
      <c r="Y3009" s="18" t="s">
        <v>3209</v>
      </c>
      <c r="Z3009" s="18">
        <v>22</v>
      </c>
      <c r="AA3009" s="16" t="s">
        <v>4386</v>
      </c>
      <c r="AB3009" s="14" t="str">
        <f t="shared" si="46"/>
        <v>('450068','450068J','STUD BOLT 7/8"XUNCX210 GRB7 BLK','PC',62,6,7,4,3,2,212,'535','535','7/8 UNC','210','4140B','22','20.17/20.20','','COIL 1ANNEAL &amp; 1DRAWN 4140B 20.17/20.20',''),</v>
      </c>
      <c r="AC3009" s="14" t="s">
        <v>9629</v>
      </c>
    </row>
    <row r="3010" spans="1:29">
      <c r="A3010" s="16">
        <v>5001348</v>
      </c>
      <c r="B3010" s="43" t="s">
        <v>3311</v>
      </c>
      <c r="C3010" s="43" t="s">
        <v>3312</v>
      </c>
      <c r="D3010" s="15">
        <f>VLOOKUP(E3010,finish!$A$1:$B$18,2,0)</f>
        <v>19</v>
      </c>
      <c r="E3010" s="18" t="s">
        <v>7861</v>
      </c>
      <c r="F3010" s="15">
        <f>VLOOKUP(G3010,modules!$A$1:$B$10,2,0)</f>
        <v>7</v>
      </c>
      <c r="G3010" s="18" t="s">
        <v>68</v>
      </c>
      <c r="H3010" s="15">
        <f>VLOOKUP(I3010,segments!$A$1:$B$9,2,0)</f>
        <v>5</v>
      </c>
      <c r="I3010" s="18" t="s">
        <v>7852</v>
      </c>
      <c r="J3010" s="15">
        <f>VLOOKUP(K3010,machines!$A$1:$B$72,2,0)</f>
        <v>66</v>
      </c>
      <c r="K3010" s="27" t="s">
        <v>349</v>
      </c>
      <c r="L3010" s="16" t="s">
        <v>126</v>
      </c>
      <c r="M3010" s="15">
        <f>VLOOKUP(N3010,groups!$A$1:$B$113,2,1)</f>
        <v>200</v>
      </c>
      <c r="N3010" s="16" t="s">
        <v>221</v>
      </c>
      <c r="O3010" s="18" t="s">
        <v>52</v>
      </c>
      <c r="P3010" s="15">
        <f>VLOOKUP(Q3010,'seg2'!$A$1:$B$13,2,0)</f>
        <v>8</v>
      </c>
      <c r="Q3010" s="16" t="s">
        <v>222</v>
      </c>
      <c r="R3010" s="15">
        <f>VLOOKUP(S3010,'seg3'!$A$1:$B$9,2,0)</f>
        <v>7</v>
      </c>
      <c r="S3010" s="16" t="s">
        <v>222</v>
      </c>
      <c r="T3010" s="18">
        <v>64.23</v>
      </c>
      <c r="U3010" s="18">
        <v>64.23</v>
      </c>
      <c r="V3010" s="29" t="s">
        <v>22</v>
      </c>
      <c r="W3010" s="30" t="s">
        <v>1169</v>
      </c>
      <c r="X3010" s="16"/>
      <c r="Y3010" s="18" t="s">
        <v>63</v>
      </c>
      <c r="Z3010" s="18">
        <v>28</v>
      </c>
      <c r="AA3010" s="16">
        <v>27.5</v>
      </c>
      <c r="AB3010" s="14" t="str">
        <f t="shared" si="46"/>
        <v>('5001348','5001348J','HEX NUT M20 DIN934 GMT SS316 A4-80 EPO','PC',66,7,8,7,5,19,200,'64.23','64.23','M20','-','316L','28','27.5','READY','COIL HRAP SS316L 28.00 - 550 MPA MIN',''),</v>
      </c>
      <c r="AC3010" s="14" t="s">
        <v>10453</v>
      </c>
    </row>
    <row r="3011" spans="1:29">
      <c r="A3011" s="16">
        <v>552441</v>
      </c>
      <c r="B3011" s="43" t="s">
        <v>3248</v>
      </c>
      <c r="C3011" s="43" t="s">
        <v>6086</v>
      </c>
      <c r="D3011" s="15">
        <f>VLOOKUP(E3011,finish!$A$1:$B$18,2,0)</f>
        <v>2</v>
      </c>
      <c r="E3011" s="18" t="s">
        <v>11</v>
      </c>
      <c r="F3011" s="15">
        <f>VLOOKUP(G3011,modules!$A$1:$B$10,2,0)</f>
        <v>6</v>
      </c>
      <c r="G3011" s="18" t="s">
        <v>7849</v>
      </c>
      <c r="H3011" s="15">
        <f>VLOOKUP(I3011,segments!$A$1:$B$9,2,0)</f>
        <v>3</v>
      </c>
      <c r="I3011" s="18" t="s">
        <v>7851</v>
      </c>
      <c r="J3011" s="15">
        <f>VLOOKUP(K3011,machines!$A$1:$B$72,2,0)</f>
        <v>62</v>
      </c>
      <c r="K3011" s="18" t="s">
        <v>101</v>
      </c>
      <c r="L3011" s="16" t="s">
        <v>364</v>
      </c>
      <c r="M3011" s="15">
        <f>VLOOKUP(N3011,groups!$A$1:$B$113,2,1)</f>
        <v>213</v>
      </c>
      <c r="N3011" s="16" t="s">
        <v>6024</v>
      </c>
      <c r="O3011" s="16">
        <v>7</v>
      </c>
      <c r="P3011" s="15">
        <f>VLOOKUP(Q3011,'seg2'!$A$1:$B$13,2,0)</f>
        <v>7</v>
      </c>
      <c r="Q3011" s="16" t="s">
        <v>43</v>
      </c>
      <c r="R3011" s="15">
        <f>VLOOKUP(S3011,'seg3'!$A$1:$B$9,2,0)</f>
        <v>4</v>
      </c>
      <c r="S3011" s="16" t="s">
        <v>32</v>
      </c>
      <c r="T3011" s="18">
        <v>604</v>
      </c>
      <c r="U3011" s="18">
        <v>604</v>
      </c>
      <c r="V3011" s="42"/>
      <c r="W3011" s="43" t="s">
        <v>3239</v>
      </c>
      <c r="X3011" s="16"/>
      <c r="Y3011" s="18" t="s">
        <v>3209</v>
      </c>
      <c r="Z3011" s="18">
        <v>24</v>
      </c>
      <c r="AA3011" s="16" t="s">
        <v>3238</v>
      </c>
      <c r="AB3011" s="14" t="str">
        <f t="shared" ref="AB3011:AB3074" si="47">CONCATENATE("('",A3011,"','",B3011,"','",C3011,"','PC',",J3011,",",F3011,",",P3011,",",R3011,",",H3011,",",D3011,",",M3011,",'",T3011,"','",U3011,"','",L3011,"','",O3011,"','",Y3011,"','",Z3011,"','",AA3011,"','",V3011,"','",W3011,"','",X3011,"'),")</f>
        <v>('552441','552441J','STUD BOLT 01XUNCX7 GRB7 FT BLK','PC',62,6,7,4,3,2,213,'604','604','01 UNC','7','4140B','24','23.15/23.18','','COIL 1ANNEAL &amp; 1DRAWN 4140B 23.13/23.15',''),</v>
      </c>
      <c r="AC3011" s="14" t="s">
        <v>10454</v>
      </c>
    </row>
    <row r="3012" spans="1:29">
      <c r="A3012" s="16">
        <v>833983</v>
      </c>
      <c r="B3012" s="43" t="s">
        <v>3120</v>
      </c>
      <c r="C3012" s="43" t="s">
        <v>3121</v>
      </c>
      <c r="D3012" s="15">
        <f>VLOOKUP(E3012,finish!$A$1:$B$18,2,0)</f>
        <v>1</v>
      </c>
      <c r="E3012" s="18" t="s">
        <v>204</v>
      </c>
      <c r="F3012" s="15">
        <f>VLOOKUP(G3012,modules!$A$1:$B$10,2,0)</f>
        <v>7</v>
      </c>
      <c r="G3012" s="18" t="s">
        <v>68</v>
      </c>
      <c r="H3012" s="15">
        <f>VLOOKUP(I3012,segments!$A$1:$B$9,2,0)</f>
        <v>3</v>
      </c>
      <c r="I3012" s="18" t="s">
        <v>7851</v>
      </c>
      <c r="J3012" s="15">
        <f>VLOOKUP(K3012,machines!$A$1:$B$72,2,0)</f>
        <v>66</v>
      </c>
      <c r="K3012" s="27" t="s">
        <v>349</v>
      </c>
      <c r="L3012" s="43" t="s">
        <v>1366</v>
      </c>
      <c r="M3012" s="15">
        <f>VLOOKUP(N3012,groups!$A$1:$B$113,2,1)</f>
        <v>149</v>
      </c>
      <c r="N3012" s="16" t="s">
        <v>312</v>
      </c>
      <c r="O3012" s="18" t="s">
        <v>52</v>
      </c>
      <c r="P3012" s="15">
        <f>VLOOKUP(Q3012,'seg2'!$A$1:$B$13,2,0)</f>
        <v>1</v>
      </c>
      <c r="Q3012" s="16" t="s">
        <v>68</v>
      </c>
      <c r="R3012" s="15">
        <f>VLOOKUP(S3012,'seg3'!$A$1:$B$9,2,0)</f>
        <v>1</v>
      </c>
      <c r="S3012" s="16" t="s">
        <v>76</v>
      </c>
      <c r="T3012" s="18">
        <v>50</v>
      </c>
      <c r="U3012" s="18">
        <v>50</v>
      </c>
      <c r="V3012" s="18"/>
      <c r="W3012" s="30" t="s">
        <v>3122</v>
      </c>
      <c r="X3012" s="16"/>
      <c r="Y3012" s="18" t="s">
        <v>17</v>
      </c>
      <c r="Z3012" s="18">
        <v>26</v>
      </c>
      <c r="AA3012" s="16" t="s">
        <v>1968</v>
      </c>
      <c r="AB3012" s="14" t="str">
        <f t="shared" si="47"/>
        <v>('833983','833983J','HEX NUT 3/4X10UNC DRG ZNP','PC',66,7,1,1,3,1,149,'50','50','3/4 UNC','-','10B33','26','25.50/25.55','','COIL 1ANNEAL &amp; 1DRAWN 10B33 25.50/25.55',''),</v>
      </c>
      <c r="AC3012" s="14" t="s">
        <v>10451</v>
      </c>
    </row>
    <row r="3013" spans="1:29">
      <c r="A3013" s="16">
        <v>833989</v>
      </c>
      <c r="B3013" s="43" t="s">
        <v>3123</v>
      </c>
      <c r="C3013" s="43" t="s">
        <v>3124</v>
      </c>
      <c r="D3013" s="15">
        <f>VLOOKUP(E3013,finish!$A$1:$B$18,2,0)</f>
        <v>1</v>
      </c>
      <c r="E3013" s="18" t="s">
        <v>204</v>
      </c>
      <c r="F3013" s="15">
        <f>VLOOKUP(G3013,modules!$A$1:$B$10,2,0)</f>
        <v>7</v>
      </c>
      <c r="G3013" s="18" t="s">
        <v>68</v>
      </c>
      <c r="H3013" s="15">
        <f>VLOOKUP(I3013,segments!$A$1:$B$9,2,0)</f>
        <v>3</v>
      </c>
      <c r="I3013" s="18" t="s">
        <v>7851</v>
      </c>
      <c r="J3013" s="15">
        <f>VLOOKUP(K3013,machines!$A$1:$B$72,2,0)</f>
        <v>66</v>
      </c>
      <c r="K3013" s="27" t="s">
        <v>349</v>
      </c>
      <c r="L3013" s="43" t="s">
        <v>98</v>
      </c>
      <c r="M3013" s="15">
        <f>VLOOKUP(N3013,groups!$A$1:$B$113,2,1)</f>
        <v>149</v>
      </c>
      <c r="N3013" s="16" t="s">
        <v>312</v>
      </c>
      <c r="O3013" s="18" t="s">
        <v>52</v>
      </c>
      <c r="P3013" s="15">
        <f>VLOOKUP(Q3013,'seg2'!$A$1:$B$13,2,0)</f>
        <v>1</v>
      </c>
      <c r="Q3013" s="16" t="s">
        <v>68</v>
      </c>
      <c r="R3013" s="15">
        <f>VLOOKUP(S3013,'seg3'!$A$1:$B$9,2,0)</f>
        <v>1</v>
      </c>
      <c r="S3013" s="16" t="s">
        <v>76</v>
      </c>
      <c r="T3013" s="18">
        <v>107</v>
      </c>
      <c r="U3013" s="18">
        <v>107</v>
      </c>
      <c r="V3013" s="18"/>
      <c r="W3013" s="30" t="s">
        <v>3125</v>
      </c>
      <c r="X3013" s="16"/>
      <c r="Y3013" s="18" t="s">
        <v>17</v>
      </c>
      <c r="Z3013" s="18">
        <v>32</v>
      </c>
      <c r="AA3013" s="16" t="s">
        <v>116</v>
      </c>
      <c r="AB3013" s="14" t="str">
        <f t="shared" si="47"/>
        <v>('833989','833989J','HEX NUT M22X1.5 DRG ZNP','PC',66,7,1,1,3,1,149,'107','107','M22','-','10B33','32','31.45/31.50','','COIL 1ANNEAL&amp;1DRAWN 10B33 27.95/28.00',''),</v>
      </c>
      <c r="AC3013" s="14" t="s">
        <v>10452</v>
      </c>
    </row>
    <row r="3014" spans="1:29">
      <c r="A3014" s="16">
        <v>834652</v>
      </c>
      <c r="B3014" s="43" t="s">
        <v>6090</v>
      </c>
      <c r="C3014" s="43" t="s">
        <v>6091</v>
      </c>
      <c r="D3014" s="15">
        <f>VLOOKUP(E3014,finish!$A$1:$B$18,2,0)</f>
        <v>2</v>
      </c>
      <c r="E3014" s="18" t="s">
        <v>11</v>
      </c>
      <c r="F3014" s="15">
        <f>VLOOKUP(G3014,modules!$A$1:$B$10,2,0)</f>
        <v>4</v>
      </c>
      <c r="G3014" s="18" t="s">
        <v>7857</v>
      </c>
      <c r="H3014" s="15">
        <f>VLOOKUP(I3014,segments!$A$1:$B$9,2,0)</f>
        <v>3</v>
      </c>
      <c r="I3014" s="18" t="s">
        <v>7851</v>
      </c>
      <c r="J3014" s="15" t="s">
        <v>7949</v>
      </c>
      <c r="K3014" s="18" t="s">
        <v>4209</v>
      </c>
      <c r="L3014" s="16" t="s">
        <v>1366</v>
      </c>
      <c r="M3014" s="15">
        <f>VLOOKUP(N3014,groups!$A$1:$B$113,2,1)</f>
        <v>213</v>
      </c>
      <c r="N3014" s="16" t="s">
        <v>6024</v>
      </c>
      <c r="O3014" s="16" t="s">
        <v>6092</v>
      </c>
      <c r="P3014" s="15">
        <f>VLOOKUP(Q3014,'seg2'!$A$1:$B$13,2,0)</f>
        <v>7</v>
      </c>
      <c r="Q3014" s="16" t="s">
        <v>43</v>
      </c>
      <c r="R3014" s="15">
        <f>VLOOKUP(S3014,'seg3'!$A$1:$B$9,2,0)</f>
        <v>4</v>
      </c>
      <c r="S3014" s="16" t="s">
        <v>32</v>
      </c>
      <c r="T3014" s="18">
        <v>800</v>
      </c>
      <c r="U3014" s="18">
        <v>800</v>
      </c>
      <c r="V3014" s="18"/>
      <c r="W3014" s="30"/>
      <c r="X3014" s="16"/>
      <c r="Y3014" s="18" t="s">
        <v>3209</v>
      </c>
      <c r="Z3014" s="18">
        <v>18.3</v>
      </c>
      <c r="AA3014" s="16" t="s">
        <v>4263</v>
      </c>
      <c r="AB3014" s="14" t="str">
        <f t="shared" si="47"/>
        <v>('834652','834652J','STUD BOLT 3/4XUNCX16.1/4 GRB7 FT BLK','PC',null,4,7,4,3,2,213,'800','800','3/4 UNC','16.1/4','4140B','18.3','17.18/17.20','','',''),</v>
      </c>
      <c r="AC3014" s="14" t="s">
        <v>10455</v>
      </c>
    </row>
    <row r="3015" spans="1:29">
      <c r="A3015" s="16">
        <v>809503</v>
      </c>
      <c r="B3015" s="43" t="s">
        <v>1590</v>
      </c>
      <c r="C3015" s="43" t="s">
        <v>1591</v>
      </c>
      <c r="D3015" s="15">
        <f>VLOOKUP(E3015,finish!$A$1:$B$18,2,0)</f>
        <v>9</v>
      </c>
      <c r="E3015" s="18" t="s">
        <v>931</v>
      </c>
      <c r="F3015" s="15">
        <f>VLOOKUP(G3015,modules!$A$1:$B$10,2,0)</f>
        <v>10</v>
      </c>
      <c r="G3015" s="18" t="s">
        <v>7854</v>
      </c>
      <c r="H3015" s="15">
        <f>VLOOKUP(I3015,segments!$A$1:$B$9,2,0)</f>
        <v>2</v>
      </c>
      <c r="I3015" s="18" t="s">
        <v>7847</v>
      </c>
      <c r="J3015" s="15">
        <f>VLOOKUP(K3015,machines!$A$1:$B$72,2,0)</f>
        <v>66</v>
      </c>
      <c r="K3015" s="27" t="s">
        <v>349</v>
      </c>
      <c r="L3015" s="43" t="s">
        <v>126</v>
      </c>
      <c r="M3015" s="15">
        <f>VLOOKUP(N3015,groups!$A$1:$B$113,2,1)</f>
        <v>169</v>
      </c>
      <c r="N3015" s="16" t="s">
        <v>115</v>
      </c>
      <c r="O3015" s="18" t="s">
        <v>52</v>
      </c>
      <c r="P3015" s="15">
        <f>VLOOKUP(Q3015,'seg2'!$A$1:$B$13,2,0)</f>
        <v>1</v>
      </c>
      <c r="Q3015" s="16" t="s">
        <v>68</v>
      </c>
      <c r="R3015" s="15">
        <f>VLOOKUP(S3015,'seg3'!$A$1:$B$9,2,0)</f>
        <v>1</v>
      </c>
      <c r="S3015" s="16" t="s">
        <v>76</v>
      </c>
      <c r="T3015" s="18">
        <v>68</v>
      </c>
      <c r="U3015" s="18">
        <v>68</v>
      </c>
      <c r="V3015" s="18"/>
      <c r="W3015" s="30" t="s">
        <v>1591</v>
      </c>
      <c r="X3015" s="16"/>
      <c r="Y3015" s="18" t="s">
        <v>17</v>
      </c>
      <c r="Z3015" s="18">
        <v>30</v>
      </c>
      <c r="AA3015" s="16">
        <v>27.5</v>
      </c>
      <c r="AB3015" s="14" t="str">
        <f t="shared" si="47"/>
        <v>('809503','809503J','NYLOCK NUT R/R M20X2.5 ISO7040 CL10 YZ6','PC',66,10,1,1,2,9,169,'68','68','M20','-','10B33','30','27.5','','NYLOCK NUT R/R M20X2.5 ISO7040 CL10 YZ6',''),</v>
      </c>
      <c r="AC3015" s="14" t="s">
        <v>10417</v>
      </c>
    </row>
    <row r="3016" spans="1:29">
      <c r="A3016" s="16">
        <v>612167</v>
      </c>
      <c r="B3016" s="43" t="s">
        <v>3393</v>
      </c>
      <c r="C3016" s="43" t="s">
        <v>3394</v>
      </c>
      <c r="D3016" s="15">
        <f>VLOOKUP(E3016,finish!$A$1:$B$18,2,0)</f>
        <v>8</v>
      </c>
      <c r="E3016" s="18" t="s">
        <v>47</v>
      </c>
      <c r="F3016" s="15">
        <f>VLOOKUP(G3016,modules!$A$1:$B$10,2,0)</f>
        <v>7</v>
      </c>
      <c r="G3016" s="18" t="s">
        <v>68</v>
      </c>
      <c r="H3016" s="15">
        <f>VLOOKUP(I3016,segments!$A$1:$B$9,2,0)</f>
        <v>4</v>
      </c>
      <c r="I3016" s="18" t="s">
        <v>7845</v>
      </c>
      <c r="J3016" s="15">
        <f>VLOOKUP(K3016,machines!$A$1:$B$72,2,0)</f>
        <v>66</v>
      </c>
      <c r="K3016" s="27" t="s">
        <v>349</v>
      </c>
      <c r="L3016" s="16" t="s">
        <v>126</v>
      </c>
      <c r="M3016" s="15">
        <f>VLOOKUP(N3016,groups!$A$1:$B$113,2,1)</f>
        <v>149</v>
      </c>
      <c r="N3016" s="16" t="s">
        <v>312</v>
      </c>
      <c r="O3016" s="18" t="s">
        <v>52</v>
      </c>
      <c r="P3016" s="15">
        <f>VLOOKUP(Q3016,'seg2'!$A$1:$B$13,2,0)</f>
        <v>1</v>
      </c>
      <c r="Q3016" s="16" t="s">
        <v>68</v>
      </c>
      <c r="R3016" s="15">
        <f>VLOOKUP(S3016,'seg3'!$A$1:$B$9,2,0)</f>
        <v>1</v>
      </c>
      <c r="S3016" s="16" t="s">
        <v>76</v>
      </c>
      <c r="T3016" s="18">
        <v>65.483999999999995</v>
      </c>
      <c r="U3016" s="18">
        <v>65.483999999999995</v>
      </c>
      <c r="V3016" s="18"/>
      <c r="W3016" s="30" t="s">
        <v>3395</v>
      </c>
      <c r="X3016" s="16"/>
      <c r="Y3016" s="18" t="s">
        <v>17</v>
      </c>
      <c r="Z3016" s="18">
        <v>28</v>
      </c>
      <c r="AA3016" s="16" t="s">
        <v>848</v>
      </c>
      <c r="AB3016" s="14" t="str">
        <f t="shared" si="47"/>
        <v>('612167','612167J','HEX NUT M20X2.5 DIN934 CL8 ZC3','PC',66,7,1,1,4,8,149,'65.484','65.484','M20','-','10B33','28','27.45/27.50','','COIL DIRECT DRAWN 10B33M 27.51/27.55',''),</v>
      </c>
      <c r="AC3016" s="14" t="s">
        <v>10456</v>
      </c>
    </row>
    <row r="3017" spans="1:29">
      <c r="A3017" s="16">
        <v>612169</v>
      </c>
      <c r="B3017" s="43" t="s">
        <v>3396</v>
      </c>
      <c r="C3017" s="43" t="s">
        <v>3397</v>
      </c>
      <c r="D3017" s="15">
        <f>VLOOKUP(E3017,finish!$A$1:$B$18,2,0)</f>
        <v>8</v>
      </c>
      <c r="E3017" s="18" t="s">
        <v>47</v>
      </c>
      <c r="F3017" s="15">
        <f>VLOOKUP(G3017,modules!$A$1:$B$10,2,0)</f>
        <v>7</v>
      </c>
      <c r="G3017" s="18" t="s">
        <v>68</v>
      </c>
      <c r="H3017" s="15">
        <f>VLOOKUP(I3017,segments!$A$1:$B$9,2,0)</f>
        <v>4</v>
      </c>
      <c r="I3017" s="18" t="s">
        <v>7845</v>
      </c>
      <c r="J3017" s="15">
        <f>VLOOKUP(K3017,machines!$A$1:$B$72,2,0)</f>
        <v>66</v>
      </c>
      <c r="K3017" s="27" t="s">
        <v>349</v>
      </c>
      <c r="L3017" s="16" t="s">
        <v>114</v>
      </c>
      <c r="M3017" s="15">
        <f>VLOOKUP(N3017,groups!$A$1:$B$113,2,1)</f>
        <v>149</v>
      </c>
      <c r="N3017" s="16" t="s">
        <v>312</v>
      </c>
      <c r="O3017" s="18" t="s">
        <v>52</v>
      </c>
      <c r="P3017" s="15">
        <f>VLOOKUP(Q3017,'seg2'!$A$1:$B$13,2,0)</f>
        <v>1</v>
      </c>
      <c r="Q3017" s="16" t="s">
        <v>68</v>
      </c>
      <c r="R3017" s="15">
        <f>VLOOKUP(S3017,'seg3'!$A$1:$B$9,2,0)</f>
        <v>1</v>
      </c>
      <c r="S3017" s="16" t="s">
        <v>76</v>
      </c>
      <c r="T3017" s="18">
        <v>109.9</v>
      </c>
      <c r="U3017" s="18">
        <v>109.9</v>
      </c>
      <c r="V3017" s="18" t="s">
        <v>33</v>
      </c>
      <c r="W3017" s="30" t="s">
        <v>3398</v>
      </c>
      <c r="X3017" s="16"/>
      <c r="Y3017" s="18" t="s">
        <v>17</v>
      </c>
      <c r="Z3017" s="18">
        <v>32</v>
      </c>
      <c r="AA3017" s="16" t="s">
        <v>116</v>
      </c>
      <c r="AB3017" s="14" t="str">
        <f t="shared" si="47"/>
        <v>('612169','612169J','HEX NUT M24X3 DIN934 CL8 ZC3','PC',66,7,1,1,4,8,149,'109.9','109.9','M24','-','10B33','32','31.45/31.50','NEED TO ANN','COIL DIRECT DRAWN 10B33M 31.60/31.65',''),</v>
      </c>
      <c r="AC3017" s="14" t="s">
        <v>10457</v>
      </c>
    </row>
    <row r="3018" spans="1:29">
      <c r="A3018" s="16">
        <v>790693</v>
      </c>
      <c r="B3018" s="16" t="s">
        <v>3476</v>
      </c>
      <c r="C3018" s="16" t="s">
        <v>3477</v>
      </c>
      <c r="D3018" s="15">
        <f>VLOOKUP(E3018,finish!$A$1:$B$18,2,0)</f>
        <v>6</v>
      </c>
      <c r="E3018" s="18" t="s">
        <v>136</v>
      </c>
      <c r="F3018" s="15">
        <f>VLOOKUP(G3018,modules!$A$1:$B$10,2,0)</f>
        <v>7</v>
      </c>
      <c r="G3018" s="18" t="s">
        <v>68</v>
      </c>
      <c r="H3018" s="15">
        <f>VLOOKUP(I3018,segments!$A$1:$B$9,2,0)</f>
        <v>4</v>
      </c>
      <c r="I3018" s="18" t="s">
        <v>7845</v>
      </c>
      <c r="J3018" s="15">
        <f>VLOOKUP(K3018,machines!$A$1:$B$72,2,0)</f>
        <v>66</v>
      </c>
      <c r="K3018" s="27" t="s">
        <v>349</v>
      </c>
      <c r="L3018" s="16" t="s">
        <v>1366</v>
      </c>
      <c r="M3018" s="15">
        <f>VLOOKUP(N3018,groups!$A$1:$B$113,2,1)</f>
        <v>149</v>
      </c>
      <c r="N3018" s="16" t="s">
        <v>312</v>
      </c>
      <c r="O3018" s="18" t="s">
        <v>52</v>
      </c>
      <c r="P3018" s="15">
        <f>VLOOKUP(Q3018,'seg2'!$A$1:$B$13,2,0)</f>
        <v>1</v>
      </c>
      <c r="Q3018" s="16" t="s">
        <v>68</v>
      </c>
      <c r="R3018" s="15">
        <f>VLOOKUP(S3018,'seg3'!$A$1:$B$9,2,0)</f>
        <v>1</v>
      </c>
      <c r="S3018" s="16" t="s">
        <v>76</v>
      </c>
      <c r="T3018" s="16">
        <v>50.125</v>
      </c>
      <c r="U3018" s="16">
        <v>50.125</v>
      </c>
      <c r="V3018" s="18"/>
      <c r="W3018" s="30" t="s">
        <v>1969</v>
      </c>
      <c r="X3018" s="16"/>
      <c r="Y3018" s="18" t="s">
        <v>17</v>
      </c>
      <c r="Z3018" s="18">
        <v>26</v>
      </c>
      <c r="AA3018" s="16" t="s">
        <v>1968</v>
      </c>
      <c r="AB3018" s="14" t="str">
        <f t="shared" si="47"/>
        <v>('790693','790693J','HEX NUT 3/4 UNC GR SAE8 YZ3','PC',66,7,1,1,4,6,149,'50.125','50.125','3/4 UNC','-','10B33','26','25.50/25.55','','COIL ANNEALED  10B33 M 26 MM',''),</v>
      </c>
      <c r="AC3018" s="14" t="s">
        <v>10458</v>
      </c>
    </row>
    <row r="3019" spans="1:29">
      <c r="A3019" s="16">
        <v>786471</v>
      </c>
      <c r="B3019" s="43" t="s">
        <v>3506</v>
      </c>
      <c r="C3019" s="43" t="s">
        <v>3507</v>
      </c>
      <c r="D3019" s="15">
        <f>VLOOKUP(E3019,finish!$A$1:$B$18,2,0)</f>
        <v>5</v>
      </c>
      <c r="E3019" s="18" t="s">
        <v>316</v>
      </c>
      <c r="F3019" s="15">
        <f>VLOOKUP(G3019,modules!$A$1:$B$10,2,0)</f>
        <v>7</v>
      </c>
      <c r="G3019" s="18" t="s">
        <v>68</v>
      </c>
      <c r="H3019" s="15">
        <f>VLOOKUP(I3019,segments!$A$1:$B$9,2,0)</f>
        <v>6</v>
      </c>
      <c r="I3019" s="18" t="s">
        <v>7850</v>
      </c>
      <c r="J3019" s="15">
        <f>VLOOKUP(K3019,machines!$A$1:$B$72,2,0)</f>
        <v>66</v>
      </c>
      <c r="K3019" s="27" t="s">
        <v>349</v>
      </c>
      <c r="L3019" s="16" t="s">
        <v>126</v>
      </c>
      <c r="M3019" s="15">
        <f>VLOOKUP(N3019,groups!$A$1:$B$113,2,1)</f>
        <v>169</v>
      </c>
      <c r="N3019" s="16" t="s">
        <v>115</v>
      </c>
      <c r="O3019" s="18" t="s">
        <v>52</v>
      </c>
      <c r="P3019" s="15">
        <f>VLOOKUP(Q3019,'seg2'!$A$1:$B$13,2,0)</f>
        <v>1</v>
      </c>
      <c r="Q3019" s="16" t="s">
        <v>68</v>
      </c>
      <c r="R3019" s="15">
        <f>VLOOKUP(S3019,'seg3'!$A$1:$B$9,2,0)</f>
        <v>1</v>
      </c>
      <c r="S3019" s="16" t="s">
        <v>76</v>
      </c>
      <c r="T3019" s="18">
        <v>55</v>
      </c>
      <c r="U3019" s="18">
        <v>55</v>
      </c>
      <c r="V3019" s="18"/>
      <c r="W3019" s="30"/>
      <c r="X3019" s="16"/>
      <c r="Y3019" s="45" t="s">
        <v>17</v>
      </c>
      <c r="Z3019" s="45">
        <v>30</v>
      </c>
      <c r="AA3019" s="46" t="s">
        <v>348</v>
      </c>
      <c r="AB3019" s="14" t="str">
        <f t="shared" si="47"/>
        <v>('786471','786471J','NYLOCK NUT B/R M20X2.5 DIN985 CL10 ZFS','PC',66,7,1,1,6,5,169,'55','55','M20','-','10B33','30','28.04/28.05','','',''),</v>
      </c>
      <c r="AC3019" s="14" t="s">
        <v>10459</v>
      </c>
    </row>
    <row r="3020" spans="1:29">
      <c r="A3020" s="16">
        <v>790777</v>
      </c>
      <c r="B3020" s="43" t="s">
        <v>3520</v>
      </c>
      <c r="C3020" s="43" t="s">
        <v>3521</v>
      </c>
      <c r="D3020" s="15">
        <f>VLOOKUP(E3020,finish!$A$1:$B$18,2,0)</f>
        <v>8</v>
      </c>
      <c r="E3020" s="18" t="s">
        <v>47</v>
      </c>
      <c r="F3020" s="15">
        <f>VLOOKUP(G3020,modules!$A$1:$B$10,2,0)</f>
        <v>7</v>
      </c>
      <c r="G3020" s="18" t="s">
        <v>68</v>
      </c>
      <c r="H3020" s="15">
        <f>VLOOKUP(I3020,segments!$A$1:$B$9,2,0)</f>
        <v>3</v>
      </c>
      <c r="I3020" s="18" t="s">
        <v>7851</v>
      </c>
      <c r="J3020" s="15">
        <f>VLOOKUP(K3020,machines!$A$1:$B$72,2,0)</f>
        <v>66</v>
      </c>
      <c r="K3020" s="27" t="s">
        <v>349</v>
      </c>
      <c r="L3020" s="16" t="s">
        <v>114</v>
      </c>
      <c r="M3020" s="15">
        <f>VLOOKUP(N3020,groups!$A$1:$B$113,2,1)</f>
        <v>149</v>
      </c>
      <c r="N3020" s="16" t="s">
        <v>312</v>
      </c>
      <c r="O3020" s="18" t="s">
        <v>52</v>
      </c>
      <c r="P3020" s="15">
        <f>VLOOKUP(Q3020,'seg2'!$A$1:$B$13,2,0)</f>
        <v>1</v>
      </c>
      <c r="Q3020" s="16" t="s">
        <v>68</v>
      </c>
      <c r="R3020" s="15">
        <f>VLOOKUP(S3020,'seg3'!$A$1:$B$9,2,0)</f>
        <v>1</v>
      </c>
      <c r="S3020" s="16" t="s">
        <v>76</v>
      </c>
      <c r="T3020" s="18">
        <v>109.85</v>
      </c>
      <c r="U3020" s="18">
        <v>109.85</v>
      </c>
      <c r="V3020" s="42"/>
      <c r="W3020" s="30" t="s">
        <v>522</v>
      </c>
      <c r="X3020" s="16"/>
      <c r="Y3020" s="18" t="s">
        <v>17</v>
      </c>
      <c r="Z3020" s="18">
        <v>32</v>
      </c>
      <c r="AA3020" s="16" t="s">
        <v>116</v>
      </c>
      <c r="AB3020" s="14" t="str">
        <f t="shared" si="47"/>
        <v>('790777','790777J','HEX NUT M24X3 ISO4032 CL10 ZC3','PC',66,7,1,1,3,8,149,'109.85','109.85','M24','-','10B33','32','31.45/31.50','','COIL ANNEALED  10B33 M 32 MM',''),</v>
      </c>
      <c r="AC3020" s="14" t="s">
        <v>10460</v>
      </c>
    </row>
    <row r="3021" spans="1:29">
      <c r="A3021" s="16">
        <v>552421</v>
      </c>
      <c r="B3021" s="43" t="s">
        <v>3218</v>
      </c>
      <c r="C3021" s="43" t="s">
        <v>6099</v>
      </c>
      <c r="D3021" s="15">
        <f>VLOOKUP(E3021,finish!$A$1:$B$18,2,0)</f>
        <v>2</v>
      </c>
      <c r="E3021" s="18" t="s">
        <v>11</v>
      </c>
      <c r="F3021" s="15">
        <f>VLOOKUP(G3021,modules!$A$1:$B$10,2,0)</f>
        <v>6</v>
      </c>
      <c r="G3021" s="18" t="s">
        <v>7849</v>
      </c>
      <c r="H3021" s="15">
        <f>VLOOKUP(I3021,segments!$A$1:$B$9,2,0)</f>
        <v>3</v>
      </c>
      <c r="I3021" s="18" t="s">
        <v>7851</v>
      </c>
      <c r="J3021" s="15">
        <f>VLOOKUP(K3021,machines!$A$1:$B$72,2,0)</f>
        <v>62</v>
      </c>
      <c r="K3021" s="18" t="s">
        <v>101</v>
      </c>
      <c r="L3021" s="16" t="s">
        <v>3220</v>
      </c>
      <c r="M3021" s="15">
        <f>VLOOKUP(N3021,groups!$A$1:$B$113,2,1)</f>
        <v>213</v>
      </c>
      <c r="N3021" s="16" t="s">
        <v>6024</v>
      </c>
      <c r="O3021" s="16" t="s">
        <v>1866</v>
      </c>
      <c r="P3021" s="15">
        <f>VLOOKUP(Q3021,'seg2'!$A$1:$B$13,2,0)</f>
        <v>7</v>
      </c>
      <c r="Q3021" s="16" t="s">
        <v>43</v>
      </c>
      <c r="R3021" s="15">
        <f>VLOOKUP(S3021,'seg3'!$A$1:$B$9,2,0)</f>
        <v>4</v>
      </c>
      <c r="S3021" s="16" t="s">
        <v>32</v>
      </c>
      <c r="T3021" s="18">
        <v>282</v>
      </c>
      <c r="U3021" s="18">
        <v>282</v>
      </c>
      <c r="V3021" s="42"/>
      <c r="W3021" s="43" t="s">
        <v>3222</v>
      </c>
      <c r="X3021" s="16"/>
      <c r="Y3021" s="18" t="s">
        <v>3209</v>
      </c>
      <c r="Z3021" s="18">
        <v>22</v>
      </c>
      <c r="AA3021" s="16" t="s">
        <v>3221</v>
      </c>
      <c r="AB3021" s="14" t="str">
        <f t="shared" si="47"/>
        <v>('552421','552421J','STUD BOLT 7/8XUNCX4.1/2 GRB7 FT BLK','PC',62,6,7,4,3,2,213,'282','282','7/8 UN','4.1/2','4140B','22','20.18/20.21','','COIL 1ANNEAL &amp; 1DRAWN 4140B 20.17/20.20',''),</v>
      </c>
      <c r="AC3021" s="14" t="s">
        <v>10461</v>
      </c>
    </row>
    <row r="3022" spans="1:29">
      <c r="A3022" s="16">
        <v>819517</v>
      </c>
      <c r="B3022" s="43" t="s">
        <v>4391</v>
      </c>
      <c r="C3022" s="43" t="s">
        <v>6100</v>
      </c>
      <c r="D3022" s="15">
        <f>VLOOKUP(E3022,finish!$A$1:$B$18,2,0)</f>
        <v>2</v>
      </c>
      <c r="E3022" s="18" t="s">
        <v>11</v>
      </c>
      <c r="F3022" s="15">
        <f>VLOOKUP(G3022,modules!$A$1:$B$10,2,0)</f>
        <v>6</v>
      </c>
      <c r="G3022" s="18" t="s">
        <v>7849</v>
      </c>
      <c r="H3022" s="15">
        <f>VLOOKUP(I3022,segments!$A$1:$B$9,2,0)</f>
        <v>3</v>
      </c>
      <c r="I3022" s="18" t="s">
        <v>7851</v>
      </c>
      <c r="J3022" s="15">
        <f>VLOOKUP(K3022,machines!$A$1:$B$72,2,0)</f>
        <v>62</v>
      </c>
      <c r="K3022" s="18" t="s">
        <v>101</v>
      </c>
      <c r="L3022" s="16" t="s">
        <v>355</v>
      </c>
      <c r="M3022" s="15">
        <f>VLOOKUP(N3022,groups!$A$1:$B$113,2,1)</f>
        <v>213</v>
      </c>
      <c r="N3022" s="16" t="s">
        <v>6024</v>
      </c>
      <c r="O3022" s="16" t="s">
        <v>3237</v>
      </c>
      <c r="P3022" s="15">
        <f>VLOOKUP(Q3022,'seg2'!$A$1:$B$13,2,0)</f>
        <v>7</v>
      </c>
      <c r="Q3022" s="16" t="s">
        <v>43</v>
      </c>
      <c r="R3022" s="15">
        <f>VLOOKUP(S3022,'seg3'!$A$1:$B$9,2,0)</f>
        <v>4</v>
      </c>
      <c r="S3022" s="16" t="s">
        <v>32</v>
      </c>
      <c r="T3022" s="18">
        <v>347</v>
      </c>
      <c r="U3022" s="18">
        <v>347</v>
      </c>
      <c r="V3022" s="42"/>
      <c r="W3022" s="43" t="s">
        <v>3226</v>
      </c>
      <c r="X3022" s="16"/>
      <c r="Y3022" s="18" t="s">
        <v>3209</v>
      </c>
      <c r="Z3022" s="18">
        <v>22</v>
      </c>
      <c r="AA3022" s="16" t="s">
        <v>4386</v>
      </c>
      <c r="AB3022" s="14" t="str">
        <f t="shared" si="47"/>
        <v>('819517','819517J','STUD BOLT 7/8XUNCX5.1/4 GRB7 FT BLK','PC',62,6,7,4,3,2,213,'347','347','7/8 UNC','5.1/4','4140B','22','20.17/20.20','','COIL 1ANNEAL&amp;1DRAWN A4140 20.21/20.24',''),</v>
      </c>
      <c r="AC3022" s="14" t="s">
        <v>10462</v>
      </c>
    </row>
    <row r="3023" spans="1:29">
      <c r="A3023" s="16">
        <v>814561</v>
      </c>
      <c r="B3023" s="43" t="s">
        <v>4393</v>
      </c>
      <c r="C3023" s="43" t="s">
        <v>6101</v>
      </c>
      <c r="D3023" s="15">
        <f>VLOOKUP(E3023,finish!$A$1:$B$18,2,0)</f>
        <v>2</v>
      </c>
      <c r="E3023" s="18" t="s">
        <v>11</v>
      </c>
      <c r="F3023" s="15">
        <f>VLOOKUP(G3023,modules!$A$1:$B$10,2,0)</f>
        <v>6</v>
      </c>
      <c r="G3023" s="18" t="s">
        <v>7849</v>
      </c>
      <c r="H3023" s="15">
        <f>VLOOKUP(I3023,segments!$A$1:$B$9,2,0)</f>
        <v>3</v>
      </c>
      <c r="I3023" s="18" t="s">
        <v>7851</v>
      </c>
      <c r="J3023" s="15">
        <f>VLOOKUP(K3023,machines!$A$1:$B$72,2,0)</f>
        <v>62</v>
      </c>
      <c r="K3023" s="18" t="s">
        <v>101</v>
      </c>
      <c r="L3023" s="16" t="s">
        <v>355</v>
      </c>
      <c r="M3023" s="15">
        <f>VLOOKUP(N3023,groups!$A$1:$B$113,2,1)</f>
        <v>213</v>
      </c>
      <c r="N3023" s="16" t="s">
        <v>6024</v>
      </c>
      <c r="O3023" s="16" t="s">
        <v>3208</v>
      </c>
      <c r="P3023" s="15">
        <f>VLOOKUP(Q3023,'seg2'!$A$1:$B$13,2,0)</f>
        <v>7</v>
      </c>
      <c r="Q3023" s="16" t="s">
        <v>43</v>
      </c>
      <c r="R3023" s="15">
        <f>VLOOKUP(S3023,'seg3'!$A$1:$B$9,2,0)</f>
        <v>4</v>
      </c>
      <c r="S3023" s="16" t="s">
        <v>32</v>
      </c>
      <c r="T3023" s="18">
        <v>373</v>
      </c>
      <c r="U3023" s="18">
        <v>373</v>
      </c>
      <c r="V3023" s="42"/>
      <c r="W3023" s="43" t="s">
        <v>3226</v>
      </c>
      <c r="X3023" s="16"/>
      <c r="Y3023" s="18" t="s">
        <v>3209</v>
      </c>
      <c r="Z3023" s="18">
        <v>22</v>
      </c>
      <c r="AA3023" s="16" t="s">
        <v>4386</v>
      </c>
      <c r="AB3023" s="14" t="str">
        <f t="shared" si="47"/>
        <v>('814561','814561J','STUD BOLT 7/8XUNCX5.3/4 GRB7 FT BLK','PC',62,6,7,4,3,2,213,'373','373','7/8 UNC','5.3/4','4140B','22','20.17/20.20','','COIL 1ANNEAL&amp;1DRAWN A4140 20.21/20.24',''),</v>
      </c>
      <c r="AC3023" s="14" t="s">
        <v>10463</v>
      </c>
    </row>
    <row r="3024" spans="1:29">
      <c r="A3024" s="16">
        <v>560989</v>
      </c>
      <c r="B3024" s="43" t="s">
        <v>3531</v>
      </c>
      <c r="C3024" s="43" t="s">
        <v>3532</v>
      </c>
      <c r="D3024" s="15">
        <f>VLOOKUP(E3024,finish!$A$1:$B$18,2,0)</f>
        <v>7</v>
      </c>
      <c r="E3024" s="18" t="s">
        <v>493</v>
      </c>
      <c r="F3024" s="15">
        <f>VLOOKUP(G3024,modules!$A$1:$B$10,2,0)</f>
        <v>7</v>
      </c>
      <c r="G3024" s="18" t="s">
        <v>68</v>
      </c>
      <c r="H3024" s="15">
        <f>VLOOKUP(I3024,segments!$A$1:$B$9,2,0)</f>
        <v>3</v>
      </c>
      <c r="I3024" s="18" t="s">
        <v>7851</v>
      </c>
      <c r="J3024" s="15">
        <f>VLOOKUP(K3024,machines!$A$1:$B$72,2,0)</f>
        <v>66</v>
      </c>
      <c r="K3024" s="27" t="s">
        <v>349</v>
      </c>
      <c r="L3024" s="16" t="s">
        <v>114</v>
      </c>
      <c r="M3024" s="15">
        <f>VLOOKUP(N3024,groups!$A$1:$B$113,2,1)</f>
        <v>149</v>
      </c>
      <c r="N3024" s="16" t="s">
        <v>312</v>
      </c>
      <c r="O3024" s="18" t="s">
        <v>52</v>
      </c>
      <c r="P3024" s="15">
        <f>VLOOKUP(Q3024,'seg2'!$A$1:$B$13,2,0)</f>
        <v>1</v>
      </c>
      <c r="Q3024" s="16" t="s">
        <v>68</v>
      </c>
      <c r="R3024" s="15">
        <f>VLOOKUP(S3024,'seg3'!$A$1:$B$9,2,0)</f>
        <v>1</v>
      </c>
      <c r="S3024" s="16" t="s">
        <v>76</v>
      </c>
      <c r="T3024" s="18">
        <v>109.85</v>
      </c>
      <c r="U3024" s="18">
        <v>109.85</v>
      </c>
      <c r="V3024" s="18"/>
      <c r="W3024" s="30" t="s">
        <v>522</v>
      </c>
      <c r="X3024" s="16"/>
      <c r="Y3024" s="18" t="s">
        <v>17</v>
      </c>
      <c r="Z3024" s="18">
        <v>32</v>
      </c>
      <c r="AA3024" s="16" t="s">
        <v>116</v>
      </c>
      <c r="AB3024" s="14" t="str">
        <f t="shared" si="47"/>
        <v>('560989','560989J','HEX NUT M24X3 ISO4032 CL8 HDG','PC',66,7,1,1,3,7,149,'109.85','109.85','M24','-','10B33','32','31.45/31.50','','COIL ANNEALED  10B33 M 32 MM',''),</v>
      </c>
      <c r="AC3024" s="14" t="s">
        <v>10464</v>
      </c>
    </row>
    <row r="3025" spans="1:29">
      <c r="A3025" s="16">
        <v>795971</v>
      </c>
      <c r="B3025" s="43" t="s">
        <v>1213</v>
      </c>
      <c r="C3025" s="43" t="s">
        <v>1214</v>
      </c>
      <c r="D3025" s="15">
        <f>VLOOKUP(E3025,finish!$A$1:$B$18,2,0)</f>
        <v>7</v>
      </c>
      <c r="E3025" s="18" t="s">
        <v>493</v>
      </c>
      <c r="F3025" s="15">
        <f>VLOOKUP(G3025,modules!$A$1:$B$10,2,0)</f>
        <v>7</v>
      </c>
      <c r="G3025" s="18" t="s">
        <v>68</v>
      </c>
      <c r="H3025" s="15">
        <f>VLOOKUP(I3025,segments!$A$1:$B$9,2,0)</f>
        <v>3</v>
      </c>
      <c r="I3025" s="18" t="s">
        <v>7851</v>
      </c>
      <c r="J3025" s="15">
        <f>VLOOKUP(K3025,machines!$A$1:$B$72,2,0)</f>
        <v>66</v>
      </c>
      <c r="K3025" s="27" t="s">
        <v>349</v>
      </c>
      <c r="L3025" s="16" t="s">
        <v>114</v>
      </c>
      <c r="M3025" s="15">
        <f>VLOOKUP(N3025,groups!$A$1:$B$113,2,1)</f>
        <v>149</v>
      </c>
      <c r="N3025" s="16" t="s">
        <v>312</v>
      </c>
      <c r="O3025" s="18" t="s">
        <v>52</v>
      </c>
      <c r="P3025" s="15">
        <f>VLOOKUP(Q3025,'seg2'!$A$1:$B$13,2,0)</f>
        <v>1</v>
      </c>
      <c r="Q3025" s="16" t="s">
        <v>68</v>
      </c>
      <c r="R3025" s="15">
        <f>VLOOKUP(S3025,'seg3'!$A$1:$B$9,2,0)</f>
        <v>1</v>
      </c>
      <c r="S3025" s="16" t="s">
        <v>76</v>
      </c>
      <c r="T3025" s="18">
        <v>109.85</v>
      </c>
      <c r="U3025" s="18">
        <v>109.85</v>
      </c>
      <c r="V3025" s="18"/>
      <c r="W3025" s="30" t="s">
        <v>588</v>
      </c>
      <c r="X3025" s="16"/>
      <c r="Y3025" s="18" t="s">
        <v>17</v>
      </c>
      <c r="Z3025" s="18">
        <v>32</v>
      </c>
      <c r="AA3025" s="16" t="s">
        <v>116</v>
      </c>
      <c r="AB3025" s="14" t="str">
        <f t="shared" si="47"/>
        <v>('795971','795971J','HEX NUT M24X3 ISO4032 CL10 HDG','PC',66,7,1,1,3,7,149,'109.85','109.85','M24','-','10B33','32','31.45/31.50','','COIL ANNEALED  10B33 32 MM',''),</v>
      </c>
      <c r="AC3025" s="14" t="s">
        <v>10465</v>
      </c>
    </row>
    <row r="3026" spans="1:29">
      <c r="A3026" s="16">
        <v>795971</v>
      </c>
      <c r="B3026" s="43" t="s">
        <v>1213</v>
      </c>
      <c r="C3026" s="43" t="s">
        <v>1214</v>
      </c>
      <c r="D3026" s="15">
        <f>VLOOKUP(E3026,finish!$A$1:$B$18,2,0)</f>
        <v>7</v>
      </c>
      <c r="E3026" s="18" t="s">
        <v>493</v>
      </c>
      <c r="F3026" s="15">
        <f>VLOOKUP(G3026,modules!$A$1:$B$10,2,0)</f>
        <v>7</v>
      </c>
      <c r="G3026" s="18" t="s">
        <v>68</v>
      </c>
      <c r="H3026" s="15">
        <f>VLOOKUP(I3026,segments!$A$1:$B$9,2,0)</f>
        <v>3</v>
      </c>
      <c r="I3026" s="18" t="s">
        <v>7851</v>
      </c>
      <c r="J3026" s="15">
        <f>VLOOKUP(K3026,machines!$A$1:$B$72,2,0)</f>
        <v>66</v>
      </c>
      <c r="K3026" s="27" t="s">
        <v>349</v>
      </c>
      <c r="L3026" s="16" t="s">
        <v>114</v>
      </c>
      <c r="M3026" s="15">
        <f>VLOOKUP(N3026,groups!$A$1:$B$113,2,1)</f>
        <v>149</v>
      </c>
      <c r="N3026" s="16" t="s">
        <v>312</v>
      </c>
      <c r="O3026" s="18" t="s">
        <v>52</v>
      </c>
      <c r="P3026" s="15">
        <f>VLOOKUP(Q3026,'seg2'!$A$1:$B$13,2,0)</f>
        <v>1</v>
      </c>
      <c r="Q3026" s="16" t="s">
        <v>68</v>
      </c>
      <c r="R3026" s="15">
        <f>VLOOKUP(S3026,'seg3'!$A$1:$B$9,2,0)</f>
        <v>1</v>
      </c>
      <c r="S3026" s="16" t="s">
        <v>76</v>
      </c>
      <c r="T3026" s="18">
        <v>109.85</v>
      </c>
      <c r="U3026" s="18">
        <v>109.85</v>
      </c>
      <c r="V3026" s="18"/>
      <c r="W3026" s="30" t="s">
        <v>588</v>
      </c>
      <c r="X3026" s="16"/>
      <c r="Y3026" s="18" t="s">
        <v>17</v>
      </c>
      <c r="Z3026" s="18">
        <v>32</v>
      </c>
      <c r="AA3026" s="16" t="s">
        <v>116</v>
      </c>
      <c r="AB3026" s="14" t="str">
        <f t="shared" si="47"/>
        <v>('795971','795971J','HEX NUT M24X3 ISO4032 CL10 HDG','PC',66,7,1,1,3,7,149,'109.85','109.85','M24','-','10B33','32','31.45/31.50','','COIL ANNEALED  10B33 32 MM',''),</v>
      </c>
      <c r="AC3026" s="14" t="s">
        <v>10465</v>
      </c>
    </row>
    <row r="3027" spans="1:29">
      <c r="A3027" s="16">
        <v>629113</v>
      </c>
      <c r="B3027" s="43" t="s">
        <v>1135</v>
      </c>
      <c r="C3027" s="43" t="s">
        <v>3574</v>
      </c>
      <c r="D3027" s="15">
        <f>VLOOKUP(E3027,finish!$A$1:$B$18,2,0)</f>
        <v>8</v>
      </c>
      <c r="E3027" s="18" t="s">
        <v>47</v>
      </c>
      <c r="F3027" s="15">
        <f>VLOOKUP(G3027,modules!$A$1:$B$10,2,0)</f>
        <v>7</v>
      </c>
      <c r="G3027" s="18" t="s">
        <v>68</v>
      </c>
      <c r="H3027" s="15">
        <f>VLOOKUP(I3027,segments!$A$1:$B$9,2,0)</f>
        <v>4</v>
      </c>
      <c r="I3027" s="18" t="s">
        <v>7845</v>
      </c>
      <c r="J3027" s="15">
        <f>VLOOKUP(K3027,machines!$A$1:$B$72,2,0)</f>
        <v>66</v>
      </c>
      <c r="K3027" s="27" t="s">
        <v>349</v>
      </c>
      <c r="L3027" s="16" t="s">
        <v>126</v>
      </c>
      <c r="M3027" s="15">
        <f>VLOOKUP(N3027,groups!$A$1:$B$113,2,1)</f>
        <v>149</v>
      </c>
      <c r="N3027" s="16" t="s">
        <v>312</v>
      </c>
      <c r="O3027" s="18" t="s">
        <v>52</v>
      </c>
      <c r="P3027" s="15">
        <f>VLOOKUP(Q3027,'seg2'!$A$1:$B$13,2,0)</f>
        <v>1</v>
      </c>
      <c r="Q3027" s="16" t="s">
        <v>68</v>
      </c>
      <c r="R3027" s="15">
        <f>VLOOKUP(S3027,'seg3'!$A$1:$B$9,2,0)</f>
        <v>1</v>
      </c>
      <c r="S3027" s="16" t="s">
        <v>76</v>
      </c>
      <c r="T3027" s="18">
        <v>63</v>
      </c>
      <c r="U3027" s="18">
        <v>63</v>
      </c>
      <c r="V3027" s="18"/>
      <c r="W3027" s="30" t="s">
        <v>849</v>
      </c>
      <c r="X3027" s="16"/>
      <c r="Y3027" s="18" t="s">
        <v>17</v>
      </c>
      <c r="Z3027" s="18">
        <v>28</v>
      </c>
      <c r="AA3027" s="16" t="s">
        <v>848</v>
      </c>
      <c r="AB3027" s="14" t="str">
        <f t="shared" si="47"/>
        <v>('629113','629113J','HEX NUT M20X2.5 ISO4032 CL8SB ZC3','PC',66,7,1,1,4,8,149,'63','63','M20','-','10B33','28','27.45/27.50','','COIL ANNEALED  10B33 M 28 MM',''),</v>
      </c>
      <c r="AC3027" s="14" t="s">
        <v>10466</v>
      </c>
    </row>
    <row r="3028" spans="1:29">
      <c r="A3028" s="16">
        <v>825330</v>
      </c>
      <c r="B3028" s="43" t="s">
        <v>3587</v>
      </c>
      <c r="C3028" s="43" t="s">
        <v>3588</v>
      </c>
      <c r="D3028" s="15">
        <f>VLOOKUP(E3028,finish!$A$1:$B$18,2,0)</f>
        <v>7</v>
      </c>
      <c r="E3028" s="18" t="s">
        <v>493</v>
      </c>
      <c r="F3028" s="15">
        <f>VLOOKUP(G3028,modules!$A$1:$B$10,2,0)</f>
        <v>7</v>
      </c>
      <c r="G3028" s="18" t="s">
        <v>68</v>
      </c>
      <c r="H3028" s="15">
        <f>VLOOKUP(I3028,segments!$A$1:$B$9,2,0)</f>
        <v>4</v>
      </c>
      <c r="I3028" s="18" t="s">
        <v>7845</v>
      </c>
      <c r="J3028" s="15">
        <f>VLOOKUP(K3028,machines!$A$1:$B$72,2,0)</f>
        <v>66</v>
      </c>
      <c r="K3028" s="27" t="s">
        <v>349</v>
      </c>
      <c r="L3028" s="16" t="s">
        <v>114</v>
      </c>
      <c r="M3028" s="15">
        <f>VLOOKUP(N3028,groups!$A$1:$B$113,2,1)</f>
        <v>149</v>
      </c>
      <c r="N3028" s="16" t="s">
        <v>312</v>
      </c>
      <c r="O3028" s="18" t="s">
        <v>52</v>
      </c>
      <c r="P3028" s="15">
        <f>VLOOKUP(Q3028,'seg2'!$A$1:$B$13,2,0)</f>
        <v>1</v>
      </c>
      <c r="Q3028" s="16" t="s">
        <v>68</v>
      </c>
      <c r="R3028" s="15">
        <f>VLOOKUP(S3028,'seg3'!$A$1:$B$9,2,0)</f>
        <v>1</v>
      </c>
      <c r="S3028" s="16" t="s">
        <v>76</v>
      </c>
      <c r="T3028" s="18">
        <v>109.85</v>
      </c>
      <c r="U3028" s="18">
        <v>109.85</v>
      </c>
      <c r="V3028" s="18" t="s">
        <v>33</v>
      </c>
      <c r="W3028" s="30" t="s">
        <v>522</v>
      </c>
      <c r="X3028" s="16"/>
      <c r="Y3028" s="18" t="s">
        <v>17</v>
      </c>
      <c r="Z3028" s="18">
        <v>32</v>
      </c>
      <c r="AA3028" s="16" t="s">
        <v>116</v>
      </c>
      <c r="AB3028" s="14" t="str">
        <f t="shared" si="47"/>
        <v>('825330','825330J','HEX NUT M24X3-6AZ ISO4032 CL10ZSB HDG','PC',66,7,1,1,4,7,149,'109.85','109.85','M24','-','10B33','32','31.45/31.50','NEED TO ANN','COIL ANNEALED  10B33 M 32 MM',''),</v>
      </c>
      <c r="AC3028" s="14" t="s">
        <v>10467</v>
      </c>
    </row>
    <row r="3029" spans="1:29">
      <c r="A3029" s="16">
        <v>170651</v>
      </c>
      <c r="B3029" s="43" t="s">
        <v>1966</v>
      </c>
      <c r="C3029" s="43" t="s">
        <v>1967</v>
      </c>
      <c r="D3029" s="15">
        <f>VLOOKUP(E3029,finish!$A$1:$B$18,2,0)</f>
        <v>2</v>
      </c>
      <c r="E3029" s="18" t="s">
        <v>11</v>
      </c>
      <c r="F3029" s="15">
        <f>VLOOKUP(G3029,modules!$A$1:$B$10,2,0)</f>
        <v>7</v>
      </c>
      <c r="G3029" s="18" t="s">
        <v>68</v>
      </c>
      <c r="H3029" s="15">
        <f>VLOOKUP(I3029,segments!$A$1:$B$9,2,0)</f>
        <v>5</v>
      </c>
      <c r="I3029" s="18" t="s">
        <v>7852</v>
      </c>
      <c r="J3029" s="15">
        <f>VLOOKUP(K3029,machines!$A$1:$B$72,2,0)</f>
        <v>66</v>
      </c>
      <c r="K3029" s="27" t="s">
        <v>349</v>
      </c>
      <c r="L3029" s="16" t="s">
        <v>1366</v>
      </c>
      <c r="M3029" s="15">
        <f>VLOOKUP(N3029,groups!$A$1:$B$113,2,1)</f>
        <v>149</v>
      </c>
      <c r="N3029" s="16" t="s">
        <v>312</v>
      </c>
      <c r="O3029" s="18" t="s">
        <v>52</v>
      </c>
      <c r="P3029" s="15">
        <f>VLOOKUP(Q3029,'seg2'!$A$1:$B$13,2,0)</f>
        <v>1</v>
      </c>
      <c r="Q3029" s="16" t="s">
        <v>68</v>
      </c>
      <c r="R3029" s="15">
        <f>VLOOKUP(S3029,'seg3'!$A$1:$B$9,2,0)</f>
        <v>1</v>
      </c>
      <c r="S3029" s="16" t="s">
        <v>76</v>
      </c>
      <c r="T3029" s="18">
        <v>50</v>
      </c>
      <c r="U3029" s="18">
        <v>50</v>
      </c>
      <c r="V3029" s="42"/>
      <c r="W3029" s="30" t="s">
        <v>1969</v>
      </c>
      <c r="X3029" s="16"/>
      <c r="Y3029" s="18" t="s">
        <v>17</v>
      </c>
      <c r="Z3029" s="18">
        <v>26</v>
      </c>
      <c r="AA3029" s="16" t="s">
        <v>1968</v>
      </c>
      <c r="AB3029" s="14" t="str">
        <f t="shared" si="47"/>
        <v>('170651','170651J','HEX NUT 3/4 UNC GR SAE8 BLK','PC',66,7,1,1,5,2,149,'50','50','3/4 UNC','-','10B33','26','25.50/25.55','','COIL ANNEALED  10B33 M 26 MM',''),</v>
      </c>
      <c r="AC3029" s="14" t="s">
        <v>10419</v>
      </c>
    </row>
    <row r="3030" spans="1:29">
      <c r="A3030" s="16">
        <v>170652</v>
      </c>
      <c r="B3030" s="43" t="s">
        <v>3053</v>
      </c>
      <c r="C3030" s="43" t="s">
        <v>3054</v>
      </c>
      <c r="D3030" s="15">
        <f>VLOOKUP(E3030,finish!$A$1:$B$18,2,0)</f>
        <v>2</v>
      </c>
      <c r="E3030" s="18" t="s">
        <v>11</v>
      </c>
      <c r="F3030" s="15">
        <f>VLOOKUP(G3030,modules!$A$1:$B$10,2,0)</f>
        <v>7</v>
      </c>
      <c r="G3030" s="18" t="s">
        <v>68</v>
      </c>
      <c r="H3030" s="15">
        <f>VLOOKUP(I3030,segments!$A$1:$B$9,2,0)</f>
        <v>5</v>
      </c>
      <c r="I3030" s="18" t="s">
        <v>7852</v>
      </c>
      <c r="J3030" s="15">
        <f>VLOOKUP(K3030,machines!$A$1:$B$72,2,0)</f>
        <v>66</v>
      </c>
      <c r="K3030" s="27" t="s">
        <v>349</v>
      </c>
      <c r="L3030" s="16" t="s">
        <v>355</v>
      </c>
      <c r="M3030" s="15">
        <f>VLOOKUP(N3030,groups!$A$1:$B$113,2,1)</f>
        <v>149</v>
      </c>
      <c r="N3030" s="16" t="s">
        <v>312</v>
      </c>
      <c r="O3030" s="18" t="s">
        <v>52</v>
      </c>
      <c r="P3030" s="15">
        <f>VLOOKUP(Q3030,'seg2'!$A$1:$B$13,2,0)</f>
        <v>1</v>
      </c>
      <c r="Q3030" s="16" t="s">
        <v>68</v>
      </c>
      <c r="R3030" s="15">
        <f>VLOOKUP(S3030,'seg3'!$A$1:$B$9,2,0)</f>
        <v>1</v>
      </c>
      <c r="S3030" s="16" t="s">
        <v>76</v>
      </c>
      <c r="T3030" s="18">
        <v>79</v>
      </c>
      <c r="U3030" s="18">
        <v>79</v>
      </c>
      <c r="V3030" s="18"/>
      <c r="W3030" s="30" t="s">
        <v>1689</v>
      </c>
      <c r="X3030" s="16"/>
      <c r="Y3030" s="18" t="s">
        <v>17</v>
      </c>
      <c r="Z3030" s="18">
        <v>30</v>
      </c>
      <c r="AA3030" s="16" t="s">
        <v>431</v>
      </c>
      <c r="AB3030" s="14" t="str">
        <f t="shared" si="47"/>
        <v>('170652','170652J','HEX NUT 7/8 UNC GR SAE8 BLK','PC',66,7,1,1,5,2,149,'79','79','7/8 UNC','-','10B33','30','29.50/29.53','','COIL ANNEALED  10B33 M 30 MM',''),</v>
      </c>
      <c r="AC3030" s="14" t="s">
        <v>10437</v>
      </c>
    </row>
    <row r="3031" spans="1:29">
      <c r="A3031" s="16">
        <v>170634</v>
      </c>
      <c r="B3031" s="64" t="s">
        <v>1978</v>
      </c>
      <c r="C3031" s="43" t="s">
        <v>1979</v>
      </c>
      <c r="D3031" s="15">
        <f>VLOOKUP(E3031,finish!$A$1:$B$18,2,0)</f>
        <v>2</v>
      </c>
      <c r="E3031" s="18" t="s">
        <v>11</v>
      </c>
      <c r="F3031" s="15">
        <f>VLOOKUP(G3031,modules!$A$1:$B$10,2,0)</f>
        <v>7</v>
      </c>
      <c r="G3031" s="18" t="s">
        <v>68</v>
      </c>
      <c r="H3031" s="15">
        <f>VLOOKUP(I3031,segments!$A$1:$B$9,2,0)</f>
        <v>5</v>
      </c>
      <c r="I3031" s="18" t="s">
        <v>7852</v>
      </c>
      <c r="J3031" s="15">
        <f>VLOOKUP(K3031,machines!$A$1:$B$72,2,0)</f>
        <v>66</v>
      </c>
      <c r="K3031" s="27" t="s">
        <v>349</v>
      </c>
      <c r="L3031" s="16" t="s">
        <v>114</v>
      </c>
      <c r="M3031" s="15">
        <f>VLOOKUP(N3031,groups!$A$1:$B$113,2,1)</f>
        <v>149</v>
      </c>
      <c r="N3031" s="16" t="s">
        <v>312</v>
      </c>
      <c r="O3031" s="18" t="s">
        <v>52</v>
      </c>
      <c r="P3031" s="15">
        <f>VLOOKUP(Q3031,'seg2'!$A$1:$B$13,2,0)</f>
        <v>1</v>
      </c>
      <c r="Q3031" s="16" t="s">
        <v>68</v>
      </c>
      <c r="R3031" s="15">
        <f>VLOOKUP(S3031,'seg3'!$A$1:$B$9,2,0)</f>
        <v>1</v>
      </c>
      <c r="S3031" s="16" t="s">
        <v>76</v>
      </c>
      <c r="T3031" s="18">
        <v>104</v>
      </c>
      <c r="U3031" s="18">
        <v>104</v>
      </c>
      <c r="V3031" s="42"/>
      <c r="W3031" s="30" t="s">
        <v>522</v>
      </c>
      <c r="X3031" s="16"/>
      <c r="Y3031" s="18" t="s">
        <v>17</v>
      </c>
      <c r="Z3031" s="18">
        <v>32</v>
      </c>
      <c r="AA3031" s="16" t="s">
        <v>116</v>
      </c>
      <c r="AB3031" s="14" t="str">
        <f t="shared" si="47"/>
        <v>('170634','170634J','HEX NUT M24X3 ISO4032 CL10 BLK','PC',66,7,1,1,5,2,149,'104','104','M24','-','10B33','32','31.45/31.50','','COIL ANNEALED  10B33 M 32 MM',''),</v>
      </c>
      <c r="AC3031" s="14" t="s">
        <v>10468</v>
      </c>
    </row>
    <row r="3032" spans="1:29">
      <c r="A3032" s="16">
        <v>623208</v>
      </c>
      <c r="B3032" s="64" t="s">
        <v>3771</v>
      </c>
      <c r="C3032" s="43" t="s">
        <v>2637</v>
      </c>
      <c r="D3032" s="15">
        <f>VLOOKUP(E3032,finish!$A$1:$B$18,2,0)</f>
        <v>2</v>
      </c>
      <c r="E3032" s="18" t="s">
        <v>11</v>
      </c>
      <c r="F3032" s="15">
        <f>VLOOKUP(G3032,modules!$A$1:$B$10,2,0)</f>
        <v>7</v>
      </c>
      <c r="G3032" s="18" t="s">
        <v>68</v>
      </c>
      <c r="H3032" s="15">
        <f>VLOOKUP(I3032,segments!$A$1:$B$9,2,0)</f>
        <v>5</v>
      </c>
      <c r="I3032" s="18" t="s">
        <v>7852</v>
      </c>
      <c r="J3032" s="15">
        <f>VLOOKUP(K3032,machines!$A$1:$B$72,2,0)</f>
        <v>66</v>
      </c>
      <c r="K3032" s="27" t="s">
        <v>349</v>
      </c>
      <c r="L3032" s="16" t="s">
        <v>114</v>
      </c>
      <c r="M3032" s="15">
        <f>VLOOKUP(N3032,groups!$A$1:$B$113,2,1)</f>
        <v>149</v>
      </c>
      <c r="N3032" s="16" t="s">
        <v>312</v>
      </c>
      <c r="O3032" s="18" t="s">
        <v>52</v>
      </c>
      <c r="P3032" s="15">
        <f>VLOOKUP(Q3032,'seg2'!$A$1:$B$13,2,0)</f>
        <v>1</v>
      </c>
      <c r="Q3032" s="16" t="s">
        <v>68</v>
      </c>
      <c r="R3032" s="15">
        <f>VLOOKUP(S3032,'seg3'!$A$1:$B$9,2,0)</f>
        <v>1</v>
      </c>
      <c r="S3032" s="16" t="s">
        <v>76</v>
      </c>
      <c r="T3032" s="18">
        <v>110</v>
      </c>
      <c r="U3032" s="18">
        <v>110</v>
      </c>
      <c r="V3032" s="42"/>
      <c r="W3032" s="30" t="s">
        <v>522</v>
      </c>
      <c r="X3032" s="16"/>
      <c r="Y3032" s="18" t="s">
        <v>17</v>
      </c>
      <c r="Z3032" s="18">
        <v>32</v>
      </c>
      <c r="AA3032" s="16" t="s">
        <v>116</v>
      </c>
      <c r="AB3032" s="14" t="str">
        <f t="shared" si="47"/>
        <v>('623208','623208J','HEX NUT M24X3 ISO4032 CL8 BLK','PC',66,7,1,1,5,2,149,'110','110','M24','-','10B33','32','31.45/31.50','','COIL ANNEALED  10B33 M 32 MM',''),</v>
      </c>
      <c r="AC3032" s="14" t="s">
        <v>10469</v>
      </c>
    </row>
    <row r="3033" spans="1:29">
      <c r="A3033" s="16">
        <v>831841</v>
      </c>
      <c r="B3033" s="43" t="s">
        <v>3874</v>
      </c>
      <c r="C3033" s="43" t="s">
        <v>3875</v>
      </c>
      <c r="D3033" s="15">
        <f>VLOOKUP(E3033,finish!$A$1:$B$18,2,0)</f>
        <v>17</v>
      </c>
      <c r="E3033" s="18" t="s">
        <v>3873</v>
      </c>
      <c r="F3033" s="15">
        <f>VLOOKUP(G3033,modules!$A$1:$B$10,2,0)</f>
        <v>7</v>
      </c>
      <c r="G3033" s="18" t="s">
        <v>68</v>
      </c>
      <c r="H3033" s="15">
        <f>VLOOKUP(I3033,segments!$A$1:$B$9,2,0)</f>
        <v>6</v>
      </c>
      <c r="I3033" s="18" t="s">
        <v>7850</v>
      </c>
      <c r="J3033" s="15">
        <f>VLOOKUP(K3033,machines!$A$1:$B$72,2,0)</f>
        <v>66</v>
      </c>
      <c r="K3033" s="27" t="s">
        <v>349</v>
      </c>
      <c r="L3033" s="16" t="s">
        <v>1366</v>
      </c>
      <c r="M3033" s="15">
        <f>VLOOKUP(N3033,groups!$A$1:$B$113,2,1)</f>
        <v>160</v>
      </c>
      <c r="N3033" s="16" t="s">
        <v>583</v>
      </c>
      <c r="O3033" s="18" t="s">
        <v>52</v>
      </c>
      <c r="P3033" s="15">
        <f>VLOOKUP(Q3033,'seg2'!$A$1:$B$13,2,0)</f>
        <v>1</v>
      </c>
      <c r="Q3033" s="16" t="s">
        <v>68</v>
      </c>
      <c r="R3033" s="15">
        <f>VLOOKUP(S3033,'seg3'!$A$1:$B$9,2,0)</f>
        <v>1</v>
      </c>
      <c r="S3033" s="16" t="s">
        <v>76</v>
      </c>
      <c r="T3033" s="18">
        <v>87.6</v>
      </c>
      <c r="U3033" s="18">
        <v>87.6</v>
      </c>
      <c r="V3033" s="42"/>
      <c r="W3033" s="30" t="s">
        <v>3876</v>
      </c>
      <c r="X3033" s="16"/>
      <c r="Y3033" s="18" t="s">
        <v>17</v>
      </c>
      <c r="Z3033" s="18">
        <v>32</v>
      </c>
      <c r="AA3033" s="16" t="s">
        <v>431</v>
      </c>
      <c r="AB3033" s="14" t="str">
        <f t="shared" si="47"/>
        <v>('831841','831841J','HSSN 3/4XUNC A563-T1 GR.DH MZNBWC','PC',66,7,1,1,6,17,160,'87.6','87.6','3/4 UNC','-','10B33','32','29.50/29.53','','COIL DIRECT DRWN  10B33M 27.95/28.00',''),</v>
      </c>
      <c r="AC3033" s="14" t="s">
        <v>10470</v>
      </c>
    </row>
    <row r="3034" spans="1:29">
      <c r="A3034" s="16">
        <v>834646</v>
      </c>
      <c r="B3034" s="43" t="s">
        <v>6108</v>
      </c>
      <c r="C3034" s="43" t="s">
        <v>6109</v>
      </c>
      <c r="D3034" s="15">
        <f>VLOOKUP(E3034,finish!$A$1:$B$18,2,0)</f>
        <v>2</v>
      </c>
      <c r="E3034" s="18" t="s">
        <v>11</v>
      </c>
      <c r="F3034" s="15">
        <f>VLOOKUP(G3034,modules!$A$1:$B$10,2,0)</f>
        <v>4</v>
      </c>
      <c r="G3034" s="18" t="s">
        <v>7857</v>
      </c>
      <c r="H3034" s="15">
        <f>VLOOKUP(I3034,segments!$A$1:$B$9,2,0)</f>
        <v>3</v>
      </c>
      <c r="I3034" s="18" t="s">
        <v>7851</v>
      </c>
      <c r="J3034" s="15" t="s">
        <v>7949</v>
      </c>
      <c r="K3034" s="18" t="s">
        <v>4209</v>
      </c>
      <c r="L3034" s="16" t="s">
        <v>4476</v>
      </c>
      <c r="M3034" s="15">
        <f>VLOOKUP(N3034,groups!$A$1:$B$113,2,1)</f>
        <v>213</v>
      </c>
      <c r="N3034" s="16" t="s">
        <v>6024</v>
      </c>
      <c r="O3034" s="16" t="s">
        <v>6110</v>
      </c>
      <c r="P3034" s="15">
        <f>VLOOKUP(Q3034,'seg2'!$A$1:$B$13,2,0)</f>
        <v>7</v>
      </c>
      <c r="Q3034" s="16" t="s">
        <v>43</v>
      </c>
      <c r="R3034" s="15">
        <f>VLOOKUP(S3034,'seg3'!$A$1:$B$9,2,0)</f>
        <v>4</v>
      </c>
      <c r="S3034" s="16" t="s">
        <v>32</v>
      </c>
      <c r="T3034" s="18">
        <v>1800</v>
      </c>
      <c r="U3034" s="18">
        <v>1800</v>
      </c>
      <c r="V3034" s="42"/>
      <c r="W3034" s="30"/>
      <c r="X3034" s="16"/>
      <c r="Y3034" s="18" t="s">
        <v>3209</v>
      </c>
      <c r="Z3034" s="18">
        <v>28</v>
      </c>
      <c r="AA3034" s="16" t="s">
        <v>3210</v>
      </c>
      <c r="AB3034" s="14" t="str">
        <f t="shared" si="47"/>
        <v>('834646','834646J','STUD BOLT 1.1/8XUN8X14.3/4 GRB7 FT BLK','PC',null,4,7,4,3,2,213,'1800','1800','1.1/8 UN8','14.3/4','4140B','28','26.35/26.38','','',''),</v>
      </c>
      <c r="AC3034" s="14" t="s">
        <v>10471</v>
      </c>
    </row>
    <row r="3035" spans="1:29">
      <c r="A3035" s="16">
        <v>623305</v>
      </c>
      <c r="B3035" s="43" t="s">
        <v>3940</v>
      </c>
      <c r="C3035" s="43" t="s">
        <v>3941</v>
      </c>
      <c r="D3035" s="15">
        <f>VLOOKUP(E3035,finish!$A$1:$B$18,2,0)</f>
        <v>7</v>
      </c>
      <c r="E3035" s="18" t="s">
        <v>493</v>
      </c>
      <c r="F3035" s="15">
        <f>VLOOKUP(G3035,modules!$A$1:$B$10,2,0)</f>
        <v>7</v>
      </c>
      <c r="G3035" s="18" t="s">
        <v>68</v>
      </c>
      <c r="H3035" s="15">
        <f>VLOOKUP(I3035,segments!$A$1:$B$9,2,0)</f>
        <v>3</v>
      </c>
      <c r="I3035" s="18" t="s">
        <v>7851</v>
      </c>
      <c r="J3035" s="15">
        <f>VLOOKUP(K3035,machines!$A$1:$B$72,2,0)</f>
        <v>66</v>
      </c>
      <c r="K3035" s="27" t="s">
        <v>349</v>
      </c>
      <c r="L3035" s="16" t="s">
        <v>126</v>
      </c>
      <c r="M3035" s="15">
        <f>VLOOKUP(N3035,groups!$A$1:$B$113,2,1)</f>
        <v>149</v>
      </c>
      <c r="N3035" s="16" t="s">
        <v>312</v>
      </c>
      <c r="O3035" s="18" t="s">
        <v>52</v>
      </c>
      <c r="P3035" s="15">
        <f>VLOOKUP(Q3035,'seg2'!$A$1:$B$13,2,0)</f>
        <v>1</v>
      </c>
      <c r="Q3035" s="16" t="s">
        <v>68</v>
      </c>
      <c r="R3035" s="15">
        <f>VLOOKUP(S3035,'seg3'!$A$1:$B$9,2,0)</f>
        <v>1</v>
      </c>
      <c r="S3035" s="16" t="s">
        <v>76</v>
      </c>
      <c r="T3035" s="18">
        <v>62</v>
      </c>
      <c r="U3035" s="18">
        <v>62</v>
      </c>
      <c r="V3035" s="18"/>
      <c r="W3035" s="30" t="s">
        <v>849</v>
      </c>
      <c r="X3035" s="16"/>
      <c r="Y3035" s="18" t="s">
        <v>17</v>
      </c>
      <c r="Z3035" s="18">
        <v>28</v>
      </c>
      <c r="AA3035" s="16" t="s">
        <v>848</v>
      </c>
      <c r="AB3035" s="14" t="str">
        <f t="shared" si="47"/>
        <v>('623305','623305J','HEX NUT M20X2.5 ISO4032 CL8 HDG','PC',66,7,1,1,3,7,149,'62','62','M20','-','10B33','28','27.45/27.50','','COIL ANNEALED  10B33 M 28 MM',''),</v>
      </c>
      <c r="AC3035" s="14" t="s">
        <v>10472</v>
      </c>
    </row>
    <row r="3036" spans="1:29">
      <c r="A3036" s="16">
        <v>623306</v>
      </c>
      <c r="B3036" s="43" t="s">
        <v>3942</v>
      </c>
      <c r="C3036" s="43" t="s">
        <v>3943</v>
      </c>
      <c r="D3036" s="15">
        <f>VLOOKUP(E3036,finish!$A$1:$B$18,2,0)</f>
        <v>7</v>
      </c>
      <c r="E3036" s="18" t="s">
        <v>493</v>
      </c>
      <c r="F3036" s="15">
        <f>VLOOKUP(G3036,modules!$A$1:$B$10,2,0)</f>
        <v>7</v>
      </c>
      <c r="G3036" s="18" t="s">
        <v>68</v>
      </c>
      <c r="H3036" s="15">
        <f>VLOOKUP(I3036,segments!$A$1:$B$9,2,0)</f>
        <v>3</v>
      </c>
      <c r="I3036" s="18" t="s">
        <v>7851</v>
      </c>
      <c r="J3036" s="15">
        <f>VLOOKUP(K3036,machines!$A$1:$B$72,2,0)</f>
        <v>66</v>
      </c>
      <c r="K3036" s="27" t="s">
        <v>349</v>
      </c>
      <c r="L3036" s="16" t="s">
        <v>98</v>
      </c>
      <c r="M3036" s="15">
        <f>VLOOKUP(N3036,groups!$A$1:$B$113,2,1)</f>
        <v>149</v>
      </c>
      <c r="N3036" s="16" t="s">
        <v>312</v>
      </c>
      <c r="O3036" s="18" t="s">
        <v>52</v>
      </c>
      <c r="P3036" s="15">
        <f>VLOOKUP(Q3036,'seg2'!$A$1:$B$13,2,0)</f>
        <v>1</v>
      </c>
      <c r="Q3036" s="16" t="s">
        <v>68</v>
      </c>
      <c r="R3036" s="15">
        <f>VLOOKUP(S3036,'seg3'!$A$1:$B$9,2,0)</f>
        <v>1</v>
      </c>
      <c r="S3036" s="16" t="s">
        <v>76</v>
      </c>
      <c r="T3036" s="18">
        <v>78.8</v>
      </c>
      <c r="U3036" s="18">
        <v>78.8</v>
      </c>
      <c r="V3036" s="42"/>
      <c r="W3036" s="30" t="s">
        <v>3944</v>
      </c>
      <c r="X3036" s="16"/>
      <c r="Y3036" s="18" t="s">
        <v>17</v>
      </c>
      <c r="Z3036" s="18">
        <v>32</v>
      </c>
      <c r="AA3036" s="16" t="s">
        <v>116</v>
      </c>
      <c r="AB3036" s="14" t="str">
        <f t="shared" si="47"/>
        <v>('623306','623306J','HEX NUT M22X2.5 ISO4032 CL8 HDG','PC',66,7,1,1,3,7,149,'78.8','78.8','M22','-','10B33','32','31.45/31.50','','COIL 1ANNEAL &amp; 1DRAWN 10B33 31.50/31.55',''),</v>
      </c>
      <c r="AC3036" s="14" t="s">
        <v>10473</v>
      </c>
    </row>
    <row r="3037" spans="1:29">
      <c r="A3037" s="16">
        <v>560989</v>
      </c>
      <c r="B3037" s="43" t="s">
        <v>3531</v>
      </c>
      <c r="C3037" s="43" t="s">
        <v>3532</v>
      </c>
      <c r="D3037" s="15">
        <f>VLOOKUP(E3037,finish!$A$1:$B$18,2,0)</f>
        <v>7</v>
      </c>
      <c r="E3037" s="18" t="s">
        <v>493</v>
      </c>
      <c r="F3037" s="15">
        <f>VLOOKUP(G3037,modules!$A$1:$B$10,2,0)</f>
        <v>7</v>
      </c>
      <c r="G3037" s="18" t="s">
        <v>68</v>
      </c>
      <c r="H3037" s="15">
        <f>VLOOKUP(I3037,segments!$A$1:$B$9,2,0)</f>
        <v>3</v>
      </c>
      <c r="I3037" s="18" t="s">
        <v>7851</v>
      </c>
      <c r="J3037" s="15">
        <f>VLOOKUP(K3037,machines!$A$1:$B$72,2,0)</f>
        <v>66</v>
      </c>
      <c r="K3037" s="27" t="s">
        <v>349</v>
      </c>
      <c r="L3037" s="16" t="s">
        <v>114</v>
      </c>
      <c r="M3037" s="15">
        <f>VLOOKUP(N3037,groups!$A$1:$B$113,2,1)</f>
        <v>149</v>
      </c>
      <c r="N3037" s="16" t="s">
        <v>312</v>
      </c>
      <c r="O3037" s="18" t="s">
        <v>52</v>
      </c>
      <c r="P3037" s="15">
        <f>VLOOKUP(Q3037,'seg2'!$A$1:$B$13,2,0)</f>
        <v>1</v>
      </c>
      <c r="Q3037" s="16" t="s">
        <v>68</v>
      </c>
      <c r="R3037" s="15">
        <f>VLOOKUP(S3037,'seg3'!$A$1:$B$9,2,0)</f>
        <v>1</v>
      </c>
      <c r="S3037" s="16" t="s">
        <v>76</v>
      </c>
      <c r="T3037" s="18">
        <v>109.85</v>
      </c>
      <c r="U3037" s="18">
        <v>109.85</v>
      </c>
      <c r="V3037" s="18"/>
      <c r="W3037" s="30" t="s">
        <v>522</v>
      </c>
      <c r="X3037" s="16"/>
      <c r="Y3037" s="18" t="s">
        <v>17</v>
      </c>
      <c r="Z3037" s="18">
        <v>32</v>
      </c>
      <c r="AA3037" s="16" t="s">
        <v>116</v>
      </c>
      <c r="AB3037" s="14" t="str">
        <f t="shared" si="47"/>
        <v>('560989','560989J','HEX NUT M24X3 ISO4032 CL8 HDG','PC',66,7,1,1,3,7,149,'109.85','109.85','M24','-','10B33','32','31.45/31.50','','COIL ANNEALED  10B33 M 32 MM',''),</v>
      </c>
      <c r="AC3037" s="14" t="s">
        <v>10464</v>
      </c>
    </row>
    <row r="3038" spans="1:29">
      <c r="A3038" s="16" t="s">
        <v>2635</v>
      </c>
      <c r="B3038" s="43" t="s">
        <v>2636</v>
      </c>
      <c r="C3038" s="43" t="s">
        <v>2637</v>
      </c>
      <c r="D3038" s="15">
        <f>VLOOKUP(E3038,finish!$A$1:$B$18,2,0)</f>
        <v>2</v>
      </c>
      <c r="E3038" s="18" t="s">
        <v>11</v>
      </c>
      <c r="F3038" s="15">
        <f>VLOOKUP(G3038,modules!$A$1:$B$10,2,0)</f>
        <v>7</v>
      </c>
      <c r="G3038" s="18" t="s">
        <v>68</v>
      </c>
      <c r="H3038" s="15">
        <f>VLOOKUP(I3038,segments!$A$1:$B$9,2,0)</f>
        <v>7</v>
      </c>
      <c r="I3038" s="18" t="s">
        <v>7853</v>
      </c>
      <c r="J3038" s="15">
        <f>VLOOKUP(K3038,machines!$A$1:$B$72,2,0)</f>
        <v>66</v>
      </c>
      <c r="K3038" s="27" t="s">
        <v>349</v>
      </c>
      <c r="L3038" s="16" t="s">
        <v>114</v>
      </c>
      <c r="M3038" s="15">
        <f>VLOOKUP(N3038,groups!$A$1:$B$113,2,1)</f>
        <v>149</v>
      </c>
      <c r="N3038" s="16" t="s">
        <v>312</v>
      </c>
      <c r="O3038" s="18" t="s">
        <v>52</v>
      </c>
      <c r="P3038" s="15">
        <f>VLOOKUP(Q3038,'seg2'!$A$1:$B$13,2,0)</f>
        <v>1</v>
      </c>
      <c r="Q3038" s="16" t="s">
        <v>68</v>
      </c>
      <c r="R3038" s="15">
        <f>VLOOKUP(S3038,'seg3'!$A$1:$B$9,2,0)</f>
        <v>1</v>
      </c>
      <c r="S3038" s="16" t="s">
        <v>76</v>
      </c>
      <c r="T3038" s="18">
        <v>110</v>
      </c>
      <c r="U3038" s="18">
        <v>110</v>
      </c>
      <c r="V3038" s="42"/>
      <c r="W3038" s="30" t="s">
        <v>2638</v>
      </c>
      <c r="X3038" s="16"/>
      <c r="Y3038" s="18" t="s">
        <v>17</v>
      </c>
      <c r="Z3038" s="18">
        <v>32</v>
      </c>
      <c r="AA3038" s="16" t="s">
        <v>116</v>
      </c>
      <c r="AB3038" s="14" t="str">
        <f t="shared" si="47"/>
        <v>('DB623208','DB623208J','HEX NUT M24X3 ISO4032 CL8 BLK','PC',66,7,1,1,7,2,149,'110','110','M24','-','10B33','32','31.45/31.50','','COIL ANNEALED  10B21 32',''),</v>
      </c>
      <c r="AC3038" s="14" t="s">
        <v>10474</v>
      </c>
    </row>
    <row r="3039" spans="1:29">
      <c r="A3039" s="16">
        <v>787541</v>
      </c>
      <c r="B3039" s="43" t="s">
        <v>6120</v>
      </c>
      <c r="C3039" s="43" t="s">
        <v>6121</v>
      </c>
      <c r="D3039" s="15">
        <f>VLOOKUP(E3039,finish!$A$1:$B$18,2,0)</f>
        <v>2</v>
      </c>
      <c r="E3039" s="18" t="s">
        <v>11</v>
      </c>
      <c r="F3039" s="15">
        <f>VLOOKUP(G3039,modules!$A$1:$B$10,2,0)</f>
        <v>4</v>
      </c>
      <c r="G3039" s="18" t="s">
        <v>7857</v>
      </c>
      <c r="H3039" s="15">
        <f>VLOOKUP(I3039,segments!$A$1:$B$9,2,0)</f>
        <v>3</v>
      </c>
      <c r="I3039" s="18" t="s">
        <v>7851</v>
      </c>
      <c r="J3039" s="15" t="s">
        <v>7949</v>
      </c>
      <c r="K3039" s="18" t="s">
        <v>4209</v>
      </c>
      <c r="L3039" s="16" t="s">
        <v>4430</v>
      </c>
      <c r="M3039" s="15">
        <f>VLOOKUP(N3039,groups!$A$1:$B$113,2,1)</f>
        <v>213</v>
      </c>
      <c r="N3039" s="16" t="s">
        <v>6024</v>
      </c>
      <c r="O3039" s="16" t="s">
        <v>4267</v>
      </c>
      <c r="P3039" s="15">
        <f>VLOOKUP(Q3039,'seg2'!$A$1:$B$13,2,0)</f>
        <v>7</v>
      </c>
      <c r="Q3039" s="16" t="s">
        <v>43</v>
      </c>
      <c r="R3039" s="15">
        <f>VLOOKUP(S3039,'seg3'!$A$1:$B$9,2,0)</f>
        <v>4</v>
      </c>
      <c r="S3039" s="16" t="s">
        <v>32</v>
      </c>
      <c r="T3039" s="18">
        <v>2210</v>
      </c>
      <c r="U3039" s="18">
        <v>2210</v>
      </c>
      <c r="V3039" s="42"/>
      <c r="W3039" s="30"/>
      <c r="X3039" s="16"/>
      <c r="Y3039" s="18" t="s">
        <v>3209</v>
      </c>
      <c r="Z3039" s="18">
        <v>36</v>
      </c>
      <c r="AA3039" s="16" t="s">
        <v>4432</v>
      </c>
      <c r="AB3039" s="14" t="str">
        <f t="shared" si="47"/>
        <v>('787541','787541J','STUD BOLT 1.1/2XUN8X10.3/4 GRB7 FT BLK','PC',null,4,7,4,3,2,213,'2210','2210','1.1/2 UN8','10.3/4','4140B','36','35.88/35.91','','',''),</v>
      </c>
      <c r="AC3039" s="14" t="s">
        <v>10475</v>
      </c>
    </row>
    <row r="3040" spans="1:29">
      <c r="A3040" s="16">
        <v>823605</v>
      </c>
      <c r="B3040" s="43" t="s">
        <v>6122</v>
      </c>
      <c r="C3040" s="43" t="s">
        <v>6123</v>
      </c>
      <c r="D3040" s="15">
        <f>VLOOKUP(E3040,finish!$A$1:$B$18,2,0)</f>
        <v>2</v>
      </c>
      <c r="E3040" s="18" t="s">
        <v>11</v>
      </c>
      <c r="F3040" s="15">
        <f>VLOOKUP(G3040,modules!$A$1:$B$10,2,0)</f>
        <v>4</v>
      </c>
      <c r="G3040" s="18" t="s">
        <v>7857</v>
      </c>
      <c r="H3040" s="15">
        <f>VLOOKUP(I3040,segments!$A$1:$B$9,2,0)</f>
        <v>3</v>
      </c>
      <c r="I3040" s="18" t="s">
        <v>7851</v>
      </c>
      <c r="J3040" s="15" t="s">
        <v>7949</v>
      </c>
      <c r="K3040" s="18" t="s">
        <v>4209</v>
      </c>
      <c r="L3040" s="16" t="s">
        <v>4430</v>
      </c>
      <c r="M3040" s="15">
        <f>VLOOKUP(N3040,groups!$A$1:$B$113,2,1)</f>
        <v>213</v>
      </c>
      <c r="N3040" s="16" t="s">
        <v>6024</v>
      </c>
      <c r="O3040" s="16" t="s">
        <v>6124</v>
      </c>
      <c r="P3040" s="15">
        <f>VLOOKUP(Q3040,'seg2'!$A$1:$B$13,2,0)</f>
        <v>7</v>
      </c>
      <c r="Q3040" s="16" t="s">
        <v>43</v>
      </c>
      <c r="R3040" s="15">
        <f>VLOOKUP(S3040,'seg3'!$A$1:$B$9,2,0)</f>
        <v>4</v>
      </c>
      <c r="S3040" s="16" t="s">
        <v>32</v>
      </c>
      <c r="T3040" s="18">
        <v>3180</v>
      </c>
      <c r="U3040" s="18">
        <v>3180</v>
      </c>
      <c r="V3040" s="42"/>
      <c r="W3040" s="30"/>
      <c r="X3040" s="16"/>
      <c r="Y3040" s="18" t="s">
        <v>3209</v>
      </c>
      <c r="Z3040" s="18">
        <v>36</v>
      </c>
      <c r="AA3040" s="16" t="s">
        <v>4432</v>
      </c>
      <c r="AB3040" s="14" t="str">
        <f t="shared" si="47"/>
        <v>('823605','823605J','STUD BOLT 1.1/2XUN8X15.1/2 GRB7 FT BLK','PC',null,4,7,4,3,2,213,'3180','3180','1.1/2 UN8','15.1/2','4140B','36','35.88/35.91','','',''),</v>
      </c>
      <c r="AC3040" s="14" t="s">
        <v>10476</v>
      </c>
    </row>
    <row r="3041" spans="1:29">
      <c r="A3041" s="16">
        <v>834648</v>
      </c>
      <c r="B3041" s="43" t="s">
        <v>6125</v>
      </c>
      <c r="C3041" s="43" t="s">
        <v>6126</v>
      </c>
      <c r="D3041" s="15">
        <f>VLOOKUP(E3041,finish!$A$1:$B$18,2,0)</f>
        <v>2</v>
      </c>
      <c r="E3041" s="18" t="s">
        <v>11</v>
      </c>
      <c r="F3041" s="15">
        <f>VLOOKUP(G3041,modules!$A$1:$B$10,2,0)</f>
        <v>4</v>
      </c>
      <c r="G3041" s="18" t="s">
        <v>7857</v>
      </c>
      <c r="H3041" s="15">
        <f>VLOOKUP(I3041,segments!$A$1:$B$9,2,0)</f>
        <v>3</v>
      </c>
      <c r="I3041" s="18" t="s">
        <v>7851</v>
      </c>
      <c r="J3041" s="15" t="s">
        <v>7949</v>
      </c>
      <c r="K3041" s="18" t="s">
        <v>4209</v>
      </c>
      <c r="L3041" s="16" t="s">
        <v>4512</v>
      </c>
      <c r="M3041" s="15">
        <f>VLOOKUP(N3041,groups!$A$1:$B$113,2,1)</f>
        <v>213</v>
      </c>
      <c r="N3041" s="16" t="s">
        <v>6024</v>
      </c>
      <c r="O3041" s="16" t="s">
        <v>6127</v>
      </c>
      <c r="P3041" s="15">
        <f>VLOOKUP(Q3041,'seg2'!$A$1:$B$13,2,0)</f>
        <v>7</v>
      </c>
      <c r="Q3041" s="16" t="s">
        <v>43</v>
      </c>
      <c r="R3041" s="15">
        <f>VLOOKUP(S3041,'seg3'!$A$1:$B$9,2,0)</f>
        <v>4</v>
      </c>
      <c r="S3041" s="16" t="s">
        <v>32</v>
      </c>
      <c r="T3041" s="18">
        <v>7100</v>
      </c>
      <c r="U3041" s="18">
        <v>7100</v>
      </c>
      <c r="V3041" s="42"/>
      <c r="W3041" s="30"/>
      <c r="X3041" s="16"/>
      <c r="Y3041" s="18" t="s">
        <v>3209</v>
      </c>
      <c r="Z3041" s="18"/>
      <c r="AA3041" s="16"/>
      <c r="AB3041" s="14" t="str">
        <f t="shared" si="47"/>
        <v>('834648','834648J','STUD BOLT 1.3/4XUN8X25.1/8 GRB7 FT BLK','PC',null,4,7,4,3,2,213,'7100','7100','1.3/4 UN8','25.1/8','4140B','','','','',''),</v>
      </c>
      <c r="AC3041" s="14" t="s">
        <v>10477</v>
      </c>
    </row>
    <row r="3042" spans="1:29">
      <c r="A3042" s="16">
        <v>823705</v>
      </c>
      <c r="B3042" s="43" t="s">
        <v>6128</v>
      </c>
      <c r="C3042" s="43" t="s">
        <v>6129</v>
      </c>
      <c r="D3042" s="15">
        <f>VLOOKUP(E3042,finish!$A$1:$B$18,2,0)</f>
        <v>2</v>
      </c>
      <c r="E3042" s="18" t="s">
        <v>11</v>
      </c>
      <c r="F3042" s="15">
        <f>VLOOKUP(G3042,modules!$A$1:$B$10,2,0)</f>
        <v>4</v>
      </c>
      <c r="G3042" s="18" t="s">
        <v>7857</v>
      </c>
      <c r="H3042" s="15">
        <f>VLOOKUP(I3042,segments!$A$1:$B$9,2,0)</f>
        <v>3</v>
      </c>
      <c r="I3042" s="18" t="s">
        <v>7851</v>
      </c>
      <c r="J3042" s="15" t="s">
        <v>7949</v>
      </c>
      <c r="K3042" s="18" t="s">
        <v>4209</v>
      </c>
      <c r="L3042" s="16" t="s">
        <v>4534</v>
      </c>
      <c r="M3042" s="15">
        <f>VLOOKUP(N3042,groups!$A$1:$B$113,2,1)</f>
        <v>213</v>
      </c>
      <c r="N3042" s="16" t="s">
        <v>6024</v>
      </c>
      <c r="O3042" s="16">
        <v>22</v>
      </c>
      <c r="P3042" s="15">
        <f>VLOOKUP(Q3042,'seg2'!$A$1:$B$13,2,0)</f>
        <v>7</v>
      </c>
      <c r="Q3042" s="16" t="s">
        <v>43</v>
      </c>
      <c r="R3042" s="15">
        <f>VLOOKUP(S3042,'seg3'!$A$1:$B$9,2,0)</f>
        <v>4</v>
      </c>
      <c r="S3042" s="16" t="s">
        <v>32</v>
      </c>
      <c r="T3042" s="18">
        <v>7160</v>
      </c>
      <c r="U3042" s="18">
        <v>7160</v>
      </c>
      <c r="V3042" s="42"/>
      <c r="W3042" s="30"/>
      <c r="X3042" s="16"/>
      <c r="Y3042" s="18" t="s">
        <v>3209</v>
      </c>
      <c r="Z3042" s="18"/>
      <c r="AA3042" s="16"/>
      <c r="AB3042" s="14" t="str">
        <f t="shared" si="47"/>
        <v>('823705','823705J','STUD BOLT 1.7/8XUN8X22 GRB7 FT BLK','PC',null,4,7,4,3,2,213,'7160','7160','1.7/8 UN8','22','4140B','','','','',''),</v>
      </c>
      <c r="AC3042" s="14" t="s">
        <v>10478</v>
      </c>
    </row>
    <row r="3043" spans="1:29">
      <c r="A3043" s="16">
        <v>823596</v>
      </c>
      <c r="B3043" s="43" t="s">
        <v>4428</v>
      </c>
      <c r="C3043" s="43" t="s">
        <v>6130</v>
      </c>
      <c r="D3043" s="15">
        <f>VLOOKUP(E3043,finish!$A$1:$B$18,2,0)</f>
        <v>2</v>
      </c>
      <c r="E3043" s="18" t="s">
        <v>11</v>
      </c>
      <c r="F3043" s="15">
        <f>VLOOKUP(G3043,modules!$A$1:$B$10,2,0)</f>
        <v>4</v>
      </c>
      <c r="G3043" s="18" t="s">
        <v>7857</v>
      </c>
      <c r="H3043" s="15">
        <f>VLOOKUP(I3043,segments!$A$1:$B$9,2,0)</f>
        <v>3</v>
      </c>
      <c r="I3043" s="18" t="s">
        <v>7851</v>
      </c>
      <c r="J3043" s="15" t="s">
        <v>7949</v>
      </c>
      <c r="K3043" s="18" t="s">
        <v>4209</v>
      </c>
      <c r="L3043" s="16" t="s">
        <v>4430</v>
      </c>
      <c r="M3043" s="15">
        <f>VLOOKUP(N3043,groups!$A$1:$B$113,2,1)</f>
        <v>213</v>
      </c>
      <c r="N3043" s="16" t="s">
        <v>6024</v>
      </c>
      <c r="O3043" s="16" t="s">
        <v>4431</v>
      </c>
      <c r="P3043" s="15">
        <f>VLOOKUP(Q3043,'seg2'!$A$1:$B$13,2,0)</f>
        <v>7</v>
      </c>
      <c r="Q3043" s="16" t="s">
        <v>43</v>
      </c>
      <c r="R3043" s="15">
        <f>VLOOKUP(S3043,'seg3'!$A$1:$B$9,2,0)</f>
        <v>4</v>
      </c>
      <c r="S3043" s="16" t="s">
        <v>32</v>
      </c>
      <c r="T3043" s="18">
        <v>2210</v>
      </c>
      <c r="U3043" s="18">
        <v>2210</v>
      </c>
      <c r="V3043" s="42"/>
      <c r="W3043" s="43" t="s">
        <v>4433</v>
      </c>
      <c r="X3043" s="16"/>
      <c r="Y3043" s="18" t="s">
        <v>3209</v>
      </c>
      <c r="Z3043" s="18">
        <v>36</v>
      </c>
      <c r="AA3043" s="16" t="s">
        <v>4432</v>
      </c>
      <c r="AB3043" s="14" t="str">
        <f t="shared" si="47"/>
        <v>('823596','823596J','STUD BOLT 1.1/2XUN8X10.1/2 GRB7 FT BLK','PC',null,4,7,4,3,2,213,'2210','2210','1.1/2 UN8','10.1/2','4140B','36','35.88/35.91','','COIL 1ANNEAL&amp;1DRAWNAISI4140B 35.88/35.91',''),</v>
      </c>
      <c r="AC3043" s="14" t="s">
        <v>10479</v>
      </c>
    </row>
    <row r="3044" spans="1:29">
      <c r="A3044" s="16">
        <v>821912</v>
      </c>
      <c r="B3044" s="43" t="s">
        <v>2757</v>
      </c>
      <c r="C3044" s="43" t="s">
        <v>2758</v>
      </c>
      <c r="D3044" s="15">
        <f>VLOOKUP(E3044,finish!$A$1:$B$18,2,0)</f>
        <v>5</v>
      </c>
      <c r="E3044" s="18" t="s">
        <v>316</v>
      </c>
      <c r="F3044" s="15">
        <f>VLOOKUP(G3044,modules!$A$1:$B$10,2,0)</f>
        <v>7</v>
      </c>
      <c r="G3044" s="18" t="s">
        <v>68</v>
      </c>
      <c r="H3044" s="15">
        <f>VLOOKUP(I3044,segments!$A$1:$B$9,2,0)</f>
        <v>3</v>
      </c>
      <c r="I3044" s="18" t="s">
        <v>7851</v>
      </c>
      <c r="J3044" s="15">
        <f>VLOOKUP(K3044,machines!$A$1:$B$72,2,0)</f>
        <v>66</v>
      </c>
      <c r="K3044" s="27" t="s">
        <v>349</v>
      </c>
      <c r="L3044" s="43" t="s">
        <v>114</v>
      </c>
      <c r="M3044" s="15">
        <f>VLOOKUP(N3044,groups!$A$1:$B$113,2,1)</f>
        <v>149</v>
      </c>
      <c r="N3044" s="16" t="s">
        <v>312</v>
      </c>
      <c r="O3044" s="18" t="s">
        <v>52</v>
      </c>
      <c r="P3044" s="15">
        <f>VLOOKUP(Q3044,'seg2'!$A$1:$B$13,2,0)</f>
        <v>1</v>
      </c>
      <c r="Q3044" s="16" t="s">
        <v>68</v>
      </c>
      <c r="R3044" s="15">
        <f>VLOOKUP(S3044,'seg3'!$A$1:$B$9,2,0)</f>
        <v>1</v>
      </c>
      <c r="S3044" s="16" t="s">
        <v>76</v>
      </c>
      <c r="T3044" s="18">
        <v>109.85</v>
      </c>
      <c r="U3044" s="18">
        <v>109.85</v>
      </c>
      <c r="V3044" s="18"/>
      <c r="W3044" s="30" t="s">
        <v>2759</v>
      </c>
      <c r="X3044" s="16"/>
      <c r="Y3044" s="18" t="s">
        <v>17</v>
      </c>
      <c r="Z3044" s="18">
        <v>32</v>
      </c>
      <c r="AA3044" s="16" t="s">
        <v>116</v>
      </c>
      <c r="AB3044" s="14" t="str">
        <f t="shared" si="47"/>
        <v>('821912','821912J','HEX NUT M24X3 ISO4032 CL10 ZFS','PC',66,7,1,1,3,5,149,'109.85','109.85','M24','-','10B33','32','31.45/31.50','','COIL ROLLED 10B33 31.50/31.60',''),</v>
      </c>
      <c r="AC3044" s="14" t="s">
        <v>10480</v>
      </c>
    </row>
    <row r="3045" spans="1:29">
      <c r="A3045" s="16">
        <v>623241</v>
      </c>
      <c r="B3045" s="43" t="s">
        <v>4092</v>
      </c>
      <c r="C3045" s="43" t="s">
        <v>4093</v>
      </c>
      <c r="D3045" s="15">
        <f>VLOOKUP(E3045,finish!$A$1:$B$18,2,0)</f>
        <v>8</v>
      </c>
      <c r="E3045" s="18" t="s">
        <v>47</v>
      </c>
      <c r="F3045" s="15">
        <f>VLOOKUP(G3045,modules!$A$1:$B$10,2,0)</f>
        <v>7</v>
      </c>
      <c r="G3045" s="18" t="s">
        <v>68</v>
      </c>
      <c r="H3045" s="15">
        <f>VLOOKUP(I3045,segments!$A$1:$B$9,2,0)</f>
        <v>3</v>
      </c>
      <c r="I3045" s="18" t="s">
        <v>7851</v>
      </c>
      <c r="J3045" s="15">
        <f>VLOOKUP(K3045,machines!$A$1:$B$72,2,0)</f>
        <v>66</v>
      </c>
      <c r="K3045" s="27" t="s">
        <v>349</v>
      </c>
      <c r="L3045" s="43" t="s">
        <v>114</v>
      </c>
      <c r="M3045" s="15">
        <f>VLOOKUP(N3045,groups!$A$1:$B$113,2,1)</f>
        <v>149</v>
      </c>
      <c r="N3045" s="16" t="s">
        <v>312</v>
      </c>
      <c r="O3045" s="18" t="s">
        <v>52</v>
      </c>
      <c r="P3045" s="15">
        <f>VLOOKUP(Q3045,'seg2'!$A$1:$B$13,2,0)</f>
        <v>1</v>
      </c>
      <c r="Q3045" s="16" t="s">
        <v>68</v>
      </c>
      <c r="R3045" s="15">
        <f>VLOOKUP(S3045,'seg3'!$A$1:$B$9,2,0)</f>
        <v>1</v>
      </c>
      <c r="S3045" s="16" t="s">
        <v>76</v>
      </c>
      <c r="T3045" s="18">
        <v>109</v>
      </c>
      <c r="U3045" s="18">
        <v>109</v>
      </c>
      <c r="V3045" s="18"/>
      <c r="W3045" s="30" t="s">
        <v>196</v>
      </c>
      <c r="X3045" s="16"/>
      <c r="Y3045" s="18" t="s">
        <v>17</v>
      </c>
      <c r="Z3045" s="18">
        <v>32</v>
      </c>
      <c r="AA3045" s="16" t="s">
        <v>116</v>
      </c>
      <c r="AB3045" s="14" t="str">
        <f t="shared" si="47"/>
        <v>('623241','623241J','HEX NUT M24X3 ISO4032 CL8 ZC3','PC',66,7,1,1,3,8,149,'109','109','M24','-','10B33','32','31.45/31.50','','COIL ROLLED 10B33 M 32MM',''),</v>
      </c>
      <c r="AC3045" s="14" t="s">
        <v>10481</v>
      </c>
    </row>
    <row r="3046" spans="1:29">
      <c r="A3046" s="16">
        <v>470003</v>
      </c>
      <c r="B3046" s="43" t="s">
        <v>4422</v>
      </c>
      <c r="C3046" s="43" t="s">
        <v>4423</v>
      </c>
      <c r="D3046" s="15">
        <f>VLOOKUP(E3046,finish!$A$1:$B$18,2,0)</f>
        <v>2</v>
      </c>
      <c r="E3046" s="18" t="s">
        <v>11</v>
      </c>
      <c r="F3046" s="15">
        <f>VLOOKUP(G3046,modules!$A$1:$B$10,2,0)</f>
        <v>7</v>
      </c>
      <c r="G3046" s="18" t="s">
        <v>68</v>
      </c>
      <c r="H3046" s="15">
        <f>VLOOKUP(I3046,segments!$A$1:$B$9,2,0)</f>
        <v>3</v>
      </c>
      <c r="I3046" s="18" t="s">
        <v>7851</v>
      </c>
      <c r="J3046" s="15">
        <f>VLOOKUP(K3046,machines!$A$1:$B$72,2,0)</f>
        <v>66</v>
      </c>
      <c r="K3046" s="27" t="s">
        <v>349</v>
      </c>
      <c r="L3046" s="43" t="s">
        <v>1366</v>
      </c>
      <c r="M3046" s="15">
        <f>VLOOKUP(N3046,groups!$A$1:$B$113,2,1)</f>
        <v>144</v>
      </c>
      <c r="N3046" s="16" t="s">
        <v>379</v>
      </c>
      <c r="O3046" s="18" t="s">
        <v>52</v>
      </c>
      <c r="P3046" s="15">
        <f>VLOOKUP(Q3046,'seg2'!$A$1:$B$13,2,0)</f>
        <v>1</v>
      </c>
      <c r="Q3046" s="16" t="s">
        <v>68</v>
      </c>
      <c r="R3046" s="15">
        <f>VLOOKUP(S3046,'seg3'!$A$1:$B$9,2,0)</f>
        <v>1</v>
      </c>
      <c r="S3046" s="16" t="s">
        <v>76</v>
      </c>
      <c r="T3046" s="18">
        <v>85</v>
      </c>
      <c r="U3046" s="18">
        <v>85</v>
      </c>
      <c r="V3046" s="42"/>
      <c r="W3046" s="30" t="s">
        <v>4424</v>
      </c>
      <c r="X3046" s="16"/>
      <c r="Y3046" s="18" t="s">
        <v>4417</v>
      </c>
      <c r="Z3046" s="18">
        <v>32</v>
      </c>
      <c r="AA3046" s="16" t="s">
        <v>628</v>
      </c>
      <c r="AB3046" s="14" t="str">
        <f t="shared" si="47"/>
        <v>('470003','470003J','HEAVY HEX NUT 3/4XUNC W/F GR2H BLK','PC',66,7,1,1,3,2,144,'85','85','3/4 UNC','-','EN-8DCr','32','29.50/29.55','','COIL 2ANEAL&amp; 1DRWN EN8D 27.95/28.00',''),</v>
      </c>
      <c r="AC3046" s="14" t="s">
        <v>10482</v>
      </c>
    </row>
    <row r="3047" spans="1:29">
      <c r="A3047" s="16">
        <v>809728</v>
      </c>
      <c r="B3047" s="43" t="s">
        <v>4582</v>
      </c>
      <c r="C3047" s="43" t="s">
        <v>4583</v>
      </c>
      <c r="D3047" s="15">
        <f>VLOOKUP(E3047,finish!$A$1:$B$18,2,0)</f>
        <v>7</v>
      </c>
      <c r="E3047" s="18" t="s">
        <v>493</v>
      </c>
      <c r="F3047" s="15">
        <f>VLOOKUP(G3047,modules!$A$1:$B$10,2,0)</f>
        <v>7</v>
      </c>
      <c r="G3047" s="18" t="s">
        <v>68</v>
      </c>
      <c r="H3047" s="15">
        <f>VLOOKUP(I3047,segments!$A$1:$B$9,2,0)</f>
        <v>3</v>
      </c>
      <c r="I3047" s="18" t="s">
        <v>7851</v>
      </c>
      <c r="J3047" s="15">
        <f>VLOOKUP(K3047,machines!$A$1:$B$72,2,0)</f>
        <v>66</v>
      </c>
      <c r="K3047" s="27" t="s">
        <v>349</v>
      </c>
      <c r="L3047" s="43" t="s">
        <v>126</v>
      </c>
      <c r="M3047" s="15">
        <f>VLOOKUP(N3047,groups!$A$1:$B$113,2,1)</f>
        <v>149</v>
      </c>
      <c r="N3047" s="16" t="s">
        <v>312</v>
      </c>
      <c r="O3047" s="18" t="s">
        <v>52</v>
      </c>
      <c r="P3047" s="15">
        <f>VLOOKUP(Q3047,'seg2'!$A$1:$B$13,2,0)</f>
        <v>1</v>
      </c>
      <c r="Q3047" s="16" t="s">
        <v>68</v>
      </c>
      <c r="R3047" s="15">
        <f>VLOOKUP(S3047,'seg3'!$A$1:$B$9,2,0)</f>
        <v>1</v>
      </c>
      <c r="S3047" s="16" t="s">
        <v>76</v>
      </c>
      <c r="T3047" s="18">
        <v>65.483999999999995</v>
      </c>
      <c r="U3047" s="18">
        <v>65.483999999999995</v>
      </c>
      <c r="V3047" s="18"/>
      <c r="W3047" s="30" t="s">
        <v>4584</v>
      </c>
      <c r="X3047" s="16"/>
      <c r="Y3047" s="18" t="s">
        <v>17</v>
      </c>
      <c r="Z3047" s="18">
        <v>28</v>
      </c>
      <c r="AA3047" s="16" t="s">
        <v>848</v>
      </c>
      <c r="AB3047" s="14" t="str">
        <f t="shared" si="47"/>
        <v>('809728','809728J','HEX NUT M20X2.5 ISO4032 CL10 HDG','PC',66,7,1,1,3,7,149,'65.484','65.484','M20','-','10B33','28','27.45/27.50','','COIL ANNEALED  10B33 28 MM',''),</v>
      </c>
      <c r="AC3047" s="14" t="s">
        <v>10483</v>
      </c>
    </row>
    <row r="3048" spans="1:29">
      <c r="A3048" s="16">
        <v>809503</v>
      </c>
      <c r="B3048" s="43" t="s">
        <v>1590</v>
      </c>
      <c r="C3048" s="43" t="s">
        <v>1591</v>
      </c>
      <c r="D3048" s="15">
        <f>VLOOKUP(E3048,finish!$A$1:$B$18,2,0)</f>
        <v>9</v>
      </c>
      <c r="E3048" s="18" t="s">
        <v>931</v>
      </c>
      <c r="F3048" s="15">
        <f>VLOOKUP(G3048,modules!$A$1:$B$10,2,0)</f>
        <v>10</v>
      </c>
      <c r="G3048" s="18" t="s">
        <v>7854</v>
      </c>
      <c r="H3048" s="15">
        <f>VLOOKUP(I3048,segments!$A$1:$B$9,2,0)</f>
        <v>2</v>
      </c>
      <c r="I3048" s="18" t="s">
        <v>7847</v>
      </c>
      <c r="J3048" s="15">
        <f>VLOOKUP(K3048,machines!$A$1:$B$72,2,0)</f>
        <v>66</v>
      </c>
      <c r="K3048" s="27" t="s">
        <v>349</v>
      </c>
      <c r="L3048" s="16" t="s">
        <v>126</v>
      </c>
      <c r="M3048" s="15">
        <f>VLOOKUP(N3048,groups!$A$1:$B$113,2,1)</f>
        <v>169</v>
      </c>
      <c r="N3048" s="16" t="s">
        <v>115</v>
      </c>
      <c r="O3048" s="18" t="s">
        <v>52</v>
      </c>
      <c r="P3048" s="15">
        <f>VLOOKUP(Q3048,'seg2'!$A$1:$B$13,2,0)</f>
        <v>1</v>
      </c>
      <c r="Q3048" s="16" t="s">
        <v>68</v>
      </c>
      <c r="R3048" s="15">
        <f>VLOOKUP(S3048,'seg3'!$A$1:$B$9,2,0)</f>
        <v>1</v>
      </c>
      <c r="S3048" s="16" t="s">
        <v>76</v>
      </c>
      <c r="T3048" s="18">
        <v>68</v>
      </c>
      <c r="U3048" s="18">
        <v>68</v>
      </c>
      <c r="V3048" s="18"/>
      <c r="W3048" s="30" t="s">
        <v>1591</v>
      </c>
      <c r="X3048" s="16"/>
      <c r="Y3048" s="18" t="s">
        <v>17</v>
      </c>
      <c r="Z3048" s="18">
        <v>30</v>
      </c>
      <c r="AA3048" s="16">
        <v>27.5</v>
      </c>
      <c r="AB3048" s="14" t="str">
        <f t="shared" si="47"/>
        <v>('809503','809503J','NYLOCK NUT R/R M20X2.5 ISO7040 CL10 YZ6','PC',66,10,1,1,2,9,169,'68','68','M20','-','10B33','30','27.5','','NYLOCK NUT R/R M20X2.5 ISO7040 CL10 YZ6',''),</v>
      </c>
      <c r="AC3048" s="14" t="s">
        <v>10417</v>
      </c>
    </row>
    <row r="3049" spans="1:29">
      <c r="A3049" s="16">
        <v>830637</v>
      </c>
      <c r="B3049" s="43" t="s">
        <v>4596</v>
      </c>
      <c r="C3049" s="43" t="s">
        <v>4597</v>
      </c>
      <c r="D3049" s="15">
        <f>VLOOKUP(E3049,finish!$A$1:$B$18,2,0)</f>
        <v>8</v>
      </c>
      <c r="E3049" s="18" t="s">
        <v>47</v>
      </c>
      <c r="F3049" s="15">
        <f>VLOOKUP(G3049,modules!$A$1:$B$10,2,0)</f>
        <v>7</v>
      </c>
      <c r="G3049" s="18" t="s">
        <v>68</v>
      </c>
      <c r="H3049" s="15">
        <f>VLOOKUP(I3049,segments!$A$1:$B$9,2,0)</f>
        <v>6</v>
      </c>
      <c r="I3049" s="18" t="s">
        <v>7850</v>
      </c>
      <c r="J3049" s="15">
        <f>VLOOKUP(K3049,machines!$A$1:$B$72,2,0)</f>
        <v>66</v>
      </c>
      <c r="K3049" s="27" t="s">
        <v>349</v>
      </c>
      <c r="L3049" s="16" t="s">
        <v>126</v>
      </c>
      <c r="M3049" s="15">
        <f>VLOOKUP(N3049,groups!$A$1:$B$113,2,1)</f>
        <v>148</v>
      </c>
      <c r="N3049" s="16" t="s">
        <v>72</v>
      </c>
      <c r="O3049" s="18" t="s">
        <v>52</v>
      </c>
      <c r="P3049" s="15">
        <f>VLOOKUP(Q3049,'seg2'!$A$1:$B$13,2,0)</f>
        <v>5</v>
      </c>
      <c r="Q3049" s="16" t="s">
        <v>75</v>
      </c>
      <c r="R3049" s="15">
        <f>VLOOKUP(S3049,'seg3'!$A$1:$B$9,2,0)</f>
        <v>1</v>
      </c>
      <c r="S3049" s="16" t="s">
        <v>76</v>
      </c>
      <c r="T3049" s="18">
        <v>33</v>
      </c>
      <c r="U3049" s="18">
        <v>33</v>
      </c>
      <c r="V3049" s="42"/>
      <c r="W3049" s="30" t="s">
        <v>849</v>
      </c>
      <c r="X3049" s="16"/>
      <c r="Y3049" s="18" t="s">
        <v>17</v>
      </c>
      <c r="Z3049" s="18">
        <v>28</v>
      </c>
      <c r="AA3049" s="16" t="s">
        <v>848</v>
      </c>
      <c r="AB3049" s="14" t="str">
        <f t="shared" si="47"/>
        <v>('830637','830637J','HEX LOCK NUT M20X2.5 ISO4035 CL05 ZC3','PC',66,7,5,1,6,8,148,'33','33','M20','-','10B33','28','27.45/27.50','','COIL ANNEALED  10B33 M 28 MM',''),</v>
      </c>
      <c r="AC3049" s="14" t="s">
        <v>10484</v>
      </c>
    </row>
    <row r="3050" spans="1:29">
      <c r="A3050" s="16">
        <v>809728</v>
      </c>
      <c r="B3050" s="64" t="s">
        <v>4582</v>
      </c>
      <c r="C3050" s="43" t="s">
        <v>4583</v>
      </c>
      <c r="D3050" s="15">
        <f>VLOOKUP(E3050,finish!$A$1:$B$18,2,0)</f>
        <v>7</v>
      </c>
      <c r="E3050" s="18" t="s">
        <v>493</v>
      </c>
      <c r="F3050" s="15">
        <f>VLOOKUP(G3050,modules!$A$1:$B$10,2,0)</f>
        <v>7</v>
      </c>
      <c r="G3050" s="18" t="s">
        <v>68</v>
      </c>
      <c r="H3050" s="15">
        <f>VLOOKUP(I3050,segments!$A$1:$B$9,2,0)</f>
        <v>3</v>
      </c>
      <c r="I3050" s="18" t="s">
        <v>7851</v>
      </c>
      <c r="J3050" s="15">
        <f>VLOOKUP(K3050,machines!$A$1:$B$72,2,0)</f>
        <v>66</v>
      </c>
      <c r="K3050" s="27" t="s">
        <v>349</v>
      </c>
      <c r="L3050" s="16" t="s">
        <v>126</v>
      </c>
      <c r="M3050" s="15">
        <f>VLOOKUP(N3050,groups!$A$1:$B$113,2,1)</f>
        <v>149</v>
      </c>
      <c r="N3050" s="16" t="s">
        <v>312</v>
      </c>
      <c r="O3050" s="18" t="s">
        <v>52</v>
      </c>
      <c r="P3050" s="15">
        <f>VLOOKUP(Q3050,'seg2'!$A$1:$B$13,2,0)</f>
        <v>1</v>
      </c>
      <c r="Q3050" s="16" t="s">
        <v>68</v>
      </c>
      <c r="R3050" s="15">
        <f>VLOOKUP(S3050,'seg3'!$A$1:$B$9,2,0)</f>
        <v>1</v>
      </c>
      <c r="S3050" s="16" t="s">
        <v>76</v>
      </c>
      <c r="T3050" s="18">
        <v>65.483999999999995</v>
      </c>
      <c r="U3050" s="18">
        <v>65.483999999999995</v>
      </c>
      <c r="V3050" s="18"/>
      <c r="W3050" s="30" t="s">
        <v>4584</v>
      </c>
      <c r="X3050" s="16"/>
      <c r="Y3050" s="18" t="s">
        <v>17</v>
      </c>
      <c r="Z3050" s="18">
        <v>28</v>
      </c>
      <c r="AA3050" s="16" t="s">
        <v>848</v>
      </c>
      <c r="AB3050" s="14" t="str">
        <f t="shared" si="47"/>
        <v>('809728','809728J','HEX NUT M20X2.5 ISO4032 CL10 HDG','PC',66,7,1,1,3,7,149,'65.484','65.484','M20','-','10B33','28','27.45/27.50','','COIL ANNEALED  10B33 28 MM',''),</v>
      </c>
      <c r="AC3050" s="14" t="s">
        <v>10483</v>
      </c>
    </row>
    <row r="3051" spans="1:29">
      <c r="A3051" s="16">
        <v>815941</v>
      </c>
      <c r="B3051" s="43" t="s">
        <v>1687</v>
      </c>
      <c r="C3051" s="43" t="s">
        <v>1688</v>
      </c>
      <c r="D3051" s="15" t="s">
        <v>7949</v>
      </c>
      <c r="E3051" s="18"/>
      <c r="F3051" s="15">
        <f>VLOOKUP(G3051,modules!$A$1:$B$10,2,0)</f>
        <v>10</v>
      </c>
      <c r="G3051" s="18" t="s">
        <v>7854</v>
      </c>
      <c r="H3051" s="15">
        <f>VLOOKUP(I3051,segments!$A$1:$B$9,2,0)</f>
        <v>1</v>
      </c>
      <c r="I3051" s="18" t="s">
        <v>7848</v>
      </c>
      <c r="J3051" s="15">
        <f>VLOOKUP(K3051,machines!$A$1:$B$72,2,0)</f>
        <v>66</v>
      </c>
      <c r="K3051" s="27" t="s">
        <v>349</v>
      </c>
      <c r="L3051" s="43" t="s">
        <v>355</v>
      </c>
      <c r="M3051" s="15">
        <f>VLOOKUP(N3051,groups!$A$1:$B$113,2,1)</f>
        <v>149</v>
      </c>
      <c r="N3051" s="16" t="s">
        <v>312</v>
      </c>
      <c r="O3051" s="18" t="s">
        <v>52</v>
      </c>
      <c r="P3051" s="15">
        <f>VLOOKUP(Q3051,'seg2'!$A$1:$B$13,2,0)</f>
        <v>1</v>
      </c>
      <c r="Q3051" s="16" t="s">
        <v>68</v>
      </c>
      <c r="R3051" s="15">
        <f>VLOOKUP(S3051,'seg3'!$A$1:$B$9,2,0)</f>
        <v>1</v>
      </c>
      <c r="S3051" s="16" t="s">
        <v>76</v>
      </c>
      <c r="T3051" s="18">
        <v>80.099999999999994</v>
      </c>
      <c r="U3051" s="18">
        <v>80.099999999999994</v>
      </c>
      <c r="V3051" s="18"/>
      <c r="W3051" s="30" t="s">
        <v>1689</v>
      </c>
      <c r="X3051" s="16"/>
      <c r="Y3051" s="18" t="s">
        <v>17</v>
      </c>
      <c r="Z3051" s="18">
        <v>30</v>
      </c>
      <c r="AA3051" s="16" t="s">
        <v>431</v>
      </c>
      <c r="AB3051" s="14" t="str">
        <f t="shared" si="47"/>
        <v>('815941','815941J','HEX NUT(W/F) 7/8X9UNCX2B DRG.2J3505','PC',66,10,1,1,1,null,149,'80.1','80.1','7/8 UNC','-','10B33','30','29.50/29.53','','COIL ANNEALED  10B33 M 30 MM',''),</v>
      </c>
      <c r="AC3051" s="14" t="s">
        <v>10418</v>
      </c>
    </row>
    <row r="3052" spans="1:29">
      <c r="A3052" s="16">
        <v>809728</v>
      </c>
      <c r="B3052" s="43" t="s">
        <v>4582</v>
      </c>
      <c r="C3052" s="43" t="s">
        <v>4583</v>
      </c>
      <c r="D3052" s="15">
        <f>VLOOKUP(E3052,finish!$A$1:$B$18,2,0)</f>
        <v>7</v>
      </c>
      <c r="E3052" s="18" t="s">
        <v>493</v>
      </c>
      <c r="F3052" s="15">
        <f>VLOOKUP(G3052,modules!$A$1:$B$10,2,0)</f>
        <v>7</v>
      </c>
      <c r="G3052" s="18" t="s">
        <v>68</v>
      </c>
      <c r="H3052" s="15">
        <f>VLOOKUP(I3052,segments!$A$1:$B$9,2,0)</f>
        <v>3</v>
      </c>
      <c r="I3052" s="18" t="s">
        <v>7851</v>
      </c>
      <c r="J3052" s="15">
        <f>VLOOKUP(K3052,machines!$A$1:$B$72,2,0)</f>
        <v>66</v>
      </c>
      <c r="K3052" s="27" t="s">
        <v>349</v>
      </c>
      <c r="L3052" s="16" t="s">
        <v>126</v>
      </c>
      <c r="M3052" s="15">
        <f>VLOOKUP(N3052,groups!$A$1:$B$113,2,1)</f>
        <v>149</v>
      </c>
      <c r="N3052" s="16" t="s">
        <v>312</v>
      </c>
      <c r="O3052" s="18" t="s">
        <v>52</v>
      </c>
      <c r="P3052" s="15">
        <f>VLOOKUP(Q3052,'seg2'!$A$1:$B$13,2,0)</f>
        <v>1</v>
      </c>
      <c r="Q3052" s="16" t="s">
        <v>68</v>
      </c>
      <c r="R3052" s="15">
        <f>VLOOKUP(S3052,'seg3'!$A$1:$B$9,2,0)</f>
        <v>1</v>
      </c>
      <c r="S3052" s="16" t="s">
        <v>76</v>
      </c>
      <c r="T3052" s="18">
        <v>65.483999999999995</v>
      </c>
      <c r="U3052" s="18">
        <v>65.483999999999995</v>
      </c>
      <c r="V3052" s="18"/>
      <c r="W3052" s="30" t="s">
        <v>4584</v>
      </c>
      <c r="X3052" s="16"/>
      <c r="Y3052" s="18" t="s">
        <v>17</v>
      </c>
      <c r="Z3052" s="18">
        <v>28</v>
      </c>
      <c r="AA3052" s="16" t="s">
        <v>848</v>
      </c>
      <c r="AB3052" s="14" t="str">
        <f t="shared" si="47"/>
        <v>('809728','809728J','HEX NUT M20X2.5 ISO4032 CL10 HDG','PC',66,7,1,1,3,7,149,'65.484','65.484','M20','-','10B33','28','27.45/27.50','','COIL ANNEALED  10B33 28 MM',''),</v>
      </c>
      <c r="AC3052" s="14" t="s">
        <v>10483</v>
      </c>
    </row>
    <row r="3053" spans="1:29">
      <c r="A3053" s="16">
        <v>795971</v>
      </c>
      <c r="B3053" s="43" t="s">
        <v>1213</v>
      </c>
      <c r="C3053" s="43" t="s">
        <v>1214</v>
      </c>
      <c r="D3053" s="15">
        <f>VLOOKUP(E3053,finish!$A$1:$B$18,2,0)</f>
        <v>7</v>
      </c>
      <c r="E3053" s="18" t="s">
        <v>493</v>
      </c>
      <c r="F3053" s="15">
        <f>VLOOKUP(G3053,modules!$A$1:$B$10,2,0)</f>
        <v>7</v>
      </c>
      <c r="G3053" s="18" t="s">
        <v>68</v>
      </c>
      <c r="H3053" s="15">
        <f>VLOOKUP(I3053,segments!$A$1:$B$9,2,0)</f>
        <v>3</v>
      </c>
      <c r="I3053" s="18" t="s">
        <v>7851</v>
      </c>
      <c r="J3053" s="15">
        <f>VLOOKUP(K3053,machines!$A$1:$B$72,2,0)</f>
        <v>66</v>
      </c>
      <c r="K3053" s="27" t="s">
        <v>349</v>
      </c>
      <c r="L3053" s="16" t="s">
        <v>114</v>
      </c>
      <c r="M3053" s="15">
        <f>VLOOKUP(N3053,groups!$A$1:$B$113,2,1)</f>
        <v>149</v>
      </c>
      <c r="N3053" s="16" t="s">
        <v>312</v>
      </c>
      <c r="O3053" s="18" t="s">
        <v>52</v>
      </c>
      <c r="P3053" s="15">
        <f>VLOOKUP(Q3053,'seg2'!$A$1:$B$13,2,0)</f>
        <v>1</v>
      </c>
      <c r="Q3053" s="16" t="s">
        <v>68</v>
      </c>
      <c r="R3053" s="15">
        <f>VLOOKUP(S3053,'seg3'!$A$1:$B$9,2,0)</f>
        <v>1</v>
      </c>
      <c r="S3053" s="16" t="s">
        <v>76</v>
      </c>
      <c r="T3053" s="18">
        <v>109.85</v>
      </c>
      <c r="U3053" s="18">
        <v>109.85</v>
      </c>
      <c r="V3053" s="42"/>
      <c r="W3053" s="30" t="s">
        <v>588</v>
      </c>
      <c r="X3053" s="16"/>
      <c r="Y3053" s="18" t="s">
        <v>17</v>
      </c>
      <c r="Z3053" s="18">
        <v>32</v>
      </c>
      <c r="AA3053" s="16" t="s">
        <v>116</v>
      </c>
      <c r="AB3053" s="14" t="str">
        <f t="shared" si="47"/>
        <v>('795971','795971J','HEX NUT M24X3 ISO4032 CL10 HDG','PC',66,7,1,1,3,7,149,'109.85','109.85','M24','-','10B33','32','31.45/31.50','','COIL ANNEALED  10B33 32 MM',''),</v>
      </c>
      <c r="AC3053" s="14" t="s">
        <v>10465</v>
      </c>
    </row>
    <row r="3054" spans="1:29">
      <c r="A3054" s="16">
        <v>795971</v>
      </c>
      <c r="B3054" s="43" t="s">
        <v>1213</v>
      </c>
      <c r="C3054" s="43" t="s">
        <v>1214</v>
      </c>
      <c r="D3054" s="15">
        <f>VLOOKUP(E3054,finish!$A$1:$B$18,2,0)</f>
        <v>7</v>
      </c>
      <c r="E3054" s="18" t="s">
        <v>493</v>
      </c>
      <c r="F3054" s="15">
        <f>VLOOKUP(G3054,modules!$A$1:$B$10,2,0)</f>
        <v>7</v>
      </c>
      <c r="G3054" s="18" t="s">
        <v>68</v>
      </c>
      <c r="H3054" s="15">
        <f>VLOOKUP(I3054,segments!$A$1:$B$9,2,0)</f>
        <v>3</v>
      </c>
      <c r="I3054" s="18" t="s">
        <v>7851</v>
      </c>
      <c r="J3054" s="15">
        <f>VLOOKUP(K3054,machines!$A$1:$B$72,2,0)</f>
        <v>66</v>
      </c>
      <c r="K3054" s="27" t="s">
        <v>349</v>
      </c>
      <c r="L3054" s="16" t="s">
        <v>114</v>
      </c>
      <c r="M3054" s="15">
        <f>VLOOKUP(N3054,groups!$A$1:$B$113,2,1)</f>
        <v>149</v>
      </c>
      <c r="N3054" s="16" t="s">
        <v>312</v>
      </c>
      <c r="O3054" s="18" t="s">
        <v>52</v>
      </c>
      <c r="P3054" s="15">
        <f>VLOOKUP(Q3054,'seg2'!$A$1:$B$13,2,0)</f>
        <v>1</v>
      </c>
      <c r="Q3054" s="16" t="s">
        <v>68</v>
      </c>
      <c r="R3054" s="15">
        <f>VLOOKUP(S3054,'seg3'!$A$1:$B$9,2,0)</f>
        <v>1</v>
      </c>
      <c r="S3054" s="16" t="s">
        <v>76</v>
      </c>
      <c r="T3054" s="18">
        <v>109.85</v>
      </c>
      <c r="U3054" s="18">
        <v>109.85</v>
      </c>
      <c r="V3054" s="42"/>
      <c r="W3054" s="30" t="s">
        <v>588</v>
      </c>
      <c r="X3054" s="16"/>
      <c r="Y3054" s="18" t="s">
        <v>17</v>
      </c>
      <c r="Z3054" s="18">
        <v>32</v>
      </c>
      <c r="AA3054" s="16" t="s">
        <v>116</v>
      </c>
      <c r="AB3054" s="14" t="str">
        <f t="shared" si="47"/>
        <v>('795971','795971J','HEX NUT M24X3 ISO4032 CL10 HDG','PC',66,7,1,1,3,7,149,'109.85','109.85','M24','-','10B33','32','31.45/31.50','','COIL ANNEALED  10B33 32 MM',''),</v>
      </c>
      <c r="AC3054" s="14" t="s">
        <v>10465</v>
      </c>
    </row>
    <row r="3055" spans="1:29">
      <c r="A3055" s="16">
        <v>809728</v>
      </c>
      <c r="B3055" s="43" t="s">
        <v>4582</v>
      </c>
      <c r="C3055" s="43" t="s">
        <v>4583</v>
      </c>
      <c r="D3055" s="15">
        <f>VLOOKUP(E3055,finish!$A$1:$B$18,2,0)</f>
        <v>7</v>
      </c>
      <c r="E3055" s="18" t="s">
        <v>493</v>
      </c>
      <c r="F3055" s="15">
        <f>VLOOKUP(G3055,modules!$A$1:$B$10,2,0)</f>
        <v>7</v>
      </c>
      <c r="G3055" s="18" t="s">
        <v>68</v>
      </c>
      <c r="H3055" s="15">
        <f>VLOOKUP(I3055,segments!$A$1:$B$9,2,0)</f>
        <v>3</v>
      </c>
      <c r="I3055" s="18" t="s">
        <v>7851</v>
      </c>
      <c r="J3055" s="15">
        <f>VLOOKUP(K3055,machines!$A$1:$B$72,2,0)</f>
        <v>66</v>
      </c>
      <c r="K3055" s="27" t="s">
        <v>349</v>
      </c>
      <c r="L3055" s="16" t="s">
        <v>126</v>
      </c>
      <c r="M3055" s="15">
        <f>VLOOKUP(N3055,groups!$A$1:$B$113,2,1)</f>
        <v>149</v>
      </c>
      <c r="N3055" s="16" t="s">
        <v>312</v>
      </c>
      <c r="O3055" s="18" t="s">
        <v>52</v>
      </c>
      <c r="P3055" s="15">
        <f>VLOOKUP(Q3055,'seg2'!$A$1:$B$13,2,0)</f>
        <v>1</v>
      </c>
      <c r="Q3055" s="16" t="s">
        <v>68</v>
      </c>
      <c r="R3055" s="15">
        <f>VLOOKUP(S3055,'seg3'!$A$1:$B$9,2,0)</f>
        <v>1</v>
      </c>
      <c r="S3055" s="16" t="s">
        <v>76</v>
      </c>
      <c r="T3055" s="18">
        <v>65.483999999999995</v>
      </c>
      <c r="U3055" s="18">
        <v>65.483999999999995</v>
      </c>
      <c r="V3055" s="18"/>
      <c r="W3055" s="30" t="s">
        <v>4584</v>
      </c>
      <c r="X3055" s="16"/>
      <c r="Y3055" s="18" t="s">
        <v>17</v>
      </c>
      <c r="Z3055" s="18">
        <v>28</v>
      </c>
      <c r="AA3055" s="16" t="s">
        <v>848</v>
      </c>
      <c r="AB3055" s="14" t="str">
        <f t="shared" si="47"/>
        <v>('809728','809728J','HEX NUT M20X2.5 ISO4032 CL10 HDG','PC',66,7,1,1,3,7,149,'65.484','65.484','M20','-','10B33','28','27.45/27.50','','COIL ANNEALED  10B33 28 MM',''),</v>
      </c>
      <c r="AC3055" s="14" t="s">
        <v>10483</v>
      </c>
    </row>
    <row r="3056" spans="1:29">
      <c r="A3056" s="16">
        <v>623206</v>
      </c>
      <c r="B3056" s="43" t="s">
        <v>4762</v>
      </c>
      <c r="C3056" s="43" t="s">
        <v>4763</v>
      </c>
      <c r="D3056" s="15">
        <f>VLOOKUP(E3056,finish!$A$1:$B$18,2,0)</f>
        <v>2</v>
      </c>
      <c r="E3056" s="18" t="s">
        <v>11</v>
      </c>
      <c r="F3056" s="15">
        <f>VLOOKUP(G3056,modules!$A$1:$B$10,2,0)</f>
        <v>7</v>
      </c>
      <c r="G3056" s="18" t="s">
        <v>68</v>
      </c>
      <c r="H3056" s="15">
        <f>VLOOKUP(I3056,segments!$A$1:$B$9,2,0)</f>
        <v>5</v>
      </c>
      <c r="I3056" s="18" t="s">
        <v>7852</v>
      </c>
      <c r="J3056" s="15">
        <f>VLOOKUP(K3056,machines!$A$1:$B$72,2,0)</f>
        <v>66</v>
      </c>
      <c r="K3056" s="27" t="s">
        <v>349</v>
      </c>
      <c r="L3056" s="16" t="s">
        <v>126</v>
      </c>
      <c r="M3056" s="15">
        <f>VLOOKUP(N3056,groups!$A$1:$B$113,2,1)</f>
        <v>149</v>
      </c>
      <c r="N3056" s="16" t="s">
        <v>312</v>
      </c>
      <c r="O3056" s="18" t="s">
        <v>52</v>
      </c>
      <c r="P3056" s="15">
        <f>VLOOKUP(Q3056,'seg2'!$A$1:$B$13,2,0)</f>
        <v>1</v>
      </c>
      <c r="Q3056" s="16" t="s">
        <v>68</v>
      </c>
      <c r="R3056" s="15">
        <f>VLOOKUP(S3056,'seg3'!$A$1:$B$9,2,0)</f>
        <v>1</v>
      </c>
      <c r="S3056" s="16" t="s">
        <v>76</v>
      </c>
      <c r="T3056" s="18">
        <v>62</v>
      </c>
      <c r="U3056" s="18">
        <v>62</v>
      </c>
      <c r="V3056" s="18"/>
      <c r="W3056" s="30" t="s">
        <v>849</v>
      </c>
      <c r="X3056" s="16"/>
      <c r="Y3056" s="18" t="s">
        <v>17</v>
      </c>
      <c r="Z3056" s="18">
        <v>28</v>
      </c>
      <c r="AA3056" s="16" t="s">
        <v>848</v>
      </c>
      <c r="AB3056" s="14" t="str">
        <f t="shared" si="47"/>
        <v>('623206','623206J','HEX NUT M20X2.5 ISO4032 CL8 BLK','PC',66,7,1,1,5,2,149,'62','62','M20','-','10B33','28','27.45/27.50','','COIL ANNEALED  10B33 M 28 MM',''),</v>
      </c>
      <c r="AC3056" s="14" t="s">
        <v>10485</v>
      </c>
    </row>
    <row r="3057" spans="1:29">
      <c r="A3057" s="16">
        <v>623208</v>
      </c>
      <c r="B3057" s="43" t="s">
        <v>3771</v>
      </c>
      <c r="C3057" s="43" t="s">
        <v>2637</v>
      </c>
      <c r="D3057" s="15">
        <f>VLOOKUP(E3057,finish!$A$1:$B$18,2,0)</f>
        <v>2</v>
      </c>
      <c r="E3057" s="18" t="s">
        <v>11</v>
      </c>
      <c r="F3057" s="15">
        <f>VLOOKUP(G3057,modules!$A$1:$B$10,2,0)</f>
        <v>7</v>
      </c>
      <c r="G3057" s="18" t="s">
        <v>68</v>
      </c>
      <c r="H3057" s="15">
        <f>VLOOKUP(I3057,segments!$A$1:$B$9,2,0)</f>
        <v>5</v>
      </c>
      <c r="I3057" s="18" t="s">
        <v>7852</v>
      </c>
      <c r="J3057" s="15">
        <f>VLOOKUP(K3057,machines!$A$1:$B$72,2,0)</f>
        <v>66</v>
      </c>
      <c r="K3057" s="27" t="s">
        <v>349</v>
      </c>
      <c r="L3057" s="16" t="s">
        <v>114</v>
      </c>
      <c r="M3057" s="15">
        <f>VLOOKUP(N3057,groups!$A$1:$B$113,2,1)</f>
        <v>149</v>
      </c>
      <c r="N3057" s="16" t="s">
        <v>312</v>
      </c>
      <c r="O3057" s="18" t="s">
        <v>52</v>
      </c>
      <c r="P3057" s="15">
        <f>VLOOKUP(Q3057,'seg2'!$A$1:$B$13,2,0)</f>
        <v>1</v>
      </c>
      <c r="Q3057" s="16" t="s">
        <v>68</v>
      </c>
      <c r="R3057" s="15">
        <f>VLOOKUP(S3057,'seg3'!$A$1:$B$9,2,0)</f>
        <v>1</v>
      </c>
      <c r="S3057" s="16" t="s">
        <v>76</v>
      </c>
      <c r="T3057" s="18">
        <v>110</v>
      </c>
      <c r="U3057" s="18">
        <v>110</v>
      </c>
      <c r="V3057" s="42"/>
      <c r="W3057" s="30" t="s">
        <v>522</v>
      </c>
      <c r="X3057" s="16"/>
      <c r="Y3057" s="18" t="s">
        <v>17</v>
      </c>
      <c r="Z3057" s="18">
        <v>32</v>
      </c>
      <c r="AA3057" s="16" t="s">
        <v>116</v>
      </c>
      <c r="AB3057" s="14" t="str">
        <f t="shared" si="47"/>
        <v>('623208','623208J','HEX NUT M24X3 ISO4032 CL8 BLK','PC',66,7,1,1,5,2,149,'110','110','M24','-','10B33','32','31.45/31.50','','COIL ANNEALED  10B33 M 32 MM',''),</v>
      </c>
      <c r="AC3057" s="14" t="s">
        <v>10469</v>
      </c>
    </row>
    <row r="3058" spans="1:29">
      <c r="A3058" s="16">
        <v>815939</v>
      </c>
      <c r="B3058" s="43" t="s">
        <v>4815</v>
      </c>
      <c r="C3058" s="43" t="s">
        <v>4816</v>
      </c>
      <c r="D3058" s="15" t="s">
        <v>7949</v>
      </c>
      <c r="E3058" s="18"/>
      <c r="F3058" s="15">
        <f>VLOOKUP(G3058,modules!$A$1:$B$10,2,0)</f>
        <v>10</v>
      </c>
      <c r="G3058" s="18" t="s">
        <v>7854</v>
      </c>
      <c r="H3058" s="15">
        <f>VLOOKUP(I3058,segments!$A$1:$B$9,2,0)</f>
        <v>1</v>
      </c>
      <c r="I3058" s="18" t="s">
        <v>7848</v>
      </c>
      <c r="J3058" s="15">
        <f>VLOOKUP(K3058,machines!$A$1:$B$72,2,0)</f>
        <v>66</v>
      </c>
      <c r="K3058" s="27" t="s">
        <v>349</v>
      </c>
      <c r="L3058" s="16" t="s">
        <v>1366</v>
      </c>
      <c r="M3058" s="15">
        <f>VLOOKUP(N3058,groups!$A$1:$B$113,2,1)</f>
        <v>149</v>
      </c>
      <c r="N3058" s="16" t="s">
        <v>312</v>
      </c>
      <c r="O3058" s="18" t="s">
        <v>52</v>
      </c>
      <c r="P3058" s="15">
        <f>VLOOKUP(Q3058,'seg2'!$A$1:$B$13,2,0)</f>
        <v>1</v>
      </c>
      <c r="Q3058" s="16" t="s">
        <v>68</v>
      </c>
      <c r="R3058" s="15">
        <f>VLOOKUP(S3058,'seg3'!$A$1:$B$9,2,0)</f>
        <v>1</v>
      </c>
      <c r="S3058" s="16" t="s">
        <v>76</v>
      </c>
      <c r="T3058" s="18">
        <v>49.88</v>
      </c>
      <c r="U3058" s="18">
        <v>49.88</v>
      </c>
      <c r="V3058" s="42"/>
      <c r="W3058" s="30" t="s">
        <v>1969</v>
      </c>
      <c r="X3058" s="16"/>
      <c r="Y3058" s="18" t="s">
        <v>17</v>
      </c>
      <c r="Z3058" s="18">
        <v>26</v>
      </c>
      <c r="AA3058" s="16" t="s">
        <v>1968</v>
      </c>
      <c r="AB3058" s="14" t="str">
        <f t="shared" si="47"/>
        <v>('815939','815939J','HEX NUT (W/F) 3/4X10UNCX2B DRG.2J3506','PC',66,10,1,1,1,null,149,'49.88','49.88','3/4 UNC','-','10B33','26','25.50/25.55','','COIL ANNEALED  10B33 M 26 MM',''),</v>
      </c>
      <c r="AC3058" s="14" t="s">
        <v>10486</v>
      </c>
    </row>
    <row r="3059" spans="1:29">
      <c r="A3059" s="16">
        <v>820022</v>
      </c>
      <c r="B3059" s="43" t="s">
        <v>4845</v>
      </c>
      <c r="C3059" s="43" t="s">
        <v>4846</v>
      </c>
      <c r="D3059" s="15">
        <f>VLOOKUP(E3059,finish!$A$1:$B$18,2,0)</f>
        <v>5</v>
      </c>
      <c r="E3059" s="18" t="s">
        <v>316</v>
      </c>
      <c r="F3059" s="15">
        <f>VLOOKUP(G3059,modules!$A$1:$B$10,2,0)</f>
        <v>7</v>
      </c>
      <c r="G3059" s="18" t="s">
        <v>68</v>
      </c>
      <c r="H3059" s="15">
        <f>VLOOKUP(I3059,segments!$A$1:$B$9,2,0)</f>
        <v>2</v>
      </c>
      <c r="I3059" s="18" t="s">
        <v>7847</v>
      </c>
      <c r="J3059" s="15">
        <f>VLOOKUP(K3059,machines!$A$1:$B$72,2,0)</f>
        <v>66</v>
      </c>
      <c r="K3059" s="27" t="s">
        <v>349</v>
      </c>
      <c r="L3059" s="16" t="s">
        <v>126</v>
      </c>
      <c r="M3059" s="15">
        <f>VLOOKUP(N3059,groups!$A$1:$B$113,2,1)</f>
        <v>149</v>
      </c>
      <c r="N3059" s="16" t="s">
        <v>312</v>
      </c>
      <c r="O3059" s="18" t="s">
        <v>52</v>
      </c>
      <c r="P3059" s="15">
        <f>VLOOKUP(Q3059,'seg2'!$A$1:$B$13,2,0)</f>
        <v>1</v>
      </c>
      <c r="Q3059" s="16" t="s">
        <v>68</v>
      </c>
      <c r="R3059" s="15">
        <f>VLOOKUP(S3059,'seg3'!$A$1:$B$9,2,0)</f>
        <v>1</v>
      </c>
      <c r="S3059" s="16" t="s">
        <v>76</v>
      </c>
      <c r="T3059" s="18">
        <v>65.483999999999995</v>
      </c>
      <c r="U3059" s="18">
        <v>65.483999999999995</v>
      </c>
      <c r="V3059" s="18"/>
      <c r="W3059" s="30" t="s">
        <v>849</v>
      </c>
      <c r="X3059" s="16"/>
      <c r="Y3059" s="18" t="s">
        <v>17</v>
      </c>
      <c r="Z3059" s="18">
        <v>28</v>
      </c>
      <c r="AA3059" s="16" t="s">
        <v>848</v>
      </c>
      <c r="AB3059" s="14" t="str">
        <f t="shared" si="47"/>
        <v>('820022','820022J','HEX NUT M20X2.5 ISO4032 CL10 ZFS','PC',66,7,1,1,2,5,149,'65.484','65.484','M20','-','10B33','28','27.45/27.50','','COIL ANNEALED  10B33 M 28 MM',''),</v>
      </c>
      <c r="AC3059" s="14" t="s">
        <v>10487</v>
      </c>
    </row>
    <row r="3060" spans="1:29">
      <c r="A3060" s="16">
        <v>623239</v>
      </c>
      <c r="B3060" s="43" t="s">
        <v>4861</v>
      </c>
      <c r="C3060" s="43" t="s">
        <v>4862</v>
      </c>
      <c r="D3060" s="15">
        <f>VLOOKUP(E3060,finish!$A$1:$B$18,2,0)</f>
        <v>8</v>
      </c>
      <c r="E3060" s="18" t="s">
        <v>47</v>
      </c>
      <c r="F3060" s="15">
        <f>VLOOKUP(G3060,modules!$A$1:$B$10,2,0)</f>
        <v>7</v>
      </c>
      <c r="G3060" s="18" t="s">
        <v>68</v>
      </c>
      <c r="H3060" s="15">
        <f>VLOOKUP(I3060,segments!$A$1:$B$9,2,0)</f>
        <v>3</v>
      </c>
      <c r="I3060" s="18" t="s">
        <v>7851</v>
      </c>
      <c r="J3060" s="15">
        <f>VLOOKUP(K3060,machines!$A$1:$B$72,2,0)</f>
        <v>66</v>
      </c>
      <c r="K3060" s="27" t="s">
        <v>349</v>
      </c>
      <c r="L3060" s="16" t="s">
        <v>126</v>
      </c>
      <c r="M3060" s="15">
        <f>VLOOKUP(N3060,groups!$A$1:$B$113,2,1)</f>
        <v>149</v>
      </c>
      <c r="N3060" s="16" t="s">
        <v>312</v>
      </c>
      <c r="O3060" s="18" t="s">
        <v>52</v>
      </c>
      <c r="P3060" s="15">
        <f>VLOOKUP(Q3060,'seg2'!$A$1:$B$13,2,0)</f>
        <v>1</v>
      </c>
      <c r="Q3060" s="16" t="s">
        <v>68</v>
      </c>
      <c r="R3060" s="15">
        <f>VLOOKUP(S3060,'seg3'!$A$1:$B$9,2,0)</f>
        <v>1</v>
      </c>
      <c r="S3060" s="16" t="s">
        <v>76</v>
      </c>
      <c r="T3060" s="18">
        <v>65.483999999999995</v>
      </c>
      <c r="U3060" s="18">
        <v>65.483999999999995</v>
      </c>
      <c r="V3060" s="18"/>
      <c r="W3060" s="30" t="s">
        <v>849</v>
      </c>
      <c r="X3060" s="16"/>
      <c r="Y3060" s="18" t="s">
        <v>17</v>
      </c>
      <c r="Z3060" s="18">
        <v>28</v>
      </c>
      <c r="AA3060" s="16" t="s">
        <v>848</v>
      </c>
      <c r="AB3060" s="14" t="str">
        <f t="shared" si="47"/>
        <v>('623239','623239J','HEX NUT M20X2.5 ISO4032 CL8 ZC3','PC',66,7,1,1,3,8,149,'65.484','65.484','M20','-','10B33','28','27.45/27.50','','COIL ANNEALED  10B33 M 28 MM',''),</v>
      </c>
      <c r="AC3060" s="14" t="s">
        <v>10488</v>
      </c>
    </row>
    <row r="3061" spans="1:29">
      <c r="A3061" s="16">
        <v>623241</v>
      </c>
      <c r="B3061" s="43" t="s">
        <v>4092</v>
      </c>
      <c r="C3061" s="43" t="s">
        <v>4093</v>
      </c>
      <c r="D3061" s="15">
        <f>VLOOKUP(E3061,finish!$A$1:$B$18,2,0)</f>
        <v>8</v>
      </c>
      <c r="E3061" s="18" t="s">
        <v>47</v>
      </c>
      <c r="F3061" s="15">
        <f>VLOOKUP(G3061,modules!$A$1:$B$10,2,0)</f>
        <v>7</v>
      </c>
      <c r="G3061" s="18" t="s">
        <v>68</v>
      </c>
      <c r="H3061" s="15">
        <f>VLOOKUP(I3061,segments!$A$1:$B$9,2,0)</f>
        <v>3</v>
      </c>
      <c r="I3061" s="18" t="s">
        <v>7851</v>
      </c>
      <c r="J3061" s="15">
        <f>VLOOKUP(K3061,machines!$A$1:$B$72,2,0)</f>
        <v>66</v>
      </c>
      <c r="K3061" s="27" t="s">
        <v>349</v>
      </c>
      <c r="L3061" s="16" t="s">
        <v>114</v>
      </c>
      <c r="M3061" s="15">
        <f>VLOOKUP(N3061,groups!$A$1:$B$113,2,1)</f>
        <v>149</v>
      </c>
      <c r="N3061" s="16" t="s">
        <v>312</v>
      </c>
      <c r="O3061" s="18" t="s">
        <v>52</v>
      </c>
      <c r="P3061" s="15">
        <f>VLOOKUP(Q3061,'seg2'!$A$1:$B$13,2,0)</f>
        <v>1</v>
      </c>
      <c r="Q3061" s="16" t="s">
        <v>68</v>
      </c>
      <c r="R3061" s="15">
        <f>VLOOKUP(S3061,'seg3'!$A$1:$B$9,2,0)</f>
        <v>1</v>
      </c>
      <c r="S3061" s="16" t="s">
        <v>76</v>
      </c>
      <c r="T3061" s="18">
        <v>109</v>
      </c>
      <c r="U3061" s="18">
        <v>109</v>
      </c>
      <c r="V3061" s="42"/>
      <c r="W3061" s="30" t="s">
        <v>196</v>
      </c>
      <c r="X3061" s="16"/>
      <c r="Y3061" s="18" t="s">
        <v>17</v>
      </c>
      <c r="Z3061" s="18">
        <v>32</v>
      </c>
      <c r="AA3061" s="16" t="s">
        <v>116</v>
      </c>
      <c r="AB3061" s="14" t="str">
        <f t="shared" si="47"/>
        <v>('623241','623241J','HEX NUT M24X3 ISO4032 CL8 ZC3','PC',66,7,1,1,3,8,149,'109','109','M24','-','10B33','32','31.45/31.50','','COIL ROLLED 10B33 M 32MM',''),</v>
      </c>
      <c r="AC3061" s="14" t="s">
        <v>10481</v>
      </c>
    </row>
    <row r="3062" spans="1:29">
      <c r="A3062" s="16">
        <v>623208</v>
      </c>
      <c r="B3062" s="43" t="s">
        <v>3771</v>
      </c>
      <c r="C3062" s="43" t="s">
        <v>2637</v>
      </c>
      <c r="D3062" s="15">
        <f>VLOOKUP(E3062,finish!$A$1:$B$18,2,0)</f>
        <v>2</v>
      </c>
      <c r="E3062" s="18" t="s">
        <v>11</v>
      </c>
      <c r="F3062" s="15">
        <f>VLOOKUP(G3062,modules!$A$1:$B$10,2,0)</f>
        <v>7</v>
      </c>
      <c r="G3062" s="18" t="s">
        <v>68</v>
      </c>
      <c r="H3062" s="15">
        <f>VLOOKUP(I3062,segments!$A$1:$B$9,2,0)</f>
        <v>5</v>
      </c>
      <c r="I3062" s="18" t="s">
        <v>7852</v>
      </c>
      <c r="J3062" s="15">
        <f>VLOOKUP(K3062,machines!$A$1:$B$72,2,0)</f>
        <v>66</v>
      </c>
      <c r="K3062" s="27" t="s">
        <v>349</v>
      </c>
      <c r="L3062" s="16" t="s">
        <v>114</v>
      </c>
      <c r="M3062" s="15">
        <f>VLOOKUP(N3062,groups!$A$1:$B$113,2,1)</f>
        <v>149</v>
      </c>
      <c r="N3062" s="16" t="s">
        <v>312</v>
      </c>
      <c r="O3062" s="18" t="s">
        <v>52</v>
      </c>
      <c r="P3062" s="15">
        <f>VLOOKUP(Q3062,'seg2'!$A$1:$B$13,2,0)</f>
        <v>1</v>
      </c>
      <c r="Q3062" s="16" t="s">
        <v>68</v>
      </c>
      <c r="R3062" s="15">
        <f>VLOOKUP(S3062,'seg3'!$A$1:$B$9,2,0)</f>
        <v>1</v>
      </c>
      <c r="S3062" s="16" t="s">
        <v>76</v>
      </c>
      <c r="T3062" s="18">
        <v>110</v>
      </c>
      <c r="U3062" s="18">
        <v>110</v>
      </c>
      <c r="V3062" s="42"/>
      <c r="W3062" s="30" t="s">
        <v>522</v>
      </c>
      <c r="X3062" s="16"/>
      <c r="Y3062" s="18" t="s">
        <v>17</v>
      </c>
      <c r="Z3062" s="18">
        <v>32</v>
      </c>
      <c r="AA3062" s="16" t="s">
        <v>116</v>
      </c>
      <c r="AB3062" s="14" t="str">
        <f t="shared" si="47"/>
        <v>('623208','623208J','HEX NUT M24X3 ISO4032 CL8 BLK','PC',66,7,1,1,5,2,149,'110','110','M24','-','10B33','32','31.45/31.50','','COIL ANNEALED  10B33 M 32 MM',''),</v>
      </c>
      <c r="AC3062" s="14" t="s">
        <v>10469</v>
      </c>
    </row>
    <row r="3063" spans="1:29">
      <c r="A3063" s="16">
        <v>623239</v>
      </c>
      <c r="B3063" s="43" t="s">
        <v>4861</v>
      </c>
      <c r="C3063" s="43" t="s">
        <v>4862</v>
      </c>
      <c r="D3063" s="15">
        <f>VLOOKUP(E3063,finish!$A$1:$B$18,2,0)</f>
        <v>8</v>
      </c>
      <c r="E3063" s="18" t="s">
        <v>47</v>
      </c>
      <c r="F3063" s="15">
        <f>VLOOKUP(G3063,modules!$A$1:$B$10,2,0)</f>
        <v>7</v>
      </c>
      <c r="G3063" s="18" t="s">
        <v>68</v>
      </c>
      <c r="H3063" s="15">
        <f>VLOOKUP(I3063,segments!$A$1:$B$9,2,0)</f>
        <v>3</v>
      </c>
      <c r="I3063" s="18" t="s">
        <v>7851</v>
      </c>
      <c r="J3063" s="15">
        <f>VLOOKUP(K3063,machines!$A$1:$B$72,2,0)</f>
        <v>66</v>
      </c>
      <c r="K3063" s="27" t="s">
        <v>349</v>
      </c>
      <c r="L3063" s="16" t="s">
        <v>126</v>
      </c>
      <c r="M3063" s="15">
        <f>VLOOKUP(N3063,groups!$A$1:$B$113,2,1)</f>
        <v>149</v>
      </c>
      <c r="N3063" s="16" t="s">
        <v>312</v>
      </c>
      <c r="O3063" s="16" t="s">
        <v>52</v>
      </c>
      <c r="P3063" s="15">
        <f>VLOOKUP(Q3063,'seg2'!$A$1:$B$13,2,0)</f>
        <v>1</v>
      </c>
      <c r="Q3063" s="16" t="s">
        <v>68</v>
      </c>
      <c r="R3063" s="15">
        <f>VLOOKUP(S3063,'seg3'!$A$1:$B$9,2,0)</f>
        <v>1</v>
      </c>
      <c r="S3063" s="16" t="s">
        <v>76</v>
      </c>
      <c r="T3063" s="18">
        <v>65.483999999999995</v>
      </c>
      <c r="U3063" s="18">
        <v>65.483999999999995</v>
      </c>
      <c r="V3063" s="18"/>
      <c r="W3063" s="30" t="s">
        <v>849</v>
      </c>
      <c r="X3063" s="16"/>
      <c r="Y3063" s="18" t="s">
        <v>17</v>
      </c>
      <c r="Z3063" s="18">
        <v>28</v>
      </c>
      <c r="AA3063" s="16" t="s">
        <v>848</v>
      </c>
      <c r="AB3063" s="14" t="str">
        <f t="shared" si="47"/>
        <v>('623239','623239J','HEX NUT M20X2.5 ISO4032 CL8 ZC3','PC',66,7,1,1,3,8,149,'65.484','65.484','M20','-','10B33','28','27.45/27.50','','COIL ANNEALED  10B33 M 28 MM',''),</v>
      </c>
      <c r="AC3063" s="14" t="s">
        <v>10488</v>
      </c>
    </row>
    <row r="3064" spans="1:29">
      <c r="A3064" s="16">
        <v>623241</v>
      </c>
      <c r="B3064" s="43" t="s">
        <v>4092</v>
      </c>
      <c r="C3064" s="43" t="s">
        <v>4093</v>
      </c>
      <c r="D3064" s="15">
        <f>VLOOKUP(E3064,finish!$A$1:$B$18,2,0)</f>
        <v>8</v>
      </c>
      <c r="E3064" s="18" t="s">
        <v>47</v>
      </c>
      <c r="F3064" s="15">
        <f>VLOOKUP(G3064,modules!$A$1:$B$10,2,0)</f>
        <v>7</v>
      </c>
      <c r="G3064" s="18" t="s">
        <v>68</v>
      </c>
      <c r="H3064" s="15">
        <f>VLOOKUP(I3064,segments!$A$1:$B$9,2,0)</f>
        <v>3</v>
      </c>
      <c r="I3064" s="18" t="s">
        <v>7851</v>
      </c>
      <c r="J3064" s="15">
        <f>VLOOKUP(K3064,machines!$A$1:$B$72,2,0)</f>
        <v>66</v>
      </c>
      <c r="K3064" s="27" t="s">
        <v>349</v>
      </c>
      <c r="L3064" s="16" t="s">
        <v>114</v>
      </c>
      <c r="M3064" s="15">
        <f>VLOOKUP(N3064,groups!$A$1:$B$113,2,1)</f>
        <v>149</v>
      </c>
      <c r="N3064" s="16" t="s">
        <v>312</v>
      </c>
      <c r="O3064" s="16" t="s">
        <v>52</v>
      </c>
      <c r="P3064" s="15">
        <f>VLOOKUP(Q3064,'seg2'!$A$1:$B$13,2,0)</f>
        <v>1</v>
      </c>
      <c r="Q3064" s="16" t="s">
        <v>68</v>
      </c>
      <c r="R3064" s="15">
        <f>VLOOKUP(S3064,'seg3'!$A$1:$B$9,2,0)</f>
        <v>1</v>
      </c>
      <c r="S3064" s="16" t="s">
        <v>76</v>
      </c>
      <c r="T3064" s="18">
        <v>109</v>
      </c>
      <c r="U3064" s="18">
        <v>109</v>
      </c>
      <c r="V3064" s="42"/>
      <c r="W3064" s="30" t="s">
        <v>196</v>
      </c>
      <c r="X3064" s="16"/>
      <c r="Y3064" s="18" t="s">
        <v>17</v>
      </c>
      <c r="Z3064" s="18">
        <v>32</v>
      </c>
      <c r="AA3064" s="16" t="s">
        <v>116</v>
      </c>
      <c r="AB3064" s="14" t="str">
        <f t="shared" si="47"/>
        <v>('623241','623241J','HEX NUT M24X3 ISO4032 CL8 ZC3','PC',66,7,1,1,3,8,149,'109','109','M24','-','10B33','32','31.45/31.50','','COIL ROLLED 10B33 M 32MM',''),</v>
      </c>
      <c r="AC3064" s="14" t="s">
        <v>10481</v>
      </c>
    </row>
    <row r="3065" spans="1:29">
      <c r="A3065" s="16">
        <v>623206</v>
      </c>
      <c r="B3065" s="43" t="s">
        <v>4762</v>
      </c>
      <c r="C3065" s="43" t="s">
        <v>4763</v>
      </c>
      <c r="D3065" s="15">
        <f>VLOOKUP(E3065,finish!$A$1:$B$18,2,0)</f>
        <v>2</v>
      </c>
      <c r="E3065" s="18" t="s">
        <v>11</v>
      </c>
      <c r="F3065" s="15">
        <f>VLOOKUP(G3065,modules!$A$1:$B$10,2,0)</f>
        <v>7</v>
      </c>
      <c r="G3065" s="18" t="s">
        <v>68</v>
      </c>
      <c r="H3065" s="15">
        <f>VLOOKUP(I3065,segments!$A$1:$B$9,2,0)</f>
        <v>5</v>
      </c>
      <c r="I3065" s="18" t="s">
        <v>7852</v>
      </c>
      <c r="J3065" s="15">
        <f>VLOOKUP(K3065,machines!$A$1:$B$72,2,0)</f>
        <v>66</v>
      </c>
      <c r="K3065" s="27" t="s">
        <v>349</v>
      </c>
      <c r="L3065" s="16" t="s">
        <v>126</v>
      </c>
      <c r="M3065" s="15">
        <f>VLOOKUP(N3065,groups!$A$1:$B$113,2,1)</f>
        <v>149</v>
      </c>
      <c r="N3065" s="16" t="s">
        <v>312</v>
      </c>
      <c r="O3065" s="16" t="s">
        <v>52</v>
      </c>
      <c r="P3065" s="15">
        <f>VLOOKUP(Q3065,'seg2'!$A$1:$B$13,2,0)</f>
        <v>1</v>
      </c>
      <c r="Q3065" s="16" t="s">
        <v>68</v>
      </c>
      <c r="R3065" s="15">
        <f>VLOOKUP(S3065,'seg3'!$A$1:$B$9,2,0)</f>
        <v>1</v>
      </c>
      <c r="S3065" s="16" t="s">
        <v>76</v>
      </c>
      <c r="T3065" s="18">
        <v>62</v>
      </c>
      <c r="U3065" s="18">
        <v>62</v>
      </c>
      <c r="V3065" s="18"/>
      <c r="W3065" s="30" t="s">
        <v>849</v>
      </c>
      <c r="X3065" s="16"/>
      <c r="Y3065" s="18" t="s">
        <v>17</v>
      </c>
      <c r="Z3065" s="18">
        <v>28</v>
      </c>
      <c r="AA3065" s="16" t="s">
        <v>848</v>
      </c>
      <c r="AB3065" s="14" t="str">
        <f t="shared" si="47"/>
        <v>('623206','623206J','HEX NUT M20X2.5 ISO4032 CL8 BLK','PC',66,7,1,1,5,2,149,'62','62','M20','-','10B33','28','27.45/27.50','','COIL ANNEALED  10B33 M 28 MM',''),</v>
      </c>
      <c r="AC3065" s="14" t="s">
        <v>10485</v>
      </c>
    </row>
    <row r="3066" spans="1:29">
      <c r="A3066" s="16">
        <v>623208</v>
      </c>
      <c r="B3066" s="43" t="s">
        <v>3771</v>
      </c>
      <c r="C3066" s="43" t="s">
        <v>2637</v>
      </c>
      <c r="D3066" s="15">
        <f>VLOOKUP(E3066,finish!$A$1:$B$18,2,0)</f>
        <v>2</v>
      </c>
      <c r="E3066" s="18" t="s">
        <v>11</v>
      </c>
      <c r="F3066" s="15">
        <f>VLOOKUP(G3066,modules!$A$1:$B$10,2,0)</f>
        <v>7</v>
      </c>
      <c r="G3066" s="18" t="s">
        <v>68</v>
      </c>
      <c r="H3066" s="15">
        <f>VLOOKUP(I3066,segments!$A$1:$B$9,2,0)</f>
        <v>5</v>
      </c>
      <c r="I3066" s="18" t="s">
        <v>7852</v>
      </c>
      <c r="J3066" s="15">
        <f>VLOOKUP(K3066,machines!$A$1:$B$72,2,0)</f>
        <v>66</v>
      </c>
      <c r="K3066" s="27" t="s">
        <v>349</v>
      </c>
      <c r="L3066" s="16" t="s">
        <v>114</v>
      </c>
      <c r="M3066" s="15">
        <f>VLOOKUP(N3066,groups!$A$1:$B$113,2,1)</f>
        <v>149</v>
      </c>
      <c r="N3066" s="16" t="s">
        <v>312</v>
      </c>
      <c r="O3066" s="16" t="s">
        <v>52</v>
      </c>
      <c r="P3066" s="15">
        <f>VLOOKUP(Q3066,'seg2'!$A$1:$B$13,2,0)</f>
        <v>1</v>
      </c>
      <c r="Q3066" s="16" t="s">
        <v>68</v>
      </c>
      <c r="R3066" s="15">
        <f>VLOOKUP(S3066,'seg3'!$A$1:$B$9,2,0)</f>
        <v>1</v>
      </c>
      <c r="S3066" s="16" t="s">
        <v>76</v>
      </c>
      <c r="T3066" s="18">
        <v>110</v>
      </c>
      <c r="U3066" s="18">
        <v>110</v>
      </c>
      <c r="V3066" s="42"/>
      <c r="W3066" s="30" t="s">
        <v>522</v>
      </c>
      <c r="X3066" s="16"/>
      <c r="Y3066" s="18" t="s">
        <v>17</v>
      </c>
      <c r="Z3066" s="18">
        <v>32</v>
      </c>
      <c r="AA3066" s="16" t="s">
        <v>116</v>
      </c>
      <c r="AB3066" s="14" t="str">
        <f t="shared" si="47"/>
        <v>('623208','623208J','HEX NUT M24X3 ISO4032 CL8 BLK','PC',66,7,1,1,5,2,149,'110','110','M24','-','10B33','32','31.45/31.50','','COIL ANNEALED  10B33 M 32 MM',''),</v>
      </c>
      <c r="AC3066" s="14" t="s">
        <v>10469</v>
      </c>
    </row>
    <row r="3067" spans="1:29">
      <c r="A3067" s="16">
        <v>623239</v>
      </c>
      <c r="B3067" s="43" t="s">
        <v>4861</v>
      </c>
      <c r="C3067" s="43" t="s">
        <v>4862</v>
      </c>
      <c r="D3067" s="15">
        <f>VLOOKUP(E3067,finish!$A$1:$B$18,2,0)</f>
        <v>8</v>
      </c>
      <c r="E3067" s="18" t="s">
        <v>47</v>
      </c>
      <c r="F3067" s="15">
        <f>VLOOKUP(G3067,modules!$A$1:$B$10,2,0)</f>
        <v>7</v>
      </c>
      <c r="G3067" s="18" t="s">
        <v>68</v>
      </c>
      <c r="H3067" s="15">
        <f>VLOOKUP(I3067,segments!$A$1:$B$9,2,0)</f>
        <v>3</v>
      </c>
      <c r="I3067" s="18" t="s">
        <v>7851</v>
      </c>
      <c r="J3067" s="15">
        <f>VLOOKUP(K3067,machines!$A$1:$B$72,2,0)</f>
        <v>66</v>
      </c>
      <c r="K3067" s="27" t="s">
        <v>349</v>
      </c>
      <c r="L3067" s="16" t="s">
        <v>126</v>
      </c>
      <c r="M3067" s="15">
        <f>VLOOKUP(N3067,groups!$A$1:$B$113,2,1)</f>
        <v>149</v>
      </c>
      <c r="N3067" s="16" t="s">
        <v>312</v>
      </c>
      <c r="O3067" s="16" t="s">
        <v>52</v>
      </c>
      <c r="P3067" s="15">
        <f>VLOOKUP(Q3067,'seg2'!$A$1:$B$13,2,0)</f>
        <v>1</v>
      </c>
      <c r="Q3067" s="16" t="s">
        <v>68</v>
      </c>
      <c r="R3067" s="15">
        <f>VLOOKUP(S3067,'seg3'!$A$1:$B$9,2,0)</f>
        <v>1</v>
      </c>
      <c r="S3067" s="16" t="s">
        <v>76</v>
      </c>
      <c r="T3067" s="18">
        <v>65.483999999999995</v>
      </c>
      <c r="U3067" s="18">
        <v>65.483999999999995</v>
      </c>
      <c r="V3067" s="18"/>
      <c r="W3067" s="30" t="s">
        <v>849</v>
      </c>
      <c r="X3067" s="16"/>
      <c r="Y3067" s="18" t="s">
        <v>17</v>
      </c>
      <c r="Z3067" s="18">
        <v>28</v>
      </c>
      <c r="AA3067" s="16" t="s">
        <v>848</v>
      </c>
      <c r="AB3067" s="14" t="str">
        <f t="shared" si="47"/>
        <v>('623239','623239J','HEX NUT M20X2.5 ISO4032 CL8 ZC3','PC',66,7,1,1,3,8,149,'65.484','65.484','M20','-','10B33','28','27.45/27.50','','COIL ANNEALED  10B33 M 28 MM',''),</v>
      </c>
      <c r="AC3067" s="14" t="s">
        <v>10488</v>
      </c>
    </row>
    <row r="3068" spans="1:29">
      <c r="A3068" s="16">
        <v>830637</v>
      </c>
      <c r="B3068" s="43" t="s">
        <v>4596</v>
      </c>
      <c r="C3068" s="43" t="s">
        <v>4597</v>
      </c>
      <c r="D3068" s="15">
        <f>VLOOKUP(E3068,finish!$A$1:$B$18,2,0)</f>
        <v>8</v>
      </c>
      <c r="E3068" s="18" t="s">
        <v>47</v>
      </c>
      <c r="F3068" s="15">
        <f>VLOOKUP(G3068,modules!$A$1:$B$10,2,0)</f>
        <v>7</v>
      </c>
      <c r="G3068" s="18" t="s">
        <v>68</v>
      </c>
      <c r="H3068" s="15">
        <f>VLOOKUP(I3068,segments!$A$1:$B$9,2,0)</f>
        <v>6</v>
      </c>
      <c r="I3068" s="18" t="s">
        <v>7850</v>
      </c>
      <c r="J3068" s="15">
        <f>VLOOKUP(K3068,machines!$A$1:$B$72,2,0)</f>
        <v>66</v>
      </c>
      <c r="K3068" s="27" t="s">
        <v>349</v>
      </c>
      <c r="L3068" s="16" t="s">
        <v>126</v>
      </c>
      <c r="M3068" s="15">
        <f>VLOOKUP(N3068,groups!$A$1:$B$113,2,1)</f>
        <v>148</v>
      </c>
      <c r="N3068" s="16" t="s">
        <v>72</v>
      </c>
      <c r="O3068" s="18" t="s">
        <v>52</v>
      </c>
      <c r="P3068" s="15">
        <f>VLOOKUP(Q3068,'seg2'!$A$1:$B$13,2,0)</f>
        <v>5</v>
      </c>
      <c r="Q3068" s="16" t="s">
        <v>75</v>
      </c>
      <c r="R3068" s="15">
        <f>VLOOKUP(S3068,'seg3'!$A$1:$B$9,2,0)</f>
        <v>1</v>
      </c>
      <c r="S3068" s="16" t="s">
        <v>76</v>
      </c>
      <c r="T3068" s="18">
        <v>33</v>
      </c>
      <c r="U3068" s="18">
        <v>33</v>
      </c>
      <c r="V3068" s="29"/>
      <c r="W3068" s="30" t="s">
        <v>849</v>
      </c>
      <c r="X3068" s="16"/>
      <c r="Y3068" s="18" t="s">
        <v>17</v>
      </c>
      <c r="Z3068" s="18">
        <v>28</v>
      </c>
      <c r="AA3068" s="16" t="s">
        <v>848</v>
      </c>
      <c r="AB3068" s="14" t="str">
        <f t="shared" si="47"/>
        <v>('830637','830637J','HEX LOCK NUT M20X2.5 ISO4035 CL05 ZC3','PC',66,7,5,1,6,8,148,'33','33','M20','-','10B33','28','27.45/27.50','','COIL ANNEALED  10B33 M 28 MM',''),</v>
      </c>
      <c r="AC3068" s="14" t="s">
        <v>10484</v>
      </c>
    </row>
    <row r="3069" spans="1:29">
      <c r="A3069" s="16">
        <v>828871</v>
      </c>
      <c r="B3069" s="43" t="s">
        <v>5140</v>
      </c>
      <c r="C3069" s="43" t="s">
        <v>5141</v>
      </c>
      <c r="D3069" s="15">
        <f>VLOOKUP(E3069,finish!$A$1:$B$18,2,0)</f>
        <v>2</v>
      </c>
      <c r="E3069" s="18" t="s">
        <v>11</v>
      </c>
      <c r="F3069" s="15">
        <f>VLOOKUP(G3069,modules!$A$1:$B$10,2,0)</f>
        <v>7</v>
      </c>
      <c r="G3069" s="18" t="s">
        <v>68</v>
      </c>
      <c r="H3069" s="15">
        <f>VLOOKUP(I3069,segments!$A$1:$B$9,2,0)</f>
        <v>4</v>
      </c>
      <c r="I3069" s="18" t="s">
        <v>7858</v>
      </c>
      <c r="J3069" s="15">
        <f>VLOOKUP(K3069,machines!$A$1:$B$72,2,0)</f>
        <v>66</v>
      </c>
      <c r="K3069" s="27" t="s">
        <v>349</v>
      </c>
      <c r="L3069" s="16" t="s">
        <v>114</v>
      </c>
      <c r="M3069" s="15">
        <f>VLOOKUP(N3069,groups!$A$1:$B$113,2,1)</f>
        <v>149</v>
      </c>
      <c r="N3069" s="16" t="s">
        <v>312</v>
      </c>
      <c r="O3069" s="18" t="s">
        <v>52</v>
      </c>
      <c r="P3069" s="15">
        <f>VLOOKUP(Q3069,'seg2'!$A$1:$B$13,2,0)</f>
        <v>1</v>
      </c>
      <c r="Q3069" s="16" t="s">
        <v>68</v>
      </c>
      <c r="R3069" s="15">
        <f>VLOOKUP(S3069,'seg3'!$A$1:$B$9,2,0)</f>
        <v>1</v>
      </c>
      <c r="S3069" s="16" t="s">
        <v>76</v>
      </c>
      <c r="T3069" s="18">
        <v>109.9</v>
      </c>
      <c r="U3069" s="18">
        <v>109.9</v>
      </c>
      <c r="V3069" s="18" t="s">
        <v>33</v>
      </c>
      <c r="W3069" s="30" t="s">
        <v>522</v>
      </c>
      <c r="X3069" s="16"/>
      <c r="Y3069" s="45" t="s">
        <v>17</v>
      </c>
      <c r="Z3069" s="45">
        <v>32</v>
      </c>
      <c r="AA3069" s="46" t="s">
        <v>116</v>
      </c>
      <c r="AB3069" s="14" t="str">
        <f t="shared" si="47"/>
        <v>('828871','828871J','HEX NUT M24X3 ISO4032SB CL8SB BLK','PC',66,7,1,1,4,2,149,'109.9','109.9','M24','-','10B33','32','31.45/31.50','NEED TO ANN','COIL ANNEALED  10B33 M 32 MM',''),</v>
      </c>
      <c r="AC3069" s="14" t="s">
        <v>10489</v>
      </c>
    </row>
    <row r="3070" spans="1:29">
      <c r="A3070" s="16">
        <v>623239</v>
      </c>
      <c r="B3070" s="43" t="s">
        <v>4861</v>
      </c>
      <c r="C3070" s="43" t="s">
        <v>4862</v>
      </c>
      <c r="D3070" s="15">
        <f>VLOOKUP(E3070,finish!$A$1:$B$18,2,0)</f>
        <v>8</v>
      </c>
      <c r="E3070" s="18" t="s">
        <v>47</v>
      </c>
      <c r="F3070" s="15">
        <f>VLOOKUP(G3070,modules!$A$1:$B$10,2,0)</f>
        <v>7</v>
      </c>
      <c r="G3070" s="18" t="s">
        <v>68</v>
      </c>
      <c r="H3070" s="15">
        <f>VLOOKUP(I3070,segments!$A$1:$B$9,2,0)</f>
        <v>3</v>
      </c>
      <c r="I3070" s="18" t="s">
        <v>7851</v>
      </c>
      <c r="J3070" s="15">
        <f>VLOOKUP(K3070,machines!$A$1:$B$72,2,0)</f>
        <v>66</v>
      </c>
      <c r="K3070" s="27" t="s">
        <v>349</v>
      </c>
      <c r="L3070" s="16" t="s">
        <v>126</v>
      </c>
      <c r="M3070" s="15">
        <f>VLOOKUP(N3070,groups!$A$1:$B$113,2,1)</f>
        <v>149</v>
      </c>
      <c r="N3070" s="16" t="s">
        <v>312</v>
      </c>
      <c r="O3070" s="18" t="s">
        <v>52</v>
      </c>
      <c r="P3070" s="15">
        <f>VLOOKUP(Q3070,'seg2'!$A$1:$B$13,2,0)</f>
        <v>1</v>
      </c>
      <c r="Q3070" s="16" t="s">
        <v>68</v>
      </c>
      <c r="R3070" s="15">
        <f>VLOOKUP(S3070,'seg3'!$A$1:$B$9,2,0)</f>
        <v>1</v>
      </c>
      <c r="S3070" s="16" t="s">
        <v>76</v>
      </c>
      <c r="T3070" s="18">
        <v>65.483999999999995</v>
      </c>
      <c r="U3070" s="18">
        <v>65.483999999999995</v>
      </c>
      <c r="V3070" s="18"/>
      <c r="W3070" s="30" t="s">
        <v>849</v>
      </c>
      <c r="X3070" s="16"/>
      <c r="Y3070" s="18" t="s">
        <v>17</v>
      </c>
      <c r="Z3070" s="18">
        <v>28</v>
      </c>
      <c r="AA3070" s="16" t="s">
        <v>848</v>
      </c>
      <c r="AB3070" s="14" t="str">
        <f t="shared" si="47"/>
        <v>('623239','623239J','HEX NUT M20X2.5 ISO4032 CL8 ZC3','PC',66,7,1,1,3,8,149,'65.484','65.484','M20','-','10B33','28','27.45/27.50','','COIL ANNEALED  10B33 M 28 MM',''),</v>
      </c>
      <c r="AC3070" s="14" t="s">
        <v>10488</v>
      </c>
    </row>
    <row r="3071" spans="1:29">
      <c r="A3071" s="16">
        <v>623241</v>
      </c>
      <c r="B3071" s="43" t="s">
        <v>4092</v>
      </c>
      <c r="C3071" s="43" t="s">
        <v>4093</v>
      </c>
      <c r="D3071" s="15">
        <f>VLOOKUP(E3071,finish!$A$1:$B$18,2,0)</f>
        <v>8</v>
      </c>
      <c r="E3071" s="18" t="s">
        <v>47</v>
      </c>
      <c r="F3071" s="15">
        <f>VLOOKUP(G3071,modules!$A$1:$B$10,2,0)</f>
        <v>7</v>
      </c>
      <c r="G3071" s="18" t="s">
        <v>68</v>
      </c>
      <c r="H3071" s="15">
        <f>VLOOKUP(I3071,segments!$A$1:$B$9,2,0)</f>
        <v>3</v>
      </c>
      <c r="I3071" s="18" t="s">
        <v>7851</v>
      </c>
      <c r="J3071" s="15">
        <f>VLOOKUP(K3071,machines!$A$1:$B$72,2,0)</f>
        <v>66</v>
      </c>
      <c r="K3071" s="27" t="s">
        <v>349</v>
      </c>
      <c r="L3071" s="16" t="s">
        <v>114</v>
      </c>
      <c r="M3071" s="15">
        <f>VLOOKUP(N3071,groups!$A$1:$B$113,2,1)</f>
        <v>149</v>
      </c>
      <c r="N3071" s="16" t="s">
        <v>312</v>
      </c>
      <c r="O3071" s="18" t="s">
        <v>52</v>
      </c>
      <c r="P3071" s="15">
        <f>VLOOKUP(Q3071,'seg2'!$A$1:$B$13,2,0)</f>
        <v>1</v>
      </c>
      <c r="Q3071" s="16" t="s">
        <v>68</v>
      </c>
      <c r="R3071" s="15">
        <f>VLOOKUP(S3071,'seg3'!$A$1:$B$9,2,0)</f>
        <v>1</v>
      </c>
      <c r="S3071" s="16" t="s">
        <v>76</v>
      </c>
      <c r="T3071" s="18">
        <v>109</v>
      </c>
      <c r="U3071" s="18">
        <v>109</v>
      </c>
      <c r="V3071" s="42"/>
      <c r="W3071" s="30" t="s">
        <v>196</v>
      </c>
      <c r="X3071" s="16"/>
      <c r="Y3071" s="18" t="s">
        <v>17</v>
      </c>
      <c r="Z3071" s="18">
        <v>32</v>
      </c>
      <c r="AA3071" s="16" t="s">
        <v>116</v>
      </c>
      <c r="AB3071" s="14" t="str">
        <f t="shared" si="47"/>
        <v>('623241','623241J','HEX NUT M24X3 ISO4032 CL8 ZC3','PC',66,7,1,1,3,8,149,'109','109','M24','-','10B33','32','31.45/31.50','','COIL ROLLED 10B33 M 32MM',''),</v>
      </c>
      <c r="AC3071" s="14" t="s">
        <v>10481</v>
      </c>
    </row>
    <row r="3072" spans="1:29">
      <c r="A3072" s="16">
        <v>623206</v>
      </c>
      <c r="B3072" s="64" t="s">
        <v>4762</v>
      </c>
      <c r="C3072" s="43" t="s">
        <v>4763</v>
      </c>
      <c r="D3072" s="15">
        <f>VLOOKUP(E3072,finish!$A$1:$B$18,2,0)</f>
        <v>2</v>
      </c>
      <c r="E3072" s="18" t="s">
        <v>11</v>
      </c>
      <c r="F3072" s="15">
        <f>VLOOKUP(G3072,modules!$A$1:$B$10,2,0)</f>
        <v>7</v>
      </c>
      <c r="G3072" s="18" t="s">
        <v>68</v>
      </c>
      <c r="H3072" s="15">
        <f>VLOOKUP(I3072,segments!$A$1:$B$9,2,0)</f>
        <v>5</v>
      </c>
      <c r="I3072" s="18" t="s">
        <v>7852</v>
      </c>
      <c r="J3072" s="15">
        <f>VLOOKUP(K3072,machines!$A$1:$B$72,2,0)</f>
        <v>66</v>
      </c>
      <c r="K3072" s="27" t="s">
        <v>349</v>
      </c>
      <c r="L3072" s="16" t="s">
        <v>126</v>
      </c>
      <c r="M3072" s="15">
        <f>VLOOKUP(N3072,groups!$A$1:$B$113,2,1)</f>
        <v>149</v>
      </c>
      <c r="N3072" s="16" t="s">
        <v>312</v>
      </c>
      <c r="O3072" s="18" t="s">
        <v>52</v>
      </c>
      <c r="P3072" s="15">
        <f>VLOOKUP(Q3072,'seg2'!$A$1:$B$13,2,0)</f>
        <v>1</v>
      </c>
      <c r="Q3072" s="16" t="s">
        <v>68</v>
      </c>
      <c r="R3072" s="15">
        <f>VLOOKUP(S3072,'seg3'!$A$1:$B$9,2,0)</f>
        <v>1</v>
      </c>
      <c r="S3072" s="16" t="s">
        <v>76</v>
      </c>
      <c r="T3072" s="18">
        <v>62</v>
      </c>
      <c r="U3072" s="18">
        <v>62</v>
      </c>
      <c r="V3072" s="29"/>
      <c r="W3072" s="30" t="s">
        <v>849</v>
      </c>
      <c r="X3072" s="16"/>
      <c r="Y3072" s="18" t="s">
        <v>17</v>
      </c>
      <c r="Z3072" s="18">
        <v>28</v>
      </c>
      <c r="AA3072" s="16" t="s">
        <v>848</v>
      </c>
      <c r="AB3072" s="14" t="str">
        <f t="shared" si="47"/>
        <v>('623206','623206J','HEX NUT M20X2.5 ISO4032 CL8 BLK','PC',66,7,1,1,5,2,149,'62','62','M20','-','10B33','28','27.45/27.50','','COIL ANNEALED  10B33 M 28 MM',''),</v>
      </c>
      <c r="AC3072" s="14" t="s">
        <v>10485</v>
      </c>
    </row>
    <row r="3073" spans="1:29">
      <c r="A3073" s="16">
        <v>820022</v>
      </c>
      <c r="B3073" s="43" t="s">
        <v>4845</v>
      </c>
      <c r="C3073" s="43" t="s">
        <v>4846</v>
      </c>
      <c r="D3073" s="15">
        <f>VLOOKUP(E3073,finish!$A$1:$B$18,2,0)</f>
        <v>5</v>
      </c>
      <c r="E3073" s="18" t="s">
        <v>316</v>
      </c>
      <c r="F3073" s="15">
        <f>VLOOKUP(G3073,modules!$A$1:$B$10,2,0)</f>
        <v>7</v>
      </c>
      <c r="G3073" s="18" t="s">
        <v>68</v>
      </c>
      <c r="H3073" s="15">
        <f>VLOOKUP(I3073,segments!$A$1:$B$9,2,0)</f>
        <v>2</v>
      </c>
      <c r="I3073" s="18" t="s">
        <v>7847</v>
      </c>
      <c r="J3073" s="15">
        <f>VLOOKUP(K3073,machines!$A$1:$B$72,2,0)</f>
        <v>66</v>
      </c>
      <c r="K3073" s="27" t="s">
        <v>349</v>
      </c>
      <c r="L3073" s="16" t="s">
        <v>126</v>
      </c>
      <c r="M3073" s="15">
        <f>VLOOKUP(N3073,groups!$A$1:$B$113,2,1)</f>
        <v>149</v>
      </c>
      <c r="N3073" s="16" t="s">
        <v>312</v>
      </c>
      <c r="O3073" s="18" t="s">
        <v>52</v>
      </c>
      <c r="P3073" s="15">
        <f>VLOOKUP(Q3073,'seg2'!$A$1:$B$13,2,0)</f>
        <v>1</v>
      </c>
      <c r="Q3073" s="16" t="s">
        <v>68</v>
      </c>
      <c r="R3073" s="15">
        <f>VLOOKUP(S3073,'seg3'!$A$1:$B$9,2,0)</f>
        <v>1</v>
      </c>
      <c r="S3073" s="16" t="s">
        <v>76</v>
      </c>
      <c r="T3073" s="18">
        <v>65.483999999999995</v>
      </c>
      <c r="U3073" s="18">
        <v>65.483999999999995</v>
      </c>
      <c r="V3073" s="18"/>
      <c r="W3073" s="30" t="s">
        <v>849</v>
      </c>
      <c r="X3073" s="16"/>
      <c r="Y3073" s="18" t="s">
        <v>17</v>
      </c>
      <c r="Z3073" s="18">
        <v>28</v>
      </c>
      <c r="AA3073" s="16" t="s">
        <v>848</v>
      </c>
      <c r="AB3073" s="14" t="str">
        <f t="shared" si="47"/>
        <v>('820022','820022J','HEX NUT M20X2.5 ISO4032 CL10 ZFS','PC',66,7,1,1,2,5,149,'65.484','65.484','M20','-','10B33','28','27.45/27.50','','COIL ANNEALED  10B33 M 28 MM',''),</v>
      </c>
      <c r="AC3073" s="14" t="s">
        <v>10487</v>
      </c>
    </row>
    <row r="3074" spans="1:29">
      <c r="A3074" s="16">
        <v>170651</v>
      </c>
      <c r="B3074" s="43" t="s">
        <v>1966</v>
      </c>
      <c r="C3074" s="43" t="s">
        <v>1967</v>
      </c>
      <c r="D3074" s="15">
        <f>VLOOKUP(E3074,finish!$A$1:$B$18,2,0)</f>
        <v>2</v>
      </c>
      <c r="E3074" s="18" t="s">
        <v>11</v>
      </c>
      <c r="F3074" s="15">
        <f>VLOOKUP(G3074,modules!$A$1:$B$10,2,0)</f>
        <v>7</v>
      </c>
      <c r="G3074" s="18" t="s">
        <v>68</v>
      </c>
      <c r="H3074" s="15">
        <f>VLOOKUP(I3074,segments!$A$1:$B$9,2,0)</f>
        <v>5</v>
      </c>
      <c r="I3074" s="18" t="s">
        <v>7852</v>
      </c>
      <c r="J3074" s="15">
        <f>VLOOKUP(K3074,machines!$A$1:$B$72,2,0)</f>
        <v>66</v>
      </c>
      <c r="K3074" s="27" t="s">
        <v>349</v>
      </c>
      <c r="L3074" s="46" t="s">
        <v>1366</v>
      </c>
      <c r="M3074" s="15">
        <f>VLOOKUP(N3074,groups!$A$1:$B$113,2,1)</f>
        <v>149</v>
      </c>
      <c r="N3074" s="46" t="s">
        <v>312</v>
      </c>
      <c r="O3074" s="45" t="s">
        <v>52</v>
      </c>
      <c r="P3074" s="15">
        <f>VLOOKUP(Q3074,'seg2'!$A$1:$B$13,2,0)</f>
        <v>1</v>
      </c>
      <c r="Q3074" s="16" t="s">
        <v>68</v>
      </c>
      <c r="R3074" s="15">
        <f>VLOOKUP(S3074,'seg3'!$A$1:$B$9,2,0)</f>
        <v>1</v>
      </c>
      <c r="S3074" s="16" t="s">
        <v>76</v>
      </c>
      <c r="T3074" s="45">
        <v>50</v>
      </c>
      <c r="U3074" s="45">
        <v>50</v>
      </c>
      <c r="V3074" s="42"/>
      <c r="W3074" s="30" t="s">
        <v>1969</v>
      </c>
      <c r="X3074" s="16"/>
      <c r="Y3074" s="45" t="s">
        <v>17</v>
      </c>
      <c r="Z3074" s="45">
        <v>26</v>
      </c>
      <c r="AA3074" s="46" t="s">
        <v>1968</v>
      </c>
      <c r="AB3074" s="14" t="str">
        <f t="shared" si="47"/>
        <v>('170651','170651J','HEX NUT 3/4 UNC GR SAE8 BLK','PC',66,7,1,1,5,2,149,'50','50','3/4 UNC','-','10B33','26','25.50/25.55','','COIL ANNEALED  10B33 M 26 MM',''),</v>
      </c>
      <c r="AC3074" s="14" t="s">
        <v>10419</v>
      </c>
    </row>
    <row r="3075" spans="1:29">
      <c r="A3075" s="16">
        <v>581750</v>
      </c>
      <c r="B3075" s="43" t="s">
        <v>4795</v>
      </c>
      <c r="C3075" s="43" t="s">
        <v>4796</v>
      </c>
      <c r="D3075" s="15">
        <f>VLOOKUP(E3075,finish!$A$1:$B$18,2,0)</f>
        <v>6</v>
      </c>
      <c r="E3075" s="18" t="s">
        <v>136</v>
      </c>
      <c r="F3075" s="15">
        <f>VLOOKUP(G3075,modules!$A$1:$B$10,2,0)</f>
        <v>2</v>
      </c>
      <c r="G3075" s="18" t="s">
        <v>46</v>
      </c>
      <c r="H3075" s="15">
        <f>VLOOKUP(I3075,segments!$A$1:$B$9,2,0)</f>
        <v>1</v>
      </c>
      <c r="I3075" s="18" t="s">
        <v>7848</v>
      </c>
      <c r="J3075" s="15">
        <f>VLOOKUP(K3075,machines!$A$1:$B$72,2,0)</f>
        <v>53</v>
      </c>
      <c r="K3075" s="18" t="s">
        <v>386</v>
      </c>
      <c r="L3075" s="16" t="s">
        <v>38</v>
      </c>
      <c r="M3075" s="15">
        <f>VLOOKUP(N3075,groups!$A$1:$B$113,2,1)</f>
        <v>172</v>
      </c>
      <c r="N3075" s="16" t="s">
        <v>140</v>
      </c>
      <c r="O3075" s="16" t="s">
        <v>52</v>
      </c>
      <c r="P3075" s="15">
        <f>VLOOKUP(Q3075,'seg2'!$A$1:$B$13,2,0)</f>
        <v>2</v>
      </c>
      <c r="Q3075" s="16" t="s">
        <v>46</v>
      </c>
      <c r="R3075" s="15">
        <f>VLOOKUP(S3075,'seg3'!$A$1:$B$9,2,0)</f>
        <v>2</v>
      </c>
      <c r="S3075" s="16" t="s">
        <v>56</v>
      </c>
      <c r="T3075" s="18">
        <v>0.87</v>
      </c>
      <c r="U3075" s="18">
        <v>0.87</v>
      </c>
      <c r="V3075" s="29" t="s">
        <v>22</v>
      </c>
      <c r="W3075" s="43" t="s">
        <v>4797</v>
      </c>
      <c r="X3075" s="16"/>
      <c r="Y3075" s="18" t="s">
        <v>285</v>
      </c>
      <c r="Z3075" s="18" t="s">
        <v>54</v>
      </c>
      <c r="AA3075" s="16" t="s">
        <v>54</v>
      </c>
      <c r="AB3075" s="14" t="str">
        <f t="shared" ref="AB3075:AB3138" si="48">CONCATENATE("('",A3075,"','",B3075,"','",C3075,"','PC',",J3075,",",F3075,",",P3075,",",R3075,",",H3075,",",D3075,",",M3075,",'",T3075,"','",U3075,"','",L3075,"','",O3075,"','",Y3075,"','",Z3075,"','",AA3075,"','",V3075,"','",W3075,"','",X3075,"'),")</f>
        <v>('581750','581750J','PLAIN WASHER M06 HV140 DRG YZ3','PC',53,2,2,2,1,6,172,'0.87','0.87','M06','-','IS-2062','193X1.6','193X1.6','READY','FLAT COLD ROLLED COIL  IS-2062 193X1.6',''),</v>
      </c>
      <c r="AC3075" s="14" t="s">
        <v>9788</v>
      </c>
    </row>
    <row r="3076" spans="1:29">
      <c r="A3076" s="16">
        <v>581749</v>
      </c>
      <c r="B3076" s="43" t="s">
        <v>6180</v>
      </c>
      <c r="C3076" s="43" t="s">
        <v>6181</v>
      </c>
      <c r="D3076" s="15">
        <f>VLOOKUP(E3076,finish!$A$1:$B$18,2,0)</f>
        <v>6</v>
      </c>
      <c r="E3076" s="18" t="s">
        <v>136</v>
      </c>
      <c r="F3076" s="15">
        <f>VLOOKUP(G3076,modules!$A$1:$B$10,2,0)</f>
        <v>2</v>
      </c>
      <c r="G3076" s="18" t="s">
        <v>46</v>
      </c>
      <c r="H3076" s="15">
        <f>VLOOKUP(I3076,segments!$A$1:$B$9,2,0)</f>
        <v>1</v>
      </c>
      <c r="I3076" s="18" t="s">
        <v>7848</v>
      </c>
      <c r="J3076" s="15">
        <f>VLOOKUP(K3076,machines!$A$1:$B$72,2,0)</f>
        <v>20</v>
      </c>
      <c r="K3076" s="18" t="s">
        <v>142</v>
      </c>
      <c r="L3076" s="16" t="s">
        <v>15</v>
      </c>
      <c r="M3076" s="15">
        <f>VLOOKUP(N3076,groups!$A$1:$B$113,2,1)</f>
        <v>172</v>
      </c>
      <c r="N3076" s="16" t="s">
        <v>140</v>
      </c>
      <c r="O3076" s="16" t="s">
        <v>52</v>
      </c>
      <c r="P3076" s="15">
        <f>VLOOKUP(Q3076,'seg2'!$A$1:$B$13,2,0)</f>
        <v>2</v>
      </c>
      <c r="Q3076" s="16" t="s">
        <v>46</v>
      </c>
      <c r="R3076" s="15">
        <f>VLOOKUP(S3076,'seg3'!$A$1:$B$9,2,0)</f>
        <v>2</v>
      </c>
      <c r="S3076" s="16" t="s">
        <v>56</v>
      </c>
      <c r="T3076" s="18">
        <v>2.2000000000000002</v>
      </c>
      <c r="U3076" s="18">
        <v>2.2000000000000002</v>
      </c>
      <c r="V3076" s="29" t="s">
        <v>22</v>
      </c>
      <c r="W3076" s="43" t="s">
        <v>6183</v>
      </c>
      <c r="X3076" s="16"/>
      <c r="Y3076" s="18" t="s">
        <v>285</v>
      </c>
      <c r="Z3076" s="18" t="s">
        <v>6182</v>
      </c>
      <c r="AA3076" s="16" t="s">
        <v>6182</v>
      </c>
      <c r="AB3076" s="14" t="str">
        <f t="shared" si="48"/>
        <v>('581749','581749J','PLAIN WASHER M08 HV140 DRG YZ3','PC',20,2,2,2,1,6,172,'2.2','2.2','M08','-','IS-2062','190X1.6','190X1.6','READY','FLAT COLD ROLLED COIL  IS-2062 190X1.6',''),</v>
      </c>
      <c r="AC3076" s="14" t="s">
        <v>10490</v>
      </c>
    </row>
    <row r="3077" spans="1:29">
      <c r="A3077" s="16">
        <v>170650</v>
      </c>
      <c r="B3077" s="43" t="s">
        <v>5575</v>
      </c>
      <c r="C3077" s="43" t="s">
        <v>5576</v>
      </c>
      <c r="D3077" s="15">
        <f>VLOOKUP(E3077,finish!$A$1:$B$18,2,0)</f>
        <v>2</v>
      </c>
      <c r="E3077" s="18" t="s">
        <v>11</v>
      </c>
      <c r="F3077" s="15">
        <f>VLOOKUP(G3077,modules!$A$1:$B$10,2,0)</f>
        <v>7</v>
      </c>
      <c r="G3077" s="18" t="s">
        <v>68</v>
      </c>
      <c r="H3077" s="15">
        <f>VLOOKUP(I3077,segments!$A$1:$B$9,2,0)</f>
        <v>5</v>
      </c>
      <c r="I3077" s="18" t="s">
        <v>7852</v>
      </c>
      <c r="J3077" s="15">
        <f>VLOOKUP(K3077,machines!$A$1:$B$72,2,0)</f>
        <v>66</v>
      </c>
      <c r="K3077" s="27" t="s">
        <v>349</v>
      </c>
      <c r="L3077" s="46" t="s">
        <v>1355</v>
      </c>
      <c r="M3077" s="15">
        <f>VLOOKUP(N3077,groups!$A$1:$B$113,2,1)</f>
        <v>149</v>
      </c>
      <c r="N3077" s="46" t="s">
        <v>312</v>
      </c>
      <c r="O3077" s="45" t="s">
        <v>52</v>
      </c>
      <c r="P3077" s="15">
        <f>VLOOKUP(Q3077,'seg2'!$A$1:$B$13,2,0)</f>
        <v>1</v>
      </c>
      <c r="Q3077" s="16" t="s">
        <v>68</v>
      </c>
      <c r="R3077" s="15">
        <f>VLOOKUP(S3077,'seg3'!$A$1:$B$9,2,0)</f>
        <v>1</v>
      </c>
      <c r="S3077" s="16" t="s">
        <v>76</v>
      </c>
      <c r="T3077" s="45">
        <v>32</v>
      </c>
      <c r="U3077" s="45">
        <v>32</v>
      </c>
      <c r="V3077" s="18"/>
      <c r="W3077" s="30" t="s">
        <v>2534</v>
      </c>
      <c r="X3077" s="16"/>
      <c r="Y3077" s="45" t="s">
        <v>17</v>
      </c>
      <c r="Z3077" s="45">
        <v>22</v>
      </c>
      <c r="AA3077" s="46" t="s">
        <v>452</v>
      </c>
      <c r="AB3077" s="14" t="str">
        <f t="shared" si="48"/>
        <v>('170650','170650J','HEX NUT 5/8 UNC GR SAE8 BLK','PC',66,7,1,1,5,2,149,'32','32','5/8 UNC','-','10B33','22','21.50/21.55','','COIL ANNEALED  10B33 M 22 MM',''),</v>
      </c>
      <c r="AC3077" s="14" t="s">
        <v>10491</v>
      </c>
    </row>
    <row r="3078" spans="1:29">
      <c r="A3078" s="16">
        <v>170632</v>
      </c>
      <c r="B3078" s="64" t="s">
        <v>5587</v>
      </c>
      <c r="C3078" s="43" t="s">
        <v>5588</v>
      </c>
      <c r="D3078" s="15">
        <f>VLOOKUP(E3078,finish!$A$1:$B$18,2,0)</f>
        <v>2</v>
      </c>
      <c r="E3078" s="18" t="s">
        <v>11</v>
      </c>
      <c r="F3078" s="15">
        <f>VLOOKUP(G3078,modules!$A$1:$B$10,2,0)</f>
        <v>7</v>
      </c>
      <c r="G3078" s="18" t="s">
        <v>68</v>
      </c>
      <c r="H3078" s="15">
        <f>VLOOKUP(I3078,segments!$A$1:$B$9,2,0)</f>
        <v>5</v>
      </c>
      <c r="I3078" s="18" t="s">
        <v>7852</v>
      </c>
      <c r="J3078" s="15">
        <f>VLOOKUP(K3078,machines!$A$1:$B$72,2,0)</f>
        <v>66</v>
      </c>
      <c r="K3078" s="27" t="s">
        <v>349</v>
      </c>
      <c r="L3078" s="46" t="s">
        <v>126</v>
      </c>
      <c r="M3078" s="15">
        <f>VLOOKUP(N3078,groups!$A$1:$B$113,2,1)</f>
        <v>149</v>
      </c>
      <c r="N3078" s="46" t="s">
        <v>312</v>
      </c>
      <c r="O3078" s="45" t="s">
        <v>52</v>
      </c>
      <c r="P3078" s="15">
        <f>VLOOKUP(Q3078,'seg2'!$A$1:$B$13,2,0)</f>
        <v>1</v>
      </c>
      <c r="Q3078" s="16" t="s">
        <v>68</v>
      </c>
      <c r="R3078" s="15">
        <f>VLOOKUP(S3078,'seg3'!$A$1:$B$9,2,0)</f>
        <v>1</v>
      </c>
      <c r="S3078" s="16" t="s">
        <v>76</v>
      </c>
      <c r="T3078" s="45">
        <v>59</v>
      </c>
      <c r="U3078" s="45">
        <v>59</v>
      </c>
      <c r="V3078" s="29"/>
      <c r="W3078" s="30" t="s">
        <v>849</v>
      </c>
      <c r="X3078" s="16"/>
      <c r="Y3078" s="45" t="s">
        <v>17</v>
      </c>
      <c r="Z3078" s="45">
        <v>28</v>
      </c>
      <c r="AA3078" s="46" t="s">
        <v>848</v>
      </c>
      <c r="AB3078" s="14" t="str">
        <f t="shared" si="48"/>
        <v>('170632','170632J','HEX NUT M20X2.5 ISO4032 CL10 BLK','PC',66,7,1,1,5,2,149,'59','59','M20','-','10B33','28','27.45/27.50','','COIL ANNEALED  10B33 M 28 MM',''),</v>
      </c>
      <c r="AC3078" s="14" t="s">
        <v>10492</v>
      </c>
    </row>
    <row r="3079" spans="1:29">
      <c r="A3079" s="16">
        <v>170633</v>
      </c>
      <c r="B3079" s="64" t="s">
        <v>5589</v>
      </c>
      <c r="C3079" s="43" t="s">
        <v>5590</v>
      </c>
      <c r="D3079" s="15">
        <f>VLOOKUP(E3079,finish!$A$1:$B$18,2,0)</f>
        <v>2</v>
      </c>
      <c r="E3079" s="18" t="s">
        <v>11</v>
      </c>
      <c r="F3079" s="15">
        <f>VLOOKUP(G3079,modules!$A$1:$B$10,2,0)</f>
        <v>7</v>
      </c>
      <c r="G3079" s="18" t="s">
        <v>68</v>
      </c>
      <c r="H3079" s="15">
        <f>VLOOKUP(I3079,segments!$A$1:$B$9,2,0)</f>
        <v>5</v>
      </c>
      <c r="I3079" s="18" t="s">
        <v>7852</v>
      </c>
      <c r="J3079" s="15">
        <f>VLOOKUP(K3079,machines!$A$1:$B$72,2,0)</f>
        <v>66</v>
      </c>
      <c r="K3079" s="27" t="s">
        <v>349</v>
      </c>
      <c r="L3079" s="46" t="s">
        <v>98</v>
      </c>
      <c r="M3079" s="15">
        <f>VLOOKUP(N3079,groups!$A$1:$B$113,2,1)</f>
        <v>149</v>
      </c>
      <c r="N3079" s="46" t="s">
        <v>312</v>
      </c>
      <c r="O3079" s="45" t="s">
        <v>52</v>
      </c>
      <c r="P3079" s="15">
        <f>VLOOKUP(Q3079,'seg2'!$A$1:$B$13,2,0)</f>
        <v>1</v>
      </c>
      <c r="Q3079" s="16" t="s">
        <v>68</v>
      </c>
      <c r="R3079" s="15">
        <f>VLOOKUP(S3079,'seg3'!$A$1:$B$9,2,0)</f>
        <v>1</v>
      </c>
      <c r="S3079" s="16" t="s">
        <v>76</v>
      </c>
      <c r="T3079" s="45">
        <v>91</v>
      </c>
      <c r="U3079" s="45">
        <v>91</v>
      </c>
      <c r="V3079" s="42" t="s">
        <v>33</v>
      </c>
      <c r="W3079" s="30" t="s">
        <v>522</v>
      </c>
      <c r="X3079" s="16"/>
      <c r="Y3079" s="18" t="s">
        <v>17</v>
      </c>
      <c r="Z3079" s="45">
        <v>32</v>
      </c>
      <c r="AA3079" s="46" t="s">
        <v>116</v>
      </c>
      <c r="AB3079" s="14" t="str">
        <f t="shared" si="48"/>
        <v>('170633','170633J','HEX NUT M22X2.5 ISO4032 CL10 BLK','PC',66,7,1,1,5,2,149,'91','91','M22','-','10B33','32','31.45/31.50','NEED TO ANN','COIL ANNEALED  10B33 M 32 MM',''),</v>
      </c>
      <c r="AC3079" s="14" t="s">
        <v>10493</v>
      </c>
    </row>
    <row r="3080" spans="1:29">
      <c r="A3080" s="16">
        <v>581759</v>
      </c>
      <c r="B3080" s="43" t="s">
        <v>6186</v>
      </c>
      <c r="C3080" s="43" t="s">
        <v>6187</v>
      </c>
      <c r="D3080" s="15">
        <f>VLOOKUP(E3080,finish!$A$1:$B$18,2,0)</f>
        <v>6</v>
      </c>
      <c r="E3080" s="18" t="s">
        <v>136</v>
      </c>
      <c r="F3080" s="15" t="s">
        <v>7949</v>
      </c>
      <c r="G3080" s="18" t="s">
        <v>7855</v>
      </c>
      <c r="H3080" s="15">
        <f>VLOOKUP(I3080,segments!$A$1:$B$9,2,0)</f>
        <v>1</v>
      </c>
      <c r="I3080" s="18" t="s">
        <v>7848</v>
      </c>
      <c r="J3080" s="15">
        <f>VLOOKUP(K3080,machines!$A$1:$B$72,2,0)</f>
        <v>87</v>
      </c>
      <c r="K3080" s="18" t="s">
        <v>420</v>
      </c>
      <c r="L3080" s="16" t="s">
        <v>15</v>
      </c>
      <c r="M3080" s="15">
        <f>VLOOKUP(N3080,groups!$A$1:$B$113,2,1)</f>
        <v>193</v>
      </c>
      <c r="N3080" s="16" t="s">
        <v>417</v>
      </c>
      <c r="O3080" s="16" t="s">
        <v>52</v>
      </c>
      <c r="P3080" s="15">
        <f>VLOOKUP(Q3080,'seg2'!$A$1:$B$13,2,0)</f>
        <v>9</v>
      </c>
      <c r="Q3080" s="16" t="s">
        <v>421</v>
      </c>
      <c r="R3080" s="15">
        <f>VLOOKUP(S3080,'seg3'!$A$1:$B$9,2,0)</f>
        <v>8</v>
      </c>
      <c r="S3080" s="16" t="s">
        <v>422</v>
      </c>
      <c r="T3080" s="18">
        <v>1.5</v>
      </c>
      <c r="U3080" s="18">
        <v>1.5</v>
      </c>
      <c r="V3080" s="42"/>
      <c r="W3080" s="43" t="s">
        <v>2136</v>
      </c>
      <c r="X3080" s="16"/>
      <c r="Y3080" s="18" t="s">
        <v>418</v>
      </c>
      <c r="Z3080" s="18">
        <v>5.5</v>
      </c>
      <c r="AA3080" s="16" t="s">
        <v>2135</v>
      </c>
      <c r="AB3080" s="14" t="str">
        <f t="shared" si="48"/>
        <v>('581759','581759J','SPRING WASHER FLAT SEC M08B IS3063 YZ3','PC',87,null,9,8,1,6,193,'1.5','1.5','M08','-','HC6165','5.5','2.90/2.95','','COIL 2 ANNEAL &amp; 5DRAWN HC6165 2.90/2.95',''),</v>
      </c>
      <c r="AC3080" s="14" t="s">
        <v>10494</v>
      </c>
    </row>
    <row r="3081" spans="1:29">
      <c r="A3081" s="16">
        <v>581758</v>
      </c>
      <c r="B3081" s="43" t="s">
        <v>6188</v>
      </c>
      <c r="C3081" s="43" t="s">
        <v>6189</v>
      </c>
      <c r="D3081" s="15">
        <f>VLOOKUP(E3081,finish!$A$1:$B$18,2,0)</f>
        <v>6</v>
      </c>
      <c r="E3081" s="18" t="s">
        <v>136</v>
      </c>
      <c r="F3081" s="15" t="s">
        <v>7949</v>
      </c>
      <c r="G3081" s="18" t="s">
        <v>7855</v>
      </c>
      <c r="H3081" s="15">
        <f>VLOOKUP(I3081,segments!$A$1:$B$9,2,0)</f>
        <v>1</v>
      </c>
      <c r="I3081" s="18" t="s">
        <v>7848</v>
      </c>
      <c r="J3081" s="15">
        <f>VLOOKUP(K3081,machines!$A$1:$B$72,2,0)</f>
        <v>85</v>
      </c>
      <c r="K3081" s="18" t="s">
        <v>607</v>
      </c>
      <c r="L3081" s="16" t="s">
        <v>61</v>
      </c>
      <c r="M3081" s="15">
        <f>VLOOKUP(N3081,groups!$A$1:$B$113,2,1)</f>
        <v>193</v>
      </c>
      <c r="N3081" s="16" t="s">
        <v>417</v>
      </c>
      <c r="O3081" s="16" t="s">
        <v>52</v>
      </c>
      <c r="P3081" s="15">
        <f>VLOOKUP(Q3081,'seg2'!$A$1:$B$13,2,0)</f>
        <v>9</v>
      </c>
      <c r="Q3081" s="16" t="s">
        <v>421</v>
      </c>
      <c r="R3081" s="15">
        <f>VLOOKUP(S3081,'seg3'!$A$1:$B$9,2,0)</f>
        <v>8</v>
      </c>
      <c r="S3081" s="16" t="s">
        <v>422</v>
      </c>
      <c r="T3081" s="18">
        <v>2.5</v>
      </c>
      <c r="U3081" s="18">
        <v>2.5</v>
      </c>
      <c r="V3081" s="18"/>
      <c r="W3081" s="43" t="s">
        <v>3073</v>
      </c>
      <c r="X3081" s="16"/>
      <c r="Y3081" s="18" t="s">
        <v>418</v>
      </c>
      <c r="Z3081" s="18">
        <v>5.5</v>
      </c>
      <c r="AA3081" s="16" t="s">
        <v>3072</v>
      </c>
      <c r="AB3081" s="14" t="str">
        <f t="shared" si="48"/>
        <v>('581758','581758J','SPRING WASHER FLAT SEC M10B IS3063 YZ3','PC',85,null,9,8,1,6,193,'2.5','2.5','M10','-','HC6165','5.5','3.40/3.50','','COIL 2 ANNEAL &amp; 5DRAWN HC6165 3.40/3.45',''),</v>
      </c>
      <c r="AC3081" s="14" t="s">
        <v>10495</v>
      </c>
    </row>
    <row r="3082" spans="1:29">
      <c r="A3082" s="16">
        <v>581757</v>
      </c>
      <c r="B3082" s="43" t="s">
        <v>5857</v>
      </c>
      <c r="C3082" s="43" t="s">
        <v>5858</v>
      </c>
      <c r="D3082" s="15">
        <f>VLOOKUP(E3082,finish!$A$1:$B$18,2,0)</f>
        <v>6</v>
      </c>
      <c r="E3082" s="18" t="s">
        <v>136</v>
      </c>
      <c r="F3082" s="15" t="s">
        <v>7949</v>
      </c>
      <c r="G3082" s="18" t="s">
        <v>7855</v>
      </c>
      <c r="H3082" s="15">
        <f>VLOOKUP(I3082,segments!$A$1:$B$9,2,0)</f>
        <v>1</v>
      </c>
      <c r="I3082" s="18" t="s">
        <v>7848</v>
      </c>
      <c r="J3082" s="15">
        <f>VLOOKUP(K3082,machines!$A$1:$B$72,2,0)</f>
        <v>85</v>
      </c>
      <c r="K3082" s="18" t="s">
        <v>607</v>
      </c>
      <c r="L3082" s="16" t="s">
        <v>80</v>
      </c>
      <c r="M3082" s="15">
        <f>VLOOKUP(N3082,groups!$A$1:$B$113,2,1)</f>
        <v>193</v>
      </c>
      <c r="N3082" s="16" t="s">
        <v>417</v>
      </c>
      <c r="O3082" s="16" t="s">
        <v>52</v>
      </c>
      <c r="P3082" s="15">
        <f>VLOOKUP(Q3082,'seg2'!$A$1:$B$13,2,0)</f>
        <v>9</v>
      </c>
      <c r="Q3082" s="16" t="s">
        <v>421</v>
      </c>
      <c r="R3082" s="15">
        <f>VLOOKUP(S3082,'seg3'!$A$1:$B$9,2,0)</f>
        <v>8</v>
      </c>
      <c r="S3082" s="16" t="s">
        <v>422</v>
      </c>
      <c r="T3082" s="18">
        <v>3.8</v>
      </c>
      <c r="U3082" s="18">
        <v>3.8</v>
      </c>
      <c r="V3082" s="42"/>
      <c r="W3082" s="43" t="s">
        <v>4155</v>
      </c>
      <c r="X3082" s="16"/>
      <c r="Y3082" s="18" t="s">
        <v>418</v>
      </c>
      <c r="Z3082" s="18">
        <v>5.5</v>
      </c>
      <c r="AA3082" s="16" t="s">
        <v>5859</v>
      </c>
      <c r="AB3082" s="14" t="str">
        <f t="shared" si="48"/>
        <v>('581757','581757J','SPRING WASHER FLAT SEC M12B IS3063 YZ3','PC',85,null,9,8,1,6,193,'3.8','3.8','M12','-','HC6165','5.5','03.90/03.95','','COIL 1ANNEAL &amp; 3DRAWN HC6165 03.90/03.95',''),</v>
      </c>
      <c r="AC3082" s="14" t="s">
        <v>10334</v>
      </c>
    </row>
    <row r="3083" spans="1:29">
      <c r="A3083" s="16">
        <v>581755</v>
      </c>
      <c r="B3083" s="43" t="s">
        <v>6190</v>
      </c>
      <c r="C3083" s="43" t="s">
        <v>6191</v>
      </c>
      <c r="D3083" s="15">
        <f>VLOOKUP(E3083,finish!$A$1:$B$18,2,0)</f>
        <v>6</v>
      </c>
      <c r="E3083" s="18" t="s">
        <v>136</v>
      </c>
      <c r="F3083" s="15" t="s">
        <v>7949</v>
      </c>
      <c r="G3083" s="18" t="s">
        <v>7855</v>
      </c>
      <c r="H3083" s="15">
        <f>VLOOKUP(I3083,segments!$A$1:$B$9,2,0)</f>
        <v>1</v>
      </c>
      <c r="I3083" s="18" t="s">
        <v>7848</v>
      </c>
      <c r="J3083" s="15">
        <f>VLOOKUP(K3083,machines!$A$1:$B$72,2,0)</f>
        <v>87</v>
      </c>
      <c r="K3083" s="18" t="s">
        <v>420</v>
      </c>
      <c r="L3083" s="16" t="s">
        <v>91</v>
      </c>
      <c r="M3083" s="15">
        <f>VLOOKUP(N3083,groups!$A$1:$B$113,2,1)</f>
        <v>193</v>
      </c>
      <c r="N3083" s="16" t="s">
        <v>417</v>
      </c>
      <c r="O3083" s="16" t="s">
        <v>52</v>
      </c>
      <c r="P3083" s="15">
        <f>VLOOKUP(Q3083,'seg2'!$A$1:$B$13,2,0)</f>
        <v>9</v>
      </c>
      <c r="Q3083" s="16" t="s">
        <v>421</v>
      </c>
      <c r="R3083" s="15">
        <f>VLOOKUP(S3083,'seg3'!$A$1:$B$9,2,0)</f>
        <v>8</v>
      </c>
      <c r="S3083" s="16" t="s">
        <v>422</v>
      </c>
      <c r="T3083" s="18">
        <v>8.9</v>
      </c>
      <c r="U3083" s="18">
        <v>8.9</v>
      </c>
      <c r="V3083" s="42"/>
      <c r="W3083" s="43" t="s">
        <v>5176</v>
      </c>
      <c r="X3083" s="16"/>
      <c r="Y3083" s="18" t="s">
        <v>418</v>
      </c>
      <c r="Z3083" s="18">
        <v>5.5</v>
      </c>
      <c r="AA3083" s="16" t="s">
        <v>606</v>
      </c>
      <c r="AB3083" s="14" t="str">
        <f t="shared" si="48"/>
        <v>('581755','581755J','SPRING WASHER FLAT SEC M16B IS3063 YZ3','PC',87,null,9,8,1,6,193,'8.9','8.9','M16','-','HC6165','5.5','5.05/5.10','','COIL 1ANNEAL &amp; 2DRAWN HC6165 5.05/5.10',''),</v>
      </c>
      <c r="AC3083" s="14" t="s">
        <v>10496</v>
      </c>
    </row>
    <row r="3084" spans="1:29">
      <c r="A3084" s="16">
        <v>630380</v>
      </c>
      <c r="B3084" s="43" t="s">
        <v>3058</v>
      </c>
      <c r="C3084" s="43" t="s">
        <v>3059</v>
      </c>
      <c r="D3084" s="15">
        <f>VLOOKUP(E3084,finish!$A$1:$B$18,2,0)</f>
        <v>8</v>
      </c>
      <c r="E3084" s="18" t="s">
        <v>47</v>
      </c>
      <c r="F3084" s="15">
        <f>VLOOKUP(G3084,modules!$A$1:$B$10,2,0)</f>
        <v>7</v>
      </c>
      <c r="G3084" s="18" t="s">
        <v>68</v>
      </c>
      <c r="H3084" s="15">
        <f>VLOOKUP(I3084,segments!$A$1:$B$9,2,0)</f>
        <v>5</v>
      </c>
      <c r="I3084" s="18" t="s">
        <v>7852</v>
      </c>
      <c r="J3084" s="15">
        <f>VLOOKUP(K3084,machines!$A$1:$B$72,2,0)</f>
        <v>66</v>
      </c>
      <c r="K3084" s="27" t="s">
        <v>349</v>
      </c>
      <c r="L3084" s="46" t="s">
        <v>126</v>
      </c>
      <c r="M3084" s="15">
        <f>VLOOKUP(N3084,groups!$A$1:$B$113,2,1)</f>
        <v>169</v>
      </c>
      <c r="N3084" s="46" t="s">
        <v>115</v>
      </c>
      <c r="O3084" s="45" t="s">
        <v>52</v>
      </c>
      <c r="P3084" s="15">
        <f>VLOOKUP(Q3084,'seg2'!$A$1:$B$13,2,0)</f>
        <v>1</v>
      </c>
      <c r="Q3084" s="16" t="s">
        <v>68</v>
      </c>
      <c r="R3084" s="15">
        <f>VLOOKUP(S3084,'seg3'!$A$1:$B$9,2,0)</f>
        <v>1</v>
      </c>
      <c r="S3084" s="16" t="s">
        <v>76</v>
      </c>
      <c r="T3084" s="45">
        <v>68</v>
      </c>
      <c r="U3084" s="45">
        <v>68</v>
      </c>
      <c r="V3084" s="29"/>
      <c r="W3084" s="30" t="s">
        <v>3059</v>
      </c>
      <c r="X3084" s="16"/>
      <c r="Y3084" s="45" t="s">
        <v>17</v>
      </c>
      <c r="Z3084" s="45">
        <v>30</v>
      </c>
      <c r="AA3084" s="46" t="s">
        <v>348</v>
      </c>
      <c r="AB3084" s="14" t="str">
        <f t="shared" si="48"/>
        <v>('630380','630380J','NYLOCK NUT B/R M20X2.5 DIN985 CL8 ZC3','PC',66,7,1,1,5,8,169,'68','68','M20','-','10B33','30','28.04/28.05','','NYLOCK NUT B/R M20X2.5 DIN985 CL8 ZC3',''),</v>
      </c>
      <c r="AC3084" s="14" t="s">
        <v>10438</v>
      </c>
    </row>
    <row r="3085" spans="1:29">
      <c r="A3085" s="16">
        <v>5001329</v>
      </c>
      <c r="B3085" s="43" t="s">
        <v>2266</v>
      </c>
      <c r="C3085" s="43" t="s">
        <v>2267</v>
      </c>
      <c r="D3085" s="15">
        <f>VLOOKUP(E3085,finish!$A$1:$B$18,2,0)</f>
        <v>19</v>
      </c>
      <c r="E3085" s="18" t="s">
        <v>7861</v>
      </c>
      <c r="F3085" s="15">
        <f>VLOOKUP(G3085,modules!$A$1:$B$10,2,0)</f>
        <v>7</v>
      </c>
      <c r="G3085" s="18" t="s">
        <v>68</v>
      </c>
      <c r="H3085" s="15">
        <f>VLOOKUP(I3085,segments!$A$1:$B$9,2,0)</f>
        <v>5</v>
      </c>
      <c r="I3085" s="18" t="s">
        <v>7852</v>
      </c>
      <c r="J3085" s="15">
        <f>VLOOKUP(K3085,machines!$A$1:$B$72,2,0)</f>
        <v>66</v>
      </c>
      <c r="K3085" s="27" t="s">
        <v>349</v>
      </c>
      <c r="L3085" s="46" t="s">
        <v>126</v>
      </c>
      <c r="M3085" s="15">
        <f>VLOOKUP(N3085,groups!$A$1:$B$113,2,1)</f>
        <v>200</v>
      </c>
      <c r="N3085" s="46" t="s">
        <v>221</v>
      </c>
      <c r="O3085" s="45" t="s">
        <v>52</v>
      </c>
      <c r="P3085" s="15">
        <f>VLOOKUP(Q3085,'seg2'!$A$1:$B$13,2,0)</f>
        <v>8</v>
      </c>
      <c r="Q3085" s="16" t="s">
        <v>222</v>
      </c>
      <c r="R3085" s="15">
        <f>VLOOKUP(S3085,'seg3'!$A$1:$B$9,2,0)</f>
        <v>7</v>
      </c>
      <c r="S3085" s="16" t="s">
        <v>222</v>
      </c>
      <c r="T3085" s="45">
        <v>64.23</v>
      </c>
      <c r="U3085" s="45">
        <v>64.23</v>
      </c>
      <c r="V3085" s="29"/>
      <c r="W3085" s="30" t="s">
        <v>2268</v>
      </c>
      <c r="X3085" s="16"/>
      <c r="Y3085" s="45" t="s">
        <v>40</v>
      </c>
      <c r="Z3085" s="45">
        <v>28</v>
      </c>
      <c r="AA3085" s="46">
        <v>27.5</v>
      </c>
      <c r="AB3085" s="14" t="str">
        <f t="shared" si="48"/>
        <v>('5001329','5001329J','HEX NUT M20 DIN934 GMT SS304 A2-70 EPO','PC',66,7,8,7,5,19,200,'64.23','64.23','M20','-','304L','28','27.5','','COIL ANNLED &amp; PICKLE SS304L 28.00MM',''),</v>
      </c>
      <c r="AC3085" s="14" t="s">
        <v>10424</v>
      </c>
    </row>
    <row r="3086" spans="1:29">
      <c r="A3086" s="16">
        <v>5001348</v>
      </c>
      <c r="B3086" s="43" t="s">
        <v>3311</v>
      </c>
      <c r="C3086" s="43" t="s">
        <v>3312</v>
      </c>
      <c r="D3086" s="15">
        <f>VLOOKUP(E3086,finish!$A$1:$B$18,2,0)</f>
        <v>19</v>
      </c>
      <c r="E3086" s="18" t="s">
        <v>7861</v>
      </c>
      <c r="F3086" s="15">
        <f>VLOOKUP(G3086,modules!$A$1:$B$10,2,0)</f>
        <v>7</v>
      </c>
      <c r="G3086" s="18" t="s">
        <v>68</v>
      </c>
      <c r="H3086" s="15">
        <f>VLOOKUP(I3086,segments!$A$1:$B$9,2,0)</f>
        <v>5</v>
      </c>
      <c r="I3086" s="18" t="s">
        <v>7852</v>
      </c>
      <c r="J3086" s="15">
        <f>VLOOKUP(K3086,machines!$A$1:$B$72,2,0)</f>
        <v>66</v>
      </c>
      <c r="K3086" s="27" t="s">
        <v>349</v>
      </c>
      <c r="L3086" s="46" t="s">
        <v>126</v>
      </c>
      <c r="M3086" s="15">
        <f>VLOOKUP(N3086,groups!$A$1:$B$113,2,1)</f>
        <v>200</v>
      </c>
      <c r="N3086" s="46" t="s">
        <v>221</v>
      </c>
      <c r="O3086" s="45" t="s">
        <v>52</v>
      </c>
      <c r="P3086" s="15">
        <f>VLOOKUP(Q3086,'seg2'!$A$1:$B$13,2,0)</f>
        <v>8</v>
      </c>
      <c r="Q3086" s="16" t="s">
        <v>222</v>
      </c>
      <c r="R3086" s="15">
        <f>VLOOKUP(S3086,'seg3'!$A$1:$B$9,2,0)</f>
        <v>7</v>
      </c>
      <c r="S3086" s="16" t="s">
        <v>222</v>
      </c>
      <c r="T3086" s="45">
        <v>64.23</v>
      </c>
      <c r="U3086" s="45">
        <v>64.23</v>
      </c>
      <c r="V3086" s="29" t="s">
        <v>22</v>
      </c>
      <c r="W3086" s="30" t="s">
        <v>1169</v>
      </c>
      <c r="X3086" s="16"/>
      <c r="Y3086" s="45" t="s">
        <v>63</v>
      </c>
      <c r="Z3086" s="45">
        <v>28</v>
      </c>
      <c r="AA3086" s="46">
        <v>27.5</v>
      </c>
      <c r="AB3086" s="14" t="str">
        <f t="shared" si="48"/>
        <v>('5001348','5001348J','HEX NUT M20 DIN934 GMT SS316 A4-80 EPO','PC',66,7,8,7,5,19,200,'64.23','64.23','M20','-','316L','28','27.5','READY','COIL HRAP SS316L 28.00 - 550 MPA MIN',''),</v>
      </c>
      <c r="AC3086" s="14" t="s">
        <v>10453</v>
      </c>
    </row>
    <row r="3087" spans="1:29">
      <c r="A3087" s="16" t="s">
        <v>6194</v>
      </c>
      <c r="B3087" s="43" t="s">
        <v>6195</v>
      </c>
      <c r="C3087" s="43" t="s">
        <v>6196</v>
      </c>
      <c r="D3087" s="15">
        <f>VLOOKUP(E3087,finish!$A$1:$B$18,2,0)</f>
        <v>2</v>
      </c>
      <c r="E3087" s="18" t="s">
        <v>11</v>
      </c>
      <c r="F3087" s="15">
        <f>VLOOKUP(G3087,modules!$A$1:$B$10,2,0)</f>
        <v>6</v>
      </c>
      <c r="G3087" s="18" t="s">
        <v>7849</v>
      </c>
      <c r="H3087" s="15">
        <f>VLOOKUP(I3087,segments!$A$1:$B$9,2,0)</f>
        <v>7</v>
      </c>
      <c r="I3087" s="18" t="s">
        <v>7853</v>
      </c>
      <c r="J3087" s="15">
        <f>VLOOKUP(K3087,machines!$A$1:$B$72,2,0)</f>
        <v>63</v>
      </c>
      <c r="K3087" s="27" t="s">
        <v>109</v>
      </c>
      <c r="L3087" s="16" t="s">
        <v>114</v>
      </c>
      <c r="M3087" s="15">
        <f>VLOOKUP(N3087,groups!$A$1:$B$113,2,1)</f>
        <v>153</v>
      </c>
      <c r="N3087" s="16" t="s">
        <v>107</v>
      </c>
      <c r="O3087" s="16">
        <v>100</v>
      </c>
      <c r="P3087" s="15">
        <f>VLOOKUP(Q3087,'seg2'!$A$1:$B$13,2,0)</f>
        <v>3</v>
      </c>
      <c r="Q3087" s="16" t="s">
        <v>20</v>
      </c>
      <c r="R3087" s="15">
        <f>VLOOKUP(S3087,'seg3'!$A$1:$B$9,2,0)</f>
        <v>3</v>
      </c>
      <c r="S3087" s="16" t="s">
        <v>21</v>
      </c>
      <c r="T3087" s="18">
        <v>417</v>
      </c>
      <c r="U3087" s="18">
        <v>417</v>
      </c>
      <c r="V3087" s="18"/>
      <c r="W3087" s="43" t="s">
        <v>501</v>
      </c>
      <c r="X3087" s="16"/>
      <c r="Y3087" s="18" t="s">
        <v>17</v>
      </c>
      <c r="Z3087" s="18">
        <v>22</v>
      </c>
      <c r="AA3087" s="16" t="s">
        <v>100</v>
      </c>
      <c r="AB3087" s="14" t="str">
        <f t="shared" si="48"/>
        <v>('DB617070','DB617070J','HHB M24X3X100 ISO4017 CL8.8 FT BLK','PC',63,6,3,3,7,2,153,'417','417','M24','100','10B33','22','21.45/21.50','','COIL DIRECT DRAWN AS 10B33M 21.65/21.70',''),</v>
      </c>
      <c r="AC3087" s="14" t="s">
        <v>10497</v>
      </c>
    </row>
    <row r="3088" spans="1:29">
      <c r="A3088" s="16">
        <v>5001337</v>
      </c>
      <c r="B3088" s="43" t="s">
        <v>2269</v>
      </c>
      <c r="C3088" s="43" t="s">
        <v>2270</v>
      </c>
      <c r="D3088" s="15">
        <f>VLOOKUP(E3088,finish!$A$1:$B$18,2,0)</f>
        <v>19</v>
      </c>
      <c r="E3088" s="18" t="s">
        <v>7861</v>
      </c>
      <c r="F3088" s="15">
        <f>VLOOKUP(G3088,modules!$A$1:$B$10,2,0)</f>
        <v>7</v>
      </c>
      <c r="G3088" s="18" t="s">
        <v>68</v>
      </c>
      <c r="H3088" s="15">
        <f>VLOOKUP(I3088,segments!$A$1:$B$9,2,0)</f>
        <v>5</v>
      </c>
      <c r="I3088" s="18" t="s">
        <v>7852</v>
      </c>
      <c r="J3088" s="15">
        <f>VLOOKUP(K3088,machines!$A$1:$B$72,2,0)</f>
        <v>66</v>
      </c>
      <c r="K3088" s="27" t="s">
        <v>349</v>
      </c>
      <c r="L3088" s="46" t="s">
        <v>98</v>
      </c>
      <c r="M3088" s="15">
        <f>VLOOKUP(N3088,groups!$A$1:$B$113,2,1)</f>
        <v>200</v>
      </c>
      <c r="N3088" s="46" t="s">
        <v>221</v>
      </c>
      <c r="O3088" s="45" t="s">
        <v>52</v>
      </c>
      <c r="P3088" s="15">
        <f>VLOOKUP(Q3088,'seg2'!$A$1:$B$13,2,0)</f>
        <v>8</v>
      </c>
      <c r="Q3088" s="16" t="s">
        <v>222</v>
      </c>
      <c r="R3088" s="15">
        <f>VLOOKUP(S3088,'seg3'!$A$1:$B$9,2,0)</f>
        <v>7</v>
      </c>
      <c r="S3088" s="16" t="s">
        <v>222</v>
      </c>
      <c r="T3088" s="45">
        <v>78.790000000000006</v>
      </c>
      <c r="U3088" s="45">
        <v>78.790000000000006</v>
      </c>
      <c r="V3088" s="42"/>
      <c r="W3088" s="30" t="s">
        <v>1499</v>
      </c>
      <c r="X3088" s="16"/>
      <c r="Y3088" s="45" t="s">
        <v>40</v>
      </c>
      <c r="Z3088" s="45">
        <v>22</v>
      </c>
      <c r="AA3088" s="46" t="s">
        <v>100</v>
      </c>
      <c r="AB3088" s="14" t="str">
        <f t="shared" si="48"/>
        <v>('5001337','5001337J','HEX NUT M22 DIN934 GMT SS304 A2-70 EPO','PC',66,7,8,7,5,19,200,'78.79','78.79','M22','-','304L','22','21.45/21.50','','COIL ANNLED &amp; PICKLE SS304L 30MM',''),</v>
      </c>
      <c r="AC3088" s="14" t="s">
        <v>10425</v>
      </c>
    </row>
    <row r="3089" spans="1:29">
      <c r="A3089" s="16">
        <v>834236</v>
      </c>
      <c r="B3089" s="43" t="s">
        <v>5844</v>
      </c>
      <c r="C3089" s="43" t="s">
        <v>5845</v>
      </c>
      <c r="D3089" s="15">
        <f>VLOOKUP(E3089,finish!$A$1:$B$18,2,0)</f>
        <v>1</v>
      </c>
      <c r="E3089" s="18" t="s">
        <v>204</v>
      </c>
      <c r="F3089" s="15">
        <f>VLOOKUP(G3089,modules!$A$1:$B$10,2,0)</f>
        <v>10</v>
      </c>
      <c r="G3089" s="18" t="s">
        <v>7854</v>
      </c>
      <c r="H3089" s="15">
        <f>VLOOKUP(I3089,segments!$A$1:$B$9,2,0)</f>
        <v>1</v>
      </c>
      <c r="I3089" s="18" t="s">
        <v>7848</v>
      </c>
      <c r="J3089" s="15">
        <f>VLOOKUP(K3089,machines!$A$1:$B$72,2,0)</f>
        <v>66</v>
      </c>
      <c r="K3089" s="27" t="s">
        <v>349</v>
      </c>
      <c r="L3089" s="16" t="s">
        <v>126</v>
      </c>
      <c r="M3089" s="15">
        <f>VLOOKUP(N3089,groups!$A$1:$B$113,2,1)</f>
        <v>149</v>
      </c>
      <c r="N3089" s="16" t="s">
        <v>312</v>
      </c>
      <c r="O3089" s="18" t="s">
        <v>52</v>
      </c>
      <c r="P3089" s="15">
        <f>VLOOKUP(Q3089,'seg2'!$A$1:$B$13,2,0)</f>
        <v>1</v>
      </c>
      <c r="Q3089" s="16" t="s">
        <v>68</v>
      </c>
      <c r="R3089" s="15">
        <f>VLOOKUP(S3089,'seg3'!$A$1:$B$9,2,0)</f>
        <v>1</v>
      </c>
      <c r="S3089" s="16" t="s">
        <v>76</v>
      </c>
      <c r="T3089" s="18">
        <v>76.17</v>
      </c>
      <c r="U3089" s="18">
        <v>76.17</v>
      </c>
      <c r="V3089" s="18"/>
      <c r="W3089" s="30" t="s">
        <v>5846</v>
      </c>
      <c r="X3089" s="16"/>
      <c r="Y3089" s="18" t="s">
        <v>17</v>
      </c>
      <c r="Z3089" s="18">
        <v>28</v>
      </c>
      <c r="AA3089" s="16" t="s">
        <v>848</v>
      </c>
      <c r="AB3089" s="14" t="str">
        <f t="shared" si="48"/>
        <v>('834236','834236J','HEX NUT M20X2.5X18 ZNP 6V7742','PC',66,10,1,1,1,1,149,'76.17','76.17','M20','-','10B33','28','27.45/27.50','','COIL 1ANNEAL &amp; 1DRAWN 10B33 27.50/27.55',''),</v>
      </c>
      <c r="AC3089" s="14" t="s">
        <v>10498</v>
      </c>
    </row>
    <row r="3090" spans="1:29">
      <c r="A3090" s="16">
        <v>629120</v>
      </c>
      <c r="B3090" s="43" t="s">
        <v>5919</v>
      </c>
      <c r="C3090" s="43" t="s">
        <v>5920</v>
      </c>
      <c r="D3090" s="15">
        <f>VLOOKUP(E3090,finish!$A$1:$B$18,2,0)</f>
        <v>7</v>
      </c>
      <c r="E3090" s="18" t="s">
        <v>493</v>
      </c>
      <c r="F3090" s="15">
        <f>VLOOKUP(G3090,modules!$A$1:$B$10,2,0)</f>
        <v>7</v>
      </c>
      <c r="G3090" s="18" t="s">
        <v>68</v>
      </c>
      <c r="H3090" s="15">
        <f>VLOOKUP(I3090,segments!$A$1:$B$9,2,0)</f>
        <v>3</v>
      </c>
      <c r="I3090" s="18" t="s">
        <v>7851</v>
      </c>
      <c r="J3090" s="15">
        <f>VLOOKUP(K3090,machines!$A$1:$B$72,2,0)</f>
        <v>66</v>
      </c>
      <c r="K3090" s="27" t="s">
        <v>349</v>
      </c>
      <c r="L3090" s="16" t="s">
        <v>114</v>
      </c>
      <c r="M3090" s="15">
        <f>VLOOKUP(N3090,groups!$A$1:$B$113,2,1)</f>
        <v>149</v>
      </c>
      <c r="N3090" s="16" t="s">
        <v>312</v>
      </c>
      <c r="O3090" s="18" t="s">
        <v>52</v>
      </c>
      <c r="P3090" s="15">
        <f>VLOOKUP(Q3090,'seg2'!$A$1:$B$13,2,0)</f>
        <v>1</v>
      </c>
      <c r="Q3090" s="16" t="s">
        <v>68</v>
      </c>
      <c r="R3090" s="15">
        <f>VLOOKUP(S3090,'seg3'!$A$1:$B$9,2,0)</f>
        <v>1</v>
      </c>
      <c r="S3090" s="16" t="s">
        <v>76</v>
      </c>
      <c r="T3090" s="18">
        <v>110</v>
      </c>
      <c r="U3090" s="18">
        <v>110</v>
      </c>
      <c r="V3090" s="42"/>
      <c r="W3090" s="30" t="s">
        <v>522</v>
      </c>
      <c r="X3090" s="16"/>
      <c r="Y3090" s="18" t="s">
        <v>17</v>
      </c>
      <c r="Z3090" s="18">
        <v>32</v>
      </c>
      <c r="AA3090" s="16" t="s">
        <v>116</v>
      </c>
      <c r="AB3090" s="14" t="str">
        <f t="shared" si="48"/>
        <v>('629120','629120J','HEX NUT M24X3 ISO4032 CL10SB HDG','PC',66,7,1,1,3,7,149,'110','110','M24','-','10B33','32','31.45/31.50','','COIL ANNEALED  10B33 M 32 MM',''),</v>
      </c>
      <c r="AC3090" s="14" t="s">
        <v>10499</v>
      </c>
    </row>
    <row r="3091" spans="1:29">
      <c r="A3091" s="16">
        <v>796310</v>
      </c>
      <c r="B3091" s="43" t="s">
        <v>2682</v>
      </c>
      <c r="C3091" s="43" t="s">
        <v>2683</v>
      </c>
      <c r="D3091" s="15">
        <f>VLOOKUP(E3091,finish!$A$1:$B$18,2,0)</f>
        <v>8</v>
      </c>
      <c r="E3091" s="18" t="s">
        <v>47</v>
      </c>
      <c r="F3091" s="15">
        <f>VLOOKUP(G3091,modules!$A$1:$B$10,2,0)</f>
        <v>7</v>
      </c>
      <c r="G3091" s="18" t="s">
        <v>68</v>
      </c>
      <c r="H3091" s="15">
        <f>VLOOKUP(I3091,segments!$A$1:$B$9,2,0)</f>
        <v>3</v>
      </c>
      <c r="I3091" s="18" t="s">
        <v>7851</v>
      </c>
      <c r="J3091" s="15">
        <f>VLOOKUP(K3091,machines!$A$1:$B$72,2,0)</f>
        <v>66</v>
      </c>
      <c r="K3091" s="27" t="s">
        <v>349</v>
      </c>
      <c r="L3091" s="16" t="s">
        <v>126</v>
      </c>
      <c r="M3091" s="15">
        <f>VLOOKUP(N3091,groups!$A$1:$B$113,2,1)</f>
        <v>219</v>
      </c>
      <c r="N3091" s="16" t="s">
        <v>84</v>
      </c>
      <c r="O3091" s="18" t="s">
        <v>52</v>
      </c>
      <c r="P3091" s="15">
        <f>VLOOKUP(Q3091,'seg2'!$A$1:$B$13,2,0)</f>
        <v>5</v>
      </c>
      <c r="Q3091" s="16" t="s">
        <v>75</v>
      </c>
      <c r="R3091" s="15">
        <f>VLOOKUP(S3091,'seg3'!$A$1:$B$9,2,0)</f>
        <v>1</v>
      </c>
      <c r="S3091" s="16" t="s">
        <v>76</v>
      </c>
      <c r="T3091" s="18">
        <v>66</v>
      </c>
      <c r="U3091" s="18">
        <v>66</v>
      </c>
      <c r="V3091" s="18"/>
      <c r="W3091" s="30" t="s">
        <v>849</v>
      </c>
      <c r="X3091" s="16"/>
      <c r="Y3091" s="18" t="s">
        <v>17</v>
      </c>
      <c r="Z3091" s="18">
        <v>28</v>
      </c>
      <c r="AA3091" s="16" t="s">
        <v>848</v>
      </c>
      <c r="AB3091" s="14" t="str">
        <f t="shared" si="48"/>
        <v>('796310','796310J','ALL METAL PRV TORQUE NUT M20 CL10 ZC3','PC',66,7,5,1,3,8,219,'66','66','M20','-','10B33','28','27.45/27.50','','COIL ANNEALED  10B33 M 28 MM',''),</v>
      </c>
      <c r="AC3091" s="14" t="s">
        <v>10432</v>
      </c>
    </row>
    <row r="3092" spans="1:29">
      <c r="A3092" s="16">
        <v>832359</v>
      </c>
      <c r="B3092" s="43" t="s">
        <v>6199</v>
      </c>
      <c r="C3092" s="43" t="s">
        <v>6200</v>
      </c>
      <c r="D3092" s="15">
        <f>VLOOKUP(E3092,finish!$A$1:$B$18,2,0)</f>
        <v>7</v>
      </c>
      <c r="E3092" s="18" t="s">
        <v>493</v>
      </c>
      <c r="F3092" s="15">
        <f>VLOOKUP(G3092,modules!$A$1:$B$10,2,0)</f>
        <v>6</v>
      </c>
      <c r="G3092" s="18" t="s">
        <v>7849</v>
      </c>
      <c r="H3092" s="15">
        <f>VLOOKUP(I3092,segments!$A$1:$B$9,2,0)</f>
        <v>3</v>
      </c>
      <c r="I3092" s="18" t="s">
        <v>7851</v>
      </c>
      <c r="J3092" s="15">
        <f>VLOOKUP(K3092,machines!$A$1:$B$72,2,0)</f>
        <v>63</v>
      </c>
      <c r="K3092" s="27" t="s">
        <v>109</v>
      </c>
      <c r="L3092" s="16" t="s">
        <v>98</v>
      </c>
      <c r="M3092" s="15">
        <f>VLOOKUP(N3092,groups!$A$1:$B$113,2,1)</f>
        <v>152</v>
      </c>
      <c r="N3092" s="16" t="s">
        <v>16</v>
      </c>
      <c r="O3092" s="16">
        <v>90</v>
      </c>
      <c r="P3092" s="15">
        <f>VLOOKUP(Q3092,'seg2'!$A$1:$B$13,2,0)</f>
        <v>3</v>
      </c>
      <c r="Q3092" s="16" t="s">
        <v>20</v>
      </c>
      <c r="R3092" s="15">
        <f>VLOOKUP(S3092,'seg3'!$A$1:$B$9,2,0)</f>
        <v>4</v>
      </c>
      <c r="S3092" s="16" t="s">
        <v>32</v>
      </c>
      <c r="T3092" s="18">
        <v>347.82</v>
      </c>
      <c r="U3092" s="18">
        <v>347.82</v>
      </c>
      <c r="V3092" s="29" t="s">
        <v>33</v>
      </c>
      <c r="W3092" s="43" t="s">
        <v>6201</v>
      </c>
      <c r="X3092" s="16"/>
      <c r="Y3092" s="18" t="s">
        <v>29</v>
      </c>
      <c r="Z3092" s="18">
        <v>22</v>
      </c>
      <c r="AA3092" s="16" t="s">
        <v>100</v>
      </c>
      <c r="AB3092" s="14" t="str">
        <f t="shared" si="48"/>
        <v>('832359','832359J','HHB M22X2.5X90 ISO4014 CL10.9 HT HDG','PC',63,6,3,4,3,7,152,'347.82','347.82','M22','90','51B37','22','21.45/21.50','NEED TO ANN','COIL 1ANNEAL&amp;1DRAWNSCM-435 21.50/21.53',''),</v>
      </c>
      <c r="AC3092" s="14" t="s">
        <v>10500</v>
      </c>
    </row>
    <row r="3093" spans="1:29">
      <c r="A3093" s="16">
        <v>551561</v>
      </c>
      <c r="B3093" s="43" t="s">
        <v>6202</v>
      </c>
      <c r="C3093" s="43" t="s">
        <v>6203</v>
      </c>
      <c r="D3093" s="15">
        <f>VLOOKUP(E3093,finish!$A$1:$B$18,2,0)</f>
        <v>7</v>
      </c>
      <c r="E3093" s="18" t="s">
        <v>493</v>
      </c>
      <c r="F3093" s="15">
        <f>VLOOKUP(G3093,modules!$A$1:$B$10,2,0)</f>
        <v>6</v>
      </c>
      <c r="G3093" s="18" t="s">
        <v>7849</v>
      </c>
      <c r="H3093" s="15">
        <f>VLOOKUP(I3093,segments!$A$1:$B$9,2,0)</f>
        <v>3</v>
      </c>
      <c r="I3093" s="18" t="s">
        <v>7851</v>
      </c>
      <c r="J3093" s="15">
        <f>VLOOKUP(K3093,machines!$A$1:$B$72,2,0)</f>
        <v>63</v>
      </c>
      <c r="K3093" s="27" t="s">
        <v>109</v>
      </c>
      <c r="L3093" s="16" t="s">
        <v>114</v>
      </c>
      <c r="M3093" s="15">
        <f>VLOOKUP(N3093,groups!$A$1:$B$113,2,1)</f>
        <v>153</v>
      </c>
      <c r="N3093" s="16" t="s">
        <v>107</v>
      </c>
      <c r="O3093" s="16">
        <v>50</v>
      </c>
      <c r="P3093" s="15">
        <f>VLOOKUP(Q3093,'seg2'!$A$1:$B$13,2,0)</f>
        <v>3</v>
      </c>
      <c r="Q3093" s="16" t="s">
        <v>20</v>
      </c>
      <c r="R3093" s="15">
        <f>VLOOKUP(S3093,'seg3'!$A$1:$B$9,2,0)</f>
        <v>4</v>
      </c>
      <c r="S3093" s="16" t="s">
        <v>32</v>
      </c>
      <c r="T3093" s="18">
        <v>274</v>
      </c>
      <c r="U3093" s="18">
        <v>274</v>
      </c>
      <c r="V3093" s="42"/>
      <c r="W3093" s="43" t="s">
        <v>1502</v>
      </c>
      <c r="X3093" s="16"/>
      <c r="Y3093" s="18" t="s">
        <v>29</v>
      </c>
      <c r="Z3093" s="18">
        <v>22</v>
      </c>
      <c r="AA3093" s="16" t="s">
        <v>100</v>
      </c>
      <c r="AB3093" s="14" t="str">
        <f t="shared" si="48"/>
        <v>('551561','551561J','HHB M24X3X50 ISO4017 CL10.9 FT HDG','PC',63,6,3,4,3,7,153,'274','274','M24','50','51B37','22','21.45/21.50','','COIL 2ANNEAL &amp; 2DRAWN SCM435 21.65/21.70',''),</v>
      </c>
      <c r="AC3093" s="14" t="s">
        <v>10501</v>
      </c>
    </row>
    <row r="3094" spans="1:29">
      <c r="A3094" s="16">
        <v>470003</v>
      </c>
      <c r="B3094" s="43" t="s">
        <v>4422</v>
      </c>
      <c r="C3094" s="43" t="s">
        <v>4423</v>
      </c>
      <c r="D3094" s="15">
        <f>VLOOKUP(E3094,finish!$A$1:$B$18,2,0)</f>
        <v>2</v>
      </c>
      <c r="E3094" s="18" t="s">
        <v>11</v>
      </c>
      <c r="F3094" s="15">
        <f>VLOOKUP(G3094,modules!$A$1:$B$10,2,0)</f>
        <v>7</v>
      </c>
      <c r="G3094" s="18" t="s">
        <v>68</v>
      </c>
      <c r="H3094" s="15">
        <f>VLOOKUP(I3094,segments!$A$1:$B$9,2,0)</f>
        <v>3</v>
      </c>
      <c r="I3094" s="18" t="s">
        <v>7851</v>
      </c>
      <c r="J3094" s="15">
        <f>VLOOKUP(K3094,machines!$A$1:$B$72,2,0)</f>
        <v>66</v>
      </c>
      <c r="K3094" s="18" t="s">
        <v>349</v>
      </c>
      <c r="L3094" s="16" t="s">
        <v>1366</v>
      </c>
      <c r="M3094" s="15">
        <f>VLOOKUP(N3094,groups!$A$1:$B$113,2,1)</f>
        <v>144</v>
      </c>
      <c r="N3094" s="16" t="s">
        <v>379</v>
      </c>
      <c r="O3094" s="16" t="s">
        <v>52</v>
      </c>
      <c r="P3094" s="15">
        <f>VLOOKUP(Q3094,'seg2'!$A$1:$B$13,2,0)</f>
        <v>1</v>
      </c>
      <c r="Q3094" s="16" t="s">
        <v>68</v>
      </c>
      <c r="R3094" s="15">
        <f>VLOOKUP(S3094,'seg3'!$A$1:$B$9,2,0)</f>
        <v>1</v>
      </c>
      <c r="S3094" s="16" t="s">
        <v>76</v>
      </c>
      <c r="T3094" s="18">
        <v>85</v>
      </c>
      <c r="U3094" s="18">
        <v>85</v>
      </c>
      <c r="V3094" s="42"/>
      <c r="W3094" s="43" t="s">
        <v>4424</v>
      </c>
      <c r="X3094" s="16"/>
      <c r="Y3094" s="18" t="s">
        <v>3260</v>
      </c>
      <c r="Z3094" s="18">
        <v>30</v>
      </c>
      <c r="AA3094" s="16" t="s">
        <v>628</v>
      </c>
      <c r="AB3094" s="14" t="str">
        <f t="shared" si="48"/>
        <v>('470003','470003J','HEAVY HEX NUT 3/4XUNC W/F GR2H BLK','PC',66,7,1,1,3,2,144,'85','85','3/4 UNC','-','EN8DCr','30','29.50/29.55','','COIL 2ANEAL&amp; 1DRWN EN8D 27.95/28.00',''),</v>
      </c>
      <c r="AC3094" s="14" t="s">
        <v>10502</v>
      </c>
    </row>
    <row r="3095" spans="1:29">
      <c r="A3095" s="16">
        <v>551587</v>
      </c>
      <c r="B3095" s="43" t="s">
        <v>6206</v>
      </c>
      <c r="C3095" s="43" t="s">
        <v>6207</v>
      </c>
      <c r="D3095" s="15">
        <f>VLOOKUP(E3095,finish!$A$1:$B$18,2,0)</f>
        <v>7</v>
      </c>
      <c r="E3095" s="18" t="s">
        <v>493</v>
      </c>
      <c r="F3095" s="15">
        <f>VLOOKUP(G3095,modules!$A$1:$B$10,2,0)</f>
        <v>6</v>
      </c>
      <c r="G3095" s="18" t="s">
        <v>7849</v>
      </c>
      <c r="H3095" s="15">
        <f>VLOOKUP(I3095,segments!$A$1:$B$9,2,0)</f>
        <v>3</v>
      </c>
      <c r="I3095" s="18" t="s">
        <v>7851</v>
      </c>
      <c r="J3095" s="15">
        <f>VLOOKUP(K3095,machines!$A$1:$B$72,2,0)</f>
        <v>63</v>
      </c>
      <c r="K3095" s="27" t="s">
        <v>109</v>
      </c>
      <c r="L3095" s="16" t="s">
        <v>126</v>
      </c>
      <c r="M3095" s="15">
        <f>VLOOKUP(N3095,groups!$A$1:$B$113,2,1)</f>
        <v>152</v>
      </c>
      <c r="N3095" s="16" t="s">
        <v>16</v>
      </c>
      <c r="O3095" s="16">
        <v>75</v>
      </c>
      <c r="P3095" s="15">
        <f>VLOOKUP(Q3095,'seg2'!$A$1:$B$13,2,0)</f>
        <v>3</v>
      </c>
      <c r="Q3095" s="16" t="s">
        <v>20</v>
      </c>
      <c r="R3095" s="15">
        <f>VLOOKUP(S3095,'seg3'!$A$1:$B$9,2,0)</f>
        <v>4</v>
      </c>
      <c r="S3095" s="16" t="s">
        <v>32</v>
      </c>
      <c r="T3095" s="18">
        <v>243</v>
      </c>
      <c r="U3095" s="18">
        <v>243</v>
      </c>
      <c r="V3095" s="42"/>
      <c r="W3095" s="43" t="s">
        <v>1694</v>
      </c>
      <c r="X3095" s="16"/>
      <c r="Y3095" s="18" t="s">
        <v>29</v>
      </c>
      <c r="Z3095" s="18">
        <v>20</v>
      </c>
      <c r="AA3095" s="16" t="s">
        <v>447</v>
      </c>
      <c r="AB3095" s="14" t="str">
        <f t="shared" si="48"/>
        <v>('551587','551587J','HHB M20X2.5X75 ISO4014 CL10.9 HT HDG','PC',63,6,3,4,3,7,152,'243','243','M20','75','51B37','20','19.50/19.55','','COIL 1ANNEAL&amp;1DRAWN SCM 435 19.50/19.53',''),</v>
      </c>
      <c r="AC3095" s="14" t="s">
        <v>10503</v>
      </c>
    </row>
    <row r="3096" spans="1:29">
      <c r="A3096" s="16">
        <v>270001</v>
      </c>
      <c r="B3096" s="43" t="s">
        <v>6141</v>
      </c>
      <c r="C3096" s="43" t="s">
        <v>6142</v>
      </c>
      <c r="D3096" s="15">
        <f>VLOOKUP(E3096,finish!$A$1:$B$18,2,0)</f>
        <v>2</v>
      </c>
      <c r="E3096" s="18" t="s">
        <v>11</v>
      </c>
      <c r="F3096" s="15">
        <f>VLOOKUP(G3096,modules!$A$1:$B$10,2,0)</f>
        <v>7</v>
      </c>
      <c r="G3096" s="18" t="s">
        <v>68</v>
      </c>
      <c r="H3096" s="15">
        <f>VLOOKUP(I3096,segments!$A$1:$B$9,2,0)</f>
        <v>3</v>
      </c>
      <c r="I3096" s="18" t="s">
        <v>7851</v>
      </c>
      <c r="J3096" s="15">
        <f>VLOOKUP(K3096,machines!$A$1:$B$72,2,0)</f>
        <v>66</v>
      </c>
      <c r="K3096" s="18" t="s">
        <v>349</v>
      </c>
      <c r="L3096" s="16" t="s">
        <v>91</v>
      </c>
      <c r="M3096" s="15">
        <f>VLOOKUP(N3096,groups!$A$1:$B$113,2,1)</f>
        <v>144</v>
      </c>
      <c r="N3096" s="16" t="s">
        <v>6143</v>
      </c>
      <c r="O3096" s="16" t="s">
        <v>52</v>
      </c>
      <c r="P3096" s="15">
        <f>VLOOKUP(Q3096,'seg2'!$A$1:$B$13,2,0)</f>
        <v>1</v>
      </c>
      <c r="Q3096" s="16" t="s">
        <v>68</v>
      </c>
      <c r="R3096" s="15">
        <f>VLOOKUP(S3096,'seg3'!$A$1:$B$9,2,0)</f>
        <v>1</v>
      </c>
      <c r="S3096" s="16" t="s">
        <v>76</v>
      </c>
      <c r="T3096" s="18">
        <v>42</v>
      </c>
      <c r="U3096" s="18">
        <v>42</v>
      </c>
      <c r="V3096" s="42"/>
      <c r="W3096" s="43" t="s">
        <v>4427</v>
      </c>
      <c r="X3096" s="16"/>
      <c r="Y3096" s="18" t="s">
        <v>6144</v>
      </c>
      <c r="Z3096" s="18">
        <v>26</v>
      </c>
      <c r="AA3096" s="16" t="s">
        <v>6145</v>
      </c>
      <c r="AB3096" s="14" t="str">
        <f t="shared" si="48"/>
        <v>('270001','270001J','HEAVY HEX NUT M16X2 D/F GR2H BLK','PC',66,7,1,1,3,2,144,'42','42','M16','-','EN8D','26','23.95/24.00','','COIL 2ANEAL&amp; 1DRWN EN8D 23.95/24.00',''),</v>
      </c>
      <c r="AC3096" s="14" t="s">
        <v>10504</v>
      </c>
    </row>
    <row r="3097" spans="1:29">
      <c r="A3097" s="104">
        <v>581621</v>
      </c>
      <c r="B3097" s="104" t="s">
        <v>2576</v>
      </c>
      <c r="C3097" s="43" t="s">
        <v>6210</v>
      </c>
      <c r="D3097" s="15">
        <f>VLOOKUP(E3097,finish!$A$1:$B$18,2,0)</f>
        <v>5</v>
      </c>
      <c r="E3097" s="18" t="s">
        <v>316</v>
      </c>
      <c r="F3097" s="15">
        <f>VLOOKUP(G3097,modules!$A$1:$B$10,2,0)</f>
        <v>6</v>
      </c>
      <c r="G3097" s="18" t="s">
        <v>7849</v>
      </c>
      <c r="H3097" s="15">
        <f>VLOOKUP(I3097,segments!$A$1:$B$9,2,0)</f>
        <v>3</v>
      </c>
      <c r="I3097" s="18" t="s">
        <v>7851</v>
      </c>
      <c r="J3097" s="15">
        <f>VLOOKUP(K3097,machines!$A$1:$B$72,2,0)</f>
        <v>63</v>
      </c>
      <c r="K3097" s="27" t="s">
        <v>109</v>
      </c>
      <c r="L3097" s="16" t="s">
        <v>114</v>
      </c>
      <c r="M3097" s="15">
        <f>VLOOKUP(N3097,groups!$A$1:$B$113,2,1)</f>
        <v>190</v>
      </c>
      <c r="N3097" s="16" t="s">
        <v>484</v>
      </c>
      <c r="O3097" s="16">
        <v>80</v>
      </c>
      <c r="P3097" s="15">
        <f>VLOOKUP(Q3097,'seg2'!$A$1:$B$13,2,0)</f>
        <v>4</v>
      </c>
      <c r="Q3097" s="16" t="s">
        <v>32</v>
      </c>
      <c r="R3097" s="15">
        <f>VLOOKUP(S3097,'seg3'!$A$1:$B$9,2,0)</f>
        <v>4</v>
      </c>
      <c r="S3097" s="16" t="s">
        <v>32</v>
      </c>
      <c r="T3097" s="18">
        <v>399</v>
      </c>
      <c r="U3097" s="18">
        <v>399</v>
      </c>
      <c r="V3097" s="42"/>
      <c r="W3097" s="43" t="s">
        <v>480</v>
      </c>
      <c r="X3097" s="16"/>
      <c r="Y3097" s="18" t="s">
        <v>29</v>
      </c>
      <c r="Z3097" s="18">
        <v>24</v>
      </c>
      <c r="AA3097" s="16" t="s">
        <v>452</v>
      </c>
      <c r="AB3097" s="14" t="str">
        <f t="shared" si="48"/>
        <v>('581621','581621J','SHCS M24X3X80 ISO4762 CL12.9 FT ZFS','PC',63,6,4,4,3,5,190,'399','399','M24','80','51B37','24','21.50/21.55','','COIL 2ANNEAL&amp;2DRAWN 51B37 21.50/21.53',''),</v>
      </c>
      <c r="AC3097" s="14" t="s">
        <v>10505</v>
      </c>
    </row>
    <row r="3098" spans="1:29">
      <c r="A3098" s="16">
        <v>831841</v>
      </c>
      <c r="B3098" s="43" t="s">
        <v>3874</v>
      </c>
      <c r="C3098" s="43" t="s">
        <v>3875</v>
      </c>
      <c r="D3098" s="15">
        <f>VLOOKUP(E3098,finish!$A$1:$B$18,2,0)</f>
        <v>17</v>
      </c>
      <c r="E3098" s="18" t="s">
        <v>3873</v>
      </c>
      <c r="F3098" s="15">
        <f>VLOOKUP(G3098,modules!$A$1:$B$10,2,0)</f>
        <v>7</v>
      </c>
      <c r="G3098" s="18" t="s">
        <v>68</v>
      </c>
      <c r="H3098" s="15">
        <f>VLOOKUP(I3098,segments!$A$1:$B$9,2,0)</f>
        <v>6</v>
      </c>
      <c r="I3098" s="18" t="s">
        <v>7850</v>
      </c>
      <c r="J3098" s="15">
        <f>VLOOKUP(K3098,machines!$A$1:$B$72,2,0)</f>
        <v>66</v>
      </c>
      <c r="K3098" s="18" t="s">
        <v>349</v>
      </c>
      <c r="L3098" s="16" t="s">
        <v>1366</v>
      </c>
      <c r="M3098" s="15">
        <f>VLOOKUP(N3098,groups!$A$1:$B$113,2,1)</f>
        <v>160</v>
      </c>
      <c r="N3098" s="16" t="s">
        <v>583</v>
      </c>
      <c r="O3098" s="16" t="s">
        <v>52</v>
      </c>
      <c r="P3098" s="15">
        <f>VLOOKUP(Q3098,'seg2'!$A$1:$B$13,2,0)</f>
        <v>1</v>
      </c>
      <c r="Q3098" s="16" t="s">
        <v>68</v>
      </c>
      <c r="R3098" s="15">
        <f>VLOOKUP(S3098,'seg3'!$A$1:$B$9,2,0)</f>
        <v>1</v>
      </c>
      <c r="S3098" s="16" t="s">
        <v>76</v>
      </c>
      <c r="T3098" s="18">
        <v>81</v>
      </c>
      <c r="U3098" s="18">
        <v>81</v>
      </c>
      <c r="V3098" s="42"/>
      <c r="W3098" s="43" t="s">
        <v>3876</v>
      </c>
      <c r="X3098" s="16"/>
      <c r="Y3098" s="18" t="s">
        <v>17</v>
      </c>
      <c r="Z3098" s="18">
        <v>32</v>
      </c>
      <c r="AA3098" s="16" t="s">
        <v>431</v>
      </c>
      <c r="AB3098" s="14" t="str">
        <f t="shared" si="48"/>
        <v>('831841','831841J','HSSN 3/4XUNC A563-T1 GR.DH MZNBWC','PC',66,7,1,1,6,17,160,'81','81','3/4 UNC','-','10B33','32','29.50/29.53','','COIL DIRECT DRWN  10B33M 27.95/28.00',''),</v>
      </c>
      <c r="AC3098" s="14" t="s">
        <v>10506</v>
      </c>
    </row>
    <row r="3099" spans="1:29">
      <c r="A3099" s="16">
        <v>831841</v>
      </c>
      <c r="B3099" s="43" t="s">
        <v>3874</v>
      </c>
      <c r="C3099" s="43" t="s">
        <v>3875</v>
      </c>
      <c r="D3099" s="15">
        <f>VLOOKUP(E3099,finish!$A$1:$B$18,2,0)</f>
        <v>17</v>
      </c>
      <c r="E3099" s="18" t="s">
        <v>3873</v>
      </c>
      <c r="F3099" s="15">
        <f>VLOOKUP(G3099,modules!$A$1:$B$10,2,0)</f>
        <v>7</v>
      </c>
      <c r="G3099" s="18" t="s">
        <v>68</v>
      </c>
      <c r="H3099" s="15">
        <f>VLOOKUP(I3099,segments!$A$1:$B$9,2,0)</f>
        <v>6</v>
      </c>
      <c r="I3099" s="18" t="s">
        <v>7850</v>
      </c>
      <c r="J3099" s="15">
        <f>VLOOKUP(K3099,machines!$A$1:$B$72,2,0)</f>
        <v>66</v>
      </c>
      <c r="K3099" s="18" t="s">
        <v>349</v>
      </c>
      <c r="L3099" s="16" t="s">
        <v>1366</v>
      </c>
      <c r="M3099" s="15">
        <f>VLOOKUP(N3099,groups!$A$1:$B$113,2,1)</f>
        <v>160</v>
      </c>
      <c r="N3099" s="16" t="s">
        <v>583</v>
      </c>
      <c r="O3099" s="16" t="s">
        <v>52</v>
      </c>
      <c r="P3099" s="15">
        <f>VLOOKUP(Q3099,'seg2'!$A$1:$B$13,2,0)</f>
        <v>1</v>
      </c>
      <c r="Q3099" s="16" t="s">
        <v>68</v>
      </c>
      <c r="R3099" s="15">
        <f>VLOOKUP(S3099,'seg3'!$A$1:$B$9,2,0)</f>
        <v>1</v>
      </c>
      <c r="S3099" s="16" t="s">
        <v>76</v>
      </c>
      <c r="T3099" s="18">
        <v>81</v>
      </c>
      <c r="U3099" s="18">
        <v>81</v>
      </c>
      <c r="V3099" s="42"/>
      <c r="W3099" s="43" t="s">
        <v>3876</v>
      </c>
      <c r="X3099" s="16"/>
      <c r="Y3099" s="18" t="s">
        <v>17</v>
      </c>
      <c r="Z3099" s="18">
        <v>32</v>
      </c>
      <c r="AA3099" s="16" t="s">
        <v>431</v>
      </c>
      <c r="AB3099" s="14" t="str">
        <f t="shared" si="48"/>
        <v>('831841','831841J','HSSN 3/4XUNC A563-T1 GR.DH MZNBWC','PC',66,7,1,1,6,17,160,'81','81','3/4 UNC','-','10B33','32','29.50/29.53','','COIL DIRECT DRWN  10B33M 27.95/28.00',''),</v>
      </c>
      <c r="AC3099" s="14" t="s">
        <v>10506</v>
      </c>
    </row>
    <row r="3100" spans="1:29">
      <c r="A3100" s="16" t="s">
        <v>2635</v>
      </c>
      <c r="B3100" s="43" t="s">
        <v>2636</v>
      </c>
      <c r="C3100" s="43" t="s">
        <v>2637</v>
      </c>
      <c r="D3100" s="15">
        <f>VLOOKUP(E3100,finish!$A$1:$B$18,2,0)</f>
        <v>2</v>
      </c>
      <c r="E3100" s="18" t="s">
        <v>11</v>
      </c>
      <c r="F3100" s="15">
        <f>VLOOKUP(G3100,modules!$A$1:$B$10,2,0)</f>
        <v>7</v>
      </c>
      <c r="G3100" s="18" t="s">
        <v>68</v>
      </c>
      <c r="H3100" s="15">
        <f>VLOOKUP(I3100,segments!$A$1:$B$9,2,0)</f>
        <v>7</v>
      </c>
      <c r="I3100" s="18" t="s">
        <v>7853</v>
      </c>
      <c r="J3100" s="15">
        <f>VLOOKUP(K3100,machines!$A$1:$B$72,2,0)</f>
        <v>66</v>
      </c>
      <c r="K3100" s="18" t="s">
        <v>349</v>
      </c>
      <c r="L3100" s="16" t="s">
        <v>114</v>
      </c>
      <c r="M3100" s="15">
        <f>VLOOKUP(N3100,groups!$A$1:$B$113,2,1)</f>
        <v>149</v>
      </c>
      <c r="N3100" s="16" t="s">
        <v>312</v>
      </c>
      <c r="O3100" s="16" t="s">
        <v>52</v>
      </c>
      <c r="P3100" s="15">
        <f>VLOOKUP(Q3100,'seg2'!$A$1:$B$13,2,0)</f>
        <v>1</v>
      </c>
      <c r="Q3100" s="16" t="s">
        <v>68</v>
      </c>
      <c r="R3100" s="15">
        <f>VLOOKUP(S3100,'seg3'!$A$1:$B$9,2,0)</f>
        <v>1</v>
      </c>
      <c r="S3100" s="16" t="s">
        <v>76</v>
      </c>
      <c r="T3100" s="18">
        <v>110</v>
      </c>
      <c r="U3100" s="18">
        <v>110</v>
      </c>
      <c r="V3100" s="42"/>
      <c r="W3100" s="43" t="s">
        <v>2638</v>
      </c>
      <c r="X3100" s="16"/>
      <c r="Y3100" s="18" t="s">
        <v>17</v>
      </c>
      <c r="Z3100" s="18">
        <v>32</v>
      </c>
      <c r="AA3100" s="16" t="s">
        <v>116</v>
      </c>
      <c r="AB3100" s="14" t="str">
        <f t="shared" si="48"/>
        <v>('DB623208','DB623208J','HEX NUT M24X3 ISO4032 CL8 BLK','PC',66,7,1,1,7,2,149,'110','110','M24','-','10B33','32','31.45/31.50','','COIL ANNEALED  10B21 32',''),</v>
      </c>
      <c r="AC3100" s="14" t="s">
        <v>10474</v>
      </c>
    </row>
    <row r="3101" spans="1:29">
      <c r="A3101" s="16" t="s">
        <v>2635</v>
      </c>
      <c r="B3101" s="43" t="s">
        <v>2636</v>
      </c>
      <c r="C3101" s="43" t="s">
        <v>2637</v>
      </c>
      <c r="D3101" s="15">
        <f>VLOOKUP(E3101,finish!$A$1:$B$18,2,0)</f>
        <v>2</v>
      </c>
      <c r="E3101" s="18" t="s">
        <v>11</v>
      </c>
      <c r="F3101" s="15">
        <f>VLOOKUP(G3101,modules!$A$1:$B$10,2,0)</f>
        <v>7</v>
      </c>
      <c r="G3101" s="18" t="s">
        <v>68</v>
      </c>
      <c r="H3101" s="15">
        <f>VLOOKUP(I3101,segments!$A$1:$B$9,2,0)</f>
        <v>7</v>
      </c>
      <c r="I3101" s="18" t="s">
        <v>7853</v>
      </c>
      <c r="J3101" s="15">
        <f>VLOOKUP(K3101,machines!$A$1:$B$72,2,0)</f>
        <v>66</v>
      </c>
      <c r="K3101" s="18" t="s">
        <v>349</v>
      </c>
      <c r="L3101" s="16" t="s">
        <v>114</v>
      </c>
      <c r="M3101" s="15">
        <f>VLOOKUP(N3101,groups!$A$1:$B$113,2,1)</f>
        <v>149</v>
      </c>
      <c r="N3101" s="16" t="s">
        <v>312</v>
      </c>
      <c r="O3101" s="16" t="s">
        <v>52</v>
      </c>
      <c r="P3101" s="15">
        <f>VLOOKUP(Q3101,'seg2'!$A$1:$B$13,2,0)</f>
        <v>1</v>
      </c>
      <c r="Q3101" s="16" t="s">
        <v>68</v>
      </c>
      <c r="R3101" s="15">
        <f>VLOOKUP(S3101,'seg3'!$A$1:$B$9,2,0)</f>
        <v>1</v>
      </c>
      <c r="S3101" s="16" t="s">
        <v>76</v>
      </c>
      <c r="T3101" s="18">
        <v>110</v>
      </c>
      <c r="U3101" s="18">
        <v>110</v>
      </c>
      <c r="V3101" s="42"/>
      <c r="W3101" s="43" t="s">
        <v>2638</v>
      </c>
      <c r="X3101" s="16"/>
      <c r="Y3101" s="18" t="s">
        <v>17</v>
      </c>
      <c r="Z3101" s="18">
        <v>32</v>
      </c>
      <c r="AA3101" s="16" t="s">
        <v>116</v>
      </c>
      <c r="AB3101" s="14" t="str">
        <f t="shared" si="48"/>
        <v>('DB623208','DB623208J','HEX NUT M24X3 ISO4032 CL8 BLK','PC',66,7,1,1,7,2,149,'110','110','M24','-','10B33','32','31.45/31.50','','COIL ANNEALED  10B21 32',''),</v>
      </c>
      <c r="AC3101" s="14" t="s">
        <v>10474</v>
      </c>
    </row>
    <row r="3102" spans="1:29">
      <c r="A3102" s="16">
        <v>5000891</v>
      </c>
      <c r="B3102" s="43" t="s">
        <v>6220</v>
      </c>
      <c r="C3102" s="43" t="s">
        <v>6221</v>
      </c>
      <c r="D3102" s="15">
        <f>VLOOKUP(E3102,finish!$A$1:$B$18,2,0)</f>
        <v>19</v>
      </c>
      <c r="E3102" s="18" t="s">
        <v>7861</v>
      </c>
      <c r="F3102" s="15">
        <f>VLOOKUP(G3102,modules!$A$1:$B$10,2,0)</f>
        <v>6</v>
      </c>
      <c r="G3102" s="18" t="s">
        <v>7849</v>
      </c>
      <c r="H3102" s="15">
        <f>VLOOKUP(I3102,segments!$A$1:$B$9,2,0)</f>
        <v>3</v>
      </c>
      <c r="I3102" s="18" t="s">
        <v>7851</v>
      </c>
      <c r="J3102" s="15">
        <f>VLOOKUP(K3102,machines!$A$1:$B$72,2,0)</f>
        <v>63</v>
      </c>
      <c r="K3102" s="27" t="s">
        <v>109</v>
      </c>
      <c r="L3102" s="16" t="s">
        <v>114</v>
      </c>
      <c r="M3102" s="15">
        <f>VLOOKUP(N3102,groups!$A$1:$B$113,2,1)</f>
        <v>203</v>
      </c>
      <c r="N3102" s="16" t="s">
        <v>6222</v>
      </c>
      <c r="O3102" s="18">
        <v>50</v>
      </c>
      <c r="P3102" s="15">
        <f>VLOOKUP(Q3102,'seg2'!$A$1:$B$13,2,0)</f>
        <v>11</v>
      </c>
      <c r="Q3102" s="16" t="s">
        <v>102</v>
      </c>
      <c r="R3102" s="15">
        <f>VLOOKUP(S3102,'seg3'!$A$1:$B$9,2,0)</f>
        <v>6</v>
      </c>
      <c r="S3102" s="16" t="s">
        <v>44</v>
      </c>
      <c r="T3102" s="18">
        <v>300</v>
      </c>
      <c r="U3102" s="18">
        <v>300</v>
      </c>
      <c r="V3102" s="42"/>
      <c r="W3102" s="43" t="s">
        <v>6223</v>
      </c>
      <c r="X3102" s="16"/>
      <c r="Y3102" s="45" t="s">
        <v>40</v>
      </c>
      <c r="Z3102" s="45">
        <v>22</v>
      </c>
      <c r="AA3102" s="46" t="s">
        <v>100</v>
      </c>
      <c r="AB3102" s="14" t="str">
        <f t="shared" si="48"/>
        <v>('5000891','5000891J','SHCS M24X3X50 DIN912 CLA2-70 FT EPO','PC',63,6,11,6,3,19,203,'300','300','M24','50','304L','22','21.45/21.50','','COIL PWDR DRWN SS304CU2 A270 21.65/21.70',''),</v>
      </c>
      <c r="AC3102" s="14" t="s">
        <v>10507</v>
      </c>
    </row>
    <row r="3103" spans="1:29">
      <c r="A3103" s="16">
        <v>5000898</v>
      </c>
      <c r="B3103" s="43" t="s">
        <v>6224</v>
      </c>
      <c r="C3103" s="43" t="s">
        <v>6225</v>
      </c>
      <c r="D3103" s="15">
        <f>VLOOKUP(E3103,finish!$A$1:$B$18,2,0)</f>
        <v>19</v>
      </c>
      <c r="E3103" s="18" t="s">
        <v>7861</v>
      </c>
      <c r="F3103" s="15">
        <f>VLOOKUP(G3103,modules!$A$1:$B$10,2,0)</f>
        <v>6</v>
      </c>
      <c r="G3103" s="18" t="s">
        <v>7849</v>
      </c>
      <c r="H3103" s="15">
        <f>VLOOKUP(I3103,segments!$A$1:$B$9,2,0)</f>
        <v>3</v>
      </c>
      <c r="I3103" s="18" t="s">
        <v>7851</v>
      </c>
      <c r="J3103" s="15">
        <f>VLOOKUP(K3103,machines!$A$1:$B$72,2,0)</f>
        <v>63</v>
      </c>
      <c r="K3103" s="27" t="s">
        <v>109</v>
      </c>
      <c r="L3103" s="16" t="s">
        <v>114</v>
      </c>
      <c r="M3103" s="15">
        <f>VLOOKUP(N3103,groups!$A$1:$B$113,2,1)</f>
        <v>203</v>
      </c>
      <c r="N3103" s="16" t="s">
        <v>6222</v>
      </c>
      <c r="O3103" s="18">
        <v>90</v>
      </c>
      <c r="P3103" s="15">
        <f>VLOOKUP(Q3103,'seg2'!$A$1:$B$13,2,0)</f>
        <v>11</v>
      </c>
      <c r="Q3103" s="16" t="s">
        <v>102</v>
      </c>
      <c r="R3103" s="15">
        <f>VLOOKUP(S3103,'seg3'!$A$1:$B$9,2,0)</f>
        <v>6</v>
      </c>
      <c r="S3103" s="16" t="s">
        <v>44</v>
      </c>
      <c r="T3103" s="18">
        <v>435</v>
      </c>
      <c r="U3103" s="18">
        <v>435</v>
      </c>
      <c r="V3103" s="42"/>
      <c r="W3103" s="30"/>
      <c r="X3103" s="16"/>
      <c r="Y3103" s="45" t="s">
        <v>40</v>
      </c>
      <c r="Z3103" s="45">
        <v>22</v>
      </c>
      <c r="AA3103" s="46" t="s">
        <v>100</v>
      </c>
      <c r="AB3103" s="14" t="str">
        <f t="shared" si="48"/>
        <v>('5000898','5000898J','SHCS M24X3X90 DIN912 CLA2-70 FT EPO','PC',63,6,11,6,3,19,203,'435','435','M24','90','304L','22','21.45/21.50','','',''),</v>
      </c>
      <c r="AC3103" s="14" t="s">
        <v>10508</v>
      </c>
    </row>
    <row r="3104" spans="1:29">
      <c r="A3104" s="16">
        <v>5001737</v>
      </c>
      <c r="B3104" s="43" t="s">
        <v>6226</v>
      </c>
      <c r="C3104" s="43" t="s">
        <v>6227</v>
      </c>
      <c r="D3104" s="15">
        <f>VLOOKUP(E3104,finish!$A$1:$B$18,2,0)</f>
        <v>19</v>
      </c>
      <c r="E3104" s="18" t="s">
        <v>7861</v>
      </c>
      <c r="F3104" s="15">
        <f>VLOOKUP(G3104,modules!$A$1:$B$10,2,0)</f>
        <v>6</v>
      </c>
      <c r="G3104" s="18" t="s">
        <v>7849</v>
      </c>
      <c r="H3104" s="15">
        <f>VLOOKUP(I3104,segments!$A$1:$B$9,2,0)</f>
        <v>3</v>
      </c>
      <c r="I3104" s="18" t="s">
        <v>7851</v>
      </c>
      <c r="J3104" s="15">
        <f>VLOOKUP(K3104,machines!$A$1:$B$72,2,0)</f>
        <v>63</v>
      </c>
      <c r="K3104" s="27" t="s">
        <v>109</v>
      </c>
      <c r="L3104" s="16" t="s">
        <v>114</v>
      </c>
      <c r="M3104" s="15">
        <f>VLOOKUP(N3104,groups!$A$1:$B$113,2,1)</f>
        <v>203</v>
      </c>
      <c r="N3104" s="16" t="s">
        <v>6222</v>
      </c>
      <c r="O3104" s="18">
        <v>220</v>
      </c>
      <c r="P3104" s="15">
        <f>VLOOKUP(Q3104,'seg2'!$A$1:$B$13,2,0)</f>
        <v>11</v>
      </c>
      <c r="Q3104" s="16" t="s">
        <v>102</v>
      </c>
      <c r="R3104" s="15">
        <f>VLOOKUP(S3104,'seg3'!$A$1:$B$9,2,0)</f>
        <v>6</v>
      </c>
      <c r="S3104" s="16" t="s">
        <v>44</v>
      </c>
      <c r="T3104" s="18">
        <v>903</v>
      </c>
      <c r="U3104" s="18">
        <v>903</v>
      </c>
      <c r="V3104" s="42"/>
      <c r="W3104" s="30"/>
      <c r="X3104" s="16"/>
      <c r="Y3104" s="45" t="s">
        <v>40</v>
      </c>
      <c r="Z3104" s="45">
        <v>22</v>
      </c>
      <c r="AA3104" s="46" t="s">
        <v>100</v>
      </c>
      <c r="AB3104" s="14" t="str">
        <f t="shared" si="48"/>
        <v>('5001737','5001737J','SHCS M24X3X220 DIN912 CLA2-70 FT EPO','PC',63,6,11,6,3,19,203,'903','903','M24','220','304L','22','21.45/21.50','','',''),</v>
      </c>
      <c r="AC3104" s="14" t="s">
        <v>10509</v>
      </c>
    </row>
    <row r="3105" spans="1:29">
      <c r="A3105" s="16">
        <v>829507</v>
      </c>
      <c r="B3105" s="43" t="s">
        <v>6228</v>
      </c>
      <c r="C3105" s="43" t="s">
        <v>6229</v>
      </c>
      <c r="D3105" s="15">
        <f>VLOOKUP(E3105,finish!$A$1:$B$18,2,0)</f>
        <v>7</v>
      </c>
      <c r="E3105" s="18" t="s">
        <v>493</v>
      </c>
      <c r="F3105" s="15">
        <f>VLOOKUP(G3105,modules!$A$1:$B$10,2,0)</f>
        <v>6</v>
      </c>
      <c r="G3105" s="18" t="s">
        <v>7849</v>
      </c>
      <c r="H3105" s="15">
        <f>VLOOKUP(I3105,segments!$A$1:$B$9,2,0)</f>
        <v>3</v>
      </c>
      <c r="I3105" s="18" t="s">
        <v>7851</v>
      </c>
      <c r="J3105" s="15">
        <f>VLOOKUP(K3105,machines!$A$1:$B$72,2,0)</f>
        <v>62</v>
      </c>
      <c r="K3105" s="27" t="s">
        <v>101</v>
      </c>
      <c r="L3105" s="16" t="s">
        <v>114</v>
      </c>
      <c r="M3105" s="15">
        <f>VLOOKUP(N3105,groups!$A$1:$B$113,2,1)</f>
        <v>160</v>
      </c>
      <c r="N3105" s="16" t="s">
        <v>1305</v>
      </c>
      <c r="O3105" s="18">
        <v>100</v>
      </c>
      <c r="P3105" s="15">
        <f>VLOOKUP(Q3105,'seg2'!$A$1:$B$13,2,0)</f>
        <v>3</v>
      </c>
      <c r="Q3105" s="16" t="s">
        <v>20</v>
      </c>
      <c r="R3105" s="15">
        <f>VLOOKUP(S3105,'seg3'!$A$1:$B$9,2,0)</f>
        <v>3</v>
      </c>
      <c r="S3105" s="16" t="s">
        <v>21</v>
      </c>
      <c r="T3105" s="18">
        <v>503</v>
      </c>
      <c r="U3105" s="18">
        <v>503</v>
      </c>
      <c r="V3105" s="42"/>
      <c r="W3105" s="30"/>
      <c r="X3105" s="16"/>
      <c r="Y3105" s="18" t="s">
        <v>17</v>
      </c>
      <c r="Z3105" s="18">
        <v>24</v>
      </c>
      <c r="AA3105" s="16" t="s">
        <v>479</v>
      </c>
      <c r="AB3105" s="14" t="str">
        <f t="shared" si="48"/>
        <v>('829507','829507J','HSSB M24X100 EN14399-3 CL8.8HR HT HDG','PC',62,6,3,3,3,7,160,'503','503','M24','100','10B33','24','23.45/23.50','','',''),</v>
      </c>
      <c r="AC3105" s="14" t="s">
        <v>10510</v>
      </c>
    </row>
    <row r="3106" spans="1:29">
      <c r="A3106" s="16">
        <v>829509</v>
      </c>
      <c r="B3106" s="43" t="s">
        <v>6230</v>
      </c>
      <c r="C3106" s="43" t="s">
        <v>6231</v>
      </c>
      <c r="D3106" s="15">
        <f>VLOOKUP(E3106,finish!$A$1:$B$18,2,0)</f>
        <v>7</v>
      </c>
      <c r="E3106" s="18" t="s">
        <v>493</v>
      </c>
      <c r="F3106" s="15">
        <f>VLOOKUP(G3106,modules!$A$1:$B$10,2,0)</f>
        <v>6</v>
      </c>
      <c r="G3106" s="18" t="s">
        <v>7849</v>
      </c>
      <c r="H3106" s="15">
        <f>VLOOKUP(I3106,segments!$A$1:$B$9,2,0)</f>
        <v>3</v>
      </c>
      <c r="I3106" s="18" t="s">
        <v>7851</v>
      </c>
      <c r="J3106" s="15">
        <f>VLOOKUP(K3106,machines!$A$1:$B$72,2,0)</f>
        <v>62</v>
      </c>
      <c r="K3106" s="27" t="s">
        <v>101</v>
      </c>
      <c r="L3106" s="16" t="s">
        <v>114</v>
      </c>
      <c r="M3106" s="15">
        <f>VLOOKUP(N3106,groups!$A$1:$B$113,2,1)</f>
        <v>160</v>
      </c>
      <c r="N3106" s="16" t="s">
        <v>1305</v>
      </c>
      <c r="O3106" s="18">
        <v>110</v>
      </c>
      <c r="P3106" s="15">
        <f>VLOOKUP(Q3106,'seg2'!$A$1:$B$13,2,0)</f>
        <v>3</v>
      </c>
      <c r="Q3106" s="16" t="s">
        <v>20</v>
      </c>
      <c r="R3106" s="15">
        <f>VLOOKUP(S3106,'seg3'!$A$1:$B$9,2,0)</f>
        <v>3</v>
      </c>
      <c r="S3106" s="16" t="s">
        <v>21</v>
      </c>
      <c r="T3106" s="18">
        <v>538</v>
      </c>
      <c r="U3106" s="18">
        <v>538</v>
      </c>
      <c r="V3106" s="42"/>
      <c r="W3106" s="30"/>
      <c r="X3106" s="16"/>
      <c r="Y3106" s="18" t="s">
        <v>17</v>
      </c>
      <c r="Z3106" s="18">
        <v>24</v>
      </c>
      <c r="AA3106" s="16" t="s">
        <v>479</v>
      </c>
      <c r="AB3106" s="14" t="str">
        <f t="shared" si="48"/>
        <v>('829509','829509J','HSSB M24X110 EN14399-3 CL8.8HR HT HDG','PC',62,6,3,3,3,7,160,'538','538','M24','110','10B33','24','23.45/23.50','','',''),</v>
      </c>
      <c r="AC3106" s="14" t="s">
        <v>10511</v>
      </c>
    </row>
    <row r="3107" spans="1:29">
      <c r="A3107" s="16">
        <v>834631</v>
      </c>
      <c r="B3107" s="43" t="s">
        <v>6232</v>
      </c>
      <c r="C3107" s="43" t="s">
        <v>6233</v>
      </c>
      <c r="D3107" s="15">
        <f>VLOOKUP(E3107,finish!$A$1:$B$18,2,0)</f>
        <v>7</v>
      </c>
      <c r="E3107" s="18" t="s">
        <v>493</v>
      </c>
      <c r="F3107" s="15">
        <f>VLOOKUP(G3107,modules!$A$1:$B$10,2,0)</f>
        <v>6</v>
      </c>
      <c r="G3107" s="18" t="s">
        <v>7849</v>
      </c>
      <c r="H3107" s="15">
        <f>VLOOKUP(I3107,segments!$A$1:$B$9,2,0)</f>
        <v>3</v>
      </c>
      <c r="I3107" s="18" t="s">
        <v>7851</v>
      </c>
      <c r="J3107" s="15">
        <f>VLOOKUP(K3107,machines!$A$1:$B$72,2,0)</f>
        <v>62</v>
      </c>
      <c r="K3107" s="27" t="s">
        <v>101</v>
      </c>
      <c r="L3107" s="16" t="s">
        <v>114</v>
      </c>
      <c r="M3107" s="15">
        <f>VLOOKUP(N3107,groups!$A$1:$B$113,2,1)</f>
        <v>160</v>
      </c>
      <c r="N3107" s="16" t="s">
        <v>1305</v>
      </c>
      <c r="O3107" s="18">
        <v>125</v>
      </c>
      <c r="P3107" s="15">
        <f>VLOOKUP(Q3107,'seg2'!$A$1:$B$13,2,0)</f>
        <v>3</v>
      </c>
      <c r="Q3107" s="16" t="s">
        <v>20</v>
      </c>
      <c r="R3107" s="15">
        <f>VLOOKUP(S3107,'seg3'!$A$1:$B$9,2,0)</f>
        <v>3</v>
      </c>
      <c r="S3107" s="16" t="s">
        <v>21</v>
      </c>
      <c r="T3107" s="18">
        <v>592</v>
      </c>
      <c r="U3107" s="18">
        <v>592</v>
      </c>
      <c r="V3107" s="18"/>
      <c r="W3107" s="30"/>
      <c r="X3107" s="16"/>
      <c r="Y3107" s="18" t="s">
        <v>17</v>
      </c>
      <c r="Z3107" s="18">
        <v>24</v>
      </c>
      <c r="AA3107" s="16" t="s">
        <v>479</v>
      </c>
      <c r="AB3107" s="14" t="str">
        <f t="shared" si="48"/>
        <v>('834631','834631J','HSSB M24X125 EN14399-3 CL8.8HR HT HDG','PC',62,6,3,3,3,7,160,'592','592','M24','125','10B33','24','23.45/23.50','','',''),</v>
      </c>
      <c r="AC3107" s="14" t="s">
        <v>10512</v>
      </c>
    </row>
    <row r="3108" spans="1:29">
      <c r="A3108" s="16">
        <v>834632</v>
      </c>
      <c r="B3108" s="43" t="s">
        <v>6234</v>
      </c>
      <c r="C3108" s="43" t="s">
        <v>6235</v>
      </c>
      <c r="D3108" s="15">
        <f>VLOOKUP(E3108,finish!$A$1:$B$18,2,0)</f>
        <v>7</v>
      </c>
      <c r="E3108" s="18" t="s">
        <v>493</v>
      </c>
      <c r="F3108" s="15">
        <f>VLOOKUP(G3108,modules!$A$1:$B$10,2,0)</f>
        <v>6</v>
      </c>
      <c r="G3108" s="18" t="s">
        <v>7849</v>
      </c>
      <c r="H3108" s="15">
        <f>VLOOKUP(I3108,segments!$A$1:$B$9,2,0)</f>
        <v>3</v>
      </c>
      <c r="I3108" s="18" t="s">
        <v>7851</v>
      </c>
      <c r="J3108" s="15">
        <f>VLOOKUP(K3108,machines!$A$1:$B$72,2,0)</f>
        <v>62</v>
      </c>
      <c r="K3108" s="27" t="s">
        <v>101</v>
      </c>
      <c r="L3108" s="16" t="s">
        <v>114</v>
      </c>
      <c r="M3108" s="15">
        <f>VLOOKUP(N3108,groups!$A$1:$B$113,2,1)</f>
        <v>160</v>
      </c>
      <c r="N3108" s="16" t="s">
        <v>1305</v>
      </c>
      <c r="O3108" s="18">
        <v>150</v>
      </c>
      <c r="P3108" s="15">
        <f>VLOOKUP(Q3108,'seg2'!$A$1:$B$13,2,0)</f>
        <v>3</v>
      </c>
      <c r="Q3108" s="16" t="s">
        <v>20</v>
      </c>
      <c r="R3108" s="15">
        <f>VLOOKUP(S3108,'seg3'!$A$1:$B$9,2,0)</f>
        <v>3</v>
      </c>
      <c r="S3108" s="16" t="s">
        <v>21</v>
      </c>
      <c r="T3108" s="18">
        <v>680</v>
      </c>
      <c r="U3108" s="18">
        <v>680</v>
      </c>
      <c r="V3108" s="42"/>
      <c r="W3108" s="30"/>
      <c r="X3108" s="16"/>
      <c r="Y3108" s="18" t="s">
        <v>17</v>
      </c>
      <c r="Z3108" s="18">
        <v>24</v>
      </c>
      <c r="AA3108" s="16" t="s">
        <v>479</v>
      </c>
      <c r="AB3108" s="14" t="str">
        <f t="shared" si="48"/>
        <v>('834632','834632J','HSSB M24X150 EN14399-3 CL8.8HR HT HDG','PC',62,6,3,3,3,7,160,'680','680','M24','150','10B33','24','23.45/23.50','','',''),</v>
      </c>
      <c r="AC3108" s="14" t="s">
        <v>10513</v>
      </c>
    </row>
    <row r="3109" spans="1:29">
      <c r="A3109" s="16">
        <v>795971</v>
      </c>
      <c r="B3109" s="43" t="s">
        <v>1213</v>
      </c>
      <c r="C3109" s="43" t="s">
        <v>1214</v>
      </c>
      <c r="D3109" s="15">
        <f>VLOOKUP(E3109,finish!$A$1:$B$18,2,0)</f>
        <v>7</v>
      </c>
      <c r="E3109" s="18" t="s">
        <v>493</v>
      </c>
      <c r="F3109" s="15">
        <f>VLOOKUP(G3109,modules!$A$1:$B$10,2,0)</f>
        <v>7</v>
      </c>
      <c r="G3109" s="18" t="s">
        <v>68</v>
      </c>
      <c r="H3109" s="15">
        <f>VLOOKUP(I3109,segments!$A$1:$B$9,2,0)</f>
        <v>3</v>
      </c>
      <c r="I3109" s="18" t="s">
        <v>7851</v>
      </c>
      <c r="J3109" s="15">
        <f>VLOOKUP(K3109,machines!$A$1:$B$72,2,0)</f>
        <v>66</v>
      </c>
      <c r="K3109" s="18" t="s">
        <v>349</v>
      </c>
      <c r="L3109" s="16" t="s">
        <v>114</v>
      </c>
      <c r="M3109" s="15">
        <f>VLOOKUP(N3109,groups!$A$1:$B$113,2,1)</f>
        <v>149</v>
      </c>
      <c r="N3109" s="16" t="s">
        <v>312</v>
      </c>
      <c r="O3109" s="16" t="s">
        <v>52</v>
      </c>
      <c r="P3109" s="15">
        <f>VLOOKUP(Q3109,'seg2'!$A$1:$B$13,2,0)</f>
        <v>1</v>
      </c>
      <c r="Q3109" s="16" t="s">
        <v>68</v>
      </c>
      <c r="R3109" s="15">
        <f>VLOOKUP(S3109,'seg3'!$A$1:$B$9,2,0)</f>
        <v>1</v>
      </c>
      <c r="S3109" s="16" t="s">
        <v>76</v>
      </c>
      <c r="T3109" s="18">
        <v>109.85</v>
      </c>
      <c r="U3109" s="18">
        <v>109.85</v>
      </c>
      <c r="V3109" s="42"/>
      <c r="W3109" s="43" t="s">
        <v>588</v>
      </c>
      <c r="X3109" s="16"/>
      <c r="Y3109" s="18" t="s">
        <v>17</v>
      </c>
      <c r="Z3109" s="18">
        <v>32</v>
      </c>
      <c r="AA3109" s="16" t="s">
        <v>116</v>
      </c>
      <c r="AB3109" s="14" t="str">
        <f t="shared" si="48"/>
        <v>('795971','795971J','HEX NUT M24X3 ISO4032 CL10 HDG','PC',66,7,1,1,3,7,149,'109.85','109.85','M24','-','10B33','32','31.45/31.50','','COIL ANNEALED  10B33 32 MM',''),</v>
      </c>
      <c r="AC3109" s="14" t="s">
        <v>10465</v>
      </c>
    </row>
    <row r="3110" spans="1:29">
      <c r="A3110" s="16">
        <v>820123</v>
      </c>
      <c r="B3110" s="43" t="s">
        <v>6239</v>
      </c>
      <c r="C3110" s="43" t="s">
        <v>6240</v>
      </c>
      <c r="D3110" s="15">
        <f>VLOOKUP(E3110,finish!$A$1:$B$18,2,0)</f>
        <v>5</v>
      </c>
      <c r="E3110" s="18" t="s">
        <v>316</v>
      </c>
      <c r="F3110" s="15">
        <f>VLOOKUP(G3110,modules!$A$1:$B$10,2,0)</f>
        <v>2</v>
      </c>
      <c r="G3110" s="18" t="s">
        <v>46</v>
      </c>
      <c r="H3110" s="15">
        <f>VLOOKUP(I3110,segments!$A$1:$B$9,2,0)</f>
        <v>3</v>
      </c>
      <c r="I3110" s="18" t="s">
        <v>7851</v>
      </c>
      <c r="J3110" s="15">
        <f>VLOOKUP(K3110,machines!$A$1:$B$72,2,0)</f>
        <v>64</v>
      </c>
      <c r="K3110" s="27" t="s">
        <v>55</v>
      </c>
      <c r="L3110" s="16" t="s">
        <v>114</v>
      </c>
      <c r="M3110" s="15">
        <f>VLOOKUP(N3110,groups!$A$1:$B$113,2,1)</f>
        <v>119</v>
      </c>
      <c r="N3110" s="16" t="s">
        <v>716</v>
      </c>
      <c r="O3110" s="18" t="s">
        <v>52</v>
      </c>
      <c r="P3110" s="15">
        <f>VLOOKUP(Q3110,'seg2'!$A$1:$B$13,2,0)</f>
        <v>2</v>
      </c>
      <c r="Q3110" s="16" t="s">
        <v>46</v>
      </c>
      <c r="R3110" s="15">
        <f>VLOOKUP(S3110,'seg3'!$A$1:$B$9,2,0)</f>
        <v>2</v>
      </c>
      <c r="S3110" s="16" t="s">
        <v>56</v>
      </c>
      <c r="T3110" s="18">
        <v>58.2</v>
      </c>
      <c r="U3110" s="18">
        <v>58.2</v>
      </c>
      <c r="V3110" s="18"/>
      <c r="W3110" s="30"/>
      <c r="X3110" s="16"/>
      <c r="Y3110" s="18" t="s">
        <v>53</v>
      </c>
      <c r="Z3110" s="18" t="s">
        <v>6241</v>
      </c>
      <c r="AA3110" s="16" t="s">
        <v>6241</v>
      </c>
      <c r="AB3110" s="14" t="str">
        <f t="shared" si="48"/>
        <v>('820123','820123J','ATI WASHER M24 BSEN14399-9 CLH8 ZFS','PC',64,2,2,2,3,5,119,'58.2','58.2','M24','-','C-45','60X4.40','60X4.40','','',''),</v>
      </c>
      <c r="AC3110" s="14" t="s">
        <v>10514</v>
      </c>
    </row>
    <row r="3111" spans="1:29">
      <c r="A3111" s="16">
        <v>796310</v>
      </c>
      <c r="B3111" s="43" t="s">
        <v>2682</v>
      </c>
      <c r="C3111" s="43" t="s">
        <v>2683</v>
      </c>
      <c r="D3111" s="15">
        <f>VLOOKUP(E3111,finish!$A$1:$B$18,2,0)</f>
        <v>8</v>
      </c>
      <c r="E3111" s="18" t="s">
        <v>47</v>
      </c>
      <c r="F3111" s="15">
        <f>VLOOKUP(G3111,modules!$A$1:$B$10,2,0)</f>
        <v>7</v>
      </c>
      <c r="G3111" s="18" t="s">
        <v>68</v>
      </c>
      <c r="H3111" s="15">
        <f>VLOOKUP(I3111,segments!$A$1:$B$9,2,0)</f>
        <v>3</v>
      </c>
      <c r="I3111" s="18" t="s">
        <v>7851</v>
      </c>
      <c r="J3111" s="15">
        <f>VLOOKUP(K3111,machines!$A$1:$B$72,2,0)</f>
        <v>66</v>
      </c>
      <c r="K3111" s="18" t="s">
        <v>349</v>
      </c>
      <c r="L3111" s="16" t="s">
        <v>126</v>
      </c>
      <c r="M3111" s="15">
        <f>VLOOKUP(N3111,groups!$A$1:$B$113,2,1)</f>
        <v>219</v>
      </c>
      <c r="N3111" s="16" t="s">
        <v>84</v>
      </c>
      <c r="O3111" s="18" t="s">
        <v>52</v>
      </c>
      <c r="P3111" s="15">
        <f>VLOOKUP(Q3111,'seg2'!$A$1:$B$13,2,0)</f>
        <v>5</v>
      </c>
      <c r="Q3111" s="16" t="s">
        <v>75</v>
      </c>
      <c r="R3111" s="15">
        <f>VLOOKUP(S3111,'seg3'!$A$1:$B$9,2,0)</f>
        <v>1</v>
      </c>
      <c r="S3111" s="16" t="s">
        <v>76</v>
      </c>
      <c r="T3111" s="18">
        <v>66</v>
      </c>
      <c r="U3111" s="18">
        <v>66</v>
      </c>
      <c r="V3111" s="42"/>
      <c r="W3111" s="43" t="s">
        <v>849</v>
      </c>
      <c r="X3111" s="16"/>
      <c r="Y3111" s="18" t="s">
        <v>17</v>
      </c>
      <c r="Z3111" s="18">
        <v>28</v>
      </c>
      <c r="AA3111" s="16" t="s">
        <v>848</v>
      </c>
      <c r="AB3111" s="14" t="str">
        <f t="shared" si="48"/>
        <v>('796310','796310J','ALL METAL PRV TORQUE NUT M20 CL10 ZC3','PC',66,7,5,1,3,8,219,'66','66','M20','-','10B33','28','27.45/27.50','','COIL ANNEALED  10B33 M 28 MM',''),</v>
      </c>
      <c r="AC3111" s="14" t="s">
        <v>10432</v>
      </c>
    </row>
    <row r="3112" spans="1:29">
      <c r="A3112" s="16" t="s">
        <v>6397</v>
      </c>
      <c r="B3112" s="43" t="s">
        <v>6398</v>
      </c>
      <c r="C3112" s="43" t="s">
        <v>4763</v>
      </c>
      <c r="D3112" s="15">
        <f>VLOOKUP(E3112,finish!$A$1:$B$18,2,0)</f>
        <v>2</v>
      </c>
      <c r="E3112" s="18" t="s">
        <v>11</v>
      </c>
      <c r="F3112" s="15">
        <f>VLOOKUP(G3112,modules!$A$1:$B$10,2,0)</f>
        <v>7</v>
      </c>
      <c r="G3112" s="18" t="s">
        <v>68</v>
      </c>
      <c r="H3112" s="15">
        <f>VLOOKUP(I3112,segments!$A$1:$B$9,2,0)</f>
        <v>7</v>
      </c>
      <c r="I3112" s="18" t="s">
        <v>7853</v>
      </c>
      <c r="J3112" s="15">
        <f>VLOOKUP(K3112,machines!$A$1:$B$72,2,0)</f>
        <v>66</v>
      </c>
      <c r="K3112" s="18" t="s">
        <v>349</v>
      </c>
      <c r="L3112" s="16" t="s">
        <v>126</v>
      </c>
      <c r="M3112" s="15">
        <f>VLOOKUP(N3112,groups!$A$1:$B$113,2,1)</f>
        <v>149</v>
      </c>
      <c r="N3112" s="16" t="s">
        <v>312</v>
      </c>
      <c r="O3112" s="18" t="s">
        <v>52</v>
      </c>
      <c r="P3112" s="15">
        <f>VLOOKUP(Q3112,'seg2'!$A$1:$B$13,2,0)</f>
        <v>1</v>
      </c>
      <c r="Q3112" s="16" t="s">
        <v>68</v>
      </c>
      <c r="R3112" s="15">
        <f>VLOOKUP(S3112,'seg3'!$A$1:$B$9,2,0)</f>
        <v>1</v>
      </c>
      <c r="S3112" s="16" t="s">
        <v>76</v>
      </c>
      <c r="T3112" s="18">
        <v>62</v>
      </c>
      <c r="U3112" s="18">
        <v>62</v>
      </c>
      <c r="V3112" s="42"/>
      <c r="W3112" s="43" t="s">
        <v>6399</v>
      </c>
      <c r="X3112" s="16"/>
      <c r="Y3112" s="18" t="s">
        <v>17</v>
      </c>
      <c r="Z3112" s="18">
        <v>28</v>
      </c>
      <c r="AA3112" s="16" t="s">
        <v>848</v>
      </c>
      <c r="AB3112" s="14" t="str">
        <f t="shared" si="48"/>
        <v>('DB623206','DB623206J','HEX NUT M20X2.5 ISO4032 CL8 BLK','PC',66,7,1,1,7,2,149,'62','62','M20','-','10B33','28','27.45/27.50','','COIL ANNEALED  10B21 28',''),</v>
      </c>
      <c r="AC3112" s="14" t="s">
        <v>10515</v>
      </c>
    </row>
    <row r="3113" spans="1:29">
      <c r="A3113" s="16" t="s">
        <v>2635</v>
      </c>
      <c r="B3113" s="43" t="s">
        <v>2636</v>
      </c>
      <c r="C3113" s="43" t="s">
        <v>2637</v>
      </c>
      <c r="D3113" s="15">
        <f>VLOOKUP(E3113,finish!$A$1:$B$18,2,0)</f>
        <v>2</v>
      </c>
      <c r="E3113" s="18" t="s">
        <v>11</v>
      </c>
      <c r="F3113" s="15">
        <f>VLOOKUP(G3113,modules!$A$1:$B$10,2,0)</f>
        <v>7</v>
      </c>
      <c r="G3113" s="18" t="s">
        <v>68</v>
      </c>
      <c r="H3113" s="15">
        <f>VLOOKUP(I3113,segments!$A$1:$B$9,2,0)</f>
        <v>7</v>
      </c>
      <c r="I3113" s="18" t="s">
        <v>7853</v>
      </c>
      <c r="J3113" s="15">
        <f>VLOOKUP(K3113,machines!$A$1:$B$72,2,0)</f>
        <v>66</v>
      </c>
      <c r="K3113" s="18" t="s">
        <v>349</v>
      </c>
      <c r="L3113" s="16" t="s">
        <v>114</v>
      </c>
      <c r="M3113" s="15">
        <f>VLOOKUP(N3113,groups!$A$1:$B$113,2,1)</f>
        <v>149</v>
      </c>
      <c r="N3113" s="16" t="s">
        <v>312</v>
      </c>
      <c r="O3113" s="18" t="s">
        <v>52</v>
      </c>
      <c r="P3113" s="15">
        <f>VLOOKUP(Q3113,'seg2'!$A$1:$B$13,2,0)</f>
        <v>1</v>
      </c>
      <c r="Q3113" s="16" t="s">
        <v>68</v>
      </c>
      <c r="R3113" s="15">
        <f>VLOOKUP(S3113,'seg3'!$A$1:$B$9,2,0)</f>
        <v>1</v>
      </c>
      <c r="S3113" s="16" t="s">
        <v>76</v>
      </c>
      <c r="T3113" s="18">
        <v>110</v>
      </c>
      <c r="U3113" s="18">
        <v>110</v>
      </c>
      <c r="V3113" s="42"/>
      <c r="W3113" s="43" t="s">
        <v>2638</v>
      </c>
      <c r="X3113" s="16"/>
      <c r="Y3113" s="18" t="s">
        <v>17</v>
      </c>
      <c r="Z3113" s="18">
        <v>32</v>
      </c>
      <c r="AA3113" s="16" t="s">
        <v>116</v>
      </c>
      <c r="AB3113" s="14" t="str">
        <f t="shared" si="48"/>
        <v>('DB623208','DB623208J','HEX NUT M24X3 ISO4032 CL8 BLK','PC',66,7,1,1,7,2,149,'110','110','M24','-','10B33','32','31.45/31.50','','COIL ANNEALED  10B21 32',''),</v>
      </c>
      <c r="AC3113" s="14" t="s">
        <v>10474</v>
      </c>
    </row>
    <row r="3114" spans="1:29">
      <c r="A3114" s="16">
        <v>580522</v>
      </c>
      <c r="B3114" s="43" t="s">
        <v>6474</v>
      </c>
      <c r="C3114" s="43" t="s">
        <v>6475</v>
      </c>
      <c r="D3114" s="15">
        <f>VLOOKUP(E3114,finish!$A$1:$B$18,2,0)</f>
        <v>7</v>
      </c>
      <c r="E3114" s="18" t="s">
        <v>493</v>
      </c>
      <c r="F3114" s="15">
        <f>VLOOKUP(G3114,modules!$A$1:$B$10,2,0)</f>
        <v>7</v>
      </c>
      <c r="G3114" s="18" t="s">
        <v>68</v>
      </c>
      <c r="H3114" s="15">
        <f>VLOOKUP(I3114,segments!$A$1:$B$9,2,0)</f>
        <v>3</v>
      </c>
      <c r="I3114" s="18" t="s">
        <v>7851</v>
      </c>
      <c r="J3114" s="15">
        <f>VLOOKUP(K3114,machines!$A$1:$B$72,2,0)</f>
        <v>66</v>
      </c>
      <c r="K3114" s="27" t="s">
        <v>349</v>
      </c>
      <c r="L3114" s="16" t="s">
        <v>126</v>
      </c>
      <c r="M3114" s="15">
        <f>VLOOKUP(N3114,groups!$A$1:$B$113,2,1)</f>
        <v>160</v>
      </c>
      <c r="N3114" s="16" t="s">
        <v>583</v>
      </c>
      <c r="O3114" s="18" t="s">
        <v>52</v>
      </c>
      <c r="P3114" s="15">
        <f>VLOOKUP(Q3114,'seg2'!$A$1:$B$13,2,0)</f>
        <v>1</v>
      </c>
      <c r="Q3114" s="16" t="s">
        <v>68</v>
      </c>
      <c r="R3114" s="15">
        <f>VLOOKUP(S3114,'seg3'!$A$1:$B$9,2,0)</f>
        <v>1</v>
      </c>
      <c r="S3114" s="16" t="s">
        <v>76</v>
      </c>
      <c r="T3114" s="18">
        <v>105.1</v>
      </c>
      <c r="U3114" s="18">
        <v>105.1</v>
      </c>
      <c r="V3114" s="42"/>
      <c r="W3114" s="43" t="s">
        <v>588</v>
      </c>
      <c r="X3114" s="16"/>
      <c r="Y3114" s="18" t="s">
        <v>17</v>
      </c>
      <c r="Z3114" s="18">
        <v>32</v>
      </c>
      <c r="AA3114" s="16">
        <v>31.5</v>
      </c>
      <c r="AB3114" s="14" t="str">
        <f t="shared" si="48"/>
        <v>('580522','580522J','HSSN M20X2.5 IS6623 CL10S HDG','PC',66,7,1,1,3,7,160,'105.1','105.1','M20','-','10B33','32','31.5','','COIL ANNEALED  10B33 32 MM',''),</v>
      </c>
      <c r="AC3114" s="14" t="s">
        <v>10516</v>
      </c>
    </row>
    <row r="3115" spans="1:29">
      <c r="A3115" s="16">
        <v>551950</v>
      </c>
      <c r="B3115" s="43" t="s">
        <v>6495</v>
      </c>
      <c r="C3115" s="43" t="s">
        <v>6496</v>
      </c>
      <c r="D3115" s="15">
        <f>VLOOKUP(E3115,finish!$A$1:$B$18,2,0)</f>
        <v>8</v>
      </c>
      <c r="E3115" s="18" t="s">
        <v>47</v>
      </c>
      <c r="F3115" s="15">
        <f>VLOOKUP(G3115,modules!$A$1:$B$10,2,0)</f>
        <v>7</v>
      </c>
      <c r="G3115" s="18" t="s">
        <v>68</v>
      </c>
      <c r="H3115" s="15">
        <f>VLOOKUP(I3115,segments!$A$1:$B$9,2,0)</f>
        <v>2</v>
      </c>
      <c r="I3115" s="18" t="s">
        <v>7847</v>
      </c>
      <c r="J3115" s="15">
        <f>VLOOKUP(K3115,machines!$A$1:$B$72,2,0)</f>
        <v>66</v>
      </c>
      <c r="K3115" s="18" t="s">
        <v>349</v>
      </c>
      <c r="L3115" s="16" t="s">
        <v>126</v>
      </c>
      <c r="M3115" s="15">
        <f>VLOOKUP(N3115,groups!$A$1:$B$113,2,1)</f>
        <v>149</v>
      </c>
      <c r="N3115" s="16" t="s">
        <v>312</v>
      </c>
      <c r="O3115" s="18" t="s">
        <v>52</v>
      </c>
      <c r="P3115" s="15">
        <f>VLOOKUP(Q3115,'seg2'!$A$1:$B$13,2,0)</f>
        <v>1</v>
      </c>
      <c r="Q3115" s="16" t="s">
        <v>68</v>
      </c>
      <c r="R3115" s="15">
        <f>VLOOKUP(S3115,'seg3'!$A$1:$B$9,2,0)</f>
        <v>1</v>
      </c>
      <c r="S3115" s="16" t="s">
        <v>76</v>
      </c>
      <c r="T3115" s="18">
        <v>65.483999999999995</v>
      </c>
      <c r="U3115" s="18">
        <v>65.483999999999995</v>
      </c>
      <c r="V3115" s="42"/>
      <c r="W3115" s="43" t="s">
        <v>849</v>
      </c>
      <c r="X3115" s="16"/>
      <c r="Y3115" s="18" t="s">
        <v>17</v>
      </c>
      <c r="Z3115" s="18">
        <v>28</v>
      </c>
      <c r="AA3115" s="16" t="s">
        <v>848</v>
      </c>
      <c r="AB3115" s="14" t="str">
        <f t="shared" si="48"/>
        <v>('551950','551950J','HEX NUT M20X2.5 ISO4032 CL10 ZC3','PC',66,7,1,1,2,8,149,'65.484','65.484','M20','-','10B33','28','27.45/27.50','','COIL ANNEALED  10B33 M 28 MM',''),</v>
      </c>
      <c r="AC3115" s="14" t="s">
        <v>10517</v>
      </c>
    </row>
    <row r="3116" spans="1:29">
      <c r="A3116" s="16">
        <v>796310</v>
      </c>
      <c r="B3116" s="43" t="s">
        <v>2682</v>
      </c>
      <c r="C3116" s="43" t="s">
        <v>2683</v>
      </c>
      <c r="D3116" s="15">
        <f>VLOOKUP(E3116,finish!$A$1:$B$18,2,0)</f>
        <v>8</v>
      </c>
      <c r="E3116" s="18" t="s">
        <v>47</v>
      </c>
      <c r="F3116" s="15">
        <f>VLOOKUP(G3116,modules!$A$1:$B$10,2,0)</f>
        <v>7</v>
      </c>
      <c r="G3116" s="18" t="s">
        <v>68</v>
      </c>
      <c r="H3116" s="15">
        <f>VLOOKUP(I3116,segments!$A$1:$B$9,2,0)</f>
        <v>3</v>
      </c>
      <c r="I3116" s="18" t="s">
        <v>7851</v>
      </c>
      <c r="J3116" s="15">
        <f>VLOOKUP(K3116,machines!$A$1:$B$72,2,0)</f>
        <v>66</v>
      </c>
      <c r="K3116" s="18" t="s">
        <v>349</v>
      </c>
      <c r="L3116" s="16" t="s">
        <v>126</v>
      </c>
      <c r="M3116" s="15">
        <f>VLOOKUP(N3116,groups!$A$1:$B$113,2,1)</f>
        <v>219</v>
      </c>
      <c r="N3116" s="16" t="s">
        <v>84</v>
      </c>
      <c r="O3116" s="18" t="s">
        <v>52</v>
      </c>
      <c r="P3116" s="15">
        <f>VLOOKUP(Q3116,'seg2'!$A$1:$B$13,2,0)</f>
        <v>5</v>
      </c>
      <c r="Q3116" s="16" t="s">
        <v>75</v>
      </c>
      <c r="R3116" s="15">
        <f>VLOOKUP(S3116,'seg3'!$A$1:$B$9,2,0)</f>
        <v>1</v>
      </c>
      <c r="S3116" s="16" t="s">
        <v>76</v>
      </c>
      <c r="T3116" s="18">
        <v>66</v>
      </c>
      <c r="U3116" s="18">
        <v>66</v>
      </c>
      <c r="V3116" s="42"/>
      <c r="W3116" s="43" t="s">
        <v>849</v>
      </c>
      <c r="X3116" s="16"/>
      <c r="Y3116" s="18" t="s">
        <v>17</v>
      </c>
      <c r="Z3116" s="18">
        <v>28</v>
      </c>
      <c r="AA3116" s="16" t="s">
        <v>848</v>
      </c>
      <c r="AB3116" s="14" t="str">
        <f t="shared" si="48"/>
        <v>('796310','796310J','ALL METAL PRV TORQUE NUT M20 CL10 ZC3','PC',66,7,5,1,3,8,219,'66','66','M20','-','10B33','28','27.45/27.50','','COIL ANNEALED  10B33 M 28 MM',''),</v>
      </c>
      <c r="AC3116" s="14" t="s">
        <v>10432</v>
      </c>
    </row>
    <row r="3117" spans="1:29">
      <c r="A3117" s="16">
        <v>470003</v>
      </c>
      <c r="B3117" s="43" t="s">
        <v>4422</v>
      </c>
      <c r="C3117" s="43" t="s">
        <v>4423</v>
      </c>
      <c r="D3117" s="15">
        <f>VLOOKUP(E3117,finish!$A$1:$B$18,2,0)</f>
        <v>2</v>
      </c>
      <c r="E3117" s="18" t="s">
        <v>11</v>
      </c>
      <c r="F3117" s="15">
        <f>VLOOKUP(G3117,modules!$A$1:$B$10,2,0)</f>
        <v>7</v>
      </c>
      <c r="G3117" s="18" t="s">
        <v>68</v>
      </c>
      <c r="H3117" s="15">
        <f>VLOOKUP(I3117,segments!$A$1:$B$9,2,0)</f>
        <v>3</v>
      </c>
      <c r="I3117" s="18" t="s">
        <v>7851</v>
      </c>
      <c r="J3117" s="15">
        <f>VLOOKUP(K3117,machines!$A$1:$B$72,2,0)</f>
        <v>66</v>
      </c>
      <c r="K3117" s="18" t="s">
        <v>349</v>
      </c>
      <c r="L3117" s="16" t="s">
        <v>1366</v>
      </c>
      <c r="M3117" s="15">
        <f>VLOOKUP(N3117,groups!$A$1:$B$113,2,1)</f>
        <v>144</v>
      </c>
      <c r="N3117" s="16" t="s">
        <v>379</v>
      </c>
      <c r="O3117" s="18" t="s">
        <v>52</v>
      </c>
      <c r="P3117" s="15">
        <f>VLOOKUP(Q3117,'seg2'!$A$1:$B$13,2,0)</f>
        <v>1</v>
      </c>
      <c r="Q3117" s="16" t="s">
        <v>68</v>
      </c>
      <c r="R3117" s="15">
        <f>VLOOKUP(S3117,'seg3'!$A$1:$B$9,2,0)</f>
        <v>1</v>
      </c>
      <c r="S3117" s="16" t="s">
        <v>76</v>
      </c>
      <c r="T3117" s="18">
        <v>85</v>
      </c>
      <c r="U3117" s="18">
        <v>85</v>
      </c>
      <c r="V3117" s="42"/>
      <c r="W3117" s="43" t="s">
        <v>4424</v>
      </c>
      <c r="X3117" s="16"/>
      <c r="Y3117" s="18" t="s">
        <v>4417</v>
      </c>
      <c r="Z3117" s="18">
        <v>32</v>
      </c>
      <c r="AA3117" s="18" t="s">
        <v>628</v>
      </c>
      <c r="AB3117" s="14" t="str">
        <f t="shared" si="48"/>
        <v>('470003','470003J','HEAVY HEX NUT 3/4XUNC W/F GR2H BLK','PC',66,7,1,1,3,2,144,'85','85','3/4 UNC','-','EN-8DCr','32','29.50/29.55','','COIL 2ANEAL&amp; 1DRWN EN8D 27.95/28.00',''),</v>
      </c>
      <c r="AC3117" s="14" t="s">
        <v>10482</v>
      </c>
    </row>
    <row r="3118" spans="1:29">
      <c r="A3118" s="16">
        <v>551950</v>
      </c>
      <c r="B3118" s="43" t="s">
        <v>6495</v>
      </c>
      <c r="C3118" s="43" t="s">
        <v>6496</v>
      </c>
      <c r="D3118" s="15">
        <f>VLOOKUP(E3118,finish!$A$1:$B$18,2,0)</f>
        <v>8</v>
      </c>
      <c r="E3118" s="18" t="s">
        <v>47</v>
      </c>
      <c r="F3118" s="15">
        <f>VLOOKUP(G3118,modules!$A$1:$B$10,2,0)</f>
        <v>7</v>
      </c>
      <c r="G3118" s="18" t="s">
        <v>68</v>
      </c>
      <c r="H3118" s="15">
        <f>VLOOKUP(I3118,segments!$A$1:$B$9,2,0)</f>
        <v>2</v>
      </c>
      <c r="I3118" s="18" t="s">
        <v>7847</v>
      </c>
      <c r="J3118" s="15">
        <f>VLOOKUP(K3118,machines!$A$1:$B$72,2,0)</f>
        <v>66</v>
      </c>
      <c r="K3118" s="18" t="s">
        <v>349</v>
      </c>
      <c r="L3118" s="16" t="s">
        <v>126</v>
      </c>
      <c r="M3118" s="15">
        <f>VLOOKUP(N3118,groups!$A$1:$B$113,2,1)</f>
        <v>149</v>
      </c>
      <c r="N3118" s="16" t="s">
        <v>312</v>
      </c>
      <c r="O3118" s="18" t="s">
        <v>52</v>
      </c>
      <c r="P3118" s="15">
        <f>VLOOKUP(Q3118,'seg2'!$A$1:$B$13,2,0)</f>
        <v>1</v>
      </c>
      <c r="Q3118" s="16" t="s">
        <v>68</v>
      </c>
      <c r="R3118" s="15">
        <f>VLOOKUP(S3118,'seg3'!$A$1:$B$9,2,0)</f>
        <v>1</v>
      </c>
      <c r="S3118" s="16" t="s">
        <v>76</v>
      </c>
      <c r="T3118" s="18">
        <v>65.483999999999995</v>
      </c>
      <c r="U3118" s="18">
        <v>65.483999999999995</v>
      </c>
      <c r="V3118" s="42"/>
      <c r="W3118" s="43" t="s">
        <v>849</v>
      </c>
      <c r="X3118" s="16"/>
      <c r="Y3118" s="18" t="s">
        <v>17</v>
      </c>
      <c r="Z3118" s="18">
        <v>28</v>
      </c>
      <c r="AA3118" s="18" t="s">
        <v>848</v>
      </c>
      <c r="AB3118" s="14" t="str">
        <f t="shared" si="48"/>
        <v>('551950','551950J','HEX NUT M20X2.5 ISO4032 CL10 ZC3','PC',66,7,1,1,2,8,149,'65.484','65.484','M20','-','10B33','28','27.45/27.50','','COIL ANNEALED  10B33 M 28 MM',''),</v>
      </c>
      <c r="AC3118" s="14" t="s">
        <v>10517</v>
      </c>
    </row>
    <row r="3119" spans="1:29">
      <c r="A3119" s="16">
        <v>790777</v>
      </c>
      <c r="B3119" s="43" t="s">
        <v>3520</v>
      </c>
      <c r="C3119" s="43" t="s">
        <v>3521</v>
      </c>
      <c r="D3119" s="15">
        <f>VLOOKUP(E3119,finish!$A$1:$B$18,2,0)</f>
        <v>8</v>
      </c>
      <c r="E3119" s="18" t="s">
        <v>47</v>
      </c>
      <c r="F3119" s="15">
        <f>VLOOKUP(G3119,modules!$A$1:$B$10,2,0)</f>
        <v>7</v>
      </c>
      <c r="G3119" s="18" t="s">
        <v>68</v>
      </c>
      <c r="H3119" s="15">
        <f>VLOOKUP(I3119,segments!$A$1:$B$9,2,0)</f>
        <v>3</v>
      </c>
      <c r="I3119" s="18" t="s">
        <v>7851</v>
      </c>
      <c r="J3119" s="15">
        <f>VLOOKUP(K3119,machines!$A$1:$B$72,2,0)</f>
        <v>66</v>
      </c>
      <c r="K3119" s="18" t="s">
        <v>349</v>
      </c>
      <c r="L3119" s="16" t="s">
        <v>114</v>
      </c>
      <c r="M3119" s="15">
        <f>VLOOKUP(N3119,groups!$A$1:$B$113,2,1)</f>
        <v>149</v>
      </c>
      <c r="N3119" s="16" t="s">
        <v>312</v>
      </c>
      <c r="O3119" s="18" t="s">
        <v>52</v>
      </c>
      <c r="P3119" s="15">
        <f>VLOOKUP(Q3119,'seg2'!$A$1:$B$13,2,0)</f>
        <v>1</v>
      </c>
      <c r="Q3119" s="16" t="s">
        <v>68</v>
      </c>
      <c r="R3119" s="15">
        <f>VLOOKUP(S3119,'seg3'!$A$1:$B$9,2,0)</f>
        <v>1</v>
      </c>
      <c r="S3119" s="16" t="s">
        <v>76</v>
      </c>
      <c r="T3119" s="18">
        <v>109.85</v>
      </c>
      <c r="U3119" s="18">
        <v>109.85</v>
      </c>
      <c r="V3119" s="42"/>
      <c r="W3119" s="43" t="s">
        <v>522</v>
      </c>
      <c r="X3119" s="16"/>
      <c r="Y3119" s="18" t="s">
        <v>17</v>
      </c>
      <c r="Z3119" s="18">
        <v>32</v>
      </c>
      <c r="AA3119" s="18" t="s">
        <v>116</v>
      </c>
      <c r="AB3119" s="14" t="str">
        <f t="shared" si="48"/>
        <v>('790777','790777J','HEX NUT M24X3 ISO4032 CL10 ZC3','PC',66,7,1,1,3,8,149,'109.85','109.85','M24','-','10B33','32','31.45/31.50','','COIL ANNEALED  10B33 M 32 MM',''),</v>
      </c>
      <c r="AC3119" s="14" t="s">
        <v>10460</v>
      </c>
    </row>
    <row r="3120" spans="1:29">
      <c r="A3120" s="16">
        <v>830418</v>
      </c>
      <c r="B3120" s="43" t="s">
        <v>6653</v>
      </c>
      <c r="C3120" s="43" t="s">
        <v>6654</v>
      </c>
      <c r="D3120" s="15">
        <f>VLOOKUP(E3120,finish!$A$1:$B$18,2,0)</f>
        <v>8</v>
      </c>
      <c r="E3120" s="18" t="s">
        <v>47</v>
      </c>
      <c r="F3120" s="15">
        <f>VLOOKUP(G3120,modules!$A$1:$B$10,2,0)</f>
        <v>7</v>
      </c>
      <c r="G3120" s="18" t="s">
        <v>68</v>
      </c>
      <c r="H3120" s="15">
        <f>VLOOKUP(I3120,segments!$A$1:$B$9,2,0)</f>
        <v>2</v>
      </c>
      <c r="I3120" s="18" t="s">
        <v>7847</v>
      </c>
      <c r="J3120" s="15">
        <f>VLOOKUP(K3120,machines!$A$1:$B$72,2,0)</f>
        <v>66</v>
      </c>
      <c r="K3120" s="27" t="s">
        <v>349</v>
      </c>
      <c r="L3120" s="16" t="s">
        <v>1366</v>
      </c>
      <c r="M3120" s="15">
        <f>VLOOKUP(N3120,groups!$A$1:$B$113,2,1)</f>
        <v>149</v>
      </c>
      <c r="N3120" s="16" t="s">
        <v>312</v>
      </c>
      <c r="O3120" s="18" t="s">
        <v>52</v>
      </c>
      <c r="P3120" s="15">
        <f>VLOOKUP(Q3120,'seg2'!$A$1:$B$13,2,0)</f>
        <v>1</v>
      </c>
      <c r="Q3120" s="16" t="s">
        <v>68</v>
      </c>
      <c r="R3120" s="15">
        <f>VLOOKUP(S3120,'seg3'!$A$1:$B$9,2,0)</f>
        <v>1</v>
      </c>
      <c r="S3120" s="16" t="s">
        <v>76</v>
      </c>
      <c r="T3120" s="18">
        <v>50</v>
      </c>
      <c r="U3120" s="18">
        <v>50</v>
      </c>
      <c r="V3120" s="42"/>
      <c r="W3120" s="43" t="s">
        <v>1969</v>
      </c>
      <c r="X3120" s="16"/>
      <c r="Y3120" s="45" t="s">
        <v>17</v>
      </c>
      <c r="Z3120" s="45">
        <v>26</v>
      </c>
      <c r="AA3120" s="45" t="s">
        <v>1968</v>
      </c>
      <c r="AB3120" s="14" t="str">
        <f t="shared" si="48"/>
        <v>('830418','830418J','HEX NUT 3/4 UNC GR SAE8 ZC3','PC',66,7,1,1,2,8,149,'50','50','3/4 UNC','-','10B33','26','25.50/25.55','','COIL ANNEALED  10B33 M 26 MM',''),</v>
      </c>
      <c r="AC3120" s="14" t="s">
        <v>10518</v>
      </c>
    </row>
    <row r="3121" spans="1:29">
      <c r="A3121" s="16">
        <v>623206</v>
      </c>
      <c r="B3121" s="43" t="s">
        <v>4762</v>
      </c>
      <c r="C3121" s="43" t="s">
        <v>4763</v>
      </c>
      <c r="D3121" s="15">
        <f>VLOOKUP(E3121,finish!$A$1:$B$18,2,0)</f>
        <v>2</v>
      </c>
      <c r="E3121" s="18" t="s">
        <v>11</v>
      </c>
      <c r="F3121" s="15">
        <f>VLOOKUP(G3121,modules!$A$1:$B$10,2,0)</f>
        <v>7</v>
      </c>
      <c r="G3121" s="18" t="s">
        <v>68</v>
      </c>
      <c r="H3121" s="15">
        <f>VLOOKUP(I3121,segments!$A$1:$B$9,2,0)</f>
        <v>5</v>
      </c>
      <c r="I3121" s="18" t="s">
        <v>7852</v>
      </c>
      <c r="J3121" s="15">
        <f>VLOOKUP(K3121,machines!$A$1:$B$72,2,0)</f>
        <v>66</v>
      </c>
      <c r="K3121" s="18" t="s">
        <v>349</v>
      </c>
      <c r="L3121" s="43" t="s">
        <v>126</v>
      </c>
      <c r="M3121" s="15">
        <f>VLOOKUP(N3121,groups!$A$1:$B$113,2,1)</f>
        <v>149</v>
      </c>
      <c r="N3121" s="43" t="s">
        <v>312</v>
      </c>
      <c r="O3121" s="18" t="s">
        <v>52</v>
      </c>
      <c r="P3121" s="15">
        <f>VLOOKUP(Q3121,'seg2'!$A$1:$B$13,2,0)</f>
        <v>1</v>
      </c>
      <c r="Q3121" s="16" t="s">
        <v>68</v>
      </c>
      <c r="R3121" s="15">
        <f>VLOOKUP(S3121,'seg3'!$A$1:$B$9,2,0)</f>
        <v>1</v>
      </c>
      <c r="S3121" s="16" t="s">
        <v>76</v>
      </c>
      <c r="T3121" s="18">
        <v>62</v>
      </c>
      <c r="U3121" s="18">
        <v>62</v>
      </c>
      <c r="V3121" s="42"/>
      <c r="W3121" s="43" t="s">
        <v>849</v>
      </c>
      <c r="X3121" s="16"/>
      <c r="Y3121" s="18" t="s">
        <v>17</v>
      </c>
      <c r="Z3121" s="18">
        <v>28</v>
      </c>
      <c r="AA3121" s="18" t="s">
        <v>848</v>
      </c>
      <c r="AB3121" s="14" t="str">
        <f t="shared" si="48"/>
        <v>('623206','623206J','HEX NUT M20X2.5 ISO4032 CL8 BLK','PC',66,7,1,1,5,2,149,'62','62','M20','-','10B33','28','27.45/27.50','','COIL ANNEALED  10B33 M 28 MM',''),</v>
      </c>
      <c r="AC3121" s="14" t="s">
        <v>10485</v>
      </c>
    </row>
    <row r="3122" spans="1:29">
      <c r="A3122" s="16">
        <v>623208</v>
      </c>
      <c r="B3122" s="43" t="s">
        <v>3771</v>
      </c>
      <c r="C3122" s="43" t="s">
        <v>2637</v>
      </c>
      <c r="D3122" s="15">
        <f>VLOOKUP(E3122,finish!$A$1:$B$18,2,0)</f>
        <v>2</v>
      </c>
      <c r="E3122" s="18" t="s">
        <v>11</v>
      </c>
      <c r="F3122" s="15">
        <f>VLOOKUP(G3122,modules!$A$1:$B$10,2,0)</f>
        <v>7</v>
      </c>
      <c r="G3122" s="18" t="s">
        <v>68</v>
      </c>
      <c r="H3122" s="15">
        <f>VLOOKUP(I3122,segments!$A$1:$B$9,2,0)</f>
        <v>5</v>
      </c>
      <c r="I3122" s="18" t="s">
        <v>7852</v>
      </c>
      <c r="J3122" s="15">
        <f>VLOOKUP(K3122,machines!$A$1:$B$72,2,0)</f>
        <v>66</v>
      </c>
      <c r="K3122" s="18" t="s">
        <v>349</v>
      </c>
      <c r="L3122" s="43" t="s">
        <v>114</v>
      </c>
      <c r="M3122" s="15">
        <f>VLOOKUP(N3122,groups!$A$1:$B$113,2,1)</f>
        <v>149</v>
      </c>
      <c r="N3122" s="43" t="s">
        <v>312</v>
      </c>
      <c r="O3122" s="18" t="s">
        <v>52</v>
      </c>
      <c r="P3122" s="15">
        <f>VLOOKUP(Q3122,'seg2'!$A$1:$B$13,2,0)</f>
        <v>1</v>
      </c>
      <c r="Q3122" s="16" t="s">
        <v>68</v>
      </c>
      <c r="R3122" s="15">
        <f>VLOOKUP(S3122,'seg3'!$A$1:$B$9,2,0)</f>
        <v>1</v>
      </c>
      <c r="S3122" s="16" t="s">
        <v>76</v>
      </c>
      <c r="T3122" s="18">
        <v>110.4</v>
      </c>
      <c r="U3122" s="18">
        <v>110.4</v>
      </c>
      <c r="V3122" s="42"/>
      <c r="W3122" s="43" t="s">
        <v>522</v>
      </c>
      <c r="X3122" s="16"/>
      <c r="Y3122" s="18" t="s">
        <v>17</v>
      </c>
      <c r="Z3122" s="18">
        <v>32</v>
      </c>
      <c r="AA3122" s="18" t="s">
        <v>116</v>
      </c>
      <c r="AB3122" s="14" t="str">
        <f t="shared" si="48"/>
        <v>('623208','623208J','HEX NUT M24X3 ISO4032 CL8 BLK','PC',66,7,1,1,5,2,149,'110.4','110.4','M24','-','10B33','32','31.45/31.50','','COIL ANNEALED  10B33 M 32 MM',''),</v>
      </c>
      <c r="AC3122" s="14" t="s">
        <v>10519</v>
      </c>
    </row>
    <row r="3123" spans="1:29">
      <c r="A3123" s="16">
        <v>170632</v>
      </c>
      <c r="B3123" s="43" t="s">
        <v>5587</v>
      </c>
      <c r="C3123" s="43" t="s">
        <v>5588</v>
      </c>
      <c r="D3123" s="15">
        <f>VLOOKUP(E3123,finish!$A$1:$B$18,2,0)</f>
        <v>2</v>
      </c>
      <c r="E3123" s="18" t="s">
        <v>11</v>
      </c>
      <c r="F3123" s="15">
        <f>VLOOKUP(G3123,modules!$A$1:$B$10,2,0)</f>
        <v>7</v>
      </c>
      <c r="G3123" s="18" t="s">
        <v>68</v>
      </c>
      <c r="H3123" s="15">
        <f>VLOOKUP(I3123,segments!$A$1:$B$9,2,0)</f>
        <v>5</v>
      </c>
      <c r="I3123" s="18" t="s">
        <v>7852</v>
      </c>
      <c r="J3123" s="15">
        <f>VLOOKUP(K3123,machines!$A$1:$B$72,2,0)</f>
        <v>66</v>
      </c>
      <c r="K3123" s="18" t="s">
        <v>349</v>
      </c>
      <c r="L3123" s="43" t="s">
        <v>126</v>
      </c>
      <c r="M3123" s="15">
        <f>VLOOKUP(N3123,groups!$A$1:$B$113,2,1)</f>
        <v>149</v>
      </c>
      <c r="N3123" s="43" t="s">
        <v>312</v>
      </c>
      <c r="O3123" s="18" t="s">
        <v>52</v>
      </c>
      <c r="P3123" s="15">
        <f>VLOOKUP(Q3123,'seg2'!$A$1:$B$13,2,0)</f>
        <v>1</v>
      </c>
      <c r="Q3123" s="16" t="s">
        <v>68</v>
      </c>
      <c r="R3123" s="15">
        <f>VLOOKUP(S3123,'seg3'!$A$1:$B$9,2,0)</f>
        <v>1</v>
      </c>
      <c r="S3123" s="16" t="s">
        <v>76</v>
      </c>
      <c r="T3123" s="18">
        <v>59</v>
      </c>
      <c r="U3123" s="18">
        <v>59</v>
      </c>
      <c r="V3123" s="42"/>
      <c r="W3123" s="43" t="s">
        <v>849</v>
      </c>
      <c r="X3123" s="16"/>
      <c r="Y3123" s="18" t="s">
        <v>17</v>
      </c>
      <c r="Z3123" s="18">
        <v>28</v>
      </c>
      <c r="AA3123" s="18" t="s">
        <v>848</v>
      </c>
      <c r="AB3123" s="14" t="str">
        <f t="shared" si="48"/>
        <v>('170632','170632J','HEX NUT M20X2.5 ISO4032 CL10 BLK','PC',66,7,1,1,5,2,149,'59','59','M20','-','10B33','28','27.45/27.50','','COIL ANNEALED  10B33 M 28 MM',''),</v>
      </c>
      <c r="AC3123" s="14" t="s">
        <v>10492</v>
      </c>
    </row>
    <row r="3124" spans="1:29">
      <c r="A3124" s="16">
        <v>170634</v>
      </c>
      <c r="B3124" s="43" t="s">
        <v>1978</v>
      </c>
      <c r="C3124" s="43" t="s">
        <v>1979</v>
      </c>
      <c r="D3124" s="15">
        <f>VLOOKUP(E3124,finish!$A$1:$B$18,2,0)</f>
        <v>2</v>
      </c>
      <c r="E3124" s="18" t="s">
        <v>11</v>
      </c>
      <c r="F3124" s="15">
        <f>VLOOKUP(G3124,modules!$A$1:$B$10,2,0)</f>
        <v>7</v>
      </c>
      <c r="G3124" s="18" t="s">
        <v>68</v>
      </c>
      <c r="H3124" s="15">
        <f>VLOOKUP(I3124,segments!$A$1:$B$9,2,0)</f>
        <v>5</v>
      </c>
      <c r="I3124" s="18" t="s">
        <v>7852</v>
      </c>
      <c r="J3124" s="15">
        <f>VLOOKUP(K3124,machines!$A$1:$B$72,2,0)</f>
        <v>66</v>
      </c>
      <c r="K3124" s="18" t="s">
        <v>349</v>
      </c>
      <c r="L3124" s="43" t="s">
        <v>114</v>
      </c>
      <c r="M3124" s="15">
        <f>VLOOKUP(N3124,groups!$A$1:$B$113,2,1)</f>
        <v>149</v>
      </c>
      <c r="N3124" s="43" t="s">
        <v>312</v>
      </c>
      <c r="O3124" s="18" t="s">
        <v>52</v>
      </c>
      <c r="P3124" s="15">
        <f>VLOOKUP(Q3124,'seg2'!$A$1:$B$13,2,0)</f>
        <v>1</v>
      </c>
      <c r="Q3124" s="16" t="s">
        <v>68</v>
      </c>
      <c r="R3124" s="15">
        <f>VLOOKUP(S3124,'seg3'!$A$1:$B$9,2,0)</f>
        <v>1</v>
      </c>
      <c r="S3124" s="16" t="s">
        <v>76</v>
      </c>
      <c r="T3124" s="18">
        <v>110</v>
      </c>
      <c r="U3124" s="18">
        <v>110</v>
      </c>
      <c r="V3124" s="42"/>
      <c r="W3124" s="43" t="s">
        <v>522</v>
      </c>
      <c r="X3124" s="16"/>
      <c r="Y3124" s="18" t="s">
        <v>17</v>
      </c>
      <c r="Z3124" s="18">
        <v>32</v>
      </c>
      <c r="AA3124" s="18" t="s">
        <v>116</v>
      </c>
      <c r="AB3124" s="14" t="str">
        <f t="shared" si="48"/>
        <v>('170634','170634J','HEX NUT M24X3 ISO4032 CL10 BLK','PC',66,7,1,1,5,2,149,'110','110','M24','-','10B33','32','31.45/31.50','','COIL ANNEALED  10B33 M 32 MM',''),</v>
      </c>
      <c r="AC3124" s="14" t="s">
        <v>10520</v>
      </c>
    </row>
    <row r="3125" spans="1:29">
      <c r="A3125" s="16">
        <v>170633</v>
      </c>
      <c r="B3125" s="43" t="s">
        <v>5589</v>
      </c>
      <c r="C3125" s="43" t="s">
        <v>5590</v>
      </c>
      <c r="D3125" s="15">
        <f>VLOOKUP(E3125,finish!$A$1:$B$18,2,0)</f>
        <v>2</v>
      </c>
      <c r="E3125" s="18" t="s">
        <v>11</v>
      </c>
      <c r="F3125" s="15">
        <f>VLOOKUP(G3125,modules!$A$1:$B$10,2,0)</f>
        <v>7</v>
      </c>
      <c r="G3125" s="18" t="s">
        <v>68</v>
      </c>
      <c r="H3125" s="15">
        <f>VLOOKUP(I3125,segments!$A$1:$B$9,2,0)</f>
        <v>5</v>
      </c>
      <c r="I3125" s="18" t="s">
        <v>7852</v>
      </c>
      <c r="J3125" s="15">
        <f>VLOOKUP(K3125,machines!$A$1:$B$72,2,0)</f>
        <v>66</v>
      </c>
      <c r="K3125" s="18" t="s">
        <v>349</v>
      </c>
      <c r="L3125" s="43" t="s">
        <v>98</v>
      </c>
      <c r="M3125" s="15">
        <f>VLOOKUP(N3125,groups!$A$1:$B$113,2,1)</f>
        <v>149</v>
      </c>
      <c r="N3125" s="43" t="s">
        <v>312</v>
      </c>
      <c r="O3125" s="18" t="s">
        <v>52</v>
      </c>
      <c r="P3125" s="15">
        <f>VLOOKUP(Q3125,'seg2'!$A$1:$B$13,2,0)</f>
        <v>1</v>
      </c>
      <c r="Q3125" s="16" t="s">
        <v>68</v>
      </c>
      <c r="R3125" s="15">
        <f>VLOOKUP(S3125,'seg3'!$A$1:$B$9,2,0)</f>
        <v>1</v>
      </c>
      <c r="S3125" s="16" t="s">
        <v>76</v>
      </c>
      <c r="T3125" s="18">
        <v>91.1</v>
      </c>
      <c r="U3125" s="18">
        <v>91.1</v>
      </c>
      <c r="V3125" s="42"/>
      <c r="W3125" s="43" t="s">
        <v>522</v>
      </c>
      <c r="X3125" s="16"/>
      <c r="Y3125" s="18" t="s">
        <v>17</v>
      </c>
      <c r="Z3125" s="18">
        <v>32</v>
      </c>
      <c r="AA3125" s="18" t="s">
        <v>116</v>
      </c>
      <c r="AB3125" s="14" t="str">
        <f t="shared" si="48"/>
        <v>('170633','170633J','HEX NUT M22X2.5 ISO4032 CL10 BLK','PC',66,7,1,1,5,2,149,'91.1','91.1','M22','-','10B33','32','31.45/31.50','','COIL ANNEALED  10B33 M 32 MM',''),</v>
      </c>
      <c r="AC3125" s="14" t="s">
        <v>10521</v>
      </c>
    </row>
    <row r="3126" spans="1:29">
      <c r="A3126" s="16">
        <v>170651</v>
      </c>
      <c r="B3126" s="43" t="s">
        <v>1966</v>
      </c>
      <c r="C3126" s="43" t="s">
        <v>1967</v>
      </c>
      <c r="D3126" s="15">
        <f>VLOOKUP(E3126,finish!$A$1:$B$18,2,0)</f>
        <v>2</v>
      </c>
      <c r="E3126" s="18" t="s">
        <v>11</v>
      </c>
      <c r="F3126" s="15">
        <f>VLOOKUP(G3126,modules!$A$1:$B$10,2,0)</f>
        <v>7</v>
      </c>
      <c r="G3126" s="18" t="s">
        <v>68</v>
      </c>
      <c r="H3126" s="15">
        <f>VLOOKUP(I3126,segments!$A$1:$B$9,2,0)</f>
        <v>5</v>
      </c>
      <c r="I3126" s="18" t="s">
        <v>7852</v>
      </c>
      <c r="J3126" s="15">
        <f>VLOOKUP(K3126,machines!$A$1:$B$72,2,0)</f>
        <v>66</v>
      </c>
      <c r="K3126" s="18" t="s">
        <v>349</v>
      </c>
      <c r="L3126" s="43" t="s">
        <v>1366</v>
      </c>
      <c r="M3126" s="15">
        <f>VLOOKUP(N3126,groups!$A$1:$B$113,2,1)</f>
        <v>149</v>
      </c>
      <c r="N3126" s="43" t="s">
        <v>312</v>
      </c>
      <c r="O3126" s="18" t="s">
        <v>52</v>
      </c>
      <c r="P3126" s="15">
        <f>VLOOKUP(Q3126,'seg2'!$A$1:$B$13,2,0)</f>
        <v>1</v>
      </c>
      <c r="Q3126" s="16" t="s">
        <v>68</v>
      </c>
      <c r="R3126" s="15">
        <f>VLOOKUP(S3126,'seg3'!$A$1:$B$9,2,0)</f>
        <v>1</v>
      </c>
      <c r="S3126" s="16" t="s">
        <v>76</v>
      </c>
      <c r="T3126" s="18">
        <v>50</v>
      </c>
      <c r="U3126" s="18">
        <v>50</v>
      </c>
      <c r="V3126" s="42"/>
      <c r="W3126" s="43" t="s">
        <v>1969</v>
      </c>
      <c r="X3126" s="16"/>
      <c r="Y3126" s="18" t="s">
        <v>17</v>
      </c>
      <c r="Z3126" s="18">
        <v>26</v>
      </c>
      <c r="AA3126" s="18" t="s">
        <v>1968</v>
      </c>
      <c r="AB3126" s="14" t="str">
        <f t="shared" si="48"/>
        <v>('170651','170651J','HEX NUT 3/4 UNC GR SAE8 BLK','PC',66,7,1,1,5,2,149,'50','50','3/4 UNC','-','10B33','26','25.50/25.55','','COIL ANNEALED  10B33 M 26 MM',''),</v>
      </c>
      <c r="AC3126" s="14" t="s">
        <v>10419</v>
      </c>
    </row>
    <row r="3127" spans="1:29">
      <c r="A3127" s="16">
        <v>170650</v>
      </c>
      <c r="B3127" s="43" t="s">
        <v>5575</v>
      </c>
      <c r="C3127" s="43" t="s">
        <v>5576</v>
      </c>
      <c r="D3127" s="15">
        <f>VLOOKUP(E3127,finish!$A$1:$B$18,2,0)</f>
        <v>2</v>
      </c>
      <c r="E3127" s="18" t="s">
        <v>11</v>
      </c>
      <c r="F3127" s="15">
        <f>VLOOKUP(G3127,modules!$A$1:$B$10,2,0)</f>
        <v>7</v>
      </c>
      <c r="G3127" s="18" t="s">
        <v>68</v>
      </c>
      <c r="H3127" s="15">
        <f>VLOOKUP(I3127,segments!$A$1:$B$9,2,0)</f>
        <v>5</v>
      </c>
      <c r="I3127" s="18" t="s">
        <v>7852</v>
      </c>
      <c r="J3127" s="15">
        <f>VLOOKUP(K3127,machines!$A$1:$B$72,2,0)</f>
        <v>66</v>
      </c>
      <c r="K3127" s="18" t="s">
        <v>349</v>
      </c>
      <c r="L3127" s="43" t="s">
        <v>1355</v>
      </c>
      <c r="M3127" s="15">
        <f>VLOOKUP(N3127,groups!$A$1:$B$113,2,1)</f>
        <v>149</v>
      </c>
      <c r="N3127" s="43" t="s">
        <v>312</v>
      </c>
      <c r="O3127" s="18" t="s">
        <v>52</v>
      </c>
      <c r="P3127" s="15">
        <f>VLOOKUP(Q3127,'seg2'!$A$1:$B$13,2,0)</f>
        <v>1</v>
      </c>
      <c r="Q3127" s="16" t="s">
        <v>68</v>
      </c>
      <c r="R3127" s="15">
        <f>VLOOKUP(S3127,'seg3'!$A$1:$B$9,2,0)</f>
        <v>1</v>
      </c>
      <c r="S3127" s="16" t="s">
        <v>76</v>
      </c>
      <c r="T3127" s="18">
        <v>32</v>
      </c>
      <c r="U3127" s="18">
        <v>32</v>
      </c>
      <c r="V3127" s="42"/>
      <c r="W3127" s="43" t="s">
        <v>2534</v>
      </c>
      <c r="X3127" s="16"/>
      <c r="Y3127" s="18" t="s">
        <v>17</v>
      </c>
      <c r="Z3127" s="18">
        <v>22</v>
      </c>
      <c r="AA3127" s="18" t="s">
        <v>452</v>
      </c>
      <c r="AB3127" s="14" t="str">
        <f t="shared" si="48"/>
        <v>('170650','170650J','HEX NUT 5/8 UNC GR SAE8 BLK','PC',66,7,1,1,5,2,149,'32','32','5/8 UNC','-','10B33','22','21.50/21.55','','COIL ANNEALED  10B33 M 22 MM',''),</v>
      </c>
      <c r="AC3127" s="14" t="s">
        <v>10491</v>
      </c>
    </row>
    <row r="3128" spans="1:29">
      <c r="A3128" s="16">
        <v>170652</v>
      </c>
      <c r="B3128" s="43" t="s">
        <v>3053</v>
      </c>
      <c r="C3128" s="43" t="s">
        <v>3054</v>
      </c>
      <c r="D3128" s="15">
        <f>VLOOKUP(E3128,finish!$A$1:$B$18,2,0)</f>
        <v>2</v>
      </c>
      <c r="E3128" s="18" t="s">
        <v>11</v>
      </c>
      <c r="F3128" s="15">
        <f>VLOOKUP(G3128,modules!$A$1:$B$10,2,0)</f>
        <v>7</v>
      </c>
      <c r="G3128" s="18" t="s">
        <v>68</v>
      </c>
      <c r="H3128" s="15">
        <f>VLOOKUP(I3128,segments!$A$1:$B$9,2,0)</f>
        <v>5</v>
      </c>
      <c r="I3128" s="18" t="s">
        <v>7852</v>
      </c>
      <c r="J3128" s="15">
        <f>VLOOKUP(K3128,machines!$A$1:$B$72,2,0)</f>
        <v>66</v>
      </c>
      <c r="K3128" s="18" t="s">
        <v>349</v>
      </c>
      <c r="L3128" s="43" t="s">
        <v>355</v>
      </c>
      <c r="M3128" s="15">
        <f>VLOOKUP(N3128,groups!$A$1:$B$113,2,1)</f>
        <v>149</v>
      </c>
      <c r="N3128" s="43" t="s">
        <v>312</v>
      </c>
      <c r="O3128" s="18" t="s">
        <v>52</v>
      </c>
      <c r="P3128" s="15">
        <f>VLOOKUP(Q3128,'seg2'!$A$1:$B$13,2,0)</f>
        <v>1</v>
      </c>
      <c r="Q3128" s="16" t="s">
        <v>68</v>
      </c>
      <c r="R3128" s="15">
        <f>VLOOKUP(S3128,'seg3'!$A$1:$B$9,2,0)</f>
        <v>1</v>
      </c>
      <c r="S3128" s="16" t="s">
        <v>76</v>
      </c>
      <c r="T3128" s="18">
        <v>79</v>
      </c>
      <c r="U3128" s="18">
        <v>79</v>
      </c>
      <c r="V3128" s="42"/>
      <c r="W3128" s="43" t="s">
        <v>1689</v>
      </c>
      <c r="X3128" s="16"/>
      <c r="Y3128" s="18" t="s">
        <v>17</v>
      </c>
      <c r="Z3128" s="18">
        <v>30</v>
      </c>
      <c r="AA3128" s="18" t="s">
        <v>431</v>
      </c>
      <c r="AB3128" s="14" t="str">
        <f t="shared" si="48"/>
        <v>('170652','170652J','HEX NUT 7/8 UNC GR SAE8 BLK','PC',66,7,1,1,5,2,149,'79','79','7/8 UNC','-','10B33','30','29.50/29.53','','COIL ANNEALED  10B33 M 30 MM',''),</v>
      </c>
      <c r="AC3128" s="14" t="s">
        <v>10437</v>
      </c>
    </row>
    <row r="3129" spans="1:29">
      <c r="A3129" s="16" t="s">
        <v>6286</v>
      </c>
      <c r="B3129" s="43" t="s">
        <v>6287</v>
      </c>
      <c r="C3129" s="43" t="s">
        <v>6288</v>
      </c>
      <c r="D3129" s="15">
        <f>VLOOKUP(E3129,finish!$A$1:$B$18,2,0)</f>
        <v>2</v>
      </c>
      <c r="E3129" s="18" t="s">
        <v>11</v>
      </c>
      <c r="F3129" s="15">
        <f>VLOOKUP(G3129,modules!$A$1:$B$10,2,0)</f>
        <v>6</v>
      </c>
      <c r="G3129" s="18" t="s">
        <v>7849</v>
      </c>
      <c r="H3129" s="15">
        <f>VLOOKUP(I3129,segments!$A$1:$B$9,2,0)</f>
        <v>7</v>
      </c>
      <c r="I3129" s="18" t="s">
        <v>7853</v>
      </c>
      <c r="J3129" s="15">
        <f>VLOOKUP(K3129,machines!$A$1:$B$72,2,0)</f>
        <v>63</v>
      </c>
      <c r="K3129" s="27" t="s">
        <v>109</v>
      </c>
      <c r="L3129" s="16" t="s">
        <v>114</v>
      </c>
      <c r="M3129" s="15">
        <f>VLOOKUP(N3129,groups!$A$1:$B$113,2,1)</f>
        <v>152</v>
      </c>
      <c r="N3129" s="16" t="s">
        <v>16</v>
      </c>
      <c r="O3129" s="18">
        <v>90</v>
      </c>
      <c r="P3129" s="15">
        <f>VLOOKUP(Q3129,'seg2'!$A$1:$B$13,2,0)</f>
        <v>3</v>
      </c>
      <c r="Q3129" s="16" t="s">
        <v>20</v>
      </c>
      <c r="R3129" s="15">
        <f>VLOOKUP(S3129,'seg3'!$A$1:$B$9,2,0)</f>
        <v>3</v>
      </c>
      <c r="S3129" s="16" t="s">
        <v>21</v>
      </c>
      <c r="T3129" s="18">
        <v>404</v>
      </c>
      <c r="U3129" s="18">
        <v>404</v>
      </c>
      <c r="V3129" s="42"/>
      <c r="W3129" s="43" t="s">
        <v>448</v>
      </c>
      <c r="X3129" s="16"/>
      <c r="Y3129" s="18" t="s">
        <v>17</v>
      </c>
      <c r="Z3129" s="18">
        <v>24</v>
      </c>
      <c r="AA3129" s="16" t="s">
        <v>479</v>
      </c>
      <c r="AB3129" s="14" t="str">
        <f t="shared" si="48"/>
        <v>('DB613192','DB613192J','HHB M24X3X90 ISO4014 CL8.8 HT BLK','PC',63,6,3,3,7,2,152,'404','404','M24','90','10B33','24','23.45/23.50','','COIL DIRECT DRAWN AS 10B33M 23.50/23.53',''),</v>
      </c>
      <c r="AC3129" s="14" t="s">
        <v>10522</v>
      </c>
    </row>
    <row r="3130" spans="1:29">
      <c r="A3130" s="16" t="s">
        <v>6289</v>
      </c>
      <c r="B3130" s="43" t="s">
        <v>6290</v>
      </c>
      <c r="C3130" s="43" t="s">
        <v>6291</v>
      </c>
      <c r="D3130" s="15">
        <f>VLOOKUP(E3130,finish!$A$1:$B$18,2,0)</f>
        <v>2</v>
      </c>
      <c r="E3130" s="18" t="s">
        <v>11</v>
      </c>
      <c r="F3130" s="15">
        <f>VLOOKUP(G3130,modules!$A$1:$B$10,2,0)</f>
        <v>6</v>
      </c>
      <c r="G3130" s="18" t="s">
        <v>7849</v>
      </c>
      <c r="H3130" s="15">
        <f>VLOOKUP(I3130,segments!$A$1:$B$9,2,0)</f>
        <v>7</v>
      </c>
      <c r="I3130" s="18" t="s">
        <v>7853</v>
      </c>
      <c r="J3130" s="15">
        <f>VLOOKUP(K3130,machines!$A$1:$B$72,2,0)</f>
        <v>63</v>
      </c>
      <c r="K3130" s="27" t="s">
        <v>109</v>
      </c>
      <c r="L3130" s="16" t="s">
        <v>114</v>
      </c>
      <c r="M3130" s="15">
        <f>VLOOKUP(N3130,groups!$A$1:$B$113,2,1)</f>
        <v>152</v>
      </c>
      <c r="N3130" s="16" t="s">
        <v>16</v>
      </c>
      <c r="O3130" s="18">
        <v>100</v>
      </c>
      <c r="P3130" s="15">
        <f>VLOOKUP(Q3130,'seg2'!$A$1:$B$13,2,0)</f>
        <v>3</v>
      </c>
      <c r="Q3130" s="16" t="s">
        <v>20</v>
      </c>
      <c r="R3130" s="15">
        <f>VLOOKUP(S3130,'seg3'!$A$1:$B$9,2,0)</f>
        <v>3</v>
      </c>
      <c r="S3130" s="16" t="s">
        <v>21</v>
      </c>
      <c r="T3130" s="18">
        <v>440</v>
      </c>
      <c r="U3130" s="18">
        <v>440</v>
      </c>
      <c r="V3130" s="42"/>
      <c r="W3130" s="43" t="s">
        <v>448</v>
      </c>
      <c r="X3130" s="16"/>
      <c r="Y3130" s="18" t="s">
        <v>17</v>
      </c>
      <c r="Z3130" s="18">
        <v>24</v>
      </c>
      <c r="AA3130" s="16" t="s">
        <v>479</v>
      </c>
      <c r="AB3130" s="14" t="str">
        <f t="shared" si="48"/>
        <v>('DB613194','DB613194J','HHB M24X3X100 ISO4014 CL8.8 HT BLK','PC',63,6,3,3,7,2,152,'440','440','M24','100','10B33','24','23.45/23.50','','COIL DIRECT DRAWN AS 10B33M 23.50/23.53',''),</v>
      </c>
      <c r="AC3130" s="14" t="s">
        <v>10523</v>
      </c>
    </row>
    <row r="3131" spans="1:29">
      <c r="A3131" s="16" t="s">
        <v>6292</v>
      </c>
      <c r="B3131" s="43" t="s">
        <v>6293</v>
      </c>
      <c r="C3131" s="43" t="s">
        <v>6294</v>
      </c>
      <c r="D3131" s="15">
        <f>VLOOKUP(E3131,finish!$A$1:$B$18,2,0)</f>
        <v>2</v>
      </c>
      <c r="E3131" s="18" t="s">
        <v>11</v>
      </c>
      <c r="F3131" s="15">
        <f>VLOOKUP(G3131,modules!$A$1:$B$10,2,0)</f>
        <v>6</v>
      </c>
      <c r="G3131" s="18" t="s">
        <v>7849</v>
      </c>
      <c r="H3131" s="15">
        <f>VLOOKUP(I3131,segments!$A$1:$B$9,2,0)</f>
        <v>7</v>
      </c>
      <c r="I3131" s="18" t="s">
        <v>7853</v>
      </c>
      <c r="J3131" s="15">
        <f>VLOOKUP(K3131,machines!$A$1:$B$72,2,0)</f>
        <v>63</v>
      </c>
      <c r="K3131" s="27" t="s">
        <v>109</v>
      </c>
      <c r="L3131" s="16" t="s">
        <v>114</v>
      </c>
      <c r="M3131" s="15">
        <f>VLOOKUP(N3131,groups!$A$1:$B$113,2,1)</f>
        <v>152</v>
      </c>
      <c r="N3131" s="16" t="s">
        <v>16</v>
      </c>
      <c r="O3131" s="18">
        <v>180</v>
      </c>
      <c r="P3131" s="15">
        <f>VLOOKUP(Q3131,'seg2'!$A$1:$B$13,2,0)</f>
        <v>3</v>
      </c>
      <c r="Q3131" s="16" t="s">
        <v>20</v>
      </c>
      <c r="R3131" s="15">
        <f>VLOOKUP(S3131,'seg3'!$A$1:$B$9,2,0)</f>
        <v>3</v>
      </c>
      <c r="S3131" s="16" t="s">
        <v>21</v>
      </c>
      <c r="T3131" s="18">
        <v>735</v>
      </c>
      <c r="U3131" s="18">
        <v>735</v>
      </c>
      <c r="V3131" s="42"/>
      <c r="W3131" s="43" t="s">
        <v>448</v>
      </c>
      <c r="X3131" s="16"/>
      <c r="Y3131" s="18" t="s">
        <v>17</v>
      </c>
      <c r="Z3131" s="18">
        <v>24</v>
      </c>
      <c r="AA3131" s="16" t="s">
        <v>479</v>
      </c>
      <c r="AB3131" s="14" t="str">
        <f t="shared" si="48"/>
        <v>('DB613202','DB613202J','HHB M24X3X180 ISO4014 CL8.8 HT BLK','PC',63,6,3,3,7,2,152,'735','735','M24','180','10B33','24','23.45/23.50','','COIL DIRECT DRAWN AS 10B33M 23.50/23.53',''),</v>
      </c>
      <c r="AC3131" s="14" t="s">
        <v>10524</v>
      </c>
    </row>
    <row r="3132" spans="1:29">
      <c r="A3132" s="16" t="s">
        <v>6295</v>
      </c>
      <c r="B3132" s="43" t="s">
        <v>6296</v>
      </c>
      <c r="C3132" s="43" t="s">
        <v>6297</v>
      </c>
      <c r="D3132" s="15">
        <f>VLOOKUP(E3132,finish!$A$1:$B$18,2,0)</f>
        <v>2</v>
      </c>
      <c r="E3132" s="18" t="s">
        <v>11</v>
      </c>
      <c r="F3132" s="15">
        <f>VLOOKUP(G3132,modules!$A$1:$B$10,2,0)</f>
        <v>6</v>
      </c>
      <c r="G3132" s="18" t="s">
        <v>7849</v>
      </c>
      <c r="H3132" s="15">
        <f>VLOOKUP(I3132,segments!$A$1:$B$9,2,0)</f>
        <v>7</v>
      </c>
      <c r="I3132" s="18" t="s">
        <v>7853</v>
      </c>
      <c r="J3132" s="15">
        <f>VLOOKUP(K3132,machines!$A$1:$B$72,2,0)</f>
        <v>63</v>
      </c>
      <c r="K3132" s="27" t="s">
        <v>109</v>
      </c>
      <c r="L3132" s="16" t="s">
        <v>114</v>
      </c>
      <c r="M3132" s="15">
        <f>VLOOKUP(N3132,groups!$A$1:$B$113,2,1)</f>
        <v>152</v>
      </c>
      <c r="N3132" s="16" t="s">
        <v>16</v>
      </c>
      <c r="O3132" s="18">
        <v>200</v>
      </c>
      <c r="P3132" s="15">
        <f>VLOOKUP(Q3132,'seg2'!$A$1:$B$13,2,0)</f>
        <v>3</v>
      </c>
      <c r="Q3132" s="16" t="s">
        <v>20</v>
      </c>
      <c r="R3132" s="15">
        <f>VLOOKUP(S3132,'seg3'!$A$1:$B$9,2,0)</f>
        <v>3</v>
      </c>
      <c r="S3132" s="16" t="s">
        <v>21</v>
      </c>
      <c r="T3132" s="18">
        <v>805</v>
      </c>
      <c r="U3132" s="18">
        <v>805</v>
      </c>
      <c r="V3132" s="42"/>
      <c r="W3132" s="43" t="s">
        <v>448</v>
      </c>
      <c r="X3132" s="16"/>
      <c r="Y3132" s="18" t="s">
        <v>17</v>
      </c>
      <c r="Z3132" s="18">
        <v>24</v>
      </c>
      <c r="AA3132" s="16" t="s">
        <v>479</v>
      </c>
      <c r="AB3132" s="14" t="str">
        <f t="shared" si="48"/>
        <v>('DB613204','DB613204J','HHB M24X3X200 ISO4014 CL8.8 HT BLK','PC',63,6,3,3,7,2,152,'805','805','M24','200','10B33','24','23.45/23.50','','COIL DIRECT DRAWN AS 10B33M 23.50/23.53',''),</v>
      </c>
      <c r="AC3132" s="14" t="s">
        <v>10525</v>
      </c>
    </row>
    <row r="3133" spans="1:29">
      <c r="A3133" s="16">
        <v>630456</v>
      </c>
      <c r="B3133" s="43" t="s">
        <v>3064</v>
      </c>
      <c r="C3133" s="43" t="s">
        <v>3065</v>
      </c>
      <c r="D3133" s="15">
        <f>VLOOKUP(E3133,finish!$A$1:$B$18,2,0)</f>
        <v>8</v>
      </c>
      <c r="E3133" s="18" t="s">
        <v>47</v>
      </c>
      <c r="F3133" s="15">
        <f>VLOOKUP(G3133,modules!$A$1:$B$10,2,0)</f>
        <v>7</v>
      </c>
      <c r="G3133" s="18" t="s">
        <v>68</v>
      </c>
      <c r="H3133" s="15">
        <f>VLOOKUP(I3133,segments!$A$1:$B$9,2,0)</f>
        <v>5</v>
      </c>
      <c r="I3133" s="18" t="s">
        <v>7852</v>
      </c>
      <c r="J3133" s="15">
        <f>VLOOKUP(K3133,machines!$A$1:$B$72,2,0)</f>
        <v>66</v>
      </c>
      <c r="K3133" s="18" t="s">
        <v>349</v>
      </c>
      <c r="L3133" s="43" t="s">
        <v>126</v>
      </c>
      <c r="M3133" s="15">
        <f>VLOOKUP(N3133,groups!$A$1:$B$113,2,1)</f>
        <v>169</v>
      </c>
      <c r="N3133" s="43" t="s">
        <v>115</v>
      </c>
      <c r="O3133" s="18" t="s">
        <v>52</v>
      </c>
      <c r="P3133" s="15">
        <f>VLOOKUP(Q3133,'seg2'!$A$1:$B$13,2,0)</f>
        <v>1</v>
      </c>
      <c r="Q3133" s="16" t="s">
        <v>68</v>
      </c>
      <c r="R3133" s="15">
        <f>VLOOKUP(S3133,'seg3'!$A$1:$B$9,2,0)</f>
        <v>1</v>
      </c>
      <c r="S3133" s="16" t="s">
        <v>76</v>
      </c>
      <c r="T3133" s="18">
        <v>68</v>
      </c>
      <c r="U3133" s="18">
        <v>68</v>
      </c>
      <c r="V3133" s="42"/>
      <c r="W3133" s="43" t="s">
        <v>3065</v>
      </c>
      <c r="X3133" s="16"/>
      <c r="Y3133" s="18" t="s">
        <v>17</v>
      </c>
      <c r="Z3133" s="18">
        <v>30</v>
      </c>
      <c r="AA3133" s="18" t="s">
        <v>348</v>
      </c>
      <c r="AB3133" s="14" t="str">
        <f t="shared" si="48"/>
        <v>('630456','630456J','NYLOCK NUT R/R M20X2.5 ISO7040 CL8 ZC3','PC',66,7,1,1,5,8,169,'68','68','M20','-','10B33','30','28.04/28.05','','NYLOCK NUT R/R M20X2.5 ISO7040 CL8 ZC3',''),</v>
      </c>
      <c r="AC3133" s="14" t="s">
        <v>10439</v>
      </c>
    </row>
    <row r="3134" spans="1:29">
      <c r="A3134" s="16">
        <v>630462</v>
      </c>
      <c r="B3134" s="43" t="s">
        <v>2001</v>
      </c>
      <c r="C3134" s="43" t="s">
        <v>2002</v>
      </c>
      <c r="D3134" s="15">
        <f>VLOOKUP(E3134,finish!$A$1:$B$18,2,0)</f>
        <v>8</v>
      </c>
      <c r="E3134" s="18" t="s">
        <v>47</v>
      </c>
      <c r="F3134" s="15">
        <f>VLOOKUP(G3134,modules!$A$1:$B$10,2,0)</f>
        <v>7</v>
      </c>
      <c r="G3134" s="18" t="s">
        <v>68</v>
      </c>
      <c r="H3134" s="15">
        <f>VLOOKUP(I3134,segments!$A$1:$B$9,2,0)</f>
        <v>5</v>
      </c>
      <c r="I3134" s="18" t="s">
        <v>7852</v>
      </c>
      <c r="J3134" s="15">
        <f>VLOOKUP(K3134,machines!$A$1:$B$72,2,0)</f>
        <v>66</v>
      </c>
      <c r="K3134" s="18" t="s">
        <v>349</v>
      </c>
      <c r="L3134" s="43" t="s">
        <v>126</v>
      </c>
      <c r="M3134" s="15">
        <f>VLOOKUP(N3134,groups!$A$1:$B$113,2,1)</f>
        <v>169</v>
      </c>
      <c r="N3134" s="43" t="s">
        <v>115</v>
      </c>
      <c r="O3134" s="18" t="s">
        <v>52</v>
      </c>
      <c r="P3134" s="15">
        <f>VLOOKUP(Q3134,'seg2'!$A$1:$B$13,2,0)</f>
        <v>1</v>
      </c>
      <c r="Q3134" s="16" t="s">
        <v>68</v>
      </c>
      <c r="R3134" s="15">
        <f>VLOOKUP(S3134,'seg3'!$A$1:$B$9,2,0)</f>
        <v>1</v>
      </c>
      <c r="S3134" s="16" t="s">
        <v>76</v>
      </c>
      <c r="T3134" s="18">
        <v>68</v>
      </c>
      <c r="U3134" s="18">
        <v>68</v>
      </c>
      <c r="V3134" s="42"/>
      <c r="W3134" s="43" t="s">
        <v>2002</v>
      </c>
      <c r="X3134" s="16"/>
      <c r="Y3134" s="18" t="s">
        <v>17</v>
      </c>
      <c r="Z3134" s="18">
        <v>30</v>
      </c>
      <c r="AA3134" s="18" t="s">
        <v>348</v>
      </c>
      <c r="AB3134" s="14" t="str">
        <f t="shared" si="48"/>
        <v>('630462','630462J','NYLOCK NUT R/R M20X2.5 ISO7040 CL10 ZC3','PC',66,7,1,1,5,8,169,'68','68','M20','-','10B33','30','28.04/28.05','','NYLOCK NUT R/R M20X2.5 ISO7040 CL10 ZC3',''),</v>
      </c>
      <c r="AC3134" s="14" t="s">
        <v>10422</v>
      </c>
    </row>
    <row r="3135" spans="1:29">
      <c r="A3135" s="16">
        <v>796310</v>
      </c>
      <c r="B3135" s="43" t="s">
        <v>2682</v>
      </c>
      <c r="C3135" s="43" t="s">
        <v>2683</v>
      </c>
      <c r="D3135" s="15">
        <f>VLOOKUP(E3135,finish!$A$1:$B$18,2,0)</f>
        <v>8</v>
      </c>
      <c r="E3135" s="18" t="s">
        <v>47</v>
      </c>
      <c r="F3135" s="15">
        <f>VLOOKUP(G3135,modules!$A$1:$B$10,2,0)</f>
        <v>7</v>
      </c>
      <c r="G3135" s="18" t="s">
        <v>68</v>
      </c>
      <c r="H3135" s="15">
        <f>VLOOKUP(I3135,segments!$A$1:$B$9,2,0)</f>
        <v>3</v>
      </c>
      <c r="I3135" s="18" t="s">
        <v>7851</v>
      </c>
      <c r="J3135" s="15">
        <f>VLOOKUP(K3135,machines!$A$1:$B$72,2,0)</f>
        <v>66</v>
      </c>
      <c r="K3135" s="18" t="s">
        <v>349</v>
      </c>
      <c r="L3135" s="43" t="s">
        <v>126</v>
      </c>
      <c r="M3135" s="15">
        <f>VLOOKUP(N3135,groups!$A$1:$B$113,2,1)</f>
        <v>219</v>
      </c>
      <c r="N3135" s="43" t="s">
        <v>84</v>
      </c>
      <c r="O3135" s="18" t="s">
        <v>52</v>
      </c>
      <c r="P3135" s="15">
        <f>VLOOKUP(Q3135,'seg2'!$A$1:$B$13,2,0)</f>
        <v>5</v>
      </c>
      <c r="Q3135" s="16" t="s">
        <v>75</v>
      </c>
      <c r="R3135" s="15">
        <f>VLOOKUP(S3135,'seg3'!$A$1:$B$9,2,0)</f>
        <v>1</v>
      </c>
      <c r="S3135" s="16" t="s">
        <v>76</v>
      </c>
      <c r="T3135" s="18">
        <v>66</v>
      </c>
      <c r="U3135" s="18">
        <v>66</v>
      </c>
      <c r="V3135" s="42"/>
      <c r="W3135" s="43" t="s">
        <v>849</v>
      </c>
      <c r="X3135" s="16"/>
      <c r="Y3135" s="18" t="s">
        <v>17</v>
      </c>
      <c r="Z3135" s="18">
        <v>28</v>
      </c>
      <c r="AA3135" s="18" t="s">
        <v>848</v>
      </c>
      <c r="AB3135" s="14" t="str">
        <f t="shared" si="48"/>
        <v>('796310','796310J','ALL METAL PRV TORQUE NUT M20 CL10 ZC3','PC',66,7,5,1,3,8,219,'66','66','M20','-','10B33','28','27.45/27.50','','COIL ANNEALED  10B33 M 28 MM',''),</v>
      </c>
      <c r="AC3135" s="14" t="s">
        <v>10432</v>
      </c>
    </row>
    <row r="3136" spans="1:29">
      <c r="A3136" s="16">
        <v>809728</v>
      </c>
      <c r="B3136" s="43" t="s">
        <v>4582</v>
      </c>
      <c r="C3136" s="43" t="s">
        <v>4583</v>
      </c>
      <c r="D3136" s="15">
        <f>VLOOKUP(E3136,finish!$A$1:$B$18,2,0)</f>
        <v>7</v>
      </c>
      <c r="E3136" s="18" t="s">
        <v>493</v>
      </c>
      <c r="F3136" s="15">
        <f>VLOOKUP(G3136,modules!$A$1:$B$10,2,0)</f>
        <v>7</v>
      </c>
      <c r="G3136" s="18" t="s">
        <v>68</v>
      </c>
      <c r="H3136" s="15">
        <f>VLOOKUP(I3136,segments!$A$1:$B$9,2,0)</f>
        <v>3</v>
      </c>
      <c r="I3136" s="18" t="s">
        <v>7851</v>
      </c>
      <c r="J3136" s="15">
        <f>VLOOKUP(K3136,machines!$A$1:$B$72,2,0)</f>
        <v>66</v>
      </c>
      <c r="K3136" s="18" t="s">
        <v>349</v>
      </c>
      <c r="L3136" s="43" t="s">
        <v>126</v>
      </c>
      <c r="M3136" s="15">
        <f>VLOOKUP(N3136,groups!$A$1:$B$113,2,1)</f>
        <v>149</v>
      </c>
      <c r="N3136" s="43" t="s">
        <v>312</v>
      </c>
      <c r="O3136" s="18" t="s">
        <v>52</v>
      </c>
      <c r="P3136" s="15">
        <f>VLOOKUP(Q3136,'seg2'!$A$1:$B$13,2,0)</f>
        <v>1</v>
      </c>
      <c r="Q3136" s="16" t="s">
        <v>68</v>
      </c>
      <c r="R3136" s="15">
        <f>VLOOKUP(S3136,'seg3'!$A$1:$B$9,2,0)</f>
        <v>1</v>
      </c>
      <c r="S3136" s="16" t="s">
        <v>76</v>
      </c>
      <c r="T3136" s="18">
        <v>62.1</v>
      </c>
      <c r="U3136" s="18">
        <v>62.1</v>
      </c>
      <c r="V3136" s="42"/>
      <c r="W3136" s="43" t="s">
        <v>4584</v>
      </c>
      <c r="X3136" s="16"/>
      <c r="Y3136" s="18" t="s">
        <v>17</v>
      </c>
      <c r="Z3136" s="18">
        <v>28</v>
      </c>
      <c r="AA3136" s="18" t="s">
        <v>848</v>
      </c>
      <c r="AB3136" s="14" t="str">
        <f t="shared" si="48"/>
        <v>('809728','809728J','HEX NUT M20X2.5 ISO4032 CL10 HDG','PC',66,7,1,1,3,7,149,'62.1','62.1','M20','-','10B33','28','27.45/27.50','','COIL ANNEALED  10B33 28 MM',''),</v>
      </c>
      <c r="AC3136" s="14" t="s">
        <v>10526</v>
      </c>
    </row>
    <row r="3137" spans="1:29">
      <c r="A3137" s="16">
        <v>623305</v>
      </c>
      <c r="B3137" s="43" t="s">
        <v>3940</v>
      </c>
      <c r="C3137" s="43" t="s">
        <v>3941</v>
      </c>
      <c r="D3137" s="15">
        <f>VLOOKUP(E3137,finish!$A$1:$B$18,2,0)</f>
        <v>7</v>
      </c>
      <c r="E3137" s="18" t="s">
        <v>493</v>
      </c>
      <c r="F3137" s="15">
        <f>VLOOKUP(G3137,modules!$A$1:$B$10,2,0)</f>
        <v>7</v>
      </c>
      <c r="G3137" s="18" t="s">
        <v>68</v>
      </c>
      <c r="H3137" s="15">
        <f>VLOOKUP(I3137,segments!$A$1:$B$9,2,0)</f>
        <v>3</v>
      </c>
      <c r="I3137" s="18" t="s">
        <v>7851</v>
      </c>
      <c r="J3137" s="15">
        <f>VLOOKUP(K3137,machines!$A$1:$B$72,2,0)</f>
        <v>66</v>
      </c>
      <c r="K3137" s="18" t="s">
        <v>349</v>
      </c>
      <c r="L3137" s="16" t="s">
        <v>126</v>
      </c>
      <c r="M3137" s="15">
        <f>VLOOKUP(N3137,groups!$A$1:$B$113,2,1)</f>
        <v>149</v>
      </c>
      <c r="N3137" s="16" t="s">
        <v>312</v>
      </c>
      <c r="O3137" s="18" t="s">
        <v>52</v>
      </c>
      <c r="P3137" s="15">
        <f>VLOOKUP(Q3137,'seg2'!$A$1:$B$13,2,0)</f>
        <v>1</v>
      </c>
      <c r="Q3137" s="16" t="s">
        <v>68</v>
      </c>
      <c r="R3137" s="15">
        <f>VLOOKUP(S3137,'seg3'!$A$1:$B$9,2,0)</f>
        <v>1</v>
      </c>
      <c r="S3137" s="16" t="s">
        <v>76</v>
      </c>
      <c r="T3137" s="18">
        <v>61.2</v>
      </c>
      <c r="U3137" s="18">
        <v>61.2</v>
      </c>
      <c r="V3137" s="42"/>
      <c r="W3137" s="43" t="s">
        <v>849</v>
      </c>
      <c r="X3137" s="16"/>
      <c r="Y3137" s="18" t="s">
        <v>17</v>
      </c>
      <c r="Z3137" s="18">
        <v>28</v>
      </c>
      <c r="AA3137" s="16" t="s">
        <v>848</v>
      </c>
      <c r="AB3137" s="14" t="str">
        <f t="shared" si="48"/>
        <v>('623305','623305J','HEX NUT M20X2.5 ISO4032 CL8 HDG','PC',66,7,1,1,3,7,149,'61.2','61.2','M20','-','10B33','28','27.45/27.50','','COIL ANNEALED  10B33 M 28 MM',''),</v>
      </c>
      <c r="AC3137" s="14" t="s">
        <v>10527</v>
      </c>
    </row>
    <row r="3138" spans="1:29">
      <c r="A3138" s="16">
        <v>560989</v>
      </c>
      <c r="B3138" s="43" t="s">
        <v>3531</v>
      </c>
      <c r="C3138" s="43" t="s">
        <v>3532</v>
      </c>
      <c r="D3138" s="15">
        <f>VLOOKUP(E3138,finish!$A$1:$B$18,2,0)</f>
        <v>7</v>
      </c>
      <c r="E3138" s="18" t="s">
        <v>493</v>
      </c>
      <c r="F3138" s="15">
        <f>VLOOKUP(G3138,modules!$A$1:$B$10,2,0)</f>
        <v>7</v>
      </c>
      <c r="G3138" s="18" t="s">
        <v>68</v>
      </c>
      <c r="H3138" s="15">
        <f>VLOOKUP(I3138,segments!$A$1:$B$9,2,0)</f>
        <v>3</v>
      </c>
      <c r="I3138" s="18" t="s">
        <v>7851</v>
      </c>
      <c r="J3138" s="15">
        <f>VLOOKUP(K3138,machines!$A$1:$B$72,2,0)</f>
        <v>66</v>
      </c>
      <c r="K3138" s="18" t="s">
        <v>349</v>
      </c>
      <c r="L3138" s="16" t="s">
        <v>114</v>
      </c>
      <c r="M3138" s="15">
        <f>VLOOKUP(N3138,groups!$A$1:$B$113,2,1)</f>
        <v>149</v>
      </c>
      <c r="N3138" s="16" t="s">
        <v>312</v>
      </c>
      <c r="O3138" s="18" t="s">
        <v>52</v>
      </c>
      <c r="P3138" s="15">
        <f>VLOOKUP(Q3138,'seg2'!$A$1:$B$13,2,0)</f>
        <v>1</v>
      </c>
      <c r="Q3138" s="16" t="s">
        <v>68</v>
      </c>
      <c r="R3138" s="15">
        <f>VLOOKUP(S3138,'seg3'!$A$1:$B$9,2,0)</f>
        <v>1</v>
      </c>
      <c r="S3138" s="16" t="s">
        <v>76</v>
      </c>
      <c r="T3138" s="18">
        <v>109.85</v>
      </c>
      <c r="U3138" s="18">
        <v>109.85</v>
      </c>
      <c r="V3138" s="42"/>
      <c r="W3138" s="43" t="s">
        <v>522</v>
      </c>
      <c r="X3138" s="16"/>
      <c r="Y3138" s="18" t="s">
        <v>17</v>
      </c>
      <c r="Z3138" s="18">
        <v>32</v>
      </c>
      <c r="AA3138" s="16" t="s">
        <v>116</v>
      </c>
      <c r="AB3138" s="14" t="str">
        <f t="shared" si="48"/>
        <v>('560989','560989J','HEX NUT M24X3 ISO4032 CL8 HDG','PC',66,7,1,1,3,7,149,'109.85','109.85','M24','-','10B33','32','31.45/31.50','','COIL ANNEALED  10B33 M 32 MM',''),</v>
      </c>
      <c r="AC3138" s="14" t="s">
        <v>10464</v>
      </c>
    </row>
    <row r="3139" spans="1:29">
      <c r="A3139" s="16">
        <v>831841</v>
      </c>
      <c r="B3139" s="43" t="s">
        <v>3874</v>
      </c>
      <c r="C3139" s="43" t="s">
        <v>7482</v>
      </c>
      <c r="D3139" s="15" t="s">
        <v>7949</v>
      </c>
      <c r="E3139" s="18"/>
      <c r="F3139" s="15">
        <f>VLOOKUP(G3139,modules!$A$1:$B$10,2,0)</f>
        <v>7</v>
      </c>
      <c r="G3139" s="18" t="s">
        <v>68</v>
      </c>
      <c r="H3139" s="15">
        <f>VLOOKUP(I3139,segments!$A$1:$B$9,2,0)</f>
        <v>6</v>
      </c>
      <c r="I3139" s="18" t="s">
        <v>7850</v>
      </c>
      <c r="J3139" s="15">
        <f>VLOOKUP(K3139,machines!$A$1:$B$72,2,0)</f>
        <v>66</v>
      </c>
      <c r="K3139" s="18" t="s">
        <v>349</v>
      </c>
      <c r="L3139" s="16" t="s">
        <v>1366</v>
      </c>
      <c r="M3139" s="15">
        <f>VLOOKUP(N3139,groups!$A$1:$B$113,2,1)</f>
        <v>160</v>
      </c>
      <c r="N3139" s="16" t="s">
        <v>583</v>
      </c>
      <c r="O3139" s="18" t="s">
        <v>52</v>
      </c>
      <c r="P3139" s="15">
        <f>VLOOKUP(Q3139,'seg2'!$A$1:$B$13,2,0)</f>
        <v>1</v>
      </c>
      <c r="Q3139" s="16" t="s">
        <v>68</v>
      </c>
      <c r="R3139" s="15">
        <f>VLOOKUP(S3139,'seg3'!$A$1:$B$9,2,0)</f>
        <v>1</v>
      </c>
      <c r="S3139" s="16" t="s">
        <v>76</v>
      </c>
      <c r="T3139" s="18">
        <v>81</v>
      </c>
      <c r="U3139" s="18">
        <v>81</v>
      </c>
      <c r="V3139" s="42"/>
      <c r="W3139" s="43" t="s">
        <v>3876</v>
      </c>
      <c r="X3139" s="16"/>
      <c r="Y3139" s="18" t="s">
        <v>17</v>
      </c>
      <c r="Z3139" s="18">
        <v>32</v>
      </c>
      <c r="AA3139" s="16" t="s">
        <v>431</v>
      </c>
      <c r="AB3139" s="14" t="str">
        <f t="shared" ref="AB3139:AB3202" si="49">CONCATENATE("('",A3139,"','",B3139,"','",C3139,"','PC',",J3139,",",F3139,",",P3139,",",R3139,",",H3139,",",D3139,",",M3139,",'",T3139,"','",U3139,"','",L3139,"','",O3139,"','",Y3139,"','",Z3139,"','",AA3139,"','",V3139,"','",W3139,"','",X3139,"'),")</f>
        <v>('831841','831841J','HSSN 3/4XUNC D/F A563-T1 GR.DH MZNBWC','PC',66,7,1,1,6,null,160,'81','81','3/4 UNC','-','10B33','32','29.50/29.53','','COIL DIRECT DRWN  10B33M 27.95/28.00',''),</v>
      </c>
      <c r="AC3139" s="14" t="s">
        <v>10528</v>
      </c>
    </row>
    <row r="3140" spans="1:29">
      <c r="A3140" s="16">
        <v>809728</v>
      </c>
      <c r="B3140" s="43" t="s">
        <v>4582</v>
      </c>
      <c r="C3140" s="43" t="s">
        <v>4583</v>
      </c>
      <c r="D3140" s="15">
        <f>VLOOKUP(E3140,finish!$A$1:$B$18,2,0)</f>
        <v>7</v>
      </c>
      <c r="E3140" s="18" t="s">
        <v>493</v>
      </c>
      <c r="F3140" s="15">
        <f>VLOOKUP(G3140,modules!$A$1:$B$10,2,0)</f>
        <v>7</v>
      </c>
      <c r="G3140" s="18" t="s">
        <v>68</v>
      </c>
      <c r="H3140" s="15">
        <f>VLOOKUP(I3140,segments!$A$1:$B$9,2,0)</f>
        <v>3</v>
      </c>
      <c r="I3140" s="18" t="s">
        <v>7851</v>
      </c>
      <c r="J3140" s="15">
        <f>VLOOKUP(K3140,machines!$A$1:$B$72,2,0)</f>
        <v>66</v>
      </c>
      <c r="K3140" s="18" t="s">
        <v>349</v>
      </c>
      <c r="L3140" s="16" t="s">
        <v>126</v>
      </c>
      <c r="M3140" s="15">
        <f>VLOOKUP(N3140,groups!$A$1:$B$113,2,1)</f>
        <v>149</v>
      </c>
      <c r="N3140" s="16" t="s">
        <v>312</v>
      </c>
      <c r="O3140" s="18" t="s">
        <v>52</v>
      </c>
      <c r="P3140" s="15">
        <f>VLOOKUP(Q3140,'seg2'!$A$1:$B$13,2,0)</f>
        <v>1</v>
      </c>
      <c r="Q3140" s="16" t="s">
        <v>68</v>
      </c>
      <c r="R3140" s="15">
        <f>VLOOKUP(S3140,'seg3'!$A$1:$B$9,2,0)</f>
        <v>1</v>
      </c>
      <c r="S3140" s="16" t="s">
        <v>76</v>
      </c>
      <c r="T3140" s="18">
        <v>62.1</v>
      </c>
      <c r="U3140" s="18">
        <v>62.1</v>
      </c>
      <c r="V3140" s="42"/>
      <c r="W3140" s="43" t="s">
        <v>4584</v>
      </c>
      <c r="X3140" s="16"/>
      <c r="Y3140" s="18" t="s">
        <v>17</v>
      </c>
      <c r="Z3140" s="18">
        <v>28</v>
      </c>
      <c r="AA3140" s="16" t="s">
        <v>848</v>
      </c>
      <c r="AB3140" s="14" t="str">
        <f t="shared" si="49"/>
        <v>('809728','809728J','HEX NUT M20X2.5 ISO4032 CL10 HDG','PC',66,7,1,1,3,7,149,'62.1','62.1','M20','-','10B33','28','27.45/27.50','','COIL ANNEALED  10B33 28 MM',''),</v>
      </c>
      <c r="AC3140" s="14" t="s">
        <v>10526</v>
      </c>
    </row>
    <row r="3141" spans="1:29">
      <c r="A3141" s="16">
        <v>581334</v>
      </c>
      <c r="B3141" s="43" t="s">
        <v>7560</v>
      </c>
      <c r="C3141" s="43" t="s">
        <v>7561</v>
      </c>
      <c r="D3141" s="15">
        <f>VLOOKUP(E3141,finish!$A$1:$B$18,2,0)</f>
        <v>2</v>
      </c>
      <c r="E3141" s="18" t="s">
        <v>11</v>
      </c>
      <c r="F3141" s="15">
        <f>VLOOKUP(G3141,modules!$A$1:$B$10,2,0)</f>
        <v>7</v>
      </c>
      <c r="G3141" s="18" t="s">
        <v>68</v>
      </c>
      <c r="H3141" s="15">
        <f>VLOOKUP(I3141,segments!$A$1:$B$9,2,0)</f>
        <v>3</v>
      </c>
      <c r="I3141" s="18" t="s">
        <v>7851</v>
      </c>
      <c r="J3141" s="15">
        <f>VLOOKUP(K3141,machines!$A$1:$B$72,2,0)</f>
        <v>66</v>
      </c>
      <c r="K3141" s="27" t="s">
        <v>349</v>
      </c>
      <c r="L3141" s="16" t="s">
        <v>126</v>
      </c>
      <c r="M3141" s="15">
        <f>VLOOKUP(N3141,groups!$A$1:$B$113,2,1)</f>
        <v>160</v>
      </c>
      <c r="N3141" s="16" t="s">
        <v>583</v>
      </c>
      <c r="O3141" s="18" t="s">
        <v>52</v>
      </c>
      <c r="P3141" s="15">
        <f>VLOOKUP(Q3141,'seg2'!$A$1:$B$13,2,0)</f>
        <v>1</v>
      </c>
      <c r="Q3141" s="16" t="s">
        <v>68</v>
      </c>
      <c r="R3141" s="15">
        <f>VLOOKUP(S3141,'seg3'!$A$1:$B$9,2,0)</f>
        <v>1</v>
      </c>
      <c r="S3141" s="16" t="s">
        <v>76</v>
      </c>
      <c r="T3141" s="18">
        <v>105</v>
      </c>
      <c r="U3141" s="18">
        <v>105</v>
      </c>
      <c r="V3141" s="42"/>
      <c r="W3141" s="43" t="s">
        <v>588</v>
      </c>
      <c r="X3141" s="16"/>
      <c r="Y3141" s="18" t="s">
        <v>17</v>
      </c>
      <c r="Z3141" s="18">
        <v>32</v>
      </c>
      <c r="AA3141" s="16">
        <v>31.5</v>
      </c>
      <c r="AB3141" s="14" t="str">
        <f t="shared" si="49"/>
        <v>('581334','581334J','HSSN M20X2.5 IS6623 CL8S BLK','PC',66,7,1,1,3,2,160,'105','105','M20','-','10B33','32','31.5','','COIL ANNEALED  10B33 32 MM',''),</v>
      </c>
      <c r="AC3141" s="14" t="s">
        <v>10529</v>
      </c>
    </row>
    <row r="3142" spans="1:29">
      <c r="A3142" s="16">
        <v>809728</v>
      </c>
      <c r="B3142" s="43" t="s">
        <v>4582</v>
      </c>
      <c r="C3142" s="43" t="s">
        <v>4583</v>
      </c>
      <c r="D3142" s="15">
        <f>VLOOKUP(E3142,finish!$A$1:$B$18,2,0)</f>
        <v>7</v>
      </c>
      <c r="E3142" s="18" t="s">
        <v>493</v>
      </c>
      <c r="F3142" s="15">
        <f>VLOOKUP(G3142,modules!$A$1:$B$10,2,0)</f>
        <v>7</v>
      </c>
      <c r="G3142" s="18" t="s">
        <v>68</v>
      </c>
      <c r="H3142" s="15">
        <f>VLOOKUP(I3142,segments!$A$1:$B$9,2,0)</f>
        <v>3</v>
      </c>
      <c r="I3142" s="18" t="s">
        <v>7851</v>
      </c>
      <c r="J3142" s="15">
        <f>VLOOKUP(K3142,machines!$A$1:$B$72,2,0)</f>
        <v>66</v>
      </c>
      <c r="K3142" s="18" t="s">
        <v>349</v>
      </c>
      <c r="L3142" s="16" t="s">
        <v>126</v>
      </c>
      <c r="M3142" s="15">
        <f>VLOOKUP(N3142,groups!$A$1:$B$113,2,1)</f>
        <v>149</v>
      </c>
      <c r="N3142" s="16" t="s">
        <v>312</v>
      </c>
      <c r="O3142" s="18" t="s">
        <v>52</v>
      </c>
      <c r="P3142" s="15">
        <f>VLOOKUP(Q3142,'seg2'!$A$1:$B$13,2,0)</f>
        <v>1</v>
      </c>
      <c r="Q3142" s="16" t="s">
        <v>68</v>
      </c>
      <c r="R3142" s="15">
        <f>VLOOKUP(S3142,'seg3'!$A$1:$B$9,2,0)</f>
        <v>1</v>
      </c>
      <c r="S3142" s="16" t="s">
        <v>76</v>
      </c>
      <c r="T3142" s="18">
        <v>62.1</v>
      </c>
      <c r="U3142" s="18">
        <v>62.1</v>
      </c>
      <c r="V3142" s="42"/>
      <c r="W3142" s="30"/>
      <c r="X3142" s="16"/>
      <c r="Y3142" s="18" t="s">
        <v>17</v>
      </c>
      <c r="Z3142" s="18">
        <v>28</v>
      </c>
      <c r="AA3142" s="16" t="s">
        <v>848</v>
      </c>
      <c r="AB3142" s="14" t="str">
        <f t="shared" si="49"/>
        <v>('809728','809728J','HEX NUT M20X2.5 ISO4032 CL10 HDG','PC',66,7,1,1,3,7,149,'62.1','62.1','M20','-','10B33','28','27.45/27.50','','',''),</v>
      </c>
      <c r="AC3142" s="14" t="s">
        <v>10530</v>
      </c>
    </row>
    <row r="3143" spans="1:29">
      <c r="A3143" s="16">
        <v>824900</v>
      </c>
      <c r="B3143" s="43" t="s">
        <v>7654</v>
      </c>
      <c r="C3143" s="43" t="s">
        <v>7655</v>
      </c>
      <c r="D3143" s="15">
        <f>VLOOKUP(E3143,finish!$A$1:$B$18,2,0)</f>
        <v>5</v>
      </c>
      <c r="E3143" s="18" t="s">
        <v>316</v>
      </c>
      <c r="F3143" s="15">
        <f>VLOOKUP(G3143,modules!$A$1:$B$10,2,0)</f>
        <v>7</v>
      </c>
      <c r="G3143" s="18" t="s">
        <v>68</v>
      </c>
      <c r="H3143" s="15">
        <f>VLOOKUP(I3143,segments!$A$1:$B$9,2,0)</f>
        <v>3</v>
      </c>
      <c r="I3143" s="18" t="s">
        <v>7851</v>
      </c>
      <c r="J3143" s="15">
        <f>VLOOKUP(K3143,machines!$A$1:$B$72,2,0)</f>
        <v>66</v>
      </c>
      <c r="K3143" s="27" t="s">
        <v>349</v>
      </c>
      <c r="L3143" s="16" t="s">
        <v>126</v>
      </c>
      <c r="M3143" s="15">
        <f>VLOOKUP(N3143,groups!$A$1:$B$113,2,1)</f>
        <v>160</v>
      </c>
      <c r="N3143" s="16" t="s">
        <v>583</v>
      </c>
      <c r="O3143" s="18" t="s">
        <v>52</v>
      </c>
      <c r="P3143" s="15">
        <f>VLOOKUP(Q3143,'seg2'!$A$1:$B$13,2,0)</f>
        <v>1</v>
      </c>
      <c r="Q3143" s="16" t="s">
        <v>68</v>
      </c>
      <c r="R3143" s="15">
        <f>VLOOKUP(S3143,'seg3'!$A$1:$B$9,2,0)</f>
        <v>1</v>
      </c>
      <c r="S3143" s="16" t="s">
        <v>76</v>
      </c>
      <c r="T3143" s="18">
        <v>78</v>
      </c>
      <c r="U3143" s="18">
        <v>78</v>
      </c>
      <c r="V3143" s="42"/>
      <c r="W3143" s="43" t="s">
        <v>7656</v>
      </c>
      <c r="X3143" s="16"/>
      <c r="Y3143" s="18" t="s">
        <v>17</v>
      </c>
      <c r="Z3143" s="18">
        <v>32</v>
      </c>
      <c r="AA3143" s="16">
        <v>31.5</v>
      </c>
      <c r="AB3143" s="14" t="str">
        <f t="shared" si="49"/>
        <v>('824900','824900J','HSSN M20X2.5 EN14399-3 CL10HR ZFS','PC',66,7,1,1,3,5,160,'78','78','M20','-','10B33','32','31.5','','COIL DIRECT DRAWN 10B33 29.50/29.55',''),</v>
      </c>
      <c r="AC3143" s="14" t="s">
        <v>10531</v>
      </c>
    </row>
    <row r="3144" spans="1:29">
      <c r="A3144" s="16">
        <v>623239</v>
      </c>
      <c r="B3144" s="43" t="s">
        <v>4861</v>
      </c>
      <c r="C3144" s="43" t="s">
        <v>4862</v>
      </c>
      <c r="D3144" s="15">
        <f>VLOOKUP(E3144,finish!$A$1:$B$18,2,0)</f>
        <v>8</v>
      </c>
      <c r="E3144" s="18" t="s">
        <v>47</v>
      </c>
      <c r="F3144" s="15">
        <f>VLOOKUP(G3144,modules!$A$1:$B$10,2,0)</f>
        <v>7</v>
      </c>
      <c r="G3144" s="18" t="s">
        <v>68</v>
      </c>
      <c r="H3144" s="15">
        <f>VLOOKUP(I3144,segments!$A$1:$B$9,2,0)</f>
        <v>3</v>
      </c>
      <c r="I3144" s="18" t="s">
        <v>7851</v>
      </c>
      <c r="J3144" s="15">
        <f>VLOOKUP(K3144,machines!$A$1:$B$72,2,0)</f>
        <v>66</v>
      </c>
      <c r="K3144" s="18" t="s">
        <v>349</v>
      </c>
      <c r="L3144" s="16" t="s">
        <v>126</v>
      </c>
      <c r="M3144" s="15">
        <f>VLOOKUP(N3144,groups!$A$1:$B$113,2,1)</f>
        <v>149</v>
      </c>
      <c r="N3144" s="16" t="s">
        <v>312</v>
      </c>
      <c r="O3144" s="18" t="s">
        <v>52</v>
      </c>
      <c r="P3144" s="15">
        <f>VLOOKUP(Q3144,'seg2'!$A$1:$B$13,2,0)</f>
        <v>1</v>
      </c>
      <c r="Q3144" s="16" t="s">
        <v>68</v>
      </c>
      <c r="R3144" s="15">
        <f>VLOOKUP(S3144,'seg3'!$A$1:$B$9,2,0)</f>
        <v>1</v>
      </c>
      <c r="S3144" s="16" t="s">
        <v>76</v>
      </c>
      <c r="T3144" s="18">
        <v>65.483999999999995</v>
      </c>
      <c r="U3144" s="18">
        <v>65.483999999999995</v>
      </c>
      <c r="V3144" s="42"/>
      <c r="W3144" s="43" t="s">
        <v>849</v>
      </c>
      <c r="X3144" s="16"/>
      <c r="Y3144" s="18" t="s">
        <v>17</v>
      </c>
      <c r="Z3144" s="18">
        <v>28</v>
      </c>
      <c r="AA3144" s="16" t="s">
        <v>848</v>
      </c>
      <c r="AB3144" s="14" t="str">
        <f t="shared" si="49"/>
        <v>('623239','623239J','HEX NUT M20X2.5 ISO4032 CL8 ZC3','PC',66,7,1,1,3,8,149,'65.484','65.484','M20','-','10B33','28','27.45/27.50','','COIL ANNEALED  10B33 M 28 MM',''),</v>
      </c>
      <c r="AC3144" s="14" t="s">
        <v>10488</v>
      </c>
    </row>
    <row r="3145" spans="1:29">
      <c r="A3145" s="16">
        <v>623241</v>
      </c>
      <c r="B3145" s="43" t="s">
        <v>4092</v>
      </c>
      <c r="C3145" s="43" t="s">
        <v>4093</v>
      </c>
      <c r="D3145" s="15">
        <f>VLOOKUP(E3145,finish!$A$1:$B$18,2,0)</f>
        <v>8</v>
      </c>
      <c r="E3145" s="18" t="s">
        <v>47</v>
      </c>
      <c r="F3145" s="15">
        <f>VLOOKUP(G3145,modules!$A$1:$B$10,2,0)</f>
        <v>7</v>
      </c>
      <c r="G3145" s="18" t="s">
        <v>68</v>
      </c>
      <c r="H3145" s="15">
        <f>VLOOKUP(I3145,segments!$A$1:$B$9,2,0)</f>
        <v>3</v>
      </c>
      <c r="I3145" s="18" t="s">
        <v>7851</v>
      </c>
      <c r="J3145" s="15">
        <f>VLOOKUP(K3145,machines!$A$1:$B$72,2,0)</f>
        <v>66</v>
      </c>
      <c r="K3145" s="18" t="s">
        <v>349</v>
      </c>
      <c r="L3145" s="16" t="s">
        <v>114</v>
      </c>
      <c r="M3145" s="15">
        <f>VLOOKUP(N3145,groups!$A$1:$B$113,2,1)</f>
        <v>149</v>
      </c>
      <c r="N3145" s="16" t="s">
        <v>312</v>
      </c>
      <c r="O3145" s="18" t="s">
        <v>52</v>
      </c>
      <c r="P3145" s="15">
        <f>VLOOKUP(Q3145,'seg2'!$A$1:$B$13,2,0)</f>
        <v>1</v>
      </c>
      <c r="Q3145" s="16" t="s">
        <v>68</v>
      </c>
      <c r="R3145" s="15">
        <f>VLOOKUP(S3145,'seg3'!$A$1:$B$9,2,0)</f>
        <v>1</v>
      </c>
      <c r="S3145" s="16" t="s">
        <v>76</v>
      </c>
      <c r="T3145" s="18">
        <v>109</v>
      </c>
      <c r="U3145" s="18">
        <v>109</v>
      </c>
      <c r="V3145" s="42"/>
      <c r="W3145" s="43" t="s">
        <v>196</v>
      </c>
      <c r="X3145" s="16"/>
      <c r="Y3145" s="18" t="s">
        <v>17</v>
      </c>
      <c r="Z3145" s="18">
        <v>32</v>
      </c>
      <c r="AA3145" s="16" t="s">
        <v>116</v>
      </c>
      <c r="AB3145" s="14" t="str">
        <f t="shared" si="49"/>
        <v>('623241','623241J','HEX NUT M24X3 ISO4032 CL8 ZC3','PC',66,7,1,1,3,8,149,'109','109','M24','-','10B33','32','31.45/31.50','','COIL ROLLED 10B33 M 32MM',''),</v>
      </c>
      <c r="AC3145" s="14" t="s">
        <v>10481</v>
      </c>
    </row>
    <row r="3146" spans="1:29">
      <c r="A3146" s="16">
        <v>815067</v>
      </c>
      <c r="B3146" s="43" t="s">
        <v>7694</v>
      </c>
      <c r="C3146" s="43" t="s">
        <v>7695</v>
      </c>
      <c r="D3146" s="15">
        <f>VLOOKUP(E3146,finish!$A$1:$B$18,2,0)</f>
        <v>5</v>
      </c>
      <c r="E3146" s="18" t="s">
        <v>316</v>
      </c>
      <c r="F3146" s="15">
        <f>VLOOKUP(G3146,modules!$A$1:$B$10,2,0)</f>
        <v>7</v>
      </c>
      <c r="G3146" s="18" t="s">
        <v>68</v>
      </c>
      <c r="H3146" s="15">
        <f>VLOOKUP(I3146,segments!$A$1:$B$9,2,0)</f>
        <v>3</v>
      </c>
      <c r="I3146" s="18" t="s">
        <v>7851</v>
      </c>
      <c r="J3146" s="15">
        <f>VLOOKUP(K3146,machines!$A$1:$B$72,2,0)</f>
        <v>66</v>
      </c>
      <c r="K3146" s="27" t="s">
        <v>349</v>
      </c>
      <c r="L3146" s="16" t="s">
        <v>126</v>
      </c>
      <c r="M3146" s="15">
        <f>VLOOKUP(N3146,groups!$A$1:$B$113,2,1)</f>
        <v>160</v>
      </c>
      <c r="N3146" s="16" t="s">
        <v>583</v>
      </c>
      <c r="O3146" s="18" t="s">
        <v>52</v>
      </c>
      <c r="P3146" s="15">
        <f>VLOOKUP(Q3146,'seg2'!$A$1:$B$13,2,0)</f>
        <v>1</v>
      </c>
      <c r="Q3146" s="16" t="s">
        <v>68</v>
      </c>
      <c r="R3146" s="15">
        <f>VLOOKUP(S3146,'seg3'!$A$1:$B$9,2,0)</f>
        <v>1</v>
      </c>
      <c r="S3146" s="16" t="s">
        <v>76</v>
      </c>
      <c r="T3146" s="18">
        <v>103</v>
      </c>
      <c r="U3146" s="18">
        <v>103</v>
      </c>
      <c r="V3146" s="42"/>
      <c r="W3146" s="43" t="s">
        <v>1598</v>
      </c>
      <c r="X3146" s="16"/>
      <c r="Y3146" s="18" t="s">
        <v>17</v>
      </c>
      <c r="Z3146" s="18">
        <v>32</v>
      </c>
      <c r="AA3146" s="16">
        <v>31.5</v>
      </c>
      <c r="AB3146" s="14" t="str">
        <f t="shared" si="49"/>
        <v>('815067','815067J','HSSN M20X2.5 IS6623 CL10S ZFS','PC',66,7,1,1,3,5,160,'103','103','M20','-','10B33','32','31.5','','COIL DIRECT DRAWN AS 10B33M 27.30/27.34',''),</v>
      </c>
      <c r="AC3146" s="14" t="s">
        <v>10532</v>
      </c>
    </row>
    <row r="3147" spans="1:29">
      <c r="A3147" s="16">
        <v>815943</v>
      </c>
      <c r="B3147" s="43" t="s">
        <v>2505</v>
      </c>
      <c r="C3147" s="43" t="s">
        <v>2506</v>
      </c>
      <c r="D3147" s="15" t="s">
        <v>7949</v>
      </c>
      <c r="E3147" s="18"/>
      <c r="F3147" s="15">
        <f>VLOOKUP(G3147,modules!$A$1:$B$10,2,0)</f>
        <v>10</v>
      </c>
      <c r="G3147" s="18" t="s">
        <v>7854</v>
      </c>
      <c r="H3147" s="15">
        <f>VLOOKUP(I3147,segments!$A$1:$B$9,2,0)</f>
        <v>1</v>
      </c>
      <c r="I3147" s="18" t="s">
        <v>7848</v>
      </c>
      <c r="J3147" s="15">
        <f>VLOOKUP(K3147,machines!$A$1:$B$72,2,0)</f>
        <v>66</v>
      </c>
      <c r="K3147" s="18" t="s">
        <v>349</v>
      </c>
      <c r="L3147" s="16" t="s">
        <v>699</v>
      </c>
      <c r="M3147" s="15">
        <f>VLOOKUP(N3147,groups!$A$1:$B$113,2,1)</f>
        <v>137</v>
      </c>
      <c r="N3147" s="16" t="s">
        <v>2507</v>
      </c>
      <c r="O3147" s="18" t="s">
        <v>52</v>
      </c>
      <c r="P3147" s="15">
        <f>VLOOKUP(Q3147,'seg2'!$A$1:$B$13,2,0)</f>
        <v>5</v>
      </c>
      <c r="Q3147" s="16" t="s">
        <v>75</v>
      </c>
      <c r="R3147" s="15">
        <f>VLOOKUP(S3147,'seg3'!$A$1:$B$9,2,0)</f>
        <v>1</v>
      </c>
      <c r="S3147" s="16" t="s">
        <v>76</v>
      </c>
      <c r="T3147" s="18">
        <v>91.4</v>
      </c>
      <c r="U3147" s="18">
        <v>91.4</v>
      </c>
      <c r="V3147" s="18" t="s">
        <v>33</v>
      </c>
      <c r="W3147" s="43" t="s">
        <v>2509</v>
      </c>
      <c r="X3147" s="16"/>
      <c r="Y3147" s="18" t="s">
        <v>17</v>
      </c>
      <c r="Z3147" s="18">
        <v>28</v>
      </c>
      <c r="AA3147" s="16" t="s">
        <v>2508</v>
      </c>
      <c r="AB3147" s="14" t="str">
        <f t="shared" si="49"/>
        <v>('815943','815943J','HEX FLANGE NUT 3/4X16UNFX2B DRG.1417221','PC',66,10,5,1,1,null,137,'91.4','91.4','3/4 UNF','-','10B33','28','26.01/26.05','NEED TO ANN','COIL 2ANNEAL &amp; 2DRAWN 10B33 25.95/26.00',''),</v>
      </c>
      <c r="AC3147" s="14" t="s">
        <v>10429</v>
      </c>
    </row>
    <row r="3148" spans="1:29">
      <c r="A3148" s="16">
        <v>815941</v>
      </c>
      <c r="B3148" s="43" t="s">
        <v>1687</v>
      </c>
      <c r="C3148" s="43" t="s">
        <v>1688</v>
      </c>
      <c r="D3148" s="15" t="s">
        <v>7949</v>
      </c>
      <c r="E3148" s="18"/>
      <c r="F3148" s="15">
        <f>VLOOKUP(G3148,modules!$A$1:$B$10,2,0)</f>
        <v>10</v>
      </c>
      <c r="G3148" s="18" t="s">
        <v>7854</v>
      </c>
      <c r="H3148" s="15">
        <f>VLOOKUP(I3148,segments!$A$1:$B$9,2,0)</f>
        <v>1</v>
      </c>
      <c r="I3148" s="18" t="s">
        <v>7848</v>
      </c>
      <c r="J3148" s="15">
        <f>VLOOKUP(K3148,machines!$A$1:$B$72,2,0)</f>
        <v>66</v>
      </c>
      <c r="K3148" s="18" t="s">
        <v>349</v>
      </c>
      <c r="L3148" s="16" t="s">
        <v>355</v>
      </c>
      <c r="M3148" s="15">
        <f>VLOOKUP(N3148,groups!$A$1:$B$113,2,1)</f>
        <v>149</v>
      </c>
      <c r="N3148" s="16" t="s">
        <v>312</v>
      </c>
      <c r="O3148" s="18" t="s">
        <v>52</v>
      </c>
      <c r="P3148" s="15">
        <f>VLOOKUP(Q3148,'seg2'!$A$1:$B$13,2,0)</f>
        <v>1</v>
      </c>
      <c r="Q3148" s="16" t="s">
        <v>68</v>
      </c>
      <c r="R3148" s="15">
        <f>VLOOKUP(S3148,'seg3'!$A$1:$B$9,2,0)</f>
        <v>1</v>
      </c>
      <c r="S3148" s="16" t="s">
        <v>76</v>
      </c>
      <c r="T3148" s="18">
        <v>80.099999999999994</v>
      </c>
      <c r="U3148" s="18">
        <v>80.099999999999994</v>
      </c>
      <c r="V3148" s="42"/>
      <c r="W3148" s="43" t="s">
        <v>1689</v>
      </c>
      <c r="X3148" s="16"/>
      <c r="Y3148" s="18" t="s">
        <v>17</v>
      </c>
      <c r="Z3148" s="18">
        <v>30</v>
      </c>
      <c r="AA3148" s="18" t="s">
        <v>431</v>
      </c>
      <c r="AB3148" s="14" t="str">
        <f t="shared" si="49"/>
        <v>('815941','815941J','HEX NUT(W/F) 7/8X9UNCX2B DRG.2J3505','PC',66,10,1,1,1,null,149,'80.1','80.1','7/8 UNC','-','10B33','30','29.50/29.53','','COIL ANNEALED  10B33 M 30 MM',''),</v>
      </c>
      <c r="AC3148" s="14" t="s">
        <v>10418</v>
      </c>
    </row>
    <row r="3149" spans="1:29">
      <c r="A3149" s="16" t="s">
        <v>6397</v>
      </c>
      <c r="B3149" s="43" t="s">
        <v>6398</v>
      </c>
      <c r="C3149" s="43" t="s">
        <v>4763</v>
      </c>
      <c r="D3149" s="15">
        <f>VLOOKUP(E3149,finish!$A$1:$B$18,2,0)</f>
        <v>2</v>
      </c>
      <c r="E3149" s="18" t="s">
        <v>11</v>
      </c>
      <c r="F3149" s="15">
        <f>VLOOKUP(G3149,modules!$A$1:$B$10,2,0)</f>
        <v>7</v>
      </c>
      <c r="G3149" s="18" t="s">
        <v>68</v>
      </c>
      <c r="H3149" s="15">
        <f>VLOOKUP(I3149,segments!$A$1:$B$9,2,0)</f>
        <v>7</v>
      </c>
      <c r="I3149" s="18" t="s">
        <v>7853</v>
      </c>
      <c r="J3149" s="15">
        <f>VLOOKUP(K3149,machines!$A$1:$B$72,2,0)</f>
        <v>66</v>
      </c>
      <c r="K3149" s="18" t="s">
        <v>349</v>
      </c>
      <c r="L3149" s="16" t="s">
        <v>126</v>
      </c>
      <c r="M3149" s="15">
        <f>VLOOKUP(N3149,groups!$A$1:$B$113,2,1)</f>
        <v>149</v>
      </c>
      <c r="N3149" s="16" t="s">
        <v>312</v>
      </c>
      <c r="O3149" s="18" t="s">
        <v>52</v>
      </c>
      <c r="P3149" s="15">
        <f>VLOOKUP(Q3149,'seg2'!$A$1:$B$13,2,0)</f>
        <v>1</v>
      </c>
      <c r="Q3149" s="16" t="s">
        <v>68</v>
      </c>
      <c r="R3149" s="15">
        <f>VLOOKUP(S3149,'seg3'!$A$1:$B$9,2,0)</f>
        <v>1</v>
      </c>
      <c r="S3149" s="16" t="s">
        <v>76</v>
      </c>
      <c r="T3149" s="18">
        <v>62</v>
      </c>
      <c r="U3149" s="18">
        <v>62</v>
      </c>
      <c r="V3149" s="42"/>
      <c r="W3149" s="43" t="s">
        <v>6399</v>
      </c>
      <c r="X3149" s="16"/>
      <c r="Y3149" s="18" t="s">
        <v>17</v>
      </c>
      <c r="Z3149" s="18">
        <v>28</v>
      </c>
      <c r="AA3149" s="18" t="s">
        <v>848</v>
      </c>
      <c r="AB3149" s="14" t="str">
        <f t="shared" si="49"/>
        <v>('DB623206','DB623206J','HEX NUT M20X2.5 ISO4032 CL8 BLK','PC',66,7,1,1,7,2,149,'62','62','M20','-','10B33','28','27.45/27.50','','COIL ANNEALED  10B21 28',''),</v>
      </c>
      <c r="AC3149" s="14" t="s">
        <v>10515</v>
      </c>
    </row>
    <row r="3150" spans="1:29">
      <c r="A3150" s="16" t="s">
        <v>608</v>
      </c>
      <c r="B3150" s="43" t="s">
        <v>609</v>
      </c>
      <c r="C3150" s="43" t="s">
        <v>521</v>
      </c>
      <c r="D3150" s="15">
        <f>VLOOKUP(E3150,finish!$A$1:$B$18,2,0)</f>
        <v>2</v>
      </c>
      <c r="E3150" s="18" t="s">
        <v>11</v>
      </c>
      <c r="F3150" s="15">
        <f>VLOOKUP(G3150,modules!$A$1:$B$10,2,0)</f>
        <v>10</v>
      </c>
      <c r="G3150" s="18" t="s">
        <v>7854</v>
      </c>
      <c r="H3150" s="15">
        <f>VLOOKUP(I3150,segments!$A$1:$B$9,2,0)</f>
        <v>7</v>
      </c>
      <c r="I3150" s="18" t="s">
        <v>7853</v>
      </c>
      <c r="J3150" s="15">
        <f>VLOOKUP(K3150,machines!$A$1:$B$72,2,0)</f>
        <v>66</v>
      </c>
      <c r="K3150" s="18" t="s">
        <v>349</v>
      </c>
      <c r="L3150" s="16" t="s">
        <v>98</v>
      </c>
      <c r="M3150" s="15">
        <f>VLOOKUP(N3150,groups!$A$1:$B$113,2,1)</f>
        <v>149</v>
      </c>
      <c r="N3150" s="16" t="s">
        <v>312</v>
      </c>
      <c r="O3150" s="18" t="s">
        <v>52</v>
      </c>
      <c r="P3150" s="15">
        <f>VLOOKUP(Q3150,'seg2'!$A$1:$B$13,2,0)</f>
        <v>1</v>
      </c>
      <c r="Q3150" s="16" t="s">
        <v>68</v>
      </c>
      <c r="R3150" s="15">
        <f>VLOOKUP(S3150,'seg3'!$A$1:$B$9,2,0)</f>
        <v>1</v>
      </c>
      <c r="S3150" s="16" t="s">
        <v>76</v>
      </c>
      <c r="T3150" s="18">
        <v>91</v>
      </c>
      <c r="U3150" s="18">
        <v>91</v>
      </c>
      <c r="V3150" s="42"/>
      <c r="W3150" s="43" t="s">
        <v>522</v>
      </c>
      <c r="X3150" s="16"/>
      <c r="Y3150" s="18" t="s">
        <v>17</v>
      </c>
      <c r="Z3150" s="18">
        <v>32</v>
      </c>
      <c r="AA3150" s="18" t="s">
        <v>116</v>
      </c>
      <c r="AB3150" s="14" t="str">
        <f t="shared" si="49"/>
        <v>('DB623207','DB623207J','HEX NUT M22X2.5 ISO4032 CL8 BLK','PC',66,10,1,1,7,2,149,'91','91','M22','-','10B33','32','31.45/31.50','','COIL ANNEALED  10B33 M 32 MM',''),</v>
      </c>
      <c r="AC3150" s="14" t="s">
        <v>10533</v>
      </c>
    </row>
    <row r="3151" spans="1:29">
      <c r="A3151" s="16">
        <v>330011</v>
      </c>
      <c r="B3151" s="43" t="s">
        <v>439</v>
      </c>
      <c r="C3151" s="15" t="s">
        <v>440</v>
      </c>
      <c r="D3151" s="15">
        <f>VLOOKUP(E3151,finish!$A$1:$B$18,2,0)</f>
        <v>2</v>
      </c>
      <c r="E3151" s="18" t="s">
        <v>11</v>
      </c>
      <c r="F3151" s="15">
        <f>VLOOKUP(G3151,modules!$A$1:$B$10,2,0)</f>
        <v>6</v>
      </c>
      <c r="G3151" s="18" t="s">
        <v>7849</v>
      </c>
      <c r="H3151" s="15">
        <f>VLOOKUP(I3151,segments!$A$1:$B$9,2,0)</f>
        <v>3</v>
      </c>
      <c r="I3151" s="18" t="s">
        <v>7851</v>
      </c>
      <c r="J3151" s="15">
        <f>VLOOKUP(K3151,machines!$A$1:$B$72,2,0)</f>
        <v>69</v>
      </c>
      <c r="K3151" s="27" t="s">
        <v>442</v>
      </c>
      <c r="L3151" s="43" t="s">
        <v>338</v>
      </c>
      <c r="M3151" s="15">
        <f>VLOOKUP(N3151,groups!$A$1:$B$113,2,1)</f>
        <v>222</v>
      </c>
      <c r="N3151" s="16" t="s">
        <v>435</v>
      </c>
      <c r="O3151" s="18">
        <v>82.5</v>
      </c>
      <c r="P3151" s="15">
        <f>VLOOKUP(Q3151,'seg2'!$A$1:$B$13,2,0)</f>
        <v>7</v>
      </c>
      <c r="Q3151" s="16" t="s">
        <v>43</v>
      </c>
      <c r="R3151" s="15">
        <f>VLOOKUP(S3151,'seg3'!$A$1:$B$9,2,0)</f>
        <v>4</v>
      </c>
      <c r="S3151" s="16" t="s">
        <v>32</v>
      </c>
      <c r="T3151" s="28">
        <v>570</v>
      </c>
      <c r="U3151" s="28">
        <v>570</v>
      </c>
      <c r="V3151" s="29" t="s">
        <v>22</v>
      </c>
      <c r="W3151" s="30" t="s">
        <v>443</v>
      </c>
      <c r="X3151" s="15" t="s">
        <v>438</v>
      </c>
      <c r="Y3151" s="18" t="s">
        <v>365</v>
      </c>
      <c r="Z3151" s="18">
        <v>30</v>
      </c>
      <c r="AA3151" s="16" t="s">
        <v>441</v>
      </c>
      <c r="AB3151" s="14" t="str">
        <f t="shared" si="49"/>
        <v>('330011','330011J','TRACK SHOE BOLT M 27X1.5X82.5 GR 12.9BLK','PC',69,6,7,4,3,2,222,'570','570','M27','82.5','SCM435','30','26.70/26.75','READY','COIL 1ANNEAL &amp; 1DRAWN SCM435 26.70/26.75','C1SCM43526702675'),</v>
      </c>
      <c r="AC3151" s="14" t="s">
        <v>10534</v>
      </c>
    </row>
    <row r="3152" spans="1:29">
      <c r="A3152" s="16">
        <v>832015</v>
      </c>
      <c r="B3152" s="64" t="s">
        <v>445</v>
      </c>
      <c r="C3152" s="15" t="s">
        <v>446</v>
      </c>
      <c r="D3152" s="15">
        <f>VLOOKUP(E3152,finish!$A$1:$B$18,2,0)</f>
        <v>1</v>
      </c>
      <c r="E3152" s="18" t="s">
        <v>204</v>
      </c>
      <c r="F3152" s="15">
        <f>VLOOKUP(G3152,modules!$A$1:$B$10,2,0)</f>
        <v>6</v>
      </c>
      <c r="G3152" s="18" t="s">
        <v>7849</v>
      </c>
      <c r="H3152" s="15">
        <f>VLOOKUP(I3152,segments!$A$1:$B$9,2,0)</f>
        <v>3</v>
      </c>
      <c r="I3152" s="18" t="s">
        <v>7851</v>
      </c>
      <c r="J3152" s="15">
        <f>VLOOKUP(K3152,machines!$A$1:$B$72,2,0)</f>
        <v>69</v>
      </c>
      <c r="K3152" s="27" t="s">
        <v>442</v>
      </c>
      <c r="L3152" s="43" t="s">
        <v>114</v>
      </c>
      <c r="M3152" s="15">
        <f>VLOOKUP(N3152,groups!$A$1:$B$113,2,1)</f>
        <v>152</v>
      </c>
      <c r="N3152" s="16" t="s">
        <v>16</v>
      </c>
      <c r="O3152" s="18">
        <v>290</v>
      </c>
      <c r="P3152" s="15">
        <f>VLOOKUP(Q3152,'seg2'!$A$1:$B$13,2,0)</f>
        <v>3</v>
      </c>
      <c r="Q3152" s="16" t="s">
        <v>20</v>
      </c>
      <c r="R3152" s="15">
        <f>VLOOKUP(S3152,'seg3'!$A$1:$B$9,2,0)</f>
        <v>3</v>
      </c>
      <c r="S3152" s="16" t="s">
        <v>21</v>
      </c>
      <c r="T3152" s="28">
        <v>1100</v>
      </c>
      <c r="U3152" s="28">
        <v>1100</v>
      </c>
      <c r="V3152" s="18"/>
      <c r="W3152" s="30" t="s">
        <v>448</v>
      </c>
      <c r="X3152" s="15" t="s">
        <v>444</v>
      </c>
      <c r="Y3152" s="18" t="s">
        <v>17</v>
      </c>
      <c r="Z3152" s="18">
        <v>20</v>
      </c>
      <c r="AA3152" s="16" t="s">
        <v>447</v>
      </c>
      <c r="AB3152" s="14" t="str">
        <f t="shared" si="49"/>
        <v>('832015','832015J','HEX HD BOLT M24X290 ISO4014 CL10.9 ZNP','PC',69,6,3,3,3,1,152,'1100','1100','M24','290','10B33','20','19.50/19.55','','COIL DIRECT DRAWN AS 10B33M 23.50/23.53','CD10B33M23502353'),</v>
      </c>
      <c r="AC3152" s="14" t="s">
        <v>10535</v>
      </c>
    </row>
    <row r="3153" spans="1:29">
      <c r="A3153" s="16">
        <v>624881</v>
      </c>
      <c r="B3153" s="64" t="s">
        <v>499</v>
      </c>
      <c r="C3153" s="15" t="s">
        <v>500</v>
      </c>
      <c r="D3153" s="15">
        <f>VLOOKUP(E3153,finish!$A$1:$B$18,2,0)</f>
        <v>2</v>
      </c>
      <c r="E3153" s="18" t="s">
        <v>11</v>
      </c>
      <c r="F3153" s="15">
        <f>VLOOKUP(G3153,modules!$A$1:$B$10,2,0)</f>
        <v>6</v>
      </c>
      <c r="G3153" s="18" t="s">
        <v>7849</v>
      </c>
      <c r="H3153" s="15">
        <f>VLOOKUP(I3153,segments!$A$1:$B$9,2,0)</f>
        <v>4</v>
      </c>
      <c r="I3153" s="18" t="s">
        <v>7845</v>
      </c>
      <c r="J3153" s="15">
        <f>VLOOKUP(K3153,machines!$A$1:$B$72,2,0)</f>
        <v>69</v>
      </c>
      <c r="K3153" s="27" t="s">
        <v>442</v>
      </c>
      <c r="L3153" s="43" t="s">
        <v>114</v>
      </c>
      <c r="M3153" s="15">
        <f>VLOOKUP(N3153,groups!$A$1:$B$113,2,1)</f>
        <v>153</v>
      </c>
      <c r="N3153" s="16" t="s">
        <v>107</v>
      </c>
      <c r="O3153" s="18">
        <v>240</v>
      </c>
      <c r="P3153" s="15">
        <f>VLOOKUP(Q3153,'seg2'!$A$1:$B$13,2,0)</f>
        <v>3</v>
      </c>
      <c r="Q3153" s="16" t="s">
        <v>20</v>
      </c>
      <c r="R3153" s="15">
        <f>VLOOKUP(S3153,'seg3'!$A$1:$B$9,2,0)</f>
        <v>3</v>
      </c>
      <c r="S3153" s="16" t="s">
        <v>21</v>
      </c>
      <c r="T3153" s="28">
        <v>842</v>
      </c>
      <c r="U3153" s="28">
        <v>842</v>
      </c>
      <c r="V3153" s="18"/>
      <c r="W3153" s="30" t="s">
        <v>501</v>
      </c>
      <c r="X3153" s="15" t="s">
        <v>498</v>
      </c>
      <c r="Y3153" s="18" t="s">
        <v>17</v>
      </c>
      <c r="Z3153" s="18">
        <v>22</v>
      </c>
      <c r="AA3153" s="26" t="s">
        <v>100</v>
      </c>
      <c r="AB3153" s="14" t="str">
        <f t="shared" si="49"/>
        <v>('624881','624881J','HEX HD SCREW M24X240 ISO4017 CL8.8 BLK','PC',69,6,3,3,4,2,153,'842','842','M24','240','10B33','22','21.45/21.50','','COIL DIRECT DRAWN AS 10B33M 21.65/21.70','CD10B33M21652170'),</v>
      </c>
      <c r="AC3153" s="14" t="s">
        <v>10536</v>
      </c>
    </row>
    <row r="3154" spans="1:29">
      <c r="A3154" s="16">
        <v>819031</v>
      </c>
      <c r="B3154" s="43" t="s">
        <v>503</v>
      </c>
      <c r="C3154" s="15" t="s">
        <v>504</v>
      </c>
      <c r="D3154" s="15">
        <f>VLOOKUP(E3154,finish!$A$1:$B$18,2,0)</f>
        <v>1</v>
      </c>
      <c r="E3154" s="18" t="s">
        <v>204</v>
      </c>
      <c r="F3154" s="15">
        <f>VLOOKUP(G3154,modules!$A$1:$B$10,2,0)</f>
        <v>6</v>
      </c>
      <c r="G3154" s="18" t="s">
        <v>7849</v>
      </c>
      <c r="H3154" s="15">
        <f>VLOOKUP(I3154,segments!$A$1:$B$9,2,0)</f>
        <v>1</v>
      </c>
      <c r="I3154" s="18" t="s">
        <v>7848</v>
      </c>
      <c r="J3154" s="15">
        <f>VLOOKUP(K3154,machines!$A$1:$B$72,2,0)</f>
        <v>69</v>
      </c>
      <c r="K3154" s="27" t="s">
        <v>442</v>
      </c>
      <c r="L3154" s="70" t="s">
        <v>505</v>
      </c>
      <c r="M3154" s="15">
        <f>VLOOKUP(N3154,groups!$A$1:$B$113,2,1)</f>
        <v>152</v>
      </c>
      <c r="N3154" s="71" t="s">
        <v>16</v>
      </c>
      <c r="O3154" s="62">
        <v>292.10000000000002</v>
      </c>
      <c r="P3154" s="15">
        <f>VLOOKUP(Q3154,'seg2'!$A$1:$B$13,2,0)</f>
        <v>3</v>
      </c>
      <c r="Q3154" s="16" t="s">
        <v>20</v>
      </c>
      <c r="R3154" s="15">
        <f>VLOOKUP(S3154,'seg3'!$A$1:$B$9,2,0)</f>
        <v>3</v>
      </c>
      <c r="S3154" s="16" t="s">
        <v>21</v>
      </c>
      <c r="T3154" s="28">
        <v>997</v>
      </c>
      <c r="U3154" s="28">
        <v>997</v>
      </c>
      <c r="V3154" s="29" t="s">
        <v>22</v>
      </c>
      <c r="W3154" s="30" t="s">
        <v>507</v>
      </c>
      <c r="X3154" s="15" t="s">
        <v>502</v>
      </c>
      <c r="Y3154" s="72" t="s">
        <v>17</v>
      </c>
      <c r="Z3154" s="25">
        <v>24</v>
      </c>
      <c r="AA3154" s="74" t="s">
        <v>506</v>
      </c>
      <c r="AB3154" s="14" t="str">
        <f t="shared" si="49"/>
        <v>('819031','819031J','HHB 7/8X14UNFX292.1 DR4B7572 GR8 ZNP','PC',69,6,3,3,1,1,152,'997','997','7/8 UNF','292.1','10B33','24','22.00/22.03','READY','COIL DIRECT DRWN  10B33M  22.00/22.03','CD10B33M22002203'),</v>
      </c>
      <c r="AC3154" s="14" t="s">
        <v>10537</v>
      </c>
    </row>
    <row r="3155" spans="1:29">
      <c r="A3155" s="16">
        <v>817883</v>
      </c>
      <c r="B3155" s="43" t="s">
        <v>546</v>
      </c>
      <c r="C3155" s="15" t="s">
        <v>547</v>
      </c>
      <c r="D3155" s="15">
        <f>VLOOKUP(E3155,finish!$A$1:$B$18,2,0)</f>
        <v>5</v>
      </c>
      <c r="E3155" s="18" t="s">
        <v>316</v>
      </c>
      <c r="F3155" s="15">
        <f>VLOOKUP(G3155,modules!$A$1:$B$10,2,0)</f>
        <v>6</v>
      </c>
      <c r="G3155" s="18" t="s">
        <v>7849</v>
      </c>
      <c r="H3155" s="15">
        <f>VLOOKUP(I3155,segments!$A$1:$B$9,2,0)</f>
        <v>1</v>
      </c>
      <c r="I3155" s="18" t="s">
        <v>7848</v>
      </c>
      <c r="J3155" s="15">
        <f>VLOOKUP(K3155,machines!$A$1:$B$72,2,0)</f>
        <v>69</v>
      </c>
      <c r="K3155" s="27" t="s">
        <v>442</v>
      </c>
      <c r="L3155" s="23" t="s">
        <v>548</v>
      </c>
      <c r="M3155" s="15">
        <f>VLOOKUP(N3155,groups!$A$1:$B$113,2,1)</f>
        <v>152</v>
      </c>
      <c r="N3155" s="24" t="s">
        <v>16</v>
      </c>
      <c r="O3155" s="27">
        <v>101.6</v>
      </c>
      <c r="P3155" s="15">
        <f>VLOOKUP(Q3155,'seg2'!$A$1:$B$13,2,0)</f>
        <v>3</v>
      </c>
      <c r="Q3155" s="16" t="s">
        <v>20</v>
      </c>
      <c r="R3155" s="15">
        <f>VLOOKUP(S3155,'seg3'!$A$1:$B$9,2,0)</f>
        <v>3</v>
      </c>
      <c r="S3155" s="16" t="s">
        <v>21</v>
      </c>
      <c r="T3155" s="28">
        <v>1048</v>
      </c>
      <c r="U3155" s="28">
        <v>1048</v>
      </c>
      <c r="V3155" s="18"/>
      <c r="W3155" s="30" t="s">
        <v>550</v>
      </c>
      <c r="X3155" s="15" t="s">
        <v>545</v>
      </c>
      <c r="Y3155" s="20" t="s">
        <v>17</v>
      </c>
      <c r="Z3155" s="25">
        <v>32</v>
      </c>
      <c r="AA3155" s="26" t="s">
        <v>549</v>
      </c>
      <c r="AB3155" s="14" t="str">
        <f t="shared" si="49"/>
        <v>('817883','817883J','HHB 1.1/4 -7UNCx101.6  Gr8 ZFS DRG:29973','PC',69,6,3,3,1,5,152,'1048','1048','1.1/4 UNC','101.6','10B33','32','31.05/31.10','','COIL DIRECT DRAWN 10B33 31.05/31.10','CD10B3331053110'),</v>
      </c>
      <c r="AC3155" s="14" t="s">
        <v>10538</v>
      </c>
    </row>
    <row r="3156" spans="1:29">
      <c r="A3156" s="16" t="s">
        <v>6351</v>
      </c>
      <c r="B3156" s="43" t="s">
        <v>6352</v>
      </c>
      <c r="C3156" s="43" t="s">
        <v>6353</v>
      </c>
      <c r="D3156" s="15">
        <f>VLOOKUP(E3156,finish!$A$1:$B$18,2,0)</f>
        <v>2</v>
      </c>
      <c r="E3156" s="18" t="s">
        <v>11</v>
      </c>
      <c r="F3156" s="15">
        <f>VLOOKUP(G3156,modules!$A$1:$B$10,2,0)</f>
        <v>6</v>
      </c>
      <c r="G3156" s="18" t="s">
        <v>7849</v>
      </c>
      <c r="H3156" s="15">
        <f>VLOOKUP(I3156,segments!$A$1:$B$9,2,0)</f>
        <v>7</v>
      </c>
      <c r="I3156" s="18" t="s">
        <v>7853</v>
      </c>
      <c r="J3156" s="15">
        <f>VLOOKUP(K3156,machines!$A$1:$B$72,2,0)</f>
        <v>62</v>
      </c>
      <c r="K3156" s="18" t="s">
        <v>101</v>
      </c>
      <c r="L3156" s="16" t="s">
        <v>98</v>
      </c>
      <c r="M3156" s="15">
        <f>VLOOKUP(N3156,groups!$A$1:$B$113,2,1)</f>
        <v>153</v>
      </c>
      <c r="N3156" s="16" t="s">
        <v>107</v>
      </c>
      <c r="O3156" s="18">
        <v>60</v>
      </c>
      <c r="P3156" s="15">
        <f>VLOOKUP(Q3156,'seg2'!$A$1:$B$13,2,0)</f>
        <v>3</v>
      </c>
      <c r="Q3156" s="16" t="s">
        <v>20</v>
      </c>
      <c r="R3156" s="15">
        <f>VLOOKUP(S3156,'seg3'!$A$1:$B$9,2,0)</f>
        <v>3</v>
      </c>
      <c r="S3156" s="16" t="s">
        <v>21</v>
      </c>
      <c r="T3156" s="18">
        <v>244</v>
      </c>
      <c r="U3156" s="18">
        <v>244</v>
      </c>
      <c r="V3156" s="42"/>
      <c r="W3156" s="43" t="s">
        <v>110</v>
      </c>
      <c r="X3156" s="16"/>
      <c r="Y3156" s="18" t="s">
        <v>17</v>
      </c>
      <c r="Z3156" s="18">
        <v>22</v>
      </c>
      <c r="AA3156" s="16" t="s">
        <v>108</v>
      </c>
      <c r="AB3156" s="14" t="str">
        <f t="shared" si="49"/>
        <v>('DB617031','DB617031J','HHB M22X2.5X60 ISO4017 CL8.8 FT BLK','PC',62,6,3,3,7,2,153,'244','244','M22','60','10B33','22','20.00/20.05','','COIL DIRECT DRAWN 10B33M 20.05/20.10',''),</v>
      </c>
      <c r="AC3156" s="14" t="s">
        <v>10539</v>
      </c>
    </row>
    <row r="3157" spans="1:29">
      <c r="A3157" s="16" t="s">
        <v>3998</v>
      </c>
      <c r="B3157" s="43" t="s">
        <v>3999</v>
      </c>
      <c r="C3157" s="43" t="s">
        <v>4000</v>
      </c>
      <c r="D3157" s="15">
        <f>VLOOKUP(E3157,finish!$A$1:$B$18,2,0)</f>
        <v>2</v>
      </c>
      <c r="E3157" s="18" t="s">
        <v>11</v>
      </c>
      <c r="F3157" s="15">
        <f>VLOOKUP(G3157,modules!$A$1:$B$10,2,0)</f>
        <v>6</v>
      </c>
      <c r="G3157" s="18" t="s">
        <v>7849</v>
      </c>
      <c r="H3157" s="15">
        <f>VLOOKUP(I3157,segments!$A$1:$B$9,2,0)</f>
        <v>7</v>
      </c>
      <c r="I3157" s="18" t="s">
        <v>7853</v>
      </c>
      <c r="J3157" s="15">
        <f>VLOOKUP(K3157,machines!$A$1:$B$72,2,0)</f>
        <v>62</v>
      </c>
      <c r="K3157" s="18" t="s">
        <v>101</v>
      </c>
      <c r="L3157" s="16" t="s">
        <v>98</v>
      </c>
      <c r="M3157" s="15">
        <f>VLOOKUP(N3157,groups!$A$1:$B$113,2,1)</f>
        <v>153</v>
      </c>
      <c r="N3157" s="16" t="s">
        <v>107</v>
      </c>
      <c r="O3157" s="18">
        <v>100</v>
      </c>
      <c r="P3157" s="15">
        <f>VLOOKUP(Q3157,'seg2'!$A$1:$B$13,2,0)</f>
        <v>3</v>
      </c>
      <c r="Q3157" s="16" t="s">
        <v>20</v>
      </c>
      <c r="R3157" s="15">
        <f>VLOOKUP(S3157,'seg3'!$A$1:$B$9,2,0)</f>
        <v>3</v>
      </c>
      <c r="S3157" s="16" t="s">
        <v>21</v>
      </c>
      <c r="T3157" s="18">
        <v>356</v>
      </c>
      <c r="U3157" s="18">
        <v>356</v>
      </c>
      <c r="V3157" s="42"/>
      <c r="W3157" s="43" t="s">
        <v>110</v>
      </c>
      <c r="X3157" s="16"/>
      <c r="Y3157" s="18" t="s">
        <v>17</v>
      </c>
      <c r="Z3157" s="18">
        <v>22</v>
      </c>
      <c r="AA3157" s="16" t="s">
        <v>108</v>
      </c>
      <c r="AB3157" s="14" t="str">
        <f t="shared" si="49"/>
        <v>('DB617039','DB617039J','HHB M22X2.5X100 ISO4017 CL8.8 FT BLK','PC',62,6,3,3,7,2,153,'356','356','M22','100','10B33','22','20.00/20.05','','COIL DIRECT DRAWN 10B33M 20.05/20.10',''),</v>
      </c>
      <c r="AC3157" s="14" t="s">
        <v>9463</v>
      </c>
    </row>
    <row r="3158" spans="1:29">
      <c r="A3158" s="16" t="s">
        <v>1632</v>
      </c>
      <c r="B3158" s="43" t="s">
        <v>1633</v>
      </c>
      <c r="C3158" s="43" t="s">
        <v>6354</v>
      </c>
      <c r="D3158" s="15">
        <f>VLOOKUP(E3158,finish!$A$1:$B$18,2,0)</f>
        <v>2</v>
      </c>
      <c r="E3158" s="18" t="s">
        <v>11</v>
      </c>
      <c r="F3158" s="15">
        <f>VLOOKUP(G3158,modules!$A$1:$B$10,2,0)</f>
        <v>6</v>
      </c>
      <c r="G3158" s="18" t="s">
        <v>7849</v>
      </c>
      <c r="H3158" s="15">
        <f>VLOOKUP(I3158,segments!$A$1:$B$9,2,0)</f>
        <v>7</v>
      </c>
      <c r="I3158" s="18" t="s">
        <v>7853</v>
      </c>
      <c r="J3158" s="15">
        <f>VLOOKUP(K3158,machines!$A$1:$B$72,2,0)</f>
        <v>62</v>
      </c>
      <c r="K3158" s="18" t="s">
        <v>101</v>
      </c>
      <c r="L3158" s="16" t="s">
        <v>98</v>
      </c>
      <c r="M3158" s="15">
        <f>VLOOKUP(N3158,groups!$A$1:$B$113,2,1)</f>
        <v>153</v>
      </c>
      <c r="N3158" s="16" t="s">
        <v>107</v>
      </c>
      <c r="O3158" s="18">
        <v>130</v>
      </c>
      <c r="P3158" s="15">
        <f>VLOOKUP(Q3158,'seg2'!$A$1:$B$13,2,0)</f>
        <v>3</v>
      </c>
      <c r="Q3158" s="16" t="s">
        <v>20</v>
      </c>
      <c r="R3158" s="15">
        <f>VLOOKUP(S3158,'seg3'!$A$1:$B$9,2,0)</f>
        <v>3</v>
      </c>
      <c r="S3158" s="16" t="s">
        <v>21</v>
      </c>
      <c r="T3158" s="18">
        <v>421</v>
      </c>
      <c r="U3158" s="18">
        <v>421</v>
      </c>
      <c r="V3158" s="42"/>
      <c r="W3158" s="43" t="s">
        <v>110</v>
      </c>
      <c r="X3158" s="16"/>
      <c r="Y3158" s="18" t="s">
        <v>17</v>
      </c>
      <c r="Z3158" s="18">
        <v>22</v>
      </c>
      <c r="AA3158" s="16" t="s">
        <v>108</v>
      </c>
      <c r="AB3158" s="14" t="str">
        <f t="shared" si="49"/>
        <v>('DB617042','DB617042J','HHB M22X2.5X130 ISO4017 CL8.8 FT BLK','PC',62,6,3,3,7,2,153,'421','421','M22','130','10B33','22','20.00/20.05','','COIL DIRECT DRAWN 10B33M 20.05/20.10',''),</v>
      </c>
      <c r="AC3158" s="14" t="s">
        <v>10540</v>
      </c>
    </row>
    <row r="3159" spans="1:29">
      <c r="A3159" s="16" t="s">
        <v>6355</v>
      </c>
      <c r="B3159" s="43" t="s">
        <v>6356</v>
      </c>
      <c r="C3159" s="43" t="s">
        <v>6357</v>
      </c>
      <c r="D3159" s="15">
        <f>VLOOKUP(E3159,finish!$A$1:$B$18,2,0)</f>
        <v>2</v>
      </c>
      <c r="E3159" s="18" t="s">
        <v>11</v>
      </c>
      <c r="F3159" s="15">
        <f>VLOOKUP(G3159,modules!$A$1:$B$10,2,0)</f>
        <v>6</v>
      </c>
      <c r="G3159" s="18" t="s">
        <v>7849</v>
      </c>
      <c r="H3159" s="15">
        <f>VLOOKUP(I3159,segments!$A$1:$B$9,2,0)</f>
        <v>7</v>
      </c>
      <c r="I3159" s="18" t="s">
        <v>7853</v>
      </c>
      <c r="J3159" s="15">
        <f>VLOOKUP(K3159,machines!$A$1:$B$72,2,0)</f>
        <v>62</v>
      </c>
      <c r="K3159" s="18" t="s">
        <v>101</v>
      </c>
      <c r="L3159" s="16" t="s">
        <v>98</v>
      </c>
      <c r="M3159" s="15">
        <f>VLOOKUP(N3159,groups!$A$1:$B$113,2,1)</f>
        <v>153</v>
      </c>
      <c r="N3159" s="16" t="s">
        <v>107</v>
      </c>
      <c r="O3159" s="18">
        <v>160</v>
      </c>
      <c r="P3159" s="15">
        <f>VLOOKUP(Q3159,'seg2'!$A$1:$B$13,2,0)</f>
        <v>3</v>
      </c>
      <c r="Q3159" s="16" t="s">
        <v>20</v>
      </c>
      <c r="R3159" s="15">
        <f>VLOOKUP(S3159,'seg3'!$A$1:$B$9,2,0)</f>
        <v>3</v>
      </c>
      <c r="S3159" s="16" t="s">
        <v>21</v>
      </c>
      <c r="T3159" s="18">
        <v>498</v>
      </c>
      <c r="U3159" s="18">
        <v>498</v>
      </c>
      <c r="V3159" s="42"/>
      <c r="W3159" s="30"/>
      <c r="X3159" s="16"/>
      <c r="Y3159" s="18" t="s">
        <v>17</v>
      </c>
      <c r="Z3159" s="18">
        <v>22</v>
      </c>
      <c r="AA3159" s="16" t="s">
        <v>108</v>
      </c>
      <c r="AB3159" s="14" t="str">
        <f t="shared" si="49"/>
        <v>('DB617045','DB617045J','HHB M22X2.5X160 ISO4017 CL8.8 FT BLK','PC',62,6,3,3,7,2,153,'498','498','M22','160','10B33','22','20.00/20.05','','',''),</v>
      </c>
      <c r="AC3159" s="14" t="s">
        <v>10541</v>
      </c>
    </row>
    <row r="3160" spans="1:29">
      <c r="A3160" s="16" t="s">
        <v>6358</v>
      </c>
      <c r="B3160" s="43" t="s">
        <v>6359</v>
      </c>
      <c r="C3160" s="43" t="s">
        <v>6360</v>
      </c>
      <c r="D3160" s="15">
        <f>VLOOKUP(E3160,finish!$A$1:$B$18,2,0)</f>
        <v>2</v>
      </c>
      <c r="E3160" s="18" t="s">
        <v>11</v>
      </c>
      <c r="F3160" s="15">
        <f>VLOOKUP(G3160,modules!$A$1:$B$10,2,0)</f>
        <v>6</v>
      </c>
      <c r="G3160" s="18" t="s">
        <v>7849</v>
      </c>
      <c r="H3160" s="15">
        <f>VLOOKUP(I3160,segments!$A$1:$B$9,2,0)</f>
        <v>7</v>
      </c>
      <c r="I3160" s="18" t="s">
        <v>7853</v>
      </c>
      <c r="J3160" s="15">
        <f>VLOOKUP(K3160,machines!$A$1:$B$72,2,0)</f>
        <v>62</v>
      </c>
      <c r="K3160" s="18" t="s">
        <v>101</v>
      </c>
      <c r="L3160" s="16" t="s">
        <v>98</v>
      </c>
      <c r="M3160" s="15">
        <f>VLOOKUP(N3160,groups!$A$1:$B$113,2,1)</f>
        <v>153</v>
      </c>
      <c r="N3160" s="16" t="s">
        <v>107</v>
      </c>
      <c r="O3160" s="18">
        <v>200</v>
      </c>
      <c r="P3160" s="15">
        <f>VLOOKUP(Q3160,'seg2'!$A$1:$B$13,2,0)</f>
        <v>3</v>
      </c>
      <c r="Q3160" s="16" t="s">
        <v>20</v>
      </c>
      <c r="R3160" s="15">
        <f>VLOOKUP(S3160,'seg3'!$A$1:$B$9,2,0)</f>
        <v>3</v>
      </c>
      <c r="S3160" s="16" t="s">
        <v>21</v>
      </c>
      <c r="T3160" s="18">
        <v>598</v>
      </c>
      <c r="U3160" s="18">
        <v>598</v>
      </c>
      <c r="V3160" s="42"/>
      <c r="W3160" s="43" t="s">
        <v>1469</v>
      </c>
      <c r="X3160" s="16"/>
      <c r="Y3160" s="18" t="s">
        <v>17</v>
      </c>
      <c r="Z3160" s="18">
        <v>22</v>
      </c>
      <c r="AA3160" s="16" t="s">
        <v>108</v>
      </c>
      <c r="AB3160" s="14" t="str">
        <f t="shared" si="49"/>
        <v>('DB617049','DB617049J','HHB M22X2.5X200 ISO4017 CL8.8 FT BLK','PC',62,6,3,3,7,2,153,'598','598','M22','200','10B33','22','20.00/20.05','','COIL DIRECT DRAWN 10B33M 21.50/21.53',''),</v>
      </c>
      <c r="AC3160" s="14" t="s">
        <v>10542</v>
      </c>
    </row>
    <row r="3161" spans="1:29">
      <c r="A3161" s="16" t="s">
        <v>3282</v>
      </c>
      <c r="B3161" s="43" t="s">
        <v>3283</v>
      </c>
      <c r="C3161" s="43" t="s">
        <v>6361</v>
      </c>
      <c r="D3161" s="15">
        <f>VLOOKUP(E3161,finish!$A$1:$B$18,2,0)</f>
        <v>2</v>
      </c>
      <c r="E3161" s="18" t="s">
        <v>11</v>
      </c>
      <c r="F3161" s="15">
        <f>VLOOKUP(G3161,modules!$A$1:$B$10,2,0)</f>
        <v>6</v>
      </c>
      <c r="G3161" s="18" t="s">
        <v>7849</v>
      </c>
      <c r="H3161" s="15">
        <f>VLOOKUP(I3161,segments!$A$1:$B$9,2,0)</f>
        <v>7</v>
      </c>
      <c r="I3161" s="18" t="s">
        <v>7853</v>
      </c>
      <c r="J3161" s="15">
        <f>VLOOKUP(K3161,machines!$A$1:$B$72,2,0)</f>
        <v>63</v>
      </c>
      <c r="K3161" s="27" t="s">
        <v>109</v>
      </c>
      <c r="L3161" s="16" t="s">
        <v>114</v>
      </c>
      <c r="M3161" s="15">
        <f>VLOOKUP(N3161,groups!$A$1:$B$113,2,1)</f>
        <v>153</v>
      </c>
      <c r="N3161" s="16" t="s">
        <v>107</v>
      </c>
      <c r="O3161" s="18">
        <v>50</v>
      </c>
      <c r="P3161" s="15">
        <f>VLOOKUP(Q3161,'seg2'!$A$1:$B$13,2,0)</f>
        <v>3</v>
      </c>
      <c r="Q3161" s="16" t="s">
        <v>20</v>
      </c>
      <c r="R3161" s="15">
        <f>VLOOKUP(S3161,'seg3'!$A$1:$B$9,2,0)</f>
        <v>3</v>
      </c>
      <c r="S3161" s="16" t="s">
        <v>21</v>
      </c>
      <c r="T3161" s="18">
        <v>271</v>
      </c>
      <c r="U3161" s="18">
        <v>271</v>
      </c>
      <c r="V3161" s="42"/>
      <c r="W3161" s="43" t="s">
        <v>501</v>
      </c>
      <c r="X3161" s="16"/>
      <c r="Y3161" s="18" t="s">
        <v>17</v>
      </c>
      <c r="Z3161" s="18">
        <v>22</v>
      </c>
      <c r="AA3161" s="16" t="s">
        <v>100</v>
      </c>
      <c r="AB3161" s="14" t="str">
        <f t="shared" si="49"/>
        <v>('DB617060','DB617060J','HHB M24X3X50 ISO4017 CL8.8 FT BLK','PC',63,6,3,3,7,2,153,'271','271','M24','50','10B33','22','21.45/21.50','','COIL DIRECT DRAWN AS 10B33M 21.65/21.70',''),</v>
      </c>
      <c r="AC3161" s="14" t="s">
        <v>10543</v>
      </c>
    </row>
    <row r="3162" spans="1:29">
      <c r="A3162" s="16">
        <v>815900</v>
      </c>
      <c r="B3162" s="43" t="s">
        <v>552</v>
      </c>
      <c r="C3162" s="15" t="s">
        <v>553</v>
      </c>
      <c r="D3162" s="15" t="s">
        <v>7949</v>
      </c>
      <c r="E3162" s="18"/>
      <c r="F3162" s="15">
        <f>VLOOKUP(G3162,modules!$A$1:$B$10,2,0)</f>
        <v>6</v>
      </c>
      <c r="G3162" s="18" t="s">
        <v>7849</v>
      </c>
      <c r="H3162" s="15">
        <f>VLOOKUP(I3162,segments!$A$1:$B$9,2,0)</f>
        <v>1</v>
      </c>
      <c r="I3162" s="18" t="s">
        <v>7848</v>
      </c>
      <c r="J3162" s="15">
        <f>VLOOKUP(K3162,machines!$A$1:$B$72,2,0)</f>
        <v>69</v>
      </c>
      <c r="K3162" s="27" t="s">
        <v>442</v>
      </c>
      <c r="L3162" s="43" t="s">
        <v>114</v>
      </c>
      <c r="M3162" s="15">
        <f>VLOOKUP(N3162,groups!$A$1:$B$113,2,1)</f>
        <v>152</v>
      </c>
      <c r="N3162" s="16" t="s">
        <v>16</v>
      </c>
      <c r="O3162" s="18">
        <v>320</v>
      </c>
      <c r="P3162" s="15">
        <f>VLOOKUP(Q3162,'seg2'!$A$1:$B$13,2,0)</f>
        <v>3</v>
      </c>
      <c r="Q3162" s="16" t="s">
        <v>20</v>
      </c>
      <c r="R3162" s="15">
        <f>VLOOKUP(S3162,'seg3'!$A$1:$B$9,2,0)</f>
        <v>3</v>
      </c>
      <c r="S3162" s="16" t="s">
        <v>21</v>
      </c>
      <c r="T3162" s="28">
        <v>1264</v>
      </c>
      <c r="U3162" s="28">
        <v>1264</v>
      </c>
      <c r="V3162" s="29" t="s">
        <v>22</v>
      </c>
      <c r="W3162" s="30" t="s">
        <v>554</v>
      </c>
      <c r="X3162" s="15" t="s">
        <v>551</v>
      </c>
      <c r="Y3162" s="18" t="s">
        <v>17</v>
      </c>
      <c r="Z3162" s="25">
        <v>24</v>
      </c>
      <c r="AA3162" s="16" t="s">
        <v>479</v>
      </c>
      <c r="AB3162" s="14" t="str">
        <f t="shared" si="49"/>
        <v>('815900','815900J','HEX HEAD BOLT M24X3X320 DR.1049255','PC',69,6,3,3,1,null,152,'1264','1264','M24','320','10B33','24','23.45/23.50','READY','COIL DIRECT DRAWN 10B33 23.50/23.53','CD10B3323502353'),</v>
      </c>
      <c r="AC3162" s="14" t="s">
        <v>10544</v>
      </c>
    </row>
    <row r="3163" spans="1:29">
      <c r="A3163" s="16" t="s">
        <v>6362</v>
      </c>
      <c r="B3163" s="43" t="s">
        <v>6363</v>
      </c>
      <c r="C3163" s="43" t="s">
        <v>6364</v>
      </c>
      <c r="D3163" s="15">
        <f>VLOOKUP(E3163,finish!$A$1:$B$18,2,0)</f>
        <v>2</v>
      </c>
      <c r="E3163" s="18" t="s">
        <v>11</v>
      </c>
      <c r="F3163" s="15">
        <f>VLOOKUP(G3163,modules!$A$1:$B$10,2,0)</f>
        <v>6</v>
      </c>
      <c r="G3163" s="18" t="s">
        <v>7849</v>
      </c>
      <c r="H3163" s="15">
        <f>VLOOKUP(I3163,segments!$A$1:$B$9,2,0)</f>
        <v>7</v>
      </c>
      <c r="I3163" s="18" t="s">
        <v>7853</v>
      </c>
      <c r="J3163" s="15">
        <f>VLOOKUP(K3163,machines!$A$1:$B$72,2,0)</f>
        <v>63</v>
      </c>
      <c r="K3163" s="27" t="s">
        <v>109</v>
      </c>
      <c r="L3163" s="16" t="s">
        <v>114</v>
      </c>
      <c r="M3163" s="15">
        <f>VLOOKUP(N3163,groups!$A$1:$B$113,2,1)</f>
        <v>153</v>
      </c>
      <c r="N3163" s="16" t="s">
        <v>107</v>
      </c>
      <c r="O3163" s="18">
        <v>75</v>
      </c>
      <c r="P3163" s="15">
        <f>VLOOKUP(Q3163,'seg2'!$A$1:$B$13,2,0)</f>
        <v>3</v>
      </c>
      <c r="Q3163" s="16" t="s">
        <v>20</v>
      </c>
      <c r="R3163" s="15">
        <f>VLOOKUP(S3163,'seg3'!$A$1:$B$9,2,0)</f>
        <v>3</v>
      </c>
      <c r="S3163" s="16" t="s">
        <v>21</v>
      </c>
      <c r="T3163" s="18">
        <v>345</v>
      </c>
      <c r="U3163" s="18">
        <v>345</v>
      </c>
      <c r="V3163" s="42"/>
      <c r="W3163" s="43" t="s">
        <v>501</v>
      </c>
      <c r="X3163" s="16"/>
      <c r="Y3163" s="18" t="s">
        <v>17</v>
      </c>
      <c r="Z3163" s="18">
        <v>22</v>
      </c>
      <c r="AA3163" s="16" t="s">
        <v>100</v>
      </c>
      <c r="AB3163" s="14" t="str">
        <f t="shared" si="49"/>
        <v>('DB617065','DB617065J','HHB M24X3X75 ISO4017 CL8.8 FT BLK','PC',63,6,3,3,7,2,153,'345','345','M24','75','10B33','22','21.45/21.50','','COIL DIRECT DRAWN AS 10B33M 21.65/21.70',''),</v>
      </c>
      <c r="AC3163" s="14" t="s">
        <v>10545</v>
      </c>
    </row>
    <row r="3164" spans="1:29">
      <c r="A3164" s="16" t="s">
        <v>6365</v>
      </c>
      <c r="B3164" s="43" t="s">
        <v>6366</v>
      </c>
      <c r="C3164" s="43" t="s">
        <v>6367</v>
      </c>
      <c r="D3164" s="15">
        <f>VLOOKUP(E3164,finish!$A$1:$B$18,2,0)</f>
        <v>2</v>
      </c>
      <c r="E3164" s="18" t="s">
        <v>11</v>
      </c>
      <c r="F3164" s="15">
        <f>VLOOKUP(G3164,modules!$A$1:$B$10,2,0)</f>
        <v>6</v>
      </c>
      <c r="G3164" s="18" t="s">
        <v>7849</v>
      </c>
      <c r="H3164" s="15">
        <f>VLOOKUP(I3164,segments!$A$1:$B$9,2,0)</f>
        <v>7</v>
      </c>
      <c r="I3164" s="18" t="s">
        <v>7853</v>
      </c>
      <c r="J3164" s="15">
        <f>VLOOKUP(K3164,machines!$A$1:$B$72,2,0)</f>
        <v>63</v>
      </c>
      <c r="K3164" s="27" t="s">
        <v>109</v>
      </c>
      <c r="L3164" s="16" t="s">
        <v>114</v>
      </c>
      <c r="M3164" s="15">
        <f>VLOOKUP(N3164,groups!$A$1:$B$113,2,1)</f>
        <v>153</v>
      </c>
      <c r="N3164" s="16" t="s">
        <v>107</v>
      </c>
      <c r="O3164" s="18">
        <v>80</v>
      </c>
      <c r="P3164" s="15">
        <f>VLOOKUP(Q3164,'seg2'!$A$1:$B$13,2,0)</f>
        <v>3</v>
      </c>
      <c r="Q3164" s="16" t="s">
        <v>20</v>
      </c>
      <c r="R3164" s="15">
        <f>VLOOKUP(S3164,'seg3'!$A$1:$B$9,2,0)</f>
        <v>3</v>
      </c>
      <c r="S3164" s="16" t="s">
        <v>21</v>
      </c>
      <c r="T3164" s="18">
        <v>361</v>
      </c>
      <c r="U3164" s="18">
        <v>361</v>
      </c>
      <c r="V3164" s="42"/>
      <c r="W3164" s="43" t="s">
        <v>4010</v>
      </c>
      <c r="X3164" s="16"/>
      <c r="Y3164" s="18" t="s">
        <v>17</v>
      </c>
      <c r="Z3164" s="18">
        <v>22</v>
      </c>
      <c r="AA3164" s="16" t="s">
        <v>100</v>
      </c>
      <c r="AB3164" s="14" t="str">
        <f t="shared" si="49"/>
        <v>('DB617066','DB617066J','HHB M24X3X80 ISO4017 CL8.8 FT BLK','PC',63,6,3,3,7,2,153,'361','361','M24','80','10B33','22','21.45/21.50','','COIL DIRECT DRAWN 10B21 21.65/21.70',''),</v>
      </c>
      <c r="AC3164" s="14" t="s">
        <v>10546</v>
      </c>
    </row>
    <row r="3165" spans="1:29">
      <c r="A3165" s="16" t="s">
        <v>4007</v>
      </c>
      <c r="B3165" s="43" t="s">
        <v>4008</v>
      </c>
      <c r="C3165" s="43" t="s">
        <v>4009</v>
      </c>
      <c r="D3165" s="15">
        <f>VLOOKUP(E3165,finish!$A$1:$B$18,2,0)</f>
        <v>2</v>
      </c>
      <c r="E3165" s="18" t="s">
        <v>11</v>
      </c>
      <c r="F3165" s="15">
        <f>VLOOKUP(G3165,modules!$A$1:$B$10,2,0)</f>
        <v>6</v>
      </c>
      <c r="G3165" s="18" t="s">
        <v>7849</v>
      </c>
      <c r="H3165" s="15">
        <f>VLOOKUP(I3165,segments!$A$1:$B$9,2,0)</f>
        <v>7</v>
      </c>
      <c r="I3165" s="18" t="s">
        <v>7853</v>
      </c>
      <c r="J3165" s="15">
        <f>VLOOKUP(K3165,machines!$A$1:$B$72,2,0)</f>
        <v>63</v>
      </c>
      <c r="K3165" s="27" t="s">
        <v>109</v>
      </c>
      <c r="L3165" s="16" t="s">
        <v>114</v>
      </c>
      <c r="M3165" s="15">
        <f>VLOOKUP(N3165,groups!$A$1:$B$113,2,1)</f>
        <v>153</v>
      </c>
      <c r="N3165" s="16" t="s">
        <v>107</v>
      </c>
      <c r="O3165" s="18">
        <v>90</v>
      </c>
      <c r="P3165" s="15">
        <f>VLOOKUP(Q3165,'seg2'!$A$1:$B$13,2,0)</f>
        <v>3</v>
      </c>
      <c r="Q3165" s="16" t="s">
        <v>20</v>
      </c>
      <c r="R3165" s="15">
        <f>VLOOKUP(S3165,'seg3'!$A$1:$B$9,2,0)</f>
        <v>3</v>
      </c>
      <c r="S3165" s="16" t="s">
        <v>21</v>
      </c>
      <c r="T3165" s="18">
        <v>387</v>
      </c>
      <c r="U3165" s="18">
        <v>387</v>
      </c>
      <c r="V3165" s="42"/>
      <c r="W3165" s="43" t="s">
        <v>4010</v>
      </c>
      <c r="X3165" s="16"/>
      <c r="Y3165" s="18" t="s">
        <v>17</v>
      </c>
      <c r="Z3165" s="18">
        <v>22</v>
      </c>
      <c r="AA3165" s="16" t="s">
        <v>100</v>
      </c>
      <c r="AB3165" s="14" t="str">
        <f t="shared" si="49"/>
        <v>('DB617068','DB617068J','HHB M24X3X90 ISO4017 CL8.8 FT BLK','PC',63,6,3,3,7,2,153,'387','387','M24','90','10B33','22','21.45/21.50','','COIL DIRECT DRAWN 10B21 21.65/21.70',''),</v>
      </c>
      <c r="AC3165" s="14" t="s">
        <v>9466</v>
      </c>
    </row>
    <row r="3166" spans="1:29">
      <c r="A3166" s="16" t="s">
        <v>6194</v>
      </c>
      <c r="B3166" s="43" t="s">
        <v>6195</v>
      </c>
      <c r="C3166" s="43" t="s">
        <v>6196</v>
      </c>
      <c r="D3166" s="15">
        <f>VLOOKUP(E3166,finish!$A$1:$B$18,2,0)</f>
        <v>2</v>
      </c>
      <c r="E3166" s="18" t="s">
        <v>11</v>
      </c>
      <c r="F3166" s="15">
        <f>VLOOKUP(G3166,modules!$A$1:$B$10,2,0)</f>
        <v>6</v>
      </c>
      <c r="G3166" s="18" t="s">
        <v>7849</v>
      </c>
      <c r="H3166" s="15">
        <f>VLOOKUP(I3166,segments!$A$1:$B$9,2,0)</f>
        <v>7</v>
      </c>
      <c r="I3166" s="18" t="s">
        <v>7853</v>
      </c>
      <c r="J3166" s="15">
        <f>VLOOKUP(K3166,machines!$A$1:$B$72,2,0)</f>
        <v>63</v>
      </c>
      <c r="K3166" s="27" t="s">
        <v>109</v>
      </c>
      <c r="L3166" s="16" t="s">
        <v>114</v>
      </c>
      <c r="M3166" s="15">
        <f>VLOOKUP(N3166,groups!$A$1:$B$113,2,1)</f>
        <v>153</v>
      </c>
      <c r="N3166" s="16" t="s">
        <v>107</v>
      </c>
      <c r="O3166" s="18">
        <v>100</v>
      </c>
      <c r="P3166" s="15">
        <f>VLOOKUP(Q3166,'seg2'!$A$1:$B$13,2,0)</f>
        <v>3</v>
      </c>
      <c r="Q3166" s="16" t="s">
        <v>20</v>
      </c>
      <c r="R3166" s="15">
        <f>VLOOKUP(S3166,'seg3'!$A$1:$B$9,2,0)</f>
        <v>3</v>
      </c>
      <c r="S3166" s="16" t="s">
        <v>21</v>
      </c>
      <c r="T3166" s="18">
        <v>417</v>
      </c>
      <c r="U3166" s="18">
        <v>417</v>
      </c>
      <c r="V3166" s="42"/>
      <c r="W3166" s="43" t="s">
        <v>501</v>
      </c>
      <c r="X3166" s="16"/>
      <c r="Y3166" s="18" t="s">
        <v>17</v>
      </c>
      <c r="Z3166" s="18">
        <v>22</v>
      </c>
      <c r="AA3166" s="16" t="s">
        <v>100</v>
      </c>
      <c r="AB3166" s="14" t="str">
        <f t="shared" si="49"/>
        <v>('DB617070','DB617070J','HHB M24X3X100 ISO4017 CL8.8 FT BLK','PC',63,6,3,3,7,2,153,'417','417','M24','100','10B33','22','21.45/21.50','','COIL DIRECT DRAWN AS 10B33M 21.65/21.70',''),</v>
      </c>
      <c r="AC3166" s="14" t="s">
        <v>10497</v>
      </c>
    </row>
    <row r="3167" spans="1:29">
      <c r="A3167" s="63">
        <v>210063</v>
      </c>
      <c r="B3167" s="15" t="s">
        <v>600</v>
      </c>
      <c r="C3167" s="15" t="s">
        <v>601</v>
      </c>
      <c r="D3167" s="15">
        <f>VLOOKUP(E3167,finish!$A$1:$B$18,2,0)</f>
        <v>2</v>
      </c>
      <c r="E3167" s="18" t="s">
        <v>11</v>
      </c>
      <c r="F3167" s="15">
        <f>VLOOKUP(G3167,modules!$A$1:$B$10,2,0)</f>
        <v>6</v>
      </c>
      <c r="G3167" s="18" t="s">
        <v>7849</v>
      </c>
      <c r="H3167" s="15" t="s">
        <v>7949</v>
      </c>
      <c r="I3167" s="18" t="s">
        <v>7856</v>
      </c>
      <c r="J3167" s="15">
        <f>VLOOKUP(K3167,machines!$A$1:$B$72,2,0)</f>
        <v>69</v>
      </c>
      <c r="K3167" s="27" t="s">
        <v>442</v>
      </c>
      <c r="L3167" s="23" t="s">
        <v>602</v>
      </c>
      <c r="M3167" s="15">
        <f>VLOOKUP(N3167,groups!$A$1:$B$113,2,1)</f>
        <v>189</v>
      </c>
      <c r="N3167" s="24" t="s">
        <v>467</v>
      </c>
      <c r="O3167" s="20">
        <v>10</v>
      </c>
      <c r="P3167" s="15">
        <f>VLOOKUP(Q3167,'seg2'!$A$1:$B$13,2,0)</f>
        <v>4</v>
      </c>
      <c r="Q3167" s="16" t="s">
        <v>32</v>
      </c>
      <c r="R3167" s="15">
        <f>VLOOKUP(S3167,'seg3'!$A$1:$B$9,2,0)</f>
        <v>4</v>
      </c>
      <c r="S3167" s="16" t="s">
        <v>32</v>
      </c>
      <c r="T3167" s="28">
        <v>1084.3</v>
      </c>
      <c r="U3167" s="28">
        <v>1084.3</v>
      </c>
      <c r="V3167" s="18" t="s">
        <v>33</v>
      </c>
      <c r="W3167" s="30" t="s">
        <v>604</v>
      </c>
      <c r="X3167" s="15" t="s">
        <v>599</v>
      </c>
      <c r="Y3167" s="20" t="s">
        <v>29</v>
      </c>
      <c r="Z3167" s="25">
        <v>28</v>
      </c>
      <c r="AA3167" s="26" t="s">
        <v>603</v>
      </c>
      <c r="AB3167" s="14" t="str">
        <f t="shared" si="49"/>
        <v>('210063','210063J','SHCS 01XBSWX10  H/T BLK','PC',69,6,4,4,null,2,189,'1084.3','1084.3','01 BSW','10','51B37','28','24.80/24.85','NEED TO ANN','COIL 2ANNEAL&amp;2DRAWN 51B37 24.95/25.00','C351B3724952500'),</v>
      </c>
      <c r="AC3167" s="14" t="s">
        <v>10547</v>
      </c>
    </row>
    <row r="3168" spans="1:29">
      <c r="A3168" s="16">
        <v>831166</v>
      </c>
      <c r="B3168" s="43" t="s">
        <v>617</v>
      </c>
      <c r="C3168" s="15" t="s">
        <v>618</v>
      </c>
      <c r="D3168" s="15">
        <f>VLOOKUP(E3168,finish!$A$1:$B$18,2,0)</f>
        <v>5</v>
      </c>
      <c r="E3168" s="18" t="s">
        <v>316</v>
      </c>
      <c r="F3168" s="15">
        <f>VLOOKUP(G3168,modules!$A$1:$B$10,2,0)</f>
        <v>6</v>
      </c>
      <c r="G3168" s="18" t="s">
        <v>7849</v>
      </c>
      <c r="H3168" s="15">
        <f>VLOOKUP(I3168,segments!$A$1:$B$9,2,0)</f>
        <v>1</v>
      </c>
      <c r="I3168" s="18" t="s">
        <v>7848</v>
      </c>
      <c r="J3168" s="15">
        <f>VLOOKUP(K3168,machines!$A$1:$B$72,2,0)</f>
        <v>69</v>
      </c>
      <c r="K3168" s="27" t="s">
        <v>442</v>
      </c>
      <c r="L3168" s="43" t="s">
        <v>619</v>
      </c>
      <c r="M3168" s="15">
        <f>VLOOKUP(N3168,groups!$A$1:$B$113,2,1)</f>
        <v>152</v>
      </c>
      <c r="N3168" s="16" t="s">
        <v>16</v>
      </c>
      <c r="O3168" s="18">
        <v>133.35</v>
      </c>
      <c r="P3168" s="15">
        <f>VLOOKUP(Q3168,'seg2'!$A$1:$B$13,2,0)</f>
        <v>3</v>
      </c>
      <c r="Q3168" s="16" t="s">
        <v>20</v>
      </c>
      <c r="R3168" s="15">
        <f>VLOOKUP(S3168,'seg3'!$A$1:$B$9,2,0)</f>
        <v>4</v>
      </c>
      <c r="S3168" s="16" t="s">
        <v>32</v>
      </c>
      <c r="T3168" s="28">
        <v>849.5</v>
      </c>
      <c r="U3168" s="28">
        <v>849.5</v>
      </c>
      <c r="V3168" s="29" t="s">
        <v>22</v>
      </c>
      <c r="W3168" s="30" t="s">
        <v>621</v>
      </c>
      <c r="X3168" s="15" t="s">
        <v>616</v>
      </c>
      <c r="Y3168" s="20" t="s">
        <v>365</v>
      </c>
      <c r="Z3168" s="45">
        <v>30</v>
      </c>
      <c r="AA3168" s="16" t="s">
        <v>620</v>
      </c>
      <c r="AB3168" s="14" t="str">
        <f t="shared" si="49"/>
        <v>('831166','831166J','HHB 1-1/8-7 UNJCX133.35 ZFS DR.6C3218','PC',69,6,3,4,1,5,152,'849.5','849.5','1-1/8 UNC','133.35','SCM435','30','28.15/28.20','READY','COIL 1ANNEAL &amp; 1DRAWN SCM435 28.15/28.20','C1SCM43528152820'),</v>
      </c>
      <c r="AC3168" s="14" t="s">
        <v>10548</v>
      </c>
    </row>
    <row r="3169" spans="1:29">
      <c r="A3169" s="16">
        <v>400622</v>
      </c>
      <c r="B3169" s="43" t="s">
        <v>625</v>
      </c>
      <c r="C3169" s="15" t="s">
        <v>626</v>
      </c>
      <c r="D3169" s="15">
        <f>VLOOKUP(E3169,finish!$A$1:$B$18,2,0)</f>
        <v>2</v>
      </c>
      <c r="E3169" s="18" t="s">
        <v>11</v>
      </c>
      <c r="F3169" s="15">
        <f>VLOOKUP(G3169,modules!$A$1:$B$10,2,0)</f>
        <v>6</v>
      </c>
      <c r="G3169" s="18" t="s">
        <v>7849</v>
      </c>
      <c r="H3169" s="15">
        <f>VLOOKUP(I3169,segments!$A$1:$B$9,2,0)</f>
        <v>4</v>
      </c>
      <c r="I3169" s="18" t="s">
        <v>7845</v>
      </c>
      <c r="J3169" s="15">
        <f>VLOOKUP(K3169,machines!$A$1:$B$72,2,0)</f>
        <v>69</v>
      </c>
      <c r="K3169" s="27" t="s">
        <v>442</v>
      </c>
      <c r="L3169" s="43" t="s">
        <v>627</v>
      </c>
      <c r="M3169" s="15">
        <f>VLOOKUP(N3169,groups!$A$1:$B$113,2,1)</f>
        <v>189</v>
      </c>
      <c r="N3169" s="16" t="s">
        <v>467</v>
      </c>
      <c r="O3169" s="18">
        <v>220</v>
      </c>
      <c r="P3169" s="15">
        <f>VLOOKUP(Q3169,'seg2'!$A$1:$B$13,2,0)</f>
        <v>4</v>
      </c>
      <c r="Q3169" s="16" t="s">
        <v>32</v>
      </c>
      <c r="R3169" s="15">
        <f>VLOOKUP(S3169,'seg3'!$A$1:$B$9,2,0)</f>
        <v>4</v>
      </c>
      <c r="S3169" s="16" t="s">
        <v>32</v>
      </c>
      <c r="T3169" s="28">
        <v>1460</v>
      </c>
      <c r="U3169" s="28">
        <v>1460</v>
      </c>
      <c r="V3169" s="18" t="s">
        <v>33</v>
      </c>
      <c r="W3169" s="30" t="s">
        <v>629</v>
      </c>
      <c r="X3169" s="15" t="s">
        <v>624</v>
      </c>
      <c r="Y3169" s="18" t="s">
        <v>29</v>
      </c>
      <c r="Z3169" s="18">
        <v>32</v>
      </c>
      <c r="AA3169" s="16" t="s">
        <v>628</v>
      </c>
      <c r="AB3169" s="14" t="str">
        <f t="shared" si="49"/>
        <v>('400622','400622J','SHCS M30X3.5X220 GR 12.9 H/T BLK','PC',69,6,4,4,4,2,189,'1460','1460','M30','220','51B37','32','29.50/29.55','NEED TO ANN','COIL 2ANNEAL&amp;2DRAWN 51B37 29.50/29.53','C351B3729502953'),</v>
      </c>
      <c r="AC3169" s="14" t="s">
        <v>10549</v>
      </c>
    </row>
    <row r="3170" spans="1:29">
      <c r="A3170" s="16">
        <v>831153</v>
      </c>
      <c r="B3170" s="43" t="s">
        <v>656</v>
      </c>
      <c r="C3170" s="15" t="s">
        <v>657</v>
      </c>
      <c r="D3170" s="15">
        <f>VLOOKUP(E3170,finish!$A$1:$B$18,2,0)</f>
        <v>1</v>
      </c>
      <c r="E3170" s="18" t="s">
        <v>204</v>
      </c>
      <c r="F3170" s="15">
        <f>VLOOKUP(G3170,modules!$A$1:$B$10,2,0)</f>
        <v>6</v>
      </c>
      <c r="G3170" s="18" t="s">
        <v>7849</v>
      </c>
      <c r="H3170" s="15">
        <f>VLOOKUP(I3170,segments!$A$1:$B$9,2,0)</f>
        <v>1</v>
      </c>
      <c r="I3170" s="18" t="s">
        <v>7848</v>
      </c>
      <c r="J3170" s="15">
        <f>VLOOKUP(K3170,machines!$A$1:$B$72,2,0)</f>
        <v>69</v>
      </c>
      <c r="K3170" s="27" t="s">
        <v>442</v>
      </c>
      <c r="L3170" s="43" t="s">
        <v>658</v>
      </c>
      <c r="M3170" s="15">
        <f>VLOOKUP(N3170,groups!$A$1:$B$113,2,1)</f>
        <v>152</v>
      </c>
      <c r="N3170" s="16" t="s">
        <v>16</v>
      </c>
      <c r="O3170" s="18">
        <v>266.7</v>
      </c>
      <c r="P3170" s="15">
        <f>VLOOKUP(Q3170,'seg2'!$A$1:$B$13,2,0)</f>
        <v>7</v>
      </c>
      <c r="Q3170" s="16" t="s">
        <v>43</v>
      </c>
      <c r="R3170" s="15">
        <f>VLOOKUP(S3170,'seg3'!$A$1:$B$9,2,0)</f>
        <v>3</v>
      </c>
      <c r="S3170" s="16" t="s">
        <v>21</v>
      </c>
      <c r="T3170" s="28">
        <v>1907</v>
      </c>
      <c r="U3170" s="28">
        <v>1907</v>
      </c>
      <c r="V3170" s="18"/>
      <c r="W3170" s="30" t="s">
        <v>659</v>
      </c>
      <c r="X3170" s="15" t="s">
        <v>655</v>
      </c>
      <c r="Y3170" s="18" t="s">
        <v>17</v>
      </c>
      <c r="Z3170" s="18">
        <v>32</v>
      </c>
      <c r="AA3170" s="16" t="s">
        <v>549</v>
      </c>
      <c r="AB3170" s="14" t="str">
        <f t="shared" si="49"/>
        <v>('831153','831153J','HHB 1 1/4-7 UNCX266.7 ZNP DR.6B0388','PC',69,6,7,3,1,1,152,'1907','1907','1-1/4 UNC','266.7','10B33','32','31.05/31.10','','COIL DIRECT DRAWN 10B33M 31.05/31.10','CD10B33M31053110'),</v>
      </c>
      <c r="AC3170" s="14" t="s">
        <v>10550</v>
      </c>
    </row>
    <row r="3171" spans="1:29">
      <c r="A3171" s="16">
        <v>832738</v>
      </c>
      <c r="B3171" s="43" t="s">
        <v>684</v>
      </c>
      <c r="C3171" s="15" t="s">
        <v>685</v>
      </c>
      <c r="D3171" s="15">
        <f>VLOOKUP(E3171,finish!$A$1:$B$18,2,0)</f>
        <v>8</v>
      </c>
      <c r="E3171" s="18" t="s">
        <v>47</v>
      </c>
      <c r="F3171" s="15">
        <f>VLOOKUP(G3171,modules!$A$1:$B$10,2,0)</f>
        <v>6</v>
      </c>
      <c r="G3171" s="18" t="s">
        <v>7849</v>
      </c>
      <c r="H3171" s="15">
        <f>VLOOKUP(I3171,segments!$A$1:$B$9,2,0)</f>
        <v>3</v>
      </c>
      <c r="I3171" s="18" t="s">
        <v>7851</v>
      </c>
      <c r="J3171" s="15">
        <f>VLOOKUP(K3171,machines!$A$1:$B$72,2,0)</f>
        <v>69</v>
      </c>
      <c r="K3171" s="27" t="s">
        <v>442</v>
      </c>
      <c r="L3171" s="43" t="s">
        <v>126</v>
      </c>
      <c r="M3171" s="15">
        <f>VLOOKUP(N3171,groups!$A$1:$B$113,2,1)</f>
        <v>153</v>
      </c>
      <c r="N3171" s="16" t="s">
        <v>107</v>
      </c>
      <c r="O3171" s="18">
        <v>260</v>
      </c>
      <c r="P3171" s="15">
        <f>VLOOKUP(Q3171,'seg2'!$A$1:$B$13,2,0)</f>
        <v>3</v>
      </c>
      <c r="Q3171" s="16" t="s">
        <v>20</v>
      </c>
      <c r="R3171" s="15">
        <f>VLOOKUP(S3171,'seg3'!$A$1:$B$9,2,0)</f>
        <v>3</v>
      </c>
      <c r="S3171" s="16" t="s">
        <v>21</v>
      </c>
      <c r="T3171" s="28">
        <v>694</v>
      </c>
      <c r="U3171" s="28">
        <v>694</v>
      </c>
      <c r="V3171" s="18"/>
      <c r="W3171" s="30" t="s">
        <v>686</v>
      </c>
      <c r="X3171" s="15" t="s">
        <v>683</v>
      </c>
      <c r="Y3171" s="18" t="s">
        <v>17</v>
      </c>
      <c r="Z3171" s="18">
        <v>18.3</v>
      </c>
      <c r="AA3171" s="26" t="s">
        <v>85</v>
      </c>
      <c r="AB3171" s="14" t="str">
        <f t="shared" si="49"/>
        <v>('832738','832738J','HEX HD BOLT M20X260 ISO4017 CL10.9 ZC3','PC',69,6,3,3,3,8,153,'694','694','M20','260','10B33','18.3','17.95/17.99','','COIL DIRECT DRAWN 10B33 18.00/18.03','CD10B3318001803'),</v>
      </c>
      <c r="AC3171" s="14" t="s">
        <v>10551</v>
      </c>
    </row>
    <row r="3172" spans="1:29">
      <c r="A3172" s="16">
        <v>832463</v>
      </c>
      <c r="B3172" s="43" t="s">
        <v>726</v>
      </c>
      <c r="C3172" s="43" t="s">
        <v>727</v>
      </c>
      <c r="D3172" s="15">
        <f>VLOOKUP(E3172,finish!$A$1:$B$18,2,0)</f>
        <v>1</v>
      </c>
      <c r="E3172" s="18" t="s">
        <v>204</v>
      </c>
      <c r="F3172" s="15">
        <f>VLOOKUP(G3172,modules!$A$1:$B$10,2,0)</f>
        <v>6</v>
      </c>
      <c r="G3172" s="18" t="s">
        <v>7849</v>
      </c>
      <c r="H3172" s="15">
        <f>VLOOKUP(I3172,segments!$A$1:$B$9,2,0)</f>
        <v>1</v>
      </c>
      <c r="I3172" s="18" t="s">
        <v>7848</v>
      </c>
      <c r="J3172" s="15">
        <f>VLOOKUP(K3172,machines!$A$1:$B$72,2,0)</f>
        <v>69</v>
      </c>
      <c r="K3172" s="27" t="s">
        <v>442</v>
      </c>
      <c r="L3172" s="43" t="s">
        <v>627</v>
      </c>
      <c r="M3172" s="15">
        <f>VLOOKUP(N3172,groups!$A$1:$B$113,2,1)</f>
        <v>152</v>
      </c>
      <c r="N3172" s="16" t="s">
        <v>16</v>
      </c>
      <c r="O3172" s="18">
        <v>50</v>
      </c>
      <c r="P3172" s="15">
        <f>VLOOKUP(Q3172,'seg2'!$A$1:$B$13,2,0)</f>
        <v>3</v>
      </c>
      <c r="Q3172" s="16" t="s">
        <v>20</v>
      </c>
      <c r="R3172" s="15">
        <f>VLOOKUP(S3172,'seg3'!$A$1:$B$9,2,0)</f>
        <v>3</v>
      </c>
      <c r="S3172" s="16" t="s">
        <v>21</v>
      </c>
      <c r="T3172" s="28">
        <v>515</v>
      </c>
      <c r="U3172" s="28">
        <v>515</v>
      </c>
      <c r="V3172" s="29"/>
      <c r="W3172" s="30" t="s">
        <v>729</v>
      </c>
      <c r="X3172" s="15"/>
      <c r="Y3172" s="18" t="s">
        <v>17</v>
      </c>
      <c r="Z3172" s="18">
        <v>28</v>
      </c>
      <c r="AA3172" s="16" t="s">
        <v>728</v>
      </c>
      <c r="AB3172" s="14" t="str">
        <f t="shared" si="49"/>
        <v>('832463','832463J','HHB M30X3.5X50 GR10.9 ZNP 9X2199','PC',69,6,3,3,1,1,152,'515','515','M30','50','10B33','28','27.30/27.35','','COIL DIRECT DRWN 10B33 27.30/27.35',''),</v>
      </c>
      <c r="AC3172" s="14" t="s">
        <v>10552</v>
      </c>
    </row>
    <row r="3173" spans="1:29">
      <c r="A3173" s="16">
        <v>831160</v>
      </c>
      <c r="B3173" s="43" t="s">
        <v>752</v>
      </c>
      <c r="C3173" s="15" t="s">
        <v>753</v>
      </c>
      <c r="D3173" s="15">
        <f>VLOOKUP(E3173,finish!$A$1:$B$18,2,0)</f>
        <v>1</v>
      </c>
      <c r="E3173" s="18" t="s">
        <v>204</v>
      </c>
      <c r="F3173" s="15">
        <f>VLOOKUP(G3173,modules!$A$1:$B$10,2,0)</f>
        <v>6</v>
      </c>
      <c r="G3173" s="18" t="s">
        <v>7849</v>
      </c>
      <c r="H3173" s="15">
        <f>VLOOKUP(I3173,segments!$A$1:$B$9,2,0)</f>
        <v>1</v>
      </c>
      <c r="I3173" s="18" t="s">
        <v>7848</v>
      </c>
      <c r="J3173" s="15">
        <f>VLOOKUP(K3173,machines!$A$1:$B$72,2,0)</f>
        <v>69</v>
      </c>
      <c r="K3173" s="27" t="s">
        <v>442</v>
      </c>
      <c r="L3173" s="43" t="s">
        <v>658</v>
      </c>
      <c r="M3173" s="15">
        <f>VLOOKUP(N3173,groups!$A$1:$B$113,2,1)</f>
        <v>152</v>
      </c>
      <c r="N3173" s="16" t="s">
        <v>16</v>
      </c>
      <c r="O3173" s="18">
        <v>184.15</v>
      </c>
      <c r="P3173" s="15">
        <f>VLOOKUP(Q3173,'seg2'!$A$1:$B$13,2,0)</f>
        <v>3</v>
      </c>
      <c r="Q3173" s="16" t="s">
        <v>20</v>
      </c>
      <c r="R3173" s="15">
        <f>VLOOKUP(S3173,'seg3'!$A$1:$B$9,2,0)</f>
        <v>4</v>
      </c>
      <c r="S3173" s="16" t="s">
        <v>32</v>
      </c>
      <c r="T3173" s="28">
        <v>1385.3</v>
      </c>
      <c r="U3173" s="28">
        <v>1385.3</v>
      </c>
      <c r="V3173" s="18" t="s">
        <v>33</v>
      </c>
      <c r="W3173" s="30" t="s">
        <v>754</v>
      </c>
      <c r="X3173" s="15" t="s">
        <v>751</v>
      </c>
      <c r="Y3173" s="18" t="s">
        <v>365</v>
      </c>
      <c r="Z3173" s="18">
        <v>32</v>
      </c>
      <c r="AA3173" s="16" t="s">
        <v>549</v>
      </c>
      <c r="AB3173" s="14" t="str">
        <f t="shared" si="49"/>
        <v>('831160','831160J','HHB 1-1/4-7 X 184.15 ZNP DR. 8C3435','PC',69,6,3,4,1,1,152,'1385.3','1385.3','1-1/4 UNC','184.15','SCM435','32','31.05/31.10','NEED TO ANN','COIL 1ANNEAL &amp; 1DRAWN SCM435 31.05/31.10','C1SCM43531053110'),</v>
      </c>
      <c r="AC3173" s="14" t="s">
        <v>10553</v>
      </c>
    </row>
    <row r="3174" spans="1:29">
      <c r="A3174" s="16">
        <v>830100</v>
      </c>
      <c r="B3174" s="43" t="s">
        <v>796</v>
      </c>
      <c r="C3174" s="15" t="s">
        <v>797</v>
      </c>
      <c r="D3174" s="15">
        <f>VLOOKUP(E3174,finish!$A$1:$B$18,2,0)</f>
        <v>2</v>
      </c>
      <c r="E3174" s="18" t="s">
        <v>11</v>
      </c>
      <c r="F3174" s="15">
        <f>VLOOKUP(G3174,modules!$A$1:$B$10,2,0)</f>
        <v>6</v>
      </c>
      <c r="G3174" s="18" t="s">
        <v>7849</v>
      </c>
      <c r="H3174" s="15">
        <f>VLOOKUP(I3174,segments!$A$1:$B$9,2,0)</f>
        <v>1</v>
      </c>
      <c r="I3174" s="18" t="s">
        <v>7848</v>
      </c>
      <c r="J3174" s="15">
        <f>VLOOKUP(K3174,machines!$A$1:$B$72,2,0)</f>
        <v>69</v>
      </c>
      <c r="K3174" s="27" t="s">
        <v>442</v>
      </c>
      <c r="L3174" s="43" t="s">
        <v>798</v>
      </c>
      <c r="M3174" s="15">
        <f>VLOOKUP(N3174,groups!$A$1:$B$113,2,1)</f>
        <v>158</v>
      </c>
      <c r="N3174" s="16" t="s">
        <v>250</v>
      </c>
      <c r="O3174" s="18">
        <v>3</v>
      </c>
      <c r="P3174" s="15">
        <f>VLOOKUP(Q3174,'seg2'!$A$1:$B$13,2,0)</f>
        <v>7</v>
      </c>
      <c r="Q3174" s="16" t="s">
        <v>43</v>
      </c>
      <c r="R3174" s="15">
        <f>VLOOKUP(S3174,'seg3'!$A$1:$B$9,2,0)</f>
        <v>4</v>
      </c>
      <c r="S3174" s="16" t="s">
        <v>32</v>
      </c>
      <c r="T3174" s="28">
        <v>750</v>
      </c>
      <c r="U3174" s="28">
        <v>750</v>
      </c>
      <c r="V3174" s="29" t="s">
        <v>22</v>
      </c>
      <c r="W3174" s="30" t="s">
        <v>800</v>
      </c>
      <c r="X3174" s="15" t="s">
        <v>795</v>
      </c>
      <c r="Y3174" s="18">
        <v>4140</v>
      </c>
      <c r="Z3174" s="18">
        <v>32</v>
      </c>
      <c r="AA3174" s="16" t="s">
        <v>799</v>
      </c>
      <c r="AB3174" s="14" t="str">
        <f t="shared" si="49"/>
        <v>('830100','830100J','HHS 1 1/4-12 UNRFx3 SAE8 BLK 86982441','PC',69,6,7,4,1,2,158,'750','750','1-1/4 UNRF','3','4140','32','29.95/30.00','READY','COIL1ANEAL&amp;1DRN AISI 4140 29.95/30.00','C1A414029953000'),</v>
      </c>
      <c r="AC3174" s="14" t="s">
        <v>10554</v>
      </c>
    </row>
    <row r="3175" spans="1:29">
      <c r="A3175" s="16">
        <v>830102</v>
      </c>
      <c r="B3175" s="43" t="s">
        <v>801</v>
      </c>
      <c r="C3175" s="15" t="s">
        <v>802</v>
      </c>
      <c r="D3175" s="15" t="s">
        <v>7949</v>
      </c>
      <c r="E3175" s="18"/>
      <c r="F3175" s="15">
        <f>VLOOKUP(G3175,modules!$A$1:$B$10,2,0)</f>
        <v>6</v>
      </c>
      <c r="G3175" s="18" t="s">
        <v>7849</v>
      </c>
      <c r="H3175" s="15">
        <f>VLOOKUP(I3175,segments!$A$1:$B$9,2,0)</f>
        <v>1</v>
      </c>
      <c r="I3175" s="18" t="s">
        <v>7848</v>
      </c>
      <c r="J3175" s="15">
        <f>VLOOKUP(K3175,machines!$A$1:$B$72,2,0)</f>
        <v>69</v>
      </c>
      <c r="K3175" s="27" t="s">
        <v>442</v>
      </c>
      <c r="L3175" s="43" t="s">
        <v>798</v>
      </c>
      <c r="M3175" s="15">
        <f>VLOOKUP(N3175,groups!$A$1:$B$113,2,1)</f>
        <v>158</v>
      </c>
      <c r="N3175" s="16" t="s">
        <v>250</v>
      </c>
      <c r="O3175" s="18">
        <v>3.25</v>
      </c>
      <c r="P3175" s="15">
        <f>VLOOKUP(Q3175,'seg2'!$A$1:$B$13,2,0)</f>
        <v>7</v>
      </c>
      <c r="Q3175" s="16" t="s">
        <v>43</v>
      </c>
      <c r="R3175" s="15">
        <f>VLOOKUP(S3175,'seg3'!$A$1:$B$9,2,0)</f>
        <v>4</v>
      </c>
      <c r="S3175" s="16" t="s">
        <v>32</v>
      </c>
      <c r="T3175" s="28">
        <v>786</v>
      </c>
      <c r="U3175" s="28">
        <v>786</v>
      </c>
      <c r="V3175" s="29" t="s">
        <v>22</v>
      </c>
      <c r="W3175" s="30" t="s">
        <v>800</v>
      </c>
      <c r="X3175" s="15" t="s">
        <v>795</v>
      </c>
      <c r="Y3175" s="18">
        <v>4140</v>
      </c>
      <c r="Z3175" s="18">
        <v>32</v>
      </c>
      <c r="AA3175" s="16" t="s">
        <v>799</v>
      </c>
      <c r="AB3175" s="14" t="str">
        <f t="shared" si="49"/>
        <v>('830102','830102J','HHS 1 1/4-12 UNRFx3.25 SAE8 PL 86982442','PC',69,6,7,4,1,null,158,'786','786','1-1/4 UNRF','3.25','4140','32','29.95/30.00','READY','COIL1ANEAL&amp;1DRN AISI 4140 29.95/30.00','C1A414029953000'),</v>
      </c>
      <c r="AC3175" s="14" t="s">
        <v>10555</v>
      </c>
    </row>
    <row r="3176" spans="1:29">
      <c r="A3176" s="16">
        <v>560867</v>
      </c>
      <c r="B3176" s="64" t="s">
        <v>838</v>
      </c>
      <c r="C3176" s="15" t="s">
        <v>839</v>
      </c>
      <c r="D3176" s="15">
        <f>VLOOKUP(E3176,finish!$A$1:$B$18,2,0)</f>
        <v>2</v>
      </c>
      <c r="E3176" s="18" t="s">
        <v>11</v>
      </c>
      <c r="F3176" s="15">
        <f>VLOOKUP(G3176,modules!$A$1:$B$10,2,0)</f>
        <v>6</v>
      </c>
      <c r="G3176" s="18" t="s">
        <v>7849</v>
      </c>
      <c r="H3176" s="15">
        <f>VLOOKUP(I3176,segments!$A$1:$B$9,2,0)</f>
        <v>3</v>
      </c>
      <c r="I3176" s="18" t="s">
        <v>7851</v>
      </c>
      <c r="J3176" s="15">
        <f>VLOOKUP(K3176,machines!$A$1:$B$72,2,0)</f>
        <v>69</v>
      </c>
      <c r="K3176" s="27" t="s">
        <v>442</v>
      </c>
      <c r="L3176" s="76" t="s">
        <v>126</v>
      </c>
      <c r="M3176" s="15">
        <f>VLOOKUP(N3176,groups!$A$1:$B$113,2,1)</f>
        <v>153</v>
      </c>
      <c r="N3176" s="46" t="s">
        <v>107</v>
      </c>
      <c r="O3176" s="45">
        <v>260</v>
      </c>
      <c r="P3176" s="15">
        <f>VLOOKUP(Q3176,'seg2'!$A$1:$B$13,2,0)</f>
        <v>3</v>
      </c>
      <c r="Q3176" s="16" t="s">
        <v>20</v>
      </c>
      <c r="R3176" s="15">
        <f>VLOOKUP(S3176,'seg3'!$A$1:$B$9,2,0)</f>
        <v>3</v>
      </c>
      <c r="S3176" s="16" t="s">
        <v>21</v>
      </c>
      <c r="T3176" s="28">
        <v>598</v>
      </c>
      <c r="U3176" s="28">
        <v>598</v>
      </c>
      <c r="V3176" s="18"/>
      <c r="W3176" s="30" t="s">
        <v>840</v>
      </c>
      <c r="X3176" s="15" t="s">
        <v>837</v>
      </c>
      <c r="Y3176" s="45" t="s">
        <v>17</v>
      </c>
      <c r="Z3176" s="28">
        <v>18.3</v>
      </c>
      <c r="AA3176" s="26" t="s">
        <v>85</v>
      </c>
      <c r="AB3176" s="14" t="str">
        <f t="shared" si="49"/>
        <v>('560867','560867J','HEX HD SCREW M20X260 ISO4017 CL8.8 BLK','PC',69,6,3,3,3,2,153,'598','598','M20','260','10B33','18.3','17.95/17.99','','COIL DIRECT DRAWN AS 10B33M 18.00/18.03','CD10B33M18001803'),</v>
      </c>
      <c r="AC3176" s="14" t="s">
        <v>10556</v>
      </c>
    </row>
    <row r="3177" spans="1:29">
      <c r="A3177" s="16">
        <v>761189</v>
      </c>
      <c r="B3177" s="64" t="s">
        <v>841</v>
      </c>
      <c r="C3177" s="15" t="s">
        <v>842</v>
      </c>
      <c r="D3177" s="15">
        <f>VLOOKUP(E3177,finish!$A$1:$B$18,2,0)</f>
        <v>2</v>
      </c>
      <c r="E3177" s="18" t="s">
        <v>11</v>
      </c>
      <c r="F3177" s="15">
        <f>VLOOKUP(G3177,modules!$A$1:$B$10,2,0)</f>
        <v>6</v>
      </c>
      <c r="G3177" s="18" t="s">
        <v>7849</v>
      </c>
      <c r="H3177" s="15">
        <f>VLOOKUP(I3177,segments!$A$1:$B$9,2,0)</f>
        <v>3</v>
      </c>
      <c r="I3177" s="18" t="s">
        <v>7851</v>
      </c>
      <c r="J3177" s="15">
        <f>VLOOKUP(K3177,machines!$A$1:$B$72,2,0)</f>
        <v>69</v>
      </c>
      <c r="K3177" s="27" t="s">
        <v>442</v>
      </c>
      <c r="L3177" s="76" t="s">
        <v>126</v>
      </c>
      <c r="M3177" s="15">
        <f>VLOOKUP(N3177,groups!$A$1:$B$113,2,1)</f>
        <v>153</v>
      </c>
      <c r="N3177" s="46" t="s">
        <v>107</v>
      </c>
      <c r="O3177" s="45">
        <v>300</v>
      </c>
      <c r="P3177" s="15">
        <f>VLOOKUP(Q3177,'seg2'!$A$1:$B$13,2,0)</f>
        <v>3</v>
      </c>
      <c r="Q3177" s="16" t="s">
        <v>20</v>
      </c>
      <c r="R3177" s="15">
        <f>VLOOKUP(S3177,'seg3'!$A$1:$B$9,2,0)</f>
        <v>3</v>
      </c>
      <c r="S3177" s="16" t="s">
        <v>21</v>
      </c>
      <c r="T3177" s="28">
        <v>704</v>
      </c>
      <c r="U3177" s="28">
        <v>704</v>
      </c>
      <c r="V3177" s="18"/>
      <c r="W3177" s="30" t="s">
        <v>686</v>
      </c>
      <c r="X3177" s="15"/>
      <c r="Y3177" s="45" t="s">
        <v>17</v>
      </c>
      <c r="Z3177" s="28">
        <v>18.3</v>
      </c>
      <c r="AA3177" s="26" t="s">
        <v>85</v>
      </c>
      <c r="AB3177" s="14" t="str">
        <f t="shared" si="49"/>
        <v>('761189','761189J','HEX HD SCREW M20X300 ISO4017 CL8.8 BLK','PC',69,6,3,3,3,2,153,'704','704','M20','300','10B33','18.3','17.95/17.99','','COIL DIRECT DRAWN 10B33 18.00/18.03',''),</v>
      </c>
      <c r="AC3177" s="14" t="s">
        <v>10557</v>
      </c>
    </row>
    <row r="3178" spans="1:29">
      <c r="A3178" s="16">
        <v>551188</v>
      </c>
      <c r="B3178" s="64" t="s">
        <v>843</v>
      </c>
      <c r="C3178" s="15" t="s">
        <v>844</v>
      </c>
      <c r="D3178" s="15">
        <f>VLOOKUP(E3178,finish!$A$1:$B$18,2,0)</f>
        <v>2</v>
      </c>
      <c r="E3178" s="18" t="s">
        <v>11</v>
      </c>
      <c r="F3178" s="15">
        <f>VLOOKUP(G3178,modules!$A$1:$B$10,2,0)</f>
        <v>6</v>
      </c>
      <c r="G3178" s="18" t="s">
        <v>7849</v>
      </c>
      <c r="H3178" s="15">
        <f>VLOOKUP(I3178,segments!$A$1:$B$9,2,0)</f>
        <v>3</v>
      </c>
      <c r="I3178" s="18" t="s">
        <v>7851</v>
      </c>
      <c r="J3178" s="15">
        <f>VLOOKUP(K3178,machines!$A$1:$B$72,2,0)</f>
        <v>69</v>
      </c>
      <c r="K3178" s="27" t="s">
        <v>442</v>
      </c>
      <c r="L3178" s="76" t="s">
        <v>114</v>
      </c>
      <c r="M3178" s="15">
        <f>VLOOKUP(N3178,groups!$A$1:$B$113,2,1)</f>
        <v>153</v>
      </c>
      <c r="N3178" s="46" t="s">
        <v>107</v>
      </c>
      <c r="O3178" s="45">
        <v>260</v>
      </c>
      <c r="P3178" s="15">
        <f>VLOOKUP(Q3178,'seg2'!$A$1:$B$13,2,0)</f>
        <v>3</v>
      </c>
      <c r="Q3178" s="16" t="s">
        <v>20</v>
      </c>
      <c r="R3178" s="15">
        <f>VLOOKUP(S3178,'seg3'!$A$1:$B$9,2,0)</f>
        <v>3</v>
      </c>
      <c r="S3178" s="16" t="s">
        <v>21</v>
      </c>
      <c r="T3178" s="28">
        <v>902</v>
      </c>
      <c r="U3178" s="28">
        <v>902</v>
      </c>
      <c r="V3178" s="18"/>
      <c r="W3178" s="30" t="s">
        <v>501</v>
      </c>
      <c r="X3178" s="15" t="s">
        <v>498</v>
      </c>
      <c r="Y3178" s="45" t="s">
        <v>17</v>
      </c>
      <c r="Z3178" s="25">
        <v>22</v>
      </c>
      <c r="AA3178" s="26" t="s">
        <v>100</v>
      </c>
      <c r="AB3178" s="14" t="str">
        <f t="shared" si="49"/>
        <v>('551188','551188J','HEX HEAD BOLT M24X260 CL10.9 F/T BLK','PC',69,6,3,3,3,2,153,'902','902','M24','260','10B33','22','21.45/21.50','','COIL DIRECT DRAWN AS 10B33M 21.65/21.70','CD10B33M21652170'),</v>
      </c>
      <c r="AC3178" s="14" t="s">
        <v>10558</v>
      </c>
    </row>
    <row r="3179" spans="1:29">
      <c r="A3179" s="16">
        <v>832738</v>
      </c>
      <c r="B3179" s="43" t="s">
        <v>684</v>
      </c>
      <c r="C3179" s="15" t="s">
        <v>685</v>
      </c>
      <c r="D3179" s="15">
        <f>VLOOKUP(E3179,finish!$A$1:$B$18,2,0)</f>
        <v>8</v>
      </c>
      <c r="E3179" s="18" t="s">
        <v>47</v>
      </c>
      <c r="F3179" s="15">
        <f>VLOOKUP(G3179,modules!$A$1:$B$10,2,0)</f>
        <v>6</v>
      </c>
      <c r="G3179" s="18" t="s">
        <v>7849</v>
      </c>
      <c r="H3179" s="15">
        <f>VLOOKUP(I3179,segments!$A$1:$B$9,2,0)</f>
        <v>3</v>
      </c>
      <c r="I3179" s="18" t="s">
        <v>7851</v>
      </c>
      <c r="J3179" s="15">
        <f>VLOOKUP(K3179,machines!$A$1:$B$72,2,0)</f>
        <v>69</v>
      </c>
      <c r="K3179" s="27" t="s">
        <v>442</v>
      </c>
      <c r="L3179" s="76" t="s">
        <v>126</v>
      </c>
      <c r="M3179" s="15">
        <f>VLOOKUP(N3179,groups!$A$1:$B$113,2,1)</f>
        <v>153</v>
      </c>
      <c r="N3179" s="46" t="s">
        <v>107</v>
      </c>
      <c r="O3179" s="45">
        <v>260</v>
      </c>
      <c r="P3179" s="15">
        <f>VLOOKUP(Q3179,'seg2'!$A$1:$B$13,2,0)</f>
        <v>3</v>
      </c>
      <c r="Q3179" s="16" t="s">
        <v>20</v>
      </c>
      <c r="R3179" s="15">
        <f>VLOOKUP(S3179,'seg3'!$A$1:$B$9,2,0)</f>
        <v>3</v>
      </c>
      <c r="S3179" s="16" t="s">
        <v>21</v>
      </c>
      <c r="T3179" s="28">
        <v>694</v>
      </c>
      <c r="U3179" s="28">
        <v>694</v>
      </c>
      <c r="V3179" s="18"/>
      <c r="W3179" s="30" t="s">
        <v>686</v>
      </c>
      <c r="X3179" s="15" t="s">
        <v>683</v>
      </c>
      <c r="Y3179" s="45" t="s">
        <v>17</v>
      </c>
      <c r="Z3179" s="28">
        <v>18.3</v>
      </c>
      <c r="AA3179" s="46" t="s">
        <v>85</v>
      </c>
      <c r="AB3179" s="14" t="str">
        <f t="shared" si="49"/>
        <v>('832738','832738J','HEX HD BOLT M20X260 ISO4017 CL10.9 ZC3','PC',69,6,3,3,3,8,153,'694','694','M20','260','10B33','18.3','17.95/17.99','','COIL DIRECT DRAWN 10B33 18.00/18.03','CD10B3318001803'),</v>
      </c>
      <c r="AC3179" s="14" t="s">
        <v>10551</v>
      </c>
    </row>
    <row r="3180" spans="1:29">
      <c r="A3180" s="16">
        <v>550937</v>
      </c>
      <c r="B3180" s="64" t="s">
        <v>1173</v>
      </c>
      <c r="C3180" s="43" t="s">
        <v>1174</v>
      </c>
      <c r="D3180" s="15">
        <f>VLOOKUP(E3180,finish!$A$1:$B$18,2,0)</f>
        <v>2</v>
      </c>
      <c r="E3180" s="18" t="s">
        <v>11</v>
      </c>
      <c r="F3180" s="15">
        <f>VLOOKUP(G3180,modules!$A$1:$B$10,2,0)</f>
        <v>6</v>
      </c>
      <c r="G3180" s="18" t="s">
        <v>7849</v>
      </c>
      <c r="H3180" s="15">
        <f>VLOOKUP(I3180,segments!$A$1:$B$9,2,0)</f>
        <v>5</v>
      </c>
      <c r="I3180" s="18" t="s">
        <v>7852</v>
      </c>
      <c r="J3180" s="15">
        <f>VLOOKUP(K3180,machines!$A$1:$B$72,2,0)</f>
        <v>69</v>
      </c>
      <c r="K3180" s="27" t="s">
        <v>442</v>
      </c>
      <c r="L3180" s="43" t="s">
        <v>338</v>
      </c>
      <c r="M3180" s="15">
        <f>VLOOKUP(N3180,groups!$A$1:$B$113,2,1)</f>
        <v>152</v>
      </c>
      <c r="N3180" s="16" t="s">
        <v>16</v>
      </c>
      <c r="O3180" s="18">
        <v>90</v>
      </c>
      <c r="P3180" s="15">
        <f>VLOOKUP(Q3180,'seg2'!$A$1:$B$13,2,0)</f>
        <v>3</v>
      </c>
      <c r="Q3180" s="16" t="s">
        <v>20</v>
      </c>
      <c r="R3180" s="15">
        <f>VLOOKUP(S3180,'seg3'!$A$1:$B$9,2,0)</f>
        <v>3</v>
      </c>
      <c r="S3180" s="16" t="s">
        <v>21</v>
      </c>
      <c r="T3180" s="18">
        <v>557</v>
      </c>
      <c r="U3180" s="18">
        <v>557</v>
      </c>
      <c r="V3180" s="29"/>
      <c r="W3180" s="30" t="s">
        <v>1176</v>
      </c>
      <c r="X3180" s="43" t="s">
        <v>1172</v>
      </c>
      <c r="Y3180" s="18" t="s">
        <v>17</v>
      </c>
      <c r="Z3180" s="25">
        <v>28</v>
      </c>
      <c r="AA3180" s="26" t="s">
        <v>1175</v>
      </c>
      <c r="AB3180" s="14" t="str">
        <f t="shared" si="49"/>
        <v>('550937','550937J','HHB M27X3X90 ISO4014 CL10.9 H/T BLK','PC',69,6,3,3,5,2,152,'557','557','M27','90','10B33','28','26.50/26.53','','COIL DIRECT DRAWN AS 10B33M 26.50/26.53','CD10B33M26502653'),</v>
      </c>
      <c r="AC3180" s="14" t="s">
        <v>10559</v>
      </c>
    </row>
    <row r="3181" spans="1:29">
      <c r="A3181" s="16">
        <v>170270</v>
      </c>
      <c r="B3181" s="64" t="s">
        <v>1177</v>
      </c>
      <c r="C3181" s="43" t="s">
        <v>1178</v>
      </c>
      <c r="D3181" s="15">
        <f>VLOOKUP(E3181,finish!$A$1:$B$18,2,0)</f>
        <v>2</v>
      </c>
      <c r="E3181" s="18" t="s">
        <v>11</v>
      </c>
      <c r="F3181" s="15">
        <f>VLOOKUP(G3181,modules!$A$1:$B$10,2,0)</f>
        <v>6</v>
      </c>
      <c r="G3181" s="18" t="s">
        <v>7849</v>
      </c>
      <c r="H3181" s="15">
        <f>VLOOKUP(I3181,segments!$A$1:$B$9,2,0)</f>
        <v>5</v>
      </c>
      <c r="I3181" s="18" t="s">
        <v>7852</v>
      </c>
      <c r="J3181" s="15">
        <f>VLOOKUP(K3181,machines!$A$1:$B$72,2,0)</f>
        <v>69</v>
      </c>
      <c r="K3181" s="27" t="s">
        <v>442</v>
      </c>
      <c r="L3181" s="43" t="s">
        <v>338</v>
      </c>
      <c r="M3181" s="15">
        <f>VLOOKUP(N3181,groups!$A$1:$B$113,2,1)</f>
        <v>152</v>
      </c>
      <c r="N3181" s="16" t="s">
        <v>16</v>
      </c>
      <c r="O3181" s="18">
        <v>130</v>
      </c>
      <c r="P3181" s="15">
        <f>VLOOKUP(Q3181,'seg2'!$A$1:$B$13,2,0)</f>
        <v>3</v>
      </c>
      <c r="Q3181" s="16" t="s">
        <v>20</v>
      </c>
      <c r="R3181" s="15">
        <f>VLOOKUP(S3181,'seg3'!$A$1:$B$9,2,0)</f>
        <v>3</v>
      </c>
      <c r="S3181" s="16" t="s">
        <v>21</v>
      </c>
      <c r="T3181" s="18">
        <v>720</v>
      </c>
      <c r="U3181" s="18">
        <v>720</v>
      </c>
      <c r="V3181" s="29"/>
      <c r="W3181" s="30" t="s">
        <v>1176</v>
      </c>
      <c r="X3181" s="43" t="s">
        <v>1172</v>
      </c>
      <c r="Y3181" s="18" t="s">
        <v>17</v>
      </c>
      <c r="Z3181" s="25">
        <v>28</v>
      </c>
      <c r="AA3181" s="26" t="s">
        <v>1175</v>
      </c>
      <c r="AB3181" s="14" t="str">
        <f t="shared" si="49"/>
        <v>('170270','170270J','HHB M27X3X130 ISO4014 CL10.9 H/T BLK','PC',69,6,3,3,5,2,152,'720','720','M27','130','10B33','28','26.50/26.53','','COIL DIRECT DRAWN AS 10B33M 26.50/26.53','CD10B33M26502653'),</v>
      </c>
      <c r="AC3181" s="14" t="s">
        <v>10560</v>
      </c>
    </row>
    <row r="3182" spans="1:29">
      <c r="A3182" s="16">
        <v>170279</v>
      </c>
      <c r="B3182" s="64" t="s">
        <v>1179</v>
      </c>
      <c r="C3182" s="43" t="s">
        <v>1180</v>
      </c>
      <c r="D3182" s="15">
        <f>VLOOKUP(E3182,finish!$A$1:$B$18,2,0)</f>
        <v>2</v>
      </c>
      <c r="E3182" s="18" t="s">
        <v>11</v>
      </c>
      <c r="F3182" s="15">
        <f>VLOOKUP(G3182,modules!$A$1:$B$10,2,0)</f>
        <v>6</v>
      </c>
      <c r="G3182" s="18" t="s">
        <v>7849</v>
      </c>
      <c r="H3182" s="15">
        <f>VLOOKUP(I3182,segments!$A$1:$B$9,2,0)</f>
        <v>5</v>
      </c>
      <c r="I3182" s="18" t="s">
        <v>7852</v>
      </c>
      <c r="J3182" s="15">
        <f>VLOOKUP(K3182,machines!$A$1:$B$72,2,0)</f>
        <v>69</v>
      </c>
      <c r="K3182" s="27" t="s">
        <v>442</v>
      </c>
      <c r="L3182" s="43" t="s">
        <v>338</v>
      </c>
      <c r="M3182" s="15">
        <f>VLOOKUP(N3182,groups!$A$1:$B$113,2,1)</f>
        <v>152</v>
      </c>
      <c r="N3182" s="16" t="s">
        <v>16</v>
      </c>
      <c r="O3182" s="18">
        <v>280</v>
      </c>
      <c r="P3182" s="15">
        <f>VLOOKUP(Q3182,'seg2'!$A$1:$B$13,2,0)</f>
        <v>3</v>
      </c>
      <c r="Q3182" s="16" t="s">
        <v>20</v>
      </c>
      <c r="R3182" s="15">
        <f>VLOOKUP(S3182,'seg3'!$A$1:$B$9,2,0)</f>
        <v>3</v>
      </c>
      <c r="S3182" s="16" t="s">
        <v>21</v>
      </c>
      <c r="T3182" s="18">
        <v>1399</v>
      </c>
      <c r="U3182" s="18">
        <v>1399</v>
      </c>
      <c r="V3182" s="18"/>
      <c r="W3182" s="30" t="s">
        <v>1176</v>
      </c>
      <c r="X3182" s="43" t="s">
        <v>1172</v>
      </c>
      <c r="Y3182" s="18" t="s">
        <v>17</v>
      </c>
      <c r="Z3182" s="25">
        <v>28</v>
      </c>
      <c r="AA3182" s="26" t="s">
        <v>1175</v>
      </c>
      <c r="AB3182" s="14" t="str">
        <f t="shared" si="49"/>
        <v>('170279','170279J','HHB M27X3X280 ISO4014 CL10.9 H/T BLK','PC',69,6,3,3,5,2,152,'1399','1399','M27','280','10B33','28','26.50/26.53','','COIL DIRECT DRAWN AS 10B33M 26.50/26.53','CD10B33M26502653'),</v>
      </c>
      <c r="AC3182" s="14" t="s">
        <v>10561</v>
      </c>
    </row>
    <row r="3183" spans="1:29">
      <c r="A3183" s="16">
        <v>140615</v>
      </c>
      <c r="B3183" s="43" t="s">
        <v>1181</v>
      </c>
      <c r="C3183" s="43" t="s">
        <v>1182</v>
      </c>
      <c r="D3183" s="15">
        <f>VLOOKUP(E3183,finish!$A$1:$B$18,2,0)</f>
        <v>2</v>
      </c>
      <c r="E3183" s="18" t="s">
        <v>11</v>
      </c>
      <c r="F3183" s="15">
        <f>VLOOKUP(G3183,modules!$A$1:$B$10,2,0)</f>
        <v>6</v>
      </c>
      <c r="G3183" s="18" t="s">
        <v>7849</v>
      </c>
      <c r="H3183" s="15">
        <f>VLOOKUP(I3183,segments!$A$1:$B$9,2,0)</f>
        <v>5</v>
      </c>
      <c r="I3183" s="18" t="s">
        <v>7852</v>
      </c>
      <c r="J3183" s="15">
        <f>VLOOKUP(K3183,machines!$A$1:$B$72,2,0)</f>
        <v>69</v>
      </c>
      <c r="K3183" s="27" t="s">
        <v>442</v>
      </c>
      <c r="L3183" s="43" t="s">
        <v>627</v>
      </c>
      <c r="M3183" s="15">
        <f>VLOOKUP(N3183,groups!$A$1:$B$113,2,1)</f>
        <v>189</v>
      </c>
      <c r="N3183" s="16" t="s">
        <v>467</v>
      </c>
      <c r="O3183" s="18">
        <v>130</v>
      </c>
      <c r="P3183" s="15">
        <f>VLOOKUP(Q3183,'seg2'!$A$1:$B$13,2,0)</f>
        <v>4</v>
      </c>
      <c r="Q3183" s="16" t="s">
        <v>32</v>
      </c>
      <c r="R3183" s="15">
        <f>VLOOKUP(S3183,'seg3'!$A$1:$B$9,2,0)</f>
        <v>4</v>
      </c>
      <c r="S3183" s="16" t="s">
        <v>32</v>
      </c>
      <c r="T3183" s="18">
        <v>965</v>
      </c>
      <c r="U3183" s="18">
        <v>965</v>
      </c>
      <c r="V3183" s="29"/>
      <c r="W3183" s="30" t="s">
        <v>629</v>
      </c>
      <c r="X3183" s="43" t="s">
        <v>624</v>
      </c>
      <c r="Y3183" s="18" t="s">
        <v>29</v>
      </c>
      <c r="Z3183" s="18">
        <v>32</v>
      </c>
      <c r="AA3183" s="16" t="s">
        <v>628</v>
      </c>
      <c r="AB3183" s="14" t="str">
        <f t="shared" si="49"/>
        <v>('140615','140615J','SHCS M30X3.5X130 ISO4762 CL12.9 H/T BLK','PC',69,6,4,4,5,2,189,'965','965','M30','130','51B37','32','29.50/29.55','','COIL 2ANNEAL&amp;2DRAWN 51B37 29.50/29.53','C351B3729502953'),</v>
      </c>
      <c r="AC3183" s="14" t="s">
        <v>10562</v>
      </c>
    </row>
    <row r="3184" spans="1:29">
      <c r="A3184" s="16">
        <v>140616</v>
      </c>
      <c r="B3184" s="64" t="s">
        <v>1183</v>
      </c>
      <c r="C3184" s="43" t="s">
        <v>1184</v>
      </c>
      <c r="D3184" s="15">
        <f>VLOOKUP(E3184,finish!$A$1:$B$18,2,0)</f>
        <v>2</v>
      </c>
      <c r="E3184" s="18" t="s">
        <v>11</v>
      </c>
      <c r="F3184" s="15">
        <f>VLOOKUP(G3184,modules!$A$1:$B$10,2,0)</f>
        <v>6</v>
      </c>
      <c r="G3184" s="18" t="s">
        <v>7849</v>
      </c>
      <c r="H3184" s="15">
        <f>VLOOKUP(I3184,segments!$A$1:$B$9,2,0)</f>
        <v>5</v>
      </c>
      <c r="I3184" s="18" t="s">
        <v>7852</v>
      </c>
      <c r="J3184" s="15">
        <f>VLOOKUP(K3184,machines!$A$1:$B$72,2,0)</f>
        <v>69</v>
      </c>
      <c r="K3184" s="27" t="s">
        <v>442</v>
      </c>
      <c r="L3184" s="43" t="s">
        <v>627</v>
      </c>
      <c r="M3184" s="15">
        <f>VLOOKUP(N3184,groups!$A$1:$B$113,2,1)</f>
        <v>189</v>
      </c>
      <c r="N3184" s="16" t="s">
        <v>467</v>
      </c>
      <c r="O3184" s="18">
        <v>140</v>
      </c>
      <c r="P3184" s="15">
        <f>VLOOKUP(Q3184,'seg2'!$A$1:$B$13,2,0)</f>
        <v>4</v>
      </c>
      <c r="Q3184" s="16" t="s">
        <v>32</v>
      </c>
      <c r="R3184" s="15">
        <f>VLOOKUP(S3184,'seg3'!$A$1:$B$9,2,0)</f>
        <v>4</v>
      </c>
      <c r="S3184" s="16" t="s">
        <v>32</v>
      </c>
      <c r="T3184" s="18">
        <v>1020</v>
      </c>
      <c r="U3184" s="18">
        <v>1020</v>
      </c>
      <c r="V3184" s="29"/>
      <c r="W3184" s="30" t="s">
        <v>629</v>
      </c>
      <c r="X3184" s="43" t="s">
        <v>624</v>
      </c>
      <c r="Y3184" s="18" t="s">
        <v>29</v>
      </c>
      <c r="Z3184" s="18">
        <v>32</v>
      </c>
      <c r="AA3184" s="16" t="s">
        <v>628</v>
      </c>
      <c r="AB3184" s="14" t="str">
        <f t="shared" si="49"/>
        <v>('140616','140616J','SHCS M30X3.5X140 ISO4762 CL12.9 H/T BLK','PC',69,6,4,4,5,2,189,'1020','1020','M30','140','51B37','32','29.50/29.55','','COIL 2ANNEAL&amp;2DRAWN 51B37 29.50/29.53','C351B3729502953'),</v>
      </c>
      <c r="AC3184" s="14" t="s">
        <v>10563</v>
      </c>
    </row>
    <row r="3185" spans="1:29">
      <c r="A3185" s="16">
        <v>140618</v>
      </c>
      <c r="B3185" s="43" t="s">
        <v>1185</v>
      </c>
      <c r="C3185" s="43" t="s">
        <v>1186</v>
      </c>
      <c r="D3185" s="15">
        <f>VLOOKUP(E3185,finish!$A$1:$B$18,2,0)</f>
        <v>2</v>
      </c>
      <c r="E3185" s="18" t="s">
        <v>11</v>
      </c>
      <c r="F3185" s="15">
        <f>VLOOKUP(G3185,modules!$A$1:$B$10,2,0)</f>
        <v>6</v>
      </c>
      <c r="G3185" s="18" t="s">
        <v>7849</v>
      </c>
      <c r="H3185" s="15">
        <f>VLOOKUP(I3185,segments!$A$1:$B$9,2,0)</f>
        <v>5</v>
      </c>
      <c r="I3185" s="18" t="s">
        <v>7852</v>
      </c>
      <c r="J3185" s="15">
        <f>VLOOKUP(K3185,machines!$A$1:$B$72,2,0)</f>
        <v>69</v>
      </c>
      <c r="K3185" s="27" t="s">
        <v>442</v>
      </c>
      <c r="L3185" s="43" t="s">
        <v>627</v>
      </c>
      <c r="M3185" s="15">
        <f>VLOOKUP(N3185,groups!$A$1:$B$113,2,1)</f>
        <v>189</v>
      </c>
      <c r="N3185" s="16" t="s">
        <v>467</v>
      </c>
      <c r="O3185" s="18">
        <v>160</v>
      </c>
      <c r="P3185" s="15">
        <f>VLOOKUP(Q3185,'seg2'!$A$1:$B$13,2,0)</f>
        <v>4</v>
      </c>
      <c r="Q3185" s="16" t="s">
        <v>32</v>
      </c>
      <c r="R3185" s="15">
        <f>VLOOKUP(S3185,'seg3'!$A$1:$B$9,2,0)</f>
        <v>4</v>
      </c>
      <c r="S3185" s="16" t="s">
        <v>32</v>
      </c>
      <c r="T3185" s="18">
        <v>1103</v>
      </c>
      <c r="U3185" s="18">
        <v>1103</v>
      </c>
      <c r="V3185" s="29"/>
      <c r="W3185" s="30" t="s">
        <v>629</v>
      </c>
      <c r="X3185" s="43" t="s">
        <v>624</v>
      </c>
      <c r="Y3185" s="18" t="s">
        <v>29</v>
      </c>
      <c r="Z3185" s="18">
        <v>32</v>
      </c>
      <c r="AA3185" s="16" t="s">
        <v>628</v>
      </c>
      <c r="AB3185" s="14" t="str">
        <f t="shared" si="49"/>
        <v>('140618','140618J','SHCS M30X3.5X160 ISO4762 CL12.9 H/T BLK','PC',69,6,4,4,5,2,189,'1103','1103','M30','160','51B37','32','29.50/29.55','','COIL 2ANNEAL&amp;2DRAWN 51B37 29.50/29.53','C351B3729502953'),</v>
      </c>
      <c r="AC3185" s="14" t="s">
        <v>10564</v>
      </c>
    </row>
    <row r="3186" spans="1:29">
      <c r="A3186" s="16">
        <v>140621</v>
      </c>
      <c r="B3186" s="43" t="s">
        <v>1187</v>
      </c>
      <c r="C3186" s="43" t="s">
        <v>1188</v>
      </c>
      <c r="D3186" s="15">
        <f>VLOOKUP(E3186,finish!$A$1:$B$18,2,0)</f>
        <v>2</v>
      </c>
      <c r="E3186" s="18" t="s">
        <v>11</v>
      </c>
      <c r="F3186" s="15">
        <f>VLOOKUP(G3186,modules!$A$1:$B$10,2,0)</f>
        <v>6</v>
      </c>
      <c r="G3186" s="18" t="s">
        <v>7849</v>
      </c>
      <c r="H3186" s="15">
        <f>VLOOKUP(I3186,segments!$A$1:$B$9,2,0)</f>
        <v>5</v>
      </c>
      <c r="I3186" s="18" t="s">
        <v>7852</v>
      </c>
      <c r="J3186" s="15">
        <f>VLOOKUP(K3186,machines!$A$1:$B$72,2,0)</f>
        <v>69</v>
      </c>
      <c r="K3186" s="27" t="s">
        <v>442</v>
      </c>
      <c r="L3186" s="43" t="s">
        <v>627</v>
      </c>
      <c r="M3186" s="15">
        <f>VLOOKUP(N3186,groups!$A$1:$B$113,2,1)</f>
        <v>189</v>
      </c>
      <c r="N3186" s="16" t="s">
        <v>467</v>
      </c>
      <c r="O3186" s="18">
        <v>200</v>
      </c>
      <c r="P3186" s="15">
        <f>VLOOKUP(Q3186,'seg2'!$A$1:$B$13,2,0)</f>
        <v>4</v>
      </c>
      <c r="Q3186" s="16" t="s">
        <v>32</v>
      </c>
      <c r="R3186" s="15">
        <f>VLOOKUP(S3186,'seg3'!$A$1:$B$9,2,0)</f>
        <v>4</v>
      </c>
      <c r="S3186" s="16" t="s">
        <v>32</v>
      </c>
      <c r="T3186" s="18">
        <v>1350</v>
      </c>
      <c r="U3186" s="18">
        <v>1350</v>
      </c>
      <c r="V3186" s="29"/>
      <c r="W3186" s="30" t="s">
        <v>629</v>
      </c>
      <c r="X3186" s="43" t="s">
        <v>624</v>
      </c>
      <c r="Y3186" s="18" t="s">
        <v>29</v>
      </c>
      <c r="Z3186" s="18">
        <v>32</v>
      </c>
      <c r="AA3186" s="16" t="s">
        <v>628</v>
      </c>
      <c r="AB3186" s="14" t="str">
        <f t="shared" si="49"/>
        <v>('140621','140621J','SHCS M30X3.5X200 ISO4762 CL12.9 H/T BLK','PC',69,6,4,4,5,2,189,'1350','1350','M30','200','51B37','32','29.50/29.55','','COIL 2ANNEAL&amp;2DRAWN 51B37 29.50/29.53','C351B3729502953'),</v>
      </c>
      <c r="AC3186" s="14" t="s">
        <v>10565</v>
      </c>
    </row>
    <row r="3187" spans="1:29">
      <c r="A3187" s="16">
        <v>612917</v>
      </c>
      <c r="B3187" s="43" t="s">
        <v>5187</v>
      </c>
      <c r="C3187" s="43" t="s">
        <v>5188</v>
      </c>
      <c r="D3187" s="15">
        <f>VLOOKUP(E3187,finish!$A$1:$B$18,2,0)</f>
        <v>8</v>
      </c>
      <c r="E3187" s="18" t="s">
        <v>47</v>
      </c>
      <c r="F3187" s="15" t="s">
        <v>7949</v>
      </c>
      <c r="G3187" s="18" t="s">
        <v>7855</v>
      </c>
      <c r="H3187" s="15">
        <f>VLOOKUP(I3187,segments!$A$1:$B$9,2,0)</f>
        <v>6</v>
      </c>
      <c r="I3187" s="18" t="s">
        <v>7850</v>
      </c>
      <c r="J3187" s="15">
        <f>VLOOKUP(K3187,machines!$A$1:$B$72,2,0)</f>
        <v>85</v>
      </c>
      <c r="K3187" s="18" t="s">
        <v>607</v>
      </c>
      <c r="L3187" s="16" t="s">
        <v>126</v>
      </c>
      <c r="M3187" s="15">
        <f>VLOOKUP(N3187,groups!$A$1:$B$113,2,1)</f>
        <v>193</v>
      </c>
      <c r="N3187" s="16" t="s">
        <v>417</v>
      </c>
      <c r="O3187" s="18" t="s">
        <v>52</v>
      </c>
      <c r="P3187" s="15">
        <f>VLOOKUP(Q3187,'seg2'!$A$1:$B$13,2,0)</f>
        <v>9</v>
      </c>
      <c r="Q3187" s="16" t="s">
        <v>421</v>
      </c>
      <c r="R3187" s="15">
        <f>VLOOKUP(S3187,'seg3'!$A$1:$B$9,2,0)</f>
        <v>8</v>
      </c>
      <c r="S3187" s="16" t="s">
        <v>422</v>
      </c>
      <c r="T3187" s="18">
        <v>15.5</v>
      </c>
      <c r="U3187" s="18">
        <v>15.5</v>
      </c>
      <c r="V3187" s="42"/>
      <c r="W3187" s="43" t="s">
        <v>5051</v>
      </c>
      <c r="X3187" s="16"/>
      <c r="Y3187" s="18" t="s">
        <v>418</v>
      </c>
      <c r="Z3187" s="18">
        <v>7</v>
      </c>
      <c r="AA3187" s="16" t="s">
        <v>2412</v>
      </c>
      <c r="AB3187" s="14" t="str">
        <f t="shared" si="49"/>
        <v>('612917','612917J','SPRING WASHER FLAT SEC M20 DIN 127B ZC3','PC',85,null,9,8,6,8,193,'15.5','15.5','M20','-','HC6165','7','6.05/6.10','','COIL 1 ANNEAL &amp; 2DRAWN HC6165 6.05/6.10',''),</v>
      </c>
      <c r="AC3187" s="14" t="s">
        <v>9992</v>
      </c>
    </row>
    <row r="3188" spans="1:29">
      <c r="A3188" s="16">
        <v>140625</v>
      </c>
      <c r="B3188" s="64" t="s">
        <v>1189</v>
      </c>
      <c r="C3188" s="43" t="s">
        <v>1190</v>
      </c>
      <c r="D3188" s="15">
        <f>VLOOKUP(E3188,finish!$A$1:$B$18,2,0)</f>
        <v>2</v>
      </c>
      <c r="E3188" s="18" t="s">
        <v>11</v>
      </c>
      <c r="F3188" s="15">
        <f>VLOOKUP(G3188,modules!$A$1:$B$10,2,0)</f>
        <v>6</v>
      </c>
      <c r="G3188" s="18" t="s">
        <v>7849</v>
      </c>
      <c r="H3188" s="15">
        <f>VLOOKUP(I3188,segments!$A$1:$B$9,2,0)</f>
        <v>5</v>
      </c>
      <c r="I3188" s="18" t="s">
        <v>7852</v>
      </c>
      <c r="J3188" s="15">
        <f>VLOOKUP(K3188,machines!$A$1:$B$72,2,0)</f>
        <v>69</v>
      </c>
      <c r="K3188" s="27" t="s">
        <v>442</v>
      </c>
      <c r="L3188" s="43" t="s">
        <v>627</v>
      </c>
      <c r="M3188" s="15">
        <f>VLOOKUP(N3188,groups!$A$1:$B$113,2,1)</f>
        <v>189</v>
      </c>
      <c r="N3188" s="16" t="s">
        <v>467</v>
      </c>
      <c r="O3188" s="18">
        <v>280</v>
      </c>
      <c r="P3188" s="15">
        <f>VLOOKUP(Q3188,'seg2'!$A$1:$B$13,2,0)</f>
        <v>4</v>
      </c>
      <c r="Q3188" s="16" t="s">
        <v>32</v>
      </c>
      <c r="R3188" s="15">
        <f>VLOOKUP(S3188,'seg3'!$A$1:$B$9,2,0)</f>
        <v>4</v>
      </c>
      <c r="S3188" s="16" t="s">
        <v>32</v>
      </c>
      <c r="T3188" s="18">
        <v>1790</v>
      </c>
      <c r="U3188" s="18">
        <v>1790</v>
      </c>
      <c r="V3188" s="29"/>
      <c r="W3188" s="30" t="s">
        <v>629</v>
      </c>
      <c r="X3188" s="43" t="s">
        <v>624</v>
      </c>
      <c r="Y3188" s="45" t="s">
        <v>29</v>
      </c>
      <c r="Z3188" s="45">
        <v>32</v>
      </c>
      <c r="AA3188" s="16" t="s">
        <v>628</v>
      </c>
      <c r="AB3188" s="14" t="str">
        <f t="shared" si="49"/>
        <v>('140625','140625J','SHCS M30X3.5X280 ISO4762 CL12.9 H/T BLK','PC',69,6,4,4,5,2,189,'1790','1790','M30','280','51B37','32','29.50/29.55','','COIL 2ANNEAL&amp;2DRAWN 51B37 29.50/29.53','C351B3729502953'),</v>
      </c>
      <c r="AC3188" s="14" t="s">
        <v>10566</v>
      </c>
    </row>
    <row r="3189" spans="1:29">
      <c r="A3189" s="16">
        <v>818614</v>
      </c>
      <c r="B3189" s="43" t="s">
        <v>1209</v>
      </c>
      <c r="C3189" s="43" t="s">
        <v>1210</v>
      </c>
      <c r="D3189" s="15">
        <f>VLOOKUP(E3189,finish!$A$1:$B$18,2,0)</f>
        <v>7</v>
      </c>
      <c r="E3189" s="18" t="s">
        <v>493</v>
      </c>
      <c r="F3189" s="15">
        <f>VLOOKUP(G3189,modules!$A$1:$B$10,2,0)</f>
        <v>6</v>
      </c>
      <c r="G3189" s="18" t="s">
        <v>7849</v>
      </c>
      <c r="H3189" s="15">
        <f>VLOOKUP(I3189,segments!$A$1:$B$9,2,0)</f>
        <v>3</v>
      </c>
      <c r="I3189" s="18" t="s">
        <v>7851</v>
      </c>
      <c r="J3189" s="15">
        <f>VLOOKUP(K3189,machines!$A$1:$B$72,2,0)</f>
        <v>69</v>
      </c>
      <c r="K3189" s="27" t="s">
        <v>442</v>
      </c>
      <c r="L3189" s="16" t="s">
        <v>627</v>
      </c>
      <c r="M3189" s="15">
        <f>VLOOKUP(N3189,groups!$A$1:$B$113,2,1)</f>
        <v>153</v>
      </c>
      <c r="N3189" s="16" t="s">
        <v>107</v>
      </c>
      <c r="O3189" s="18">
        <v>120</v>
      </c>
      <c r="P3189" s="15">
        <f>VLOOKUP(Q3189,'seg2'!$A$1:$B$13,2,0)</f>
        <v>3</v>
      </c>
      <c r="Q3189" s="16" t="s">
        <v>20</v>
      </c>
      <c r="R3189" s="15">
        <f>VLOOKUP(S3189,'seg3'!$A$1:$B$9,2,0)</f>
        <v>4</v>
      </c>
      <c r="S3189" s="16" t="s">
        <v>32</v>
      </c>
      <c r="T3189" s="18">
        <v>815</v>
      </c>
      <c r="U3189" s="18">
        <v>815</v>
      </c>
      <c r="V3189" s="18"/>
      <c r="W3189" s="30" t="s">
        <v>1212</v>
      </c>
      <c r="X3189" s="43" t="s">
        <v>1208</v>
      </c>
      <c r="Y3189" s="18" t="s">
        <v>29</v>
      </c>
      <c r="Z3189" s="18">
        <v>30</v>
      </c>
      <c r="AA3189" s="16" t="s">
        <v>1211</v>
      </c>
      <c r="AB3189" s="14" t="str">
        <f t="shared" si="49"/>
        <v>('818614','818614J','HHB M30X3.5X120 ISO4017 CL10.9 F/T HDG','PC',69,6,3,4,3,7,153,'815','815','M30','120','51B37','30','27.30/27.34','','COIL 1ANNEAL &amp; 1DRAWN SCM 435 27.30/27.3','C1SCM43527302734'),</v>
      </c>
      <c r="AC3189" s="14" t="s">
        <v>10567</v>
      </c>
    </row>
    <row r="3190" spans="1:29">
      <c r="A3190" s="16">
        <v>833294</v>
      </c>
      <c r="B3190" s="64" t="s">
        <v>1306</v>
      </c>
      <c r="C3190" s="43" t="s">
        <v>1307</v>
      </c>
      <c r="D3190" s="15">
        <f>VLOOKUP(E3190,finish!$A$1:$B$18,2,0)</f>
        <v>7</v>
      </c>
      <c r="E3190" s="18" t="s">
        <v>493</v>
      </c>
      <c r="F3190" s="15">
        <f>VLOOKUP(G3190,modules!$A$1:$B$10,2,0)</f>
        <v>6</v>
      </c>
      <c r="G3190" s="18" t="s">
        <v>7849</v>
      </c>
      <c r="H3190" s="15">
        <f>VLOOKUP(I3190,segments!$A$1:$B$9,2,0)</f>
        <v>3</v>
      </c>
      <c r="I3190" s="18" t="s">
        <v>7851</v>
      </c>
      <c r="J3190" s="15">
        <f>VLOOKUP(K3190,machines!$A$1:$B$72,2,0)</f>
        <v>69</v>
      </c>
      <c r="K3190" s="27" t="s">
        <v>442</v>
      </c>
      <c r="L3190" s="16" t="s">
        <v>126</v>
      </c>
      <c r="M3190" s="15">
        <f>VLOOKUP(N3190,groups!$A$1:$B$113,2,1)</f>
        <v>152</v>
      </c>
      <c r="N3190" s="16" t="s">
        <v>16</v>
      </c>
      <c r="O3190" s="18">
        <v>240</v>
      </c>
      <c r="P3190" s="15">
        <f>VLOOKUP(Q3190,'seg2'!$A$1:$B$13,2,0)</f>
        <v>3</v>
      </c>
      <c r="Q3190" s="16" t="s">
        <v>20</v>
      </c>
      <c r="R3190" s="15">
        <f>VLOOKUP(S3190,'seg3'!$A$1:$B$9,2,0)</f>
        <v>4</v>
      </c>
      <c r="S3190" s="16" t="s">
        <v>32</v>
      </c>
      <c r="T3190" s="18">
        <v>641.29999999999995</v>
      </c>
      <c r="U3190" s="18">
        <v>641.29999999999995</v>
      </c>
      <c r="V3190" s="18"/>
      <c r="W3190" s="30" t="s">
        <v>1308</v>
      </c>
      <c r="X3190" s="43"/>
      <c r="Y3190" s="18" t="s">
        <v>29</v>
      </c>
      <c r="Z3190" s="18">
        <v>20</v>
      </c>
      <c r="AA3190" s="16" t="s">
        <v>447</v>
      </c>
      <c r="AB3190" s="14" t="str">
        <f t="shared" si="49"/>
        <v>('833294','833294J','HHB M20X2.5X240 ISO4014 CL10.9 H/T HDG','PC',69,6,3,4,3,7,152,'641.3','641.3','M20','240','51B37','20','19.50/19.55','','COIL2ANEL&amp;2DRWN SCM435 19.50/19.53(ADAD)',''),</v>
      </c>
      <c r="AC3190" s="14" t="s">
        <v>10568</v>
      </c>
    </row>
    <row r="3191" spans="1:29">
      <c r="A3191" s="16">
        <v>400556</v>
      </c>
      <c r="B3191" s="43" t="s">
        <v>1325</v>
      </c>
      <c r="C3191" s="43" t="s">
        <v>1326</v>
      </c>
      <c r="D3191" s="15">
        <f>VLOOKUP(E3191,finish!$A$1:$B$18,2,0)</f>
        <v>2</v>
      </c>
      <c r="E3191" s="18" t="s">
        <v>11</v>
      </c>
      <c r="F3191" s="15">
        <f>VLOOKUP(G3191,modules!$A$1:$B$10,2,0)</f>
        <v>6</v>
      </c>
      <c r="G3191" s="18" t="s">
        <v>7849</v>
      </c>
      <c r="H3191" s="15">
        <f>VLOOKUP(I3191,segments!$A$1:$B$9,2,0)</f>
        <v>4</v>
      </c>
      <c r="I3191" s="18" t="s">
        <v>7845</v>
      </c>
      <c r="J3191" s="15">
        <f>VLOOKUP(K3191,machines!$A$1:$B$72,2,0)</f>
        <v>69</v>
      </c>
      <c r="K3191" s="27" t="s">
        <v>442</v>
      </c>
      <c r="L3191" s="43" t="s">
        <v>126</v>
      </c>
      <c r="M3191" s="15">
        <f>VLOOKUP(N3191,groups!$A$1:$B$113,2,1)</f>
        <v>189</v>
      </c>
      <c r="N3191" s="16" t="s">
        <v>467</v>
      </c>
      <c r="O3191" s="18">
        <v>280</v>
      </c>
      <c r="P3191" s="15">
        <f>VLOOKUP(Q3191,'seg2'!$A$1:$B$13,2,0)</f>
        <v>4</v>
      </c>
      <c r="Q3191" s="16" t="s">
        <v>32</v>
      </c>
      <c r="R3191" s="15">
        <f>VLOOKUP(S3191,'seg3'!$A$1:$B$9,2,0)</f>
        <v>4</v>
      </c>
      <c r="S3191" s="16" t="s">
        <v>32</v>
      </c>
      <c r="T3191" s="18">
        <v>741</v>
      </c>
      <c r="U3191" s="18">
        <v>741</v>
      </c>
      <c r="V3191" s="18" t="s">
        <v>33</v>
      </c>
      <c r="W3191" s="30" t="s">
        <v>485</v>
      </c>
      <c r="X3191" s="43" t="s">
        <v>481</v>
      </c>
      <c r="Y3191" s="18" t="s">
        <v>29</v>
      </c>
      <c r="Z3191" s="18">
        <v>22</v>
      </c>
      <c r="AA3191" s="16" t="s">
        <v>447</v>
      </c>
      <c r="AB3191" s="14" t="str">
        <f t="shared" si="49"/>
        <v>('400556','400556J','SHCS M20X2.5X280 ISO4762 CL12.9 H/T BLK','PC',69,6,4,4,4,2,189,'741','741','M20','280','51B37','22','19.50/19.55','NEED TO ANN','COIL 1ANNEAL &amp; 2DRAWN 51B37 19.50/19.53','C251B3719501953'),</v>
      </c>
      <c r="AC3191" s="14" t="s">
        <v>10569</v>
      </c>
    </row>
    <row r="3192" spans="1:29">
      <c r="A3192" s="16">
        <v>550103</v>
      </c>
      <c r="B3192" s="43" t="s">
        <v>5066</v>
      </c>
      <c r="C3192" s="43" t="s">
        <v>5067</v>
      </c>
      <c r="D3192" s="15">
        <f>VLOOKUP(E3192,finish!$A$1:$B$18,2,0)</f>
        <v>2</v>
      </c>
      <c r="E3192" s="18" t="s">
        <v>11</v>
      </c>
      <c r="F3192" s="15">
        <f>VLOOKUP(G3192,modules!$A$1:$B$10,2,0)</f>
        <v>6</v>
      </c>
      <c r="G3192" s="18" t="s">
        <v>7849</v>
      </c>
      <c r="H3192" s="15">
        <f>VLOOKUP(I3192,segments!$A$1:$B$9,2,0)</f>
        <v>3</v>
      </c>
      <c r="I3192" s="18" t="s">
        <v>7851</v>
      </c>
      <c r="J3192" s="15">
        <f>VLOOKUP(K3192,machines!$A$1:$B$72,2,0)</f>
        <v>63</v>
      </c>
      <c r="K3192" s="27" t="s">
        <v>109</v>
      </c>
      <c r="L3192" s="16" t="s">
        <v>114</v>
      </c>
      <c r="M3192" s="15">
        <f>VLOOKUP(N3192,groups!$A$1:$B$113,2,1)</f>
        <v>215</v>
      </c>
      <c r="N3192" s="16" t="s">
        <v>1237</v>
      </c>
      <c r="O3192" s="18">
        <v>85</v>
      </c>
      <c r="P3192" s="15">
        <f>VLOOKUP(Q3192,'seg2'!$A$1:$B$13,2,0)</f>
        <v>7</v>
      </c>
      <c r="Q3192" s="16" t="s">
        <v>43</v>
      </c>
      <c r="R3192" s="15">
        <f>VLOOKUP(S3192,'seg3'!$A$1:$B$9,2,0)</f>
        <v>4</v>
      </c>
      <c r="S3192" s="16" t="s">
        <v>32</v>
      </c>
      <c r="T3192" s="18">
        <v>492</v>
      </c>
      <c r="U3192" s="18">
        <v>492</v>
      </c>
      <c r="V3192" s="42"/>
      <c r="W3192" s="43" t="s">
        <v>5068</v>
      </c>
      <c r="X3192" s="16"/>
      <c r="Y3192" s="18" t="s">
        <v>365</v>
      </c>
      <c r="Z3192" s="18">
        <v>26</v>
      </c>
      <c r="AA3192" s="16" t="s">
        <v>479</v>
      </c>
      <c r="AB3192" s="14" t="str">
        <f t="shared" si="49"/>
        <v>('550103','550103J','TCSB CUPHD M24X85 EN14399CL10.9 H/T BLK','PC',63,6,7,4,3,2,215,'492','492','M24','85','SCM435','26','23.45/23.50','','COIL2ANEAL&amp;2DRWN SCM435 23.50/23.55(ADAD',''),</v>
      </c>
      <c r="AC3192" s="14" t="s">
        <v>9936</v>
      </c>
    </row>
    <row r="3193" spans="1:29">
      <c r="A3193" s="16">
        <v>550105</v>
      </c>
      <c r="B3193" s="43" t="s">
        <v>5069</v>
      </c>
      <c r="C3193" s="43" t="s">
        <v>5070</v>
      </c>
      <c r="D3193" s="15">
        <f>VLOOKUP(E3193,finish!$A$1:$B$18,2,0)</f>
        <v>2</v>
      </c>
      <c r="E3193" s="18" t="s">
        <v>11</v>
      </c>
      <c r="F3193" s="15">
        <f>VLOOKUP(G3193,modules!$A$1:$B$10,2,0)</f>
        <v>6</v>
      </c>
      <c r="G3193" s="18" t="s">
        <v>7849</v>
      </c>
      <c r="H3193" s="15">
        <f>VLOOKUP(I3193,segments!$A$1:$B$9,2,0)</f>
        <v>3</v>
      </c>
      <c r="I3193" s="18" t="s">
        <v>7851</v>
      </c>
      <c r="J3193" s="15">
        <f>VLOOKUP(K3193,machines!$A$1:$B$72,2,0)</f>
        <v>63</v>
      </c>
      <c r="K3193" s="27" t="s">
        <v>109</v>
      </c>
      <c r="L3193" s="16" t="s">
        <v>114</v>
      </c>
      <c r="M3193" s="15">
        <f>VLOOKUP(N3193,groups!$A$1:$B$113,2,1)</f>
        <v>215</v>
      </c>
      <c r="N3193" s="16" t="s">
        <v>1237</v>
      </c>
      <c r="O3193" s="18">
        <v>95</v>
      </c>
      <c r="P3193" s="15">
        <f>VLOOKUP(Q3193,'seg2'!$A$1:$B$13,2,0)</f>
        <v>7</v>
      </c>
      <c r="Q3193" s="16" t="s">
        <v>43</v>
      </c>
      <c r="R3193" s="15">
        <f>VLOOKUP(S3193,'seg3'!$A$1:$B$9,2,0)</f>
        <v>4</v>
      </c>
      <c r="S3193" s="16" t="s">
        <v>32</v>
      </c>
      <c r="T3193" s="18">
        <v>528</v>
      </c>
      <c r="U3193" s="18">
        <v>528</v>
      </c>
      <c r="V3193" s="42"/>
      <c r="W3193" s="43" t="s">
        <v>1009</v>
      </c>
      <c r="X3193" s="16"/>
      <c r="Y3193" s="18" t="s">
        <v>365</v>
      </c>
      <c r="Z3193" s="18">
        <v>26</v>
      </c>
      <c r="AA3193" s="16" t="s">
        <v>479</v>
      </c>
      <c r="AB3193" s="14" t="str">
        <f t="shared" si="49"/>
        <v>('550105','550105J','TCSB CUPHD M24X95 EN14399CL10.9 H/T BLK','PC',63,6,7,4,3,2,215,'528','528','M24','95','SCM435','26','23.45/23.50','','COIL2ANEL&amp;2DRWN SCM435 23.50/23.53(ADAD)',''),</v>
      </c>
      <c r="AC3193" s="14" t="s">
        <v>9937</v>
      </c>
    </row>
    <row r="3194" spans="1:29">
      <c r="A3194" s="16">
        <v>550110</v>
      </c>
      <c r="B3194" s="43" t="s">
        <v>5071</v>
      </c>
      <c r="C3194" s="43" t="s">
        <v>5072</v>
      </c>
      <c r="D3194" s="15">
        <f>VLOOKUP(E3194,finish!$A$1:$B$18,2,0)</f>
        <v>2</v>
      </c>
      <c r="E3194" s="18" t="s">
        <v>11</v>
      </c>
      <c r="F3194" s="15">
        <f>VLOOKUP(G3194,modules!$A$1:$B$10,2,0)</f>
        <v>6</v>
      </c>
      <c r="G3194" s="18" t="s">
        <v>7849</v>
      </c>
      <c r="H3194" s="15">
        <f>VLOOKUP(I3194,segments!$A$1:$B$9,2,0)</f>
        <v>3</v>
      </c>
      <c r="I3194" s="18" t="s">
        <v>7851</v>
      </c>
      <c r="J3194" s="15">
        <f>VLOOKUP(K3194,machines!$A$1:$B$72,2,0)</f>
        <v>63</v>
      </c>
      <c r="K3194" s="27" t="s">
        <v>109</v>
      </c>
      <c r="L3194" s="16" t="s">
        <v>114</v>
      </c>
      <c r="M3194" s="15">
        <f>VLOOKUP(N3194,groups!$A$1:$B$113,2,1)</f>
        <v>215</v>
      </c>
      <c r="N3194" s="16" t="s">
        <v>1237</v>
      </c>
      <c r="O3194" s="18">
        <v>120</v>
      </c>
      <c r="P3194" s="15">
        <f>VLOOKUP(Q3194,'seg2'!$A$1:$B$13,2,0)</f>
        <v>7</v>
      </c>
      <c r="Q3194" s="16" t="s">
        <v>43</v>
      </c>
      <c r="R3194" s="15">
        <f>VLOOKUP(S3194,'seg3'!$A$1:$B$9,2,0)</f>
        <v>4</v>
      </c>
      <c r="S3194" s="16" t="s">
        <v>32</v>
      </c>
      <c r="T3194" s="18">
        <v>618</v>
      </c>
      <c r="U3194" s="18">
        <v>618</v>
      </c>
      <c r="V3194" s="42"/>
      <c r="W3194" s="43" t="s">
        <v>1009</v>
      </c>
      <c r="X3194" s="16"/>
      <c r="Y3194" s="18" t="s">
        <v>365</v>
      </c>
      <c r="Z3194" s="18">
        <v>26</v>
      </c>
      <c r="AA3194" s="16" t="s">
        <v>479</v>
      </c>
      <c r="AB3194" s="14" t="str">
        <f t="shared" si="49"/>
        <v>('550110','550110J','TCSB CUPHD M24X120 EN14399CL10.9 H/T BLK','PC',63,6,7,4,3,2,215,'618','618','M24','120','SCM435','26','23.45/23.50','','COIL2ANEL&amp;2DRWN SCM435 23.50/23.53(ADAD)',''),</v>
      </c>
      <c r="AC3194" s="14" t="s">
        <v>9938</v>
      </c>
    </row>
    <row r="3195" spans="1:29">
      <c r="A3195" s="16">
        <v>140613</v>
      </c>
      <c r="B3195" s="43" t="s">
        <v>1327</v>
      </c>
      <c r="C3195" s="43" t="s">
        <v>1328</v>
      </c>
      <c r="D3195" s="15">
        <f>VLOOKUP(E3195,finish!$A$1:$B$18,2,0)</f>
        <v>2</v>
      </c>
      <c r="E3195" s="18" t="s">
        <v>11</v>
      </c>
      <c r="F3195" s="15">
        <f>VLOOKUP(G3195,modules!$A$1:$B$10,2,0)</f>
        <v>6</v>
      </c>
      <c r="G3195" s="18" t="s">
        <v>7849</v>
      </c>
      <c r="H3195" s="15">
        <f>VLOOKUP(I3195,segments!$A$1:$B$9,2,0)</f>
        <v>4</v>
      </c>
      <c r="I3195" s="18" t="s">
        <v>7845</v>
      </c>
      <c r="J3195" s="15">
        <f>VLOOKUP(K3195,machines!$A$1:$B$72,2,0)</f>
        <v>69</v>
      </c>
      <c r="K3195" s="27" t="s">
        <v>442</v>
      </c>
      <c r="L3195" s="43" t="s">
        <v>627</v>
      </c>
      <c r="M3195" s="15">
        <f>VLOOKUP(N3195,groups!$A$1:$B$113,2,1)</f>
        <v>189</v>
      </c>
      <c r="N3195" s="16" t="s">
        <v>467</v>
      </c>
      <c r="O3195" s="18">
        <v>110</v>
      </c>
      <c r="P3195" s="15">
        <f>VLOOKUP(Q3195,'seg2'!$A$1:$B$13,2,0)</f>
        <v>4</v>
      </c>
      <c r="Q3195" s="16" t="s">
        <v>32</v>
      </c>
      <c r="R3195" s="15">
        <f>VLOOKUP(S3195,'seg3'!$A$1:$B$9,2,0)</f>
        <v>4</v>
      </c>
      <c r="S3195" s="16" t="s">
        <v>32</v>
      </c>
      <c r="T3195" s="18">
        <v>855</v>
      </c>
      <c r="U3195" s="18">
        <v>855</v>
      </c>
      <c r="V3195" s="18" t="s">
        <v>33</v>
      </c>
      <c r="W3195" s="30" t="s">
        <v>629</v>
      </c>
      <c r="X3195" s="43" t="s">
        <v>624</v>
      </c>
      <c r="Y3195" s="45" t="s">
        <v>29</v>
      </c>
      <c r="Z3195" s="45">
        <v>32</v>
      </c>
      <c r="AA3195" s="16" t="s">
        <v>628</v>
      </c>
      <c r="AB3195" s="14" t="str">
        <f t="shared" si="49"/>
        <v>('140613','140613J','SHCS M30X3.5X110 ISO4762 CL12.9 H/T BLK','PC',69,6,4,4,4,2,189,'855','855','M30','110','51B37','32','29.50/29.55','NEED TO ANN','COIL 2ANNEAL&amp;2DRAWN 51B37 29.50/29.53','C351B3729502953'),</v>
      </c>
      <c r="AC3195" s="14" t="s">
        <v>10570</v>
      </c>
    </row>
    <row r="3196" spans="1:29">
      <c r="A3196" s="16">
        <v>831228</v>
      </c>
      <c r="B3196" s="43" t="s">
        <v>1445</v>
      </c>
      <c r="C3196" s="43" t="s">
        <v>1446</v>
      </c>
      <c r="D3196" s="15">
        <f>VLOOKUP(E3196,finish!$A$1:$B$18,2,0)</f>
        <v>8</v>
      </c>
      <c r="E3196" s="18" t="s">
        <v>47</v>
      </c>
      <c r="F3196" s="15">
        <f>VLOOKUP(G3196,modules!$A$1:$B$10,2,0)</f>
        <v>6</v>
      </c>
      <c r="G3196" s="18" t="s">
        <v>7849</v>
      </c>
      <c r="H3196" s="15">
        <f>VLOOKUP(I3196,segments!$A$1:$B$9,2,0)</f>
        <v>2</v>
      </c>
      <c r="I3196" s="18" t="s">
        <v>7847</v>
      </c>
      <c r="J3196" s="15">
        <f>VLOOKUP(K3196,machines!$A$1:$B$72,2,0)</f>
        <v>69</v>
      </c>
      <c r="K3196" s="27" t="s">
        <v>442</v>
      </c>
      <c r="L3196" s="16" t="s">
        <v>627</v>
      </c>
      <c r="M3196" s="15">
        <f>VLOOKUP(N3196,groups!$A$1:$B$113,2,1)</f>
        <v>189</v>
      </c>
      <c r="N3196" s="16" t="s">
        <v>467</v>
      </c>
      <c r="O3196" s="18">
        <v>130</v>
      </c>
      <c r="P3196" s="15">
        <f>VLOOKUP(Q3196,'seg2'!$A$1:$B$13,2,0)</f>
        <v>4</v>
      </c>
      <c r="Q3196" s="16" t="s">
        <v>32</v>
      </c>
      <c r="R3196" s="15">
        <f>VLOOKUP(S3196,'seg3'!$A$1:$B$9,2,0)</f>
        <v>3</v>
      </c>
      <c r="S3196" s="16" t="s">
        <v>21</v>
      </c>
      <c r="T3196" s="18">
        <v>965</v>
      </c>
      <c r="U3196" s="18">
        <v>965</v>
      </c>
      <c r="V3196" s="18"/>
      <c r="W3196" s="30" t="s">
        <v>1447</v>
      </c>
      <c r="X3196" s="43" t="s">
        <v>1444</v>
      </c>
      <c r="Y3196" s="45" t="s">
        <v>17</v>
      </c>
      <c r="Z3196" s="45">
        <v>32</v>
      </c>
      <c r="AA3196" s="16" t="s">
        <v>628</v>
      </c>
      <c r="AB3196" s="14" t="str">
        <f t="shared" si="49"/>
        <v>('831228','831228J','SHCS M30X3.5X130 ISO4762 CL8.8 H/T ZC3','PC',69,6,4,3,2,8,189,'965','965','M30','130','10B33','32','29.50/29.55','','COIL 2ANNEAL &amp; 2DRAWN 10B33M 29.50/29.53','C310B33M29502953'),</v>
      </c>
      <c r="AC3196" s="14" t="s">
        <v>10571</v>
      </c>
    </row>
    <row r="3197" spans="1:29">
      <c r="A3197" s="16">
        <v>170212</v>
      </c>
      <c r="B3197" s="16" t="s">
        <v>1462</v>
      </c>
      <c r="C3197" s="43" t="s">
        <v>1463</v>
      </c>
      <c r="D3197" s="15">
        <f>VLOOKUP(E3197,finish!$A$1:$B$18,2,0)</f>
        <v>2</v>
      </c>
      <c r="E3197" s="18" t="s">
        <v>11</v>
      </c>
      <c r="F3197" s="15">
        <f>VLOOKUP(G3197,modules!$A$1:$B$10,2,0)</f>
        <v>6</v>
      </c>
      <c r="G3197" s="18" t="s">
        <v>7849</v>
      </c>
      <c r="H3197" s="15">
        <f>VLOOKUP(I3197,segments!$A$1:$B$9,2,0)</f>
        <v>5</v>
      </c>
      <c r="I3197" s="18" t="s">
        <v>7852</v>
      </c>
      <c r="J3197" s="15">
        <f>VLOOKUP(K3197,machines!$A$1:$B$72,2,0)</f>
        <v>69</v>
      </c>
      <c r="K3197" s="27" t="s">
        <v>442</v>
      </c>
      <c r="L3197" s="46" t="s">
        <v>126</v>
      </c>
      <c r="M3197" s="15">
        <f>VLOOKUP(N3197,groups!$A$1:$B$113,2,1)</f>
        <v>152</v>
      </c>
      <c r="N3197" s="46" t="s">
        <v>16</v>
      </c>
      <c r="O3197" s="45">
        <v>260</v>
      </c>
      <c r="P3197" s="15">
        <f>VLOOKUP(Q3197,'seg2'!$A$1:$B$13,2,0)</f>
        <v>3</v>
      </c>
      <c r="Q3197" s="16" t="s">
        <v>20</v>
      </c>
      <c r="R3197" s="15">
        <f>VLOOKUP(S3197,'seg3'!$A$1:$B$9,2,0)</f>
        <v>3</v>
      </c>
      <c r="S3197" s="16" t="s">
        <v>21</v>
      </c>
      <c r="T3197" s="45">
        <v>690.6</v>
      </c>
      <c r="U3197" s="45">
        <v>690.6</v>
      </c>
      <c r="V3197" s="18"/>
      <c r="W3197" s="30" t="s">
        <v>1464</v>
      </c>
      <c r="X3197" s="16"/>
      <c r="Y3197" s="45" t="s">
        <v>17</v>
      </c>
      <c r="Z3197" s="45">
        <v>20</v>
      </c>
      <c r="AA3197" s="46" t="s">
        <v>122</v>
      </c>
      <c r="AB3197" s="14" t="str">
        <f t="shared" si="49"/>
        <v>('170212','170212J','HHB M20X2.5X260 ISO4014 CL10.9 H/T BLK','PC',69,6,3,3,5,2,152,'690.6','690.6','M20','260','10B33','20','19.45/19.50','','COIL DIRECT DRAWN 10B33M 19.50/19.55 MM',''),</v>
      </c>
      <c r="AC3197" s="14" t="s">
        <v>10572</v>
      </c>
    </row>
    <row r="3198" spans="1:29">
      <c r="A3198" s="16">
        <v>170214</v>
      </c>
      <c r="B3198" s="16" t="s">
        <v>1465</v>
      </c>
      <c r="C3198" s="43" t="s">
        <v>1466</v>
      </c>
      <c r="D3198" s="15">
        <f>VLOOKUP(E3198,finish!$A$1:$B$18,2,0)</f>
        <v>2</v>
      </c>
      <c r="E3198" s="18" t="s">
        <v>11</v>
      </c>
      <c r="F3198" s="15">
        <f>VLOOKUP(G3198,modules!$A$1:$B$10,2,0)</f>
        <v>6</v>
      </c>
      <c r="G3198" s="18" t="s">
        <v>7849</v>
      </c>
      <c r="H3198" s="15">
        <f>VLOOKUP(I3198,segments!$A$1:$B$9,2,0)</f>
        <v>5</v>
      </c>
      <c r="I3198" s="18" t="s">
        <v>7852</v>
      </c>
      <c r="J3198" s="15">
        <f>VLOOKUP(K3198,machines!$A$1:$B$72,2,0)</f>
        <v>69</v>
      </c>
      <c r="K3198" s="27" t="s">
        <v>442</v>
      </c>
      <c r="L3198" s="46" t="s">
        <v>126</v>
      </c>
      <c r="M3198" s="15">
        <f>VLOOKUP(N3198,groups!$A$1:$B$113,2,1)</f>
        <v>152</v>
      </c>
      <c r="N3198" s="46" t="s">
        <v>16</v>
      </c>
      <c r="O3198" s="45">
        <v>300</v>
      </c>
      <c r="P3198" s="15">
        <f>VLOOKUP(Q3198,'seg2'!$A$1:$B$13,2,0)</f>
        <v>3</v>
      </c>
      <c r="Q3198" s="16" t="s">
        <v>20</v>
      </c>
      <c r="R3198" s="15">
        <f>VLOOKUP(S3198,'seg3'!$A$1:$B$9,2,0)</f>
        <v>3</v>
      </c>
      <c r="S3198" s="16" t="s">
        <v>21</v>
      </c>
      <c r="T3198" s="45">
        <v>783</v>
      </c>
      <c r="U3198" s="45">
        <v>783</v>
      </c>
      <c r="V3198" s="18"/>
      <c r="W3198" s="30" t="s">
        <v>1464</v>
      </c>
      <c r="X3198" s="16"/>
      <c r="Y3198" s="45" t="s">
        <v>17</v>
      </c>
      <c r="Z3198" s="45">
        <v>20</v>
      </c>
      <c r="AA3198" s="46" t="s">
        <v>122</v>
      </c>
      <c r="AB3198" s="14" t="str">
        <f t="shared" si="49"/>
        <v>('170214','170214J','HHB M20X2.5X300 ISO4014 CL10.9 H/T BLK','PC',69,6,3,3,5,2,152,'783','783','M20','300','10B33','20','19.45/19.50','','COIL DIRECT DRAWN 10B33M 19.50/19.55 MM',''),</v>
      </c>
      <c r="AC3198" s="14" t="s">
        <v>10573</v>
      </c>
    </row>
    <row r="3199" spans="1:29">
      <c r="A3199" s="16">
        <v>550806</v>
      </c>
      <c r="B3199" s="16" t="s">
        <v>1472</v>
      </c>
      <c r="C3199" s="43" t="s">
        <v>1473</v>
      </c>
      <c r="D3199" s="15">
        <f>VLOOKUP(E3199,finish!$A$1:$B$18,2,0)</f>
        <v>2</v>
      </c>
      <c r="E3199" s="18" t="s">
        <v>11</v>
      </c>
      <c r="F3199" s="15">
        <f>VLOOKUP(G3199,modules!$A$1:$B$10,2,0)</f>
        <v>6</v>
      </c>
      <c r="G3199" s="18" t="s">
        <v>7849</v>
      </c>
      <c r="H3199" s="15">
        <f>VLOOKUP(I3199,segments!$A$1:$B$9,2,0)</f>
        <v>5</v>
      </c>
      <c r="I3199" s="18" t="s">
        <v>7852</v>
      </c>
      <c r="J3199" s="15">
        <f>VLOOKUP(K3199,machines!$A$1:$B$72,2,0)</f>
        <v>69</v>
      </c>
      <c r="K3199" s="27" t="s">
        <v>442</v>
      </c>
      <c r="L3199" s="46" t="s">
        <v>114</v>
      </c>
      <c r="M3199" s="15">
        <f>VLOOKUP(N3199,groups!$A$1:$B$113,2,1)</f>
        <v>153</v>
      </c>
      <c r="N3199" s="46" t="s">
        <v>107</v>
      </c>
      <c r="O3199" s="45">
        <v>240</v>
      </c>
      <c r="P3199" s="15">
        <f>VLOOKUP(Q3199,'seg2'!$A$1:$B$13,2,0)</f>
        <v>3</v>
      </c>
      <c r="Q3199" s="16" t="s">
        <v>20</v>
      </c>
      <c r="R3199" s="15">
        <f>VLOOKUP(S3199,'seg3'!$A$1:$B$9,2,0)</f>
        <v>3</v>
      </c>
      <c r="S3199" s="16" t="s">
        <v>21</v>
      </c>
      <c r="T3199" s="45">
        <v>839.28</v>
      </c>
      <c r="U3199" s="45">
        <v>839.28</v>
      </c>
      <c r="V3199" s="18"/>
      <c r="W3199" s="30" t="s">
        <v>501</v>
      </c>
      <c r="X3199" s="16"/>
      <c r="Y3199" s="45" t="s">
        <v>17</v>
      </c>
      <c r="Z3199" s="45">
        <v>22</v>
      </c>
      <c r="AA3199" s="46" t="s">
        <v>100</v>
      </c>
      <c r="AB3199" s="14" t="str">
        <f t="shared" si="49"/>
        <v>('550806','550806J','HHB M24X3X240 ISO4017 CL10.9 F/T BLK','PC',69,6,3,3,5,2,153,'839.28','839.28','M24','240','10B33','22','21.45/21.50','','COIL DIRECT DRAWN AS 10B33M 21.65/21.70',''),</v>
      </c>
      <c r="AC3199" s="14" t="s">
        <v>10574</v>
      </c>
    </row>
    <row r="3200" spans="1:29">
      <c r="A3200" s="16">
        <v>170257</v>
      </c>
      <c r="B3200" s="16" t="s">
        <v>1474</v>
      </c>
      <c r="C3200" s="43" t="s">
        <v>1475</v>
      </c>
      <c r="D3200" s="15">
        <f>VLOOKUP(E3200,finish!$A$1:$B$18,2,0)</f>
        <v>2</v>
      </c>
      <c r="E3200" s="93" t="s">
        <v>11</v>
      </c>
      <c r="F3200" s="15">
        <f>VLOOKUP(G3200,modules!$A$1:$B$10,2,0)</f>
        <v>6</v>
      </c>
      <c r="G3200" s="18" t="s">
        <v>7849</v>
      </c>
      <c r="H3200" s="15">
        <f>VLOOKUP(I3200,segments!$A$1:$B$9,2,0)</f>
        <v>5</v>
      </c>
      <c r="I3200" s="18" t="s">
        <v>7852</v>
      </c>
      <c r="J3200" s="15">
        <f>VLOOKUP(K3200,machines!$A$1:$B$72,2,0)</f>
        <v>69</v>
      </c>
      <c r="K3200" s="27" t="s">
        <v>442</v>
      </c>
      <c r="L3200" s="46" t="s">
        <v>114</v>
      </c>
      <c r="M3200" s="15">
        <f>VLOOKUP(N3200,groups!$A$1:$B$113,2,1)</f>
        <v>152</v>
      </c>
      <c r="N3200" s="46" t="s">
        <v>16</v>
      </c>
      <c r="O3200" s="45">
        <v>280</v>
      </c>
      <c r="P3200" s="15">
        <f>VLOOKUP(Q3200,'seg2'!$A$1:$B$13,2,0)</f>
        <v>3</v>
      </c>
      <c r="Q3200" s="16" t="s">
        <v>20</v>
      </c>
      <c r="R3200" s="15">
        <f>VLOOKUP(S3200,'seg3'!$A$1:$B$9,2,0)</f>
        <v>3</v>
      </c>
      <c r="S3200" s="16" t="s">
        <v>21</v>
      </c>
      <c r="T3200" s="45">
        <v>1082.7</v>
      </c>
      <c r="U3200" s="45">
        <v>1082.7</v>
      </c>
      <c r="V3200" s="29" t="s">
        <v>22</v>
      </c>
      <c r="W3200" s="30" t="s">
        <v>448</v>
      </c>
      <c r="X3200" s="16"/>
      <c r="Y3200" s="45" t="s">
        <v>17</v>
      </c>
      <c r="Z3200" s="45">
        <v>24</v>
      </c>
      <c r="AA3200" s="46" t="s">
        <v>479</v>
      </c>
      <c r="AB3200" s="14" t="str">
        <f t="shared" si="49"/>
        <v>('170257','170257J','HHB M24X3X280 ISO4014 CL10.9 H/T BLK','PC',69,6,3,3,5,2,152,'1082.7','1082.7','M24','280','10B33','24','23.45/23.50','READY','COIL DIRECT DRAWN AS 10B33M 23.50/23.53',''),</v>
      </c>
      <c r="AC3200" s="14" t="s">
        <v>10575</v>
      </c>
    </row>
    <row r="3201" spans="1:29">
      <c r="A3201" s="16">
        <v>550808</v>
      </c>
      <c r="B3201" s="16" t="s">
        <v>1476</v>
      </c>
      <c r="C3201" s="43" t="s">
        <v>1477</v>
      </c>
      <c r="D3201" s="15">
        <f>VLOOKUP(E3201,finish!$A$1:$B$18,2,0)</f>
        <v>2</v>
      </c>
      <c r="E3201" s="18" t="s">
        <v>11</v>
      </c>
      <c r="F3201" s="15">
        <f>VLOOKUP(G3201,modules!$A$1:$B$10,2,0)</f>
        <v>6</v>
      </c>
      <c r="G3201" s="18" t="s">
        <v>7849</v>
      </c>
      <c r="H3201" s="15">
        <f>VLOOKUP(I3201,segments!$A$1:$B$9,2,0)</f>
        <v>5</v>
      </c>
      <c r="I3201" s="18" t="s">
        <v>7852</v>
      </c>
      <c r="J3201" s="15">
        <f>VLOOKUP(K3201,machines!$A$1:$B$72,2,0)</f>
        <v>69</v>
      </c>
      <c r="K3201" s="27" t="s">
        <v>442</v>
      </c>
      <c r="L3201" s="46" t="s">
        <v>114</v>
      </c>
      <c r="M3201" s="15">
        <f>VLOOKUP(N3201,groups!$A$1:$B$113,2,1)</f>
        <v>153</v>
      </c>
      <c r="N3201" s="46" t="s">
        <v>107</v>
      </c>
      <c r="O3201" s="45">
        <v>300</v>
      </c>
      <c r="P3201" s="15">
        <f>VLOOKUP(Q3201,'seg2'!$A$1:$B$13,2,0)</f>
        <v>3</v>
      </c>
      <c r="Q3201" s="16" t="s">
        <v>20</v>
      </c>
      <c r="R3201" s="15">
        <f>VLOOKUP(S3201,'seg3'!$A$1:$B$9,2,0)</f>
        <v>3</v>
      </c>
      <c r="S3201" s="16" t="s">
        <v>21</v>
      </c>
      <c r="T3201" s="45">
        <v>1016.6</v>
      </c>
      <c r="U3201" s="45">
        <v>1016.6</v>
      </c>
      <c r="V3201" s="18"/>
      <c r="W3201" s="30" t="s">
        <v>501</v>
      </c>
      <c r="X3201" s="16"/>
      <c r="Y3201" s="45" t="s">
        <v>17</v>
      </c>
      <c r="Z3201" s="45">
        <v>22</v>
      </c>
      <c r="AA3201" s="46" t="s">
        <v>100</v>
      </c>
      <c r="AB3201" s="14" t="str">
        <f t="shared" si="49"/>
        <v>('550808','550808J','HHB M24X3X300 ISO4017 CL10.9 F/T BLK','PC',69,6,3,3,5,2,153,'1016.6','1016.6','M24','300','10B33','22','21.45/21.50','','COIL DIRECT DRAWN AS 10B33M 21.65/21.70',''),</v>
      </c>
      <c r="AC3201" s="14" t="s">
        <v>10576</v>
      </c>
    </row>
    <row r="3202" spans="1:29">
      <c r="A3202" s="16">
        <v>140617</v>
      </c>
      <c r="B3202" s="16" t="s">
        <v>1484</v>
      </c>
      <c r="C3202" s="43" t="s">
        <v>1485</v>
      </c>
      <c r="D3202" s="15">
        <f>VLOOKUP(E3202,finish!$A$1:$B$18,2,0)</f>
        <v>2</v>
      </c>
      <c r="E3202" s="18" t="s">
        <v>11</v>
      </c>
      <c r="F3202" s="15">
        <f>VLOOKUP(G3202,modules!$A$1:$B$10,2,0)</f>
        <v>6</v>
      </c>
      <c r="G3202" s="18" t="s">
        <v>7849</v>
      </c>
      <c r="H3202" s="15">
        <f>VLOOKUP(I3202,segments!$A$1:$B$9,2,0)</f>
        <v>5</v>
      </c>
      <c r="I3202" s="18" t="s">
        <v>7852</v>
      </c>
      <c r="J3202" s="15">
        <f>VLOOKUP(K3202,machines!$A$1:$B$72,2,0)</f>
        <v>69</v>
      </c>
      <c r="K3202" s="27" t="s">
        <v>442</v>
      </c>
      <c r="L3202" s="46" t="s">
        <v>627</v>
      </c>
      <c r="M3202" s="15">
        <f>VLOOKUP(N3202,groups!$A$1:$B$113,2,1)</f>
        <v>189</v>
      </c>
      <c r="N3202" s="46" t="s">
        <v>467</v>
      </c>
      <c r="O3202" s="45">
        <v>150</v>
      </c>
      <c r="P3202" s="15">
        <f>VLOOKUP(Q3202,'seg2'!$A$1:$B$13,2,0)</f>
        <v>4</v>
      </c>
      <c r="Q3202" s="16" t="s">
        <v>32</v>
      </c>
      <c r="R3202" s="15">
        <f>VLOOKUP(S3202,'seg3'!$A$1:$B$9,2,0)</f>
        <v>4</v>
      </c>
      <c r="S3202" s="16" t="s">
        <v>32</v>
      </c>
      <c r="T3202" s="45">
        <v>1066.33</v>
      </c>
      <c r="U3202" s="45">
        <v>1066.33</v>
      </c>
      <c r="V3202" s="29"/>
      <c r="W3202" s="30" t="s">
        <v>629</v>
      </c>
      <c r="X3202" s="16"/>
      <c r="Y3202" s="45" t="s">
        <v>29</v>
      </c>
      <c r="Z3202" s="45">
        <v>32</v>
      </c>
      <c r="AA3202" s="16" t="s">
        <v>628</v>
      </c>
      <c r="AB3202" s="14" t="str">
        <f t="shared" si="49"/>
        <v>('140617','140617J','SHCS M30X3.5X150 ISO4762 CL12.9 H/T BLK','PC',69,6,4,4,5,2,189,'1066.33','1066.33','M30','150','51B37','32','29.50/29.55','','COIL 2ANNEAL&amp;2DRAWN 51B37 29.50/29.53',''),</v>
      </c>
      <c r="AC3202" s="14" t="s">
        <v>10577</v>
      </c>
    </row>
    <row r="3203" spans="1:29">
      <c r="A3203" s="16">
        <v>400623</v>
      </c>
      <c r="B3203" s="51" t="s">
        <v>1486</v>
      </c>
      <c r="C3203" s="43" t="s">
        <v>1487</v>
      </c>
      <c r="D3203" s="15">
        <f>VLOOKUP(E3203,finish!$A$1:$B$18,2,0)</f>
        <v>2</v>
      </c>
      <c r="E3203" s="18" t="s">
        <v>11</v>
      </c>
      <c r="F3203" s="15">
        <f>VLOOKUP(G3203,modules!$A$1:$B$10,2,0)</f>
        <v>6</v>
      </c>
      <c r="G3203" s="18" t="s">
        <v>7849</v>
      </c>
      <c r="H3203" s="15">
        <f>VLOOKUP(I3203,segments!$A$1:$B$9,2,0)</f>
        <v>5</v>
      </c>
      <c r="I3203" s="18" t="s">
        <v>7852</v>
      </c>
      <c r="J3203" s="15">
        <f>VLOOKUP(K3203,machines!$A$1:$B$72,2,0)</f>
        <v>69</v>
      </c>
      <c r="K3203" s="27" t="s">
        <v>442</v>
      </c>
      <c r="L3203" s="46" t="s">
        <v>627</v>
      </c>
      <c r="M3203" s="15">
        <f>VLOOKUP(N3203,groups!$A$1:$B$113,2,1)</f>
        <v>189</v>
      </c>
      <c r="N3203" s="46" t="s">
        <v>467</v>
      </c>
      <c r="O3203" s="45">
        <v>240</v>
      </c>
      <c r="P3203" s="15">
        <f>VLOOKUP(Q3203,'seg2'!$A$1:$B$13,2,0)</f>
        <v>4</v>
      </c>
      <c r="Q3203" s="16" t="s">
        <v>32</v>
      </c>
      <c r="R3203" s="15">
        <f>VLOOKUP(S3203,'seg3'!$A$1:$B$9,2,0)</f>
        <v>4</v>
      </c>
      <c r="S3203" s="16" t="s">
        <v>32</v>
      </c>
      <c r="T3203" s="45">
        <v>1570</v>
      </c>
      <c r="U3203" s="45">
        <v>1570</v>
      </c>
      <c r="V3203" s="29"/>
      <c r="W3203" s="30" t="s">
        <v>629</v>
      </c>
      <c r="X3203" s="16"/>
      <c r="Y3203" s="45" t="s">
        <v>29</v>
      </c>
      <c r="Z3203" s="45">
        <v>32</v>
      </c>
      <c r="AA3203" s="16" t="s">
        <v>628</v>
      </c>
      <c r="AB3203" s="14" t="str">
        <f t="shared" ref="AB3203:AB3266" si="50">CONCATENATE("('",A3203,"','",B3203,"','",C3203,"','PC',",J3203,",",F3203,",",P3203,",",R3203,",",H3203,",",D3203,",",M3203,",'",T3203,"','",U3203,"','",L3203,"','",O3203,"','",Y3203,"','",Z3203,"','",AA3203,"','",V3203,"','",W3203,"','",X3203,"'),")</f>
        <v>('400623','400623J','SHCS M30X3.5X240 ISO4762 CL12.9 H/T BLK','PC',69,6,4,4,5,2,189,'1570','1570','M30','240','51B37','32','29.50/29.55','','COIL 2ANNEAL&amp;2DRAWN 51B37 29.50/29.53',''),</v>
      </c>
      <c r="AC3203" s="14" t="s">
        <v>10578</v>
      </c>
    </row>
    <row r="3204" spans="1:29">
      <c r="A3204" s="16">
        <v>551776</v>
      </c>
      <c r="B3204" s="16" t="s">
        <v>1488</v>
      </c>
      <c r="C3204" s="43" t="s">
        <v>1489</v>
      </c>
      <c r="D3204" s="15">
        <f>VLOOKUP(E3204,finish!$A$1:$B$18,2,0)</f>
        <v>2</v>
      </c>
      <c r="E3204" s="18" t="s">
        <v>11</v>
      </c>
      <c r="F3204" s="15">
        <f>VLOOKUP(G3204,modules!$A$1:$B$10,2,0)</f>
        <v>6</v>
      </c>
      <c r="G3204" s="18" t="s">
        <v>7849</v>
      </c>
      <c r="H3204" s="15">
        <f>VLOOKUP(I3204,segments!$A$1:$B$9,2,0)</f>
        <v>5</v>
      </c>
      <c r="I3204" s="18" t="s">
        <v>7852</v>
      </c>
      <c r="J3204" s="15">
        <f>VLOOKUP(K3204,machines!$A$1:$B$72,2,0)</f>
        <v>69</v>
      </c>
      <c r="K3204" s="27" t="s">
        <v>442</v>
      </c>
      <c r="L3204" s="46" t="s">
        <v>627</v>
      </c>
      <c r="M3204" s="15">
        <f>VLOOKUP(N3204,groups!$A$1:$B$113,2,1)</f>
        <v>189</v>
      </c>
      <c r="N3204" s="46" t="s">
        <v>467</v>
      </c>
      <c r="O3204" s="45">
        <v>250</v>
      </c>
      <c r="P3204" s="15">
        <f>VLOOKUP(Q3204,'seg2'!$A$1:$B$13,2,0)</f>
        <v>4</v>
      </c>
      <c r="Q3204" s="16" t="s">
        <v>32</v>
      </c>
      <c r="R3204" s="15">
        <f>VLOOKUP(S3204,'seg3'!$A$1:$B$9,2,0)</f>
        <v>4</v>
      </c>
      <c r="S3204" s="16" t="s">
        <v>32</v>
      </c>
      <c r="T3204" s="45">
        <v>1625</v>
      </c>
      <c r="U3204" s="45">
        <v>1625</v>
      </c>
      <c r="V3204" s="29"/>
      <c r="W3204" s="30" t="s">
        <v>1490</v>
      </c>
      <c r="X3204" s="16"/>
      <c r="Y3204" s="45" t="s">
        <v>29</v>
      </c>
      <c r="Z3204" s="45">
        <v>32</v>
      </c>
      <c r="AA3204" s="16" t="s">
        <v>628</v>
      </c>
      <c r="AB3204" s="14" t="str">
        <f t="shared" si="50"/>
        <v>('551776','551776J','SHCS M30X3.5X250 ISO4762 CL12.9 H/T BLK','PC',69,6,4,4,5,2,189,'1625','1625','M30','250','51B37','32','29.50/29.55','','COIL 2ANNEAL &amp; 2DRAWN SCM435 29.50/29.53',''),</v>
      </c>
      <c r="AC3204" s="14" t="s">
        <v>10579</v>
      </c>
    </row>
    <row r="3205" spans="1:29">
      <c r="A3205" s="16">
        <v>400556</v>
      </c>
      <c r="B3205" s="63" t="s">
        <v>1325</v>
      </c>
      <c r="C3205" s="43" t="s">
        <v>1326</v>
      </c>
      <c r="D3205" s="15">
        <f>VLOOKUP(E3205,finish!$A$1:$B$18,2,0)</f>
        <v>2</v>
      </c>
      <c r="E3205" s="18" t="s">
        <v>11</v>
      </c>
      <c r="F3205" s="15">
        <f>VLOOKUP(G3205,modules!$A$1:$B$10,2,0)</f>
        <v>6</v>
      </c>
      <c r="G3205" s="18" t="s">
        <v>7849</v>
      </c>
      <c r="H3205" s="15">
        <f>VLOOKUP(I3205,segments!$A$1:$B$9,2,0)</f>
        <v>4</v>
      </c>
      <c r="I3205" s="18" t="s">
        <v>7845</v>
      </c>
      <c r="J3205" s="15">
        <f>VLOOKUP(K3205,machines!$A$1:$B$72,2,0)</f>
        <v>69</v>
      </c>
      <c r="K3205" s="27" t="s">
        <v>442</v>
      </c>
      <c r="L3205" s="16" t="s">
        <v>126</v>
      </c>
      <c r="M3205" s="15">
        <f>VLOOKUP(N3205,groups!$A$1:$B$113,2,1)</f>
        <v>189</v>
      </c>
      <c r="N3205" s="16" t="s">
        <v>467</v>
      </c>
      <c r="O3205" s="18">
        <v>280</v>
      </c>
      <c r="P3205" s="15">
        <f>VLOOKUP(Q3205,'seg2'!$A$1:$B$13,2,0)</f>
        <v>4</v>
      </c>
      <c r="Q3205" s="16" t="s">
        <v>32</v>
      </c>
      <c r="R3205" s="15">
        <f>VLOOKUP(S3205,'seg3'!$A$1:$B$9,2,0)</f>
        <v>4</v>
      </c>
      <c r="S3205" s="16" t="s">
        <v>32</v>
      </c>
      <c r="T3205" s="18">
        <v>741</v>
      </c>
      <c r="U3205" s="18">
        <v>741</v>
      </c>
      <c r="V3205" s="18" t="s">
        <v>33</v>
      </c>
      <c r="W3205" s="30" t="s">
        <v>485</v>
      </c>
      <c r="X3205" s="16"/>
      <c r="Y3205" s="45" t="s">
        <v>29</v>
      </c>
      <c r="Z3205" s="45">
        <v>22</v>
      </c>
      <c r="AA3205" s="46" t="s">
        <v>447</v>
      </c>
      <c r="AB3205" s="14" t="str">
        <f t="shared" si="50"/>
        <v>('400556','400556J','SHCS M20X2.5X280 ISO4762 CL12.9 H/T BLK','PC',69,6,4,4,4,2,189,'741','741','M20','280','51B37','22','19.50/19.55','NEED TO ANN','COIL 1ANNEAL &amp; 2DRAWN 51B37 19.50/19.53',''),</v>
      </c>
      <c r="AC3205" s="14" t="s">
        <v>10580</v>
      </c>
    </row>
    <row r="3206" spans="1:29">
      <c r="A3206" s="16">
        <v>583285</v>
      </c>
      <c r="B3206" s="43" t="s">
        <v>1592</v>
      </c>
      <c r="C3206" s="43" t="s">
        <v>1593</v>
      </c>
      <c r="D3206" s="15">
        <f>VLOOKUP(E3206,finish!$A$1:$B$18,2,0)</f>
        <v>7</v>
      </c>
      <c r="E3206" s="18" t="s">
        <v>493</v>
      </c>
      <c r="F3206" s="15">
        <f>VLOOKUP(G3206,modules!$A$1:$B$10,2,0)</f>
        <v>6</v>
      </c>
      <c r="G3206" s="18" t="s">
        <v>7849</v>
      </c>
      <c r="H3206" s="15">
        <f>VLOOKUP(I3206,segments!$A$1:$B$9,2,0)</f>
        <v>3</v>
      </c>
      <c r="I3206" s="18" t="s">
        <v>7851</v>
      </c>
      <c r="J3206" s="15">
        <f>VLOOKUP(K3206,machines!$A$1:$B$72,2,0)</f>
        <v>69</v>
      </c>
      <c r="K3206" s="27" t="s">
        <v>442</v>
      </c>
      <c r="L3206" s="16" t="s">
        <v>627</v>
      </c>
      <c r="M3206" s="15">
        <f>VLOOKUP(N3206,groups!$A$1:$B$113,2,1)</f>
        <v>161</v>
      </c>
      <c r="N3206" s="16" t="s">
        <v>1594</v>
      </c>
      <c r="O3206" s="18">
        <v>80</v>
      </c>
      <c r="P3206" s="15">
        <f>VLOOKUP(Q3206,'seg2'!$A$1:$B$13,2,0)</f>
        <v>3</v>
      </c>
      <c r="Q3206" s="16" t="s">
        <v>20</v>
      </c>
      <c r="R3206" s="15">
        <f>VLOOKUP(S3206,'seg3'!$A$1:$B$9,2,0)</f>
        <v>3</v>
      </c>
      <c r="S3206" s="16" t="s">
        <v>21</v>
      </c>
      <c r="T3206" s="18">
        <v>728</v>
      </c>
      <c r="U3206" s="18">
        <v>728</v>
      </c>
      <c r="V3206" s="18"/>
      <c r="W3206" s="30" t="s">
        <v>1595</v>
      </c>
      <c r="X3206" s="16"/>
      <c r="Y3206" s="18" t="s">
        <v>17</v>
      </c>
      <c r="Z3206" s="18">
        <v>28</v>
      </c>
      <c r="AA3206" s="16" t="s">
        <v>1211</v>
      </c>
      <c r="AB3206" s="14" t="str">
        <f t="shared" si="50"/>
        <v>('583285','583285J','HSSB M30X3.5X80 IS3757 CL8.8S F/T HDG','PC',69,6,3,3,3,7,161,'728','728','M30','80','10B33','28','27.30/27.34','','COIL DIRECT DRAWN 10B33 27.30/27.34',''),</v>
      </c>
      <c r="AC3206" s="14" t="s">
        <v>10581</v>
      </c>
    </row>
    <row r="3207" spans="1:29">
      <c r="A3207" s="16">
        <v>819072</v>
      </c>
      <c r="B3207" s="43" t="s">
        <v>1596</v>
      </c>
      <c r="C3207" s="43" t="s">
        <v>1597</v>
      </c>
      <c r="D3207" s="15">
        <f>VLOOKUP(E3207,finish!$A$1:$B$18,2,0)</f>
        <v>7</v>
      </c>
      <c r="E3207" s="18" t="s">
        <v>493</v>
      </c>
      <c r="F3207" s="15">
        <f>VLOOKUP(G3207,modules!$A$1:$B$10,2,0)</f>
        <v>6</v>
      </c>
      <c r="G3207" s="18" t="s">
        <v>7849</v>
      </c>
      <c r="H3207" s="15">
        <f>VLOOKUP(I3207,segments!$A$1:$B$9,2,0)</f>
        <v>3</v>
      </c>
      <c r="I3207" s="18" t="s">
        <v>7851</v>
      </c>
      <c r="J3207" s="15">
        <f>VLOOKUP(K3207,machines!$A$1:$B$72,2,0)</f>
        <v>69</v>
      </c>
      <c r="K3207" s="27" t="s">
        <v>442</v>
      </c>
      <c r="L3207" s="16" t="s">
        <v>627</v>
      </c>
      <c r="M3207" s="15">
        <f>VLOOKUP(N3207,groups!$A$1:$B$113,2,1)</f>
        <v>161</v>
      </c>
      <c r="N3207" s="16" t="s">
        <v>1594</v>
      </c>
      <c r="O3207" s="18">
        <v>90</v>
      </c>
      <c r="P3207" s="15">
        <f>VLOOKUP(Q3207,'seg2'!$A$1:$B$13,2,0)</f>
        <v>3</v>
      </c>
      <c r="Q3207" s="16" t="s">
        <v>20</v>
      </c>
      <c r="R3207" s="15">
        <f>VLOOKUP(S3207,'seg3'!$A$1:$B$9,2,0)</f>
        <v>3</v>
      </c>
      <c r="S3207" s="16" t="s">
        <v>21</v>
      </c>
      <c r="T3207" s="18">
        <v>784</v>
      </c>
      <c r="U3207" s="18">
        <v>784</v>
      </c>
      <c r="V3207" s="18"/>
      <c r="W3207" s="30" t="s">
        <v>1598</v>
      </c>
      <c r="X3207" s="16"/>
      <c r="Y3207" s="18" t="s">
        <v>17</v>
      </c>
      <c r="Z3207" s="18">
        <v>28</v>
      </c>
      <c r="AA3207" s="16" t="s">
        <v>1211</v>
      </c>
      <c r="AB3207" s="14" t="str">
        <f t="shared" si="50"/>
        <v>('819072','819072J','HSSB M30X3.5X90 IS3757 CL8.8S F/T HDG','PC',69,6,3,3,3,7,161,'784','784','M30','90','10B33','28','27.30/27.34','','COIL DIRECT DRAWN AS 10B33M 27.30/27.34',''),</v>
      </c>
      <c r="AC3207" s="14" t="s">
        <v>10582</v>
      </c>
    </row>
    <row r="3208" spans="1:29">
      <c r="A3208" s="16">
        <v>583281</v>
      </c>
      <c r="B3208" s="43" t="s">
        <v>1599</v>
      </c>
      <c r="C3208" s="43" t="s">
        <v>1600</v>
      </c>
      <c r="D3208" s="15">
        <f>VLOOKUP(E3208,finish!$A$1:$B$18,2,0)</f>
        <v>7</v>
      </c>
      <c r="E3208" s="18" t="s">
        <v>493</v>
      </c>
      <c r="F3208" s="15">
        <f>VLOOKUP(G3208,modules!$A$1:$B$10,2,0)</f>
        <v>6</v>
      </c>
      <c r="G3208" s="18" t="s">
        <v>7849</v>
      </c>
      <c r="H3208" s="15">
        <f>VLOOKUP(I3208,segments!$A$1:$B$9,2,0)</f>
        <v>3</v>
      </c>
      <c r="I3208" s="18" t="s">
        <v>7851</v>
      </c>
      <c r="J3208" s="15">
        <f>VLOOKUP(K3208,machines!$A$1:$B$72,2,0)</f>
        <v>69</v>
      </c>
      <c r="K3208" s="27" t="s">
        <v>442</v>
      </c>
      <c r="L3208" s="16" t="s">
        <v>627</v>
      </c>
      <c r="M3208" s="15">
        <f>VLOOKUP(N3208,groups!$A$1:$B$113,2,1)</f>
        <v>161</v>
      </c>
      <c r="N3208" s="16" t="s">
        <v>1594</v>
      </c>
      <c r="O3208" s="18">
        <v>120</v>
      </c>
      <c r="P3208" s="15">
        <f>VLOOKUP(Q3208,'seg2'!$A$1:$B$13,2,0)</f>
        <v>3</v>
      </c>
      <c r="Q3208" s="16" t="s">
        <v>20</v>
      </c>
      <c r="R3208" s="15">
        <f>VLOOKUP(S3208,'seg3'!$A$1:$B$9,2,0)</f>
        <v>3</v>
      </c>
      <c r="S3208" s="16" t="s">
        <v>21</v>
      </c>
      <c r="T3208" s="18">
        <v>949</v>
      </c>
      <c r="U3208" s="18">
        <v>949</v>
      </c>
      <c r="V3208" s="18"/>
      <c r="W3208" s="30" t="s">
        <v>1598</v>
      </c>
      <c r="X3208" s="16"/>
      <c r="Y3208" s="18" t="s">
        <v>17</v>
      </c>
      <c r="Z3208" s="18">
        <v>28</v>
      </c>
      <c r="AA3208" s="16" t="s">
        <v>1211</v>
      </c>
      <c r="AB3208" s="14" t="str">
        <f t="shared" si="50"/>
        <v>('583281','583281J','HSSB M30X3.5X120 IS3757 CL8.8S F/T HDG','PC',69,6,3,3,3,7,161,'949','949','M30','120','10B33','28','27.30/27.34','','COIL DIRECT DRAWN AS 10B33M 27.30/27.34',''),</v>
      </c>
      <c r="AC3208" s="14" t="s">
        <v>10583</v>
      </c>
    </row>
    <row r="3209" spans="1:29">
      <c r="A3209" s="16">
        <v>825838</v>
      </c>
      <c r="B3209" s="43" t="s">
        <v>1601</v>
      </c>
      <c r="C3209" s="43" t="s">
        <v>1602</v>
      </c>
      <c r="D3209" s="15">
        <f>VLOOKUP(E3209,finish!$A$1:$B$18,2,0)</f>
        <v>7</v>
      </c>
      <c r="E3209" s="18" t="s">
        <v>493</v>
      </c>
      <c r="F3209" s="15">
        <f>VLOOKUP(G3209,modules!$A$1:$B$10,2,0)</f>
        <v>6</v>
      </c>
      <c r="G3209" s="18" t="s">
        <v>7849</v>
      </c>
      <c r="H3209" s="15">
        <f>VLOOKUP(I3209,segments!$A$1:$B$9,2,0)</f>
        <v>3</v>
      </c>
      <c r="I3209" s="18" t="s">
        <v>7851</v>
      </c>
      <c r="J3209" s="15">
        <f>VLOOKUP(K3209,machines!$A$1:$B$72,2,0)</f>
        <v>69</v>
      </c>
      <c r="K3209" s="27" t="s">
        <v>442</v>
      </c>
      <c r="L3209" s="16" t="s">
        <v>627</v>
      </c>
      <c r="M3209" s="15">
        <f>VLOOKUP(N3209,groups!$A$1:$B$113,2,1)</f>
        <v>161</v>
      </c>
      <c r="N3209" s="16" t="s">
        <v>1594</v>
      </c>
      <c r="O3209" s="18">
        <v>140</v>
      </c>
      <c r="P3209" s="15">
        <f>VLOOKUP(Q3209,'seg2'!$A$1:$B$13,2,0)</f>
        <v>3</v>
      </c>
      <c r="Q3209" s="16" t="s">
        <v>20</v>
      </c>
      <c r="R3209" s="15">
        <f>VLOOKUP(S3209,'seg3'!$A$1:$B$9,2,0)</f>
        <v>3</v>
      </c>
      <c r="S3209" s="16" t="s">
        <v>21</v>
      </c>
      <c r="T3209" s="18">
        <v>1059</v>
      </c>
      <c r="U3209" s="18">
        <v>1059</v>
      </c>
      <c r="V3209" s="18"/>
      <c r="W3209" s="30" t="s">
        <v>1598</v>
      </c>
      <c r="X3209" s="16"/>
      <c r="Y3209" s="18" t="s">
        <v>17</v>
      </c>
      <c r="Z3209" s="18">
        <v>28</v>
      </c>
      <c r="AA3209" s="16" t="s">
        <v>1211</v>
      </c>
      <c r="AB3209" s="14" t="str">
        <f t="shared" si="50"/>
        <v>('825838','825838J','HSSB M30X3.5X140 IS3757 CL8.8S F/T HDG','PC',69,6,3,3,3,7,161,'1059','1059','M30','140','10B33','28','27.30/27.34','','COIL DIRECT DRAWN AS 10B33M 27.30/27.34',''),</v>
      </c>
      <c r="AC3209" s="14" t="s">
        <v>10584</v>
      </c>
    </row>
    <row r="3210" spans="1:29">
      <c r="A3210" s="16">
        <v>550098</v>
      </c>
      <c r="B3210" s="43" t="s">
        <v>5100</v>
      </c>
      <c r="C3210" s="43" t="s">
        <v>5101</v>
      </c>
      <c r="D3210" s="15">
        <f>VLOOKUP(E3210,finish!$A$1:$B$18,2,0)</f>
        <v>2</v>
      </c>
      <c r="E3210" s="18" t="s">
        <v>11</v>
      </c>
      <c r="F3210" s="15">
        <f>VLOOKUP(G3210,modules!$A$1:$B$10,2,0)</f>
        <v>6</v>
      </c>
      <c r="G3210" s="18" t="s">
        <v>7849</v>
      </c>
      <c r="H3210" s="15">
        <f>VLOOKUP(I3210,segments!$A$1:$B$9,2,0)</f>
        <v>3</v>
      </c>
      <c r="I3210" s="18" t="s">
        <v>7851</v>
      </c>
      <c r="J3210" s="15">
        <f>VLOOKUP(K3210,machines!$A$1:$B$72,2,0)</f>
        <v>63</v>
      </c>
      <c r="K3210" s="27" t="s">
        <v>109</v>
      </c>
      <c r="L3210" s="16" t="s">
        <v>114</v>
      </c>
      <c r="M3210" s="15">
        <f>VLOOKUP(N3210,groups!$A$1:$B$113,2,1)</f>
        <v>217</v>
      </c>
      <c r="N3210" s="16" t="s">
        <v>1227</v>
      </c>
      <c r="O3210" s="18">
        <v>60</v>
      </c>
      <c r="P3210" s="15">
        <f>VLOOKUP(Q3210,'seg2'!$A$1:$B$13,2,0)</f>
        <v>7</v>
      </c>
      <c r="Q3210" s="16" t="s">
        <v>43</v>
      </c>
      <c r="R3210" s="15">
        <f>VLOOKUP(S3210,'seg3'!$A$1:$B$9,2,0)</f>
        <v>4</v>
      </c>
      <c r="S3210" s="16" t="s">
        <v>32</v>
      </c>
      <c r="T3210" s="18">
        <v>402</v>
      </c>
      <c r="U3210" s="18">
        <v>402</v>
      </c>
      <c r="V3210" s="42"/>
      <c r="W3210" s="43" t="s">
        <v>1009</v>
      </c>
      <c r="X3210" s="16"/>
      <c r="Y3210" s="18" t="s">
        <v>365</v>
      </c>
      <c r="Z3210" s="18">
        <v>24</v>
      </c>
      <c r="AA3210" s="16" t="s">
        <v>452</v>
      </c>
      <c r="AB3210" s="14" t="str">
        <f t="shared" si="50"/>
        <v>('550098','550098J','TCSB CUPHD M24X60 EN14399CL10.9 F/T BLK','PC',63,6,7,4,3,2,217,'402','402','M24','60','SCM435','24','21.50/21.55','','COIL2ANEL&amp;2DRWN SCM435 23.50/23.53(ADAD)',''),</v>
      </c>
      <c r="AC3210" s="14" t="s">
        <v>9949</v>
      </c>
    </row>
    <row r="3211" spans="1:29">
      <c r="A3211" s="16">
        <v>550099</v>
      </c>
      <c r="B3211" s="43" t="s">
        <v>5102</v>
      </c>
      <c r="C3211" s="43" t="s">
        <v>5103</v>
      </c>
      <c r="D3211" s="15">
        <f>VLOOKUP(E3211,finish!$A$1:$B$18,2,0)</f>
        <v>2</v>
      </c>
      <c r="E3211" s="18" t="s">
        <v>11</v>
      </c>
      <c r="F3211" s="15">
        <f>VLOOKUP(G3211,modules!$A$1:$B$10,2,0)</f>
        <v>6</v>
      </c>
      <c r="G3211" s="18" t="s">
        <v>7849</v>
      </c>
      <c r="H3211" s="15">
        <f>VLOOKUP(I3211,segments!$A$1:$B$9,2,0)</f>
        <v>3</v>
      </c>
      <c r="I3211" s="18" t="s">
        <v>7851</v>
      </c>
      <c r="J3211" s="15">
        <f>VLOOKUP(K3211,machines!$A$1:$B$72,2,0)</f>
        <v>63</v>
      </c>
      <c r="K3211" s="27" t="s">
        <v>109</v>
      </c>
      <c r="L3211" s="16" t="s">
        <v>114</v>
      </c>
      <c r="M3211" s="15">
        <f>VLOOKUP(N3211,groups!$A$1:$B$113,2,1)</f>
        <v>217</v>
      </c>
      <c r="N3211" s="16" t="s">
        <v>1227</v>
      </c>
      <c r="O3211" s="18">
        <v>65</v>
      </c>
      <c r="P3211" s="15">
        <f>VLOOKUP(Q3211,'seg2'!$A$1:$B$13,2,0)</f>
        <v>7</v>
      </c>
      <c r="Q3211" s="16" t="s">
        <v>43</v>
      </c>
      <c r="R3211" s="15">
        <f>VLOOKUP(S3211,'seg3'!$A$1:$B$9,2,0)</f>
        <v>4</v>
      </c>
      <c r="S3211" s="16" t="s">
        <v>32</v>
      </c>
      <c r="T3211" s="18">
        <v>420</v>
      </c>
      <c r="U3211" s="18">
        <v>420</v>
      </c>
      <c r="V3211" s="42"/>
      <c r="W3211" s="43" t="s">
        <v>708</v>
      </c>
      <c r="X3211" s="16"/>
      <c r="Y3211" s="18" t="s">
        <v>365</v>
      </c>
      <c r="Z3211" s="18">
        <v>24</v>
      </c>
      <c r="AA3211" s="16" t="s">
        <v>452</v>
      </c>
      <c r="AB3211" s="14" t="str">
        <f t="shared" si="50"/>
        <v>('550099','550099J','TCSB CUPHD M24X65 EN14399CL10.9 F/T BLK','PC',63,6,7,4,3,2,217,'420','420','M24','65','SCM435','24','21.50/21.55','','COIL2ANEAL&amp;2DRWN SCM435 21.50/21.53(ADAD',''),</v>
      </c>
      <c r="AC3211" s="14" t="s">
        <v>9950</v>
      </c>
    </row>
    <row r="3212" spans="1:29">
      <c r="A3212" s="16">
        <v>550100</v>
      </c>
      <c r="B3212" s="43" t="s">
        <v>5104</v>
      </c>
      <c r="C3212" s="43" t="s">
        <v>5105</v>
      </c>
      <c r="D3212" s="15">
        <f>VLOOKUP(E3212,finish!$A$1:$B$18,2,0)</f>
        <v>2</v>
      </c>
      <c r="E3212" s="18" t="s">
        <v>11</v>
      </c>
      <c r="F3212" s="15">
        <f>VLOOKUP(G3212,modules!$A$1:$B$10,2,0)</f>
        <v>6</v>
      </c>
      <c r="G3212" s="18" t="s">
        <v>7849</v>
      </c>
      <c r="H3212" s="15">
        <f>VLOOKUP(I3212,segments!$A$1:$B$9,2,0)</f>
        <v>3</v>
      </c>
      <c r="I3212" s="18" t="s">
        <v>7851</v>
      </c>
      <c r="J3212" s="15">
        <f>VLOOKUP(K3212,machines!$A$1:$B$72,2,0)</f>
        <v>63</v>
      </c>
      <c r="K3212" s="27" t="s">
        <v>109</v>
      </c>
      <c r="L3212" s="16" t="s">
        <v>114</v>
      </c>
      <c r="M3212" s="15">
        <f>VLOOKUP(N3212,groups!$A$1:$B$113,2,1)</f>
        <v>217</v>
      </c>
      <c r="N3212" s="16" t="s">
        <v>1227</v>
      </c>
      <c r="O3212" s="18">
        <v>70</v>
      </c>
      <c r="P3212" s="15">
        <f>VLOOKUP(Q3212,'seg2'!$A$1:$B$13,2,0)</f>
        <v>7</v>
      </c>
      <c r="Q3212" s="16" t="s">
        <v>43</v>
      </c>
      <c r="R3212" s="15">
        <f>VLOOKUP(S3212,'seg3'!$A$1:$B$9,2,0)</f>
        <v>4</v>
      </c>
      <c r="S3212" s="16" t="s">
        <v>32</v>
      </c>
      <c r="T3212" s="18">
        <v>438</v>
      </c>
      <c r="U3212" s="18">
        <v>438</v>
      </c>
      <c r="V3212" s="42"/>
      <c r="W3212" s="43" t="s">
        <v>708</v>
      </c>
      <c r="X3212" s="16"/>
      <c r="Y3212" s="18" t="s">
        <v>365</v>
      </c>
      <c r="Z3212" s="18">
        <v>24</v>
      </c>
      <c r="AA3212" s="16" t="s">
        <v>452</v>
      </c>
      <c r="AB3212" s="14" t="str">
        <f t="shared" si="50"/>
        <v>('550100','550100J','TCSB CUPHD M24X70 EN14399CL10.9 F/T BLK','PC',63,6,7,4,3,2,217,'438','438','M24','70','SCM435','24','21.50/21.55','','COIL2ANEAL&amp;2DRWN SCM435 21.50/21.53(ADAD',''),</v>
      </c>
      <c r="AC3212" s="14" t="s">
        <v>9951</v>
      </c>
    </row>
    <row r="3213" spans="1:29">
      <c r="A3213" s="16">
        <v>550101</v>
      </c>
      <c r="B3213" s="43" t="s">
        <v>5106</v>
      </c>
      <c r="C3213" s="43" t="s">
        <v>5107</v>
      </c>
      <c r="D3213" s="15">
        <f>VLOOKUP(E3213,finish!$A$1:$B$18,2,0)</f>
        <v>2</v>
      </c>
      <c r="E3213" s="18" t="s">
        <v>11</v>
      </c>
      <c r="F3213" s="15">
        <f>VLOOKUP(G3213,modules!$A$1:$B$10,2,0)</f>
        <v>6</v>
      </c>
      <c r="G3213" s="18" t="s">
        <v>7849</v>
      </c>
      <c r="H3213" s="15">
        <f>VLOOKUP(I3213,segments!$A$1:$B$9,2,0)</f>
        <v>3</v>
      </c>
      <c r="I3213" s="18" t="s">
        <v>7851</v>
      </c>
      <c r="J3213" s="15">
        <f>VLOOKUP(K3213,machines!$A$1:$B$72,2,0)</f>
        <v>63</v>
      </c>
      <c r="K3213" s="27" t="s">
        <v>109</v>
      </c>
      <c r="L3213" s="16" t="s">
        <v>114</v>
      </c>
      <c r="M3213" s="15">
        <f>VLOOKUP(N3213,groups!$A$1:$B$113,2,1)</f>
        <v>217</v>
      </c>
      <c r="N3213" s="16" t="s">
        <v>1227</v>
      </c>
      <c r="O3213" s="18">
        <v>75</v>
      </c>
      <c r="P3213" s="15">
        <f>VLOOKUP(Q3213,'seg2'!$A$1:$B$13,2,0)</f>
        <v>7</v>
      </c>
      <c r="Q3213" s="16" t="s">
        <v>43</v>
      </c>
      <c r="R3213" s="15">
        <f>VLOOKUP(S3213,'seg3'!$A$1:$B$9,2,0)</f>
        <v>4</v>
      </c>
      <c r="S3213" s="16" t="s">
        <v>32</v>
      </c>
      <c r="T3213" s="18">
        <v>456</v>
      </c>
      <c r="U3213" s="18">
        <v>456</v>
      </c>
      <c r="V3213" s="42"/>
      <c r="W3213" s="43" t="s">
        <v>1009</v>
      </c>
      <c r="X3213" s="16"/>
      <c r="Y3213" s="18" t="s">
        <v>365</v>
      </c>
      <c r="Z3213" s="18">
        <v>24</v>
      </c>
      <c r="AA3213" s="16" t="s">
        <v>452</v>
      </c>
      <c r="AB3213" s="14" t="str">
        <f t="shared" si="50"/>
        <v>('550101','550101J','TCSB CUPHD M24X75 EN14399CL10.9 F/T BLK','PC',63,6,7,4,3,2,217,'456','456','M24','75','SCM435','24','21.50/21.55','','COIL2ANEL&amp;2DRWN SCM435 23.50/23.53(ADAD)',''),</v>
      </c>
      <c r="AC3213" s="14" t="s">
        <v>9952</v>
      </c>
    </row>
    <row r="3214" spans="1:29">
      <c r="A3214" s="16">
        <v>550102</v>
      </c>
      <c r="B3214" s="43" t="s">
        <v>5108</v>
      </c>
      <c r="C3214" s="43" t="s">
        <v>5109</v>
      </c>
      <c r="D3214" s="15">
        <f>VLOOKUP(E3214,finish!$A$1:$B$18,2,0)</f>
        <v>2</v>
      </c>
      <c r="E3214" s="18" t="s">
        <v>11</v>
      </c>
      <c r="F3214" s="15">
        <f>VLOOKUP(G3214,modules!$A$1:$B$10,2,0)</f>
        <v>6</v>
      </c>
      <c r="G3214" s="18" t="s">
        <v>7849</v>
      </c>
      <c r="H3214" s="15">
        <f>VLOOKUP(I3214,segments!$A$1:$B$9,2,0)</f>
        <v>3</v>
      </c>
      <c r="I3214" s="18" t="s">
        <v>7851</v>
      </c>
      <c r="J3214" s="15">
        <f>VLOOKUP(K3214,machines!$A$1:$B$72,2,0)</f>
        <v>63</v>
      </c>
      <c r="K3214" s="27" t="s">
        <v>109</v>
      </c>
      <c r="L3214" s="16" t="s">
        <v>114</v>
      </c>
      <c r="M3214" s="15">
        <f>VLOOKUP(N3214,groups!$A$1:$B$113,2,1)</f>
        <v>217</v>
      </c>
      <c r="N3214" s="16" t="s">
        <v>1227</v>
      </c>
      <c r="O3214" s="18">
        <v>80</v>
      </c>
      <c r="P3214" s="15">
        <f>VLOOKUP(Q3214,'seg2'!$A$1:$B$13,2,0)</f>
        <v>7</v>
      </c>
      <c r="Q3214" s="16" t="s">
        <v>43</v>
      </c>
      <c r="R3214" s="15">
        <f>VLOOKUP(S3214,'seg3'!$A$1:$B$9,2,0)</f>
        <v>4</v>
      </c>
      <c r="S3214" s="16" t="s">
        <v>32</v>
      </c>
      <c r="T3214" s="18">
        <v>474</v>
      </c>
      <c r="U3214" s="18">
        <v>474</v>
      </c>
      <c r="V3214" s="42"/>
      <c r="W3214" s="43" t="s">
        <v>708</v>
      </c>
      <c r="X3214" s="16"/>
      <c r="Y3214" s="18" t="s">
        <v>365</v>
      </c>
      <c r="Z3214" s="18">
        <v>24</v>
      </c>
      <c r="AA3214" s="16" t="s">
        <v>452</v>
      </c>
      <c r="AB3214" s="14" t="str">
        <f t="shared" si="50"/>
        <v>('550102','550102J','TCSB CUPHD M24X80 EN14399CL10.9 F/T BLK','PC',63,6,7,4,3,2,217,'474','474','M24','80','SCM435','24','21.50/21.55','','COIL2ANEAL&amp;2DRWN SCM435 21.50/21.53(ADAD',''),</v>
      </c>
      <c r="AC3214" s="14" t="s">
        <v>9953</v>
      </c>
    </row>
    <row r="3215" spans="1:29">
      <c r="A3215" s="16">
        <v>825933</v>
      </c>
      <c r="B3215" s="43" t="s">
        <v>1603</v>
      </c>
      <c r="C3215" s="43" t="s">
        <v>1604</v>
      </c>
      <c r="D3215" s="15">
        <f>VLOOKUP(E3215,finish!$A$1:$B$18,2,0)</f>
        <v>7</v>
      </c>
      <c r="E3215" s="18" t="s">
        <v>493</v>
      </c>
      <c r="F3215" s="15">
        <f>VLOOKUP(G3215,modules!$A$1:$B$10,2,0)</f>
        <v>6</v>
      </c>
      <c r="G3215" s="18" t="s">
        <v>7849</v>
      </c>
      <c r="H3215" s="15">
        <f>VLOOKUP(I3215,segments!$A$1:$B$9,2,0)</f>
        <v>3</v>
      </c>
      <c r="I3215" s="18" t="s">
        <v>7851</v>
      </c>
      <c r="J3215" s="15">
        <f>VLOOKUP(K3215,machines!$A$1:$B$72,2,0)</f>
        <v>69</v>
      </c>
      <c r="K3215" s="27" t="s">
        <v>442</v>
      </c>
      <c r="L3215" s="16" t="s">
        <v>627</v>
      </c>
      <c r="M3215" s="15">
        <f>VLOOKUP(N3215,groups!$A$1:$B$113,2,1)</f>
        <v>161</v>
      </c>
      <c r="N3215" s="16" t="s">
        <v>1594</v>
      </c>
      <c r="O3215" s="18">
        <v>150</v>
      </c>
      <c r="P3215" s="15">
        <f>VLOOKUP(Q3215,'seg2'!$A$1:$B$13,2,0)</f>
        <v>3</v>
      </c>
      <c r="Q3215" s="16" t="s">
        <v>20</v>
      </c>
      <c r="R3215" s="15">
        <f>VLOOKUP(S3215,'seg3'!$A$1:$B$9,2,0)</f>
        <v>3</v>
      </c>
      <c r="S3215" s="16" t="s">
        <v>21</v>
      </c>
      <c r="T3215" s="18">
        <v>1115</v>
      </c>
      <c r="U3215" s="18">
        <v>1115</v>
      </c>
      <c r="V3215" s="18"/>
      <c r="W3215" s="30" t="s">
        <v>1598</v>
      </c>
      <c r="X3215" s="16"/>
      <c r="Y3215" s="18" t="s">
        <v>17</v>
      </c>
      <c r="Z3215" s="18">
        <v>28</v>
      </c>
      <c r="AA3215" s="16" t="s">
        <v>1211</v>
      </c>
      <c r="AB3215" s="14" t="str">
        <f t="shared" si="50"/>
        <v>('825933','825933J','HSSB M30X3.5X150 IS3757 CL8.8S F/T HDG','PC',69,6,3,3,3,7,161,'1115','1115','M30','150','10B33','28','27.30/27.34','','COIL DIRECT DRAWN AS 10B33M 27.30/27.34',''),</v>
      </c>
      <c r="AC3215" s="14" t="s">
        <v>10585</v>
      </c>
    </row>
    <row r="3216" spans="1:29">
      <c r="A3216" s="16" t="s">
        <v>1638</v>
      </c>
      <c r="B3216" s="43" t="s">
        <v>1639</v>
      </c>
      <c r="C3216" s="43" t="s">
        <v>1640</v>
      </c>
      <c r="D3216" s="15">
        <f>VLOOKUP(E3216,finish!$A$1:$B$18,2,0)</f>
        <v>2</v>
      </c>
      <c r="E3216" s="18" t="s">
        <v>11</v>
      </c>
      <c r="F3216" s="15">
        <f>VLOOKUP(G3216,modules!$A$1:$B$10,2,0)</f>
        <v>6</v>
      </c>
      <c r="G3216" s="18" t="s">
        <v>7849</v>
      </c>
      <c r="H3216" s="15">
        <f>VLOOKUP(I3216,segments!$A$1:$B$9,2,0)</f>
        <v>7</v>
      </c>
      <c r="I3216" s="18" t="s">
        <v>7853</v>
      </c>
      <c r="J3216" s="15">
        <f>VLOOKUP(K3216,machines!$A$1:$B$72,2,0)</f>
        <v>69</v>
      </c>
      <c r="K3216" s="27" t="s">
        <v>442</v>
      </c>
      <c r="L3216" s="16" t="s">
        <v>114</v>
      </c>
      <c r="M3216" s="15">
        <f>VLOOKUP(N3216,groups!$A$1:$B$113,2,1)</f>
        <v>152</v>
      </c>
      <c r="N3216" s="16" t="s">
        <v>16</v>
      </c>
      <c r="O3216" s="18">
        <v>260</v>
      </c>
      <c r="P3216" s="15">
        <f>VLOOKUP(Q3216,'seg2'!$A$1:$B$13,2,0)</f>
        <v>3</v>
      </c>
      <c r="Q3216" s="16" t="s">
        <v>20</v>
      </c>
      <c r="R3216" s="15">
        <f>VLOOKUP(S3216,'seg3'!$A$1:$B$9,2,0)</f>
        <v>3</v>
      </c>
      <c r="S3216" s="16" t="s">
        <v>21</v>
      </c>
      <c r="T3216" s="18">
        <v>990</v>
      </c>
      <c r="U3216" s="18">
        <v>990</v>
      </c>
      <c r="V3216" s="29" t="s">
        <v>22</v>
      </c>
      <c r="W3216" s="30" t="s">
        <v>448</v>
      </c>
      <c r="X3216" s="16"/>
      <c r="Y3216" s="18" t="s">
        <v>17</v>
      </c>
      <c r="Z3216" s="18">
        <v>24</v>
      </c>
      <c r="AA3216" s="16" t="s">
        <v>479</v>
      </c>
      <c r="AB3216" s="14" t="str">
        <f t="shared" si="50"/>
        <v>('DB624869','DB624869J','HHB M24X3X260 ISO4014 CL8.8 H/T BLK','PC',69,6,3,3,7,2,152,'990','990','M24','260','10B33','24','23.45/23.50','READY','COIL DIRECT DRAWN AS 10B33M 23.50/23.53',''),</v>
      </c>
      <c r="AC3216" s="14" t="s">
        <v>10586</v>
      </c>
    </row>
    <row r="3217" spans="1:29">
      <c r="A3217" s="16" t="s">
        <v>1641</v>
      </c>
      <c r="B3217" s="43" t="s">
        <v>1642</v>
      </c>
      <c r="C3217" s="43" t="s">
        <v>1643</v>
      </c>
      <c r="D3217" s="15">
        <f>VLOOKUP(E3217,finish!$A$1:$B$18,2,0)</f>
        <v>2</v>
      </c>
      <c r="E3217" s="18" t="s">
        <v>11</v>
      </c>
      <c r="F3217" s="15">
        <f>VLOOKUP(G3217,modules!$A$1:$B$10,2,0)</f>
        <v>6</v>
      </c>
      <c r="G3217" s="18" t="s">
        <v>7849</v>
      </c>
      <c r="H3217" s="15">
        <f>VLOOKUP(I3217,segments!$A$1:$B$9,2,0)</f>
        <v>7</v>
      </c>
      <c r="I3217" s="18" t="s">
        <v>7853</v>
      </c>
      <c r="J3217" s="15">
        <f>VLOOKUP(K3217,machines!$A$1:$B$72,2,0)</f>
        <v>69</v>
      </c>
      <c r="K3217" s="27" t="s">
        <v>442</v>
      </c>
      <c r="L3217" s="16" t="s">
        <v>114</v>
      </c>
      <c r="M3217" s="15">
        <f>VLOOKUP(N3217,groups!$A$1:$B$113,2,1)</f>
        <v>153</v>
      </c>
      <c r="N3217" s="16" t="s">
        <v>107</v>
      </c>
      <c r="O3217" s="18">
        <v>300</v>
      </c>
      <c r="P3217" s="15">
        <f>VLOOKUP(Q3217,'seg2'!$A$1:$B$13,2,0)</f>
        <v>3</v>
      </c>
      <c r="Q3217" s="16" t="s">
        <v>20</v>
      </c>
      <c r="R3217" s="15">
        <f>VLOOKUP(S3217,'seg3'!$A$1:$B$9,2,0)</f>
        <v>3</v>
      </c>
      <c r="S3217" s="16" t="s">
        <v>21</v>
      </c>
      <c r="T3217" s="18">
        <v>1010</v>
      </c>
      <c r="U3217" s="18">
        <v>1010</v>
      </c>
      <c r="V3217" s="18"/>
      <c r="W3217" s="30" t="s">
        <v>501</v>
      </c>
      <c r="X3217" s="16"/>
      <c r="Y3217" s="45" t="s">
        <v>17</v>
      </c>
      <c r="Z3217" s="45">
        <v>22</v>
      </c>
      <c r="AA3217" s="46" t="s">
        <v>100</v>
      </c>
      <c r="AB3217" s="14" t="str">
        <f t="shared" si="50"/>
        <v>('DB624884','DB624884J','HEX HD SCREW M24X300 ISO4017 CL8.8 BLK','PC',69,6,3,3,7,2,153,'1010','1010','M24','300','10B33','22','21.45/21.50','','COIL DIRECT DRAWN AS 10B33M 21.65/21.70',''),</v>
      </c>
      <c r="AC3217" s="14" t="s">
        <v>10587</v>
      </c>
    </row>
    <row r="3218" spans="1:29">
      <c r="A3218" s="16" t="s">
        <v>1644</v>
      </c>
      <c r="B3218" s="64" t="s">
        <v>1645</v>
      </c>
      <c r="C3218" s="43" t="s">
        <v>1646</v>
      </c>
      <c r="D3218" s="15">
        <f>VLOOKUP(E3218,finish!$A$1:$B$18,2,0)</f>
        <v>2</v>
      </c>
      <c r="E3218" s="18" t="s">
        <v>11</v>
      </c>
      <c r="F3218" s="15">
        <f>VLOOKUP(G3218,modules!$A$1:$B$10,2,0)</f>
        <v>6</v>
      </c>
      <c r="G3218" s="18" t="s">
        <v>7849</v>
      </c>
      <c r="H3218" s="15">
        <f>VLOOKUP(I3218,segments!$A$1:$B$9,2,0)</f>
        <v>7</v>
      </c>
      <c r="I3218" s="18" t="s">
        <v>7853</v>
      </c>
      <c r="J3218" s="15">
        <f>VLOOKUP(K3218,machines!$A$1:$B$72,2,0)</f>
        <v>69</v>
      </c>
      <c r="K3218" s="27" t="s">
        <v>442</v>
      </c>
      <c r="L3218" s="16" t="s">
        <v>338</v>
      </c>
      <c r="M3218" s="15">
        <f>VLOOKUP(N3218,groups!$A$1:$B$113,2,1)</f>
        <v>152</v>
      </c>
      <c r="N3218" s="16" t="s">
        <v>16</v>
      </c>
      <c r="O3218" s="18">
        <v>120</v>
      </c>
      <c r="P3218" s="15">
        <f>VLOOKUP(Q3218,'seg2'!$A$1:$B$13,2,0)</f>
        <v>3</v>
      </c>
      <c r="Q3218" s="16" t="s">
        <v>20</v>
      </c>
      <c r="R3218" s="15">
        <f>VLOOKUP(S3218,'seg3'!$A$1:$B$9,2,0)</f>
        <v>3</v>
      </c>
      <c r="S3218" s="16" t="s">
        <v>21</v>
      </c>
      <c r="T3218" s="18">
        <v>695</v>
      </c>
      <c r="U3218" s="18">
        <v>695</v>
      </c>
      <c r="V3218" s="18"/>
      <c r="W3218" s="30" t="s">
        <v>1176</v>
      </c>
      <c r="X3218" s="16"/>
      <c r="Y3218" s="18" t="s">
        <v>17</v>
      </c>
      <c r="Z3218" s="25">
        <v>28</v>
      </c>
      <c r="AA3218" s="26" t="s">
        <v>1175</v>
      </c>
      <c r="AB3218" s="14" t="str">
        <f t="shared" si="50"/>
        <v>('DB613211','DB613211J','HHB M27X3X120 ISO4014 CL8.8 H/T BLK','PC',69,6,3,3,7,2,152,'695','695','M27','120','10B33','28','26.50/26.53','','COIL DIRECT DRAWN AS 10B33M 26.50/26.53',''),</v>
      </c>
      <c r="AC3218" s="14" t="s">
        <v>10588</v>
      </c>
    </row>
    <row r="3219" spans="1:29">
      <c r="A3219" s="16" t="s">
        <v>1647</v>
      </c>
      <c r="B3219" s="43" t="s">
        <v>1648</v>
      </c>
      <c r="C3219" s="43" t="s">
        <v>1649</v>
      </c>
      <c r="D3219" s="15">
        <f>VLOOKUP(E3219,finish!$A$1:$B$18,2,0)</f>
        <v>2</v>
      </c>
      <c r="E3219" s="18" t="s">
        <v>11</v>
      </c>
      <c r="F3219" s="15">
        <f>VLOOKUP(G3219,modules!$A$1:$B$10,2,0)</f>
        <v>6</v>
      </c>
      <c r="G3219" s="18" t="s">
        <v>7849</v>
      </c>
      <c r="H3219" s="15">
        <f>VLOOKUP(I3219,segments!$A$1:$B$9,2,0)</f>
        <v>7</v>
      </c>
      <c r="I3219" s="18" t="s">
        <v>7853</v>
      </c>
      <c r="J3219" s="15">
        <f>VLOOKUP(K3219,machines!$A$1:$B$72,2,0)</f>
        <v>69</v>
      </c>
      <c r="K3219" s="27" t="s">
        <v>442</v>
      </c>
      <c r="L3219" s="16" t="s">
        <v>338</v>
      </c>
      <c r="M3219" s="15">
        <f>VLOOKUP(N3219,groups!$A$1:$B$113,2,1)</f>
        <v>152</v>
      </c>
      <c r="N3219" s="16" t="s">
        <v>16</v>
      </c>
      <c r="O3219" s="18">
        <v>150</v>
      </c>
      <c r="P3219" s="15">
        <f>VLOOKUP(Q3219,'seg2'!$A$1:$B$13,2,0)</f>
        <v>3</v>
      </c>
      <c r="Q3219" s="16" t="s">
        <v>20</v>
      </c>
      <c r="R3219" s="15">
        <f>VLOOKUP(S3219,'seg3'!$A$1:$B$9,2,0)</f>
        <v>3</v>
      </c>
      <c r="S3219" s="16" t="s">
        <v>21</v>
      </c>
      <c r="T3219" s="18">
        <v>810</v>
      </c>
      <c r="U3219" s="18">
        <v>810</v>
      </c>
      <c r="V3219" s="29"/>
      <c r="W3219" s="30" t="s">
        <v>1176</v>
      </c>
      <c r="X3219" s="16"/>
      <c r="Y3219" s="18" t="s">
        <v>17</v>
      </c>
      <c r="Z3219" s="25">
        <v>28</v>
      </c>
      <c r="AA3219" s="26" t="s">
        <v>1175</v>
      </c>
      <c r="AB3219" s="14" t="str">
        <f t="shared" si="50"/>
        <v>('DB613214','DB613214J','HHB M27X3X150 ISO4014 CL8.8 H/T BLK','PC',69,6,3,3,7,2,152,'810','810','M27','150','10B33','28','26.50/26.53','','COIL DIRECT DRAWN AS 10B33M 26.50/26.53',''),</v>
      </c>
      <c r="AC3219" s="14" t="s">
        <v>10589</v>
      </c>
    </row>
    <row r="3220" spans="1:29">
      <c r="A3220" s="16" t="s">
        <v>1650</v>
      </c>
      <c r="B3220" s="43" t="s">
        <v>1651</v>
      </c>
      <c r="C3220" s="43" t="s">
        <v>1652</v>
      </c>
      <c r="D3220" s="15">
        <f>VLOOKUP(E3220,finish!$A$1:$B$18,2,0)</f>
        <v>2</v>
      </c>
      <c r="E3220" s="18" t="s">
        <v>11</v>
      </c>
      <c r="F3220" s="15">
        <f>VLOOKUP(G3220,modules!$A$1:$B$10,2,0)</f>
        <v>6</v>
      </c>
      <c r="G3220" s="18" t="s">
        <v>7849</v>
      </c>
      <c r="H3220" s="15">
        <f>VLOOKUP(I3220,segments!$A$1:$B$9,2,0)</f>
        <v>7</v>
      </c>
      <c r="I3220" s="18" t="s">
        <v>7853</v>
      </c>
      <c r="J3220" s="15">
        <f>VLOOKUP(K3220,machines!$A$1:$B$72,2,0)</f>
        <v>69</v>
      </c>
      <c r="K3220" s="27" t="s">
        <v>442</v>
      </c>
      <c r="L3220" s="16" t="s">
        <v>338</v>
      </c>
      <c r="M3220" s="15">
        <f>VLOOKUP(N3220,groups!$A$1:$B$113,2,1)</f>
        <v>152</v>
      </c>
      <c r="N3220" s="16" t="s">
        <v>16</v>
      </c>
      <c r="O3220" s="18">
        <v>160</v>
      </c>
      <c r="P3220" s="15">
        <f>VLOOKUP(Q3220,'seg2'!$A$1:$B$13,2,0)</f>
        <v>3</v>
      </c>
      <c r="Q3220" s="16" t="s">
        <v>20</v>
      </c>
      <c r="R3220" s="15">
        <f>VLOOKUP(S3220,'seg3'!$A$1:$B$9,2,0)</f>
        <v>3</v>
      </c>
      <c r="S3220" s="16" t="s">
        <v>21</v>
      </c>
      <c r="T3220" s="18">
        <v>845</v>
      </c>
      <c r="U3220" s="18">
        <v>845</v>
      </c>
      <c r="V3220" s="18"/>
      <c r="W3220" s="30" t="s">
        <v>1176</v>
      </c>
      <c r="X3220" s="16"/>
      <c r="Y3220" s="18" t="s">
        <v>17</v>
      </c>
      <c r="Z3220" s="25">
        <v>28</v>
      </c>
      <c r="AA3220" s="26" t="s">
        <v>1175</v>
      </c>
      <c r="AB3220" s="14" t="str">
        <f t="shared" si="50"/>
        <v>('DB613215','DB613215J','HHB M27X3X160 ISO4014 CL8.8 H/T BLK','PC',69,6,3,3,7,2,152,'845','845','M27','160','10B33','28','26.50/26.53','','COIL DIRECT DRAWN AS 10B33M 26.50/26.53',''),</v>
      </c>
      <c r="AC3220" s="14" t="s">
        <v>10590</v>
      </c>
    </row>
    <row r="3221" spans="1:29">
      <c r="A3221" s="16" t="s">
        <v>1653</v>
      </c>
      <c r="B3221" s="64" t="s">
        <v>1654</v>
      </c>
      <c r="C3221" s="43" t="s">
        <v>1655</v>
      </c>
      <c r="D3221" s="15">
        <f>VLOOKUP(E3221,finish!$A$1:$B$18,2,0)</f>
        <v>2</v>
      </c>
      <c r="E3221" s="18" t="s">
        <v>11</v>
      </c>
      <c r="F3221" s="15">
        <f>VLOOKUP(G3221,modules!$A$1:$B$10,2,0)</f>
        <v>6</v>
      </c>
      <c r="G3221" s="18" t="s">
        <v>7849</v>
      </c>
      <c r="H3221" s="15">
        <f>VLOOKUP(I3221,segments!$A$1:$B$9,2,0)</f>
        <v>7</v>
      </c>
      <c r="I3221" s="18" t="s">
        <v>7853</v>
      </c>
      <c r="J3221" s="15">
        <f>VLOOKUP(K3221,machines!$A$1:$B$72,2,0)</f>
        <v>69</v>
      </c>
      <c r="K3221" s="27" t="s">
        <v>442</v>
      </c>
      <c r="L3221" s="16" t="s">
        <v>627</v>
      </c>
      <c r="M3221" s="15">
        <f>VLOOKUP(N3221,groups!$A$1:$B$113,2,1)</f>
        <v>153</v>
      </c>
      <c r="N3221" s="16" t="s">
        <v>107</v>
      </c>
      <c r="O3221" s="18">
        <v>80</v>
      </c>
      <c r="P3221" s="15">
        <f>VLOOKUP(Q3221,'seg2'!$A$1:$B$13,2,0)</f>
        <v>3</v>
      </c>
      <c r="Q3221" s="16" t="s">
        <v>20</v>
      </c>
      <c r="R3221" s="15">
        <f>VLOOKUP(S3221,'seg3'!$A$1:$B$9,2,0)</f>
        <v>3</v>
      </c>
      <c r="S3221" s="16" t="s">
        <v>21</v>
      </c>
      <c r="T3221" s="18">
        <v>626</v>
      </c>
      <c r="U3221" s="18">
        <v>626</v>
      </c>
      <c r="V3221" s="18"/>
      <c r="W3221" s="30" t="s">
        <v>1598</v>
      </c>
      <c r="X3221" s="16"/>
      <c r="Y3221" s="18" t="s">
        <v>17</v>
      </c>
      <c r="Z3221" s="18">
        <v>28</v>
      </c>
      <c r="AA3221" s="16" t="s">
        <v>1211</v>
      </c>
      <c r="AB3221" s="14" t="str">
        <f t="shared" si="50"/>
        <v>('DB617118','DB617118J','HEX HD SCREW M30X80 ISO4017 CL8.8 BLK','PC',69,6,3,3,7,2,153,'626','626','M30','80','10B33','28','27.30/27.34','','COIL DIRECT DRAWN AS 10B33M 27.30/27.34',''),</v>
      </c>
      <c r="AC3221" s="14" t="s">
        <v>10591</v>
      </c>
    </row>
    <row r="3222" spans="1:29">
      <c r="A3222" s="16" t="s">
        <v>1656</v>
      </c>
      <c r="B3222" s="64" t="s">
        <v>1657</v>
      </c>
      <c r="C3222" s="43" t="s">
        <v>1658</v>
      </c>
      <c r="D3222" s="15">
        <f>VLOOKUP(E3222,finish!$A$1:$B$18,2,0)</f>
        <v>2</v>
      </c>
      <c r="E3222" s="18" t="s">
        <v>11</v>
      </c>
      <c r="F3222" s="15">
        <f>VLOOKUP(G3222,modules!$A$1:$B$10,2,0)</f>
        <v>6</v>
      </c>
      <c r="G3222" s="18" t="s">
        <v>7849</v>
      </c>
      <c r="H3222" s="15">
        <f>VLOOKUP(I3222,segments!$A$1:$B$9,2,0)</f>
        <v>7</v>
      </c>
      <c r="I3222" s="18" t="s">
        <v>7853</v>
      </c>
      <c r="J3222" s="15">
        <f>VLOOKUP(K3222,machines!$A$1:$B$72,2,0)</f>
        <v>69</v>
      </c>
      <c r="K3222" s="27" t="s">
        <v>442</v>
      </c>
      <c r="L3222" s="16" t="s">
        <v>627</v>
      </c>
      <c r="M3222" s="15">
        <f>VLOOKUP(N3222,groups!$A$1:$B$113,2,1)</f>
        <v>153</v>
      </c>
      <c r="N3222" s="16" t="s">
        <v>107</v>
      </c>
      <c r="O3222" s="18">
        <v>90</v>
      </c>
      <c r="P3222" s="15">
        <f>VLOOKUP(Q3222,'seg2'!$A$1:$B$13,2,0)</f>
        <v>3</v>
      </c>
      <c r="Q3222" s="16" t="s">
        <v>20</v>
      </c>
      <c r="R3222" s="15">
        <f>VLOOKUP(S3222,'seg3'!$A$1:$B$9,2,0)</f>
        <v>3</v>
      </c>
      <c r="S3222" s="16" t="s">
        <v>21</v>
      </c>
      <c r="T3222" s="18">
        <v>675</v>
      </c>
      <c r="U3222" s="18">
        <v>675</v>
      </c>
      <c r="V3222" s="18"/>
      <c r="W3222" s="30" t="s">
        <v>1598</v>
      </c>
      <c r="X3222" s="16"/>
      <c r="Y3222" s="18" t="s">
        <v>17</v>
      </c>
      <c r="Z3222" s="18">
        <v>28</v>
      </c>
      <c r="AA3222" s="16" t="s">
        <v>1211</v>
      </c>
      <c r="AB3222" s="14" t="str">
        <f t="shared" si="50"/>
        <v>('DB617120','DB617120J','HEX HD SCREW M30X90 ISO4017 CL8.8 BLK','PC',69,6,3,3,7,2,153,'675','675','M30','90','10B33','28','27.30/27.34','','COIL DIRECT DRAWN AS 10B33M 27.30/27.34',''),</v>
      </c>
      <c r="AC3222" s="14" t="s">
        <v>10592</v>
      </c>
    </row>
    <row r="3223" spans="1:29">
      <c r="A3223" s="16" t="s">
        <v>1659</v>
      </c>
      <c r="B3223" s="64" t="s">
        <v>1660</v>
      </c>
      <c r="C3223" s="43" t="s">
        <v>1661</v>
      </c>
      <c r="D3223" s="15">
        <f>VLOOKUP(E3223,finish!$A$1:$B$18,2,0)</f>
        <v>2</v>
      </c>
      <c r="E3223" s="18" t="s">
        <v>11</v>
      </c>
      <c r="F3223" s="15">
        <f>VLOOKUP(G3223,modules!$A$1:$B$10,2,0)</f>
        <v>6</v>
      </c>
      <c r="G3223" s="18" t="s">
        <v>7849</v>
      </c>
      <c r="H3223" s="15">
        <f>VLOOKUP(I3223,segments!$A$1:$B$9,2,0)</f>
        <v>7</v>
      </c>
      <c r="I3223" s="18" t="s">
        <v>7853</v>
      </c>
      <c r="J3223" s="15">
        <f>VLOOKUP(K3223,machines!$A$1:$B$72,2,0)</f>
        <v>69</v>
      </c>
      <c r="K3223" s="27" t="s">
        <v>442</v>
      </c>
      <c r="L3223" s="16" t="s">
        <v>627</v>
      </c>
      <c r="M3223" s="15">
        <f>VLOOKUP(N3223,groups!$A$1:$B$113,2,1)</f>
        <v>153</v>
      </c>
      <c r="N3223" s="16" t="s">
        <v>107</v>
      </c>
      <c r="O3223" s="18">
        <v>120</v>
      </c>
      <c r="P3223" s="15">
        <f>VLOOKUP(Q3223,'seg2'!$A$1:$B$13,2,0)</f>
        <v>3</v>
      </c>
      <c r="Q3223" s="16" t="s">
        <v>20</v>
      </c>
      <c r="R3223" s="15">
        <f>VLOOKUP(S3223,'seg3'!$A$1:$B$9,2,0)</f>
        <v>3</v>
      </c>
      <c r="S3223" s="16" t="s">
        <v>21</v>
      </c>
      <c r="T3223" s="18">
        <v>809</v>
      </c>
      <c r="U3223" s="18">
        <v>809</v>
      </c>
      <c r="V3223" s="18"/>
      <c r="W3223" s="30" t="s">
        <v>1662</v>
      </c>
      <c r="X3223" s="16"/>
      <c r="Y3223" s="18" t="s">
        <v>17</v>
      </c>
      <c r="Z3223" s="18">
        <v>28</v>
      </c>
      <c r="AA3223" s="16" t="s">
        <v>1211</v>
      </c>
      <c r="AB3223" s="14" t="str">
        <f t="shared" si="50"/>
        <v>('DB617124','DB617124J','HEX HD SCREW M30X120 ISO4017 CL8.8 BLK','PC',69,6,3,3,7,2,153,'809','809','M30','120','10B33','28','27.30/27.34','','COIL DIRECT DRAWN AS 10B33M 29.50/29.53',''),</v>
      </c>
      <c r="AC3223" s="14" t="s">
        <v>10593</v>
      </c>
    </row>
    <row r="3224" spans="1:29">
      <c r="A3224" s="16">
        <v>300080</v>
      </c>
      <c r="B3224" s="64" t="s">
        <v>1705</v>
      </c>
      <c r="C3224" s="43" t="s">
        <v>1706</v>
      </c>
      <c r="D3224" s="15">
        <f>VLOOKUP(E3224,finish!$A$1:$B$18,2,0)</f>
        <v>2</v>
      </c>
      <c r="E3224" s="18" t="s">
        <v>11</v>
      </c>
      <c r="F3224" s="15">
        <f>VLOOKUP(G3224,modules!$A$1:$B$10,2,0)</f>
        <v>6</v>
      </c>
      <c r="G3224" s="18" t="s">
        <v>7849</v>
      </c>
      <c r="H3224" s="15">
        <f>VLOOKUP(I3224,segments!$A$1:$B$9,2,0)</f>
        <v>2</v>
      </c>
      <c r="I3224" s="18" t="s">
        <v>7847</v>
      </c>
      <c r="J3224" s="15">
        <f>VLOOKUP(K3224,machines!$A$1:$B$72,2,0)</f>
        <v>69</v>
      </c>
      <c r="K3224" s="27" t="s">
        <v>442</v>
      </c>
      <c r="L3224" s="16" t="s">
        <v>338</v>
      </c>
      <c r="M3224" s="15">
        <f>VLOOKUP(N3224,groups!$A$1:$B$113,2,1)</f>
        <v>160</v>
      </c>
      <c r="N3224" s="16" t="s">
        <v>1305</v>
      </c>
      <c r="O3224" s="18">
        <v>80</v>
      </c>
      <c r="P3224" s="15">
        <f>VLOOKUP(Q3224,'seg2'!$A$1:$B$13,2,0)</f>
        <v>3</v>
      </c>
      <c r="Q3224" s="16" t="s">
        <v>20</v>
      </c>
      <c r="R3224" s="15">
        <f>VLOOKUP(S3224,'seg3'!$A$1:$B$9,2,0)</f>
        <v>3</v>
      </c>
      <c r="S3224" s="16" t="s">
        <v>21</v>
      </c>
      <c r="T3224" s="18">
        <v>575</v>
      </c>
      <c r="U3224" s="18">
        <v>575</v>
      </c>
      <c r="V3224" s="18"/>
      <c r="W3224" s="30" t="s">
        <v>1707</v>
      </c>
      <c r="X3224" s="16"/>
      <c r="Y3224" s="20" t="s">
        <v>17</v>
      </c>
      <c r="Z3224" s="25">
        <v>28</v>
      </c>
      <c r="AA3224" s="26" t="s">
        <v>1175</v>
      </c>
      <c r="AB3224" s="14" t="str">
        <f t="shared" si="50"/>
        <v>('300080','300080J','HSSB M27X3X80 IS3757 CL10.9S H/T BLK','PC',69,6,3,3,2,2,160,'575','575','M27','80','10B33','28','26.50/26.53','','COIL DIRECT DRAWN 10B33 26.50/26.53',''),</v>
      </c>
      <c r="AC3224" s="14" t="s">
        <v>10594</v>
      </c>
    </row>
    <row r="3225" spans="1:29">
      <c r="A3225" s="16">
        <v>300081</v>
      </c>
      <c r="B3225" s="64" t="s">
        <v>1708</v>
      </c>
      <c r="C3225" s="43" t="s">
        <v>1709</v>
      </c>
      <c r="D3225" s="15">
        <f>VLOOKUP(E3225,finish!$A$1:$B$18,2,0)</f>
        <v>2</v>
      </c>
      <c r="E3225" s="18" t="s">
        <v>11</v>
      </c>
      <c r="F3225" s="15">
        <f>VLOOKUP(G3225,modules!$A$1:$B$10,2,0)</f>
        <v>6</v>
      </c>
      <c r="G3225" s="18" t="s">
        <v>7849</v>
      </c>
      <c r="H3225" s="15">
        <f>VLOOKUP(I3225,segments!$A$1:$B$9,2,0)</f>
        <v>2</v>
      </c>
      <c r="I3225" s="18" t="s">
        <v>7847</v>
      </c>
      <c r="J3225" s="15">
        <f>VLOOKUP(K3225,machines!$A$1:$B$72,2,0)</f>
        <v>69</v>
      </c>
      <c r="K3225" s="27" t="s">
        <v>442</v>
      </c>
      <c r="L3225" s="16" t="s">
        <v>338</v>
      </c>
      <c r="M3225" s="15">
        <f>VLOOKUP(N3225,groups!$A$1:$B$113,2,1)</f>
        <v>160</v>
      </c>
      <c r="N3225" s="16" t="s">
        <v>1305</v>
      </c>
      <c r="O3225" s="18">
        <v>90</v>
      </c>
      <c r="P3225" s="15">
        <f>VLOOKUP(Q3225,'seg2'!$A$1:$B$13,2,0)</f>
        <v>3</v>
      </c>
      <c r="Q3225" s="16" t="s">
        <v>20</v>
      </c>
      <c r="R3225" s="15">
        <f>VLOOKUP(S3225,'seg3'!$A$1:$B$9,2,0)</f>
        <v>3</v>
      </c>
      <c r="S3225" s="16" t="s">
        <v>21</v>
      </c>
      <c r="T3225" s="18">
        <v>631.38</v>
      </c>
      <c r="U3225" s="18">
        <v>631.38</v>
      </c>
      <c r="V3225" s="18"/>
      <c r="W3225" s="30" t="s">
        <v>1176</v>
      </c>
      <c r="X3225" s="16"/>
      <c r="Y3225" s="20" t="s">
        <v>17</v>
      </c>
      <c r="Z3225" s="25">
        <v>28</v>
      </c>
      <c r="AA3225" s="26" t="s">
        <v>1175</v>
      </c>
      <c r="AB3225" s="14" t="str">
        <f t="shared" si="50"/>
        <v>('300081','300081J','HSSB M27X3X90 IS3757 CL10.9S H/T BLK','PC',69,6,3,3,2,2,160,'631.38','631.38','M27','90','10B33','28','26.50/26.53','','COIL DIRECT DRAWN AS 10B33M 26.50/26.53',''),</v>
      </c>
      <c r="AC3225" s="14" t="s">
        <v>10595</v>
      </c>
    </row>
    <row r="3226" spans="1:29">
      <c r="A3226" s="16">
        <v>300092</v>
      </c>
      <c r="B3226" s="43" t="s">
        <v>1710</v>
      </c>
      <c r="C3226" s="43" t="s">
        <v>1711</v>
      </c>
      <c r="D3226" s="15">
        <f>VLOOKUP(E3226,finish!$A$1:$B$18,2,0)</f>
        <v>2</v>
      </c>
      <c r="E3226" s="18" t="s">
        <v>11</v>
      </c>
      <c r="F3226" s="15">
        <f>VLOOKUP(G3226,modules!$A$1:$B$10,2,0)</f>
        <v>6</v>
      </c>
      <c r="G3226" s="18" t="s">
        <v>7849</v>
      </c>
      <c r="H3226" s="15">
        <f>VLOOKUP(I3226,segments!$A$1:$B$9,2,0)</f>
        <v>2</v>
      </c>
      <c r="I3226" s="18" t="s">
        <v>7847</v>
      </c>
      <c r="J3226" s="15">
        <f>VLOOKUP(K3226,machines!$A$1:$B$72,2,0)</f>
        <v>69</v>
      </c>
      <c r="K3226" s="27" t="s">
        <v>442</v>
      </c>
      <c r="L3226" s="16" t="s">
        <v>627</v>
      </c>
      <c r="M3226" s="15">
        <f>VLOOKUP(N3226,groups!$A$1:$B$113,2,1)</f>
        <v>160</v>
      </c>
      <c r="N3226" s="16" t="s">
        <v>1305</v>
      </c>
      <c r="O3226" s="18">
        <v>75</v>
      </c>
      <c r="P3226" s="15">
        <f>VLOOKUP(Q3226,'seg2'!$A$1:$B$13,2,0)</f>
        <v>3</v>
      </c>
      <c r="Q3226" s="16" t="s">
        <v>20</v>
      </c>
      <c r="R3226" s="15">
        <f>VLOOKUP(S3226,'seg3'!$A$1:$B$9,2,0)</f>
        <v>3</v>
      </c>
      <c r="S3226" s="16" t="s">
        <v>21</v>
      </c>
      <c r="T3226" s="18">
        <v>701</v>
      </c>
      <c r="U3226" s="18">
        <v>701</v>
      </c>
      <c r="V3226" s="18"/>
      <c r="W3226" s="30" t="s">
        <v>1662</v>
      </c>
      <c r="X3226" s="16"/>
      <c r="Y3226" s="18" t="s">
        <v>17</v>
      </c>
      <c r="Z3226" s="18">
        <v>30</v>
      </c>
      <c r="AA3226" s="16" t="s">
        <v>431</v>
      </c>
      <c r="AB3226" s="14" t="str">
        <f t="shared" si="50"/>
        <v>('300092','300092J','HSSB M30X3.5X75 IS3757 CL10.9S H/T BLK','PC',69,6,3,3,2,2,160,'701','701','M30','75','10B33','30','29.50/29.53','','COIL DIRECT DRAWN AS 10B33M 29.50/29.53',''),</v>
      </c>
      <c r="AC3226" s="14" t="s">
        <v>10596</v>
      </c>
    </row>
    <row r="3227" spans="1:29">
      <c r="A3227" s="16">
        <v>300093</v>
      </c>
      <c r="B3227" s="64" t="s">
        <v>1712</v>
      </c>
      <c r="C3227" s="43" t="s">
        <v>1713</v>
      </c>
      <c r="D3227" s="15">
        <f>VLOOKUP(E3227,finish!$A$1:$B$18,2,0)</f>
        <v>2</v>
      </c>
      <c r="E3227" s="18" t="s">
        <v>11</v>
      </c>
      <c r="F3227" s="15">
        <f>VLOOKUP(G3227,modules!$A$1:$B$10,2,0)</f>
        <v>6</v>
      </c>
      <c r="G3227" s="18" t="s">
        <v>7849</v>
      </c>
      <c r="H3227" s="15">
        <f>VLOOKUP(I3227,segments!$A$1:$B$9,2,0)</f>
        <v>2</v>
      </c>
      <c r="I3227" s="18" t="s">
        <v>7847</v>
      </c>
      <c r="J3227" s="15">
        <f>VLOOKUP(K3227,machines!$A$1:$B$72,2,0)</f>
        <v>69</v>
      </c>
      <c r="K3227" s="27" t="s">
        <v>442</v>
      </c>
      <c r="L3227" s="16" t="s">
        <v>627</v>
      </c>
      <c r="M3227" s="15">
        <f>VLOOKUP(N3227,groups!$A$1:$B$113,2,1)</f>
        <v>160</v>
      </c>
      <c r="N3227" s="16" t="s">
        <v>1305</v>
      </c>
      <c r="O3227" s="18">
        <v>80</v>
      </c>
      <c r="P3227" s="15">
        <f>VLOOKUP(Q3227,'seg2'!$A$1:$B$13,2,0)</f>
        <v>3</v>
      </c>
      <c r="Q3227" s="16" t="s">
        <v>20</v>
      </c>
      <c r="R3227" s="15">
        <f>VLOOKUP(S3227,'seg3'!$A$1:$B$9,2,0)</f>
        <v>3</v>
      </c>
      <c r="S3227" s="16" t="s">
        <v>21</v>
      </c>
      <c r="T3227" s="18">
        <v>723</v>
      </c>
      <c r="U3227" s="18">
        <v>723</v>
      </c>
      <c r="V3227" s="29"/>
      <c r="W3227" s="30" t="s">
        <v>1662</v>
      </c>
      <c r="X3227" s="16"/>
      <c r="Y3227" s="18" t="s">
        <v>17</v>
      </c>
      <c r="Z3227" s="18">
        <v>30</v>
      </c>
      <c r="AA3227" s="16" t="s">
        <v>431</v>
      </c>
      <c r="AB3227" s="14" t="str">
        <f t="shared" si="50"/>
        <v>('300093','300093J','HSSB M30X3.5X80 IS3757 CL10.9S H/T BLK','PC',69,6,3,3,2,2,160,'723','723','M30','80','10B33','30','29.50/29.53','','COIL DIRECT DRAWN AS 10B33M 29.50/29.53',''),</v>
      </c>
      <c r="AC3227" s="14" t="s">
        <v>10597</v>
      </c>
    </row>
    <row r="3228" spans="1:29">
      <c r="A3228" s="16">
        <v>833677</v>
      </c>
      <c r="B3228" s="43" t="s">
        <v>1763</v>
      </c>
      <c r="C3228" s="43" t="s">
        <v>1764</v>
      </c>
      <c r="D3228" s="15">
        <f>VLOOKUP(E3228,finish!$A$1:$B$18,2,0)</f>
        <v>1</v>
      </c>
      <c r="E3228" s="18" t="s">
        <v>204</v>
      </c>
      <c r="F3228" s="15">
        <f>VLOOKUP(G3228,modules!$A$1:$B$10,2,0)</f>
        <v>6</v>
      </c>
      <c r="G3228" s="18" t="s">
        <v>7849</v>
      </c>
      <c r="H3228" s="15">
        <f>VLOOKUP(I3228,segments!$A$1:$B$9,2,0)</f>
        <v>3</v>
      </c>
      <c r="I3228" s="18" t="s">
        <v>7851</v>
      </c>
      <c r="J3228" s="15">
        <f>VLOOKUP(K3228,machines!$A$1:$B$72,2,0)</f>
        <v>69</v>
      </c>
      <c r="K3228" s="27" t="s">
        <v>442</v>
      </c>
      <c r="L3228" s="43" t="s">
        <v>627</v>
      </c>
      <c r="M3228" s="15">
        <f>VLOOKUP(N3228,groups!$A$1:$B$113,2,1)</f>
        <v>161</v>
      </c>
      <c r="N3228" s="16" t="s">
        <v>1594</v>
      </c>
      <c r="O3228" s="18">
        <v>80</v>
      </c>
      <c r="P3228" s="15">
        <f>VLOOKUP(Q3228,'seg2'!$A$1:$B$13,2,0)</f>
        <v>3</v>
      </c>
      <c r="Q3228" s="16" t="s">
        <v>20</v>
      </c>
      <c r="R3228" s="15">
        <f>VLOOKUP(S3228,'seg3'!$A$1:$B$9,2,0)</f>
        <v>3</v>
      </c>
      <c r="S3228" s="16" t="s">
        <v>21</v>
      </c>
      <c r="T3228" s="18">
        <v>724.4</v>
      </c>
      <c r="U3228" s="18">
        <v>724.4</v>
      </c>
      <c r="V3228" s="18"/>
      <c r="W3228" s="30" t="s">
        <v>1595</v>
      </c>
      <c r="X3228" s="16"/>
      <c r="Y3228" s="18" t="s">
        <v>17</v>
      </c>
      <c r="Z3228" s="18">
        <v>28</v>
      </c>
      <c r="AA3228" s="16" t="s">
        <v>1211</v>
      </c>
      <c r="AB3228" s="14" t="str">
        <f t="shared" si="50"/>
        <v>('833677','833677J','HSSB M30X3.5X80 IS3757 CL8.8S F/T ZNP','PC',69,6,3,3,3,1,161,'724.4','724.4','M30','80','10B33','28','27.30/27.34','','COIL DIRECT DRAWN 10B33 27.30/27.34',''),</v>
      </c>
      <c r="AC3228" s="14" t="s">
        <v>10598</v>
      </c>
    </row>
    <row r="3229" spans="1:29">
      <c r="A3229" s="16">
        <v>833679</v>
      </c>
      <c r="B3229" s="43" t="s">
        <v>1765</v>
      </c>
      <c r="C3229" s="43" t="s">
        <v>1766</v>
      </c>
      <c r="D3229" s="15">
        <f>VLOOKUP(E3229,finish!$A$1:$B$18,2,0)</f>
        <v>1</v>
      </c>
      <c r="E3229" s="18" t="s">
        <v>204</v>
      </c>
      <c r="F3229" s="15">
        <f>VLOOKUP(G3229,modules!$A$1:$B$10,2,0)</f>
        <v>6</v>
      </c>
      <c r="G3229" s="18" t="s">
        <v>7849</v>
      </c>
      <c r="H3229" s="15">
        <f>VLOOKUP(I3229,segments!$A$1:$B$9,2,0)</f>
        <v>3</v>
      </c>
      <c r="I3229" s="18" t="s">
        <v>7851</v>
      </c>
      <c r="J3229" s="15">
        <f>VLOOKUP(K3229,machines!$A$1:$B$72,2,0)</f>
        <v>69</v>
      </c>
      <c r="K3229" s="27" t="s">
        <v>442</v>
      </c>
      <c r="L3229" s="43" t="s">
        <v>627</v>
      </c>
      <c r="M3229" s="15">
        <f>VLOOKUP(N3229,groups!$A$1:$B$113,2,1)</f>
        <v>161</v>
      </c>
      <c r="N3229" s="16" t="s">
        <v>1594</v>
      </c>
      <c r="O3229" s="18">
        <v>100</v>
      </c>
      <c r="P3229" s="15">
        <f>VLOOKUP(Q3229,'seg2'!$A$1:$B$13,2,0)</f>
        <v>3</v>
      </c>
      <c r="Q3229" s="16" t="s">
        <v>20</v>
      </c>
      <c r="R3229" s="15">
        <f>VLOOKUP(S3229,'seg3'!$A$1:$B$9,2,0)</f>
        <v>3</v>
      </c>
      <c r="S3229" s="16" t="s">
        <v>21</v>
      </c>
      <c r="T3229" s="18">
        <v>724.4</v>
      </c>
      <c r="U3229" s="18">
        <v>724.4</v>
      </c>
      <c r="V3229" s="18"/>
      <c r="W3229" s="30" t="s">
        <v>1595</v>
      </c>
      <c r="X3229" s="16"/>
      <c r="Y3229" s="18" t="s">
        <v>17</v>
      </c>
      <c r="Z3229" s="18">
        <v>28</v>
      </c>
      <c r="AA3229" s="16" t="s">
        <v>1211</v>
      </c>
      <c r="AB3229" s="14" t="str">
        <f t="shared" si="50"/>
        <v>('833679','833679J','HSSB M30X3.5X100 IS3757 CL8.8S F/T ZNP','PC',69,6,3,3,3,1,161,'724.4','724.4','M30','100','10B33','28','27.30/27.34','','COIL DIRECT DRAWN 10B33 27.30/27.34',''),</v>
      </c>
      <c r="AC3229" s="14" t="s">
        <v>10599</v>
      </c>
    </row>
    <row r="3230" spans="1:29">
      <c r="A3230" s="16">
        <v>815909</v>
      </c>
      <c r="B3230" s="43" t="s">
        <v>6425</v>
      </c>
      <c r="C3230" s="43" t="s">
        <v>6426</v>
      </c>
      <c r="D3230" s="15">
        <f>VLOOKUP(E3230,finish!$A$1:$B$18,2,0)</f>
        <v>5</v>
      </c>
      <c r="E3230" s="18" t="s">
        <v>316</v>
      </c>
      <c r="F3230" s="15">
        <f>VLOOKUP(G3230,modules!$A$1:$B$10,2,0)</f>
        <v>6</v>
      </c>
      <c r="G3230" s="18" t="s">
        <v>7849</v>
      </c>
      <c r="H3230" s="15">
        <f>VLOOKUP(I3230,segments!$A$1:$B$9,2,0)</f>
        <v>1</v>
      </c>
      <c r="I3230" s="18" t="s">
        <v>7848</v>
      </c>
      <c r="J3230" s="15">
        <f>VLOOKUP(K3230,machines!$A$1:$B$72,2,0)</f>
        <v>62</v>
      </c>
      <c r="K3230" s="27" t="s">
        <v>101</v>
      </c>
      <c r="L3230" s="16" t="s">
        <v>364</v>
      </c>
      <c r="M3230" s="15">
        <f>VLOOKUP(N3230,groups!$A$1:$B$113,2,1)</f>
        <v>152</v>
      </c>
      <c r="N3230" s="16" t="s">
        <v>16</v>
      </c>
      <c r="O3230" s="18">
        <v>107.95</v>
      </c>
      <c r="P3230" s="15">
        <f>VLOOKUP(Q3230,'seg2'!$A$1:$B$13,2,0)</f>
        <v>3</v>
      </c>
      <c r="Q3230" s="16" t="s">
        <v>20</v>
      </c>
      <c r="R3230" s="15">
        <f>VLOOKUP(S3230,'seg3'!$A$1:$B$9,2,0)</f>
        <v>4</v>
      </c>
      <c r="S3230" s="16" t="s">
        <v>32</v>
      </c>
      <c r="T3230" s="18">
        <v>570.20000000000005</v>
      </c>
      <c r="U3230" s="18">
        <v>570.20000000000005</v>
      </c>
      <c r="V3230" s="42"/>
      <c r="W3230" s="43" t="s">
        <v>1134</v>
      </c>
      <c r="X3230" s="16"/>
      <c r="Y3230" s="18" t="s">
        <v>365</v>
      </c>
      <c r="Z3230" s="18">
        <v>26</v>
      </c>
      <c r="AA3230" s="16" t="s">
        <v>603</v>
      </c>
      <c r="AB3230" s="14" t="str">
        <f t="shared" si="50"/>
        <v>('815909','815909J','HEX HEAD BOLT 1"X8XUNJCX107.95 ZFS 6C321','PC',62,6,3,4,1,5,152,'570.2','570.2','01 UNC','107.95','SCM435','26','24.80/24.85','','COIL 1ANNEAL&amp;1DRAWN SCM435 24.95/25.00',''),</v>
      </c>
      <c r="AC3230" s="14" t="s">
        <v>10600</v>
      </c>
    </row>
    <row r="3231" spans="1:29">
      <c r="A3231" s="16">
        <v>833693</v>
      </c>
      <c r="B3231" s="43" t="s">
        <v>1767</v>
      </c>
      <c r="C3231" s="43" t="s">
        <v>1768</v>
      </c>
      <c r="D3231" s="15">
        <f>VLOOKUP(E3231,finish!$A$1:$B$18,2,0)</f>
        <v>1</v>
      </c>
      <c r="E3231" s="18" t="s">
        <v>204</v>
      </c>
      <c r="F3231" s="15">
        <f>VLOOKUP(G3231,modules!$A$1:$B$10,2,0)</f>
        <v>6</v>
      </c>
      <c r="G3231" s="18" t="s">
        <v>7849</v>
      </c>
      <c r="H3231" s="15">
        <f>VLOOKUP(I3231,segments!$A$1:$B$9,2,0)</f>
        <v>3</v>
      </c>
      <c r="I3231" s="18" t="s">
        <v>7851</v>
      </c>
      <c r="J3231" s="15">
        <f>VLOOKUP(K3231,machines!$A$1:$B$72,2,0)</f>
        <v>69</v>
      </c>
      <c r="K3231" s="27" t="s">
        <v>442</v>
      </c>
      <c r="L3231" s="43" t="s">
        <v>627</v>
      </c>
      <c r="M3231" s="15">
        <f>VLOOKUP(N3231,groups!$A$1:$B$113,2,1)</f>
        <v>161</v>
      </c>
      <c r="N3231" s="16" t="s">
        <v>1594</v>
      </c>
      <c r="O3231" s="18">
        <v>150</v>
      </c>
      <c r="P3231" s="15">
        <f>VLOOKUP(Q3231,'seg2'!$A$1:$B$13,2,0)</f>
        <v>3</v>
      </c>
      <c r="Q3231" s="16" t="s">
        <v>20</v>
      </c>
      <c r="R3231" s="15">
        <f>VLOOKUP(S3231,'seg3'!$A$1:$B$9,2,0)</f>
        <v>3</v>
      </c>
      <c r="S3231" s="16" t="s">
        <v>21</v>
      </c>
      <c r="T3231" s="18">
        <v>1515.2</v>
      </c>
      <c r="U3231" s="18">
        <v>1515.2</v>
      </c>
      <c r="V3231" s="18"/>
      <c r="W3231" s="30" t="s">
        <v>1595</v>
      </c>
      <c r="X3231" s="16"/>
      <c r="Y3231" s="18" t="s">
        <v>17</v>
      </c>
      <c r="Z3231" s="18">
        <v>28</v>
      </c>
      <c r="AA3231" s="16" t="s">
        <v>1211</v>
      </c>
      <c r="AB3231" s="14" t="str">
        <f t="shared" si="50"/>
        <v>('833693','833693J','HSSB M30X3.5X150 IS3757 CL8.8S F/T ZNP','PC',69,6,3,3,3,1,161,'1515.2','1515.2','M30','150','10B33','28','27.30/27.34','','COIL DIRECT DRAWN 10B33 27.30/27.34',''),</v>
      </c>
      <c r="AC3231" s="14" t="s">
        <v>10601</v>
      </c>
    </row>
    <row r="3232" spans="1:29">
      <c r="A3232" s="16">
        <v>815913</v>
      </c>
      <c r="B3232" s="43" t="s">
        <v>2516</v>
      </c>
      <c r="C3232" s="43" t="s">
        <v>2517</v>
      </c>
      <c r="D3232" s="15" t="s">
        <v>7949</v>
      </c>
      <c r="E3232" s="18"/>
      <c r="F3232" s="15">
        <f>VLOOKUP(G3232,modules!$A$1:$B$10,2,0)</f>
        <v>6</v>
      </c>
      <c r="G3232" s="18" t="s">
        <v>7849</v>
      </c>
      <c r="H3232" s="15">
        <f>VLOOKUP(I3232,segments!$A$1:$B$9,2,0)</f>
        <v>1</v>
      </c>
      <c r="I3232" s="18" t="s">
        <v>7848</v>
      </c>
      <c r="J3232" s="15">
        <f>VLOOKUP(K3232,machines!$A$1:$B$72,2,0)</f>
        <v>62</v>
      </c>
      <c r="K3232" s="18" t="s">
        <v>101</v>
      </c>
      <c r="L3232" s="16" t="s">
        <v>364</v>
      </c>
      <c r="M3232" s="15">
        <f>VLOOKUP(N3232,groups!$A$1:$B$113,2,1)</f>
        <v>152</v>
      </c>
      <c r="N3232" s="16" t="s">
        <v>16</v>
      </c>
      <c r="O3232" s="18">
        <v>88.9</v>
      </c>
      <c r="P3232" s="15">
        <f>VLOOKUP(Q3232,'seg2'!$A$1:$B$13,2,0)</f>
        <v>3</v>
      </c>
      <c r="Q3232" s="16" t="s">
        <v>20</v>
      </c>
      <c r="R3232" s="15">
        <f>VLOOKUP(S3232,'seg3'!$A$1:$B$9,2,0)</f>
        <v>3</v>
      </c>
      <c r="S3232" s="16" t="s">
        <v>21</v>
      </c>
      <c r="T3232" s="18">
        <v>490</v>
      </c>
      <c r="U3232" s="18">
        <v>490</v>
      </c>
      <c r="V3232" s="42"/>
      <c r="W3232" s="43" t="s">
        <v>2518</v>
      </c>
      <c r="X3232" s="16"/>
      <c r="Y3232" s="18" t="s">
        <v>17</v>
      </c>
      <c r="Z3232" s="18">
        <v>26</v>
      </c>
      <c r="AA3232" s="16" t="s">
        <v>603</v>
      </c>
      <c r="AB3232" s="14" t="str">
        <f t="shared" si="50"/>
        <v>('815913','815913J','HEX HEAD BOLT 1"X8UNCX88.9 DR.1D4638','PC',62,6,3,3,1,null,152,'490','490','01 UNC','88.9','10B33','26','24.80/24.85','','COIL DIRECT DRAWN 10B33 24.95/25.00',''),</v>
      </c>
      <c r="AC3232" s="14" t="s">
        <v>8754</v>
      </c>
    </row>
    <row r="3233" spans="1:29">
      <c r="A3233" s="16">
        <v>833691</v>
      </c>
      <c r="B3233" s="43" t="s">
        <v>1769</v>
      </c>
      <c r="C3233" s="43" t="s">
        <v>1770</v>
      </c>
      <c r="D3233" s="15">
        <f>VLOOKUP(E3233,finish!$A$1:$B$18,2,0)</f>
        <v>1</v>
      </c>
      <c r="E3233" s="18" t="s">
        <v>204</v>
      </c>
      <c r="F3233" s="15">
        <f>VLOOKUP(G3233,modules!$A$1:$B$10,2,0)</f>
        <v>6</v>
      </c>
      <c r="G3233" s="18" t="s">
        <v>7849</v>
      </c>
      <c r="H3233" s="15">
        <f>VLOOKUP(I3233,segments!$A$1:$B$9,2,0)</f>
        <v>3</v>
      </c>
      <c r="I3233" s="18" t="s">
        <v>7851</v>
      </c>
      <c r="J3233" s="15">
        <f>VLOOKUP(K3233,machines!$A$1:$B$72,2,0)</f>
        <v>69</v>
      </c>
      <c r="K3233" s="27" t="s">
        <v>442</v>
      </c>
      <c r="L3233" s="43" t="s">
        <v>627</v>
      </c>
      <c r="M3233" s="15">
        <f>VLOOKUP(N3233,groups!$A$1:$B$113,2,1)</f>
        <v>161</v>
      </c>
      <c r="N3233" s="16" t="s">
        <v>1594</v>
      </c>
      <c r="O3233" s="18">
        <v>180</v>
      </c>
      <c r="P3233" s="15">
        <f>VLOOKUP(Q3233,'seg2'!$A$1:$B$13,2,0)</f>
        <v>3</v>
      </c>
      <c r="Q3233" s="16" t="s">
        <v>20</v>
      </c>
      <c r="R3233" s="15">
        <f>VLOOKUP(S3233,'seg3'!$A$1:$B$9,2,0)</f>
        <v>3</v>
      </c>
      <c r="S3233" s="16" t="s">
        <v>21</v>
      </c>
      <c r="T3233" s="18">
        <v>1181</v>
      </c>
      <c r="U3233" s="18">
        <v>1181</v>
      </c>
      <c r="V3233" s="18"/>
      <c r="W3233" s="30" t="s">
        <v>1595</v>
      </c>
      <c r="X3233" s="16"/>
      <c r="Y3233" s="18" t="s">
        <v>17</v>
      </c>
      <c r="Z3233" s="18">
        <v>28</v>
      </c>
      <c r="AA3233" s="16" t="s">
        <v>1211</v>
      </c>
      <c r="AB3233" s="14" t="str">
        <f t="shared" si="50"/>
        <v>('833691','833691J','HSSB M30X3.5X180 IS3757 CL8.8S F/T ZNP','PC',69,6,3,3,3,1,161,'1181','1181','M30','180','10B33','28','27.30/27.34','','COIL DIRECT DRAWN 10B33 27.30/27.34',''),</v>
      </c>
      <c r="AC3233" s="14" t="s">
        <v>10602</v>
      </c>
    </row>
    <row r="3234" spans="1:29">
      <c r="A3234" s="16">
        <v>833689</v>
      </c>
      <c r="B3234" s="43" t="s">
        <v>1771</v>
      </c>
      <c r="C3234" s="43" t="s">
        <v>1772</v>
      </c>
      <c r="D3234" s="15">
        <f>VLOOKUP(E3234,finish!$A$1:$B$18,2,0)</f>
        <v>1</v>
      </c>
      <c r="E3234" s="18" t="s">
        <v>204</v>
      </c>
      <c r="F3234" s="15">
        <f>VLOOKUP(G3234,modules!$A$1:$B$10,2,0)</f>
        <v>6</v>
      </c>
      <c r="G3234" s="18" t="s">
        <v>7849</v>
      </c>
      <c r="H3234" s="15">
        <f>VLOOKUP(I3234,segments!$A$1:$B$9,2,0)</f>
        <v>3</v>
      </c>
      <c r="I3234" s="18" t="s">
        <v>7851</v>
      </c>
      <c r="J3234" s="15">
        <f>VLOOKUP(K3234,machines!$A$1:$B$72,2,0)</f>
        <v>69</v>
      </c>
      <c r="K3234" s="27" t="s">
        <v>442</v>
      </c>
      <c r="L3234" s="43" t="s">
        <v>627</v>
      </c>
      <c r="M3234" s="15">
        <f>VLOOKUP(N3234,groups!$A$1:$B$113,2,1)</f>
        <v>161</v>
      </c>
      <c r="N3234" s="16" t="s">
        <v>1594</v>
      </c>
      <c r="O3234" s="18">
        <v>200</v>
      </c>
      <c r="P3234" s="15">
        <f>VLOOKUP(Q3234,'seg2'!$A$1:$B$13,2,0)</f>
        <v>3</v>
      </c>
      <c r="Q3234" s="16" t="s">
        <v>20</v>
      </c>
      <c r="R3234" s="15">
        <f>VLOOKUP(S3234,'seg3'!$A$1:$B$9,2,0)</f>
        <v>3</v>
      </c>
      <c r="S3234" s="16" t="s">
        <v>21</v>
      </c>
      <c r="T3234" s="18">
        <v>1396</v>
      </c>
      <c r="U3234" s="18">
        <v>1396</v>
      </c>
      <c r="V3234" s="18"/>
      <c r="W3234" s="30" t="s">
        <v>1595</v>
      </c>
      <c r="X3234" s="16"/>
      <c r="Y3234" s="18" t="s">
        <v>17</v>
      </c>
      <c r="Z3234" s="18">
        <v>28</v>
      </c>
      <c r="AA3234" s="16" t="s">
        <v>1211</v>
      </c>
      <c r="AB3234" s="14" t="str">
        <f t="shared" si="50"/>
        <v>('833689','833689J','HSSB M30X3.5X200 IS3757 CL8.8S F/T ZNP','PC',69,6,3,3,3,1,161,'1396','1396','M30','200','10B33','28','27.30/27.34','','COIL DIRECT DRAWN 10B33 27.30/27.34',''),</v>
      </c>
      <c r="AC3234" s="14" t="s">
        <v>10603</v>
      </c>
    </row>
    <row r="3235" spans="1:29">
      <c r="A3235" s="16">
        <v>833687</v>
      </c>
      <c r="B3235" s="43" t="s">
        <v>1773</v>
      </c>
      <c r="C3235" s="43" t="s">
        <v>1774</v>
      </c>
      <c r="D3235" s="15">
        <f>VLOOKUP(E3235,finish!$A$1:$B$18,2,0)</f>
        <v>1</v>
      </c>
      <c r="E3235" s="18" t="s">
        <v>204</v>
      </c>
      <c r="F3235" s="15">
        <f>VLOOKUP(G3235,modules!$A$1:$B$10,2,0)</f>
        <v>6</v>
      </c>
      <c r="G3235" s="18" t="s">
        <v>7849</v>
      </c>
      <c r="H3235" s="15">
        <f>VLOOKUP(I3235,segments!$A$1:$B$9,2,0)</f>
        <v>3</v>
      </c>
      <c r="I3235" s="18" t="s">
        <v>7851</v>
      </c>
      <c r="J3235" s="15">
        <f>VLOOKUP(K3235,machines!$A$1:$B$72,2,0)</f>
        <v>69</v>
      </c>
      <c r="K3235" s="27" t="s">
        <v>442</v>
      </c>
      <c r="L3235" s="43" t="s">
        <v>627</v>
      </c>
      <c r="M3235" s="15">
        <f>VLOOKUP(N3235,groups!$A$1:$B$113,2,1)</f>
        <v>161</v>
      </c>
      <c r="N3235" s="16" t="s">
        <v>1594</v>
      </c>
      <c r="O3235" s="18">
        <v>250</v>
      </c>
      <c r="P3235" s="15">
        <f>VLOOKUP(Q3235,'seg2'!$A$1:$B$13,2,0)</f>
        <v>3</v>
      </c>
      <c r="Q3235" s="16" t="s">
        <v>20</v>
      </c>
      <c r="R3235" s="15">
        <f>VLOOKUP(S3235,'seg3'!$A$1:$B$9,2,0)</f>
        <v>3</v>
      </c>
      <c r="S3235" s="16" t="s">
        <v>21</v>
      </c>
      <c r="T3235" s="18">
        <v>1740</v>
      </c>
      <c r="U3235" s="18">
        <v>1740</v>
      </c>
      <c r="V3235" s="18"/>
      <c r="W3235" s="30" t="s">
        <v>1595</v>
      </c>
      <c r="X3235" s="16"/>
      <c r="Y3235" s="18" t="s">
        <v>17</v>
      </c>
      <c r="Z3235" s="18">
        <v>28</v>
      </c>
      <c r="AA3235" s="16" t="s">
        <v>1211</v>
      </c>
      <c r="AB3235" s="14" t="str">
        <f t="shared" si="50"/>
        <v>('833687','833687J','HSSB M30X3.5X250 IS3757 CL8.8S F/T ZNP','PC',69,6,3,3,3,1,161,'1740','1740','M30','250','10B33','28','27.30/27.34','','COIL DIRECT DRAWN 10B33 27.30/27.34',''),</v>
      </c>
      <c r="AC3235" s="14" t="s">
        <v>10604</v>
      </c>
    </row>
    <row r="3236" spans="1:29">
      <c r="A3236" s="16">
        <v>300082</v>
      </c>
      <c r="B3236" s="64" t="s">
        <v>1796</v>
      </c>
      <c r="C3236" s="43" t="s">
        <v>1797</v>
      </c>
      <c r="D3236" s="15">
        <f>VLOOKUP(E3236,finish!$A$1:$B$18,2,0)</f>
        <v>2</v>
      </c>
      <c r="E3236" s="18" t="s">
        <v>11</v>
      </c>
      <c r="F3236" s="15">
        <f>VLOOKUP(G3236,modules!$A$1:$B$10,2,0)</f>
        <v>6</v>
      </c>
      <c r="G3236" s="18" t="s">
        <v>7849</v>
      </c>
      <c r="H3236" s="15">
        <f>VLOOKUP(I3236,segments!$A$1:$B$9,2,0)</f>
        <v>2</v>
      </c>
      <c r="I3236" s="18" t="s">
        <v>7847</v>
      </c>
      <c r="J3236" s="15">
        <f>VLOOKUP(K3236,machines!$A$1:$B$72,2,0)</f>
        <v>69</v>
      </c>
      <c r="K3236" s="27" t="s">
        <v>442</v>
      </c>
      <c r="L3236" s="46" t="s">
        <v>338</v>
      </c>
      <c r="M3236" s="15">
        <f>VLOOKUP(N3236,groups!$A$1:$B$113,2,1)</f>
        <v>160</v>
      </c>
      <c r="N3236" s="46" t="s">
        <v>1305</v>
      </c>
      <c r="O3236" s="45">
        <v>100</v>
      </c>
      <c r="P3236" s="15">
        <f>VLOOKUP(Q3236,'seg2'!$A$1:$B$13,2,0)</f>
        <v>3</v>
      </c>
      <c r="Q3236" s="16" t="s">
        <v>20</v>
      </c>
      <c r="R3236" s="15">
        <f>VLOOKUP(S3236,'seg3'!$A$1:$B$9,2,0)</f>
        <v>3</v>
      </c>
      <c r="S3236" s="16" t="s">
        <v>21</v>
      </c>
      <c r="T3236" s="18">
        <v>675.24</v>
      </c>
      <c r="U3236" s="18">
        <v>675.24</v>
      </c>
      <c r="V3236" s="18"/>
      <c r="W3236" s="30" t="s">
        <v>1176</v>
      </c>
      <c r="X3236" s="16"/>
      <c r="Y3236" s="45" t="s">
        <v>17</v>
      </c>
      <c r="Z3236" s="45">
        <v>28</v>
      </c>
      <c r="AA3236" s="46" t="s">
        <v>1175</v>
      </c>
      <c r="AB3236" s="14" t="str">
        <f t="shared" si="50"/>
        <v>('300082','300082J','HSSB M27X3X100 IS3757 CL10.9S H/T BLK','PC',69,6,3,3,2,2,160,'675.24','675.24','M27','100','10B33','28','26.50/26.53','','COIL DIRECT DRAWN AS 10B33M 26.50/26.53',''),</v>
      </c>
      <c r="AC3236" s="14" t="s">
        <v>10605</v>
      </c>
    </row>
    <row r="3237" spans="1:29">
      <c r="A3237" s="16">
        <v>300083</v>
      </c>
      <c r="B3237" s="64" t="s">
        <v>1798</v>
      </c>
      <c r="C3237" s="43" t="s">
        <v>1799</v>
      </c>
      <c r="D3237" s="15">
        <f>VLOOKUP(E3237,finish!$A$1:$B$18,2,0)</f>
        <v>2</v>
      </c>
      <c r="E3237" s="18" t="s">
        <v>11</v>
      </c>
      <c r="F3237" s="15">
        <f>VLOOKUP(G3237,modules!$A$1:$B$10,2,0)</f>
        <v>6</v>
      </c>
      <c r="G3237" s="18" t="s">
        <v>7849</v>
      </c>
      <c r="H3237" s="15">
        <f>VLOOKUP(I3237,segments!$A$1:$B$9,2,0)</f>
        <v>2</v>
      </c>
      <c r="I3237" s="18" t="s">
        <v>7847</v>
      </c>
      <c r="J3237" s="15">
        <f>VLOOKUP(K3237,machines!$A$1:$B$72,2,0)</f>
        <v>69</v>
      </c>
      <c r="K3237" s="27" t="s">
        <v>442</v>
      </c>
      <c r="L3237" s="46" t="s">
        <v>338</v>
      </c>
      <c r="M3237" s="15">
        <f>VLOOKUP(N3237,groups!$A$1:$B$113,2,1)</f>
        <v>160</v>
      </c>
      <c r="N3237" s="46" t="s">
        <v>1305</v>
      </c>
      <c r="O3237" s="45">
        <v>110</v>
      </c>
      <c r="P3237" s="15">
        <f>VLOOKUP(Q3237,'seg2'!$A$1:$B$13,2,0)</f>
        <v>3</v>
      </c>
      <c r="Q3237" s="16" t="s">
        <v>20</v>
      </c>
      <c r="R3237" s="15">
        <f>VLOOKUP(S3237,'seg3'!$A$1:$B$9,2,0)</f>
        <v>3</v>
      </c>
      <c r="S3237" s="16" t="s">
        <v>21</v>
      </c>
      <c r="T3237" s="18">
        <v>720.12</v>
      </c>
      <c r="U3237" s="18">
        <v>720.12</v>
      </c>
      <c r="V3237" s="18"/>
      <c r="W3237" s="30" t="s">
        <v>1176</v>
      </c>
      <c r="X3237" s="16"/>
      <c r="Y3237" s="45" t="s">
        <v>17</v>
      </c>
      <c r="Z3237" s="45">
        <v>28</v>
      </c>
      <c r="AA3237" s="46" t="s">
        <v>1175</v>
      </c>
      <c r="AB3237" s="14" t="str">
        <f t="shared" si="50"/>
        <v>('300083','300083J','HSSB M27X3X110 IS3757 CL10.9S H/T BLK','PC',69,6,3,3,2,2,160,'720.12','720.12','M27','110','10B33','28','26.50/26.53','','COIL DIRECT DRAWN AS 10B33M 26.50/26.53',''),</v>
      </c>
      <c r="AC3237" s="14" t="s">
        <v>10606</v>
      </c>
    </row>
    <row r="3238" spans="1:29">
      <c r="A3238" s="16">
        <v>170211</v>
      </c>
      <c r="B3238" s="43" t="s">
        <v>1882</v>
      </c>
      <c r="C3238" s="43" t="s">
        <v>1883</v>
      </c>
      <c r="D3238" s="15">
        <f>VLOOKUP(E3238,finish!$A$1:$B$18,2,0)</f>
        <v>2</v>
      </c>
      <c r="E3238" s="18" t="s">
        <v>11</v>
      </c>
      <c r="F3238" s="15">
        <f>VLOOKUP(G3238,modules!$A$1:$B$10,2,0)</f>
        <v>6</v>
      </c>
      <c r="G3238" s="18" t="s">
        <v>7849</v>
      </c>
      <c r="H3238" s="15">
        <f>VLOOKUP(I3238,segments!$A$1:$B$9,2,0)</f>
        <v>5</v>
      </c>
      <c r="I3238" s="18" t="s">
        <v>7852</v>
      </c>
      <c r="J3238" s="15">
        <f>VLOOKUP(K3238,machines!$A$1:$B$72,2,0)</f>
        <v>69</v>
      </c>
      <c r="K3238" s="27" t="s">
        <v>442</v>
      </c>
      <c r="L3238" s="76" t="s">
        <v>126</v>
      </c>
      <c r="M3238" s="15">
        <f>VLOOKUP(N3238,groups!$A$1:$B$113,2,1)</f>
        <v>152</v>
      </c>
      <c r="N3238" s="46" t="s">
        <v>16</v>
      </c>
      <c r="O3238" s="45">
        <v>240</v>
      </c>
      <c r="P3238" s="15">
        <f>VLOOKUP(Q3238,'seg2'!$A$1:$B$13,2,0)</f>
        <v>3</v>
      </c>
      <c r="Q3238" s="16" t="s">
        <v>20</v>
      </c>
      <c r="R3238" s="15">
        <f>VLOOKUP(S3238,'seg3'!$A$1:$B$9,2,0)</f>
        <v>3</v>
      </c>
      <c r="S3238" s="16" t="s">
        <v>21</v>
      </c>
      <c r="T3238" s="18">
        <v>641.29999999999995</v>
      </c>
      <c r="U3238" s="18">
        <v>641.29999999999995</v>
      </c>
      <c r="V3238" s="18"/>
      <c r="W3238" s="30" t="s">
        <v>866</v>
      </c>
      <c r="X3238" s="16"/>
      <c r="Y3238" s="45" t="s">
        <v>17</v>
      </c>
      <c r="Z3238" s="28">
        <v>20</v>
      </c>
      <c r="AA3238" s="46" t="s">
        <v>122</v>
      </c>
      <c r="AB3238" s="14" t="str">
        <f t="shared" si="50"/>
        <v>('170211','170211J','HHB M20X2.5X240 ISO4014 CL10.9 H/T BLK','PC',69,6,3,3,5,2,152,'641.3','641.3','M20','240','10B33','20','19.45/19.50','','COIL DIRECT DRWN  10B33M  19.50/19.53',''),</v>
      </c>
      <c r="AC3238" s="14" t="s">
        <v>10607</v>
      </c>
    </row>
    <row r="3239" spans="1:29">
      <c r="A3239" s="16">
        <v>170212</v>
      </c>
      <c r="B3239" s="43" t="s">
        <v>1462</v>
      </c>
      <c r="C3239" s="43" t="s">
        <v>1463</v>
      </c>
      <c r="D3239" s="15">
        <f>VLOOKUP(E3239,finish!$A$1:$B$18,2,0)</f>
        <v>2</v>
      </c>
      <c r="E3239" s="18" t="s">
        <v>11</v>
      </c>
      <c r="F3239" s="15">
        <f>VLOOKUP(G3239,modules!$A$1:$B$10,2,0)</f>
        <v>6</v>
      </c>
      <c r="G3239" s="18" t="s">
        <v>7849</v>
      </c>
      <c r="H3239" s="15">
        <f>VLOOKUP(I3239,segments!$A$1:$B$9,2,0)</f>
        <v>5</v>
      </c>
      <c r="I3239" s="18" t="s">
        <v>7852</v>
      </c>
      <c r="J3239" s="15">
        <f>VLOOKUP(K3239,machines!$A$1:$B$72,2,0)</f>
        <v>69</v>
      </c>
      <c r="K3239" s="27" t="s">
        <v>442</v>
      </c>
      <c r="L3239" s="76" t="s">
        <v>126</v>
      </c>
      <c r="M3239" s="15">
        <f>VLOOKUP(N3239,groups!$A$1:$B$113,2,1)</f>
        <v>152</v>
      </c>
      <c r="N3239" s="46" t="s">
        <v>16</v>
      </c>
      <c r="O3239" s="45">
        <v>260</v>
      </c>
      <c r="P3239" s="15">
        <f>VLOOKUP(Q3239,'seg2'!$A$1:$B$13,2,0)</f>
        <v>3</v>
      </c>
      <c r="Q3239" s="16" t="s">
        <v>20</v>
      </c>
      <c r="R3239" s="15">
        <f>VLOOKUP(S3239,'seg3'!$A$1:$B$9,2,0)</f>
        <v>3</v>
      </c>
      <c r="S3239" s="16" t="s">
        <v>21</v>
      </c>
      <c r="T3239" s="18">
        <v>690.6</v>
      </c>
      <c r="U3239" s="18">
        <v>690.6</v>
      </c>
      <c r="V3239" s="18"/>
      <c r="W3239" s="30" t="s">
        <v>1464</v>
      </c>
      <c r="X3239" s="16"/>
      <c r="Y3239" s="45" t="s">
        <v>17</v>
      </c>
      <c r="Z3239" s="28">
        <v>20</v>
      </c>
      <c r="AA3239" s="46" t="s">
        <v>122</v>
      </c>
      <c r="AB3239" s="14" t="str">
        <f t="shared" si="50"/>
        <v>('170212','170212J','HHB M20X2.5X260 ISO4014 CL10.9 H/T BLK','PC',69,6,3,3,5,2,152,'690.6','690.6','M20','260','10B33','20','19.45/19.50','','COIL DIRECT DRAWN 10B33M 19.50/19.55 MM',''),</v>
      </c>
      <c r="AC3239" s="14" t="s">
        <v>10572</v>
      </c>
    </row>
    <row r="3240" spans="1:29">
      <c r="A3240" s="16">
        <v>819036</v>
      </c>
      <c r="B3240" s="43" t="s">
        <v>4668</v>
      </c>
      <c r="C3240" s="43" t="s">
        <v>4669</v>
      </c>
      <c r="D3240" s="15">
        <f>VLOOKUP(E3240,finish!$A$1:$B$18,2,0)</f>
        <v>3</v>
      </c>
      <c r="E3240" s="18" t="s">
        <v>407</v>
      </c>
      <c r="F3240" s="15">
        <f>VLOOKUP(G3240,modules!$A$1:$B$10,2,0)</f>
        <v>2</v>
      </c>
      <c r="G3240" s="18" t="s">
        <v>46</v>
      </c>
      <c r="H3240" s="15">
        <f>VLOOKUP(I3240,segments!$A$1:$B$9,2,0)</f>
        <v>1</v>
      </c>
      <c r="I3240" s="18" t="s">
        <v>7848</v>
      </c>
      <c r="J3240" s="15">
        <f>VLOOKUP(K3240,machines!$A$1:$B$72,2,0)</f>
        <v>64</v>
      </c>
      <c r="K3240" s="27" t="s">
        <v>55</v>
      </c>
      <c r="L3240" s="16" t="s">
        <v>4670</v>
      </c>
      <c r="M3240" s="15">
        <f>VLOOKUP(N3240,groups!$A$1:$B$113,2,1)</f>
        <v>172</v>
      </c>
      <c r="N3240" s="16" t="s">
        <v>140</v>
      </c>
      <c r="O3240" s="18" t="s">
        <v>52</v>
      </c>
      <c r="P3240" s="15">
        <f>VLOOKUP(Q3240,'seg2'!$A$1:$B$13,2,0)</f>
        <v>2</v>
      </c>
      <c r="Q3240" s="16" t="s">
        <v>46</v>
      </c>
      <c r="R3240" s="15">
        <f>VLOOKUP(S3240,'seg3'!$A$1:$B$9,2,0)</f>
        <v>2</v>
      </c>
      <c r="S3240" s="16" t="s">
        <v>56</v>
      </c>
      <c r="T3240" s="18">
        <v>8.1999999999999993</v>
      </c>
      <c r="U3240" s="18">
        <v>8.1999999999999993</v>
      </c>
      <c r="V3240" s="42"/>
      <c r="W3240" s="43" t="s">
        <v>413</v>
      </c>
      <c r="X3240" s="16"/>
      <c r="Y3240" s="18" t="s">
        <v>816</v>
      </c>
      <c r="Z3240" s="18" t="s">
        <v>412</v>
      </c>
      <c r="AA3240" s="16" t="s">
        <v>412</v>
      </c>
      <c r="AB3240" s="14" t="str">
        <f t="shared" si="50"/>
        <v>('819036','819036J','PLN WSR 25X11X3TK DR7X7729 36-42HRC ZFB','PC',64,2,2,2,1,3,172,'8.2','8.2','M25','-','10B35','127X3','127X3','','FLAT COLD ROLLED COIL 10B35  127.0X3.0',''),</v>
      </c>
      <c r="AC3240" s="14" t="s">
        <v>9724</v>
      </c>
    </row>
    <row r="3241" spans="1:29">
      <c r="A3241" s="16">
        <v>819030</v>
      </c>
      <c r="B3241" s="43" t="s">
        <v>4656</v>
      </c>
      <c r="C3241" s="43" t="s">
        <v>4657</v>
      </c>
      <c r="D3241" s="15">
        <f>VLOOKUP(E3241,finish!$A$1:$B$18,2,0)</f>
        <v>1</v>
      </c>
      <c r="E3241" s="18" t="s">
        <v>204</v>
      </c>
      <c r="F3241" s="15">
        <f>VLOOKUP(G3241,modules!$A$1:$B$10,2,0)</f>
        <v>2</v>
      </c>
      <c r="G3241" s="18" t="s">
        <v>46</v>
      </c>
      <c r="H3241" s="15">
        <f>VLOOKUP(I3241,segments!$A$1:$B$9,2,0)</f>
        <v>1</v>
      </c>
      <c r="I3241" s="18" t="s">
        <v>7848</v>
      </c>
      <c r="J3241" s="15">
        <f>VLOOKUP(K3241,machines!$A$1:$B$72,2,0)</f>
        <v>64</v>
      </c>
      <c r="K3241" s="27" t="s">
        <v>55</v>
      </c>
      <c r="L3241" s="16" t="s">
        <v>4658</v>
      </c>
      <c r="M3241" s="15">
        <f>VLOOKUP(N3241,groups!$A$1:$B$113,2,1)</f>
        <v>172</v>
      </c>
      <c r="N3241" s="16" t="s">
        <v>140</v>
      </c>
      <c r="O3241" s="18" t="s">
        <v>52</v>
      </c>
      <c r="P3241" s="15">
        <f>VLOOKUP(Q3241,'seg2'!$A$1:$B$13,2,0)</f>
        <v>2</v>
      </c>
      <c r="Q3241" s="16" t="s">
        <v>46</v>
      </c>
      <c r="R3241" s="15">
        <f>VLOOKUP(S3241,'seg3'!$A$1:$B$9,2,0)</f>
        <v>2</v>
      </c>
      <c r="S3241" s="16" t="s">
        <v>56</v>
      </c>
      <c r="T3241" s="18">
        <v>66.400000000000006</v>
      </c>
      <c r="U3241" s="18">
        <v>66.400000000000006</v>
      </c>
      <c r="V3241" s="42"/>
      <c r="W3241" s="43" t="s">
        <v>2666</v>
      </c>
      <c r="X3241" s="16"/>
      <c r="Y3241" s="18" t="s">
        <v>816</v>
      </c>
      <c r="Z3241" s="18" t="s">
        <v>4659</v>
      </c>
      <c r="AA3241" s="16" t="s">
        <v>4659</v>
      </c>
      <c r="AB3241" s="14" t="str">
        <f t="shared" si="50"/>
        <v>('819030','819030J','PLN WSR 52.5X31X6 DR3S1349 36-42HRC ZNP','PC',64,2,2,2,1,1,172,'66.4','66.4','M52.5','-','10B35','110X6','110X6','','FLAT ROLLED 10B35 110X6',''),</v>
      </c>
      <c r="AC3241" s="14" t="s">
        <v>9721</v>
      </c>
    </row>
    <row r="3242" spans="1:29">
      <c r="A3242" s="16">
        <v>819063</v>
      </c>
      <c r="B3242" s="43" t="s">
        <v>6433</v>
      </c>
      <c r="C3242" s="43" t="s">
        <v>6434</v>
      </c>
      <c r="D3242" s="15">
        <f>VLOOKUP(E3242,finish!$A$1:$B$18,2,0)</f>
        <v>1</v>
      </c>
      <c r="E3242" s="18" t="s">
        <v>204</v>
      </c>
      <c r="F3242" s="15">
        <f>VLOOKUP(G3242,modules!$A$1:$B$10,2,0)</f>
        <v>2</v>
      </c>
      <c r="G3242" s="18" t="s">
        <v>46</v>
      </c>
      <c r="H3242" s="15">
        <f>VLOOKUP(I3242,segments!$A$1:$B$9,2,0)</f>
        <v>1</v>
      </c>
      <c r="I3242" s="18" t="s">
        <v>7848</v>
      </c>
      <c r="J3242" s="15">
        <f>VLOOKUP(K3242,machines!$A$1:$B$72,2,0)</f>
        <v>64</v>
      </c>
      <c r="K3242" s="27" t="s">
        <v>55</v>
      </c>
      <c r="L3242" s="16" t="s">
        <v>6435</v>
      </c>
      <c r="M3242" s="15">
        <f>VLOOKUP(N3242,groups!$A$1:$B$113,2,1)</f>
        <v>173</v>
      </c>
      <c r="N3242" s="16" t="s">
        <v>1670</v>
      </c>
      <c r="O3242" s="18" t="s">
        <v>52</v>
      </c>
      <c r="P3242" s="15">
        <f>VLOOKUP(Q3242,'seg2'!$A$1:$B$13,2,0)</f>
        <v>2</v>
      </c>
      <c r="Q3242" s="16" t="s">
        <v>46</v>
      </c>
      <c r="R3242" s="15">
        <f>VLOOKUP(S3242,'seg3'!$A$1:$B$9,2,0)</f>
        <v>2</v>
      </c>
      <c r="S3242" s="16" t="s">
        <v>56</v>
      </c>
      <c r="T3242" s="18">
        <v>15.12</v>
      </c>
      <c r="U3242" s="18">
        <v>15.12</v>
      </c>
      <c r="V3242" s="42"/>
      <c r="W3242" s="43" t="s">
        <v>6437</v>
      </c>
      <c r="X3242" s="16"/>
      <c r="Y3242" s="18" t="s">
        <v>816</v>
      </c>
      <c r="Z3242" s="16" t="s">
        <v>6436</v>
      </c>
      <c r="AA3242" s="16" t="s">
        <v>6436</v>
      </c>
      <c r="AB3242" s="14" t="str">
        <f t="shared" si="50"/>
        <v>('819063','819063J','PLN WSR 32X17X3.5 D5P8247 36-42HRC ZNP','PC',64,2,2,2,1,1,173,'15.12','15.12','M32','-','10B35','128X3.50','128X3.50','','FLAT ROLLED 10B35 128X3.50',''),</v>
      </c>
      <c r="AC3242" s="14" t="s">
        <v>10608</v>
      </c>
    </row>
    <row r="3243" spans="1:29">
      <c r="A3243" s="16">
        <v>817892</v>
      </c>
      <c r="B3243" s="43" t="s">
        <v>820</v>
      </c>
      <c r="C3243" s="43" t="s">
        <v>821</v>
      </c>
      <c r="D3243" s="15">
        <f>VLOOKUP(E3243,finish!$A$1:$B$18,2,0)</f>
        <v>1</v>
      </c>
      <c r="E3243" s="18" t="s">
        <v>204</v>
      </c>
      <c r="F3243" s="15">
        <f>VLOOKUP(G3243,modules!$A$1:$B$10,2,0)</f>
        <v>2</v>
      </c>
      <c r="G3243" s="18" t="s">
        <v>46</v>
      </c>
      <c r="H3243" s="15">
        <f>VLOOKUP(I3243,segments!$A$1:$B$9,2,0)</f>
        <v>1</v>
      </c>
      <c r="I3243" s="18" t="s">
        <v>7848</v>
      </c>
      <c r="J3243" s="15">
        <f>VLOOKUP(K3243,machines!$A$1:$B$72,2,0)</f>
        <v>64</v>
      </c>
      <c r="K3243" s="27" t="s">
        <v>55</v>
      </c>
      <c r="L3243" s="16" t="s">
        <v>822</v>
      </c>
      <c r="M3243" s="15">
        <f>VLOOKUP(N3243,groups!$A$1:$B$113,2,1)</f>
        <v>144</v>
      </c>
      <c r="N3243" s="16" t="s">
        <v>823</v>
      </c>
      <c r="O3243" s="18" t="s">
        <v>52</v>
      </c>
      <c r="P3243" s="15">
        <f>VLOOKUP(Q3243,'seg2'!$A$1:$B$13,2,0)</f>
        <v>2</v>
      </c>
      <c r="Q3243" s="16" t="s">
        <v>46</v>
      </c>
      <c r="R3243" s="15">
        <f>VLOOKUP(S3243,'seg3'!$A$1:$B$9,2,0)</f>
        <v>2</v>
      </c>
      <c r="S3243" s="16" t="s">
        <v>56</v>
      </c>
      <c r="T3243" s="18">
        <v>42</v>
      </c>
      <c r="U3243" s="18">
        <v>42</v>
      </c>
      <c r="V3243" s="42"/>
      <c r="W3243" s="43" t="s">
        <v>825</v>
      </c>
      <c r="X3243" s="16"/>
      <c r="Y3243" s="18" t="s">
        <v>816</v>
      </c>
      <c r="Z3243" s="18" t="s">
        <v>824</v>
      </c>
      <c r="AA3243" s="16" t="s">
        <v>824</v>
      </c>
      <c r="AB3243" s="14" t="str">
        <f t="shared" si="50"/>
        <v>('817892','817892J','WASHER Ø44.5X28X6 ZNP DRG:9M2828','PC',64,2,2,2,1,1,144,'42','42','Ø44.5X28X6','-','10B35','100X6','100X6','','FLAT ROLLED 10B35 100X6',''),</v>
      </c>
      <c r="AC3243" s="14" t="s">
        <v>8752</v>
      </c>
    </row>
    <row r="3244" spans="1:29">
      <c r="A3244" s="16">
        <v>819043</v>
      </c>
      <c r="B3244" s="43" t="s">
        <v>812</v>
      </c>
      <c r="C3244" s="43" t="s">
        <v>813</v>
      </c>
      <c r="D3244" s="15">
        <f>VLOOKUP(E3244,finish!$A$1:$B$18,2,0)</f>
        <v>5</v>
      </c>
      <c r="E3244" s="18" t="s">
        <v>316</v>
      </c>
      <c r="F3244" s="15">
        <f>VLOOKUP(G3244,modules!$A$1:$B$10,2,0)</f>
        <v>2</v>
      </c>
      <c r="G3244" s="18" t="s">
        <v>46</v>
      </c>
      <c r="H3244" s="15">
        <f>VLOOKUP(I3244,segments!$A$1:$B$9,2,0)</f>
        <v>1</v>
      </c>
      <c r="I3244" s="18" t="s">
        <v>7848</v>
      </c>
      <c r="J3244" s="15">
        <f>VLOOKUP(K3244,machines!$A$1:$B$72,2,0)</f>
        <v>53</v>
      </c>
      <c r="K3244" s="18" t="s">
        <v>386</v>
      </c>
      <c r="L3244" s="16" t="s">
        <v>814</v>
      </c>
      <c r="M3244" s="15">
        <f>VLOOKUP(N3244,groups!$A$1:$B$113,2,1)</f>
        <v>172</v>
      </c>
      <c r="N3244" s="16" t="s">
        <v>815</v>
      </c>
      <c r="O3244" s="18" t="s">
        <v>52</v>
      </c>
      <c r="P3244" s="15">
        <f>VLOOKUP(Q3244,'seg2'!$A$1:$B$13,2,0)</f>
        <v>2</v>
      </c>
      <c r="Q3244" s="16" t="s">
        <v>46</v>
      </c>
      <c r="R3244" s="15">
        <f>VLOOKUP(S3244,'seg3'!$A$1:$B$9,2,0)</f>
        <v>2</v>
      </c>
      <c r="S3244" s="16" t="s">
        <v>56</v>
      </c>
      <c r="T3244" s="18">
        <v>57</v>
      </c>
      <c r="U3244" s="18">
        <v>57</v>
      </c>
      <c r="V3244" s="42"/>
      <c r="W3244" s="43" t="s">
        <v>818</v>
      </c>
      <c r="X3244" s="16"/>
      <c r="Y3244" s="18" t="s">
        <v>816</v>
      </c>
      <c r="Z3244" s="18" t="s">
        <v>817</v>
      </c>
      <c r="AA3244" s="16" t="s">
        <v>817</v>
      </c>
      <c r="AB3244" s="14" t="str">
        <f t="shared" si="50"/>
        <v>('819043','819043J','PLN WSR 45X22X6TK DR8T5439 36-42 HRC ZFS','PC',53,2,2,2,1,5,172,'57','57','M45','-','10B35','143X6','143X6','','FLAT ROLLED 10B35 143X6.0',''),</v>
      </c>
      <c r="AC3244" s="14" t="s">
        <v>9728</v>
      </c>
    </row>
    <row r="3245" spans="1:29">
      <c r="A3245" s="16">
        <v>817891</v>
      </c>
      <c r="B3245" s="43" t="s">
        <v>4660</v>
      </c>
      <c r="C3245" s="43" t="s">
        <v>4661</v>
      </c>
      <c r="D3245" s="15">
        <f>VLOOKUP(E3245,finish!$A$1:$B$18,2,0)</f>
        <v>1</v>
      </c>
      <c r="E3245" s="18" t="s">
        <v>204</v>
      </c>
      <c r="F3245" s="15">
        <f>VLOOKUP(G3245,modules!$A$1:$B$10,2,0)</f>
        <v>2</v>
      </c>
      <c r="G3245" s="18" t="s">
        <v>46</v>
      </c>
      <c r="H3245" s="15">
        <f>VLOOKUP(I3245,segments!$A$1:$B$9,2,0)</f>
        <v>1</v>
      </c>
      <c r="I3245" s="18" t="s">
        <v>7848</v>
      </c>
      <c r="J3245" s="15">
        <f>VLOOKUP(K3245,machines!$A$1:$B$72,2,0)</f>
        <v>64</v>
      </c>
      <c r="K3245" s="27" t="s">
        <v>55</v>
      </c>
      <c r="L3245" s="16" t="s">
        <v>4662</v>
      </c>
      <c r="M3245" s="15">
        <f>VLOOKUP(N3245,groups!$A$1:$B$113,2,1)</f>
        <v>144</v>
      </c>
      <c r="N3245" s="16" t="s">
        <v>823</v>
      </c>
      <c r="O3245" s="18" t="s">
        <v>52</v>
      </c>
      <c r="P3245" s="15">
        <f>VLOOKUP(Q3245,'seg2'!$A$1:$B$13,2,0)</f>
        <v>2</v>
      </c>
      <c r="Q3245" s="16" t="s">
        <v>46</v>
      </c>
      <c r="R3245" s="15">
        <f>VLOOKUP(S3245,'seg3'!$A$1:$B$9,2,0)</f>
        <v>2</v>
      </c>
      <c r="S3245" s="16" t="s">
        <v>56</v>
      </c>
      <c r="T3245" s="18">
        <v>95.24</v>
      </c>
      <c r="U3245" s="18">
        <v>95.24</v>
      </c>
      <c r="V3245" s="42"/>
      <c r="W3245" s="43" t="s">
        <v>4664</v>
      </c>
      <c r="X3245" s="16"/>
      <c r="Y3245" s="18" t="s">
        <v>816</v>
      </c>
      <c r="Z3245" s="18" t="s">
        <v>4663</v>
      </c>
      <c r="AA3245" s="16" t="s">
        <v>4663</v>
      </c>
      <c r="AB3245" s="14" t="str">
        <f t="shared" si="50"/>
        <v>('817891','817891J','WASHER Ø 57X34X8  ZNP DRG:5D0764','PC',64,2,2,2,1,1,144,'95.24','95.24','Ø 57X34X8','-','10B35','130X08','130X08','','FLAT ROLLED 10B35 130X08 MM',''),</v>
      </c>
      <c r="AC3245" s="14" t="s">
        <v>9722</v>
      </c>
    </row>
    <row r="3246" spans="1:29">
      <c r="A3246" s="16">
        <v>550915</v>
      </c>
      <c r="B3246" s="43" t="s">
        <v>1884</v>
      </c>
      <c r="C3246" s="43" t="s">
        <v>1885</v>
      </c>
      <c r="D3246" s="15">
        <f>VLOOKUP(E3246,finish!$A$1:$B$18,2,0)</f>
        <v>2</v>
      </c>
      <c r="E3246" s="18" t="s">
        <v>11</v>
      </c>
      <c r="F3246" s="15">
        <f>VLOOKUP(G3246,modules!$A$1:$B$10,2,0)</f>
        <v>6</v>
      </c>
      <c r="G3246" s="18" t="s">
        <v>7849</v>
      </c>
      <c r="H3246" s="15">
        <f>VLOOKUP(I3246,segments!$A$1:$B$9,2,0)</f>
        <v>5</v>
      </c>
      <c r="I3246" s="18" t="s">
        <v>7852</v>
      </c>
      <c r="J3246" s="15">
        <f>VLOOKUP(K3246,machines!$A$1:$B$72,2,0)</f>
        <v>69</v>
      </c>
      <c r="K3246" s="27" t="s">
        <v>442</v>
      </c>
      <c r="L3246" s="76" t="s">
        <v>126</v>
      </c>
      <c r="M3246" s="15">
        <f>VLOOKUP(N3246,groups!$A$1:$B$113,2,1)</f>
        <v>152</v>
      </c>
      <c r="N3246" s="46" t="s">
        <v>16</v>
      </c>
      <c r="O3246" s="45">
        <v>270</v>
      </c>
      <c r="P3246" s="15">
        <f>VLOOKUP(Q3246,'seg2'!$A$1:$B$13,2,0)</f>
        <v>3</v>
      </c>
      <c r="Q3246" s="16" t="s">
        <v>20</v>
      </c>
      <c r="R3246" s="15">
        <f>VLOOKUP(S3246,'seg3'!$A$1:$B$9,2,0)</f>
        <v>3</v>
      </c>
      <c r="S3246" s="16" t="s">
        <v>21</v>
      </c>
      <c r="T3246" s="18">
        <v>715.2</v>
      </c>
      <c r="U3246" s="18">
        <v>715.2</v>
      </c>
      <c r="V3246" s="18"/>
      <c r="W3246" s="30" t="s">
        <v>870</v>
      </c>
      <c r="X3246" s="16"/>
      <c r="Y3246" s="45" t="s">
        <v>17</v>
      </c>
      <c r="Z3246" s="28">
        <v>20</v>
      </c>
      <c r="AA3246" s="46" t="s">
        <v>122</v>
      </c>
      <c r="AB3246" s="14" t="str">
        <f t="shared" si="50"/>
        <v>('550915','550915J','HHB M20X2.5X270 ISO4014 CL10.9 H/T BLK','PC',69,6,3,3,5,2,152,'715.2','715.2','M20','270','10B33','20','19.45/19.50','','COIL DIRECT DRAWN 10B33 19.50/19.53',''),</v>
      </c>
      <c r="AC3246" s="14" t="s">
        <v>10609</v>
      </c>
    </row>
    <row r="3247" spans="1:29">
      <c r="A3247" s="16">
        <v>170214</v>
      </c>
      <c r="B3247" s="43" t="s">
        <v>1465</v>
      </c>
      <c r="C3247" s="43" t="s">
        <v>1466</v>
      </c>
      <c r="D3247" s="15">
        <f>VLOOKUP(E3247,finish!$A$1:$B$18,2,0)</f>
        <v>2</v>
      </c>
      <c r="E3247" s="18" t="s">
        <v>11</v>
      </c>
      <c r="F3247" s="15">
        <f>VLOOKUP(G3247,modules!$A$1:$B$10,2,0)</f>
        <v>6</v>
      </c>
      <c r="G3247" s="18" t="s">
        <v>7849</v>
      </c>
      <c r="H3247" s="15">
        <f>VLOOKUP(I3247,segments!$A$1:$B$9,2,0)</f>
        <v>5</v>
      </c>
      <c r="I3247" s="18" t="s">
        <v>7852</v>
      </c>
      <c r="J3247" s="15">
        <f>VLOOKUP(K3247,machines!$A$1:$B$72,2,0)</f>
        <v>69</v>
      </c>
      <c r="K3247" s="27" t="s">
        <v>442</v>
      </c>
      <c r="L3247" s="76" t="s">
        <v>126</v>
      </c>
      <c r="M3247" s="15">
        <f>VLOOKUP(N3247,groups!$A$1:$B$113,2,1)</f>
        <v>152</v>
      </c>
      <c r="N3247" s="46" t="s">
        <v>16</v>
      </c>
      <c r="O3247" s="45">
        <v>300</v>
      </c>
      <c r="P3247" s="15">
        <f>VLOOKUP(Q3247,'seg2'!$A$1:$B$13,2,0)</f>
        <v>3</v>
      </c>
      <c r="Q3247" s="16" t="s">
        <v>20</v>
      </c>
      <c r="R3247" s="15">
        <f>VLOOKUP(S3247,'seg3'!$A$1:$B$9,2,0)</f>
        <v>3</v>
      </c>
      <c r="S3247" s="16" t="s">
        <v>21</v>
      </c>
      <c r="T3247" s="18">
        <v>783</v>
      </c>
      <c r="U3247" s="18">
        <v>783</v>
      </c>
      <c r="V3247" s="18"/>
      <c r="W3247" s="30" t="s">
        <v>1464</v>
      </c>
      <c r="X3247" s="16"/>
      <c r="Y3247" s="45" t="s">
        <v>17</v>
      </c>
      <c r="Z3247" s="28">
        <v>20</v>
      </c>
      <c r="AA3247" s="46" t="s">
        <v>122</v>
      </c>
      <c r="AB3247" s="14" t="str">
        <f t="shared" si="50"/>
        <v>('170214','170214J','HHB M20X2.5X300 ISO4014 CL10.9 H/T BLK','PC',69,6,3,3,5,2,152,'783','783','M20','300','10B33','20','19.45/19.50','','COIL DIRECT DRAWN 10B33M 19.50/19.55 MM',''),</v>
      </c>
      <c r="AC3247" s="14" t="s">
        <v>10573</v>
      </c>
    </row>
    <row r="3248" spans="1:29">
      <c r="A3248" s="16">
        <v>170256</v>
      </c>
      <c r="B3248" s="43" t="s">
        <v>1890</v>
      </c>
      <c r="C3248" s="43" t="s">
        <v>1891</v>
      </c>
      <c r="D3248" s="15">
        <f>VLOOKUP(E3248,finish!$A$1:$B$18,2,0)</f>
        <v>2</v>
      </c>
      <c r="E3248" s="93" t="s">
        <v>11</v>
      </c>
      <c r="F3248" s="15">
        <f>VLOOKUP(G3248,modules!$A$1:$B$10,2,0)</f>
        <v>6</v>
      </c>
      <c r="G3248" s="18" t="s">
        <v>7849</v>
      </c>
      <c r="H3248" s="15">
        <f>VLOOKUP(I3248,segments!$A$1:$B$9,2,0)</f>
        <v>5</v>
      </c>
      <c r="I3248" s="18" t="s">
        <v>7852</v>
      </c>
      <c r="J3248" s="15">
        <f>VLOOKUP(K3248,machines!$A$1:$B$72,2,0)</f>
        <v>69</v>
      </c>
      <c r="K3248" s="27" t="s">
        <v>442</v>
      </c>
      <c r="L3248" s="76" t="s">
        <v>114</v>
      </c>
      <c r="M3248" s="15">
        <f>VLOOKUP(N3248,groups!$A$1:$B$113,2,1)</f>
        <v>152</v>
      </c>
      <c r="N3248" s="46" t="s">
        <v>16</v>
      </c>
      <c r="O3248" s="45">
        <v>260</v>
      </c>
      <c r="P3248" s="15">
        <f>VLOOKUP(Q3248,'seg2'!$A$1:$B$13,2,0)</f>
        <v>3</v>
      </c>
      <c r="Q3248" s="16" t="s">
        <v>20</v>
      </c>
      <c r="R3248" s="15">
        <f>VLOOKUP(S3248,'seg3'!$A$1:$B$9,2,0)</f>
        <v>3</v>
      </c>
      <c r="S3248" s="16" t="s">
        <v>21</v>
      </c>
      <c r="T3248" s="18">
        <v>1011.7</v>
      </c>
      <c r="U3248" s="18">
        <v>1011.7</v>
      </c>
      <c r="V3248" s="29" t="s">
        <v>22</v>
      </c>
      <c r="W3248" s="30" t="s">
        <v>448</v>
      </c>
      <c r="X3248" s="16"/>
      <c r="Y3248" s="45" t="s">
        <v>17</v>
      </c>
      <c r="Z3248" s="45">
        <v>24</v>
      </c>
      <c r="AA3248" s="46" t="s">
        <v>479</v>
      </c>
      <c r="AB3248" s="14" t="str">
        <f t="shared" si="50"/>
        <v>('170256','170256J','HHB M24X3X260 ISO4014 CL10.9 H/T BLK','PC',69,6,3,3,5,2,152,'1011.7','1011.7','M24','260','10B33','24','23.45/23.50','READY','COIL DIRECT DRAWN AS 10B33M 23.50/23.53',''),</v>
      </c>
      <c r="AC3248" s="14" t="s">
        <v>10610</v>
      </c>
    </row>
    <row r="3249" spans="1:29">
      <c r="A3249" s="16">
        <v>170258</v>
      </c>
      <c r="B3249" s="43" t="s">
        <v>1892</v>
      </c>
      <c r="C3249" s="43" t="s">
        <v>1893</v>
      </c>
      <c r="D3249" s="15">
        <f>VLOOKUP(E3249,finish!$A$1:$B$18,2,0)</f>
        <v>2</v>
      </c>
      <c r="E3249" s="18" t="s">
        <v>11</v>
      </c>
      <c r="F3249" s="15">
        <f>VLOOKUP(G3249,modules!$A$1:$B$10,2,0)</f>
        <v>6</v>
      </c>
      <c r="G3249" s="18" t="s">
        <v>7849</v>
      </c>
      <c r="H3249" s="15">
        <f>VLOOKUP(I3249,segments!$A$1:$B$9,2,0)</f>
        <v>5</v>
      </c>
      <c r="I3249" s="18" t="s">
        <v>7852</v>
      </c>
      <c r="J3249" s="15">
        <f>VLOOKUP(K3249,machines!$A$1:$B$72,2,0)</f>
        <v>69</v>
      </c>
      <c r="K3249" s="27" t="s">
        <v>442</v>
      </c>
      <c r="L3249" s="76" t="s">
        <v>114</v>
      </c>
      <c r="M3249" s="15">
        <f>VLOOKUP(N3249,groups!$A$1:$B$113,2,1)</f>
        <v>152</v>
      </c>
      <c r="N3249" s="46" t="s">
        <v>16</v>
      </c>
      <c r="O3249" s="45">
        <v>300</v>
      </c>
      <c r="P3249" s="15">
        <f>VLOOKUP(Q3249,'seg2'!$A$1:$B$13,2,0)</f>
        <v>3</v>
      </c>
      <c r="Q3249" s="16" t="s">
        <v>20</v>
      </c>
      <c r="R3249" s="15">
        <f>VLOOKUP(S3249,'seg3'!$A$1:$B$9,2,0)</f>
        <v>3</v>
      </c>
      <c r="S3249" s="16" t="s">
        <v>21</v>
      </c>
      <c r="T3249" s="18">
        <v>1153.5999999999999</v>
      </c>
      <c r="U3249" s="18">
        <v>1153.5999999999999</v>
      </c>
      <c r="V3249" s="29" t="s">
        <v>22</v>
      </c>
      <c r="W3249" s="30" t="s">
        <v>448</v>
      </c>
      <c r="X3249" s="16"/>
      <c r="Y3249" s="45" t="s">
        <v>17</v>
      </c>
      <c r="Z3249" s="45">
        <v>24</v>
      </c>
      <c r="AA3249" s="46" t="s">
        <v>479</v>
      </c>
      <c r="AB3249" s="14" t="str">
        <f t="shared" si="50"/>
        <v>('170258','170258J','HHB M24X3X300 ISO4014 CL10.9 H/T BLK','PC',69,6,3,3,5,2,152,'1153.6','1153.6','M24','300','10B33','24','23.45/23.50','READY','COIL DIRECT DRAWN AS 10B33M 23.50/23.53',''),</v>
      </c>
      <c r="AC3249" s="14" t="s">
        <v>10611</v>
      </c>
    </row>
    <row r="3250" spans="1:29">
      <c r="A3250" s="16">
        <v>811834</v>
      </c>
      <c r="B3250" s="43" t="s">
        <v>1894</v>
      </c>
      <c r="C3250" s="43" t="s">
        <v>1895</v>
      </c>
      <c r="D3250" s="15">
        <f>VLOOKUP(E3250,finish!$A$1:$B$18,2,0)</f>
        <v>2</v>
      </c>
      <c r="E3250" s="18" t="s">
        <v>11</v>
      </c>
      <c r="F3250" s="15">
        <f>VLOOKUP(G3250,modules!$A$1:$B$10,2,0)</f>
        <v>6</v>
      </c>
      <c r="G3250" s="18" t="s">
        <v>7849</v>
      </c>
      <c r="H3250" s="15">
        <f>VLOOKUP(I3250,segments!$A$1:$B$9,2,0)</f>
        <v>5</v>
      </c>
      <c r="I3250" s="18" t="s">
        <v>7852</v>
      </c>
      <c r="J3250" s="15">
        <f>VLOOKUP(K3250,machines!$A$1:$B$72,2,0)</f>
        <v>69</v>
      </c>
      <c r="K3250" s="27" t="s">
        <v>442</v>
      </c>
      <c r="L3250" s="76" t="s">
        <v>114</v>
      </c>
      <c r="M3250" s="15">
        <f>VLOOKUP(N3250,groups!$A$1:$B$113,2,1)</f>
        <v>153</v>
      </c>
      <c r="N3250" s="46" t="s">
        <v>107</v>
      </c>
      <c r="O3250" s="45">
        <v>250</v>
      </c>
      <c r="P3250" s="15">
        <f>VLOOKUP(Q3250,'seg2'!$A$1:$B$13,2,0)</f>
        <v>3</v>
      </c>
      <c r="Q3250" s="16" t="s">
        <v>20</v>
      </c>
      <c r="R3250" s="15">
        <f>VLOOKUP(S3250,'seg3'!$A$1:$B$9,2,0)</f>
        <v>3</v>
      </c>
      <c r="S3250" s="16" t="s">
        <v>21</v>
      </c>
      <c r="T3250" s="18">
        <v>968</v>
      </c>
      <c r="U3250" s="18">
        <v>968</v>
      </c>
      <c r="V3250" s="18"/>
      <c r="W3250" s="30" t="s">
        <v>1896</v>
      </c>
      <c r="X3250" s="16"/>
      <c r="Y3250" s="45" t="s">
        <v>17</v>
      </c>
      <c r="Z3250" s="45">
        <v>22</v>
      </c>
      <c r="AA3250" s="46" t="s">
        <v>100</v>
      </c>
      <c r="AB3250" s="14" t="str">
        <f t="shared" si="50"/>
        <v>('811834','811834J','HHB M24X250 ISO4017 CL10.9 F/T BLK','PC',69,6,3,3,5,2,153,'968','968','M24','250','10B33','22','21.45/21.50','','COIL DIRECT DRAWN 10B33 21.65/21.70',''),</v>
      </c>
      <c r="AC3250" s="14" t="s">
        <v>10612</v>
      </c>
    </row>
    <row r="3251" spans="1:29">
      <c r="A3251" s="16">
        <v>170267</v>
      </c>
      <c r="B3251" s="64" t="s">
        <v>1897</v>
      </c>
      <c r="C3251" s="43" t="s">
        <v>1898</v>
      </c>
      <c r="D3251" s="15">
        <f>VLOOKUP(E3251,finish!$A$1:$B$18,2,0)</f>
        <v>2</v>
      </c>
      <c r="E3251" s="18" t="s">
        <v>11</v>
      </c>
      <c r="F3251" s="15">
        <f>VLOOKUP(G3251,modules!$A$1:$B$10,2,0)</f>
        <v>6</v>
      </c>
      <c r="G3251" s="18" t="s">
        <v>7849</v>
      </c>
      <c r="H3251" s="15">
        <f>VLOOKUP(I3251,segments!$A$1:$B$9,2,0)</f>
        <v>5</v>
      </c>
      <c r="I3251" s="18" t="s">
        <v>7852</v>
      </c>
      <c r="J3251" s="15">
        <f>VLOOKUP(K3251,machines!$A$1:$B$72,2,0)</f>
        <v>69</v>
      </c>
      <c r="K3251" s="27" t="s">
        <v>442</v>
      </c>
      <c r="L3251" s="76" t="s">
        <v>338</v>
      </c>
      <c r="M3251" s="15">
        <f>VLOOKUP(N3251,groups!$A$1:$B$113,2,1)</f>
        <v>152</v>
      </c>
      <c r="N3251" s="46" t="s">
        <v>16</v>
      </c>
      <c r="O3251" s="45">
        <v>100</v>
      </c>
      <c r="P3251" s="15">
        <f>VLOOKUP(Q3251,'seg2'!$A$1:$B$13,2,0)</f>
        <v>3</v>
      </c>
      <c r="Q3251" s="16" t="s">
        <v>20</v>
      </c>
      <c r="R3251" s="15">
        <f>VLOOKUP(S3251,'seg3'!$A$1:$B$9,2,0)</f>
        <v>3</v>
      </c>
      <c r="S3251" s="16" t="s">
        <v>21</v>
      </c>
      <c r="T3251" s="18">
        <v>603</v>
      </c>
      <c r="U3251" s="18">
        <v>603</v>
      </c>
      <c r="V3251" s="18"/>
      <c r="W3251" s="30" t="s">
        <v>1176</v>
      </c>
      <c r="X3251" s="16"/>
      <c r="Y3251" s="45" t="s">
        <v>17</v>
      </c>
      <c r="Z3251" s="45">
        <v>28</v>
      </c>
      <c r="AA3251" s="46" t="s">
        <v>1175</v>
      </c>
      <c r="AB3251" s="14" t="str">
        <f t="shared" si="50"/>
        <v>('170267','170267J','HHB M27X3X100 ISO4014 CL10.9 H/T BLK','PC',69,6,3,3,5,2,152,'603','603','M27','100','10B33','28','26.50/26.53','','COIL DIRECT DRAWN AS 10B33M 26.50/26.53',''),</v>
      </c>
      <c r="AC3251" s="14" t="s">
        <v>10613</v>
      </c>
    </row>
    <row r="3252" spans="1:29">
      <c r="A3252" s="16">
        <v>613210</v>
      </c>
      <c r="B3252" s="64" t="s">
        <v>1899</v>
      </c>
      <c r="C3252" s="43" t="s">
        <v>1900</v>
      </c>
      <c r="D3252" s="15">
        <f>VLOOKUP(E3252,finish!$A$1:$B$18,2,0)</f>
        <v>2</v>
      </c>
      <c r="E3252" s="18" t="s">
        <v>11</v>
      </c>
      <c r="F3252" s="15">
        <f>VLOOKUP(G3252,modules!$A$1:$B$10,2,0)</f>
        <v>6</v>
      </c>
      <c r="G3252" s="18" t="s">
        <v>7849</v>
      </c>
      <c r="H3252" s="15">
        <f>VLOOKUP(I3252,segments!$A$1:$B$9,2,0)</f>
        <v>5</v>
      </c>
      <c r="I3252" s="18" t="s">
        <v>7852</v>
      </c>
      <c r="J3252" s="15">
        <f>VLOOKUP(K3252,machines!$A$1:$B$72,2,0)</f>
        <v>69</v>
      </c>
      <c r="K3252" s="27" t="s">
        <v>442</v>
      </c>
      <c r="L3252" s="76" t="s">
        <v>338</v>
      </c>
      <c r="M3252" s="15">
        <f>VLOOKUP(N3252,groups!$A$1:$B$113,2,1)</f>
        <v>152</v>
      </c>
      <c r="N3252" s="46" t="s">
        <v>16</v>
      </c>
      <c r="O3252" s="45">
        <v>110</v>
      </c>
      <c r="P3252" s="15">
        <f>VLOOKUP(Q3252,'seg2'!$A$1:$B$13,2,0)</f>
        <v>3</v>
      </c>
      <c r="Q3252" s="16" t="s">
        <v>20</v>
      </c>
      <c r="R3252" s="15">
        <f>VLOOKUP(S3252,'seg3'!$A$1:$B$9,2,0)</f>
        <v>3</v>
      </c>
      <c r="S3252" s="16" t="s">
        <v>21</v>
      </c>
      <c r="T3252" s="18">
        <v>650</v>
      </c>
      <c r="U3252" s="18">
        <v>650</v>
      </c>
      <c r="V3252" s="18"/>
      <c r="W3252" s="30" t="s">
        <v>1176</v>
      </c>
      <c r="X3252" s="16"/>
      <c r="Y3252" s="45" t="s">
        <v>17</v>
      </c>
      <c r="Z3252" s="45">
        <v>28</v>
      </c>
      <c r="AA3252" s="46" t="s">
        <v>1175</v>
      </c>
      <c r="AB3252" s="14" t="str">
        <f t="shared" si="50"/>
        <v>('613210','613210J','HHB M27X3X110 ISO4014 CL8.8 H/T BLK','PC',69,6,3,3,5,2,152,'650','650','M27','110','10B33','28','26.50/26.53','','COIL DIRECT DRAWN AS 10B33M 26.50/26.53',''),</v>
      </c>
      <c r="AC3252" s="14" t="s">
        <v>10614</v>
      </c>
    </row>
    <row r="3253" spans="1:29">
      <c r="A3253" s="16">
        <v>170269</v>
      </c>
      <c r="B3253" s="43" t="s">
        <v>1901</v>
      </c>
      <c r="C3253" s="43" t="s">
        <v>1902</v>
      </c>
      <c r="D3253" s="15">
        <f>VLOOKUP(E3253,finish!$A$1:$B$18,2,0)</f>
        <v>2</v>
      </c>
      <c r="E3253" s="18" t="s">
        <v>11</v>
      </c>
      <c r="F3253" s="15">
        <f>VLOOKUP(G3253,modules!$A$1:$B$10,2,0)</f>
        <v>6</v>
      </c>
      <c r="G3253" s="18" t="s">
        <v>7849</v>
      </c>
      <c r="H3253" s="15">
        <f>VLOOKUP(I3253,segments!$A$1:$B$9,2,0)</f>
        <v>5</v>
      </c>
      <c r="I3253" s="18" t="s">
        <v>7852</v>
      </c>
      <c r="J3253" s="15">
        <f>VLOOKUP(K3253,machines!$A$1:$B$72,2,0)</f>
        <v>69</v>
      </c>
      <c r="K3253" s="27" t="s">
        <v>442</v>
      </c>
      <c r="L3253" s="76" t="s">
        <v>338</v>
      </c>
      <c r="M3253" s="15">
        <f>VLOOKUP(N3253,groups!$A$1:$B$113,2,1)</f>
        <v>152</v>
      </c>
      <c r="N3253" s="46" t="s">
        <v>16</v>
      </c>
      <c r="O3253" s="45">
        <v>120</v>
      </c>
      <c r="P3253" s="15">
        <f>VLOOKUP(Q3253,'seg2'!$A$1:$B$13,2,0)</f>
        <v>3</v>
      </c>
      <c r="Q3253" s="16" t="s">
        <v>20</v>
      </c>
      <c r="R3253" s="15">
        <f>VLOOKUP(S3253,'seg3'!$A$1:$B$9,2,0)</f>
        <v>3</v>
      </c>
      <c r="S3253" s="16" t="s">
        <v>21</v>
      </c>
      <c r="T3253" s="18">
        <v>695</v>
      </c>
      <c r="U3253" s="18">
        <v>695</v>
      </c>
      <c r="V3253" s="18"/>
      <c r="W3253" s="30" t="s">
        <v>1176</v>
      </c>
      <c r="X3253" s="16"/>
      <c r="Y3253" s="45" t="s">
        <v>17</v>
      </c>
      <c r="Z3253" s="45">
        <v>28</v>
      </c>
      <c r="AA3253" s="46" t="s">
        <v>1175</v>
      </c>
      <c r="AB3253" s="14" t="str">
        <f t="shared" si="50"/>
        <v>('170269','170269J','HHB M27X3X120 ISO4014 CL10.9 H/T BLK','PC',69,6,3,3,5,2,152,'695','695','M27','120','10B33','28','26.50/26.53','','COIL DIRECT DRAWN AS 10B33M 26.50/26.53',''),</v>
      </c>
      <c r="AC3253" s="14" t="s">
        <v>10615</v>
      </c>
    </row>
    <row r="3254" spans="1:29">
      <c r="A3254" s="16">
        <v>170270</v>
      </c>
      <c r="B3254" s="64" t="s">
        <v>1177</v>
      </c>
      <c r="C3254" s="43" t="s">
        <v>1178</v>
      </c>
      <c r="D3254" s="15">
        <f>VLOOKUP(E3254,finish!$A$1:$B$18,2,0)</f>
        <v>2</v>
      </c>
      <c r="E3254" s="18" t="s">
        <v>11</v>
      </c>
      <c r="F3254" s="15">
        <f>VLOOKUP(G3254,modules!$A$1:$B$10,2,0)</f>
        <v>6</v>
      </c>
      <c r="G3254" s="18" t="s">
        <v>7849</v>
      </c>
      <c r="H3254" s="15">
        <f>VLOOKUP(I3254,segments!$A$1:$B$9,2,0)</f>
        <v>5</v>
      </c>
      <c r="I3254" s="18" t="s">
        <v>7852</v>
      </c>
      <c r="J3254" s="15">
        <f>VLOOKUP(K3254,machines!$A$1:$B$72,2,0)</f>
        <v>69</v>
      </c>
      <c r="K3254" s="27" t="s">
        <v>442</v>
      </c>
      <c r="L3254" s="76" t="s">
        <v>338</v>
      </c>
      <c r="M3254" s="15">
        <f>VLOOKUP(N3254,groups!$A$1:$B$113,2,1)</f>
        <v>152</v>
      </c>
      <c r="N3254" s="46" t="s">
        <v>16</v>
      </c>
      <c r="O3254" s="45">
        <v>130</v>
      </c>
      <c r="P3254" s="15">
        <f>VLOOKUP(Q3254,'seg2'!$A$1:$B$13,2,0)</f>
        <v>3</v>
      </c>
      <c r="Q3254" s="16" t="s">
        <v>20</v>
      </c>
      <c r="R3254" s="15">
        <f>VLOOKUP(S3254,'seg3'!$A$1:$B$9,2,0)</f>
        <v>3</v>
      </c>
      <c r="S3254" s="16" t="s">
        <v>21</v>
      </c>
      <c r="T3254" s="18">
        <v>720</v>
      </c>
      <c r="U3254" s="18">
        <v>720</v>
      </c>
      <c r="V3254" s="29"/>
      <c r="W3254" s="30" t="s">
        <v>1176</v>
      </c>
      <c r="X3254" s="16"/>
      <c r="Y3254" s="45" t="s">
        <v>17</v>
      </c>
      <c r="Z3254" s="45">
        <v>28</v>
      </c>
      <c r="AA3254" s="46" t="s">
        <v>1175</v>
      </c>
      <c r="AB3254" s="14" t="str">
        <f t="shared" si="50"/>
        <v>('170270','170270J','HHB M27X3X130 ISO4014 CL10.9 H/T BLK','PC',69,6,3,3,5,2,152,'720','720','M27','130','10B33','28','26.50/26.53','','COIL DIRECT DRAWN AS 10B33M 26.50/26.53',''),</v>
      </c>
      <c r="AC3254" s="14" t="s">
        <v>10616</v>
      </c>
    </row>
    <row r="3255" spans="1:29">
      <c r="A3255" s="16">
        <v>613212</v>
      </c>
      <c r="B3255" s="64" t="s">
        <v>1903</v>
      </c>
      <c r="C3255" s="43" t="s">
        <v>1904</v>
      </c>
      <c r="D3255" s="15">
        <f>VLOOKUP(E3255,finish!$A$1:$B$18,2,0)</f>
        <v>2</v>
      </c>
      <c r="E3255" s="18" t="s">
        <v>11</v>
      </c>
      <c r="F3255" s="15">
        <f>VLOOKUP(G3255,modules!$A$1:$B$10,2,0)</f>
        <v>6</v>
      </c>
      <c r="G3255" s="18" t="s">
        <v>7849</v>
      </c>
      <c r="H3255" s="15">
        <f>VLOOKUP(I3255,segments!$A$1:$B$9,2,0)</f>
        <v>5</v>
      </c>
      <c r="I3255" s="18" t="s">
        <v>7852</v>
      </c>
      <c r="J3255" s="15">
        <f>VLOOKUP(K3255,machines!$A$1:$B$72,2,0)</f>
        <v>69</v>
      </c>
      <c r="K3255" s="27" t="s">
        <v>442</v>
      </c>
      <c r="L3255" s="76" t="s">
        <v>338</v>
      </c>
      <c r="M3255" s="15">
        <f>VLOOKUP(N3255,groups!$A$1:$B$113,2,1)</f>
        <v>152</v>
      </c>
      <c r="N3255" s="46" t="s">
        <v>16</v>
      </c>
      <c r="O3255" s="45">
        <v>130</v>
      </c>
      <c r="P3255" s="15">
        <f>VLOOKUP(Q3255,'seg2'!$A$1:$B$13,2,0)</f>
        <v>3</v>
      </c>
      <c r="Q3255" s="16" t="s">
        <v>20</v>
      </c>
      <c r="R3255" s="15">
        <f>VLOOKUP(S3255,'seg3'!$A$1:$B$9,2,0)</f>
        <v>3</v>
      </c>
      <c r="S3255" s="16" t="s">
        <v>21</v>
      </c>
      <c r="T3255" s="18">
        <v>720</v>
      </c>
      <c r="U3255" s="18">
        <v>720</v>
      </c>
      <c r="V3255" s="29"/>
      <c r="W3255" s="30" t="s">
        <v>1176</v>
      </c>
      <c r="X3255" s="16"/>
      <c r="Y3255" s="45" t="s">
        <v>17</v>
      </c>
      <c r="Z3255" s="45">
        <v>28</v>
      </c>
      <c r="AA3255" s="46" t="s">
        <v>1175</v>
      </c>
      <c r="AB3255" s="14" t="str">
        <f t="shared" si="50"/>
        <v>('613212','613212J','HHB M27X3X130 ISO4014 CL8.8 H/T BLK','PC',69,6,3,3,5,2,152,'720','720','M27','130','10B33','28','26.50/26.53','','COIL DIRECT DRAWN AS 10B33M 26.50/26.53',''),</v>
      </c>
      <c r="AC3255" s="14" t="s">
        <v>10617</v>
      </c>
    </row>
    <row r="3256" spans="1:29">
      <c r="A3256" s="16">
        <v>170272</v>
      </c>
      <c r="B3256" s="64" t="s">
        <v>1905</v>
      </c>
      <c r="C3256" s="43" t="s">
        <v>1906</v>
      </c>
      <c r="D3256" s="15">
        <f>VLOOKUP(E3256,finish!$A$1:$B$18,2,0)</f>
        <v>2</v>
      </c>
      <c r="E3256" s="18" t="s">
        <v>11</v>
      </c>
      <c r="F3256" s="15">
        <f>VLOOKUP(G3256,modules!$A$1:$B$10,2,0)</f>
        <v>6</v>
      </c>
      <c r="G3256" s="18" t="s">
        <v>7849</v>
      </c>
      <c r="H3256" s="15">
        <f>VLOOKUP(I3256,segments!$A$1:$B$9,2,0)</f>
        <v>5</v>
      </c>
      <c r="I3256" s="18" t="s">
        <v>7852</v>
      </c>
      <c r="J3256" s="15">
        <f>VLOOKUP(K3256,machines!$A$1:$B$72,2,0)</f>
        <v>69</v>
      </c>
      <c r="K3256" s="27" t="s">
        <v>442</v>
      </c>
      <c r="L3256" s="76" t="s">
        <v>338</v>
      </c>
      <c r="M3256" s="15">
        <f>VLOOKUP(N3256,groups!$A$1:$B$113,2,1)</f>
        <v>152</v>
      </c>
      <c r="N3256" s="46" t="s">
        <v>16</v>
      </c>
      <c r="O3256" s="45">
        <v>150</v>
      </c>
      <c r="P3256" s="15">
        <f>VLOOKUP(Q3256,'seg2'!$A$1:$B$13,2,0)</f>
        <v>3</v>
      </c>
      <c r="Q3256" s="16" t="s">
        <v>20</v>
      </c>
      <c r="R3256" s="15">
        <f>VLOOKUP(S3256,'seg3'!$A$1:$B$9,2,0)</f>
        <v>3</v>
      </c>
      <c r="S3256" s="16" t="s">
        <v>21</v>
      </c>
      <c r="T3256" s="18">
        <v>810</v>
      </c>
      <c r="U3256" s="18">
        <v>810</v>
      </c>
      <c r="V3256" s="29"/>
      <c r="W3256" s="30" t="s">
        <v>1176</v>
      </c>
      <c r="X3256" s="16"/>
      <c r="Y3256" s="45" t="s">
        <v>17</v>
      </c>
      <c r="Z3256" s="45">
        <v>28</v>
      </c>
      <c r="AA3256" s="46" t="s">
        <v>1175</v>
      </c>
      <c r="AB3256" s="14" t="str">
        <f t="shared" si="50"/>
        <v>('170272','170272J','HHB M27X3X150 ISO4014 CL10.9 H/T BLK','PC',69,6,3,3,5,2,152,'810','810','M27','150','10B33','28','26.50/26.53','','COIL DIRECT DRAWN AS 10B33M 26.50/26.53',''),</v>
      </c>
      <c r="AC3256" s="14" t="s">
        <v>10618</v>
      </c>
    </row>
    <row r="3257" spans="1:29">
      <c r="A3257" s="16">
        <v>170274</v>
      </c>
      <c r="B3257" s="64" t="s">
        <v>1907</v>
      </c>
      <c r="C3257" s="43" t="s">
        <v>1908</v>
      </c>
      <c r="D3257" s="15">
        <f>VLOOKUP(E3257,finish!$A$1:$B$18,2,0)</f>
        <v>2</v>
      </c>
      <c r="E3257" s="18" t="s">
        <v>11</v>
      </c>
      <c r="F3257" s="15">
        <f>VLOOKUP(G3257,modules!$A$1:$B$10,2,0)</f>
        <v>6</v>
      </c>
      <c r="G3257" s="18" t="s">
        <v>7849</v>
      </c>
      <c r="H3257" s="15">
        <f>VLOOKUP(I3257,segments!$A$1:$B$9,2,0)</f>
        <v>5</v>
      </c>
      <c r="I3257" s="18" t="s">
        <v>7852</v>
      </c>
      <c r="J3257" s="15">
        <f>VLOOKUP(K3257,machines!$A$1:$B$72,2,0)</f>
        <v>69</v>
      </c>
      <c r="K3257" s="27" t="s">
        <v>442</v>
      </c>
      <c r="L3257" s="76" t="s">
        <v>338</v>
      </c>
      <c r="M3257" s="15">
        <f>VLOOKUP(N3257,groups!$A$1:$B$113,2,1)</f>
        <v>152</v>
      </c>
      <c r="N3257" s="46" t="s">
        <v>16</v>
      </c>
      <c r="O3257" s="45">
        <v>180</v>
      </c>
      <c r="P3257" s="15">
        <f>VLOOKUP(Q3257,'seg2'!$A$1:$B$13,2,0)</f>
        <v>3</v>
      </c>
      <c r="Q3257" s="16" t="s">
        <v>20</v>
      </c>
      <c r="R3257" s="15">
        <f>VLOOKUP(S3257,'seg3'!$A$1:$B$9,2,0)</f>
        <v>3</v>
      </c>
      <c r="S3257" s="16" t="s">
        <v>21</v>
      </c>
      <c r="T3257" s="18">
        <v>945</v>
      </c>
      <c r="U3257" s="18">
        <v>945</v>
      </c>
      <c r="V3257" s="29"/>
      <c r="W3257" s="30" t="s">
        <v>1176</v>
      </c>
      <c r="X3257" s="16"/>
      <c r="Y3257" s="45" t="s">
        <v>17</v>
      </c>
      <c r="Z3257" s="45">
        <v>28</v>
      </c>
      <c r="AA3257" s="46" t="s">
        <v>1175</v>
      </c>
      <c r="AB3257" s="14" t="str">
        <f t="shared" si="50"/>
        <v>('170274','170274J','HHB M27X3X180 ISO4014 CL10.9 H/T BLK','PC',69,6,3,3,5,2,152,'945','945','M27','180','10B33','28','26.50/26.53','','COIL DIRECT DRAWN AS 10B33M 26.50/26.53',''),</v>
      </c>
      <c r="AC3257" s="14" t="s">
        <v>10619</v>
      </c>
    </row>
    <row r="3258" spans="1:29">
      <c r="A3258" s="16">
        <v>550774</v>
      </c>
      <c r="B3258" s="43" t="s">
        <v>1920</v>
      </c>
      <c r="C3258" s="43" t="s">
        <v>1921</v>
      </c>
      <c r="D3258" s="15">
        <f>VLOOKUP(E3258,finish!$A$1:$B$18,2,0)</f>
        <v>2</v>
      </c>
      <c r="E3258" s="18" t="s">
        <v>11</v>
      </c>
      <c r="F3258" s="15">
        <f>VLOOKUP(G3258,modules!$A$1:$B$10,2,0)</f>
        <v>6</v>
      </c>
      <c r="G3258" s="18" t="s">
        <v>7849</v>
      </c>
      <c r="H3258" s="15">
        <f>VLOOKUP(I3258,segments!$A$1:$B$9,2,0)</f>
        <v>5</v>
      </c>
      <c r="I3258" s="18" t="s">
        <v>7852</v>
      </c>
      <c r="J3258" s="15">
        <f>VLOOKUP(K3258,machines!$A$1:$B$72,2,0)</f>
        <v>69</v>
      </c>
      <c r="K3258" s="27" t="s">
        <v>442</v>
      </c>
      <c r="L3258" s="76" t="s">
        <v>126</v>
      </c>
      <c r="M3258" s="15">
        <f>VLOOKUP(N3258,groups!$A$1:$B$113,2,1)</f>
        <v>153</v>
      </c>
      <c r="N3258" s="46" t="s">
        <v>107</v>
      </c>
      <c r="O3258" s="45">
        <v>300</v>
      </c>
      <c r="P3258" s="15">
        <f>VLOOKUP(Q3258,'seg2'!$A$1:$B$13,2,0)</f>
        <v>3</v>
      </c>
      <c r="Q3258" s="16" t="s">
        <v>20</v>
      </c>
      <c r="R3258" s="15">
        <f>VLOOKUP(S3258,'seg3'!$A$1:$B$9,2,0)</f>
        <v>3</v>
      </c>
      <c r="S3258" s="16" t="s">
        <v>21</v>
      </c>
      <c r="T3258" s="18">
        <v>690.68</v>
      </c>
      <c r="U3258" s="18">
        <v>690.68</v>
      </c>
      <c r="V3258" s="29" t="s">
        <v>22</v>
      </c>
      <c r="W3258" s="30" t="s">
        <v>840</v>
      </c>
      <c r="X3258" s="16"/>
      <c r="Y3258" s="45" t="s">
        <v>17</v>
      </c>
      <c r="Z3258" s="28">
        <v>18.3</v>
      </c>
      <c r="AA3258" s="46" t="s">
        <v>85</v>
      </c>
      <c r="AB3258" s="14" t="str">
        <f t="shared" si="50"/>
        <v>('550774','550774J','HHB M20X2.5X300 ISO4017 CL10.9 F/T BLK','PC',69,6,3,3,5,2,153,'690.68','690.68','M20','300','10B33','18.3','17.95/17.99','READY','COIL DIRECT DRAWN AS 10B33M 18.00/18.03',''),</v>
      </c>
      <c r="AC3258" s="14" t="s">
        <v>10620</v>
      </c>
    </row>
    <row r="3259" spans="1:29">
      <c r="A3259" s="16">
        <v>551188</v>
      </c>
      <c r="B3259" s="43" t="s">
        <v>843</v>
      </c>
      <c r="C3259" s="43" t="s">
        <v>1940</v>
      </c>
      <c r="D3259" s="15">
        <f>VLOOKUP(E3259,finish!$A$1:$B$18,2,0)</f>
        <v>2</v>
      </c>
      <c r="E3259" s="18" t="s">
        <v>11</v>
      </c>
      <c r="F3259" s="15">
        <f>VLOOKUP(G3259,modules!$A$1:$B$10,2,0)</f>
        <v>6</v>
      </c>
      <c r="G3259" s="18" t="s">
        <v>7849</v>
      </c>
      <c r="H3259" s="15">
        <f>VLOOKUP(I3259,segments!$A$1:$B$9,2,0)</f>
        <v>3</v>
      </c>
      <c r="I3259" s="18" t="s">
        <v>7851</v>
      </c>
      <c r="J3259" s="15">
        <f>VLOOKUP(K3259,machines!$A$1:$B$72,2,0)</f>
        <v>69</v>
      </c>
      <c r="K3259" s="27" t="s">
        <v>442</v>
      </c>
      <c r="L3259" s="76" t="s">
        <v>114</v>
      </c>
      <c r="M3259" s="15">
        <f>VLOOKUP(N3259,groups!$A$1:$B$113,2,1)</f>
        <v>153</v>
      </c>
      <c r="N3259" s="46" t="s">
        <v>107</v>
      </c>
      <c r="O3259" s="45">
        <v>260</v>
      </c>
      <c r="P3259" s="15">
        <f>VLOOKUP(Q3259,'seg2'!$A$1:$B$13,2,0)</f>
        <v>3</v>
      </c>
      <c r="Q3259" s="16" t="s">
        <v>20</v>
      </c>
      <c r="R3259" s="15">
        <f>VLOOKUP(S3259,'seg3'!$A$1:$B$9,2,0)</f>
        <v>3</v>
      </c>
      <c r="S3259" s="16" t="s">
        <v>21</v>
      </c>
      <c r="T3259" s="18">
        <v>902</v>
      </c>
      <c r="U3259" s="18">
        <v>902</v>
      </c>
      <c r="V3259" s="18"/>
      <c r="W3259" s="30" t="s">
        <v>501</v>
      </c>
      <c r="X3259" s="16"/>
      <c r="Y3259" s="45" t="s">
        <v>17</v>
      </c>
      <c r="Z3259" s="45">
        <v>22</v>
      </c>
      <c r="AA3259" s="46" t="s">
        <v>100</v>
      </c>
      <c r="AB3259" s="14" t="str">
        <f t="shared" si="50"/>
        <v>('551188','551188J','HHB M24X3X260 ISO4017 CL10.9 F/T BLK','PC',69,6,3,3,3,2,153,'902','902','M24','260','10B33','22','21.45/21.50','','COIL DIRECT DRAWN AS 10B33M 21.65/21.70',''),</v>
      </c>
      <c r="AC3259" s="14" t="s">
        <v>10621</v>
      </c>
    </row>
    <row r="3260" spans="1:29">
      <c r="A3260" s="16">
        <v>624882</v>
      </c>
      <c r="B3260" s="43" t="s">
        <v>1941</v>
      </c>
      <c r="C3260" s="43" t="s">
        <v>1942</v>
      </c>
      <c r="D3260" s="15">
        <f>VLOOKUP(E3260,finish!$A$1:$B$18,2,0)</f>
        <v>2</v>
      </c>
      <c r="E3260" s="18" t="s">
        <v>11</v>
      </c>
      <c r="F3260" s="15">
        <f>VLOOKUP(G3260,modules!$A$1:$B$10,2,0)</f>
        <v>6</v>
      </c>
      <c r="G3260" s="18" t="s">
        <v>7849</v>
      </c>
      <c r="H3260" s="15">
        <f>VLOOKUP(I3260,segments!$A$1:$B$9,2,0)</f>
        <v>5</v>
      </c>
      <c r="I3260" s="18" t="s">
        <v>7852</v>
      </c>
      <c r="J3260" s="15">
        <f>VLOOKUP(K3260,machines!$A$1:$B$72,2,0)</f>
        <v>69</v>
      </c>
      <c r="K3260" s="27" t="s">
        <v>442</v>
      </c>
      <c r="L3260" s="76" t="s">
        <v>114</v>
      </c>
      <c r="M3260" s="15">
        <f>VLOOKUP(N3260,groups!$A$1:$B$113,2,1)</f>
        <v>153</v>
      </c>
      <c r="N3260" s="46" t="s">
        <v>107</v>
      </c>
      <c r="O3260" s="45">
        <v>260</v>
      </c>
      <c r="P3260" s="15">
        <f>VLOOKUP(Q3260,'seg2'!$A$1:$B$13,2,0)</f>
        <v>3</v>
      </c>
      <c r="Q3260" s="16" t="s">
        <v>20</v>
      </c>
      <c r="R3260" s="15">
        <f>VLOOKUP(S3260,'seg3'!$A$1:$B$9,2,0)</f>
        <v>3</v>
      </c>
      <c r="S3260" s="16" t="s">
        <v>21</v>
      </c>
      <c r="T3260" s="18">
        <v>902</v>
      </c>
      <c r="U3260" s="18">
        <v>902</v>
      </c>
      <c r="V3260" s="18"/>
      <c r="W3260" s="30" t="s">
        <v>501</v>
      </c>
      <c r="X3260" s="16"/>
      <c r="Y3260" s="45" t="s">
        <v>17</v>
      </c>
      <c r="Z3260" s="45">
        <v>22</v>
      </c>
      <c r="AA3260" s="46" t="s">
        <v>100</v>
      </c>
      <c r="AB3260" s="14" t="str">
        <f t="shared" si="50"/>
        <v>('624882','624882J','HHB M24X3X260 ISO4017 CL8.8 F/T BLK','PC',69,6,3,3,5,2,153,'902','902','M24','260','10B33','22','21.45/21.50','','COIL DIRECT DRAWN AS 10B33M 21.65/21.70',''),</v>
      </c>
      <c r="AC3260" s="14" t="s">
        <v>10622</v>
      </c>
    </row>
    <row r="3261" spans="1:29">
      <c r="A3261" s="16">
        <v>550817</v>
      </c>
      <c r="B3261" s="64" t="s">
        <v>1945</v>
      </c>
      <c r="C3261" s="43" t="s">
        <v>1946</v>
      </c>
      <c r="D3261" s="15">
        <f>VLOOKUP(E3261,finish!$A$1:$B$18,2,0)</f>
        <v>2</v>
      </c>
      <c r="E3261" s="18" t="s">
        <v>11</v>
      </c>
      <c r="F3261" s="15">
        <f>VLOOKUP(G3261,modules!$A$1:$B$10,2,0)</f>
        <v>6</v>
      </c>
      <c r="G3261" s="18" t="s">
        <v>7849</v>
      </c>
      <c r="H3261" s="15">
        <f>VLOOKUP(I3261,segments!$A$1:$B$9,2,0)</f>
        <v>5</v>
      </c>
      <c r="I3261" s="18" t="s">
        <v>7852</v>
      </c>
      <c r="J3261" s="15">
        <f>VLOOKUP(K3261,machines!$A$1:$B$72,2,0)</f>
        <v>69</v>
      </c>
      <c r="K3261" s="27" t="s">
        <v>442</v>
      </c>
      <c r="L3261" s="76" t="s">
        <v>338</v>
      </c>
      <c r="M3261" s="15">
        <f>VLOOKUP(N3261,groups!$A$1:$B$113,2,1)</f>
        <v>153</v>
      </c>
      <c r="N3261" s="46" t="s">
        <v>107</v>
      </c>
      <c r="O3261" s="45">
        <v>160</v>
      </c>
      <c r="P3261" s="15">
        <f>VLOOKUP(Q3261,'seg2'!$A$1:$B$13,2,0)</f>
        <v>3</v>
      </c>
      <c r="Q3261" s="16" t="s">
        <v>20</v>
      </c>
      <c r="R3261" s="15">
        <f>VLOOKUP(S3261,'seg3'!$A$1:$B$9,2,0)</f>
        <v>3</v>
      </c>
      <c r="S3261" s="16" t="s">
        <v>21</v>
      </c>
      <c r="T3261" s="18">
        <v>801</v>
      </c>
      <c r="U3261" s="18">
        <v>801</v>
      </c>
      <c r="V3261" s="29"/>
      <c r="W3261" s="30" t="s">
        <v>1948</v>
      </c>
      <c r="X3261" s="16"/>
      <c r="Y3261" s="45" t="s">
        <v>17</v>
      </c>
      <c r="Z3261" s="45">
        <v>26</v>
      </c>
      <c r="AA3261" s="46" t="s">
        <v>1947</v>
      </c>
      <c r="AB3261" s="14" t="str">
        <f t="shared" si="50"/>
        <v>('550817','550817J','HHB M27X3X160 ISO4017 CL10.9 F/T BLK','PC',69,6,3,3,5,2,153,'801','801','M27','160','10B33','26','24.65/24.70','','COIL DIRECT DRAWN 10B33M 24.65/24.70',''),</v>
      </c>
      <c r="AC3261" s="14" t="s">
        <v>10623</v>
      </c>
    </row>
    <row r="3262" spans="1:29">
      <c r="A3262" s="16">
        <v>550826</v>
      </c>
      <c r="B3262" s="43" t="s">
        <v>1949</v>
      </c>
      <c r="C3262" s="43" t="s">
        <v>1950</v>
      </c>
      <c r="D3262" s="15">
        <f>VLOOKUP(E3262,finish!$A$1:$B$18,2,0)</f>
        <v>2</v>
      </c>
      <c r="E3262" s="18" t="s">
        <v>11</v>
      </c>
      <c r="F3262" s="15">
        <f>VLOOKUP(G3262,modules!$A$1:$B$10,2,0)</f>
        <v>6</v>
      </c>
      <c r="G3262" s="18" t="s">
        <v>7849</v>
      </c>
      <c r="H3262" s="15">
        <f>VLOOKUP(I3262,segments!$A$1:$B$9,2,0)</f>
        <v>5</v>
      </c>
      <c r="I3262" s="18" t="s">
        <v>7852</v>
      </c>
      <c r="J3262" s="15">
        <f>VLOOKUP(K3262,machines!$A$1:$B$72,2,0)</f>
        <v>69</v>
      </c>
      <c r="K3262" s="27" t="s">
        <v>442</v>
      </c>
      <c r="L3262" s="76" t="s">
        <v>627</v>
      </c>
      <c r="M3262" s="15">
        <f>VLOOKUP(N3262,groups!$A$1:$B$113,2,1)</f>
        <v>153</v>
      </c>
      <c r="N3262" s="46" t="s">
        <v>107</v>
      </c>
      <c r="O3262" s="45">
        <v>120</v>
      </c>
      <c r="P3262" s="15">
        <f>VLOOKUP(Q3262,'seg2'!$A$1:$B$13,2,0)</f>
        <v>3</v>
      </c>
      <c r="Q3262" s="16" t="s">
        <v>20</v>
      </c>
      <c r="R3262" s="15">
        <f>VLOOKUP(S3262,'seg3'!$A$1:$B$9,2,0)</f>
        <v>3</v>
      </c>
      <c r="S3262" s="16" t="s">
        <v>21</v>
      </c>
      <c r="T3262" s="18">
        <v>814</v>
      </c>
      <c r="U3262" s="18">
        <v>814</v>
      </c>
      <c r="V3262" s="18"/>
      <c r="W3262" s="30" t="s">
        <v>1598</v>
      </c>
      <c r="X3262" s="16"/>
      <c r="Y3262" s="45" t="s">
        <v>17</v>
      </c>
      <c r="Z3262" s="45">
        <v>28</v>
      </c>
      <c r="AA3262" s="46" t="s">
        <v>1211</v>
      </c>
      <c r="AB3262" s="14" t="str">
        <f t="shared" si="50"/>
        <v>('550826','550826J','HHB M30X3.5X120 ISO4017 CL10.9 F/T BLK','PC',69,6,3,3,5,2,153,'814','814','M30','120','10B33','28','27.30/27.34','','COIL DIRECT DRAWN AS 10B33M 27.30/27.34',''),</v>
      </c>
      <c r="AC3262" s="14" t="s">
        <v>10624</v>
      </c>
    </row>
    <row r="3263" spans="1:29">
      <c r="A3263" s="16">
        <v>550830</v>
      </c>
      <c r="B3263" s="43" t="s">
        <v>1951</v>
      </c>
      <c r="C3263" s="43" t="s">
        <v>1952</v>
      </c>
      <c r="D3263" s="15">
        <f>VLOOKUP(E3263,finish!$A$1:$B$18,2,0)</f>
        <v>2</v>
      </c>
      <c r="E3263" s="18" t="s">
        <v>11</v>
      </c>
      <c r="F3263" s="15">
        <f>VLOOKUP(G3263,modules!$A$1:$B$10,2,0)</f>
        <v>6</v>
      </c>
      <c r="G3263" s="18" t="s">
        <v>7849</v>
      </c>
      <c r="H3263" s="15">
        <f>VLOOKUP(I3263,segments!$A$1:$B$9,2,0)</f>
        <v>5</v>
      </c>
      <c r="I3263" s="18" t="s">
        <v>7852</v>
      </c>
      <c r="J3263" s="15">
        <f>VLOOKUP(K3263,machines!$A$1:$B$72,2,0)</f>
        <v>69</v>
      </c>
      <c r="K3263" s="27" t="s">
        <v>442</v>
      </c>
      <c r="L3263" s="76" t="s">
        <v>627</v>
      </c>
      <c r="M3263" s="15">
        <f>VLOOKUP(N3263,groups!$A$1:$B$113,2,1)</f>
        <v>153</v>
      </c>
      <c r="N3263" s="46" t="s">
        <v>107</v>
      </c>
      <c r="O3263" s="45">
        <v>160</v>
      </c>
      <c r="P3263" s="15">
        <f>VLOOKUP(Q3263,'seg2'!$A$1:$B$13,2,0)</f>
        <v>3</v>
      </c>
      <c r="Q3263" s="16" t="s">
        <v>20</v>
      </c>
      <c r="R3263" s="15">
        <f>VLOOKUP(S3263,'seg3'!$A$1:$B$9,2,0)</f>
        <v>3</v>
      </c>
      <c r="S3263" s="16" t="s">
        <v>21</v>
      </c>
      <c r="T3263" s="18">
        <v>1010</v>
      </c>
      <c r="U3263" s="18">
        <v>1010</v>
      </c>
      <c r="V3263" s="18"/>
      <c r="W3263" s="30" t="s">
        <v>1598</v>
      </c>
      <c r="X3263" s="16"/>
      <c r="Y3263" s="45" t="s">
        <v>17</v>
      </c>
      <c r="Z3263" s="45">
        <v>28</v>
      </c>
      <c r="AA3263" s="46" t="s">
        <v>1211</v>
      </c>
      <c r="AB3263" s="14" t="str">
        <f t="shared" si="50"/>
        <v>('550830','550830J','HHB M30X3.5X160 ISO4017 CL10.9 F/T BLK','PC',69,6,3,3,5,2,153,'1010','1010','M30','160','10B33','28','27.30/27.34','','COIL DIRECT DRAWN AS 10B33M 27.30/27.34',''),</v>
      </c>
      <c r="AC3263" s="14" t="s">
        <v>10625</v>
      </c>
    </row>
    <row r="3264" spans="1:29">
      <c r="A3264" s="16">
        <v>617130</v>
      </c>
      <c r="B3264" s="64" t="s">
        <v>1953</v>
      </c>
      <c r="C3264" s="43" t="s">
        <v>1954</v>
      </c>
      <c r="D3264" s="15">
        <f>VLOOKUP(E3264,finish!$A$1:$B$18,2,0)</f>
        <v>2</v>
      </c>
      <c r="E3264" s="18" t="s">
        <v>11</v>
      </c>
      <c r="F3264" s="15">
        <f>VLOOKUP(G3264,modules!$A$1:$B$10,2,0)</f>
        <v>6</v>
      </c>
      <c r="G3264" s="18" t="s">
        <v>7849</v>
      </c>
      <c r="H3264" s="15">
        <f>VLOOKUP(I3264,segments!$A$1:$B$9,2,0)</f>
        <v>5</v>
      </c>
      <c r="I3264" s="18" t="s">
        <v>7852</v>
      </c>
      <c r="J3264" s="15">
        <f>VLOOKUP(K3264,machines!$A$1:$B$72,2,0)</f>
        <v>69</v>
      </c>
      <c r="K3264" s="27" t="s">
        <v>442</v>
      </c>
      <c r="L3264" s="76" t="s">
        <v>627</v>
      </c>
      <c r="M3264" s="15">
        <f>VLOOKUP(N3264,groups!$A$1:$B$113,2,1)</f>
        <v>153</v>
      </c>
      <c r="N3264" s="46" t="s">
        <v>107</v>
      </c>
      <c r="O3264" s="45">
        <v>180</v>
      </c>
      <c r="P3264" s="15">
        <f>VLOOKUP(Q3264,'seg2'!$A$1:$B$13,2,0)</f>
        <v>3</v>
      </c>
      <c r="Q3264" s="16" t="s">
        <v>20</v>
      </c>
      <c r="R3264" s="15">
        <f>VLOOKUP(S3264,'seg3'!$A$1:$B$9,2,0)</f>
        <v>3</v>
      </c>
      <c r="S3264" s="16" t="s">
        <v>21</v>
      </c>
      <c r="T3264" s="18">
        <v>1095</v>
      </c>
      <c r="U3264" s="18">
        <v>1095</v>
      </c>
      <c r="V3264" s="18"/>
      <c r="W3264" s="30" t="s">
        <v>1598</v>
      </c>
      <c r="X3264" s="16"/>
      <c r="Y3264" s="45" t="s">
        <v>17</v>
      </c>
      <c r="Z3264" s="45">
        <v>28</v>
      </c>
      <c r="AA3264" s="46" t="s">
        <v>1211</v>
      </c>
      <c r="AB3264" s="14" t="str">
        <f t="shared" si="50"/>
        <v>('617130','617130J','HHB M30X3.5X180 ISO4017 CL8.8 F/T BLK','PC',69,6,3,3,5,2,153,'1095','1095','M30','180','10B33','28','27.30/27.34','','COIL DIRECT DRAWN AS 10B33M 27.30/27.34',''),</v>
      </c>
      <c r="AC3264" s="14" t="s">
        <v>10626</v>
      </c>
    </row>
    <row r="3265" spans="1:29">
      <c r="A3265" s="16">
        <v>550834</v>
      </c>
      <c r="B3265" s="64" t="s">
        <v>1955</v>
      </c>
      <c r="C3265" s="43" t="s">
        <v>1956</v>
      </c>
      <c r="D3265" s="15">
        <f>VLOOKUP(E3265,finish!$A$1:$B$18,2,0)</f>
        <v>2</v>
      </c>
      <c r="E3265" s="18" t="s">
        <v>11</v>
      </c>
      <c r="F3265" s="15">
        <f>VLOOKUP(G3265,modules!$A$1:$B$10,2,0)</f>
        <v>6</v>
      </c>
      <c r="G3265" s="18" t="s">
        <v>7849</v>
      </c>
      <c r="H3265" s="15">
        <f>VLOOKUP(I3265,segments!$A$1:$B$9,2,0)</f>
        <v>5</v>
      </c>
      <c r="I3265" s="18" t="s">
        <v>7852</v>
      </c>
      <c r="J3265" s="15">
        <f>VLOOKUP(K3265,machines!$A$1:$B$72,2,0)</f>
        <v>69</v>
      </c>
      <c r="K3265" s="27" t="s">
        <v>442</v>
      </c>
      <c r="L3265" s="76" t="s">
        <v>627</v>
      </c>
      <c r="M3265" s="15">
        <f>VLOOKUP(N3265,groups!$A$1:$B$113,2,1)</f>
        <v>153</v>
      </c>
      <c r="N3265" s="46" t="s">
        <v>107</v>
      </c>
      <c r="O3265" s="45">
        <v>260</v>
      </c>
      <c r="P3265" s="15">
        <f>VLOOKUP(Q3265,'seg2'!$A$1:$B$13,2,0)</f>
        <v>3</v>
      </c>
      <c r="Q3265" s="16" t="s">
        <v>20</v>
      </c>
      <c r="R3265" s="15">
        <f>VLOOKUP(S3265,'seg3'!$A$1:$B$9,2,0)</f>
        <v>3</v>
      </c>
      <c r="S3265" s="16" t="s">
        <v>21</v>
      </c>
      <c r="T3265" s="18">
        <v>1480.4</v>
      </c>
      <c r="U3265" s="18">
        <v>1480.4</v>
      </c>
      <c r="V3265" s="18"/>
      <c r="W3265" s="30" t="s">
        <v>1598</v>
      </c>
      <c r="X3265" s="16"/>
      <c r="Y3265" s="45" t="s">
        <v>17</v>
      </c>
      <c r="Z3265" s="45">
        <v>28</v>
      </c>
      <c r="AA3265" s="46" t="s">
        <v>1211</v>
      </c>
      <c r="AB3265" s="14" t="str">
        <f t="shared" si="50"/>
        <v>('550834','550834J','HHB M30X3.5X260 ISO4017 CL10.9 F/T BLK','PC',69,6,3,3,5,2,153,'1480.4','1480.4','M30','260','10B33','28','27.30/27.34','','COIL DIRECT DRAWN AS 10B33M 27.30/27.34',''),</v>
      </c>
      <c r="AC3265" s="14" t="s">
        <v>10627</v>
      </c>
    </row>
    <row r="3266" spans="1:29">
      <c r="A3266" s="16">
        <v>170283</v>
      </c>
      <c r="B3266" s="64" t="s">
        <v>1957</v>
      </c>
      <c r="C3266" s="43" t="s">
        <v>1958</v>
      </c>
      <c r="D3266" s="15">
        <f>VLOOKUP(E3266,finish!$A$1:$B$18,2,0)</f>
        <v>2</v>
      </c>
      <c r="E3266" s="18" t="s">
        <v>11</v>
      </c>
      <c r="F3266" s="15">
        <f>VLOOKUP(G3266,modules!$A$1:$B$10,2,0)</f>
        <v>6</v>
      </c>
      <c r="G3266" s="18" t="s">
        <v>7849</v>
      </c>
      <c r="H3266" s="15">
        <f>VLOOKUP(I3266,segments!$A$1:$B$9,2,0)</f>
        <v>5</v>
      </c>
      <c r="I3266" s="18" t="s">
        <v>7852</v>
      </c>
      <c r="J3266" s="15">
        <f>VLOOKUP(K3266,machines!$A$1:$B$72,2,0)</f>
        <v>69</v>
      </c>
      <c r="K3266" s="27" t="s">
        <v>442</v>
      </c>
      <c r="L3266" s="76" t="s">
        <v>627</v>
      </c>
      <c r="M3266" s="15">
        <f>VLOOKUP(N3266,groups!$A$1:$B$113,2,1)</f>
        <v>153</v>
      </c>
      <c r="N3266" s="46" t="s">
        <v>107</v>
      </c>
      <c r="O3266" s="45">
        <v>60</v>
      </c>
      <c r="P3266" s="15">
        <f>VLOOKUP(Q3266,'seg2'!$A$1:$B$13,2,0)</f>
        <v>3</v>
      </c>
      <c r="Q3266" s="16" t="s">
        <v>20</v>
      </c>
      <c r="R3266" s="15">
        <f>VLOOKUP(S3266,'seg3'!$A$1:$B$9,2,0)</f>
        <v>3</v>
      </c>
      <c r="S3266" s="16" t="s">
        <v>21</v>
      </c>
      <c r="T3266" s="18">
        <v>543</v>
      </c>
      <c r="U3266" s="18">
        <v>543</v>
      </c>
      <c r="V3266" s="18"/>
      <c r="W3266" s="30" t="s">
        <v>1598</v>
      </c>
      <c r="X3266" s="16"/>
      <c r="Y3266" s="45" t="s">
        <v>17</v>
      </c>
      <c r="Z3266" s="45">
        <v>28</v>
      </c>
      <c r="AA3266" s="46" t="s">
        <v>1211</v>
      </c>
      <c r="AB3266" s="14" t="str">
        <f t="shared" si="50"/>
        <v>('170283','170283J','HHB M30X3.5X60 ISO4017 CL10.9 F/T BLK','PC',69,6,3,3,5,2,153,'543','543','M30','60','10B33','28','27.30/27.34','','COIL DIRECT DRAWN AS 10B33M 27.30/27.34',''),</v>
      </c>
      <c r="AC3266" s="14" t="s">
        <v>10628</v>
      </c>
    </row>
    <row r="3267" spans="1:29">
      <c r="A3267" s="16">
        <v>170286</v>
      </c>
      <c r="B3267" s="64" t="s">
        <v>1959</v>
      </c>
      <c r="C3267" s="43" t="s">
        <v>1960</v>
      </c>
      <c r="D3267" s="15">
        <f>VLOOKUP(E3267,finish!$A$1:$B$18,2,0)</f>
        <v>2</v>
      </c>
      <c r="E3267" s="18" t="s">
        <v>11</v>
      </c>
      <c r="F3267" s="15">
        <f>VLOOKUP(G3267,modules!$A$1:$B$10,2,0)</f>
        <v>6</v>
      </c>
      <c r="G3267" s="18" t="s">
        <v>7849</v>
      </c>
      <c r="H3267" s="15">
        <f>VLOOKUP(I3267,segments!$A$1:$B$9,2,0)</f>
        <v>5</v>
      </c>
      <c r="I3267" s="18" t="s">
        <v>7852</v>
      </c>
      <c r="J3267" s="15">
        <f>VLOOKUP(K3267,machines!$A$1:$B$72,2,0)</f>
        <v>69</v>
      </c>
      <c r="K3267" s="27" t="s">
        <v>442</v>
      </c>
      <c r="L3267" s="76" t="s">
        <v>627</v>
      </c>
      <c r="M3267" s="15">
        <f>VLOOKUP(N3267,groups!$A$1:$B$113,2,1)</f>
        <v>153</v>
      </c>
      <c r="N3267" s="46" t="s">
        <v>107</v>
      </c>
      <c r="O3267" s="45">
        <v>75</v>
      </c>
      <c r="P3267" s="15">
        <f>VLOOKUP(Q3267,'seg2'!$A$1:$B$13,2,0)</f>
        <v>3</v>
      </c>
      <c r="Q3267" s="16" t="s">
        <v>20</v>
      </c>
      <c r="R3267" s="15">
        <f>VLOOKUP(S3267,'seg3'!$A$1:$B$9,2,0)</f>
        <v>3</v>
      </c>
      <c r="S3267" s="16" t="s">
        <v>21</v>
      </c>
      <c r="T3267" s="18">
        <v>614</v>
      </c>
      <c r="U3267" s="18">
        <v>614</v>
      </c>
      <c r="V3267" s="18"/>
      <c r="W3267" s="30" t="s">
        <v>1598</v>
      </c>
      <c r="X3267" s="16"/>
      <c r="Y3267" s="45" t="s">
        <v>17</v>
      </c>
      <c r="Z3267" s="45">
        <v>28</v>
      </c>
      <c r="AA3267" s="46" t="s">
        <v>1211</v>
      </c>
      <c r="AB3267" s="14" t="str">
        <f t="shared" ref="AB3267:AB3330" si="51">CONCATENATE("('",A3267,"','",B3267,"','",C3267,"','PC',",J3267,",",F3267,",",P3267,",",R3267,",",H3267,",",D3267,",",M3267,",'",T3267,"','",U3267,"','",L3267,"','",O3267,"','",Y3267,"','",Z3267,"','",AA3267,"','",V3267,"','",W3267,"','",X3267,"'),")</f>
        <v>('170286','170286J','HHB M30X3.5X75 ISO4017 CL10.9 F/T BLK','PC',69,6,3,3,5,2,153,'614','614','M30','75','10B33','28','27.30/27.34','','COIL DIRECT DRAWN AS 10B33M 27.30/27.34',''),</v>
      </c>
      <c r="AC3267" s="14" t="s">
        <v>10629</v>
      </c>
    </row>
    <row r="3268" spans="1:29">
      <c r="A3268" s="16">
        <v>170287</v>
      </c>
      <c r="B3268" s="43" t="s">
        <v>1961</v>
      </c>
      <c r="C3268" s="43" t="s">
        <v>1962</v>
      </c>
      <c r="D3268" s="15">
        <f>VLOOKUP(E3268,finish!$A$1:$B$18,2,0)</f>
        <v>2</v>
      </c>
      <c r="E3268" s="18" t="s">
        <v>11</v>
      </c>
      <c r="F3268" s="15">
        <f>VLOOKUP(G3268,modules!$A$1:$B$10,2,0)</f>
        <v>6</v>
      </c>
      <c r="G3268" s="18" t="s">
        <v>7849</v>
      </c>
      <c r="H3268" s="15">
        <f>VLOOKUP(I3268,segments!$A$1:$B$9,2,0)</f>
        <v>5</v>
      </c>
      <c r="I3268" s="18" t="s">
        <v>7852</v>
      </c>
      <c r="J3268" s="15">
        <f>VLOOKUP(K3268,machines!$A$1:$B$72,2,0)</f>
        <v>69</v>
      </c>
      <c r="K3268" s="27" t="s">
        <v>442</v>
      </c>
      <c r="L3268" s="76" t="s">
        <v>627</v>
      </c>
      <c r="M3268" s="15">
        <f>VLOOKUP(N3268,groups!$A$1:$B$113,2,1)</f>
        <v>153</v>
      </c>
      <c r="N3268" s="46" t="s">
        <v>107</v>
      </c>
      <c r="O3268" s="45">
        <v>80</v>
      </c>
      <c r="P3268" s="15">
        <f>VLOOKUP(Q3268,'seg2'!$A$1:$B$13,2,0)</f>
        <v>3</v>
      </c>
      <c r="Q3268" s="16" t="s">
        <v>20</v>
      </c>
      <c r="R3268" s="15">
        <f>VLOOKUP(S3268,'seg3'!$A$1:$B$9,2,0)</f>
        <v>3</v>
      </c>
      <c r="S3268" s="16" t="s">
        <v>21</v>
      </c>
      <c r="T3268" s="18">
        <v>637</v>
      </c>
      <c r="U3268" s="18">
        <v>637</v>
      </c>
      <c r="V3268" s="18"/>
      <c r="W3268" s="30" t="s">
        <v>1598</v>
      </c>
      <c r="X3268" s="16"/>
      <c r="Y3268" s="45" t="s">
        <v>17</v>
      </c>
      <c r="Z3268" s="45">
        <v>28</v>
      </c>
      <c r="AA3268" s="46" t="s">
        <v>1211</v>
      </c>
      <c r="AB3268" s="14" t="str">
        <f t="shared" si="51"/>
        <v>('170287','170287J','HHB M30X3.5X80 ISO4017 CL10.9 F/T BLK','PC',69,6,3,3,5,2,153,'637','637','M30','80','10B33','28','27.30/27.34','','COIL DIRECT DRAWN AS 10B33M 27.30/27.34',''),</v>
      </c>
      <c r="AC3268" s="14" t="s">
        <v>10630</v>
      </c>
    </row>
    <row r="3269" spans="1:29">
      <c r="A3269" s="16">
        <v>406166</v>
      </c>
      <c r="B3269" s="64" t="s">
        <v>2113</v>
      </c>
      <c r="C3269" s="43" t="s">
        <v>2114</v>
      </c>
      <c r="D3269" s="15">
        <f>VLOOKUP(E3269,finish!$A$1:$B$18,2,0)</f>
        <v>2</v>
      </c>
      <c r="E3269" s="18" t="s">
        <v>11</v>
      </c>
      <c r="F3269" s="15">
        <f>VLOOKUP(G3269,modules!$A$1:$B$10,2,0)</f>
        <v>6</v>
      </c>
      <c r="G3269" s="18" t="s">
        <v>7849</v>
      </c>
      <c r="H3269" s="15">
        <f>VLOOKUP(I3269,segments!$A$1:$B$9,2,0)</f>
        <v>5</v>
      </c>
      <c r="I3269" s="18" t="s">
        <v>7852</v>
      </c>
      <c r="J3269" s="15">
        <f>VLOOKUP(K3269,machines!$A$1:$B$72,2,0)</f>
        <v>69</v>
      </c>
      <c r="K3269" s="27" t="s">
        <v>442</v>
      </c>
      <c r="L3269" s="76" t="s">
        <v>338</v>
      </c>
      <c r="M3269" s="15">
        <f>VLOOKUP(N3269,groups!$A$1:$B$113,2,1)</f>
        <v>189</v>
      </c>
      <c r="N3269" s="46" t="s">
        <v>467</v>
      </c>
      <c r="O3269" s="45">
        <v>140</v>
      </c>
      <c r="P3269" s="15">
        <f>VLOOKUP(Q3269,'seg2'!$A$1:$B$13,2,0)</f>
        <v>4</v>
      </c>
      <c r="Q3269" s="16" t="s">
        <v>32</v>
      </c>
      <c r="R3269" s="15">
        <f>VLOOKUP(S3269,'seg3'!$A$1:$B$9,2,0)</f>
        <v>4</v>
      </c>
      <c r="S3269" s="16" t="s">
        <v>32</v>
      </c>
      <c r="T3269" s="18">
        <v>754</v>
      </c>
      <c r="U3269" s="18">
        <v>754</v>
      </c>
      <c r="V3269" s="18" t="s">
        <v>33</v>
      </c>
      <c r="W3269" s="30" t="s">
        <v>2116</v>
      </c>
      <c r="X3269" s="16"/>
      <c r="Y3269" s="45" t="s">
        <v>29</v>
      </c>
      <c r="Z3269" s="45">
        <v>30</v>
      </c>
      <c r="AA3269" s="46" t="s">
        <v>2115</v>
      </c>
      <c r="AB3269" s="14" t="str">
        <f t="shared" si="51"/>
        <v>('406166','406166J','SHCS M27X3X140 ISO4762 CL12.9 H/T BLK','PC',69,6,4,4,5,2,189,'754','754','M27','140','51B37','30','26.50/26.55','NEED TO ANN','COIL 2ANNEAL&amp;2DRAWN 51B37 26.50/26.53',''),</v>
      </c>
      <c r="AC3269" s="14" t="s">
        <v>10631</v>
      </c>
    </row>
    <row r="3270" spans="1:29">
      <c r="A3270" s="16">
        <v>406168</v>
      </c>
      <c r="B3270" s="43" t="s">
        <v>2117</v>
      </c>
      <c r="C3270" s="43" t="s">
        <v>2118</v>
      </c>
      <c r="D3270" s="15">
        <f>VLOOKUP(E3270,finish!$A$1:$B$18,2,0)</f>
        <v>2</v>
      </c>
      <c r="E3270" s="18" t="s">
        <v>11</v>
      </c>
      <c r="F3270" s="15">
        <f>VLOOKUP(G3270,modules!$A$1:$B$10,2,0)</f>
        <v>6</v>
      </c>
      <c r="G3270" s="18" t="s">
        <v>7849</v>
      </c>
      <c r="H3270" s="15">
        <f>VLOOKUP(I3270,segments!$A$1:$B$9,2,0)</f>
        <v>5</v>
      </c>
      <c r="I3270" s="18" t="s">
        <v>7852</v>
      </c>
      <c r="J3270" s="15">
        <f>VLOOKUP(K3270,machines!$A$1:$B$72,2,0)</f>
        <v>69</v>
      </c>
      <c r="K3270" s="27" t="s">
        <v>442</v>
      </c>
      <c r="L3270" s="76" t="s">
        <v>338</v>
      </c>
      <c r="M3270" s="15">
        <f>VLOOKUP(N3270,groups!$A$1:$B$113,2,1)</f>
        <v>189</v>
      </c>
      <c r="N3270" s="46" t="s">
        <v>467</v>
      </c>
      <c r="O3270" s="45">
        <v>180</v>
      </c>
      <c r="P3270" s="15">
        <f>VLOOKUP(Q3270,'seg2'!$A$1:$B$13,2,0)</f>
        <v>4</v>
      </c>
      <c r="Q3270" s="16" t="s">
        <v>32</v>
      </c>
      <c r="R3270" s="15">
        <f>VLOOKUP(S3270,'seg3'!$A$1:$B$9,2,0)</f>
        <v>4</v>
      </c>
      <c r="S3270" s="16" t="s">
        <v>32</v>
      </c>
      <c r="T3270" s="18">
        <v>934</v>
      </c>
      <c r="U3270" s="18">
        <v>934</v>
      </c>
      <c r="V3270" s="18" t="s">
        <v>33</v>
      </c>
      <c r="W3270" s="30" t="s">
        <v>2116</v>
      </c>
      <c r="X3270" s="16"/>
      <c r="Y3270" s="45" t="s">
        <v>29</v>
      </c>
      <c r="Z3270" s="45">
        <v>30</v>
      </c>
      <c r="AA3270" s="46" t="s">
        <v>2115</v>
      </c>
      <c r="AB3270" s="14" t="str">
        <f t="shared" si="51"/>
        <v>('406168','406168J','SHCS M27X3X180 ISO4762 CL12.9 H/T BLK','PC',69,6,4,4,5,2,189,'934','934','M27','180','51B37','30','26.50/26.55','NEED TO ANN','COIL 2ANNEAL&amp;2DRAWN 51B37 26.50/26.53',''),</v>
      </c>
      <c r="AC3270" s="14" t="s">
        <v>10632</v>
      </c>
    </row>
    <row r="3271" spans="1:29">
      <c r="A3271" s="16">
        <v>406162</v>
      </c>
      <c r="B3271" s="43" t="s">
        <v>2119</v>
      </c>
      <c r="C3271" s="43" t="s">
        <v>2120</v>
      </c>
      <c r="D3271" s="15">
        <f>VLOOKUP(E3271,finish!$A$1:$B$18,2,0)</f>
        <v>2</v>
      </c>
      <c r="E3271" s="18" t="s">
        <v>11</v>
      </c>
      <c r="F3271" s="15">
        <f>VLOOKUP(G3271,modules!$A$1:$B$10,2,0)</f>
        <v>6</v>
      </c>
      <c r="G3271" s="18" t="s">
        <v>7849</v>
      </c>
      <c r="H3271" s="15">
        <f>VLOOKUP(I3271,segments!$A$1:$B$9,2,0)</f>
        <v>5</v>
      </c>
      <c r="I3271" s="18" t="s">
        <v>7852</v>
      </c>
      <c r="J3271" s="15">
        <f>VLOOKUP(K3271,machines!$A$1:$B$72,2,0)</f>
        <v>69</v>
      </c>
      <c r="K3271" s="27" t="s">
        <v>442</v>
      </c>
      <c r="L3271" s="76" t="s">
        <v>338</v>
      </c>
      <c r="M3271" s="15">
        <f>VLOOKUP(N3271,groups!$A$1:$B$113,2,1)</f>
        <v>190</v>
      </c>
      <c r="N3271" s="46" t="s">
        <v>484</v>
      </c>
      <c r="O3271" s="45">
        <v>90</v>
      </c>
      <c r="P3271" s="15">
        <f>VLOOKUP(Q3271,'seg2'!$A$1:$B$13,2,0)</f>
        <v>4</v>
      </c>
      <c r="Q3271" s="16" t="s">
        <v>32</v>
      </c>
      <c r="R3271" s="15">
        <f>VLOOKUP(S3271,'seg3'!$A$1:$B$9,2,0)</f>
        <v>4</v>
      </c>
      <c r="S3271" s="16" t="s">
        <v>32</v>
      </c>
      <c r="T3271" s="18">
        <v>529</v>
      </c>
      <c r="U3271" s="18">
        <v>529</v>
      </c>
      <c r="V3271" s="18" t="s">
        <v>33</v>
      </c>
      <c r="W3271" s="30" t="s">
        <v>2116</v>
      </c>
      <c r="X3271" s="16"/>
      <c r="Y3271" s="45" t="s">
        <v>29</v>
      </c>
      <c r="Z3271" s="45">
        <v>30</v>
      </c>
      <c r="AA3271" s="46" t="s">
        <v>2115</v>
      </c>
      <c r="AB3271" s="14" t="str">
        <f t="shared" si="51"/>
        <v>('406162','406162J','SHCS M27X3X90 ISO4762 CL12.9 F/T BLK','PC',69,6,4,4,5,2,190,'529','529','M27','90','51B37','30','26.50/26.55','NEED TO ANN','COIL 2ANNEAL&amp;2DRAWN 51B37 26.50/26.53',''),</v>
      </c>
      <c r="AC3271" s="14" t="s">
        <v>10633</v>
      </c>
    </row>
    <row r="3272" spans="1:29">
      <c r="A3272" s="16">
        <v>796179</v>
      </c>
      <c r="B3272" s="43" t="s">
        <v>6497</v>
      </c>
      <c r="C3272" s="43" t="s">
        <v>6498</v>
      </c>
      <c r="D3272" s="15">
        <f>VLOOKUP(E3272,finish!$A$1:$B$18,2,0)</f>
        <v>8</v>
      </c>
      <c r="E3272" s="18" t="s">
        <v>47</v>
      </c>
      <c r="F3272" s="15">
        <f>VLOOKUP(G3272,modules!$A$1:$B$10,2,0)</f>
        <v>2</v>
      </c>
      <c r="G3272" s="18" t="s">
        <v>46</v>
      </c>
      <c r="H3272" s="15" t="s">
        <v>7949</v>
      </c>
      <c r="I3272" s="18" t="s">
        <v>7859</v>
      </c>
      <c r="J3272" s="15">
        <f>VLOOKUP(K3272,machines!$A$1:$B$72,2,0)</f>
        <v>64</v>
      </c>
      <c r="K3272" s="27" t="s">
        <v>55</v>
      </c>
      <c r="L3272" s="16" t="s">
        <v>91</v>
      </c>
      <c r="M3272" s="15">
        <f>VLOOKUP(N3272,groups!$A$1:$B$113,2,1)</f>
        <v>166</v>
      </c>
      <c r="N3272" s="16" t="s">
        <v>4855</v>
      </c>
      <c r="O3272" s="18" t="s">
        <v>52</v>
      </c>
      <c r="P3272" s="15">
        <f>VLOOKUP(Q3272,'seg2'!$A$1:$B$13,2,0)</f>
        <v>2</v>
      </c>
      <c r="Q3272" s="16" t="s">
        <v>46</v>
      </c>
      <c r="R3272" s="15">
        <f>VLOOKUP(S3272,'seg3'!$A$1:$B$9,2,0)</f>
        <v>2</v>
      </c>
      <c r="S3272" s="16" t="s">
        <v>56</v>
      </c>
      <c r="T3272" s="18">
        <v>18</v>
      </c>
      <c r="U3272" s="18">
        <v>18</v>
      </c>
      <c r="V3272" s="18"/>
      <c r="W3272" s="43" t="s">
        <v>6500</v>
      </c>
      <c r="X3272" s="16"/>
      <c r="Y3272" s="18" t="s">
        <v>53</v>
      </c>
      <c r="Z3272" s="18" t="s">
        <v>6499</v>
      </c>
      <c r="AA3272" s="16" t="s">
        <v>6499</v>
      </c>
      <c r="AB3272" s="14" t="str">
        <f t="shared" si="51"/>
        <v>('796179','796179J','HSSW LUGS M16 IS6649A ZC3','PC',64,2,2,2,null,8,166,'18','18','M16','-','C-45','161.5x03.50','161.5x03.50','','FLAT COLD ROLLED COIL C45CR 161.5X3.5 MM',''),</v>
      </c>
      <c r="AC3272" s="14" t="s">
        <v>10634</v>
      </c>
    </row>
    <row r="3273" spans="1:29">
      <c r="A3273" s="16">
        <v>824915</v>
      </c>
      <c r="B3273" s="43" t="s">
        <v>6501</v>
      </c>
      <c r="C3273" s="43" t="s">
        <v>6502</v>
      </c>
      <c r="D3273" s="15">
        <f>VLOOKUP(E3273,finish!$A$1:$B$18,2,0)</f>
        <v>5</v>
      </c>
      <c r="E3273" s="18" t="s">
        <v>316</v>
      </c>
      <c r="F3273" s="15">
        <f>VLOOKUP(G3273,modules!$A$1:$B$10,2,0)</f>
        <v>6</v>
      </c>
      <c r="G3273" s="18" t="s">
        <v>7849</v>
      </c>
      <c r="H3273" s="15">
        <f>VLOOKUP(I3273,segments!$A$1:$B$9,2,0)</f>
        <v>3</v>
      </c>
      <c r="I3273" s="18" t="s">
        <v>7851</v>
      </c>
      <c r="J3273" s="15">
        <f>VLOOKUP(K3273,machines!$A$1:$B$72,2,0)</f>
        <v>62</v>
      </c>
      <c r="K3273" s="27" t="s">
        <v>101</v>
      </c>
      <c r="L3273" s="71" t="s">
        <v>114</v>
      </c>
      <c r="M3273" s="15">
        <f>VLOOKUP(N3273,groups!$A$1:$B$113,2,1)</f>
        <v>160</v>
      </c>
      <c r="N3273" s="71" t="s">
        <v>1305</v>
      </c>
      <c r="O3273" s="18">
        <v>85</v>
      </c>
      <c r="P3273" s="15">
        <f>VLOOKUP(Q3273,'seg2'!$A$1:$B$13,2,0)</f>
        <v>3</v>
      </c>
      <c r="Q3273" s="16" t="s">
        <v>20</v>
      </c>
      <c r="R3273" s="15">
        <f>VLOOKUP(S3273,'seg3'!$A$1:$B$9,2,0)</f>
        <v>3</v>
      </c>
      <c r="S3273" s="16" t="s">
        <v>21</v>
      </c>
      <c r="T3273" s="18">
        <v>422</v>
      </c>
      <c r="U3273" s="18">
        <v>422</v>
      </c>
      <c r="V3273" s="42"/>
      <c r="W3273" s="43" t="s">
        <v>448</v>
      </c>
      <c r="X3273" s="16"/>
      <c r="Y3273" s="72" t="s">
        <v>17</v>
      </c>
      <c r="Z3273" s="25">
        <v>24</v>
      </c>
      <c r="AA3273" s="74" t="s">
        <v>479</v>
      </c>
      <c r="AB3273" s="14" t="str">
        <f t="shared" si="51"/>
        <v>('824915','824915J','HSSB M24X85 EN14399-3 CL10.9HR HT ZFS','PC',62,6,3,3,3,5,160,'422','422','M24','85','10B33','24','23.45/23.50','','COIL DIRECT DRAWN AS 10B33M 23.50/23.53',''),</v>
      </c>
      <c r="AC3273" s="14" t="s">
        <v>10635</v>
      </c>
    </row>
    <row r="3274" spans="1:29">
      <c r="A3274" s="16">
        <v>825617</v>
      </c>
      <c r="B3274" s="43" t="s">
        <v>6503</v>
      </c>
      <c r="C3274" s="43" t="s">
        <v>6504</v>
      </c>
      <c r="D3274" s="15">
        <f>VLOOKUP(E3274,finish!$A$1:$B$18,2,0)</f>
        <v>5</v>
      </c>
      <c r="E3274" s="18" t="s">
        <v>316</v>
      </c>
      <c r="F3274" s="15">
        <f>VLOOKUP(G3274,modules!$A$1:$B$10,2,0)</f>
        <v>6</v>
      </c>
      <c r="G3274" s="18" t="s">
        <v>7849</v>
      </c>
      <c r="H3274" s="15">
        <f>VLOOKUP(I3274,segments!$A$1:$B$9,2,0)</f>
        <v>2</v>
      </c>
      <c r="I3274" s="18" t="s">
        <v>7847</v>
      </c>
      <c r="J3274" s="15">
        <f>VLOOKUP(K3274,machines!$A$1:$B$72,2,0)</f>
        <v>62</v>
      </c>
      <c r="K3274" s="27" t="s">
        <v>101</v>
      </c>
      <c r="L3274" s="16" t="s">
        <v>114</v>
      </c>
      <c r="M3274" s="15">
        <f>VLOOKUP(N3274,groups!$A$1:$B$113,2,1)</f>
        <v>160</v>
      </c>
      <c r="N3274" s="16" t="s">
        <v>1305</v>
      </c>
      <c r="O3274" s="18">
        <v>90</v>
      </c>
      <c r="P3274" s="15">
        <f>VLOOKUP(Q3274,'seg2'!$A$1:$B$13,2,0)</f>
        <v>3</v>
      </c>
      <c r="Q3274" s="16" t="s">
        <v>20</v>
      </c>
      <c r="R3274" s="15">
        <f>VLOOKUP(S3274,'seg3'!$A$1:$B$9,2,0)</f>
        <v>3</v>
      </c>
      <c r="S3274" s="16" t="s">
        <v>21</v>
      </c>
      <c r="T3274" s="18">
        <v>444</v>
      </c>
      <c r="U3274" s="18">
        <v>444</v>
      </c>
      <c r="V3274" s="42"/>
      <c r="W3274" s="43" t="s">
        <v>448</v>
      </c>
      <c r="X3274" s="16"/>
      <c r="Y3274" s="72" t="s">
        <v>17</v>
      </c>
      <c r="Z3274" s="25">
        <v>24</v>
      </c>
      <c r="AA3274" s="74" t="s">
        <v>479</v>
      </c>
      <c r="AB3274" s="14" t="str">
        <f t="shared" si="51"/>
        <v>('825617','825617J','HSSB M24X90 EN14399-3 CL10.9HR HT ZFS','PC',62,6,3,3,2,5,160,'444','444','M24','90','10B33','24','23.45/23.50','','COIL DIRECT DRAWN AS 10B33M 23.50/23.53',''),</v>
      </c>
      <c r="AC3274" s="14" t="s">
        <v>10636</v>
      </c>
    </row>
    <row r="3275" spans="1:29">
      <c r="A3275" s="16">
        <v>820777</v>
      </c>
      <c r="B3275" s="43" t="s">
        <v>6505</v>
      </c>
      <c r="C3275" s="43" t="s">
        <v>6506</v>
      </c>
      <c r="D3275" s="15">
        <f>VLOOKUP(E3275,finish!$A$1:$B$18,2,0)</f>
        <v>5</v>
      </c>
      <c r="E3275" s="18" t="s">
        <v>316</v>
      </c>
      <c r="F3275" s="15">
        <f>VLOOKUP(G3275,modules!$A$1:$B$10,2,0)</f>
        <v>6</v>
      </c>
      <c r="G3275" s="18" t="s">
        <v>7849</v>
      </c>
      <c r="H3275" s="15">
        <f>VLOOKUP(I3275,segments!$A$1:$B$9,2,0)</f>
        <v>2</v>
      </c>
      <c r="I3275" s="18" t="s">
        <v>7847</v>
      </c>
      <c r="J3275" s="15">
        <f>VLOOKUP(K3275,machines!$A$1:$B$72,2,0)</f>
        <v>62</v>
      </c>
      <c r="K3275" s="27" t="s">
        <v>101</v>
      </c>
      <c r="L3275" s="16" t="s">
        <v>114</v>
      </c>
      <c r="M3275" s="15">
        <f>VLOOKUP(N3275,groups!$A$1:$B$113,2,1)</f>
        <v>160</v>
      </c>
      <c r="N3275" s="16" t="s">
        <v>1305</v>
      </c>
      <c r="O3275" s="18">
        <v>130</v>
      </c>
      <c r="P3275" s="15">
        <f>VLOOKUP(Q3275,'seg2'!$A$1:$B$13,2,0)</f>
        <v>3</v>
      </c>
      <c r="Q3275" s="16" t="s">
        <v>20</v>
      </c>
      <c r="R3275" s="15">
        <f>VLOOKUP(S3275,'seg3'!$A$1:$B$9,2,0)</f>
        <v>3</v>
      </c>
      <c r="S3275" s="16" t="s">
        <v>21</v>
      </c>
      <c r="T3275" s="18">
        <v>588</v>
      </c>
      <c r="U3275" s="18">
        <v>588</v>
      </c>
      <c r="V3275" s="42"/>
      <c r="W3275" s="30"/>
      <c r="X3275" s="16"/>
      <c r="Y3275" s="72" t="s">
        <v>17</v>
      </c>
      <c r="Z3275" s="25">
        <v>24</v>
      </c>
      <c r="AA3275" s="74" t="s">
        <v>479</v>
      </c>
      <c r="AB3275" s="14" t="str">
        <f t="shared" si="51"/>
        <v>('820777','820777J','HSSB M24X130 EN14399-3 CL10.9HR HT ZFS','PC',62,6,3,3,2,5,160,'588','588','M24','130','10B33','24','23.45/23.50','','',''),</v>
      </c>
      <c r="AC3275" s="14" t="s">
        <v>10637</v>
      </c>
    </row>
    <row r="3276" spans="1:29">
      <c r="A3276" s="16">
        <v>825613</v>
      </c>
      <c r="B3276" s="43" t="s">
        <v>6507</v>
      </c>
      <c r="C3276" s="43" t="s">
        <v>6508</v>
      </c>
      <c r="D3276" s="15">
        <f>VLOOKUP(E3276,finish!$A$1:$B$18,2,0)</f>
        <v>5</v>
      </c>
      <c r="E3276" s="18" t="s">
        <v>316</v>
      </c>
      <c r="F3276" s="15">
        <f>VLOOKUP(G3276,modules!$A$1:$B$10,2,0)</f>
        <v>6</v>
      </c>
      <c r="G3276" s="18" t="s">
        <v>7849</v>
      </c>
      <c r="H3276" s="15">
        <f>VLOOKUP(I3276,segments!$A$1:$B$9,2,0)</f>
        <v>2</v>
      </c>
      <c r="I3276" s="18" t="s">
        <v>7847</v>
      </c>
      <c r="J3276" s="15">
        <f>VLOOKUP(K3276,machines!$A$1:$B$72,2,0)</f>
        <v>62</v>
      </c>
      <c r="K3276" s="27" t="s">
        <v>101</v>
      </c>
      <c r="L3276" s="16" t="s">
        <v>114</v>
      </c>
      <c r="M3276" s="15">
        <f>VLOOKUP(N3276,groups!$A$1:$B$113,2,1)</f>
        <v>160</v>
      </c>
      <c r="N3276" s="16" t="s">
        <v>1305</v>
      </c>
      <c r="O3276" s="18">
        <v>135</v>
      </c>
      <c r="P3276" s="15">
        <f>VLOOKUP(Q3276,'seg2'!$A$1:$B$13,2,0)</f>
        <v>3</v>
      </c>
      <c r="Q3276" s="16" t="s">
        <v>20</v>
      </c>
      <c r="R3276" s="15">
        <f>VLOOKUP(S3276,'seg3'!$A$1:$B$9,2,0)</f>
        <v>3</v>
      </c>
      <c r="S3276" s="16" t="s">
        <v>21</v>
      </c>
      <c r="T3276" s="18">
        <v>632</v>
      </c>
      <c r="U3276" s="18">
        <v>632</v>
      </c>
      <c r="V3276" s="42"/>
      <c r="W3276" s="43" t="s">
        <v>448</v>
      </c>
      <c r="X3276" s="16"/>
      <c r="Y3276" s="72" t="s">
        <v>17</v>
      </c>
      <c r="Z3276" s="25">
        <v>24</v>
      </c>
      <c r="AA3276" s="74" t="s">
        <v>479</v>
      </c>
      <c r="AB3276" s="14" t="str">
        <f t="shared" si="51"/>
        <v>('825613','825613J','HSSB M24X135 EN14399-3 CL10.9HR HT ZFS','PC',62,6,3,3,2,5,160,'632','632','M24','135','10B33','24','23.45/23.50','','COIL DIRECT DRAWN AS 10B33M 23.50/23.53',''),</v>
      </c>
      <c r="AC3276" s="14" t="s">
        <v>10638</v>
      </c>
    </row>
    <row r="3277" spans="1:29">
      <c r="A3277" s="16">
        <v>827614</v>
      </c>
      <c r="B3277" s="43" t="s">
        <v>6509</v>
      </c>
      <c r="C3277" s="43" t="s">
        <v>6510</v>
      </c>
      <c r="D3277" s="15">
        <f>VLOOKUP(E3277,finish!$A$1:$B$18,2,0)</f>
        <v>5</v>
      </c>
      <c r="E3277" s="18" t="s">
        <v>316</v>
      </c>
      <c r="F3277" s="15">
        <f>VLOOKUP(G3277,modules!$A$1:$B$10,2,0)</f>
        <v>6</v>
      </c>
      <c r="G3277" s="18" t="s">
        <v>7849</v>
      </c>
      <c r="H3277" s="15">
        <f>VLOOKUP(I3277,segments!$A$1:$B$9,2,0)</f>
        <v>2</v>
      </c>
      <c r="I3277" s="18" t="s">
        <v>7847</v>
      </c>
      <c r="J3277" s="15">
        <f>VLOOKUP(K3277,machines!$A$1:$B$72,2,0)</f>
        <v>62</v>
      </c>
      <c r="K3277" s="27" t="s">
        <v>101</v>
      </c>
      <c r="L3277" s="16" t="s">
        <v>114</v>
      </c>
      <c r="M3277" s="15">
        <f>VLOOKUP(N3277,groups!$A$1:$B$113,2,1)</f>
        <v>160</v>
      </c>
      <c r="N3277" s="16" t="s">
        <v>1305</v>
      </c>
      <c r="O3277" s="18">
        <v>140</v>
      </c>
      <c r="P3277" s="15">
        <f>VLOOKUP(Q3277,'seg2'!$A$1:$B$13,2,0)</f>
        <v>3</v>
      </c>
      <c r="Q3277" s="16" t="s">
        <v>20</v>
      </c>
      <c r="R3277" s="15">
        <f>VLOOKUP(S3277,'seg3'!$A$1:$B$9,2,0)</f>
        <v>3</v>
      </c>
      <c r="S3277" s="16" t="s">
        <v>21</v>
      </c>
      <c r="T3277" s="18">
        <v>643</v>
      </c>
      <c r="U3277" s="18">
        <v>643</v>
      </c>
      <c r="V3277" s="42"/>
      <c r="W3277" s="43" t="s">
        <v>554</v>
      </c>
      <c r="X3277" s="16"/>
      <c r="Y3277" s="72" t="s">
        <v>17</v>
      </c>
      <c r="Z3277" s="25">
        <v>24</v>
      </c>
      <c r="AA3277" s="74" t="s">
        <v>479</v>
      </c>
      <c r="AB3277" s="14" t="str">
        <f t="shared" si="51"/>
        <v>('827614','827614J','HSSB M24X140 EN14399-3 CL10.9HR HT ZFS','PC',62,6,3,3,2,5,160,'643','643','M24','140','10B33','24','23.45/23.50','','COIL DIRECT DRAWN 10B33 23.50/23.53',''),</v>
      </c>
      <c r="AC3277" s="14" t="s">
        <v>10639</v>
      </c>
    </row>
    <row r="3278" spans="1:29">
      <c r="A3278" s="16">
        <v>140613</v>
      </c>
      <c r="B3278" s="64" t="s">
        <v>1327</v>
      </c>
      <c r="C3278" s="43" t="s">
        <v>1328</v>
      </c>
      <c r="D3278" s="15">
        <f>VLOOKUP(E3278,finish!$A$1:$B$18,2,0)</f>
        <v>2</v>
      </c>
      <c r="E3278" s="18" t="s">
        <v>11</v>
      </c>
      <c r="F3278" s="15">
        <f>VLOOKUP(G3278,modules!$A$1:$B$10,2,0)</f>
        <v>6</v>
      </c>
      <c r="G3278" s="18" t="s">
        <v>7849</v>
      </c>
      <c r="H3278" s="15">
        <f>VLOOKUP(I3278,segments!$A$1:$B$9,2,0)</f>
        <v>4</v>
      </c>
      <c r="I3278" s="18" t="s">
        <v>7845</v>
      </c>
      <c r="J3278" s="15">
        <f>VLOOKUP(K3278,machines!$A$1:$B$72,2,0)</f>
        <v>69</v>
      </c>
      <c r="K3278" s="27" t="s">
        <v>442</v>
      </c>
      <c r="L3278" s="76" t="s">
        <v>627</v>
      </c>
      <c r="M3278" s="15">
        <f>VLOOKUP(N3278,groups!$A$1:$B$113,2,1)</f>
        <v>189</v>
      </c>
      <c r="N3278" s="46" t="s">
        <v>467</v>
      </c>
      <c r="O3278" s="45">
        <v>110</v>
      </c>
      <c r="P3278" s="15">
        <f>VLOOKUP(Q3278,'seg2'!$A$1:$B$13,2,0)</f>
        <v>4</v>
      </c>
      <c r="Q3278" s="16" t="s">
        <v>32</v>
      </c>
      <c r="R3278" s="15">
        <f>VLOOKUP(S3278,'seg3'!$A$1:$B$9,2,0)</f>
        <v>4</v>
      </c>
      <c r="S3278" s="16" t="s">
        <v>32</v>
      </c>
      <c r="T3278" s="18">
        <v>855</v>
      </c>
      <c r="U3278" s="18">
        <v>855</v>
      </c>
      <c r="V3278" s="29"/>
      <c r="W3278" s="30" t="s">
        <v>629</v>
      </c>
      <c r="X3278" s="16"/>
      <c r="Y3278" s="45" t="s">
        <v>29</v>
      </c>
      <c r="Z3278" s="45">
        <v>32</v>
      </c>
      <c r="AA3278" s="16" t="s">
        <v>628</v>
      </c>
      <c r="AB3278" s="14" t="str">
        <f t="shared" si="51"/>
        <v>('140613','140613J','SHCS M30X3.5X110 ISO4762 CL12.9 H/T BLK','PC',69,6,4,4,4,2,189,'855','855','M30','110','51B37','32','29.50/29.55','','COIL 2ANNEAL&amp;2DRAWN 51B37 29.50/29.53',''),</v>
      </c>
      <c r="AC3278" s="14" t="s">
        <v>10640</v>
      </c>
    </row>
    <row r="3279" spans="1:29">
      <c r="A3279" s="16">
        <v>140614</v>
      </c>
      <c r="B3279" s="64" t="s">
        <v>2121</v>
      </c>
      <c r="C3279" s="43" t="s">
        <v>2122</v>
      </c>
      <c r="D3279" s="15">
        <f>VLOOKUP(E3279,finish!$A$1:$B$18,2,0)</f>
        <v>2</v>
      </c>
      <c r="E3279" s="18" t="s">
        <v>11</v>
      </c>
      <c r="F3279" s="15">
        <f>VLOOKUP(G3279,modules!$A$1:$B$10,2,0)</f>
        <v>6</v>
      </c>
      <c r="G3279" s="18" t="s">
        <v>7849</v>
      </c>
      <c r="H3279" s="15">
        <f>VLOOKUP(I3279,segments!$A$1:$B$9,2,0)</f>
        <v>5</v>
      </c>
      <c r="I3279" s="18" t="s">
        <v>7852</v>
      </c>
      <c r="J3279" s="15">
        <f>VLOOKUP(K3279,machines!$A$1:$B$72,2,0)</f>
        <v>69</v>
      </c>
      <c r="K3279" s="27" t="s">
        <v>442</v>
      </c>
      <c r="L3279" s="76" t="s">
        <v>627</v>
      </c>
      <c r="M3279" s="15">
        <f>VLOOKUP(N3279,groups!$A$1:$B$113,2,1)</f>
        <v>189</v>
      </c>
      <c r="N3279" s="46" t="s">
        <v>467</v>
      </c>
      <c r="O3279" s="45">
        <v>120</v>
      </c>
      <c r="P3279" s="15">
        <f>VLOOKUP(Q3279,'seg2'!$A$1:$B$13,2,0)</f>
        <v>4</v>
      </c>
      <c r="Q3279" s="16" t="s">
        <v>32</v>
      </c>
      <c r="R3279" s="15">
        <f>VLOOKUP(S3279,'seg3'!$A$1:$B$9,2,0)</f>
        <v>4</v>
      </c>
      <c r="S3279" s="16" t="s">
        <v>32</v>
      </c>
      <c r="T3279" s="18">
        <v>897</v>
      </c>
      <c r="U3279" s="18">
        <v>897</v>
      </c>
      <c r="V3279" s="29"/>
      <c r="W3279" s="30" t="s">
        <v>629</v>
      </c>
      <c r="X3279" s="16"/>
      <c r="Y3279" s="45" t="s">
        <v>29</v>
      </c>
      <c r="Z3279" s="45">
        <v>32</v>
      </c>
      <c r="AA3279" s="16" t="s">
        <v>628</v>
      </c>
      <c r="AB3279" s="14" t="str">
        <f t="shared" si="51"/>
        <v>('140614','140614J','SHCS M30X3.5X120 ISO4762 CL12.9 H/T BLK','PC',69,6,4,4,5,2,189,'897','897','M30','120','51B37','32','29.50/29.55','','COIL 2ANNEAL&amp;2DRAWN 51B37 29.50/29.53',''),</v>
      </c>
      <c r="AC3279" s="14" t="s">
        <v>10641</v>
      </c>
    </row>
    <row r="3280" spans="1:29">
      <c r="A3280" s="16">
        <v>140615</v>
      </c>
      <c r="B3280" s="43" t="s">
        <v>1181</v>
      </c>
      <c r="C3280" s="43" t="s">
        <v>1182</v>
      </c>
      <c r="D3280" s="15">
        <f>VLOOKUP(E3280,finish!$A$1:$B$18,2,0)</f>
        <v>2</v>
      </c>
      <c r="E3280" s="18" t="s">
        <v>11</v>
      </c>
      <c r="F3280" s="15">
        <f>VLOOKUP(G3280,modules!$A$1:$B$10,2,0)</f>
        <v>6</v>
      </c>
      <c r="G3280" s="18" t="s">
        <v>7849</v>
      </c>
      <c r="H3280" s="15">
        <f>VLOOKUP(I3280,segments!$A$1:$B$9,2,0)</f>
        <v>5</v>
      </c>
      <c r="I3280" s="18" t="s">
        <v>7852</v>
      </c>
      <c r="J3280" s="15">
        <f>VLOOKUP(K3280,machines!$A$1:$B$72,2,0)</f>
        <v>69</v>
      </c>
      <c r="K3280" s="27" t="s">
        <v>442</v>
      </c>
      <c r="L3280" s="76" t="s">
        <v>627</v>
      </c>
      <c r="M3280" s="15">
        <f>VLOOKUP(N3280,groups!$A$1:$B$113,2,1)</f>
        <v>189</v>
      </c>
      <c r="N3280" s="46" t="s">
        <v>467</v>
      </c>
      <c r="O3280" s="45">
        <v>130</v>
      </c>
      <c r="P3280" s="15">
        <f>VLOOKUP(Q3280,'seg2'!$A$1:$B$13,2,0)</f>
        <v>4</v>
      </c>
      <c r="Q3280" s="16" t="s">
        <v>32</v>
      </c>
      <c r="R3280" s="15">
        <f>VLOOKUP(S3280,'seg3'!$A$1:$B$9,2,0)</f>
        <v>4</v>
      </c>
      <c r="S3280" s="16" t="s">
        <v>32</v>
      </c>
      <c r="T3280" s="18">
        <v>965</v>
      </c>
      <c r="U3280" s="18">
        <v>965</v>
      </c>
      <c r="V3280" s="18" t="s">
        <v>33</v>
      </c>
      <c r="W3280" s="30" t="s">
        <v>629</v>
      </c>
      <c r="X3280" s="16"/>
      <c r="Y3280" s="45" t="s">
        <v>29</v>
      </c>
      <c r="Z3280" s="45">
        <v>32</v>
      </c>
      <c r="AA3280" s="16" t="s">
        <v>628</v>
      </c>
      <c r="AB3280" s="14" t="str">
        <f t="shared" si="51"/>
        <v>('140615','140615J','SHCS M30X3.5X130 ISO4762 CL12.9 H/T BLK','PC',69,6,4,4,5,2,189,'965','965','M30','130','51B37','32','29.50/29.55','NEED TO ANN','COIL 2ANNEAL&amp;2DRAWN 51B37 29.50/29.53',''),</v>
      </c>
      <c r="AC3280" s="14" t="s">
        <v>10642</v>
      </c>
    </row>
    <row r="3281" spans="1:29">
      <c r="A3281" s="16">
        <v>140616</v>
      </c>
      <c r="B3281" s="64" t="s">
        <v>1183</v>
      </c>
      <c r="C3281" s="43" t="s">
        <v>1184</v>
      </c>
      <c r="D3281" s="15">
        <f>VLOOKUP(E3281,finish!$A$1:$B$18,2,0)</f>
        <v>2</v>
      </c>
      <c r="E3281" s="18" t="s">
        <v>11</v>
      </c>
      <c r="F3281" s="15">
        <f>VLOOKUP(G3281,modules!$A$1:$B$10,2,0)</f>
        <v>6</v>
      </c>
      <c r="G3281" s="18" t="s">
        <v>7849</v>
      </c>
      <c r="H3281" s="15">
        <f>VLOOKUP(I3281,segments!$A$1:$B$9,2,0)</f>
        <v>5</v>
      </c>
      <c r="I3281" s="18" t="s">
        <v>7852</v>
      </c>
      <c r="J3281" s="15">
        <f>VLOOKUP(K3281,machines!$A$1:$B$72,2,0)</f>
        <v>69</v>
      </c>
      <c r="K3281" s="27" t="s">
        <v>442</v>
      </c>
      <c r="L3281" s="76" t="s">
        <v>627</v>
      </c>
      <c r="M3281" s="15">
        <f>VLOOKUP(N3281,groups!$A$1:$B$113,2,1)</f>
        <v>189</v>
      </c>
      <c r="N3281" s="46" t="s">
        <v>467</v>
      </c>
      <c r="O3281" s="45">
        <v>140</v>
      </c>
      <c r="P3281" s="15">
        <f>VLOOKUP(Q3281,'seg2'!$A$1:$B$13,2,0)</f>
        <v>4</v>
      </c>
      <c r="Q3281" s="16" t="s">
        <v>32</v>
      </c>
      <c r="R3281" s="15">
        <f>VLOOKUP(S3281,'seg3'!$A$1:$B$9,2,0)</f>
        <v>4</v>
      </c>
      <c r="S3281" s="16" t="s">
        <v>32</v>
      </c>
      <c r="T3281" s="18">
        <v>1020</v>
      </c>
      <c r="U3281" s="18">
        <v>1020</v>
      </c>
      <c r="V3281" s="29"/>
      <c r="W3281" s="30" t="s">
        <v>629</v>
      </c>
      <c r="X3281" s="16"/>
      <c r="Y3281" s="45" t="s">
        <v>29</v>
      </c>
      <c r="Z3281" s="45">
        <v>32</v>
      </c>
      <c r="AA3281" s="16" t="s">
        <v>628</v>
      </c>
      <c r="AB3281" s="14" t="str">
        <f t="shared" si="51"/>
        <v>('140616','140616J','SHCS M30X3.5X140 ISO4762 CL12.9 H/T BLK','PC',69,6,4,4,5,2,189,'1020','1020','M30','140','51B37','32','29.50/29.55','','COIL 2ANNEAL&amp;2DRAWN 51B37 29.50/29.53',''),</v>
      </c>
      <c r="AC3281" s="14" t="s">
        <v>10643</v>
      </c>
    </row>
    <row r="3282" spans="1:29">
      <c r="A3282" s="16">
        <v>140617</v>
      </c>
      <c r="B3282" s="64" t="s">
        <v>1484</v>
      </c>
      <c r="C3282" s="43" t="s">
        <v>1485</v>
      </c>
      <c r="D3282" s="15">
        <f>VLOOKUP(E3282,finish!$A$1:$B$18,2,0)</f>
        <v>2</v>
      </c>
      <c r="E3282" s="18" t="s">
        <v>11</v>
      </c>
      <c r="F3282" s="15">
        <f>VLOOKUP(G3282,modules!$A$1:$B$10,2,0)</f>
        <v>6</v>
      </c>
      <c r="G3282" s="18" t="s">
        <v>7849</v>
      </c>
      <c r="H3282" s="15">
        <f>VLOOKUP(I3282,segments!$A$1:$B$9,2,0)</f>
        <v>5</v>
      </c>
      <c r="I3282" s="18" t="s">
        <v>7852</v>
      </c>
      <c r="J3282" s="15">
        <f>VLOOKUP(K3282,machines!$A$1:$B$72,2,0)</f>
        <v>69</v>
      </c>
      <c r="K3282" s="27" t="s">
        <v>442</v>
      </c>
      <c r="L3282" s="76" t="s">
        <v>627</v>
      </c>
      <c r="M3282" s="15">
        <f>VLOOKUP(N3282,groups!$A$1:$B$113,2,1)</f>
        <v>189</v>
      </c>
      <c r="N3282" s="46" t="s">
        <v>467</v>
      </c>
      <c r="O3282" s="45">
        <v>150</v>
      </c>
      <c r="P3282" s="15">
        <f>VLOOKUP(Q3282,'seg2'!$A$1:$B$13,2,0)</f>
        <v>4</v>
      </c>
      <c r="Q3282" s="16" t="s">
        <v>32</v>
      </c>
      <c r="R3282" s="15">
        <f>VLOOKUP(S3282,'seg3'!$A$1:$B$9,2,0)</f>
        <v>4</v>
      </c>
      <c r="S3282" s="16" t="s">
        <v>32</v>
      </c>
      <c r="T3282" s="18">
        <v>1066.33</v>
      </c>
      <c r="U3282" s="18">
        <v>1066.33</v>
      </c>
      <c r="V3282" s="29"/>
      <c r="W3282" s="30" t="s">
        <v>629</v>
      </c>
      <c r="X3282" s="16"/>
      <c r="Y3282" s="45" t="s">
        <v>29</v>
      </c>
      <c r="Z3282" s="45">
        <v>32</v>
      </c>
      <c r="AA3282" s="16" t="s">
        <v>628</v>
      </c>
      <c r="AB3282" s="14" t="str">
        <f t="shared" si="51"/>
        <v>('140617','140617J','SHCS M30X3.5X150 ISO4762 CL12.9 H/T BLK','PC',69,6,4,4,5,2,189,'1066.33','1066.33','M30','150','51B37','32','29.50/29.55','','COIL 2ANNEAL&amp;2DRAWN 51B37 29.50/29.53',''),</v>
      </c>
      <c r="AC3282" s="14" t="s">
        <v>10577</v>
      </c>
    </row>
    <row r="3283" spans="1:29">
      <c r="A3283" s="16">
        <v>140620</v>
      </c>
      <c r="B3283" s="64" t="s">
        <v>2123</v>
      </c>
      <c r="C3283" s="43" t="s">
        <v>2124</v>
      </c>
      <c r="D3283" s="15">
        <f>VLOOKUP(E3283,finish!$A$1:$B$18,2,0)</f>
        <v>2</v>
      </c>
      <c r="E3283" s="18" t="s">
        <v>11</v>
      </c>
      <c r="F3283" s="15">
        <f>VLOOKUP(G3283,modules!$A$1:$B$10,2,0)</f>
        <v>6</v>
      </c>
      <c r="G3283" s="18" t="s">
        <v>7849</v>
      </c>
      <c r="H3283" s="15">
        <f>VLOOKUP(I3283,segments!$A$1:$B$9,2,0)</f>
        <v>5</v>
      </c>
      <c r="I3283" s="18" t="s">
        <v>7852</v>
      </c>
      <c r="J3283" s="15">
        <f>VLOOKUP(K3283,machines!$A$1:$B$72,2,0)</f>
        <v>69</v>
      </c>
      <c r="K3283" s="27" t="s">
        <v>442</v>
      </c>
      <c r="L3283" s="76" t="s">
        <v>627</v>
      </c>
      <c r="M3283" s="15">
        <f>VLOOKUP(N3283,groups!$A$1:$B$113,2,1)</f>
        <v>189</v>
      </c>
      <c r="N3283" s="46" t="s">
        <v>467</v>
      </c>
      <c r="O3283" s="45">
        <v>180</v>
      </c>
      <c r="P3283" s="15">
        <f>VLOOKUP(Q3283,'seg2'!$A$1:$B$13,2,0)</f>
        <v>4</v>
      </c>
      <c r="Q3283" s="16" t="s">
        <v>32</v>
      </c>
      <c r="R3283" s="15">
        <f>VLOOKUP(S3283,'seg3'!$A$1:$B$9,2,0)</f>
        <v>4</v>
      </c>
      <c r="S3283" s="16" t="s">
        <v>32</v>
      </c>
      <c r="T3283" s="18">
        <v>1240</v>
      </c>
      <c r="U3283" s="18">
        <v>1240</v>
      </c>
      <c r="V3283" s="29"/>
      <c r="W3283" s="30" t="s">
        <v>629</v>
      </c>
      <c r="X3283" s="16"/>
      <c r="Y3283" s="45" t="s">
        <v>29</v>
      </c>
      <c r="Z3283" s="45">
        <v>32</v>
      </c>
      <c r="AA3283" s="16" t="s">
        <v>628</v>
      </c>
      <c r="AB3283" s="14" t="str">
        <f t="shared" si="51"/>
        <v>('140620','140620J','SHCS M30X3.5X180 ISO4762 CL12.9 H/T BLK','PC',69,6,4,4,5,2,189,'1240','1240','M30','180','51B37','32','29.50/29.55','','COIL 2ANNEAL&amp;2DRAWN 51B37 29.50/29.53',''),</v>
      </c>
      <c r="AC3283" s="14" t="s">
        <v>10644</v>
      </c>
    </row>
    <row r="3284" spans="1:29">
      <c r="A3284" s="16">
        <v>140621</v>
      </c>
      <c r="B3284" s="43" t="s">
        <v>1187</v>
      </c>
      <c r="C3284" s="43" t="s">
        <v>1188</v>
      </c>
      <c r="D3284" s="15">
        <f>VLOOKUP(E3284,finish!$A$1:$B$18,2,0)</f>
        <v>2</v>
      </c>
      <c r="E3284" s="18" t="s">
        <v>11</v>
      </c>
      <c r="F3284" s="15">
        <f>VLOOKUP(G3284,modules!$A$1:$B$10,2,0)</f>
        <v>6</v>
      </c>
      <c r="G3284" s="18" t="s">
        <v>7849</v>
      </c>
      <c r="H3284" s="15">
        <f>VLOOKUP(I3284,segments!$A$1:$B$9,2,0)</f>
        <v>5</v>
      </c>
      <c r="I3284" s="18" t="s">
        <v>7852</v>
      </c>
      <c r="J3284" s="15">
        <f>VLOOKUP(K3284,machines!$A$1:$B$72,2,0)</f>
        <v>69</v>
      </c>
      <c r="K3284" s="27" t="s">
        <v>442</v>
      </c>
      <c r="L3284" s="76" t="s">
        <v>627</v>
      </c>
      <c r="M3284" s="15">
        <f>VLOOKUP(N3284,groups!$A$1:$B$113,2,1)</f>
        <v>189</v>
      </c>
      <c r="N3284" s="46" t="s">
        <v>467</v>
      </c>
      <c r="O3284" s="45">
        <v>200</v>
      </c>
      <c r="P3284" s="15">
        <f>VLOOKUP(Q3284,'seg2'!$A$1:$B$13,2,0)</f>
        <v>4</v>
      </c>
      <c r="Q3284" s="16" t="s">
        <v>32</v>
      </c>
      <c r="R3284" s="15">
        <f>VLOOKUP(S3284,'seg3'!$A$1:$B$9,2,0)</f>
        <v>4</v>
      </c>
      <c r="S3284" s="16" t="s">
        <v>32</v>
      </c>
      <c r="T3284" s="18">
        <v>1350</v>
      </c>
      <c r="U3284" s="18">
        <v>1350</v>
      </c>
      <c r="V3284" s="18" t="s">
        <v>33</v>
      </c>
      <c r="W3284" s="30" t="s">
        <v>629</v>
      </c>
      <c r="X3284" s="16"/>
      <c r="Y3284" s="45" t="s">
        <v>29</v>
      </c>
      <c r="Z3284" s="45">
        <v>32</v>
      </c>
      <c r="AA3284" s="16" t="s">
        <v>628</v>
      </c>
      <c r="AB3284" s="14" t="str">
        <f t="shared" si="51"/>
        <v>('140621','140621J','SHCS M30X3.5X200 ISO4762 CL12.9 H/T BLK','PC',69,6,4,4,5,2,189,'1350','1350','M30','200','51B37','32','29.50/29.55','NEED TO ANN','COIL 2ANNEAL&amp;2DRAWN 51B37 29.50/29.53',''),</v>
      </c>
      <c r="AC3284" s="14" t="s">
        <v>10645</v>
      </c>
    </row>
    <row r="3285" spans="1:29">
      <c r="A3285" s="16">
        <v>140624</v>
      </c>
      <c r="B3285" s="64" t="s">
        <v>2125</v>
      </c>
      <c r="C3285" s="43" t="s">
        <v>2126</v>
      </c>
      <c r="D3285" s="15">
        <f>VLOOKUP(E3285,finish!$A$1:$B$18,2,0)</f>
        <v>2</v>
      </c>
      <c r="E3285" s="18" t="s">
        <v>11</v>
      </c>
      <c r="F3285" s="15">
        <f>VLOOKUP(G3285,modules!$A$1:$B$10,2,0)</f>
        <v>6</v>
      </c>
      <c r="G3285" s="18" t="s">
        <v>7849</v>
      </c>
      <c r="H3285" s="15">
        <f>VLOOKUP(I3285,segments!$A$1:$B$9,2,0)</f>
        <v>5</v>
      </c>
      <c r="I3285" s="18" t="s">
        <v>7852</v>
      </c>
      <c r="J3285" s="15">
        <f>VLOOKUP(K3285,machines!$A$1:$B$72,2,0)</f>
        <v>69</v>
      </c>
      <c r="K3285" s="27" t="s">
        <v>442</v>
      </c>
      <c r="L3285" s="76" t="s">
        <v>627</v>
      </c>
      <c r="M3285" s="15">
        <f>VLOOKUP(N3285,groups!$A$1:$B$113,2,1)</f>
        <v>189</v>
      </c>
      <c r="N3285" s="46" t="s">
        <v>467</v>
      </c>
      <c r="O3285" s="45">
        <v>260</v>
      </c>
      <c r="P3285" s="15">
        <f>VLOOKUP(Q3285,'seg2'!$A$1:$B$13,2,0)</f>
        <v>4</v>
      </c>
      <c r="Q3285" s="16" t="s">
        <v>32</v>
      </c>
      <c r="R3285" s="15">
        <f>VLOOKUP(S3285,'seg3'!$A$1:$B$9,2,0)</f>
        <v>4</v>
      </c>
      <c r="S3285" s="16" t="s">
        <v>32</v>
      </c>
      <c r="T3285" s="18">
        <v>1680</v>
      </c>
      <c r="U3285" s="18">
        <v>1680</v>
      </c>
      <c r="V3285" s="29"/>
      <c r="W3285" s="30" t="s">
        <v>629</v>
      </c>
      <c r="X3285" s="16"/>
      <c r="Y3285" s="45" t="s">
        <v>29</v>
      </c>
      <c r="Z3285" s="45">
        <v>32</v>
      </c>
      <c r="AA3285" s="16" t="s">
        <v>628</v>
      </c>
      <c r="AB3285" s="14" t="str">
        <f t="shared" si="51"/>
        <v>('140624','140624J','SHCS M30X3.5X260 ISO4762 CL12.9 H/T BLK','PC',69,6,4,4,5,2,189,'1680','1680','M30','260','51B37','32','29.50/29.55','','COIL 2ANNEAL&amp;2DRAWN 51B37 29.50/29.53',''),</v>
      </c>
      <c r="AC3285" s="14" t="s">
        <v>10646</v>
      </c>
    </row>
    <row r="3286" spans="1:29">
      <c r="A3286" s="16">
        <v>140625</v>
      </c>
      <c r="B3286" s="43" t="s">
        <v>1189</v>
      </c>
      <c r="C3286" s="43" t="s">
        <v>1190</v>
      </c>
      <c r="D3286" s="15">
        <f>VLOOKUP(E3286,finish!$A$1:$B$18,2,0)</f>
        <v>2</v>
      </c>
      <c r="E3286" s="18" t="s">
        <v>11</v>
      </c>
      <c r="F3286" s="15">
        <f>VLOOKUP(G3286,modules!$A$1:$B$10,2,0)</f>
        <v>6</v>
      </c>
      <c r="G3286" s="18" t="s">
        <v>7849</v>
      </c>
      <c r="H3286" s="15">
        <f>VLOOKUP(I3286,segments!$A$1:$B$9,2,0)</f>
        <v>5</v>
      </c>
      <c r="I3286" s="18" t="s">
        <v>7852</v>
      </c>
      <c r="J3286" s="15">
        <f>VLOOKUP(K3286,machines!$A$1:$B$72,2,0)</f>
        <v>69</v>
      </c>
      <c r="K3286" s="27" t="s">
        <v>442</v>
      </c>
      <c r="L3286" s="76" t="s">
        <v>627</v>
      </c>
      <c r="M3286" s="15">
        <f>VLOOKUP(N3286,groups!$A$1:$B$113,2,1)</f>
        <v>189</v>
      </c>
      <c r="N3286" s="46" t="s">
        <v>467</v>
      </c>
      <c r="O3286" s="45">
        <v>280</v>
      </c>
      <c r="P3286" s="15">
        <f>VLOOKUP(Q3286,'seg2'!$A$1:$B$13,2,0)</f>
        <v>4</v>
      </c>
      <c r="Q3286" s="16" t="s">
        <v>32</v>
      </c>
      <c r="R3286" s="15">
        <f>VLOOKUP(S3286,'seg3'!$A$1:$B$9,2,0)</f>
        <v>4</v>
      </c>
      <c r="S3286" s="16" t="s">
        <v>32</v>
      </c>
      <c r="T3286" s="18">
        <v>1790</v>
      </c>
      <c r="U3286" s="18">
        <v>1790</v>
      </c>
      <c r="V3286" s="18" t="s">
        <v>33</v>
      </c>
      <c r="W3286" s="30" t="s">
        <v>629</v>
      </c>
      <c r="X3286" s="16"/>
      <c r="Y3286" s="45" t="s">
        <v>29</v>
      </c>
      <c r="Z3286" s="45">
        <v>32</v>
      </c>
      <c r="AA3286" s="16" t="s">
        <v>628</v>
      </c>
      <c r="AB3286" s="14" t="str">
        <f t="shared" si="51"/>
        <v>('140625','140625J','SHCS M30X3.5X280 ISO4762 CL12.9 H/T BLK','PC',69,6,4,4,5,2,189,'1790','1790','M30','280','51B37','32','29.50/29.55','NEED TO ANN','COIL 2ANNEAL&amp;2DRAWN 51B37 29.50/29.53',''),</v>
      </c>
      <c r="AC3286" s="14" t="s">
        <v>10647</v>
      </c>
    </row>
    <row r="3287" spans="1:29">
      <c r="A3287" s="16">
        <v>833811</v>
      </c>
      <c r="B3287" s="43" t="s">
        <v>2459</v>
      </c>
      <c r="C3287" s="43" t="s">
        <v>2460</v>
      </c>
      <c r="D3287" s="15">
        <f>VLOOKUP(E3287,finish!$A$1:$B$18,2,0)</f>
        <v>7</v>
      </c>
      <c r="E3287" s="18" t="s">
        <v>493</v>
      </c>
      <c r="F3287" s="15">
        <f>VLOOKUP(G3287,modules!$A$1:$B$10,2,0)</f>
        <v>6</v>
      </c>
      <c r="G3287" s="18" t="s">
        <v>7849</v>
      </c>
      <c r="H3287" s="15">
        <f>VLOOKUP(I3287,segments!$A$1:$B$9,2,0)</f>
        <v>3</v>
      </c>
      <c r="I3287" s="18" t="s">
        <v>7851</v>
      </c>
      <c r="J3287" s="15">
        <f>VLOOKUP(K3287,machines!$A$1:$B$72,2,0)</f>
        <v>69</v>
      </c>
      <c r="K3287" s="27" t="s">
        <v>442</v>
      </c>
      <c r="L3287" s="43" t="s">
        <v>627</v>
      </c>
      <c r="M3287" s="15">
        <f>VLOOKUP(N3287,groups!$A$1:$B$113,2,1)</f>
        <v>153</v>
      </c>
      <c r="N3287" s="16" t="s">
        <v>107</v>
      </c>
      <c r="O3287" s="18">
        <v>250</v>
      </c>
      <c r="P3287" s="15">
        <f>VLOOKUP(Q3287,'seg2'!$A$1:$B$13,2,0)</f>
        <v>3</v>
      </c>
      <c r="Q3287" s="16" t="s">
        <v>20</v>
      </c>
      <c r="R3287" s="15">
        <f>VLOOKUP(S3287,'seg3'!$A$1:$B$9,2,0)</f>
        <v>4</v>
      </c>
      <c r="S3287" s="16" t="s">
        <v>32</v>
      </c>
      <c r="T3287" s="18">
        <v>1575</v>
      </c>
      <c r="U3287" s="18">
        <v>1575</v>
      </c>
      <c r="V3287" s="18"/>
      <c r="W3287" s="30" t="s">
        <v>1212</v>
      </c>
      <c r="X3287" s="16"/>
      <c r="Y3287" s="18" t="s">
        <v>29</v>
      </c>
      <c r="Z3287" s="18">
        <v>30</v>
      </c>
      <c r="AA3287" s="16" t="s">
        <v>1211</v>
      </c>
      <c r="AB3287" s="14" t="str">
        <f t="shared" si="51"/>
        <v>('833811','833811J','HHB M30X3.5X250 ISO4017 CL10.9 F/T HDG','PC',69,6,3,4,3,7,153,'1575','1575','M30','250','51B37','30','27.30/27.34','','COIL 1ANNEAL &amp; 1DRAWN SCM 435 27.30/27.3',''),</v>
      </c>
      <c r="AC3287" s="14" t="s">
        <v>10648</v>
      </c>
    </row>
    <row r="3288" spans="1:29">
      <c r="A3288" s="16">
        <v>833834</v>
      </c>
      <c r="B3288" s="43" t="s">
        <v>2490</v>
      </c>
      <c r="C3288" s="43" t="s">
        <v>2491</v>
      </c>
      <c r="D3288" s="15">
        <f>VLOOKUP(E3288,finish!$A$1:$B$18,2,0)</f>
        <v>5</v>
      </c>
      <c r="E3288" s="18" t="s">
        <v>316</v>
      </c>
      <c r="F3288" s="15">
        <f>VLOOKUP(G3288,modules!$A$1:$B$10,2,0)</f>
        <v>6</v>
      </c>
      <c r="G3288" s="18" t="s">
        <v>7849</v>
      </c>
      <c r="H3288" s="15">
        <f>VLOOKUP(I3288,segments!$A$1:$B$9,2,0)</f>
        <v>3</v>
      </c>
      <c r="I3288" s="18" t="s">
        <v>7851</v>
      </c>
      <c r="J3288" s="15">
        <f>VLOOKUP(K3288,machines!$A$1:$B$72,2,0)</f>
        <v>69</v>
      </c>
      <c r="K3288" s="27" t="s">
        <v>442</v>
      </c>
      <c r="L3288" s="16" t="s">
        <v>627</v>
      </c>
      <c r="M3288" s="15">
        <f>VLOOKUP(N3288,groups!$A$1:$B$113,2,1)</f>
        <v>189</v>
      </c>
      <c r="N3288" s="16" t="s">
        <v>467</v>
      </c>
      <c r="O3288" s="18">
        <v>170</v>
      </c>
      <c r="P3288" s="15">
        <f>VLOOKUP(Q3288,'seg2'!$A$1:$B$13,2,0)</f>
        <v>4</v>
      </c>
      <c r="Q3288" s="16" t="s">
        <v>32</v>
      </c>
      <c r="R3288" s="15">
        <f>VLOOKUP(S3288,'seg3'!$A$1:$B$9,2,0)</f>
        <v>4</v>
      </c>
      <c r="S3288" s="16" t="s">
        <v>32</v>
      </c>
      <c r="T3288" s="18">
        <v>1185</v>
      </c>
      <c r="U3288" s="18">
        <v>1185</v>
      </c>
      <c r="V3288" s="18" t="s">
        <v>33</v>
      </c>
      <c r="W3288" s="30" t="s">
        <v>1490</v>
      </c>
      <c r="X3288" s="16"/>
      <c r="Y3288" s="45" t="s">
        <v>29</v>
      </c>
      <c r="Z3288" s="45">
        <v>32</v>
      </c>
      <c r="AA3288" s="16" t="s">
        <v>628</v>
      </c>
      <c r="AB3288" s="14" t="str">
        <f t="shared" si="51"/>
        <v>('833834','833834J','SHCS M30X3.5X170 ISO4762 CL12.9 H/T ZFS','PC',69,6,4,4,3,5,189,'1185','1185','M30','170','51B37','32','29.50/29.55','NEED TO ANN','COIL 2ANNEAL &amp; 2DRAWN SCM435 29.50/29.53',''),</v>
      </c>
      <c r="AC3288" s="14" t="s">
        <v>10649</v>
      </c>
    </row>
    <row r="3289" spans="1:29">
      <c r="A3289" s="16">
        <v>833833</v>
      </c>
      <c r="B3289" s="43" t="s">
        <v>2492</v>
      </c>
      <c r="C3289" s="43" t="s">
        <v>2493</v>
      </c>
      <c r="D3289" s="15">
        <f>VLOOKUP(E3289,finish!$A$1:$B$18,2,0)</f>
        <v>5</v>
      </c>
      <c r="E3289" s="18" t="s">
        <v>316</v>
      </c>
      <c r="F3289" s="15">
        <f>VLOOKUP(G3289,modules!$A$1:$B$10,2,0)</f>
        <v>6</v>
      </c>
      <c r="G3289" s="18" t="s">
        <v>7849</v>
      </c>
      <c r="H3289" s="15">
        <f>VLOOKUP(I3289,segments!$A$1:$B$9,2,0)</f>
        <v>3</v>
      </c>
      <c r="I3289" s="18" t="s">
        <v>7851</v>
      </c>
      <c r="J3289" s="15">
        <f>VLOOKUP(K3289,machines!$A$1:$B$72,2,0)</f>
        <v>69</v>
      </c>
      <c r="K3289" s="27" t="s">
        <v>442</v>
      </c>
      <c r="L3289" s="16" t="s">
        <v>627</v>
      </c>
      <c r="M3289" s="15">
        <f>VLOOKUP(N3289,groups!$A$1:$B$113,2,1)</f>
        <v>189</v>
      </c>
      <c r="N3289" s="16" t="s">
        <v>467</v>
      </c>
      <c r="O3289" s="18">
        <v>190</v>
      </c>
      <c r="P3289" s="15">
        <f>VLOOKUP(Q3289,'seg2'!$A$1:$B$13,2,0)</f>
        <v>4</v>
      </c>
      <c r="Q3289" s="16" t="s">
        <v>32</v>
      </c>
      <c r="R3289" s="15">
        <f>VLOOKUP(S3289,'seg3'!$A$1:$B$9,2,0)</f>
        <v>4</v>
      </c>
      <c r="S3289" s="16" t="s">
        <v>32</v>
      </c>
      <c r="T3289" s="18">
        <v>1294.8</v>
      </c>
      <c r="U3289" s="18">
        <v>1294.8</v>
      </c>
      <c r="V3289" s="18" t="s">
        <v>33</v>
      </c>
      <c r="W3289" s="30" t="s">
        <v>1490</v>
      </c>
      <c r="X3289" s="16"/>
      <c r="Y3289" s="45" t="s">
        <v>29</v>
      </c>
      <c r="Z3289" s="45">
        <v>32</v>
      </c>
      <c r="AA3289" s="16" t="s">
        <v>628</v>
      </c>
      <c r="AB3289" s="14" t="str">
        <f t="shared" si="51"/>
        <v>('833833','833833J','SHCS M30X3.5X190 ISO4762 CL12.9 H/T ZFS','PC',69,6,4,4,3,5,189,'1294.8','1294.8','M30','190','51B37','32','29.50/29.55','NEED TO ANN','COIL 2ANNEAL &amp; 2DRAWN SCM435 29.50/29.53',''),</v>
      </c>
      <c r="AC3289" s="14" t="s">
        <v>10650</v>
      </c>
    </row>
    <row r="3290" spans="1:29">
      <c r="A3290" s="16">
        <v>815897</v>
      </c>
      <c r="B3290" s="43" t="s">
        <v>2503</v>
      </c>
      <c r="C3290" s="43" t="s">
        <v>2504</v>
      </c>
      <c r="D3290" s="15" t="s">
        <v>7949</v>
      </c>
      <c r="E3290" s="18"/>
      <c r="F3290" s="15">
        <f>VLOOKUP(G3290,modules!$A$1:$B$10,2,0)</f>
        <v>6</v>
      </c>
      <c r="G3290" s="18" t="s">
        <v>7849</v>
      </c>
      <c r="H3290" s="15">
        <f>VLOOKUP(I3290,segments!$A$1:$B$9,2,0)</f>
        <v>1</v>
      </c>
      <c r="I3290" s="18" t="s">
        <v>7848</v>
      </c>
      <c r="J3290" s="15">
        <f>VLOOKUP(K3290,machines!$A$1:$B$72,2,0)</f>
        <v>69</v>
      </c>
      <c r="K3290" s="27" t="s">
        <v>442</v>
      </c>
      <c r="L3290" s="16" t="s">
        <v>114</v>
      </c>
      <c r="M3290" s="15">
        <f>VLOOKUP(N3290,groups!$A$1:$B$113,2,1)</f>
        <v>152</v>
      </c>
      <c r="N3290" s="16" t="s">
        <v>16</v>
      </c>
      <c r="O3290" s="18">
        <v>240</v>
      </c>
      <c r="P3290" s="15">
        <f>VLOOKUP(Q3290,'seg2'!$A$1:$B$13,2,0)</f>
        <v>3</v>
      </c>
      <c r="Q3290" s="16" t="s">
        <v>20</v>
      </c>
      <c r="R3290" s="15">
        <f>VLOOKUP(S3290,'seg3'!$A$1:$B$9,2,0)</f>
        <v>3</v>
      </c>
      <c r="S3290" s="16" t="s">
        <v>21</v>
      </c>
      <c r="T3290" s="18">
        <v>980</v>
      </c>
      <c r="U3290" s="18">
        <v>980</v>
      </c>
      <c r="V3290" s="29" t="s">
        <v>22</v>
      </c>
      <c r="W3290" s="30" t="s">
        <v>554</v>
      </c>
      <c r="X3290" s="16"/>
      <c r="Y3290" s="18" t="s">
        <v>17</v>
      </c>
      <c r="Z3290" s="25">
        <v>24</v>
      </c>
      <c r="AA3290" s="16" t="s">
        <v>479</v>
      </c>
      <c r="AB3290" s="14" t="str">
        <f t="shared" si="51"/>
        <v>('815897','815897J','HEX BOLT M24X3X240 GR.10.9 DR.7X2579','PC',69,6,3,3,1,null,152,'980','980','M24','240','10B33','24','23.45/23.50','READY','COIL DIRECT DRAWN 10B33 23.50/23.53',''),</v>
      </c>
      <c r="AC3290" s="14" t="s">
        <v>10651</v>
      </c>
    </row>
    <row r="3291" spans="1:29">
      <c r="A3291" s="16">
        <v>815915</v>
      </c>
      <c r="B3291" s="43" t="s">
        <v>2521</v>
      </c>
      <c r="C3291" s="43" t="s">
        <v>2522</v>
      </c>
      <c r="D3291" s="15" t="s">
        <v>7949</v>
      </c>
      <c r="E3291" s="18"/>
      <c r="F3291" s="15">
        <f>VLOOKUP(G3291,modules!$A$1:$B$10,2,0)</f>
        <v>6</v>
      </c>
      <c r="G3291" s="18" t="s">
        <v>7849</v>
      </c>
      <c r="H3291" s="15">
        <f>VLOOKUP(I3291,segments!$A$1:$B$9,2,0)</f>
        <v>1</v>
      </c>
      <c r="I3291" s="18" t="s">
        <v>7848</v>
      </c>
      <c r="J3291" s="15">
        <f>VLOOKUP(K3291,machines!$A$1:$B$72,2,0)</f>
        <v>69</v>
      </c>
      <c r="K3291" s="27" t="s">
        <v>442</v>
      </c>
      <c r="L3291" s="71" t="s">
        <v>538</v>
      </c>
      <c r="M3291" s="15">
        <f>VLOOKUP(N3291,groups!$A$1:$B$113,2,1)</f>
        <v>152</v>
      </c>
      <c r="N3291" s="71" t="s">
        <v>16</v>
      </c>
      <c r="O3291" s="62">
        <v>165.1</v>
      </c>
      <c r="P3291" s="15">
        <f>VLOOKUP(Q3291,'seg2'!$A$1:$B$13,2,0)</f>
        <v>3</v>
      </c>
      <c r="Q3291" s="16" t="s">
        <v>20</v>
      </c>
      <c r="R3291" s="15">
        <f>VLOOKUP(S3291,'seg3'!$A$1:$B$9,2,0)</f>
        <v>3</v>
      </c>
      <c r="S3291" s="16" t="s">
        <v>21</v>
      </c>
      <c r="T3291" s="18">
        <v>995</v>
      </c>
      <c r="U3291" s="18">
        <v>995</v>
      </c>
      <c r="V3291" s="18"/>
      <c r="W3291" s="30" t="s">
        <v>2524</v>
      </c>
      <c r="X3291" s="16"/>
      <c r="Y3291" s="72" t="s">
        <v>17</v>
      </c>
      <c r="Z3291" s="25">
        <v>30</v>
      </c>
      <c r="AA3291" s="74" t="s">
        <v>2523</v>
      </c>
      <c r="AB3291" s="14" t="str">
        <f t="shared" si="51"/>
        <v>('815915','815915J','HEX HEAD BOLT 1.1/8X7X165.10UNC DR8F4486','PC',69,6,3,3,1,null,152,'995','995','1.1/8 UNC','165.1','10B33','30','28.10/28.15','','COIL DIRECT DRAWN 10B33 28.10/28.15',''),</v>
      </c>
      <c r="AC3291" s="14" t="s">
        <v>10652</v>
      </c>
    </row>
    <row r="3292" spans="1:29">
      <c r="A3292" s="16">
        <v>815901</v>
      </c>
      <c r="B3292" s="43" t="s">
        <v>2525</v>
      </c>
      <c r="C3292" s="43" t="s">
        <v>2526</v>
      </c>
      <c r="D3292" s="15" t="s">
        <v>7949</v>
      </c>
      <c r="E3292" s="18"/>
      <c r="F3292" s="15">
        <f>VLOOKUP(G3292,modules!$A$1:$B$10,2,0)</f>
        <v>6</v>
      </c>
      <c r="G3292" s="18" t="s">
        <v>7849</v>
      </c>
      <c r="H3292" s="15">
        <f>VLOOKUP(I3292,segments!$A$1:$B$9,2,0)</f>
        <v>1</v>
      </c>
      <c r="I3292" s="18" t="s">
        <v>7848</v>
      </c>
      <c r="J3292" s="15">
        <f>VLOOKUP(K3292,machines!$A$1:$B$72,2,0)</f>
        <v>69</v>
      </c>
      <c r="K3292" s="27" t="s">
        <v>442</v>
      </c>
      <c r="L3292" s="16" t="s">
        <v>627</v>
      </c>
      <c r="M3292" s="15">
        <f>VLOOKUP(N3292,groups!$A$1:$B$113,2,1)</f>
        <v>152</v>
      </c>
      <c r="N3292" s="16" t="s">
        <v>16</v>
      </c>
      <c r="O3292" s="18">
        <v>160</v>
      </c>
      <c r="P3292" s="15">
        <f>VLOOKUP(Q3292,'seg2'!$A$1:$B$13,2,0)</f>
        <v>3</v>
      </c>
      <c r="Q3292" s="16" t="s">
        <v>20</v>
      </c>
      <c r="R3292" s="15">
        <f>VLOOKUP(S3292,'seg3'!$A$1:$B$9,2,0)</f>
        <v>4</v>
      </c>
      <c r="S3292" s="16" t="s">
        <v>32</v>
      </c>
      <c r="T3292" s="18">
        <v>980.29</v>
      </c>
      <c r="U3292" s="18">
        <v>980.29</v>
      </c>
      <c r="V3292" s="18" t="s">
        <v>33</v>
      </c>
      <c r="W3292" s="30" t="s">
        <v>2527</v>
      </c>
      <c r="X3292" s="16"/>
      <c r="Y3292" s="18" t="s">
        <v>365</v>
      </c>
      <c r="Z3292" s="18">
        <v>32</v>
      </c>
      <c r="AA3292" s="16" t="s">
        <v>628</v>
      </c>
      <c r="AB3292" s="14" t="str">
        <f t="shared" si="51"/>
        <v>('815901','815901J','HEX HEAD BOLT M30X3.5MJX160 DR.1779755','PC',69,6,3,4,1,null,152,'980.29','980.29','M30','160','SCM435','32','29.50/29.55','NEED TO ANN','COIL 1ANNEAL&amp;1DRAWN  SCM435 29.50/29.55',''),</v>
      </c>
      <c r="AC3292" s="14" t="s">
        <v>10653</v>
      </c>
    </row>
    <row r="3293" spans="1:29">
      <c r="A3293" s="16">
        <v>560867</v>
      </c>
      <c r="B3293" s="43" t="s">
        <v>838</v>
      </c>
      <c r="C3293" s="43" t="s">
        <v>2535</v>
      </c>
      <c r="D3293" s="15">
        <f>VLOOKUP(E3293,finish!$A$1:$B$18,2,0)</f>
        <v>2</v>
      </c>
      <c r="E3293" s="18" t="s">
        <v>11</v>
      </c>
      <c r="F3293" s="15">
        <f>VLOOKUP(G3293,modules!$A$1:$B$10,2,0)</f>
        <v>6</v>
      </c>
      <c r="G3293" s="18" t="s">
        <v>7849</v>
      </c>
      <c r="H3293" s="15">
        <f>VLOOKUP(I3293,segments!$A$1:$B$9,2,0)</f>
        <v>3</v>
      </c>
      <c r="I3293" s="18" t="s">
        <v>7851</v>
      </c>
      <c r="J3293" s="15">
        <f>VLOOKUP(K3293,machines!$A$1:$B$72,2,0)</f>
        <v>69</v>
      </c>
      <c r="K3293" s="27" t="s">
        <v>442</v>
      </c>
      <c r="L3293" s="16" t="s">
        <v>126</v>
      </c>
      <c r="M3293" s="15">
        <f>VLOOKUP(N3293,groups!$A$1:$B$113,2,1)</f>
        <v>153</v>
      </c>
      <c r="N3293" s="16" t="s">
        <v>107</v>
      </c>
      <c r="O3293" s="18">
        <v>260</v>
      </c>
      <c r="P3293" s="15">
        <f>VLOOKUP(Q3293,'seg2'!$A$1:$B$13,2,0)</f>
        <v>3</v>
      </c>
      <c r="Q3293" s="16" t="s">
        <v>20</v>
      </c>
      <c r="R3293" s="15">
        <f>VLOOKUP(S3293,'seg3'!$A$1:$B$9,2,0)</f>
        <v>3</v>
      </c>
      <c r="S3293" s="16" t="s">
        <v>21</v>
      </c>
      <c r="T3293" s="18">
        <v>598</v>
      </c>
      <c r="U3293" s="18">
        <v>598</v>
      </c>
      <c r="V3293" s="18"/>
      <c r="W3293" s="30" t="s">
        <v>840</v>
      </c>
      <c r="X3293" s="16"/>
      <c r="Y3293" s="18" t="s">
        <v>17</v>
      </c>
      <c r="Z3293" s="18">
        <v>18.3</v>
      </c>
      <c r="AA3293" s="16" t="s">
        <v>85</v>
      </c>
      <c r="AB3293" s="14" t="str">
        <f t="shared" si="51"/>
        <v>('560867','560867J','HHB M20X2.5X260 ISO4017 CL8.8 F/T BLK','PC',69,6,3,3,3,2,153,'598','598','M20','260','10B33','18.3','17.95/17.99','','COIL DIRECT DRAWN AS 10B33M 18.00/18.03',''),</v>
      </c>
      <c r="AC3293" s="14" t="s">
        <v>10654</v>
      </c>
    </row>
    <row r="3294" spans="1:29">
      <c r="A3294" s="16">
        <v>551188</v>
      </c>
      <c r="B3294" s="43" t="s">
        <v>843</v>
      </c>
      <c r="C3294" s="43" t="s">
        <v>1940</v>
      </c>
      <c r="D3294" s="15">
        <f>VLOOKUP(E3294,finish!$A$1:$B$18,2,0)</f>
        <v>2</v>
      </c>
      <c r="E3294" s="18" t="s">
        <v>11</v>
      </c>
      <c r="F3294" s="15">
        <f>VLOOKUP(G3294,modules!$A$1:$B$10,2,0)</f>
        <v>6</v>
      </c>
      <c r="G3294" s="18" t="s">
        <v>7849</v>
      </c>
      <c r="H3294" s="15">
        <f>VLOOKUP(I3294,segments!$A$1:$B$9,2,0)</f>
        <v>3</v>
      </c>
      <c r="I3294" s="18" t="s">
        <v>7851</v>
      </c>
      <c r="J3294" s="15">
        <f>VLOOKUP(K3294,machines!$A$1:$B$72,2,0)</f>
        <v>69</v>
      </c>
      <c r="K3294" s="27" t="s">
        <v>442</v>
      </c>
      <c r="L3294" s="16" t="s">
        <v>114</v>
      </c>
      <c r="M3294" s="15">
        <f>VLOOKUP(N3294,groups!$A$1:$B$113,2,1)</f>
        <v>153</v>
      </c>
      <c r="N3294" s="16" t="s">
        <v>107</v>
      </c>
      <c r="O3294" s="18">
        <v>260</v>
      </c>
      <c r="P3294" s="15">
        <f>VLOOKUP(Q3294,'seg2'!$A$1:$B$13,2,0)</f>
        <v>3</v>
      </c>
      <c r="Q3294" s="16" t="s">
        <v>20</v>
      </c>
      <c r="R3294" s="15">
        <f>VLOOKUP(S3294,'seg3'!$A$1:$B$9,2,0)</f>
        <v>3</v>
      </c>
      <c r="S3294" s="16" t="s">
        <v>21</v>
      </c>
      <c r="T3294" s="18">
        <v>902</v>
      </c>
      <c r="U3294" s="18">
        <v>902</v>
      </c>
      <c r="V3294" s="18"/>
      <c r="W3294" s="30" t="s">
        <v>501</v>
      </c>
      <c r="X3294" s="16"/>
      <c r="Y3294" s="18" t="s">
        <v>17</v>
      </c>
      <c r="Z3294" s="18">
        <v>22</v>
      </c>
      <c r="AA3294" s="16" t="s">
        <v>100</v>
      </c>
      <c r="AB3294" s="14" t="str">
        <f t="shared" si="51"/>
        <v>('551188','551188J','HHB M24X3X260 ISO4017 CL10.9 F/T BLK','PC',69,6,3,3,3,2,153,'902','902','M24','260','10B33','22','21.45/21.50','','COIL DIRECT DRAWN AS 10B33M 21.65/21.70',''),</v>
      </c>
      <c r="AC3294" s="14" t="s">
        <v>10621</v>
      </c>
    </row>
    <row r="3295" spans="1:29">
      <c r="A3295" s="16">
        <v>833892</v>
      </c>
      <c r="B3295" s="43" t="s">
        <v>2559</v>
      </c>
      <c r="C3295" s="43" t="s">
        <v>2560</v>
      </c>
      <c r="D3295" s="15">
        <f>VLOOKUP(E3295,finish!$A$1:$B$18,2,0)</f>
        <v>5</v>
      </c>
      <c r="E3295" s="18" t="s">
        <v>316</v>
      </c>
      <c r="F3295" s="15">
        <f>VLOOKUP(G3295,modules!$A$1:$B$10,2,0)</f>
        <v>6</v>
      </c>
      <c r="G3295" s="18" t="s">
        <v>7849</v>
      </c>
      <c r="H3295" s="15">
        <f>VLOOKUP(I3295,segments!$A$1:$B$9,2,0)</f>
        <v>3</v>
      </c>
      <c r="I3295" s="18" t="s">
        <v>7851</v>
      </c>
      <c r="J3295" s="15">
        <f>VLOOKUP(K3295,machines!$A$1:$B$72,2,0)</f>
        <v>69</v>
      </c>
      <c r="K3295" s="27" t="s">
        <v>442</v>
      </c>
      <c r="L3295" s="16" t="s">
        <v>627</v>
      </c>
      <c r="M3295" s="15">
        <f>VLOOKUP(N3295,groups!$A$1:$B$113,2,1)</f>
        <v>189</v>
      </c>
      <c r="N3295" s="16" t="s">
        <v>467</v>
      </c>
      <c r="O3295" s="18">
        <v>110</v>
      </c>
      <c r="P3295" s="15">
        <f>VLOOKUP(Q3295,'seg2'!$A$1:$B$13,2,0)</f>
        <v>4</v>
      </c>
      <c r="Q3295" s="16" t="s">
        <v>32</v>
      </c>
      <c r="R3295" s="15">
        <f>VLOOKUP(S3295,'seg3'!$A$1:$B$9,2,0)</f>
        <v>4</v>
      </c>
      <c r="S3295" s="16" t="s">
        <v>32</v>
      </c>
      <c r="T3295" s="18">
        <v>855</v>
      </c>
      <c r="U3295" s="18">
        <v>855</v>
      </c>
      <c r="V3295" s="18"/>
      <c r="W3295" s="30" t="s">
        <v>1490</v>
      </c>
      <c r="X3295" s="16"/>
      <c r="Y3295" s="45" t="s">
        <v>29</v>
      </c>
      <c r="Z3295" s="45">
        <v>32</v>
      </c>
      <c r="AA3295" s="16" t="s">
        <v>628</v>
      </c>
      <c r="AB3295" s="14" t="str">
        <f t="shared" si="51"/>
        <v>('833892','833892J','SHCS M30X3.5X110 ISO4762 CL12.9 H/T ZFS','PC',69,6,4,4,3,5,189,'855','855','M30','110','51B37','32','29.50/29.55','','COIL 2ANNEAL &amp; 2DRAWN SCM435 29.50/29.53',''),</v>
      </c>
      <c r="AC3295" s="14" t="s">
        <v>10655</v>
      </c>
    </row>
    <row r="3296" spans="1:29">
      <c r="A3296" s="16">
        <v>833890</v>
      </c>
      <c r="B3296" s="43" t="s">
        <v>2561</v>
      </c>
      <c r="C3296" s="43" t="s">
        <v>2562</v>
      </c>
      <c r="D3296" s="15">
        <f>VLOOKUP(E3296,finish!$A$1:$B$18,2,0)</f>
        <v>5</v>
      </c>
      <c r="E3296" s="18" t="s">
        <v>316</v>
      </c>
      <c r="F3296" s="15">
        <f>VLOOKUP(G3296,modules!$A$1:$B$10,2,0)</f>
        <v>6</v>
      </c>
      <c r="G3296" s="18" t="s">
        <v>7849</v>
      </c>
      <c r="H3296" s="15">
        <f>VLOOKUP(I3296,segments!$A$1:$B$9,2,0)</f>
        <v>3</v>
      </c>
      <c r="I3296" s="18" t="s">
        <v>7851</v>
      </c>
      <c r="J3296" s="15">
        <f>VLOOKUP(K3296,machines!$A$1:$B$72,2,0)</f>
        <v>69</v>
      </c>
      <c r="K3296" s="27" t="s">
        <v>442</v>
      </c>
      <c r="L3296" s="16" t="s">
        <v>627</v>
      </c>
      <c r="M3296" s="15">
        <f>VLOOKUP(N3296,groups!$A$1:$B$113,2,1)</f>
        <v>189</v>
      </c>
      <c r="N3296" s="16" t="s">
        <v>467</v>
      </c>
      <c r="O3296" s="18">
        <v>140</v>
      </c>
      <c r="P3296" s="15">
        <f>VLOOKUP(Q3296,'seg2'!$A$1:$B$13,2,0)</f>
        <v>4</v>
      </c>
      <c r="Q3296" s="16" t="s">
        <v>32</v>
      </c>
      <c r="R3296" s="15">
        <f>VLOOKUP(S3296,'seg3'!$A$1:$B$9,2,0)</f>
        <v>4</v>
      </c>
      <c r="S3296" s="16" t="s">
        <v>32</v>
      </c>
      <c r="T3296" s="18">
        <v>1020</v>
      </c>
      <c r="U3296" s="18">
        <v>1020</v>
      </c>
      <c r="V3296" s="18"/>
      <c r="W3296" s="30" t="s">
        <v>1490</v>
      </c>
      <c r="X3296" s="16"/>
      <c r="Y3296" s="45" t="s">
        <v>29</v>
      </c>
      <c r="Z3296" s="45">
        <v>32</v>
      </c>
      <c r="AA3296" s="16" t="s">
        <v>628</v>
      </c>
      <c r="AB3296" s="14" t="str">
        <f t="shared" si="51"/>
        <v>('833890','833890J','SHCS M30X3.5X140 ISO4762 CL12.9 H/T ZFS','PC',69,6,4,4,3,5,189,'1020','1020','M30','140','51B37','32','29.50/29.55','','COIL 2ANNEAL &amp; 2DRAWN SCM435 29.50/29.53',''),</v>
      </c>
      <c r="AC3296" s="14" t="s">
        <v>10656</v>
      </c>
    </row>
    <row r="3297" spans="1:29">
      <c r="A3297" s="16">
        <v>833882</v>
      </c>
      <c r="B3297" s="43" t="s">
        <v>2563</v>
      </c>
      <c r="C3297" s="43" t="s">
        <v>2564</v>
      </c>
      <c r="D3297" s="15">
        <f>VLOOKUP(E3297,finish!$A$1:$B$18,2,0)</f>
        <v>5</v>
      </c>
      <c r="E3297" s="18" t="s">
        <v>316</v>
      </c>
      <c r="F3297" s="15">
        <f>VLOOKUP(G3297,modules!$A$1:$B$10,2,0)</f>
        <v>6</v>
      </c>
      <c r="G3297" s="18" t="s">
        <v>7849</v>
      </c>
      <c r="H3297" s="15">
        <f>VLOOKUP(I3297,segments!$A$1:$B$9,2,0)</f>
        <v>3</v>
      </c>
      <c r="I3297" s="18" t="s">
        <v>7851</v>
      </c>
      <c r="J3297" s="15">
        <f>VLOOKUP(K3297,machines!$A$1:$B$72,2,0)</f>
        <v>69</v>
      </c>
      <c r="K3297" s="27" t="s">
        <v>442</v>
      </c>
      <c r="L3297" s="16" t="s">
        <v>627</v>
      </c>
      <c r="M3297" s="15">
        <f>VLOOKUP(N3297,groups!$A$1:$B$113,2,1)</f>
        <v>189</v>
      </c>
      <c r="N3297" s="16" t="s">
        <v>467</v>
      </c>
      <c r="O3297" s="18">
        <v>150</v>
      </c>
      <c r="P3297" s="15">
        <f>VLOOKUP(Q3297,'seg2'!$A$1:$B$13,2,0)</f>
        <v>4</v>
      </c>
      <c r="Q3297" s="16" t="s">
        <v>32</v>
      </c>
      <c r="R3297" s="15">
        <f>VLOOKUP(S3297,'seg3'!$A$1:$B$9,2,0)</f>
        <v>4</v>
      </c>
      <c r="S3297" s="16" t="s">
        <v>32</v>
      </c>
      <c r="T3297" s="18">
        <v>1066.3</v>
      </c>
      <c r="U3297" s="18">
        <v>1066.3</v>
      </c>
      <c r="V3297" s="18"/>
      <c r="W3297" s="30" t="s">
        <v>1490</v>
      </c>
      <c r="X3297" s="16"/>
      <c r="Y3297" s="45" t="s">
        <v>29</v>
      </c>
      <c r="Z3297" s="45">
        <v>32</v>
      </c>
      <c r="AA3297" s="16" t="s">
        <v>628</v>
      </c>
      <c r="AB3297" s="14" t="str">
        <f t="shared" si="51"/>
        <v>('833882','833882J','SHCS M30X3.5X150 ISO4762 CL12.9 H/T ZFS','PC',69,6,4,4,3,5,189,'1066.3','1066.3','M30','150','51B37','32','29.50/29.55','','COIL 2ANNEAL &amp; 2DRAWN SCM435 29.50/29.53',''),</v>
      </c>
      <c r="AC3297" s="14" t="s">
        <v>10657</v>
      </c>
    </row>
    <row r="3298" spans="1:29">
      <c r="A3298" s="43" t="s">
        <v>2588</v>
      </c>
      <c r="B3298" s="43" t="s">
        <v>2589</v>
      </c>
      <c r="C3298" s="43" t="s">
        <v>2590</v>
      </c>
      <c r="D3298" s="15">
        <f>VLOOKUP(E3298,finish!$A$1:$B$18,2,0)</f>
        <v>2</v>
      </c>
      <c r="E3298" s="18" t="s">
        <v>11</v>
      </c>
      <c r="F3298" s="15">
        <f>VLOOKUP(G3298,modules!$A$1:$B$10,2,0)</f>
        <v>6</v>
      </c>
      <c r="G3298" s="18" t="s">
        <v>7849</v>
      </c>
      <c r="H3298" s="15">
        <f>VLOOKUP(I3298,segments!$A$1:$B$9,2,0)</f>
        <v>7</v>
      </c>
      <c r="I3298" s="18" t="s">
        <v>7853</v>
      </c>
      <c r="J3298" s="15">
        <f>VLOOKUP(K3298,machines!$A$1:$B$72,2,0)</f>
        <v>69</v>
      </c>
      <c r="K3298" s="27" t="s">
        <v>442</v>
      </c>
      <c r="L3298" s="16" t="s">
        <v>126</v>
      </c>
      <c r="M3298" s="15">
        <f>VLOOKUP(N3298,groups!$A$1:$B$113,2,1)</f>
        <v>152</v>
      </c>
      <c r="N3298" s="16" t="s">
        <v>16</v>
      </c>
      <c r="O3298" s="18">
        <v>300</v>
      </c>
      <c r="P3298" s="15">
        <f>VLOOKUP(Q3298,'seg2'!$A$1:$B$13,2,0)</f>
        <v>3</v>
      </c>
      <c r="Q3298" s="16" t="s">
        <v>20</v>
      </c>
      <c r="R3298" s="15">
        <f>VLOOKUP(S3298,'seg3'!$A$1:$B$9,2,0)</f>
        <v>3</v>
      </c>
      <c r="S3298" s="16" t="s">
        <v>21</v>
      </c>
      <c r="T3298" s="18">
        <v>752</v>
      </c>
      <c r="U3298" s="18">
        <v>752</v>
      </c>
      <c r="V3298" s="18"/>
      <c r="W3298" s="30" t="s">
        <v>866</v>
      </c>
      <c r="X3298" s="16"/>
      <c r="Y3298" s="45" t="s">
        <v>17</v>
      </c>
      <c r="Z3298" s="45">
        <v>20</v>
      </c>
      <c r="AA3298" s="46" t="s">
        <v>447</v>
      </c>
      <c r="AB3298" s="14" t="str">
        <f t="shared" si="51"/>
        <v>('DB624859','DB624859J','HHB M20X2.5X300 ISO4014 CL8.8 H/T BLK','PC',69,6,3,3,7,2,152,'752','752','M20','300','10B33','20','19.50/19.55','','COIL DIRECT DRWN  10B33M  19.50/19.53',''),</v>
      </c>
      <c r="AC3298" s="14" t="s">
        <v>10658</v>
      </c>
    </row>
    <row r="3299" spans="1:29">
      <c r="A3299" s="43" t="s">
        <v>1644</v>
      </c>
      <c r="B3299" s="43" t="s">
        <v>1645</v>
      </c>
      <c r="C3299" s="43" t="s">
        <v>1646</v>
      </c>
      <c r="D3299" s="15">
        <f>VLOOKUP(E3299,finish!$A$1:$B$18,2,0)</f>
        <v>2</v>
      </c>
      <c r="E3299" s="18" t="s">
        <v>11</v>
      </c>
      <c r="F3299" s="15">
        <f>VLOOKUP(G3299,modules!$A$1:$B$10,2,0)</f>
        <v>6</v>
      </c>
      <c r="G3299" s="18" t="s">
        <v>7849</v>
      </c>
      <c r="H3299" s="15">
        <f>VLOOKUP(I3299,segments!$A$1:$B$9,2,0)</f>
        <v>7</v>
      </c>
      <c r="I3299" s="18" t="s">
        <v>7853</v>
      </c>
      <c r="J3299" s="15">
        <f>VLOOKUP(K3299,machines!$A$1:$B$72,2,0)</f>
        <v>69</v>
      </c>
      <c r="K3299" s="27" t="s">
        <v>442</v>
      </c>
      <c r="L3299" s="16" t="s">
        <v>338</v>
      </c>
      <c r="M3299" s="15">
        <f>VLOOKUP(N3299,groups!$A$1:$B$113,2,1)</f>
        <v>152</v>
      </c>
      <c r="N3299" s="16" t="s">
        <v>16</v>
      </c>
      <c r="O3299" s="18">
        <v>120</v>
      </c>
      <c r="P3299" s="15">
        <f>VLOOKUP(Q3299,'seg2'!$A$1:$B$13,2,0)</f>
        <v>3</v>
      </c>
      <c r="Q3299" s="16" t="s">
        <v>20</v>
      </c>
      <c r="R3299" s="15">
        <f>VLOOKUP(S3299,'seg3'!$A$1:$B$9,2,0)</f>
        <v>3</v>
      </c>
      <c r="S3299" s="16" t="s">
        <v>21</v>
      </c>
      <c r="T3299" s="18">
        <v>695</v>
      </c>
      <c r="U3299" s="18">
        <v>695</v>
      </c>
      <c r="V3299" s="18"/>
      <c r="W3299" s="30" t="s">
        <v>1176</v>
      </c>
      <c r="X3299" s="16"/>
      <c r="Y3299" s="18" t="s">
        <v>17</v>
      </c>
      <c r="Z3299" s="18">
        <v>28</v>
      </c>
      <c r="AA3299" s="16" t="s">
        <v>1175</v>
      </c>
      <c r="AB3299" s="14" t="str">
        <f t="shared" si="51"/>
        <v>('DB613211','DB613211J','HHB M27X3X120 ISO4014 CL8.8 H/T BLK','PC',69,6,3,3,7,2,152,'695','695','M27','120','10B33','28','26.50/26.53','','COIL DIRECT DRAWN AS 10B33M 26.50/26.53',''),</v>
      </c>
      <c r="AC3299" s="14" t="s">
        <v>10588</v>
      </c>
    </row>
    <row r="3300" spans="1:29">
      <c r="A3300" s="43" t="s">
        <v>2591</v>
      </c>
      <c r="B3300" s="64" t="s">
        <v>2592</v>
      </c>
      <c r="C3300" s="43" t="s">
        <v>1904</v>
      </c>
      <c r="D3300" s="15">
        <f>VLOOKUP(E3300,finish!$A$1:$B$18,2,0)</f>
        <v>2</v>
      </c>
      <c r="E3300" s="18" t="s">
        <v>11</v>
      </c>
      <c r="F3300" s="15">
        <f>VLOOKUP(G3300,modules!$A$1:$B$10,2,0)</f>
        <v>6</v>
      </c>
      <c r="G3300" s="18" t="s">
        <v>7849</v>
      </c>
      <c r="H3300" s="15">
        <f>VLOOKUP(I3300,segments!$A$1:$B$9,2,0)</f>
        <v>7</v>
      </c>
      <c r="I3300" s="18" t="s">
        <v>7853</v>
      </c>
      <c r="J3300" s="15">
        <f>VLOOKUP(K3300,machines!$A$1:$B$72,2,0)</f>
        <v>69</v>
      </c>
      <c r="K3300" s="27" t="s">
        <v>442</v>
      </c>
      <c r="L3300" s="16" t="s">
        <v>338</v>
      </c>
      <c r="M3300" s="15">
        <f>VLOOKUP(N3300,groups!$A$1:$B$113,2,1)</f>
        <v>152</v>
      </c>
      <c r="N3300" s="16" t="s">
        <v>16</v>
      </c>
      <c r="O3300" s="18">
        <v>130</v>
      </c>
      <c r="P3300" s="15">
        <f>VLOOKUP(Q3300,'seg2'!$A$1:$B$13,2,0)</f>
        <v>3</v>
      </c>
      <c r="Q3300" s="16" t="s">
        <v>20</v>
      </c>
      <c r="R3300" s="15">
        <f>VLOOKUP(S3300,'seg3'!$A$1:$B$9,2,0)</f>
        <v>3</v>
      </c>
      <c r="S3300" s="16" t="s">
        <v>21</v>
      </c>
      <c r="T3300" s="18">
        <v>720</v>
      </c>
      <c r="U3300" s="18">
        <v>720</v>
      </c>
      <c r="V3300" s="29"/>
      <c r="W3300" s="30" t="s">
        <v>1176</v>
      </c>
      <c r="X3300" s="16"/>
      <c r="Y3300" s="18" t="s">
        <v>17</v>
      </c>
      <c r="Z3300" s="18">
        <v>28</v>
      </c>
      <c r="AA3300" s="16" t="s">
        <v>1175</v>
      </c>
      <c r="AB3300" s="14" t="str">
        <f t="shared" si="51"/>
        <v>('DB613212','DB613212J','HHB M27X3X130 ISO4014 CL8.8 H/T BLK','PC',69,6,3,3,7,2,152,'720','720','M27','130','10B33','28','26.50/26.53','','COIL DIRECT DRAWN AS 10B33M 26.50/26.53',''),</v>
      </c>
      <c r="AC3300" s="14" t="s">
        <v>10659</v>
      </c>
    </row>
    <row r="3301" spans="1:29">
      <c r="A3301" s="43" t="s">
        <v>2593</v>
      </c>
      <c r="B3301" s="64" t="s">
        <v>2594</v>
      </c>
      <c r="C3301" s="43" t="s">
        <v>2595</v>
      </c>
      <c r="D3301" s="15">
        <f>VLOOKUP(E3301,finish!$A$1:$B$18,2,0)</f>
        <v>2</v>
      </c>
      <c r="E3301" s="18" t="s">
        <v>11</v>
      </c>
      <c r="F3301" s="15">
        <f>VLOOKUP(G3301,modules!$A$1:$B$10,2,0)</f>
        <v>6</v>
      </c>
      <c r="G3301" s="18" t="s">
        <v>7849</v>
      </c>
      <c r="H3301" s="15">
        <f>VLOOKUP(I3301,segments!$A$1:$B$9,2,0)</f>
        <v>7</v>
      </c>
      <c r="I3301" s="18" t="s">
        <v>7853</v>
      </c>
      <c r="J3301" s="15">
        <f>VLOOKUP(K3301,machines!$A$1:$B$72,2,0)</f>
        <v>69</v>
      </c>
      <c r="K3301" s="27" t="s">
        <v>442</v>
      </c>
      <c r="L3301" s="16" t="s">
        <v>338</v>
      </c>
      <c r="M3301" s="15">
        <f>VLOOKUP(N3301,groups!$A$1:$B$113,2,1)</f>
        <v>152</v>
      </c>
      <c r="N3301" s="16" t="s">
        <v>16</v>
      </c>
      <c r="O3301" s="18">
        <v>220</v>
      </c>
      <c r="P3301" s="15">
        <f>VLOOKUP(Q3301,'seg2'!$A$1:$B$13,2,0)</f>
        <v>3</v>
      </c>
      <c r="Q3301" s="16" t="s">
        <v>20</v>
      </c>
      <c r="R3301" s="15">
        <f>VLOOKUP(S3301,'seg3'!$A$1:$B$9,2,0)</f>
        <v>3</v>
      </c>
      <c r="S3301" s="16" t="s">
        <v>21</v>
      </c>
      <c r="T3301" s="18">
        <v>1130</v>
      </c>
      <c r="U3301" s="18">
        <v>1130</v>
      </c>
      <c r="V3301" s="29"/>
      <c r="W3301" s="30" t="s">
        <v>1176</v>
      </c>
      <c r="X3301" s="16"/>
      <c r="Y3301" s="18" t="s">
        <v>17</v>
      </c>
      <c r="Z3301" s="18">
        <v>28</v>
      </c>
      <c r="AA3301" s="16" t="s">
        <v>1175</v>
      </c>
      <c r="AB3301" s="14" t="str">
        <f t="shared" si="51"/>
        <v>('DB613220','DB613220J','HHB M27X3X220 ISO4014 CL8.8 H/T BLK','PC',69,6,3,3,7,2,152,'1130','1130','M27','220','10B33','28','26.50/26.53','','COIL DIRECT DRAWN AS 10B33M 26.50/26.53',''),</v>
      </c>
      <c r="AC3301" s="14" t="s">
        <v>10660</v>
      </c>
    </row>
    <row r="3302" spans="1:29">
      <c r="A3302" s="16">
        <v>830212</v>
      </c>
      <c r="B3302" s="43" t="s">
        <v>6555</v>
      </c>
      <c r="C3302" s="43" t="s">
        <v>6556</v>
      </c>
      <c r="D3302" s="15">
        <f>VLOOKUP(E3302,finish!$A$1:$B$18,2,0)</f>
        <v>13</v>
      </c>
      <c r="E3302" s="18" t="s">
        <v>645</v>
      </c>
      <c r="F3302" s="15">
        <f>VLOOKUP(G3302,modules!$A$1:$B$10,2,0)</f>
        <v>6</v>
      </c>
      <c r="G3302" s="18" t="s">
        <v>7849</v>
      </c>
      <c r="H3302" s="15">
        <f>VLOOKUP(I3302,segments!$A$1:$B$9,2,0)</f>
        <v>3</v>
      </c>
      <c r="I3302" s="18" t="s">
        <v>7851</v>
      </c>
      <c r="J3302" s="15">
        <f>VLOOKUP(K3302,machines!$A$1:$B$72,2,0)</f>
        <v>62</v>
      </c>
      <c r="K3302" s="27" t="s">
        <v>101</v>
      </c>
      <c r="L3302" s="16" t="s">
        <v>98</v>
      </c>
      <c r="M3302" s="15">
        <f>VLOOKUP(N3302,groups!$A$1:$B$113,2,1)</f>
        <v>152</v>
      </c>
      <c r="N3302" s="16" t="s">
        <v>16</v>
      </c>
      <c r="O3302" s="18">
        <v>110</v>
      </c>
      <c r="P3302" s="15">
        <f>VLOOKUP(Q3302,'seg2'!$A$1:$B$13,2,0)</f>
        <v>3</v>
      </c>
      <c r="Q3302" s="16" t="s">
        <v>20</v>
      </c>
      <c r="R3302" s="15">
        <f>VLOOKUP(S3302,'seg3'!$A$1:$B$9,2,0)</f>
        <v>3</v>
      </c>
      <c r="S3302" s="16" t="s">
        <v>21</v>
      </c>
      <c r="T3302" s="18">
        <v>412</v>
      </c>
      <c r="U3302" s="18">
        <v>412</v>
      </c>
      <c r="V3302" s="42"/>
      <c r="W3302" s="43" t="s">
        <v>1469</v>
      </c>
      <c r="X3302" s="16"/>
      <c r="Y3302" s="18" t="s">
        <v>17</v>
      </c>
      <c r="Z3302" s="18">
        <v>22</v>
      </c>
      <c r="AA3302" s="16" t="s">
        <v>100</v>
      </c>
      <c r="AB3302" s="14" t="str">
        <f t="shared" si="51"/>
        <v>('830212','830212J','HHB M22X2.5X110 ISO4014 CL10.9 HT ZF9','PC',62,6,3,3,3,13,152,'412','412','M22','110','10B33','22','21.45/21.50','','COIL DIRECT DRAWN 10B33M 21.50/21.53',''),</v>
      </c>
      <c r="AC3302" s="14" t="s">
        <v>10661</v>
      </c>
    </row>
    <row r="3303" spans="1:29">
      <c r="A3303" s="16">
        <v>830213</v>
      </c>
      <c r="B3303" s="43" t="s">
        <v>6557</v>
      </c>
      <c r="C3303" s="43" t="s">
        <v>6558</v>
      </c>
      <c r="D3303" s="15">
        <f>VLOOKUP(E3303,finish!$A$1:$B$18,2,0)</f>
        <v>13</v>
      </c>
      <c r="E3303" s="18" t="s">
        <v>645</v>
      </c>
      <c r="F3303" s="15">
        <f>VLOOKUP(G3303,modules!$A$1:$B$10,2,0)</f>
        <v>6</v>
      </c>
      <c r="G3303" s="18" t="s">
        <v>7849</v>
      </c>
      <c r="H3303" s="15">
        <f>VLOOKUP(I3303,segments!$A$1:$B$9,2,0)</f>
        <v>3</v>
      </c>
      <c r="I3303" s="18" t="s">
        <v>7851</v>
      </c>
      <c r="J3303" s="15">
        <f>VLOOKUP(K3303,machines!$A$1:$B$72,2,0)</f>
        <v>62</v>
      </c>
      <c r="K3303" s="27" t="s">
        <v>101</v>
      </c>
      <c r="L3303" s="16" t="s">
        <v>98</v>
      </c>
      <c r="M3303" s="15">
        <f>VLOOKUP(N3303,groups!$A$1:$B$113,2,1)</f>
        <v>152</v>
      </c>
      <c r="N3303" s="16" t="s">
        <v>16</v>
      </c>
      <c r="O3303" s="18">
        <v>140</v>
      </c>
      <c r="P3303" s="15">
        <f>VLOOKUP(Q3303,'seg2'!$A$1:$B$13,2,0)</f>
        <v>3</v>
      </c>
      <c r="Q3303" s="16" t="s">
        <v>20</v>
      </c>
      <c r="R3303" s="15">
        <f>VLOOKUP(S3303,'seg3'!$A$1:$B$9,2,0)</f>
        <v>3</v>
      </c>
      <c r="S3303" s="16" t="s">
        <v>21</v>
      </c>
      <c r="T3303" s="18">
        <v>480</v>
      </c>
      <c r="U3303" s="18">
        <v>480</v>
      </c>
      <c r="V3303" s="42"/>
      <c r="W3303" s="43" t="s">
        <v>1469</v>
      </c>
      <c r="X3303" s="16"/>
      <c r="Y3303" s="18" t="s">
        <v>17</v>
      </c>
      <c r="Z3303" s="18">
        <v>22</v>
      </c>
      <c r="AA3303" s="16" t="s">
        <v>100</v>
      </c>
      <c r="AB3303" s="14" t="str">
        <f t="shared" si="51"/>
        <v>('830213','830213J','HHB M22X2.5X140 ISO4014 CL10.9 HT ZF9','PC',62,6,3,3,3,13,152,'480','480','M22','140','10B33','22','21.45/21.50','','COIL DIRECT DRAWN 10B33M 21.50/21.53',''),</v>
      </c>
      <c r="AC3303" s="14" t="s">
        <v>10662</v>
      </c>
    </row>
    <row r="3304" spans="1:29">
      <c r="A3304" s="16">
        <v>830215</v>
      </c>
      <c r="B3304" s="43" t="s">
        <v>6559</v>
      </c>
      <c r="C3304" s="43" t="s">
        <v>6560</v>
      </c>
      <c r="D3304" s="15">
        <f>VLOOKUP(E3304,finish!$A$1:$B$18,2,0)</f>
        <v>13</v>
      </c>
      <c r="E3304" s="18" t="s">
        <v>645</v>
      </c>
      <c r="F3304" s="15">
        <f>VLOOKUP(G3304,modules!$A$1:$B$10,2,0)</f>
        <v>6</v>
      </c>
      <c r="G3304" s="18" t="s">
        <v>7849</v>
      </c>
      <c r="H3304" s="15">
        <f>VLOOKUP(I3304,segments!$A$1:$B$9,2,0)</f>
        <v>3</v>
      </c>
      <c r="I3304" s="18" t="s">
        <v>7851</v>
      </c>
      <c r="J3304" s="15">
        <f>VLOOKUP(K3304,machines!$A$1:$B$72,2,0)</f>
        <v>63</v>
      </c>
      <c r="K3304" s="27" t="s">
        <v>109</v>
      </c>
      <c r="L3304" s="16" t="s">
        <v>114</v>
      </c>
      <c r="M3304" s="15">
        <f>VLOOKUP(N3304,groups!$A$1:$B$113,2,1)</f>
        <v>152</v>
      </c>
      <c r="N3304" s="16" t="s">
        <v>16</v>
      </c>
      <c r="O3304" s="18">
        <v>120</v>
      </c>
      <c r="P3304" s="15">
        <f>VLOOKUP(Q3304,'seg2'!$A$1:$B$13,2,0)</f>
        <v>3</v>
      </c>
      <c r="Q3304" s="16" t="s">
        <v>20</v>
      </c>
      <c r="R3304" s="15">
        <f>VLOOKUP(S3304,'seg3'!$A$1:$B$9,2,0)</f>
        <v>3</v>
      </c>
      <c r="S3304" s="16" t="s">
        <v>21</v>
      </c>
      <c r="T3304" s="18">
        <v>535</v>
      </c>
      <c r="U3304" s="18">
        <v>535</v>
      </c>
      <c r="V3304" s="42"/>
      <c r="W3304" s="43" t="s">
        <v>1469</v>
      </c>
      <c r="X3304" s="16"/>
      <c r="Y3304" s="45" t="s">
        <v>17</v>
      </c>
      <c r="Z3304" s="45">
        <v>24</v>
      </c>
      <c r="AA3304" s="46" t="s">
        <v>479</v>
      </c>
      <c r="AB3304" s="14" t="str">
        <f t="shared" si="51"/>
        <v>('830215','830215J','HHB M24X3X120 ISO4014 CL10.9 HT ZF9','PC',63,6,3,3,3,13,152,'535','535','M24','120','10B33','24','23.45/23.50','','COIL DIRECT DRAWN 10B33M 21.50/21.53',''),</v>
      </c>
      <c r="AC3304" s="14" t="s">
        <v>10663</v>
      </c>
    </row>
    <row r="3305" spans="1:29">
      <c r="A3305" s="16">
        <v>830216</v>
      </c>
      <c r="B3305" s="43" t="s">
        <v>6561</v>
      </c>
      <c r="C3305" s="43" t="s">
        <v>6562</v>
      </c>
      <c r="D3305" s="15">
        <f>VLOOKUP(E3305,finish!$A$1:$B$18,2,0)</f>
        <v>13</v>
      </c>
      <c r="E3305" s="18" t="s">
        <v>645</v>
      </c>
      <c r="F3305" s="15">
        <f>VLOOKUP(G3305,modules!$A$1:$B$10,2,0)</f>
        <v>6</v>
      </c>
      <c r="G3305" s="18" t="s">
        <v>7849</v>
      </c>
      <c r="H3305" s="15">
        <f>VLOOKUP(I3305,segments!$A$1:$B$9,2,0)</f>
        <v>3</v>
      </c>
      <c r="I3305" s="18" t="s">
        <v>7851</v>
      </c>
      <c r="J3305" s="15">
        <f>VLOOKUP(K3305,machines!$A$1:$B$72,2,0)</f>
        <v>63</v>
      </c>
      <c r="K3305" s="27" t="s">
        <v>109</v>
      </c>
      <c r="L3305" s="16" t="s">
        <v>114</v>
      </c>
      <c r="M3305" s="15">
        <f>VLOOKUP(N3305,groups!$A$1:$B$113,2,1)</f>
        <v>152</v>
      </c>
      <c r="N3305" s="16" t="s">
        <v>16</v>
      </c>
      <c r="O3305" s="18">
        <v>190</v>
      </c>
      <c r="P3305" s="15">
        <f>VLOOKUP(Q3305,'seg2'!$A$1:$B$13,2,0)</f>
        <v>3</v>
      </c>
      <c r="Q3305" s="16" t="s">
        <v>20</v>
      </c>
      <c r="R3305" s="15">
        <f>VLOOKUP(S3305,'seg3'!$A$1:$B$9,2,0)</f>
        <v>3</v>
      </c>
      <c r="S3305" s="16" t="s">
        <v>21</v>
      </c>
      <c r="T3305" s="18">
        <v>770</v>
      </c>
      <c r="U3305" s="18">
        <v>770</v>
      </c>
      <c r="V3305" s="42"/>
      <c r="W3305" s="43" t="s">
        <v>1469</v>
      </c>
      <c r="X3305" s="16"/>
      <c r="Y3305" s="45" t="s">
        <v>17</v>
      </c>
      <c r="Z3305" s="45">
        <v>24</v>
      </c>
      <c r="AA3305" s="46" t="s">
        <v>479</v>
      </c>
      <c r="AB3305" s="14" t="str">
        <f t="shared" si="51"/>
        <v>('830216','830216J','HHB M24X3X190 ISO4014 CL10.9 HT ZF9','PC',63,6,3,3,3,13,152,'770','770','M24','190','10B33','24','23.45/23.50','','COIL DIRECT DRAWN 10B33M 21.50/21.53',''),</v>
      </c>
      <c r="AC3305" s="14" t="s">
        <v>10664</v>
      </c>
    </row>
    <row r="3306" spans="1:29">
      <c r="A3306" s="16">
        <v>830214</v>
      </c>
      <c r="B3306" s="43" t="s">
        <v>6563</v>
      </c>
      <c r="C3306" s="43" t="s">
        <v>6564</v>
      </c>
      <c r="D3306" s="15">
        <f>VLOOKUP(E3306,finish!$A$1:$B$18,2,0)</f>
        <v>13</v>
      </c>
      <c r="E3306" s="18" t="s">
        <v>645</v>
      </c>
      <c r="F3306" s="15">
        <f>VLOOKUP(G3306,modules!$A$1:$B$10,2,0)</f>
        <v>6</v>
      </c>
      <c r="G3306" s="18" t="s">
        <v>7849</v>
      </c>
      <c r="H3306" s="15">
        <f>VLOOKUP(I3306,segments!$A$1:$B$9,2,0)</f>
        <v>3</v>
      </c>
      <c r="I3306" s="18" t="s">
        <v>7851</v>
      </c>
      <c r="J3306" s="15">
        <f>VLOOKUP(K3306,machines!$A$1:$B$72,2,0)</f>
        <v>63</v>
      </c>
      <c r="K3306" s="27" t="s">
        <v>109</v>
      </c>
      <c r="L3306" s="16" t="s">
        <v>114</v>
      </c>
      <c r="M3306" s="15">
        <f>VLOOKUP(N3306,groups!$A$1:$B$113,2,1)</f>
        <v>152</v>
      </c>
      <c r="N3306" s="16" t="s">
        <v>16</v>
      </c>
      <c r="O3306" s="18">
        <v>90</v>
      </c>
      <c r="P3306" s="15">
        <f>VLOOKUP(Q3306,'seg2'!$A$1:$B$13,2,0)</f>
        <v>3</v>
      </c>
      <c r="Q3306" s="16" t="s">
        <v>20</v>
      </c>
      <c r="R3306" s="15">
        <f>VLOOKUP(S3306,'seg3'!$A$1:$B$9,2,0)</f>
        <v>3</v>
      </c>
      <c r="S3306" s="16" t="s">
        <v>21</v>
      </c>
      <c r="T3306" s="18">
        <v>428</v>
      </c>
      <c r="U3306" s="18">
        <v>428</v>
      </c>
      <c r="V3306" s="42"/>
      <c r="W3306" s="43" t="s">
        <v>1469</v>
      </c>
      <c r="X3306" s="16"/>
      <c r="Y3306" s="45" t="s">
        <v>17</v>
      </c>
      <c r="Z3306" s="45">
        <v>24</v>
      </c>
      <c r="AA3306" s="46" t="s">
        <v>479</v>
      </c>
      <c r="AB3306" s="14" t="str">
        <f t="shared" si="51"/>
        <v>('830214','830214J','HHB M24X3X90 ISO4014 CL10.9 HT ZF9','PC',63,6,3,3,3,13,152,'428','428','M24','90','10B33','24','23.45/23.50','','COIL DIRECT DRAWN 10B33M 21.50/21.53',''),</v>
      </c>
      <c r="AC3306" s="14" t="s">
        <v>10665</v>
      </c>
    </row>
    <row r="3307" spans="1:29">
      <c r="A3307" s="43" t="s">
        <v>2596</v>
      </c>
      <c r="B3307" s="43" t="s">
        <v>2597</v>
      </c>
      <c r="C3307" s="43" t="s">
        <v>2598</v>
      </c>
      <c r="D3307" s="15">
        <f>VLOOKUP(E3307,finish!$A$1:$B$18,2,0)</f>
        <v>2</v>
      </c>
      <c r="E3307" s="18" t="s">
        <v>11</v>
      </c>
      <c r="F3307" s="15">
        <f>VLOOKUP(G3307,modules!$A$1:$B$10,2,0)</f>
        <v>6</v>
      </c>
      <c r="G3307" s="18" t="s">
        <v>7849</v>
      </c>
      <c r="H3307" s="15">
        <f>VLOOKUP(I3307,segments!$A$1:$B$9,2,0)</f>
        <v>7</v>
      </c>
      <c r="I3307" s="18" t="s">
        <v>7853</v>
      </c>
      <c r="J3307" s="15">
        <f>VLOOKUP(K3307,machines!$A$1:$B$72,2,0)</f>
        <v>69</v>
      </c>
      <c r="K3307" s="27" t="s">
        <v>442</v>
      </c>
      <c r="L3307" s="16" t="s">
        <v>627</v>
      </c>
      <c r="M3307" s="15">
        <f>VLOOKUP(N3307,groups!$A$1:$B$113,2,1)</f>
        <v>152</v>
      </c>
      <c r="N3307" s="16" t="s">
        <v>16</v>
      </c>
      <c r="O3307" s="18">
        <v>100</v>
      </c>
      <c r="P3307" s="15">
        <f>VLOOKUP(Q3307,'seg2'!$A$1:$B$13,2,0)</f>
        <v>3</v>
      </c>
      <c r="Q3307" s="16" t="s">
        <v>20</v>
      </c>
      <c r="R3307" s="15">
        <f>VLOOKUP(S3307,'seg3'!$A$1:$B$9,2,0)</f>
        <v>3</v>
      </c>
      <c r="S3307" s="16" t="s">
        <v>21</v>
      </c>
      <c r="T3307" s="18">
        <v>767</v>
      </c>
      <c r="U3307" s="18">
        <v>767</v>
      </c>
      <c r="V3307" s="29"/>
      <c r="W3307" s="30" t="s">
        <v>1662</v>
      </c>
      <c r="X3307" s="16"/>
      <c r="Y3307" s="18" t="s">
        <v>17</v>
      </c>
      <c r="Z3307" s="18">
        <v>30</v>
      </c>
      <c r="AA3307" s="16" t="s">
        <v>431</v>
      </c>
      <c r="AB3307" s="14" t="str">
        <f t="shared" si="51"/>
        <v>('DB613225','DB613225J','HHB M30X3.5X100 ISO4014 CL8.8 H/T BLK','PC',69,6,3,3,7,2,152,'767','767','M30','100','10B33','30','29.50/29.53','','COIL DIRECT DRAWN AS 10B33M 29.50/29.53',''),</v>
      </c>
      <c r="AC3307" s="14" t="s">
        <v>10666</v>
      </c>
    </row>
    <row r="3308" spans="1:29">
      <c r="A3308" s="43" t="s">
        <v>2625</v>
      </c>
      <c r="B3308" s="43" t="s">
        <v>2626</v>
      </c>
      <c r="C3308" s="43" t="s">
        <v>2627</v>
      </c>
      <c r="D3308" s="15">
        <f>VLOOKUP(E3308,finish!$A$1:$B$18,2,0)</f>
        <v>2</v>
      </c>
      <c r="E3308" s="18" t="s">
        <v>11</v>
      </c>
      <c r="F3308" s="15">
        <f>VLOOKUP(G3308,modules!$A$1:$B$10,2,0)</f>
        <v>6</v>
      </c>
      <c r="G3308" s="18" t="s">
        <v>7849</v>
      </c>
      <c r="H3308" s="15">
        <f>VLOOKUP(I3308,segments!$A$1:$B$9,2,0)</f>
        <v>7</v>
      </c>
      <c r="I3308" s="18" t="s">
        <v>7853</v>
      </c>
      <c r="J3308" s="15">
        <f>VLOOKUP(K3308,machines!$A$1:$B$72,2,0)</f>
        <v>69</v>
      </c>
      <c r="K3308" s="27" t="s">
        <v>442</v>
      </c>
      <c r="L3308" s="16" t="s">
        <v>627</v>
      </c>
      <c r="M3308" s="15">
        <f>VLOOKUP(N3308,groups!$A$1:$B$113,2,1)</f>
        <v>153</v>
      </c>
      <c r="N3308" s="16" t="s">
        <v>107</v>
      </c>
      <c r="O3308" s="18">
        <v>75</v>
      </c>
      <c r="P3308" s="15">
        <f>VLOOKUP(Q3308,'seg2'!$A$1:$B$13,2,0)</f>
        <v>3</v>
      </c>
      <c r="Q3308" s="16" t="s">
        <v>20</v>
      </c>
      <c r="R3308" s="15">
        <f>VLOOKUP(S3308,'seg3'!$A$1:$B$9,2,0)</f>
        <v>3</v>
      </c>
      <c r="S3308" s="16" t="s">
        <v>21</v>
      </c>
      <c r="T3308" s="18">
        <v>614</v>
      </c>
      <c r="U3308" s="18">
        <v>614</v>
      </c>
      <c r="V3308" s="18"/>
      <c r="W3308" s="30" t="s">
        <v>1598</v>
      </c>
      <c r="X3308" s="16"/>
      <c r="Y3308" s="18" t="s">
        <v>17</v>
      </c>
      <c r="Z3308" s="18">
        <v>28</v>
      </c>
      <c r="AA3308" s="16" t="s">
        <v>1211</v>
      </c>
      <c r="AB3308" s="14" t="str">
        <f t="shared" si="51"/>
        <v>('DB617117','DB617117J','HHB M30X3.5X75 ISO4017 CL8.8 F/T BLK','PC',69,6,3,3,7,2,153,'614','614','M30','75','10B33','28','27.30/27.34','','COIL DIRECT DRAWN AS 10B33M 27.30/27.34',''),</v>
      </c>
      <c r="AC3308" s="14" t="s">
        <v>10667</v>
      </c>
    </row>
    <row r="3309" spans="1:29">
      <c r="A3309" s="43" t="s">
        <v>2628</v>
      </c>
      <c r="B3309" s="43" t="s">
        <v>2629</v>
      </c>
      <c r="C3309" s="43" t="s">
        <v>2630</v>
      </c>
      <c r="D3309" s="15">
        <f>VLOOKUP(E3309,finish!$A$1:$B$18,2,0)</f>
        <v>2</v>
      </c>
      <c r="E3309" s="18" t="s">
        <v>11</v>
      </c>
      <c r="F3309" s="15">
        <f>VLOOKUP(G3309,modules!$A$1:$B$10,2,0)</f>
        <v>6</v>
      </c>
      <c r="G3309" s="18" t="s">
        <v>7849</v>
      </c>
      <c r="H3309" s="15">
        <f>VLOOKUP(I3309,segments!$A$1:$B$9,2,0)</f>
        <v>7</v>
      </c>
      <c r="I3309" s="18" t="s">
        <v>7853</v>
      </c>
      <c r="J3309" s="15">
        <f>VLOOKUP(K3309,machines!$A$1:$B$72,2,0)</f>
        <v>69</v>
      </c>
      <c r="K3309" s="27" t="s">
        <v>442</v>
      </c>
      <c r="L3309" s="16" t="s">
        <v>627</v>
      </c>
      <c r="M3309" s="15">
        <f>VLOOKUP(N3309,groups!$A$1:$B$113,2,1)</f>
        <v>153</v>
      </c>
      <c r="N3309" s="16" t="s">
        <v>107</v>
      </c>
      <c r="O3309" s="18">
        <v>300</v>
      </c>
      <c r="P3309" s="15">
        <f>VLOOKUP(Q3309,'seg2'!$A$1:$B$13,2,0)</f>
        <v>3</v>
      </c>
      <c r="Q3309" s="16" t="s">
        <v>20</v>
      </c>
      <c r="R3309" s="15">
        <f>VLOOKUP(S3309,'seg3'!$A$1:$B$9,2,0)</f>
        <v>3</v>
      </c>
      <c r="S3309" s="16" t="s">
        <v>21</v>
      </c>
      <c r="T3309" s="18">
        <v>1662</v>
      </c>
      <c r="U3309" s="18">
        <v>1662</v>
      </c>
      <c r="V3309" s="18"/>
      <c r="W3309" s="30" t="s">
        <v>1598</v>
      </c>
      <c r="X3309" s="16"/>
      <c r="Y3309" s="18" t="s">
        <v>17</v>
      </c>
      <c r="Z3309" s="18">
        <v>28</v>
      </c>
      <c r="AA3309" s="16" t="s">
        <v>1211</v>
      </c>
      <c r="AB3309" s="14" t="str">
        <f t="shared" si="51"/>
        <v>('DB624889','DB624889J','HHB M30X3.5X300 ISO4017 CL8.8 F/T BLK','PC',69,6,3,3,7,2,153,'1662','1662','M30','300','10B33','28','27.30/27.34','','COIL DIRECT DRAWN AS 10B33M 27.30/27.34',''),</v>
      </c>
      <c r="AC3309" s="14" t="s">
        <v>10668</v>
      </c>
    </row>
    <row r="3310" spans="1:29">
      <c r="A3310" s="16">
        <v>833855</v>
      </c>
      <c r="B3310" s="43" t="s">
        <v>2646</v>
      </c>
      <c r="C3310" s="43" t="s">
        <v>2647</v>
      </c>
      <c r="D3310" s="15">
        <f>VLOOKUP(E3310,finish!$A$1:$B$18,2,0)</f>
        <v>1</v>
      </c>
      <c r="E3310" s="18" t="s">
        <v>204</v>
      </c>
      <c r="F3310" s="15">
        <f>VLOOKUP(G3310,modules!$A$1:$B$10,2,0)</f>
        <v>6</v>
      </c>
      <c r="G3310" s="18" t="s">
        <v>7849</v>
      </c>
      <c r="H3310" s="15">
        <f>VLOOKUP(I3310,segments!$A$1:$B$9,2,0)</f>
        <v>1</v>
      </c>
      <c r="I3310" s="18" t="s">
        <v>7848</v>
      </c>
      <c r="J3310" s="15">
        <f>VLOOKUP(K3310,machines!$A$1:$B$72,2,0)</f>
        <v>69</v>
      </c>
      <c r="K3310" s="27" t="s">
        <v>442</v>
      </c>
      <c r="L3310" s="16" t="s">
        <v>2648</v>
      </c>
      <c r="M3310" s="15">
        <f>VLOOKUP(N3310,groups!$A$1:$B$113,2,1)</f>
        <v>220</v>
      </c>
      <c r="N3310" s="16" t="s">
        <v>2649</v>
      </c>
      <c r="O3310" s="18">
        <v>109</v>
      </c>
      <c r="P3310" s="15">
        <f>VLOOKUP(Q3310,'seg2'!$A$1:$B$13,2,0)</f>
        <v>7</v>
      </c>
      <c r="Q3310" s="16" t="s">
        <v>43</v>
      </c>
      <c r="R3310" s="15">
        <f>VLOOKUP(S3310,'seg3'!$A$1:$B$9,2,0)</f>
        <v>4</v>
      </c>
      <c r="S3310" s="16" t="s">
        <v>32</v>
      </c>
      <c r="T3310" s="18">
        <v>1398</v>
      </c>
      <c r="U3310" s="18">
        <v>1398</v>
      </c>
      <c r="V3310" s="42"/>
      <c r="W3310" s="30" t="s">
        <v>2650</v>
      </c>
      <c r="X3310" s="16"/>
      <c r="Y3310" s="18" t="s">
        <v>365</v>
      </c>
      <c r="Z3310" s="18"/>
      <c r="AA3310" s="16"/>
      <c r="AB3310" s="14" t="str">
        <f t="shared" si="51"/>
        <v>('833855','833855J','TRACK BOLT1.3/8X12UNJFX109 C37ZNP 6T8853','PC',69,6,7,4,1,1,220,'1398','1398','1.3/8 UNJF','109','SCM435','','','','COIL 2ANNEAL &amp; 2DRAWN SCM435 34.85/34.88',''),</v>
      </c>
      <c r="AC3310" s="14" t="s">
        <v>10669</v>
      </c>
    </row>
    <row r="3311" spans="1:29">
      <c r="A3311" s="16">
        <v>833854</v>
      </c>
      <c r="B3311" s="43" t="s">
        <v>2651</v>
      </c>
      <c r="C3311" s="43" t="s">
        <v>2652</v>
      </c>
      <c r="D3311" s="15">
        <f>VLOOKUP(E3311,finish!$A$1:$B$18,2,0)</f>
        <v>1</v>
      </c>
      <c r="E3311" s="18" t="s">
        <v>204</v>
      </c>
      <c r="F3311" s="15">
        <f>VLOOKUP(G3311,modules!$A$1:$B$10,2,0)</f>
        <v>6</v>
      </c>
      <c r="G3311" s="18" t="s">
        <v>7849</v>
      </c>
      <c r="H3311" s="15">
        <f>VLOOKUP(I3311,segments!$A$1:$B$9,2,0)</f>
        <v>1</v>
      </c>
      <c r="I3311" s="18" t="s">
        <v>7848</v>
      </c>
      <c r="J3311" s="15">
        <f>VLOOKUP(K3311,machines!$A$1:$B$72,2,0)</f>
        <v>69</v>
      </c>
      <c r="K3311" s="27" t="s">
        <v>442</v>
      </c>
      <c r="L3311" s="16" t="s">
        <v>2653</v>
      </c>
      <c r="M3311" s="15">
        <f>VLOOKUP(N3311,groups!$A$1:$B$113,2,1)</f>
        <v>220</v>
      </c>
      <c r="N3311" s="16" t="s">
        <v>2649</v>
      </c>
      <c r="O3311" s="18">
        <v>116</v>
      </c>
      <c r="P3311" s="15">
        <f>VLOOKUP(Q3311,'seg2'!$A$1:$B$13,2,0)</f>
        <v>7</v>
      </c>
      <c r="Q3311" s="16" t="s">
        <v>43</v>
      </c>
      <c r="R3311" s="15">
        <f>VLOOKUP(S3311,'seg3'!$A$1:$B$9,2,0)</f>
        <v>4</v>
      </c>
      <c r="S3311" s="16" t="s">
        <v>32</v>
      </c>
      <c r="T3311" s="18">
        <v>1108</v>
      </c>
      <c r="U3311" s="18">
        <v>1108</v>
      </c>
      <c r="V3311" s="42"/>
      <c r="W3311" s="30" t="s">
        <v>2654</v>
      </c>
      <c r="X3311" s="16"/>
      <c r="Y3311" s="18" t="s">
        <v>365</v>
      </c>
      <c r="Z3311" s="18"/>
      <c r="AA3311" s="16"/>
      <c r="AB3311" s="14" t="str">
        <f t="shared" si="51"/>
        <v>('833854','833854J','TRACK BOLT1.1/4X7UNJCX116 C37 ZNP 9W7269','PC',69,6,7,4,1,1,220,'1108','1108','1.1/4 UNJC','116','SCM435','','','','COIL 2ANNEAL &amp; 2DRAWN SCM435 31.05/31.10',''),</v>
      </c>
      <c r="AC3311" s="14" t="s">
        <v>10670</v>
      </c>
    </row>
    <row r="3312" spans="1:29">
      <c r="A3312" s="16">
        <v>833850</v>
      </c>
      <c r="B3312" s="43" t="s">
        <v>2655</v>
      </c>
      <c r="C3312" s="43" t="s">
        <v>2656</v>
      </c>
      <c r="D3312" s="15">
        <f>VLOOKUP(E3312,finish!$A$1:$B$18,2,0)</f>
        <v>1</v>
      </c>
      <c r="E3312" s="18" t="s">
        <v>204</v>
      </c>
      <c r="F3312" s="15">
        <f>VLOOKUP(G3312,modules!$A$1:$B$10,2,0)</f>
        <v>6</v>
      </c>
      <c r="G3312" s="18" t="s">
        <v>7849</v>
      </c>
      <c r="H3312" s="15">
        <f>VLOOKUP(I3312,segments!$A$1:$B$9,2,0)</f>
        <v>1</v>
      </c>
      <c r="I3312" s="18" t="s">
        <v>7848</v>
      </c>
      <c r="J3312" s="15">
        <f>VLOOKUP(K3312,machines!$A$1:$B$72,2,0)</f>
        <v>69</v>
      </c>
      <c r="K3312" s="27" t="s">
        <v>442</v>
      </c>
      <c r="L3312" s="16" t="s">
        <v>2657</v>
      </c>
      <c r="M3312" s="15">
        <f>VLOOKUP(N3312,groups!$A$1:$B$113,2,1)</f>
        <v>152</v>
      </c>
      <c r="N3312" s="16" t="s">
        <v>16</v>
      </c>
      <c r="O3312" s="18">
        <v>105</v>
      </c>
      <c r="P3312" s="15">
        <f>VLOOKUP(Q3312,'seg2'!$A$1:$B$13,2,0)</f>
        <v>7</v>
      </c>
      <c r="Q3312" s="16" t="s">
        <v>43</v>
      </c>
      <c r="R3312" s="15">
        <f>VLOOKUP(S3312,'seg3'!$A$1:$B$9,2,0)</f>
        <v>4</v>
      </c>
      <c r="S3312" s="16" t="s">
        <v>32</v>
      </c>
      <c r="T3312" s="18">
        <v>739</v>
      </c>
      <c r="U3312" s="18">
        <v>739</v>
      </c>
      <c r="V3312" s="42"/>
      <c r="W3312" s="30" t="s">
        <v>2658</v>
      </c>
      <c r="X3312" s="16"/>
      <c r="Y3312" s="18" t="s">
        <v>365</v>
      </c>
      <c r="Z3312" s="18"/>
      <c r="AA3312" s="16"/>
      <c r="AB3312" s="14" t="str">
        <f t="shared" si="51"/>
        <v>('833850','833850J','HHB 1.1/8X12UNJSX105 HRC37-42 ZNP 7T1243','PC',69,6,7,4,1,1,152,'739','739','1.1/8 UNJS','105','SCM435','','','','COIL 2ANNEAL &amp; 2DRAWN SCM435 29.60/29.63',''),</v>
      </c>
      <c r="AC3312" s="14" t="s">
        <v>10671</v>
      </c>
    </row>
    <row r="3313" spans="1:29">
      <c r="A3313" s="16">
        <v>833851</v>
      </c>
      <c r="B3313" s="43" t="s">
        <v>2659</v>
      </c>
      <c r="C3313" s="43" t="s">
        <v>2660</v>
      </c>
      <c r="D3313" s="15">
        <f>VLOOKUP(E3313,finish!$A$1:$B$18,2,0)</f>
        <v>1</v>
      </c>
      <c r="E3313" s="18" t="s">
        <v>204</v>
      </c>
      <c r="F3313" s="15">
        <f>VLOOKUP(G3313,modules!$A$1:$B$10,2,0)</f>
        <v>6</v>
      </c>
      <c r="G3313" s="18" t="s">
        <v>7849</v>
      </c>
      <c r="H3313" s="15">
        <f>VLOOKUP(I3313,segments!$A$1:$B$9,2,0)</f>
        <v>1</v>
      </c>
      <c r="I3313" s="18" t="s">
        <v>7848</v>
      </c>
      <c r="J3313" s="15">
        <f>VLOOKUP(K3313,machines!$A$1:$B$72,2,0)</f>
        <v>69</v>
      </c>
      <c r="K3313" s="27" t="s">
        <v>442</v>
      </c>
      <c r="L3313" s="16" t="s">
        <v>2661</v>
      </c>
      <c r="M3313" s="15">
        <f>VLOOKUP(N3313,groups!$A$1:$B$113,2,1)</f>
        <v>152</v>
      </c>
      <c r="N3313" s="16" t="s">
        <v>16</v>
      </c>
      <c r="O3313" s="18">
        <v>203.2</v>
      </c>
      <c r="P3313" s="15">
        <f>VLOOKUP(Q3313,'seg2'!$A$1:$B$13,2,0)</f>
        <v>7</v>
      </c>
      <c r="Q3313" s="16" t="s">
        <v>43</v>
      </c>
      <c r="R3313" s="15">
        <f>VLOOKUP(S3313,'seg3'!$A$1:$B$9,2,0)</f>
        <v>4</v>
      </c>
      <c r="S3313" s="16" t="s">
        <v>32</v>
      </c>
      <c r="T3313" s="18">
        <v>1850</v>
      </c>
      <c r="U3313" s="18">
        <v>1850</v>
      </c>
      <c r="V3313" s="42"/>
      <c r="W3313" s="30" t="s">
        <v>2662</v>
      </c>
      <c r="X3313" s="16"/>
      <c r="Y3313" s="18" t="s">
        <v>365</v>
      </c>
      <c r="Z3313" s="18"/>
      <c r="AA3313" s="16"/>
      <c r="AB3313" s="14" t="str">
        <f t="shared" si="51"/>
        <v>('833851','833851J','HHB 1.3/8X6UNJCX203.2 HRC37-42 ZNP8T5881','PC',69,6,7,4,1,1,152,'1850','1850','1.3/8 UNJC','203.2','SCM435','','','','COIL 2ANNEAL &amp; 2DRAWN SCM435 34.30/34.35',''),</v>
      </c>
      <c r="AC3313" s="14" t="s">
        <v>10672</v>
      </c>
    </row>
    <row r="3314" spans="1:29">
      <c r="A3314" s="16">
        <v>170211</v>
      </c>
      <c r="B3314" s="43" t="s">
        <v>1882</v>
      </c>
      <c r="C3314" s="43" t="s">
        <v>1883</v>
      </c>
      <c r="D3314" s="15">
        <f>VLOOKUP(E3314,finish!$A$1:$B$18,2,0)</f>
        <v>2</v>
      </c>
      <c r="E3314" s="18" t="s">
        <v>11</v>
      </c>
      <c r="F3314" s="15">
        <f>VLOOKUP(G3314,modules!$A$1:$B$10,2,0)</f>
        <v>6</v>
      </c>
      <c r="G3314" s="18" t="s">
        <v>7849</v>
      </c>
      <c r="H3314" s="15">
        <f>VLOOKUP(I3314,segments!$A$1:$B$9,2,0)</f>
        <v>5</v>
      </c>
      <c r="I3314" s="18" t="s">
        <v>7852</v>
      </c>
      <c r="J3314" s="15">
        <f>VLOOKUP(K3314,machines!$A$1:$B$72,2,0)</f>
        <v>69</v>
      </c>
      <c r="K3314" s="27" t="s">
        <v>442</v>
      </c>
      <c r="L3314" s="16" t="s">
        <v>126</v>
      </c>
      <c r="M3314" s="15">
        <f>VLOOKUP(N3314,groups!$A$1:$B$113,2,1)</f>
        <v>152</v>
      </c>
      <c r="N3314" s="16" t="s">
        <v>16</v>
      </c>
      <c r="O3314" s="18">
        <v>240</v>
      </c>
      <c r="P3314" s="15">
        <f>VLOOKUP(Q3314,'seg2'!$A$1:$B$13,2,0)</f>
        <v>3</v>
      </c>
      <c r="Q3314" s="43" t="s">
        <v>20</v>
      </c>
      <c r="R3314" s="15">
        <f>VLOOKUP(S3314,'seg3'!$A$1:$B$9,2,0)</f>
        <v>3</v>
      </c>
      <c r="S3314" s="43" t="s">
        <v>21</v>
      </c>
      <c r="T3314" s="18">
        <v>641.29999999999995</v>
      </c>
      <c r="U3314" s="18">
        <v>641.29999999999995</v>
      </c>
      <c r="V3314" s="18"/>
      <c r="W3314" s="30" t="s">
        <v>866</v>
      </c>
      <c r="X3314" s="16"/>
      <c r="Y3314" s="18" t="s">
        <v>17</v>
      </c>
      <c r="Z3314" s="18">
        <v>20</v>
      </c>
      <c r="AA3314" s="16" t="s">
        <v>122</v>
      </c>
      <c r="AB3314" s="14" t="str">
        <f t="shared" si="51"/>
        <v>('170211','170211J','HHB M20X2.5X240 ISO4014 CL10.9 H/T BLK','PC',69,6,3,3,5,2,152,'641.3','641.3','M20','240','10B33','20','19.45/19.50','','COIL DIRECT DRWN  10B33M  19.50/19.53',''),</v>
      </c>
      <c r="AC3314" s="14" t="s">
        <v>10607</v>
      </c>
    </row>
    <row r="3315" spans="1:29">
      <c r="A3315" s="16">
        <v>170212</v>
      </c>
      <c r="B3315" s="43" t="s">
        <v>1462</v>
      </c>
      <c r="C3315" s="43" t="s">
        <v>1463</v>
      </c>
      <c r="D3315" s="15">
        <f>VLOOKUP(E3315,finish!$A$1:$B$18,2,0)</f>
        <v>2</v>
      </c>
      <c r="E3315" s="18" t="s">
        <v>11</v>
      </c>
      <c r="F3315" s="15">
        <f>VLOOKUP(G3315,modules!$A$1:$B$10,2,0)</f>
        <v>6</v>
      </c>
      <c r="G3315" s="18" t="s">
        <v>7849</v>
      </c>
      <c r="H3315" s="15">
        <f>VLOOKUP(I3315,segments!$A$1:$B$9,2,0)</f>
        <v>5</v>
      </c>
      <c r="I3315" s="18" t="s">
        <v>7852</v>
      </c>
      <c r="J3315" s="15">
        <f>VLOOKUP(K3315,machines!$A$1:$B$72,2,0)</f>
        <v>69</v>
      </c>
      <c r="K3315" s="27" t="s">
        <v>442</v>
      </c>
      <c r="L3315" s="16" t="s">
        <v>126</v>
      </c>
      <c r="M3315" s="15">
        <f>VLOOKUP(N3315,groups!$A$1:$B$113,2,1)</f>
        <v>152</v>
      </c>
      <c r="N3315" s="16" t="s">
        <v>16</v>
      </c>
      <c r="O3315" s="18">
        <v>260</v>
      </c>
      <c r="P3315" s="15">
        <f>VLOOKUP(Q3315,'seg2'!$A$1:$B$13,2,0)</f>
        <v>3</v>
      </c>
      <c r="Q3315" s="43" t="s">
        <v>20</v>
      </c>
      <c r="R3315" s="15">
        <f>VLOOKUP(S3315,'seg3'!$A$1:$B$9,2,0)</f>
        <v>3</v>
      </c>
      <c r="S3315" s="43" t="s">
        <v>21</v>
      </c>
      <c r="T3315" s="18">
        <v>690.6</v>
      </c>
      <c r="U3315" s="18">
        <v>690.6</v>
      </c>
      <c r="V3315" s="18"/>
      <c r="W3315" s="30" t="s">
        <v>1464</v>
      </c>
      <c r="X3315" s="16"/>
      <c r="Y3315" s="18" t="s">
        <v>17</v>
      </c>
      <c r="Z3315" s="18">
        <v>20</v>
      </c>
      <c r="AA3315" s="16" t="s">
        <v>122</v>
      </c>
      <c r="AB3315" s="14" t="str">
        <f t="shared" si="51"/>
        <v>('170212','170212J','HHB M20X2.5X260 ISO4014 CL10.9 H/T BLK','PC',69,6,3,3,5,2,152,'690.6','690.6','M20','260','10B33','20','19.45/19.50','','COIL DIRECT DRAWN 10B33M 19.50/19.55 MM',''),</v>
      </c>
      <c r="AC3315" s="14" t="s">
        <v>10572</v>
      </c>
    </row>
    <row r="3316" spans="1:29">
      <c r="A3316" s="16">
        <v>170214</v>
      </c>
      <c r="B3316" s="43" t="s">
        <v>1465</v>
      </c>
      <c r="C3316" s="43" t="s">
        <v>1466</v>
      </c>
      <c r="D3316" s="15">
        <f>VLOOKUP(E3316,finish!$A$1:$B$18,2,0)</f>
        <v>2</v>
      </c>
      <c r="E3316" s="18" t="s">
        <v>11</v>
      </c>
      <c r="F3316" s="15">
        <f>VLOOKUP(G3316,modules!$A$1:$B$10,2,0)</f>
        <v>6</v>
      </c>
      <c r="G3316" s="18" t="s">
        <v>7849</v>
      </c>
      <c r="H3316" s="15">
        <f>VLOOKUP(I3316,segments!$A$1:$B$9,2,0)</f>
        <v>5</v>
      </c>
      <c r="I3316" s="18" t="s">
        <v>7852</v>
      </c>
      <c r="J3316" s="15">
        <f>VLOOKUP(K3316,machines!$A$1:$B$72,2,0)</f>
        <v>69</v>
      </c>
      <c r="K3316" s="27" t="s">
        <v>442</v>
      </c>
      <c r="L3316" s="16" t="s">
        <v>126</v>
      </c>
      <c r="M3316" s="15">
        <f>VLOOKUP(N3316,groups!$A$1:$B$113,2,1)</f>
        <v>152</v>
      </c>
      <c r="N3316" s="16" t="s">
        <v>16</v>
      </c>
      <c r="O3316" s="18">
        <v>300</v>
      </c>
      <c r="P3316" s="15">
        <f>VLOOKUP(Q3316,'seg2'!$A$1:$B$13,2,0)</f>
        <v>3</v>
      </c>
      <c r="Q3316" s="43" t="s">
        <v>20</v>
      </c>
      <c r="R3316" s="15">
        <f>VLOOKUP(S3316,'seg3'!$A$1:$B$9,2,0)</f>
        <v>3</v>
      </c>
      <c r="S3316" s="43" t="s">
        <v>21</v>
      </c>
      <c r="T3316" s="18">
        <v>783</v>
      </c>
      <c r="U3316" s="18">
        <v>783</v>
      </c>
      <c r="V3316" s="18"/>
      <c r="W3316" s="30" t="s">
        <v>1464</v>
      </c>
      <c r="X3316" s="16"/>
      <c r="Y3316" s="18" t="s">
        <v>17</v>
      </c>
      <c r="Z3316" s="18">
        <v>20</v>
      </c>
      <c r="AA3316" s="16" t="s">
        <v>122</v>
      </c>
      <c r="AB3316" s="14" t="str">
        <f t="shared" si="51"/>
        <v>('170214','170214J','HHB M20X2.5X300 ISO4014 CL10.9 H/T BLK','PC',69,6,3,3,5,2,152,'783','783','M20','300','10B33','20','19.45/19.50','','COIL DIRECT DRAWN 10B33M 19.50/19.55 MM',''),</v>
      </c>
      <c r="AC3316" s="14" t="s">
        <v>10573</v>
      </c>
    </row>
    <row r="3317" spans="1:29">
      <c r="A3317" s="16">
        <v>830602</v>
      </c>
      <c r="B3317" s="43" t="s">
        <v>6580</v>
      </c>
      <c r="C3317" s="43" t="s">
        <v>6581</v>
      </c>
      <c r="D3317" s="15">
        <f>VLOOKUP(E3317,finish!$A$1:$B$18,2,0)</f>
        <v>13</v>
      </c>
      <c r="E3317" s="18" t="s">
        <v>645</v>
      </c>
      <c r="F3317" s="15">
        <f>VLOOKUP(G3317,modules!$A$1:$B$10,2,0)</f>
        <v>2</v>
      </c>
      <c r="G3317" s="18" t="s">
        <v>46</v>
      </c>
      <c r="H3317" s="15">
        <f>VLOOKUP(I3317,segments!$A$1:$B$9,2,0)</f>
        <v>3</v>
      </c>
      <c r="I3317" s="18" t="s">
        <v>7851</v>
      </c>
      <c r="J3317" s="15">
        <f>VLOOKUP(K3317,machines!$A$1:$B$72,2,0)</f>
        <v>64</v>
      </c>
      <c r="K3317" s="27" t="s">
        <v>55</v>
      </c>
      <c r="L3317" s="16" t="s">
        <v>80</v>
      </c>
      <c r="M3317" s="15">
        <f>VLOOKUP(N3317,groups!$A$1:$B$113,2,1)</f>
        <v>142</v>
      </c>
      <c r="N3317" s="16" t="s">
        <v>6582</v>
      </c>
      <c r="O3317" s="18" t="s">
        <v>52</v>
      </c>
      <c r="P3317" s="15">
        <f>VLOOKUP(Q3317,'seg2'!$A$1:$B$13,2,0)</f>
        <v>2</v>
      </c>
      <c r="Q3317" s="16" t="s">
        <v>46</v>
      </c>
      <c r="R3317" s="15">
        <f>VLOOKUP(S3317,'seg3'!$A$1:$B$9,2,0)</f>
        <v>2</v>
      </c>
      <c r="S3317" s="16" t="s">
        <v>56</v>
      </c>
      <c r="T3317" s="18">
        <v>6</v>
      </c>
      <c r="U3317" s="18">
        <v>6</v>
      </c>
      <c r="V3317" s="42"/>
      <c r="W3317" s="43" t="s">
        <v>5925</v>
      </c>
      <c r="X3317" s="16"/>
      <c r="Y3317" s="18" t="s">
        <v>53</v>
      </c>
      <c r="Z3317" s="18" t="s">
        <v>6583</v>
      </c>
      <c r="AA3317" s="18" t="s">
        <v>6583</v>
      </c>
      <c r="AB3317" s="14" t="str">
        <f t="shared" si="51"/>
        <v>('830602','830602J','H &amp; T WASHER M12 DIN125-1A HV300 ZF9','PC',64,2,2,2,3,13,142,'6','6','M12','-','C-45','187.0X2.5','187.0X2.5','','FLAT COLD ROLLED COIL C45 187.00X2.5',''),</v>
      </c>
      <c r="AC3317" s="14" t="s">
        <v>10673</v>
      </c>
    </row>
    <row r="3318" spans="1:29">
      <c r="A3318" s="16">
        <v>830603</v>
      </c>
      <c r="B3318" s="43" t="s">
        <v>6584</v>
      </c>
      <c r="C3318" s="43" t="s">
        <v>6585</v>
      </c>
      <c r="D3318" s="15">
        <f>VLOOKUP(E3318,finish!$A$1:$B$18,2,0)</f>
        <v>13</v>
      </c>
      <c r="E3318" s="18" t="s">
        <v>645</v>
      </c>
      <c r="F3318" s="15">
        <f>VLOOKUP(G3318,modules!$A$1:$B$10,2,0)</f>
        <v>2</v>
      </c>
      <c r="G3318" s="18" t="s">
        <v>46</v>
      </c>
      <c r="H3318" s="15">
        <f>VLOOKUP(I3318,segments!$A$1:$B$9,2,0)</f>
        <v>3</v>
      </c>
      <c r="I3318" s="18" t="s">
        <v>7851</v>
      </c>
      <c r="J3318" s="15">
        <f>VLOOKUP(K3318,machines!$A$1:$B$72,2,0)</f>
        <v>64</v>
      </c>
      <c r="K3318" s="27" t="s">
        <v>55</v>
      </c>
      <c r="L3318" s="16" t="s">
        <v>121</v>
      </c>
      <c r="M3318" s="15">
        <f>VLOOKUP(N3318,groups!$A$1:$B$113,2,1)</f>
        <v>142</v>
      </c>
      <c r="N3318" s="16" t="s">
        <v>6582</v>
      </c>
      <c r="O3318" s="18" t="s">
        <v>52</v>
      </c>
      <c r="P3318" s="15">
        <f>VLOOKUP(Q3318,'seg2'!$A$1:$B$13,2,0)</f>
        <v>2</v>
      </c>
      <c r="Q3318" s="16" t="s">
        <v>46</v>
      </c>
      <c r="R3318" s="15">
        <f>VLOOKUP(S3318,'seg3'!$A$1:$B$9,2,0)</f>
        <v>2</v>
      </c>
      <c r="S3318" s="16" t="s">
        <v>56</v>
      </c>
      <c r="T3318" s="18">
        <v>8.6199999999999992</v>
      </c>
      <c r="U3318" s="18">
        <v>8.6199999999999992</v>
      </c>
      <c r="V3318" s="42"/>
      <c r="W3318" s="43" t="s">
        <v>6587</v>
      </c>
      <c r="X3318" s="16"/>
      <c r="Y3318" s="18" t="s">
        <v>53</v>
      </c>
      <c r="Z3318" s="18" t="s">
        <v>6586</v>
      </c>
      <c r="AA3318" s="18" t="s">
        <v>6586</v>
      </c>
      <c r="AB3318" s="14" t="str">
        <f t="shared" si="51"/>
        <v>('830603','830603J','H &amp; T WASHER M14 DIN125-1A HV300 ZF9','PC',64,2,2,2,3,13,142,'8.62','8.62','M14','-','C-45','65.0X2.5','65.0X2.5','','FLAT COLD ROLLED COIL C45 65.0X2.5',''),</v>
      </c>
      <c r="AC3318" s="14" t="s">
        <v>10674</v>
      </c>
    </row>
    <row r="3319" spans="1:29">
      <c r="A3319" s="16">
        <v>830604</v>
      </c>
      <c r="B3319" s="43" t="s">
        <v>6588</v>
      </c>
      <c r="C3319" s="43" t="s">
        <v>6589</v>
      </c>
      <c r="D3319" s="15">
        <f>VLOOKUP(E3319,finish!$A$1:$B$18,2,0)</f>
        <v>13</v>
      </c>
      <c r="E3319" s="18" t="s">
        <v>645</v>
      </c>
      <c r="F3319" s="15">
        <f>VLOOKUP(G3319,modules!$A$1:$B$10,2,0)</f>
        <v>2</v>
      </c>
      <c r="G3319" s="18" t="s">
        <v>46</v>
      </c>
      <c r="H3319" s="15">
        <f>VLOOKUP(I3319,segments!$A$1:$B$9,2,0)</f>
        <v>3</v>
      </c>
      <c r="I3319" s="18" t="s">
        <v>7851</v>
      </c>
      <c r="J3319" s="15">
        <f>VLOOKUP(K3319,machines!$A$1:$B$72,2,0)</f>
        <v>64</v>
      </c>
      <c r="K3319" s="27" t="s">
        <v>55</v>
      </c>
      <c r="L3319" s="16" t="s">
        <v>91</v>
      </c>
      <c r="M3319" s="15">
        <f>VLOOKUP(N3319,groups!$A$1:$B$113,2,1)</f>
        <v>142</v>
      </c>
      <c r="N3319" s="16" t="s">
        <v>6582</v>
      </c>
      <c r="O3319" s="18" t="s">
        <v>52</v>
      </c>
      <c r="P3319" s="15">
        <f>VLOOKUP(Q3319,'seg2'!$A$1:$B$13,2,0)</f>
        <v>2</v>
      </c>
      <c r="Q3319" s="16" t="s">
        <v>46</v>
      </c>
      <c r="R3319" s="15">
        <f>VLOOKUP(S3319,'seg3'!$A$1:$B$9,2,0)</f>
        <v>2</v>
      </c>
      <c r="S3319" s="16" t="s">
        <v>56</v>
      </c>
      <c r="T3319" s="18">
        <v>11.3</v>
      </c>
      <c r="U3319" s="18">
        <v>11.3</v>
      </c>
      <c r="V3319" s="42"/>
      <c r="W3319" s="43" t="s">
        <v>5929</v>
      </c>
      <c r="X3319" s="16"/>
      <c r="Y3319" s="18" t="s">
        <v>53</v>
      </c>
      <c r="Z3319" s="18" t="s">
        <v>6590</v>
      </c>
      <c r="AA3319" s="18" t="s">
        <v>6590</v>
      </c>
      <c r="AB3319" s="14" t="str">
        <f t="shared" si="51"/>
        <v>('830604','830604J','H &amp; T WASHER M16 DIN125-1A HV300 ZF9','PC',64,2,2,2,3,13,142,'11.3','11.3','M16','-','C-45','234X03','234X03','','FLAT COLD ROLLED COIL C45 234X03',''),</v>
      </c>
      <c r="AC3319" s="14" t="s">
        <v>10675</v>
      </c>
    </row>
    <row r="3320" spans="1:29">
      <c r="A3320" s="16">
        <v>830606</v>
      </c>
      <c r="B3320" s="43" t="s">
        <v>6591</v>
      </c>
      <c r="C3320" s="43" t="s">
        <v>6592</v>
      </c>
      <c r="D3320" s="15">
        <f>VLOOKUP(E3320,finish!$A$1:$B$18,2,0)</f>
        <v>13</v>
      </c>
      <c r="E3320" s="18" t="s">
        <v>645</v>
      </c>
      <c r="F3320" s="15">
        <f>VLOOKUP(G3320,modules!$A$1:$B$10,2,0)</f>
        <v>2</v>
      </c>
      <c r="G3320" s="18" t="s">
        <v>46</v>
      </c>
      <c r="H3320" s="15">
        <f>VLOOKUP(I3320,segments!$A$1:$B$9,2,0)</f>
        <v>3</v>
      </c>
      <c r="I3320" s="18" t="s">
        <v>7851</v>
      </c>
      <c r="J3320" s="15">
        <f>VLOOKUP(K3320,machines!$A$1:$B$72,2,0)</f>
        <v>64</v>
      </c>
      <c r="K3320" s="27" t="s">
        <v>55</v>
      </c>
      <c r="L3320" s="16" t="s">
        <v>98</v>
      </c>
      <c r="M3320" s="15">
        <f>VLOOKUP(N3320,groups!$A$1:$B$113,2,1)</f>
        <v>142</v>
      </c>
      <c r="N3320" s="16" t="s">
        <v>6582</v>
      </c>
      <c r="O3320" s="18" t="s">
        <v>52</v>
      </c>
      <c r="P3320" s="15">
        <f>VLOOKUP(Q3320,'seg2'!$A$1:$B$13,2,0)</f>
        <v>2</v>
      </c>
      <c r="Q3320" s="16" t="s">
        <v>46</v>
      </c>
      <c r="R3320" s="15">
        <f>VLOOKUP(S3320,'seg3'!$A$1:$B$9,2,0)</f>
        <v>2</v>
      </c>
      <c r="S3320" s="16" t="s">
        <v>56</v>
      </c>
      <c r="T3320" s="18">
        <v>18.66</v>
      </c>
      <c r="U3320" s="18">
        <v>18.66</v>
      </c>
      <c r="V3320" s="42"/>
      <c r="W3320" s="43" t="s">
        <v>6594</v>
      </c>
      <c r="X3320" s="16"/>
      <c r="Y3320" s="18" t="s">
        <v>53</v>
      </c>
      <c r="Z3320" s="18" t="s">
        <v>6593</v>
      </c>
      <c r="AA3320" s="18" t="s">
        <v>6593</v>
      </c>
      <c r="AB3320" s="14" t="str">
        <f t="shared" si="51"/>
        <v>('830606','830606J','H &amp; T WASHER M22 DIN125-1A HV300 ZF9','PC',64,2,2,2,3,13,142,'18.66','18.66','M22','-','C-45','85.0X3.0','85.0X3.0','','FLAT COLD ROLLED COIL C45 85.0X3.0',''),</v>
      </c>
      <c r="AC3320" s="14" t="s">
        <v>10676</v>
      </c>
    </row>
    <row r="3321" spans="1:29">
      <c r="A3321" s="16">
        <v>170236</v>
      </c>
      <c r="B3321" s="43" t="s">
        <v>2807</v>
      </c>
      <c r="C3321" s="43" t="s">
        <v>2808</v>
      </c>
      <c r="D3321" s="15">
        <f>VLOOKUP(E3321,finish!$A$1:$B$18,2,0)</f>
        <v>2</v>
      </c>
      <c r="E3321" s="18" t="s">
        <v>11</v>
      </c>
      <c r="F3321" s="15">
        <f>VLOOKUP(G3321,modules!$A$1:$B$10,2,0)</f>
        <v>6</v>
      </c>
      <c r="G3321" s="18" t="s">
        <v>7849</v>
      </c>
      <c r="H3321" s="15">
        <f>VLOOKUP(I3321,segments!$A$1:$B$9,2,0)</f>
        <v>5</v>
      </c>
      <c r="I3321" s="18" t="s">
        <v>7852</v>
      </c>
      <c r="J3321" s="15">
        <f>VLOOKUP(K3321,machines!$A$1:$B$72,2,0)</f>
        <v>69</v>
      </c>
      <c r="K3321" s="27" t="s">
        <v>442</v>
      </c>
      <c r="L3321" s="16" t="s">
        <v>98</v>
      </c>
      <c r="M3321" s="15">
        <f>VLOOKUP(N3321,groups!$A$1:$B$113,2,1)</f>
        <v>152</v>
      </c>
      <c r="N3321" s="16" t="s">
        <v>16</v>
      </c>
      <c r="O3321" s="18">
        <v>300</v>
      </c>
      <c r="P3321" s="15">
        <f>VLOOKUP(Q3321,'seg2'!$A$1:$B$13,2,0)</f>
        <v>3</v>
      </c>
      <c r="Q3321" s="43" t="s">
        <v>20</v>
      </c>
      <c r="R3321" s="15">
        <f>VLOOKUP(S3321,'seg3'!$A$1:$B$9,2,0)</f>
        <v>3</v>
      </c>
      <c r="S3321" s="43" t="s">
        <v>21</v>
      </c>
      <c r="T3321" s="18">
        <v>965.8</v>
      </c>
      <c r="U3321" s="18">
        <v>965.8</v>
      </c>
      <c r="V3321" s="18"/>
      <c r="W3321" s="30" t="s">
        <v>1469</v>
      </c>
      <c r="X3321" s="16"/>
      <c r="Y3321" s="18" t="s">
        <v>17</v>
      </c>
      <c r="Z3321" s="18">
        <v>22</v>
      </c>
      <c r="AA3321" s="16" t="s">
        <v>100</v>
      </c>
      <c r="AB3321" s="14" t="str">
        <f t="shared" si="51"/>
        <v>('170236','170236J','HHB M22X2.5X300 ISO4014 CL10.9 H/T BLK','PC',69,6,3,3,5,2,152,'965.8','965.8','M22','300','10B33','22','21.45/21.50','','COIL DIRECT DRAWN 10B33M 21.50/21.53',''),</v>
      </c>
      <c r="AC3321" s="14" t="s">
        <v>10677</v>
      </c>
    </row>
    <row r="3322" spans="1:29">
      <c r="A3322" s="16">
        <v>170255</v>
      </c>
      <c r="B3322" s="43" t="s">
        <v>2811</v>
      </c>
      <c r="C3322" s="43" t="s">
        <v>2812</v>
      </c>
      <c r="D3322" s="15">
        <f>VLOOKUP(E3322,finish!$A$1:$B$18,2,0)</f>
        <v>2</v>
      </c>
      <c r="E3322" s="93" t="s">
        <v>11</v>
      </c>
      <c r="F3322" s="15">
        <f>VLOOKUP(G3322,modules!$A$1:$B$10,2,0)</f>
        <v>6</v>
      </c>
      <c r="G3322" s="18" t="s">
        <v>7849</v>
      </c>
      <c r="H3322" s="15">
        <f>VLOOKUP(I3322,segments!$A$1:$B$9,2,0)</f>
        <v>5</v>
      </c>
      <c r="I3322" s="18" t="s">
        <v>7852</v>
      </c>
      <c r="J3322" s="15">
        <f>VLOOKUP(K3322,machines!$A$1:$B$72,2,0)</f>
        <v>69</v>
      </c>
      <c r="K3322" s="27" t="s">
        <v>442</v>
      </c>
      <c r="L3322" s="16" t="s">
        <v>114</v>
      </c>
      <c r="M3322" s="15">
        <f>VLOOKUP(N3322,groups!$A$1:$B$113,2,1)</f>
        <v>152</v>
      </c>
      <c r="N3322" s="16" t="s">
        <v>16</v>
      </c>
      <c r="O3322" s="18">
        <v>240</v>
      </c>
      <c r="P3322" s="15">
        <f>VLOOKUP(Q3322,'seg2'!$A$1:$B$13,2,0)</f>
        <v>3</v>
      </c>
      <c r="Q3322" s="43" t="s">
        <v>20</v>
      </c>
      <c r="R3322" s="15">
        <f>VLOOKUP(S3322,'seg3'!$A$1:$B$9,2,0)</f>
        <v>3</v>
      </c>
      <c r="S3322" s="43" t="s">
        <v>21</v>
      </c>
      <c r="T3322" s="18">
        <v>935</v>
      </c>
      <c r="U3322" s="18">
        <v>935</v>
      </c>
      <c r="V3322" s="18"/>
      <c r="W3322" s="30" t="s">
        <v>448</v>
      </c>
      <c r="X3322" s="16"/>
      <c r="Y3322" s="18" t="s">
        <v>17</v>
      </c>
      <c r="Z3322" s="18">
        <v>24</v>
      </c>
      <c r="AA3322" s="16" t="s">
        <v>479</v>
      </c>
      <c r="AB3322" s="14" t="str">
        <f t="shared" si="51"/>
        <v>('170255','170255J','HHB M24X3X240 ISO4014 CL10.9 H/T BLK','PC',69,6,3,3,5,2,152,'935','935','M24','240','10B33','24','23.45/23.50','','COIL DIRECT DRAWN AS 10B33M 23.50/23.53',''),</v>
      </c>
      <c r="AC3322" s="14" t="s">
        <v>10678</v>
      </c>
    </row>
    <row r="3323" spans="1:29">
      <c r="A3323" s="16">
        <v>170256</v>
      </c>
      <c r="B3323" s="43" t="s">
        <v>1890</v>
      </c>
      <c r="C3323" s="43" t="s">
        <v>1891</v>
      </c>
      <c r="D3323" s="15">
        <f>VLOOKUP(E3323,finish!$A$1:$B$18,2,0)</f>
        <v>2</v>
      </c>
      <c r="E3323" s="18" t="s">
        <v>11</v>
      </c>
      <c r="F3323" s="15">
        <f>VLOOKUP(G3323,modules!$A$1:$B$10,2,0)</f>
        <v>6</v>
      </c>
      <c r="G3323" s="18" t="s">
        <v>7849</v>
      </c>
      <c r="H3323" s="15">
        <f>VLOOKUP(I3323,segments!$A$1:$B$9,2,0)</f>
        <v>5</v>
      </c>
      <c r="I3323" s="18" t="s">
        <v>7852</v>
      </c>
      <c r="J3323" s="15">
        <f>VLOOKUP(K3323,machines!$A$1:$B$72,2,0)</f>
        <v>69</v>
      </c>
      <c r="K3323" s="27" t="s">
        <v>442</v>
      </c>
      <c r="L3323" s="16" t="s">
        <v>114</v>
      </c>
      <c r="M3323" s="15">
        <f>VLOOKUP(N3323,groups!$A$1:$B$113,2,1)</f>
        <v>152</v>
      </c>
      <c r="N3323" s="16" t="s">
        <v>16</v>
      </c>
      <c r="O3323" s="18">
        <v>260</v>
      </c>
      <c r="P3323" s="15">
        <f>VLOOKUP(Q3323,'seg2'!$A$1:$B$13,2,0)</f>
        <v>3</v>
      </c>
      <c r="Q3323" s="43" t="s">
        <v>20</v>
      </c>
      <c r="R3323" s="15">
        <f>VLOOKUP(S3323,'seg3'!$A$1:$B$9,2,0)</f>
        <v>3</v>
      </c>
      <c r="S3323" s="43" t="s">
        <v>21</v>
      </c>
      <c r="T3323" s="18">
        <v>1011.7</v>
      </c>
      <c r="U3323" s="18">
        <v>1011.7</v>
      </c>
      <c r="V3323" s="29"/>
      <c r="W3323" s="30" t="s">
        <v>448</v>
      </c>
      <c r="X3323" s="16"/>
      <c r="Y3323" s="18" t="s">
        <v>17</v>
      </c>
      <c r="Z3323" s="18">
        <v>24</v>
      </c>
      <c r="AA3323" s="16" t="s">
        <v>479</v>
      </c>
      <c r="AB3323" s="14" t="str">
        <f t="shared" si="51"/>
        <v>('170256','170256J','HHB M24X3X260 ISO4014 CL10.9 H/T BLK','PC',69,6,3,3,5,2,152,'1011.7','1011.7','M24','260','10B33','24','23.45/23.50','','COIL DIRECT DRAWN AS 10B33M 23.50/23.53',''),</v>
      </c>
      <c r="AC3323" s="14" t="s">
        <v>10679</v>
      </c>
    </row>
    <row r="3324" spans="1:29">
      <c r="A3324" s="16">
        <v>170257</v>
      </c>
      <c r="B3324" s="43" t="s">
        <v>1474</v>
      </c>
      <c r="C3324" s="43" t="s">
        <v>1475</v>
      </c>
      <c r="D3324" s="15">
        <f>VLOOKUP(E3324,finish!$A$1:$B$18,2,0)</f>
        <v>2</v>
      </c>
      <c r="E3324" s="18" t="s">
        <v>11</v>
      </c>
      <c r="F3324" s="15">
        <f>VLOOKUP(G3324,modules!$A$1:$B$10,2,0)</f>
        <v>6</v>
      </c>
      <c r="G3324" s="18" t="s">
        <v>7849</v>
      </c>
      <c r="H3324" s="15">
        <f>VLOOKUP(I3324,segments!$A$1:$B$9,2,0)</f>
        <v>5</v>
      </c>
      <c r="I3324" s="18" t="s">
        <v>7852</v>
      </c>
      <c r="J3324" s="15">
        <f>VLOOKUP(K3324,machines!$A$1:$B$72,2,0)</f>
        <v>69</v>
      </c>
      <c r="K3324" s="27" t="s">
        <v>442</v>
      </c>
      <c r="L3324" s="16" t="s">
        <v>114</v>
      </c>
      <c r="M3324" s="15">
        <f>VLOOKUP(N3324,groups!$A$1:$B$113,2,1)</f>
        <v>152</v>
      </c>
      <c r="N3324" s="16" t="s">
        <v>16</v>
      </c>
      <c r="O3324" s="18">
        <v>280</v>
      </c>
      <c r="P3324" s="15">
        <f>VLOOKUP(Q3324,'seg2'!$A$1:$B$13,2,0)</f>
        <v>3</v>
      </c>
      <c r="Q3324" s="43" t="s">
        <v>20</v>
      </c>
      <c r="R3324" s="15">
        <f>VLOOKUP(S3324,'seg3'!$A$1:$B$9,2,0)</f>
        <v>3</v>
      </c>
      <c r="S3324" s="43" t="s">
        <v>21</v>
      </c>
      <c r="T3324" s="18">
        <v>1082.7</v>
      </c>
      <c r="U3324" s="18">
        <v>1082.7</v>
      </c>
      <c r="V3324" s="29"/>
      <c r="W3324" s="30" t="s">
        <v>448</v>
      </c>
      <c r="X3324" s="16"/>
      <c r="Y3324" s="18" t="s">
        <v>17</v>
      </c>
      <c r="Z3324" s="18">
        <v>24</v>
      </c>
      <c r="AA3324" s="16" t="s">
        <v>479</v>
      </c>
      <c r="AB3324" s="14" t="str">
        <f t="shared" si="51"/>
        <v>('170257','170257J','HHB M24X3X280 ISO4014 CL10.9 H/T BLK','PC',69,6,3,3,5,2,152,'1082.7','1082.7','M24','280','10B33','24','23.45/23.50','','COIL DIRECT DRAWN AS 10B33M 23.50/23.53',''),</v>
      </c>
      <c r="AC3324" s="14" t="s">
        <v>10680</v>
      </c>
    </row>
    <row r="3325" spans="1:29">
      <c r="A3325" s="16">
        <v>170258</v>
      </c>
      <c r="B3325" s="43" t="s">
        <v>1892</v>
      </c>
      <c r="C3325" s="43" t="s">
        <v>1893</v>
      </c>
      <c r="D3325" s="15">
        <f>VLOOKUP(E3325,finish!$A$1:$B$18,2,0)</f>
        <v>2</v>
      </c>
      <c r="E3325" s="93" t="s">
        <v>11</v>
      </c>
      <c r="F3325" s="15">
        <f>VLOOKUP(G3325,modules!$A$1:$B$10,2,0)</f>
        <v>6</v>
      </c>
      <c r="G3325" s="18" t="s">
        <v>7849</v>
      </c>
      <c r="H3325" s="15">
        <f>VLOOKUP(I3325,segments!$A$1:$B$9,2,0)</f>
        <v>5</v>
      </c>
      <c r="I3325" s="18" t="s">
        <v>7852</v>
      </c>
      <c r="J3325" s="15">
        <f>VLOOKUP(K3325,machines!$A$1:$B$72,2,0)</f>
        <v>69</v>
      </c>
      <c r="K3325" s="27" t="s">
        <v>442</v>
      </c>
      <c r="L3325" s="16" t="s">
        <v>114</v>
      </c>
      <c r="M3325" s="15">
        <f>VLOOKUP(N3325,groups!$A$1:$B$113,2,1)</f>
        <v>152</v>
      </c>
      <c r="N3325" s="16" t="s">
        <v>16</v>
      </c>
      <c r="O3325" s="18">
        <v>300</v>
      </c>
      <c r="P3325" s="15">
        <f>VLOOKUP(Q3325,'seg2'!$A$1:$B$13,2,0)</f>
        <v>3</v>
      </c>
      <c r="Q3325" s="43" t="s">
        <v>20</v>
      </c>
      <c r="R3325" s="15">
        <f>VLOOKUP(S3325,'seg3'!$A$1:$B$9,2,0)</f>
        <v>3</v>
      </c>
      <c r="S3325" s="43" t="s">
        <v>21</v>
      </c>
      <c r="T3325" s="18">
        <v>1153.5999999999999</v>
      </c>
      <c r="U3325" s="18">
        <v>1153.5999999999999</v>
      </c>
      <c r="V3325" s="29"/>
      <c r="W3325" s="30" t="s">
        <v>448</v>
      </c>
      <c r="X3325" s="16"/>
      <c r="Y3325" s="18" t="s">
        <v>17</v>
      </c>
      <c r="Z3325" s="18">
        <v>24</v>
      </c>
      <c r="AA3325" s="16" t="s">
        <v>479</v>
      </c>
      <c r="AB3325" s="14" t="str">
        <f t="shared" si="51"/>
        <v>('170258','170258J','HHB M24X3X300 ISO4014 CL10.9 H/T BLK','PC',69,6,3,3,5,2,152,'1153.6','1153.6','M24','300','10B33','24','23.45/23.50','','COIL DIRECT DRAWN AS 10B33M 23.50/23.53',''),</v>
      </c>
      <c r="AC3325" s="14" t="s">
        <v>10681</v>
      </c>
    </row>
    <row r="3326" spans="1:29">
      <c r="A3326" s="16">
        <v>550937</v>
      </c>
      <c r="B3326" s="64" t="s">
        <v>1173</v>
      </c>
      <c r="C3326" s="43" t="s">
        <v>1174</v>
      </c>
      <c r="D3326" s="15">
        <f>VLOOKUP(E3326,finish!$A$1:$B$18,2,0)</f>
        <v>2</v>
      </c>
      <c r="E3326" s="18" t="s">
        <v>11</v>
      </c>
      <c r="F3326" s="15">
        <f>VLOOKUP(G3326,modules!$A$1:$B$10,2,0)</f>
        <v>6</v>
      </c>
      <c r="G3326" s="18" t="s">
        <v>7849</v>
      </c>
      <c r="H3326" s="15">
        <f>VLOOKUP(I3326,segments!$A$1:$B$9,2,0)</f>
        <v>5</v>
      </c>
      <c r="I3326" s="18" t="s">
        <v>7852</v>
      </c>
      <c r="J3326" s="15">
        <f>VLOOKUP(K3326,machines!$A$1:$B$72,2,0)</f>
        <v>69</v>
      </c>
      <c r="K3326" s="27" t="s">
        <v>442</v>
      </c>
      <c r="L3326" s="16" t="s">
        <v>338</v>
      </c>
      <c r="M3326" s="15">
        <f>VLOOKUP(N3326,groups!$A$1:$B$113,2,1)</f>
        <v>152</v>
      </c>
      <c r="N3326" s="16" t="s">
        <v>16</v>
      </c>
      <c r="O3326" s="18">
        <v>90</v>
      </c>
      <c r="P3326" s="15">
        <f>VLOOKUP(Q3326,'seg2'!$A$1:$B$13,2,0)</f>
        <v>3</v>
      </c>
      <c r="Q3326" s="43" t="s">
        <v>20</v>
      </c>
      <c r="R3326" s="15">
        <f>VLOOKUP(S3326,'seg3'!$A$1:$B$9,2,0)</f>
        <v>3</v>
      </c>
      <c r="S3326" s="43" t="s">
        <v>21</v>
      </c>
      <c r="T3326" s="18">
        <v>557</v>
      </c>
      <c r="U3326" s="18">
        <v>557</v>
      </c>
      <c r="V3326" s="18"/>
      <c r="W3326" s="30" t="s">
        <v>1176</v>
      </c>
      <c r="X3326" s="16"/>
      <c r="Y3326" s="18" t="s">
        <v>17</v>
      </c>
      <c r="Z3326" s="18">
        <v>28</v>
      </c>
      <c r="AA3326" s="16" t="s">
        <v>1175</v>
      </c>
      <c r="AB3326" s="14" t="str">
        <f t="shared" si="51"/>
        <v>('550937','550937J','HHB M27X3X90 ISO4014 CL10.9 H/T BLK','PC',69,6,3,3,5,2,152,'557','557','M27','90','10B33','28','26.50/26.53','','COIL DIRECT DRAWN AS 10B33M 26.50/26.53',''),</v>
      </c>
      <c r="AC3326" s="14" t="s">
        <v>10682</v>
      </c>
    </row>
    <row r="3327" spans="1:29">
      <c r="A3327" s="16">
        <v>170267</v>
      </c>
      <c r="B3327" s="64" t="s">
        <v>1897</v>
      </c>
      <c r="C3327" s="43" t="s">
        <v>1898</v>
      </c>
      <c r="D3327" s="15">
        <f>VLOOKUP(E3327,finish!$A$1:$B$18,2,0)</f>
        <v>2</v>
      </c>
      <c r="E3327" s="18" t="s">
        <v>11</v>
      </c>
      <c r="F3327" s="15">
        <f>VLOOKUP(G3327,modules!$A$1:$B$10,2,0)</f>
        <v>6</v>
      </c>
      <c r="G3327" s="18" t="s">
        <v>7849</v>
      </c>
      <c r="H3327" s="15">
        <f>VLOOKUP(I3327,segments!$A$1:$B$9,2,0)</f>
        <v>5</v>
      </c>
      <c r="I3327" s="18" t="s">
        <v>7852</v>
      </c>
      <c r="J3327" s="15">
        <f>VLOOKUP(K3327,machines!$A$1:$B$72,2,0)</f>
        <v>69</v>
      </c>
      <c r="K3327" s="27" t="s">
        <v>442</v>
      </c>
      <c r="L3327" s="16" t="s">
        <v>338</v>
      </c>
      <c r="M3327" s="15">
        <f>VLOOKUP(N3327,groups!$A$1:$B$113,2,1)</f>
        <v>152</v>
      </c>
      <c r="N3327" s="16" t="s">
        <v>16</v>
      </c>
      <c r="O3327" s="18">
        <v>100</v>
      </c>
      <c r="P3327" s="15">
        <f>VLOOKUP(Q3327,'seg2'!$A$1:$B$13,2,0)</f>
        <v>3</v>
      </c>
      <c r="Q3327" s="43" t="s">
        <v>20</v>
      </c>
      <c r="R3327" s="15">
        <f>VLOOKUP(S3327,'seg3'!$A$1:$B$9,2,0)</f>
        <v>3</v>
      </c>
      <c r="S3327" s="43" t="s">
        <v>21</v>
      </c>
      <c r="T3327" s="18">
        <v>603</v>
      </c>
      <c r="U3327" s="18">
        <v>603</v>
      </c>
      <c r="V3327" s="18"/>
      <c r="W3327" s="30" t="s">
        <v>1176</v>
      </c>
      <c r="X3327" s="16"/>
      <c r="Y3327" s="18" t="s">
        <v>17</v>
      </c>
      <c r="Z3327" s="18">
        <v>28</v>
      </c>
      <c r="AA3327" s="16" t="s">
        <v>1175</v>
      </c>
      <c r="AB3327" s="14" t="str">
        <f t="shared" si="51"/>
        <v>('170267','170267J','HHB M27X3X100 ISO4014 CL10.9 H/T BLK','PC',69,6,3,3,5,2,152,'603','603','M27','100','10B33','28','26.50/26.53','','COIL DIRECT DRAWN AS 10B33M 26.50/26.53',''),</v>
      </c>
      <c r="AC3327" s="14" t="s">
        <v>10613</v>
      </c>
    </row>
    <row r="3328" spans="1:29">
      <c r="A3328" s="16">
        <v>5001391</v>
      </c>
      <c r="B3328" s="43" t="s">
        <v>4160</v>
      </c>
      <c r="C3328" s="43" t="s">
        <v>6600</v>
      </c>
      <c r="D3328" s="15">
        <f>VLOOKUP(E3328,finish!$A$1:$B$18,2,0)</f>
        <v>19</v>
      </c>
      <c r="E3328" s="18" t="s">
        <v>7861</v>
      </c>
      <c r="F3328" s="15" t="s">
        <v>7949</v>
      </c>
      <c r="G3328" s="18" t="s">
        <v>7855</v>
      </c>
      <c r="H3328" s="15">
        <f>VLOOKUP(I3328,segments!$A$1:$B$9,2,0)</f>
        <v>5</v>
      </c>
      <c r="I3328" s="18" t="s">
        <v>7852</v>
      </c>
      <c r="J3328" s="15">
        <f>VLOOKUP(K3328,machines!$A$1:$B$72,2,0)</f>
        <v>85</v>
      </c>
      <c r="K3328" s="18" t="s">
        <v>607</v>
      </c>
      <c r="L3328" s="16" t="s">
        <v>61</v>
      </c>
      <c r="M3328" s="15">
        <f>VLOOKUP(N3328,groups!$A$1:$B$113,2,1)</f>
        <v>210</v>
      </c>
      <c r="N3328" s="16" t="s">
        <v>949</v>
      </c>
      <c r="O3328" s="18" t="s">
        <v>52</v>
      </c>
      <c r="P3328" s="15" t="s">
        <v>7949</v>
      </c>
      <c r="Q3328" s="16" t="s">
        <v>951</v>
      </c>
      <c r="R3328" s="15" t="s">
        <v>7949</v>
      </c>
      <c r="S3328" s="16" t="s">
        <v>951</v>
      </c>
      <c r="T3328" s="18">
        <v>2.4</v>
      </c>
      <c r="U3328" s="18">
        <v>2.4</v>
      </c>
      <c r="V3328" s="42"/>
      <c r="W3328" s="43" t="s">
        <v>4163</v>
      </c>
      <c r="X3328" s="16"/>
      <c r="Y3328" s="18" t="s">
        <v>40</v>
      </c>
      <c r="Z3328" s="18">
        <v>5.5</v>
      </c>
      <c r="AA3328" s="16" t="s">
        <v>4162</v>
      </c>
      <c r="AB3328" s="14" t="str">
        <f t="shared" si="51"/>
        <v>('5001391','5001391J','SPRNG WSR FLAT SEC M10 DIN127B A2 EPO','PC',85,null,null,null,5,19,210,'2.4','2.4','M10','-','304L','5.5','03.40/03.45','','COIL 2ANNEAL&amp;5DRAWN  SS 304L 03.40/03.45',''),</v>
      </c>
      <c r="AC3328" s="14" t="s">
        <v>10683</v>
      </c>
    </row>
    <row r="3329" spans="1:29">
      <c r="A3329" s="16">
        <v>170269</v>
      </c>
      <c r="B3329" s="64" t="s">
        <v>1901</v>
      </c>
      <c r="C3329" s="43" t="s">
        <v>1902</v>
      </c>
      <c r="D3329" s="15">
        <f>VLOOKUP(E3329,finish!$A$1:$B$18,2,0)</f>
        <v>2</v>
      </c>
      <c r="E3329" s="18" t="s">
        <v>11</v>
      </c>
      <c r="F3329" s="15">
        <f>VLOOKUP(G3329,modules!$A$1:$B$10,2,0)</f>
        <v>6</v>
      </c>
      <c r="G3329" s="18" t="s">
        <v>7849</v>
      </c>
      <c r="H3329" s="15">
        <f>VLOOKUP(I3329,segments!$A$1:$B$9,2,0)</f>
        <v>5</v>
      </c>
      <c r="I3329" s="18" t="s">
        <v>7852</v>
      </c>
      <c r="J3329" s="15">
        <f>VLOOKUP(K3329,machines!$A$1:$B$72,2,0)</f>
        <v>69</v>
      </c>
      <c r="K3329" s="27" t="s">
        <v>442</v>
      </c>
      <c r="L3329" s="16" t="s">
        <v>338</v>
      </c>
      <c r="M3329" s="15">
        <f>VLOOKUP(N3329,groups!$A$1:$B$113,2,1)</f>
        <v>152</v>
      </c>
      <c r="N3329" s="16" t="s">
        <v>16</v>
      </c>
      <c r="O3329" s="18">
        <v>120</v>
      </c>
      <c r="P3329" s="15">
        <f>VLOOKUP(Q3329,'seg2'!$A$1:$B$13,2,0)</f>
        <v>3</v>
      </c>
      <c r="Q3329" s="43" t="s">
        <v>20</v>
      </c>
      <c r="R3329" s="15">
        <f>VLOOKUP(S3329,'seg3'!$A$1:$B$9,2,0)</f>
        <v>3</v>
      </c>
      <c r="S3329" s="43" t="s">
        <v>21</v>
      </c>
      <c r="T3329" s="18">
        <v>695</v>
      </c>
      <c r="U3329" s="18">
        <v>695</v>
      </c>
      <c r="V3329" s="18"/>
      <c r="W3329" s="30" t="s">
        <v>1176</v>
      </c>
      <c r="X3329" s="16"/>
      <c r="Y3329" s="18" t="s">
        <v>17</v>
      </c>
      <c r="Z3329" s="18">
        <v>28</v>
      </c>
      <c r="AA3329" s="16" t="s">
        <v>1175</v>
      </c>
      <c r="AB3329" s="14" t="str">
        <f t="shared" si="51"/>
        <v>('170269','170269J','HHB M27X3X120 ISO4014 CL10.9 H/T BLK','PC',69,6,3,3,5,2,152,'695','695','M27','120','10B33','28','26.50/26.53','','COIL DIRECT DRAWN AS 10B33M 26.50/26.53',''),</v>
      </c>
      <c r="AC3329" s="14" t="s">
        <v>10615</v>
      </c>
    </row>
    <row r="3330" spans="1:29">
      <c r="A3330" s="16">
        <v>170270</v>
      </c>
      <c r="B3330" s="64" t="s">
        <v>1177</v>
      </c>
      <c r="C3330" s="43" t="s">
        <v>1178</v>
      </c>
      <c r="D3330" s="15">
        <f>VLOOKUP(E3330,finish!$A$1:$B$18,2,0)</f>
        <v>2</v>
      </c>
      <c r="E3330" s="18" t="s">
        <v>11</v>
      </c>
      <c r="F3330" s="15">
        <f>VLOOKUP(G3330,modules!$A$1:$B$10,2,0)</f>
        <v>6</v>
      </c>
      <c r="G3330" s="18" t="s">
        <v>7849</v>
      </c>
      <c r="H3330" s="15">
        <f>VLOOKUP(I3330,segments!$A$1:$B$9,2,0)</f>
        <v>5</v>
      </c>
      <c r="I3330" s="18" t="s">
        <v>7852</v>
      </c>
      <c r="J3330" s="15">
        <f>VLOOKUP(K3330,machines!$A$1:$B$72,2,0)</f>
        <v>69</v>
      </c>
      <c r="K3330" s="27" t="s">
        <v>442</v>
      </c>
      <c r="L3330" s="16" t="s">
        <v>338</v>
      </c>
      <c r="M3330" s="15">
        <f>VLOOKUP(N3330,groups!$A$1:$B$113,2,1)</f>
        <v>152</v>
      </c>
      <c r="N3330" s="16" t="s">
        <v>16</v>
      </c>
      <c r="O3330" s="18">
        <v>130</v>
      </c>
      <c r="P3330" s="15">
        <f>VLOOKUP(Q3330,'seg2'!$A$1:$B$13,2,0)</f>
        <v>3</v>
      </c>
      <c r="Q3330" s="43" t="s">
        <v>20</v>
      </c>
      <c r="R3330" s="15">
        <f>VLOOKUP(S3330,'seg3'!$A$1:$B$9,2,0)</f>
        <v>3</v>
      </c>
      <c r="S3330" s="43" t="s">
        <v>21</v>
      </c>
      <c r="T3330" s="18">
        <v>720</v>
      </c>
      <c r="U3330" s="18">
        <v>720</v>
      </c>
      <c r="V3330" s="29"/>
      <c r="W3330" s="30" t="s">
        <v>1176</v>
      </c>
      <c r="X3330" s="16"/>
      <c r="Y3330" s="18" t="s">
        <v>17</v>
      </c>
      <c r="Z3330" s="18">
        <v>28</v>
      </c>
      <c r="AA3330" s="16" t="s">
        <v>1175</v>
      </c>
      <c r="AB3330" s="14" t="str">
        <f t="shared" si="51"/>
        <v>('170270','170270J','HHB M27X3X130 ISO4014 CL10.9 H/T BLK','PC',69,6,3,3,5,2,152,'720','720','M27','130','10B33','28','26.50/26.53','','COIL DIRECT DRAWN AS 10B33M 26.50/26.53',''),</v>
      </c>
      <c r="AC3330" s="14" t="s">
        <v>10616</v>
      </c>
    </row>
    <row r="3331" spans="1:29">
      <c r="A3331" s="16">
        <v>827744</v>
      </c>
      <c r="B3331" s="16" t="s">
        <v>6603</v>
      </c>
      <c r="C3331" s="16" t="s">
        <v>6604</v>
      </c>
      <c r="D3331" s="15">
        <f>VLOOKUP(E3331,finish!$A$1:$B$18,2,0)</f>
        <v>5</v>
      </c>
      <c r="E3331" s="18" t="s">
        <v>316</v>
      </c>
      <c r="F3331" s="15">
        <f>VLOOKUP(G3331,modules!$A$1:$B$10,2,0)</f>
        <v>6</v>
      </c>
      <c r="G3331" s="18" t="s">
        <v>7849</v>
      </c>
      <c r="H3331" s="15">
        <f>VLOOKUP(I3331,segments!$A$1:$B$9,2,0)</f>
        <v>3</v>
      </c>
      <c r="I3331" s="18" t="s">
        <v>7851</v>
      </c>
      <c r="J3331" s="15">
        <f>VLOOKUP(K3331,machines!$A$1:$B$72,2,0)</f>
        <v>62</v>
      </c>
      <c r="K3331" s="18" t="s">
        <v>101</v>
      </c>
      <c r="L3331" s="43" t="s">
        <v>98</v>
      </c>
      <c r="M3331" s="15">
        <f>VLOOKUP(N3331,groups!$A$1:$B$113,2,1)</f>
        <v>160</v>
      </c>
      <c r="N3331" s="16" t="s">
        <v>1305</v>
      </c>
      <c r="O3331" s="18">
        <v>105</v>
      </c>
      <c r="P3331" s="15">
        <f>VLOOKUP(Q3331,'seg2'!$A$1:$B$13,2,0)</f>
        <v>3</v>
      </c>
      <c r="Q3331" s="16" t="s">
        <v>20</v>
      </c>
      <c r="R3331" s="15">
        <f>VLOOKUP(S3331,'seg3'!$A$1:$B$9,2,0)</f>
        <v>3</v>
      </c>
      <c r="S3331" s="16" t="s">
        <v>21</v>
      </c>
      <c r="T3331" s="28">
        <v>584</v>
      </c>
      <c r="U3331" s="28">
        <v>584</v>
      </c>
      <c r="V3331" s="42"/>
      <c r="W3331" s="30"/>
      <c r="X3331" s="16"/>
      <c r="Y3331" s="21" t="s">
        <v>17</v>
      </c>
      <c r="Z3331" s="28"/>
      <c r="AA3331" s="16"/>
      <c r="AB3331" s="14" t="str">
        <f t="shared" ref="AB3331:AB3394" si="52">CONCATENATE("('",A3331,"','",B3331,"','",C3331,"','PC',",J3331,",",F3331,",",P3331,",",R3331,",",H3331,",",D3331,",",M3331,",'",T3331,"','",U3331,"','",L3331,"','",O3331,"','",Y3331,"','",Z3331,"','",AA3331,"','",V3331,"','",W3331,"','",X3331,"'),")</f>
        <v>('827744','827744J','HSSB M22X105 EN14399-3 CL10.9HR HT ZFS','PC',62,6,3,3,3,5,160,'584','584','M22','105','10B33','','','','',''),</v>
      </c>
      <c r="AC3331" s="14" t="s">
        <v>10684</v>
      </c>
    </row>
    <row r="3332" spans="1:29">
      <c r="A3332" s="16">
        <v>827809</v>
      </c>
      <c r="B3332" s="16" t="s">
        <v>6605</v>
      </c>
      <c r="C3332" s="16" t="s">
        <v>6606</v>
      </c>
      <c r="D3332" s="15">
        <f>VLOOKUP(E3332,finish!$A$1:$B$18,2,0)</f>
        <v>5</v>
      </c>
      <c r="E3332" s="18" t="s">
        <v>316</v>
      </c>
      <c r="F3332" s="15">
        <f>VLOOKUP(G3332,modules!$A$1:$B$10,2,0)</f>
        <v>6</v>
      </c>
      <c r="G3332" s="18" t="s">
        <v>7849</v>
      </c>
      <c r="H3332" s="15">
        <f>VLOOKUP(I3332,segments!$A$1:$B$9,2,0)</f>
        <v>3</v>
      </c>
      <c r="I3332" s="18" t="s">
        <v>7851</v>
      </c>
      <c r="J3332" s="15">
        <f>VLOOKUP(K3332,machines!$A$1:$B$72,2,0)</f>
        <v>62</v>
      </c>
      <c r="K3332" s="18" t="s">
        <v>101</v>
      </c>
      <c r="L3332" s="43" t="s">
        <v>98</v>
      </c>
      <c r="M3332" s="15">
        <f>VLOOKUP(N3332,groups!$A$1:$B$113,2,1)</f>
        <v>160</v>
      </c>
      <c r="N3332" s="16" t="s">
        <v>1305</v>
      </c>
      <c r="O3332" s="18">
        <v>160</v>
      </c>
      <c r="P3332" s="15">
        <f>VLOOKUP(Q3332,'seg2'!$A$1:$B$13,2,0)</f>
        <v>3</v>
      </c>
      <c r="Q3332" s="16" t="s">
        <v>20</v>
      </c>
      <c r="R3332" s="15">
        <f>VLOOKUP(S3332,'seg3'!$A$1:$B$9,2,0)</f>
        <v>3</v>
      </c>
      <c r="S3332" s="16" t="s">
        <v>21</v>
      </c>
      <c r="T3332" s="28">
        <v>634</v>
      </c>
      <c r="U3332" s="28">
        <v>634</v>
      </c>
      <c r="V3332" s="42"/>
      <c r="W3332" s="30"/>
      <c r="X3332" s="16"/>
      <c r="Y3332" s="21" t="s">
        <v>17</v>
      </c>
      <c r="Z3332" s="28"/>
      <c r="AA3332" s="16"/>
      <c r="AB3332" s="14" t="str">
        <f t="shared" si="52"/>
        <v>('827809','827809J','HSSB M22X160 EN14399-3 CL10.9HR HT ZFS','PC',62,6,3,3,3,5,160,'634','634','M22','160','10B33','','','','',''),</v>
      </c>
      <c r="AC3332" s="14" t="s">
        <v>10685</v>
      </c>
    </row>
    <row r="3333" spans="1:29">
      <c r="A3333" s="47">
        <v>829456</v>
      </c>
      <c r="B3333" s="47" t="s">
        <v>6607</v>
      </c>
      <c r="C3333" s="86" t="s">
        <v>6608</v>
      </c>
      <c r="D3333" s="15" t="s">
        <v>7949</v>
      </c>
      <c r="E3333" s="18"/>
      <c r="F3333" s="15">
        <f>VLOOKUP(G3333,modules!$A$1:$B$10,2,0)</f>
        <v>6</v>
      </c>
      <c r="G3333" s="18" t="s">
        <v>7849</v>
      </c>
      <c r="H3333" s="15">
        <f>VLOOKUP(I3333,segments!$A$1:$B$9,2,0)</f>
        <v>3</v>
      </c>
      <c r="I3333" s="18" t="s">
        <v>7851</v>
      </c>
      <c r="J3333" s="15">
        <f>VLOOKUP(K3333,machines!$A$1:$B$72,2,0)</f>
        <v>62</v>
      </c>
      <c r="K3333" s="18" t="s">
        <v>101</v>
      </c>
      <c r="L3333" s="43" t="s">
        <v>98</v>
      </c>
      <c r="M3333" s="15">
        <f>VLOOKUP(N3333,groups!$A$1:$B$113,2,1)</f>
        <v>160</v>
      </c>
      <c r="N3333" s="16" t="s">
        <v>1305</v>
      </c>
      <c r="O3333" s="18">
        <v>135</v>
      </c>
      <c r="P3333" s="15">
        <f>VLOOKUP(Q3333,'seg2'!$A$1:$B$13,2,0)</f>
        <v>3</v>
      </c>
      <c r="Q3333" s="16" t="s">
        <v>20</v>
      </c>
      <c r="R3333" s="15">
        <f>VLOOKUP(S3333,'seg3'!$A$1:$B$9,2,0)</f>
        <v>3</v>
      </c>
      <c r="S3333" s="16" t="s">
        <v>21</v>
      </c>
      <c r="T3333" s="18">
        <v>450</v>
      </c>
      <c r="U3333" s="18">
        <v>450</v>
      </c>
      <c r="V3333" s="42"/>
      <c r="W3333" s="30"/>
      <c r="X3333" s="16"/>
      <c r="Y3333" s="21" t="s">
        <v>17</v>
      </c>
      <c r="Z3333" s="28"/>
      <c r="AA3333" s="16"/>
      <c r="AB3333" s="14" t="str">
        <f t="shared" si="52"/>
        <v>('829456','829456J','m22 x 135 hsfg bolt(a4-100)','PC',62,6,3,3,3,null,160,'450','450','M22','135','10B33','','','','',''),</v>
      </c>
      <c r="AC3333" s="14" t="s">
        <v>10686</v>
      </c>
    </row>
    <row r="3334" spans="1:29">
      <c r="A3334" s="16">
        <v>170272</v>
      </c>
      <c r="B3334" s="64" t="s">
        <v>1905</v>
      </c>
      <c r="C3334" s="43" t="s">
        <v>1906</v>
      </c>
      <c r="D3334" s="15">
        <f>VLOOKUP(E3334,finish!$A$1:$B$18,2,0)</f>
        <v>2</v>
      </c>
      <c r="E3334" s="18" t="s">
        <v>11</v>
      </c>
      <c r="F3334" s="15">
        <f>VLOOKUP(G3334,modules!$A$1:$B$10,2,0)</f>
        <v>6</v>
      </c>
      <c r="G3334" s="18" t="s">
        <v>7849</v>
      </c>
      <c r="H3334" s="15">
        <f>VLOOKUP(I3334,segments!$A$1:$B$9,2,0)</f>
        <v>5</v>
      </c>
      <c r="I3334" s="18" t="s">
        <v>7852</v>
      </c>
      <c r="J3334" s="15">
        <f>VLOOKUP(K3334,machines!$A$1:$B$72,2,0)</f>
        <v>69</v>
      </c>
      <c r="K3334" s="27" t="s">
        <v>442</v>
      </c>
      <c r="L3334" s="16" t="s">
        <v>338</v>
      </c>
      <c r="M3334" s="15">
        <f>VLOOKUP(N3334,groups!$A$1:$B$113,2,1)</f>
        <v>152</v>
      </c>
      <c r="N3334" s="16" t="s">
        <v>16</v>
      </c>
      <c r="O3334" s="18">
        <v>150</v>
      </c>
      <c r="P3334" s="15">
        <f>VLOOKUP(Q3334,'seg2'!$A$1:$B$13,2,0)</f>
        <v>3</v>
      </c>
      <c r="Q3334" s="43" t="s">
        <v>20</v>
      </c>
      <c r="R3334" s="15">
        <f>VLOOKUP(S3334,'seg3'!$A$1:$B$9,2,0)</f>
        <v>3</v>
      </c>
      <c r="S3334" s="43" t="s">
        <v>21</v>
      </c>
      <c r="T3334" s="18">
        <v>810</v>
      </c>
      <c r="U3334" s="18">
        <v>810</v>
      </c>
      <c r="V3334" s="29"/>
      <c r="W3334" s="30" t="s">
        <v>1176</v>
      </c>
      <c r="X3334" s="16"/>
      <c r="Y3334" s="18" t="s">
        <v>17</v>
      </c>
      <c r="Z3334" s="18">
        <v>28</v>
      </c>
      <c r="AA3334" s="16" t="s">
        <v>1175</v>
      </c>
      <c r="AB3334" s="14" t="str">
        <f t="shared" si="52"/>
        <v>('170272','170272J','HHB M27X3X150 ISO4014 CL10.9 H/T BLK','PC',69,6,3,3,5,2,152,'810','810','M27','150','10B33','28','26.50/26.53','','COIL DIRECT DRAWN AS 10B33M 26.50/26.53',''),</v>
      </c>
      <c r="AC3334" s="14" t="s">
        <v>10618</v>
      </c>
    </row>
    <row r="3335" spans="1:29">
      <c r="A3335" s="16">
        <v>170273</v>
      </c>
      <c r="B3335" s="64" t="s">
        <v>2813</v>
      </c>
      <c r="C3335" s="43" t="s">
        <v>2814</v>
      </c>
      <c r="D3335" s="15">
        <f>VLOOKUP(E3335,finish!$A$1:$B$18,2,0)</f>
        <v>2</v>
      </c>
      <c r="E3335" s="18" t="s">
        <v>11</v>
      </c>
      <c r="F3335" s="15">
        <f>VLOOKUP(G3335,modules!$A$1:$B$10,2,0)</f>
        <v>6</v>
      </c>
      <c r="G3335" s="18" t="s">
        <v>7849</v>
      </c>
      <c r="H3335" s="15">
        <f>VLOOKUP(I3335,segments!$A$1:$B$9,2,0)</f>
        <v>5</v>
      </c>
      <c r="I3335" s="18" t="s">
        <v>7852</v>
      </c>
      <c r="J3335" s="15">
        <f>VLOOKUP(K3335,machines!$A$1:$B$72,2,0)</f>
        <v>69</v>
      </c>
      <c r="K3335" s="27" t="s">
        <v>442</v>
      </c>
      <c r="L3335" s="16" t="s">
        <v>338</v>
      </c>
      <c r="M3335" s="15">
        <f>VLOOKUP(N3335,groups!$A$1:$B$113,2,1)</f>
        <v>152</v>
      </c>
      <c r="N3335" s="16" t="s">
        <v>16</v>
      </c>
      <c r="O3335" s="18">
        <v>160</v>
      </c>
      <c r="P3335" s="15">
        <f>VLOOKUP(Q3335,'seg2'!$A$1:$B$13,2,0)</f>
        <v>3</v>
      </c>
      <c r="Q3335" s="43" t="s">
        <v>20</v>
      </c>
      <c r="R3335" s="15">
        <f>VLOOKUP(S3335,'seg3'!$A$1:$B$9,2,0)</f>
        <v>3</v>
      </c>
      <c r="S3335" s="43" t="s">
        <v>21</v>
      </c>
      <c r="T3335" s="18">
        <v>855</v>
      </c>
      <c r="U3335" s="18">
        <v>855</v>
      </c>
      <c r="V3335" s="29"/>
      <c r="W3335" s="30" t="s">
        <v>1176</v>
      </c>
      <c r="X3335" s="16"/>
      <c r="Y3335" s="18" t="s">
        <v>17</v>
      </c>
      <c r="Z3335" s="18">
        <v>28</v>
      </c>
      <c r="AA3335" s="16" t="s">
        <v>1175</v>
      </c>
      <c r="AB3335" s="14" t="str">
        <f t="shared" si="52"/>
        <v>('170273','170273J','HHB M27X3X160 ISO4014 CL10.9 H/T BLK','PC',69,6,3,3,5,2,152,'855','855','M27','160','10B33','28','26.50/26.53','','COIL DIRECT DRAWN AS 10B33M 26.50/26.53',''),</v>
      </c>
      <c r="AC3335" s="14" t="s">
        <v>10687</v>
      </c>
    </row>
    <row r="3336" spans="1:29">
      <c r="A3336" s="16">
        <v>170275</v>
      </c>
      <c r="B3336" s="64" t="s">
        <v>2815</v>
      </c>
      <c r="C3336" s="43" t="s">
        <v>2816</v>
      </c>
      <c r="D3336" s="15">
        <f>VLOOKUP(E3336,finish!$A$1:$B$18,2,0)</f>
        <v>2</v>
      </c>
      <c r="E3336" s="18" t="s">
        <v>11</v>
      </c>
      <c r="F3336" s="15">
        <f>VLOOKUP(G3336,modules!$A$1:$B$10,2,0)</f>
        <v>6</v>
      </c>
      <c r="G3336" s="18" t="s">
        <v>7849</v>
      </c>
      <c r="H3336" s="15">
        <f>VLOOKUP(I3336,segments!$A$1:$B$9,2,0)</f>
        <v>5</v>
      </c>
      <c r="I3336" s="18" t="s">
        <v>7852</v>
      </c>
      <c r="J3336" s="15">
        <f>VLOOKUP(K3336,machines!$A$1:$B$72,2,0)</f>
        <v>69</v>
      </c>
      <c r="K3336" s="27" t="s">
        <v>442</v>
      </c>
      <c r="L3336" s="16" t="s">
        <v>338</v>
      </c>
      <c r="M3336" s="15">
        <f>VLOOKUP(N3336,groups!$A$1:$B$113,2,1)</f>
        <v>152</v>
      </c>
      <c r="N3336" s="16" t="s">
        <v>16</v>
      </c>
      <c r="O3336" s="18">
        <v>200</v>
      </c>
      <c r="P3336" s="15">
        <f>VLOOKUP(Q3336,'seg2'!$A$1:$B$13,2,0)</f>
        <v>3</v>
      </c>
      <c r="Q3336" s="43" t="s">
        <v>20</v>
      </c>
      <c r="R3336" s="15">
        <f>VLOOKUP(S3336,'seg3'!$A$1:$B$9,2,0)</f>
        <v>3</v>
      </c>
      <c r="S3336" s="43" t="s">
        <v>21</v>
      </c>
      <c r="T3336" s="18">
        <v>1030</v>
      </c>
      <c r="U3336" s="18">
        <v>1030</v>
      </c>
      <c r="V3336" s="29"/>
      <c r="W3336" s="30" t="s">
        <v>1176</v>
      </c>
      <c r="X3336" s="16"/>
      <c r="Y3336" s="18" t="s">
        <v>17</v>
      </c>
      <c r="Z3336" s="18">
        <v>28</v>
      </c>
      <c r="AA3336" s="16" t="s">
        <v>1175</v>
      </c>
      <c r="AB3336" s="14" t="str">
        <f t="shared" si="52"/>
        <v>('170275','170275J','HHB M27X3X200 ISO4014 CL10.9 H/T BLK','PC',69,6,3,3,5,2,152,'1030','1030','M27','200','10B33','28','26.50/26.53','','COIL DIRECT DRAWN AS 10B33M 26.50/26.53',''),</v>
      </c>
      <c r="AC3336" s="14" t="s">
        <v>10688</v>
      </c>
    </row>
    <row r="3337" spans="1:29">
      <c r="A3337" s="16">
        <v>170276</v>
      </c>
      <c r="B3337" s="43" t="s">
        <v>2817</v>
      </c>
      <c r="C3337" s="43" t="s">
        <v>2818</v>
      </c>
      <c r="D3337" s="15">
        <f>VLOOKUP(E3337,finish!$A$1:$B$18,2,0)</f>
        <v>2</v>
      </c>
      <c r="E3337" s="18" t="s">
        <v>11</v>
      </c>
      <c r="F3337" s="15">
        <f>VLOOKUP(G3337,modules!$A$1:$B$10,2,0)</f>
        <v>6</v>
      </c>
      <c r="G3337" s="18" t="s">
        <v>7849</v>
      </c>
      <c r="H3337" s="15">
        <f>VLOOKUP(I3337,segments!$A$1:$B$9,2,0)</f>
        <v>5</v>
      </c>
      <c r="I3337" s="18" t="s">
        <v>7852</v>
      </c>
      <c r="J3337" s="15">
        <f>VLOOKUP(K3337,machines!$A$1:$B$72,2,0)</f>
        <v>69</v>
      </c>
      <c r="K3337" s="27" t="s">
        <v>442</v>
      </c>
      <c r="L3337" s="16" t="s">
        <v>338</v>
      </c>
      <c r="M3337" s="15">
        <f>VLOOKUP(N3337,groups!$A$1:$B$113,2,1)</f>
        <v>152</v>
      </c>
      <c r="N3337" s="16" t="s">
        <v>16</v>
      </c>
      <c r="O3337" s="18">
        <v>220</v>
      </c>
      <c r="P3337" s="15">
        <f>VLOOKUP(Q3337,'seg2'!$A$1:$B$13,2,0)</f>
        <v>3</v>
      </c>
      <c r="Q3337" s="43" t="s">
        <v>20</v>
      </c>
      <c r="R3337" s="15">
        <f>VLOOKUP(S3337,'seg3'!$A$1:$B$9,2,0)</f>
        <v>3</v>
      </c>
      <c r="S3337" s="43" t="s">
        <v>21</v>
      </c>
      <c r="T3337" s="18">
        <v>1130</v>
      </c>
      <c r="U3337" s="18">
        <v>1130</v>
      </c>
      <c r="V3337" s="29"/>
      <c r="W3337" s="30" t="s">
        <v>1176</v>
      </c>
      <c r="X3337" s="16"/>
      <c r="Y3337" s="18" t="s">
        <v>17</v>
      </c>
      <c r="Z3337" s="18">
        <v>28</v>
      </c>
      <c r="AA3337" s="16" t="s">
        <v>1175</v>
      </c>
      <c r="AB3337" s="14" t="str">
        <f t="shared" si="52"/>
        <v>('170276','170276J','HHB M27X3X220 ISO4014 CL10.9 H/T BLK','PC',69,6,3,3,5,2,152,'1130','1130','M27','220','10B33','28','26.50/26.53','','COIL DIRECT DRAWN AS 10B33M 26.50/26.53',''),</v>
      </c>
      <c r="AC3337" s="14" t="s">
        <v>10689</v>
      </c>
    </row>
    <row r="3338" spans="1:29">
      <c r="A3338" s="16">
        <v>550771</v>
      </c>
      <c r="B3338" s="43" t="s">
        <v>2854</v>
      </c>
      <c r="C3338" s="43" t="s">
        <v>2855</v>
      </c>
      <c r="D3338" s="15">
        <f>VLOOKUP(E3338,finish!$A$1:$B$18,2,0)</f>
        <v>2</v>
      </c>
      <c r="E3338" s="18" t="s">
        <v>11</v>
      </c>
      <c r="F3338" s="15">
        <f>VLOOKUP(G3338,modules!$A$1:$B$10,2,0)</f>
        <v>6</v>
      </c>
      <c r="G3338" s="18" t="s">
        <v>7849</v>
      </c>
      <c r="H3338" s="15">
        <f>VLOOKUP(I3338,segments!$A$1:$B$9,2,0)</f>
        <v>5</v>
      </c>
      <c r="I3338" s="18" t="s">
        <v>7852</v>
      </c>
      <c r="J3338" s="15">
        <f>VLOOKUP(K3338,machines!$A$1:$B$72,2,0)</f>
        <v>69</v>
      </c>
      <c r="K3338" s="27" t="s">
        <v>442</v>
      </c>
      <c r="L3338" s="16" t="s">
        <v>126</v>
      </c>
      <c r="M3338" s="15">
        <f>VLOOKUP(N3338,groups!$A$1:$B$113,2,1)</f>
        <v>153</v>
      </c>
      <c r="N3338" s="16" t="s">
        <v>107</v>
      </c>
      <c r="O3338" s="18">
        <v>240</v>
      </c>
      <c r="P3338" s="15">
        <f>VLOOKUP(Q3338,'seg2'!$A$1:$B$13,2,0)</f>
        <v>3</v>
      </c>
      <c r="Q3338" s="43" t="s">
        <v>20</v>
      </c>
      <c r="R3338" s="15">
        <f>VLOOKUP(S3338,'seg3'!$A$1:$B$9,2,0)</f>
        <v>3</v>
      </c>
      <c r="S3338" s="43" t="s">
        <v>21</v>
      </c>
      <c r="T3338" s="18">
        <v>567.54</v>
      </c>
      <c r="U3338" s="18">
        <v>567.54</v>
      </c>
      <c r="V3338" s="18"/>
      <c r="W3338" s="30" t="s">
        <v>840</v>
      </c>
      <c r="X3338" s="16"/>
      <c r="Y3338" s="18" t="s">
        <v>17</v>
      </c>
      <c r="Z3338" s="18">
        <v>18.3</v>
      </c>
      <c r="AA3338" s="16" t="s">
        <v>85</v>
      </c>
      <c r="AB3338" s="14" t="str">
        <f t="shared" si="52"/>
        <v>('550771','550771J','HHB M20X2.5X240 ISO4017 CL10.9 F/T BLK','PC',69,6,3,3,5,2,153,'567.54','567.54','M20','240','10B33','18.3','17.95/17.99','','COIL DIRECT DRAWN AS 10B33M 18.00/18.03',''),</v>
      </c>
      <c r="AC3338" s="14" t="s">
        <v>10690</v>
      </c>
    </row>
    <row r="3339" spans="1:29">
      <c r="A3339" s="16">
        <v>550774</v>
      </c>
      <c r="B3339" s="43" t="s">
        <v>1920</v>
      </c>
      <c r="C3339" s="43" t="s">
        <v>1921</v>
      </c>
      <c r="D3339" s="15">
        <f>VLOOKUP(E3339,finish!$A$1:$B$18,2,0)</f>
        <v>2</v>
      </c>
      <c r="E3339" s="18" t="s">
        <v>11</v>
      </c>
      <c r="F3339" s="15">
        <f>VLOOKUP(G3339,modules!$A$1:$B$10,2,0)</f>
        <v>6</v>
      </c>
      <c r="G3339" s="18" t="s">
        <v>7849</v>
      </c>
      <c r="H3339" s="15">
        <f>VLOOKUP(I3339,segments!$A$1:$B$9,2,0)</f>
        <v>5</v>
      </c>
      <c r="I3339" s="18" t="s">
        <v>7852</v>
      </c>
      <c r="J3339" s="15">
        <f>VLOOKUP(K3339,machines!$A$1:$B$72,2,0)</f>
        <v>69</v>
      </c>
      <c r="K3339" s="27" t="s">
        <v>442</v>
      </c>
      <c r="L3339" s="16" t="s">
        <v>126</v>
      </c>
      <c r="M3339" s="15">
        <f>VLOOKUP(N3339,groups!$A$1:$B$113,2,1)</f>
        <v>153</v>
      </c>
      <c r="N3339" s="16" t="s">
        <v>107</v>
      </c>
      <c r="O3339" s="18">
        <v>300</v>
      </c>
      <c r="P3339" s="15">
        <f>VLOOKUP(Q3339,'seg2'!$A$1:$B$13,2,0)</f>
        <v>3</v>
      </c>
      <c r="Q3339" s="43" t="s">
        <v>20</v>
      </c>
      <c r="R3339" s="15">
        <f>VLOOKUP(S3339,'seg3'!$A$1:$B$9,2,0)</f>
        <v>3</v>
      </c>
      <c r="S3339" s="43" t="s">
        <v>21</v>
      </c>
      <c r="T3339" s="18">
        <v>690.68</v>
      </c>
      <c r="U3339" s="18">
        <v>690.68</v>
      </c>
      <c r="V3339" s="29" t="s">
        <v>22</v>
      </c>
      <c r="W3339" s="30" t="s">
        <v>840</v>
      </c>
      <c r="X3339" s="16"/>
      <c r="Y3339" s="18" t="s">
        <v>17</v>
      </c>
      <c r="Z3339" s="18">
        <v>18.3</v>
      </c>
      <c r="AA3339" s="16" t="s">
        <v>85</v>
      </c>
      <c r="AB3339" s="14" t="str">
        <f t="shared" si="52"/>
        <v>('550774','550774J','HHB M20X2.5X300 ISO4017 CL10.9 F/T BLK','PC',69,6,3,3,5,2,153,'690.68','690.68','M20','300','10B33','18.3','17.95/17.99','READY','COIL DIRECT DRAWN AS 10B33M 18.00/18.03',''),</v>
      </c>
      <c r="AC3339" s="14" t="s">
        <v>10620</v>
      </c>
    </row>
    <row r="3340" spans="1:29">
      <c r="A3340" s="16">
        <v>170283</v>
      </c>
      <c r="B3340" s="64" t="s">
        <v>1957</v>
      </c>
      <c r="C3340" s="43" t="s">
        <v>1958</v>
      </c>
      <c r="D3340" s="15">
        <f>VLOOKUP(E3340,finish!$A$1:$B$18,2,0)</f>
        <v>2</v>
      </c>
      <c r="E3340" s="18" t="s">
        <v>11</v>
      </c>
      <c r="F3340" s="15">
        <f>VLOOKUP(G3340,modules!$A$1:$B$10,2,0)</f>
        <v>6</v>
      </c>
      <c r="G3340" s="18" t="s">
        <v>7849</v>
      </c>
      <c r="H3340" s="15">
        <f>VLOOKUP(I3340,segments!$A$1:$B$9,2,0)</f>
        <v>5</v>
      </c>
      <c r="I3340" s="18" t="s">
        <v>7852</v>
      </c>
      <c r="J3340" s="15">
        <f>VLOOKUP(K3340,machines!$A$1:$B$72,2,0)</f>
        <v>69</v>
      </c>
      <c r="K3340" s="27" t="s">
        <v>442</v>
      </c>
      <c r="L3340" s="16" t="s">
        <v>627</v>
      </c>
      <c r="M3340" s="15">
        <f>VLOOKUP(N3340,groups!$A$1:$B$113,2,1)</f>
        <v>153</v>
      </c>
      <c r="N3340" s="16" t="s">
        <v>107</v>
      </c>
      <c r="O3340" s="18">
        <v>60</v>
      </c>
      <c r="P3340" s="15">
        <f>VLOOKUP(Q3340,'seg2'!$A$1:$B$13,2,0)</f>
        <v>3</v>
      </c>
      <c r="Q3340" s="43" t="s">
        <v>20</v>
      </c>
      <c r="R3340" s="15">
        <f>VLOOKUP(S3340,'seg3'!$A$1:$B$9,2,0)</f>
        <v>3</v>
      </c>
      <c r="S3340" s="43" t="s">
        <v>21</v>
      </c>
      <c r="T3340" s="18">
        <v>543</v>
      </c>
      <c r="U3340" s="18">
        <v>543</v>
      </c>
      <c r="V3340" s="18"/>
      <c r="W3340" s="30" t="s">
        <v>1598</v>
      </c>
      <c r="X3340" s="16"/>
      <c r="Y3340" s="18" t="s">
        <v>17</v>
      </c>
      <c r="Z3340" s="18">
        <v>28</v>
      </c>
      <c r="AA3340" s="16" t="s">
        <v>1211</v>
      </c>
      <c r="AB3340" s="14" t="str">
        <f t="shared" si="52"/>
        <v>('170283','170283J','HHB M30X3.5X60 ISO4017 CL10.9 F/T BLK','PC',69,6,3,3,5,2,153,'543','543','M30','60','10B33','28','27.30/27.34','','COIL DIRECT DRAWN AS 10B33M 27.30/27.34',''),</v>
      </c>
      <c r="AC3340" s="14" t="s">
        <v>10628</v>
      </c>
    </row>
    <row r="3341" spans="1:29">
      <c r="A3341" s="16">
        <v>170284</v>
      </c>
      <c r="B3341" s="64" t="s">
        <v>2862</v>
      </c>
      <c r="C3341" s="43" t="s">
        <v>2863</v>
      </c>
      <c r="D3341" s="15">
        <f>VLOOKUP(E3341,finish!$A$1:$B$18,2,0)</f>
        <v>2</v>
      </c>
      <c r="E3341" s="18" t="s">
        <v>11</v>
      </c>
      <c r="F3341" s="15">
        <f>VLOOKUP(G3341,modules!$A$1:$B$10,2,0)</f>
        <v>6</v>
      </c>
      <c r="G3341" s="18" t="s">
        <v>7849</v>
      </c>
      <c r="H3341" s="15">
        <f>VLOOKUP(I3341,segments!$A$1:$B$9,2,0)</f>
        <v>5</v>
      </c>
      <c r="I3341" s="18" t="s">
        <v>7852</v>
      </c>
      <c r="J3341" s="15">
        <f>VLOOKUP(K3341,machines!$A$1:$B$72,2,0)</f>
        <v>69</v>
      </c>
      <c r="K3341" s="27" t="s">
        <v>442</v>
      </c>
      <c r="L3341" s="16" t="s">
        <v>627</v>
      </c>
      <c r="M3341" s="15">
        <f>VLOOKUP(N3341,groups!$A$1:$B$113,2,1)</f>
        <v>153</v>
      </c>
      <c r="N3341" s="16" t="s">
        <v>107</v>
      </c>
      <c r="O3341" s="18">
        <v>65</v>
      </c>
      <c r="P3341" s="15">
        <f>VLOOKUP(Q3341,'seg2'!$A$1:$B$13,2,0)</f>
        <v>3</v>
      </c>
      <c r="Q3341" s="43" t="s">
        <v>20</v>
      </c>
      <c r="R3341" s="15">
        <f>VLOOKUP(S3341,'seg3'!$A$1:$B$9,2,0)</f>
        <v>3</v>
      </c>
      <c r="S3341" s="43" t="s">
        <v>21</v>
      </c>
      <c r="T3341" s="18">
        <v>566</v>
      </c>
      <c r="U3341" s="18">
        <v>566</v>
      </c>
      <c r="V3341" s="18"/>
      <c r="W3341" s="30" t="s">
        <v>1598</v>
      </c>
      <c r="X3341" s="16"/>
      <c r="Y3341" s="18" t="s">
        <v>17</v>
      </c>
      <c r="Z3341" s="18">
        <v>28</v>
      </c>
      <c r="AA3341" s="16" t="s">
        <v>1211</v>
      </c>
      <c r="AB3341" s="14" t="str">
        <f t="shared" si="52"/>
        <v>('170284','170284J','HHB M30X3.5X65 ISO4017 CL10.9 F/T BLK','PC',69,6,3,3,5,2,153,'566','566','M30','65','10B33','28','27.30/27.34','','COIL DIRECT DRAWN AS 10B33M 27.30/27.34',''),</v>
      </c>
      <c r="AC3341" s="14" t="s">
        <v>10691</v>
      </c>
    </row>
    <row r="3342" spans="1:29">
      <c r="A3342" s="16">
        <v>170287</v>
      </c>
      <c r="B3342" s="43" t="s">
        <v>1961</v>
      </c>
      <c r="C3342" s="43" t="s">
        <v>1962</v>
      </c>
      <c r="D3342" s="15">
        <f>VLOOKUP(E3342,finish!$A$1:$B$18,2,0)</f>
        <v>2</v>
      </c>
      <c r="E3342" s="18" t="s">
        <v>11</v>
      </c>
      <c r="F3342" s="15">
        <f>VLOOKUP(G3342,modules!$A$1:$B$10,2,0)</f>
        <v>6</v>
      </c>
      <c r="G3342" s="18" t="s">
        <v>7849</v>
      </c>
      <c r="H3342" s="15">
        <f>VLOOKUP(I3342,segments!$A$1:$B$9,2,0)</f>
        <v>5</v>
      </c>
      <c r="I3342" s="18" t="s">
        <v>7852</v>
      </c>
      <c r="J3342" s="15">
        <f>VLOOKUP(K3342,machines!$A$1:$B$72,2,0)</f>
        <v>69</v>
      </c>
      <c r="K3342" s="27" t="s">
        <v>442</v>
      </c>
      <c r="L3342" s="16" t="s">
        <v>627</v>
      </c>
      <c r="M3342" s="15">
        <f>VLOOKUP(N3342,groups!$A$1:$B$113,2,1)</f>
        <v>153</v>
      </c>
      <c r="N3342" s="16" t="s">
        <v>107</v>
      </c>
      <c r="O3342" s="18">
        <v>80</v>
      </c>
      <c r="P3342" s="15">
        <f>VLOOKUP(Q3342,'seg2'!$A$1:$B$13,2,0)</f>
        <v>3</v>
      </c>
      <c r="Q3342" s="43" t="s">
        <v>20</v>
      </c>
      <c r="R3342" s="15">
        <f>VLOOKUP(S3342,'seg3'!$A$1:$B$9,2,0)</f>
        <v>3</v>
      </c>
      <c r="S3342" s="43" t="s">
        <v>21</v>
      </c>
      <c r="T3342" s="18">
        <v>637</v>
      </c>
      <c r="U3342" s="18">
        <v>637</v>
      </c>
      <c r="V3342" s="18"/>
      <c r="W3342" s="30" t="s">
        <v>1598</v>
      </c>
      <c r="X3342" s="16"/>
      <c r="Y3342" s="18" t="s">
        <v>17</v>
      </c>
      <c r="Z3342" s="18">
        <v>28</v>
      </c>
      <c r="AA3342" s="16" t="s">
        <v>1211</v>
      </c>
      <c r="AB3342" s="14" t="str">
        <f t="shared" si="52"/>
        <v>('170287','170287J','HHB M30X3.5X80 ISO4017 CL10.9 F/T BLK','PC',69,6,3,3,5,2,153,'637','637','M30','80','10B33','28','27.30/27.34','','COIL DIRECT DRAWN AS 10B33M 27.30/27.34',''),</v>
      </c>
      <c r="AC3342" s="14" t="s">
        <v>10630</v>
      </c>
    </row>
    <row r="3343" spans="1:29">
      <c r="A3343" s="16">
        <v>170288</v>
      </c>
      <c r="B3343" s="43" t="s">
        <v>2864</v>
      </c>
      <c r="C3343" s="43" t="s">
        <v>2865</v>
      </c>
      <c r="D3343" s="15">
        <f>VLOOKUP(E3343,finish!$A$1:$B$18,2,0)</f>
        <v>2</v>
      </c>
      <c r="E3343" s="18" t="s">
        <v>11</v>
      </c>
      <c r="F3343" s="15">
        <f>VLOOKUP(G3343,modules!$A$1:$B$10,2,0)</f>
        <v>6</v>
      </c>
      <c r="G3343" s="18" t="s">
        <v>7849</v>
      </c>
      <c r="H3343" s="15">
        <f>VLOOKUP(I3343,segments!$A$1:$B$9,2,0)</f>
        <v>5</v>
      </c>
      <c r="I3343" s="18" t="s">
        <v>7852</v>
      </c>
      <c r="J3343" s="15">
        <f>VLOOKUP(K3343,machines!$A$1:$B$72,2,0)</f>
        <v>69</v>
      </c>
      <c r="K3343" s="27" t="s">
        <v>442</v>
      </c>
      <c r="L3343" s="16" t="s">
        <v>627</v>
      </c>
      <c r="M3343" s="15">
        <f>VLOOKUP(N3343,groups!$A$1:$B$113,2,1)</f>
        <v>153</v>
      </c>
      <c r="N3343" s="16" t="s">
        <v>107</v>
      </c>
      <c r="O3343" s="18">
        <v>90</v>
      </c>
      <c r="P3343" s="15">
        <f>VLOOKUP(Q3343,'seg2'!$A$1:$B$13,2,0)</f>
        <v>3</v>
      </c>
      <c r="Q3343" s="43" t="s">
        <v>20</v>
      </c>
      <c r="R3343" s="15">
        <f>VLOOKUP(S3343,'seg3'!$A$1:$B$9,2,0)</f>
        <v>3</v>
      </c>
      <c r="S3343" s="43" t="s">
        <v>21</v>
      </c>
      <c r="T3343" s="18">
        <v>685</v>
      </c>
      <c r="U3343" s="18">
        <v>685</v>
      </c>
      <c r="V3343" s="18"/>
      <c r="W3343" s="30" t="s">
        <v>1598</v>
      </c>
      <c r="X3343" s="16"/>
      <c r="Y3343" s="18" t="s">
        <v>17</v>
      </c>
      <c r="Z3343" s="18">
        <v>28</v>
      </c>
      <c r="AA3343" s="16" t="s">
        <v>1211</v>
      </c>
      <c r="AB3343" s="14" t="str">
        <f t="shared" si="52"/>
        <v>('170288','170288J','HHB M30X3.5X90 ISO4017 CL10.9 F/T BLK','PC',69,6,3,3,5,2,153,'685','685','M30','90','10B33','28','27.30/27.34','','COIL DIRECT DRAWN AS 10B33M 27.30/27.34',''),</v>
      </c>
      <c r="AC3343" s="14" t="s">
        <v>10692</v>
      </c>
    </row>
    <row r="3344" spans="1:29">
      <c r="A3344" s="16">
        <v>550824</v>
      </c>
      <c r="B3344" s="64" t="s">
        <v>2866</v>
      </c>
      <c r="C3344" s="43" t="s">
        <v>2867</v>
      </c>
      <c r="D3344" s="15">
        <f>VLOOKUP(E3344,finish!$A$1:$B$18,2,0)</f>
        <v>2</v>
      </c>
      <c r="E3344" s="18" t="s">
        <v>11</v>
      </c>
      <c r="F3344" s="15">
        <f>VLOOKUP(G3344,modules!$A$1:$B$10,2,0)</f>
        <v>6</v>
      </c>
      <c r="G3344" s="18" t="s">
        <v>7849</v>
      </c>
      <c r="H3344" s="15">
        <f>VLOOKUP(I3344,segments!$A$1:$B$9,2,0)</f>
        <v>5</v>
      </c>
      <c r="I3344" s="18" t="s">
        <v>7852</v>
      </c>
      <c r="J3344" s="15">
        <f>VLOOKUP(K3344,machines!$A$1:$B$72,2,0)</f>
        <v>69</v>
      </c>
      <c r="K3344" s="27" t="s">
        <v>442</v>
      </c>
      <c r="L3344" s="16" t="s">
        <v>627</v>
      </c>
      <c r="M3344" s="15">
        <f>VLOOKUP(N3344,groups!$A$1:$B$113,2,1)</f>
        <v>153</v>
      </c>
      <c r="N3344" s="16" t="s">
        <v>107</v>
      </c>
      <c r="O3344" s="18">
        <v>100</v>
      </c>
      <c r="P3344" s="15">
        <f>VLOOKUP(Q3344,'seg2'!$A$1:$B$13,2,0)</f>
        <v>3</v>
      </c>
      <c r="Q3344" s="43" t="s">
        <v>20</v>
      </c>
      <c r="R3344" s="15">
        <f>VLOOKUP(S3344,'seg3'!$A$1:$B$9,2,0)</f>
        <v>3</v>
      </c>
      <c r="S3344" s="43" t="s">
        <v>21</v>
      </c>
      <c r="T3344" s="18">
        <v>732</v>
      </c>
      <c r="U3344" s="18">
        <v>732</v>
      </c>
      <c r="V3344" s="18"/>
      <c r="W3344" s="30" t="s">
        <v>1598</v>
      </c>
      <c r="X3344" s="16"/>
      <c r="Y3344" s="18" t="s">
        <v>17</v>
      </c>
      <c r="Z3344" s="18">
        <v>28</v>
      </c>
      <c r="AA3344" s="16" t="s">
        <v>1211</v>
      </c>
      <c r="AB3344" s="14" t="str">
        <f t="shared" si="52"/>
        <v>('550824','550824J','HHB M30X3.5X100 ISO4017 CL10.9 F/T BLK','PC',69,6,3,3,5,2,153,'732','732','M30','100','10B33','28','27.30/27.34','','COIL DIRECT DRAWN AS 10B33M 27.30/27.34',''),</v>
      </c>
      <c r="AC3344" s="14" t="s">
        <v>10693</v>
      </c>
    </row>
    <row r="3345" spans="1:29">
      <c r="A3345" s="16">
        <v>550825</v>
      </c>
      <c r="B3345" s="64" t="s">
        <v>2868</v>
      </c>
      <c r="C3345" s="43" t="s">
        <v>2869</v>
      </c>
      <c r="D3345" s="15">
        <f>VLOOKUP(E3345,finish!$A$1:$B$18,2,0)</f>
        <v>2</v>
      </c>
      <c r="E3345" s="18" t="s">
        <v>11</v>
      </c>
      <c r="F3345" s="15">
        <f>VLOOKUP(G3345,modules!$A$1:$B$10,2,0)</f>
        <v>6</v>
      </c>
      <c r="G3345" s="18" t="s">
        <v>7849</v>
      </c>
      <c r="H3345" s="15">
        <f>VLOOKUP(I3345,segments!$A$1:$B$9,2,0)</f>
        <v>5</v>
      </c>
      <c r="I3345" s="18" t="s">
        <v>7852</v>
      </c>
      <c r="J3345" s="15">
        <f>VLOOKUP(K3345,machines!$A$1:$B$72,2,0)</f>
        <v>69</v>
      </c>
      <c r="K3345" s="27" t="s">
        <v>442</v>
      </c>
      <c r="L3345" s="16" t="s">
        <v>627</v>
      </c>
      <c r="M3345" s="15">
        <f>VLOOKUP(N3345,groups!$A$1:$B$113,2,1)</f>
        <v>153</v>
      </c>
      <c r="N3345" s="16" t="s">
        <v>107</v>
      </c>
      <c r="O3345" s="18">
        <v>110</v>
      </c>
      <c r="P3345" s="15">
        <f>VLOOKUP(Q3345,'seg2'!$A$1:$B$13,2,0)</f>
        <v>3</v>
      </c>
      <c r="Q3345" s="43" t="s">
        <v>20</v>
      </c>
      <c r="R3345" s="15">
        <f>VLOOKUP(S3345,'seg3'!$A$1:$B$9,2,0)</f>
        <v>3</v>
      </c>
      <c r="S3345" s="43" t="s">
        <v>21</v>
      </c>
      <c r="T3345" s="18">
        <v>779</v>
      </c>
      <c r="U3345" s="18">
        <v>779</v>
      </c>
      <c r="V3345" s="18"/>
      <c r="W3345" s="30" t="s">
        <v>1598</v>
      </c>
      <c r="X3345" s="16"/>
      <c r="Y3345" s="18" t="s">
        <v>17</v>
      </c>
      <c r="Z3345" s="18">
        <v>28</v>
      </c>
      <c r="AA3345" s="16" t="s">
        <v>1211</v>
      </c>
      <c r="AB3345" s="14" t="str">
        <f t="shared" si="52"/>
        <v>('550825','550825J','HHB M30X3.5X110 ISO4017 CL10.9 F/T BLK','PC',69,6,3,3,5,2,153,'779','779','M30','110','10B33','28','27.30/27.34','','COIL DIRECT DRAWN AS 10B33M 27.30/27.34',''),</v>
      </c>
      <c r="AC3345" s="14" t="s">
        <v>10694</v>
      </c>
    </row>
    <row r="3346" spans="1:29">
      <c r="A3346" s="16">
        <v>552424</v>
      </c>
      <c r="B3346" s="43" t="s">
        <v>4389</v>
      </c>
      <c r="C3346" s="43" t="s">
        <v>6071</v>
      </c>
      <c r="D3346" s="15">
        <f>VLOOKUP(E3346,finish!$A$1:$B$18,2,0)</f>
        <v>2</v>
      </c>
      <c r="E3346" s="18" t="s">
        <v>11</v>
      </c>
      <c r="F3346" s="15">
        <f>VLOOKUP(G3346,modules!$A$1:$B$10,2,0)</f>
        <v>6</v>
      </c>
      <c r="G3346" s="18" t="s">
        <v>7849</v>
      </c>
      <c r="H3346" s="15">
        <f>VLOOKUP(I3346,segments!$A$1:$B$9,2,0)</f>
        <v>3</v>
      </c>
      <c r="I3346" s="18" t="s">
        <v>7851</v>
      </c>
      <c r="J3346" s="15">
        <f>VLOOKUP(K3346,machines!$A$1:$B$72,2,0)</f>
        <v>62</v>
      </c>
      <c r="K3346" s="18" t="s">
        <v>101</v>
      </c>
      <c r="L3346" s="16" t="s">
        <v>355</v>
      </c>
      <c r="M3346" s="15">
        <f>VLOOKUP(N3346,groups!$A$1:$B$113,2,1)</f>
        <v>212</v>
      </c>
      <c r="N3346" s="16" t="s">
        <v>4184</v>
      </c>
      <c r="O3346" s="18" t="s">
        <v>1832</v>
      </c>
      <c r="P3346" s="15">
        <f>VLOOKUP(Q3346,'seg2'!$A$1:$B$13,2,0)</f>
        <v>7</v>
      </c>
      <c r="Q3346" s="16" t="s">
        <v>43</v>
      </c>
      <c r="R3346" s="15">
        <f>VLOOKUP(S3346,'seg3'!$A$1:$B$9,2,0)</f>
        <v>4</v>
      </c>
      <c r="S3346" s="16" t="s">
        <v>32</v>
      </c>
      <c r="T3346" s="18">
        <v>360</v>
      </c>
      <c r="U3346" s="18">
        <v>360</v>
      </c>
      <c r="V3346" s="42"/>
      <c r="W3346" s="43" t="s">
        <v>3226</v>
      </c>
      <c r="X3346" s="16"/>
      <c r="Y3346" s="18" t="s">
        <v>3209</v>
      </c>
      <c r="Z3346" s="18">
        <v>22</v>
      </c>
      <c r="AA3346" s="18" t="s">
        <v>4386</v>
      </c>
      <c r="AB3346" s="14" t="str">
        <f t="shared" si="52"/>
        <v>('552424','552424J','STUD BOLT 7/8XUNCX5.1/2 GRB7 FT BLK','PC',62,6,7,4,3,2,212,'360','360','7/8 UNC','5.1/2','4140B','22','20.17/20.20','','COIL 1ANNEAL&amp;1DRAWN A4140 20.21/20.24',''),</v>
      </c>
      <c r="AC3346" s="14" t="s">
        <v>10695</v>
      </c>
    </row>
    <row r="3347" spans="1:29">
      <c r="A3347" s="16">
        <v>550826</v>
      </c>
      <c r="B3347" s="64" t="s">
        <v>1949</v>
      </c>
      <c r="C3347" s="43" t="s">
        <v>1950</v>
      </c>
      <c r="D3347" s="15">
        <f>VLOOKUP(E3347,finish!$A$1:$B$18,2,0)</f>
        <v>2</v>
      </c>
      <c r="E3347" s="18" t="s">
        <v>11</v>
      </c>
      <c r="F3347" s="15">
        <f>VLOOKUP(G3347,modules!$A$1:$B$10,2,0)</f>
        <v>6</v>
      </c>
      <c r="G3347" s="18" t="s">
        <v>7849</v>
      </c>
      <c r="H3347" s="15">
        <f>VLOOKUP(I3347,segments!$A$1:$B$9,2,0)</f>
        <v>5</v>
      </c>
      <c r="I3347" s="18" t="s">
        <v>7852</v>
      </c>
      <c r="J3347" s="15">
        <f>VLOOKUP(K3347,machines!$A$1:$B$72,2,0)</f>
        <v>69</v>
      </c>
      <c r="K3347" s="27" t="s">
        <v>442</v>
      </c>
      <c r="L3347" s="16" t="s">
        <v>627</v>
      </c>
      <c r="M3347" s="15">
        <f>VLOOKUP(N3347,groups!$A$1:$B$113,2,1)</f>
        <v>153</v>
      </c>
      <c r="N3347" s="16" t="s">
        <v>107</v>
      </c>
      <c r="O3347" s="18">
        <v>120</v>
      </c>
      <c r="P3347" s="15">
        <f>VLOOKUP(Q3347,'seg2'!$A$1:$B$13,2,0)</f>
        <v>3</v>
      </c>
      <c r="Q3347" s="43" t="s">
        <v>20</v>
      </c>
      <c r="R3347" s="15">
        <f>VLOOKUP(S3347,'seg3'!$A$1:$B$9,2,0)</f>
        <v>3</v>
      </c>
      <c r="S3347" s="43" t="s">
        <v>21</v>
      </c>
      <c r="T3347" s="18">
        <v>814</v>
      </c>
      <c r="U3347" s="18">
        <v>814</v>
      </c>
      <c r="V3347" s="18"/>
      <c r="W3347" s="30" t="s">
        <v>1598</v>
      </c>
      <c r="X3347" s="16"/>
      <c r="Y3347" s="18" t="s">
        <v>17</v>
      </c>
      <c r="Z3347" s="18">
        <v>28</v>
      </c>
      <c r="AA3347" s="16" t="s">
        <v>1211</v>
      </c>
      <c r="AB3347" s="14" t="str">
        <f t="shared" si="52"/>
        <v>('550826','550826J','HHB M30X3.5X120 ISO4017 CL10.9 F/T BLK','PC',69,6,3,3,5,2,153,'814','814','M30','120','10B33','28','27.30/27.34','','COIL DIRECT DRAWN AS 10B33M 27.30/27.34',''),</v>
      </c>
      <c r="AC3347" s="14" t="s">
        <v>10624</v>
      </c>
    </row>
    <row r="3348" spans="1:29">
      <c r="A3348" s="16">
        <v>791371</v>
      </c>
      <c r="B3348" s="43" t="s">
        <v>3234</v>
      </c>
      <c r="C3348" s="43" t="s">
        <v>6079</v>
      </c>
      <c r="D3348" s="15">
        <f>VLOOKUP(E3348,finish!$A$1:$B$18,2,0)</f>
        <v>2</v>
      </c>
      <c r="E3348" s="18" t="s">
        <v>11</v>
      </c>
      <c r="F3348" s="15">
        <f>VLOOKUP(G3348,modules!$A$1:$B$10,2,0)</f>
        <v>6</v>
      </c>
      <c r="G3348" s="18" t="s">
        <v>7849</v>
      </c>
      <c r="H3348" s="15">
        <f>VLOOKUP(I3348,segments!$A$1:$B$9,2,0)</f>
        <v>3</v>
      </c>
      <c r="I3348" s="18" t="s">
        <v>7851</v>
      </c>
      <c r="J3348" s="15">
        <f>VLOOKUP(K3348,machines!$A$1:$B$72,2,0)</f>
        <v>62</v>
      </c>
      <c r="K3348" s="18" t="s">
        <v>101</v>
      </c>
      <c r="L3348" s="16" t="s">
        <v>3236</v>
      </c>
      <c r="M3348" s="15">
        <f>VLOOKUP(N3348,groups!$A$1:$B$113,2,1)</f>
        <v>213</v>
      </c>
      <c r="N3348" s="16" t="s">
        <v>6024</v>
      </c>
      <c r="O3348" s="18" t="s">
        <v>3237</v>
      </c>
      <c r="P3348" s="15">
        <f>VLOOKUP(Q3348,'seg2'!$A$1:$B$13,2,0)</f>
        <v>7</v>
      </c>
      <c r="Q3348" s="16" t="s">
        <v>43</v>
      </c>
      <c r="R3348" s="15">
        <f>VLOOKUP(S3348,'seg3'!$A$1:$B$9,2,0)</f>
        <v>4</v>
      </c>
      <c r="S3348" s="16" t="s">
        <v>32</v>
      </c>
      <c r="T3348" s="18">
        <v>467</v>
      </c>
      <c r="U3348" s="18">
        <v>467</v>
      </c>
      <c r="V3348" s="42"/>
      <c r="W3348" s="43" t="s">
        <v>3239</v>
      </c>
      <c r="X3348" s="16"/>
      <c r="Y3348" s="18" t="s">
        <v>3209</v>
      </c>
      <c r="Z3348" s="18">
        <v>24</v>
      </c>
      <c r="AA3348" s="18" t="s">
        <v>3238</v>
      </c>
      <c r="AB3348" s="14" t="str">
        <f t="shared" si="52"/>
        <v>('791371','791371J','STUD BOLT 01XUNCX5.1/4 GRB7 FT BLK','PC',62,6,7,4,3,2,213,'467','467','01 UN','5.1/4','4140B','24','23.15/23.18','','COIL 1ANNEAL &amp; 1DRAWN 4140B 23.13/23.15',''),</v>
      </c>
      <c r="AC3348" s="14" t="s">
        <v>10696</v>
      </c>
    </row>
    <row r="3349" spans="1:29">
      <c r="A3349" s="16">
        <v>791372</v>
      </c>
      <c r="B3349" s="43" t="s">
        <v>3240</v>
      </c>
      <c r="C3349" s="43" t="s">
        <v>6080</v>
      </c>
      <c r="D3349" s="15">
        <f>VLOOKUP(E3349,finish!$A$1:$B$18,2,0)</f>
        <v>2</v>
      </c>
      <c r="E3349" s="18" t="s">
        <v>11</v>
      </c>
      <c r="F3349" s="15">
        <f>VLOOKUP(G3349,modules!$A$1:$B$10,2,0)</f>
        <v>6</v>
      </c>
      <c r="G3349" s="18" t="s">
        <v>7849</v>
      </c>
      <c r="H3349" s="15">
        <f>VLOOKUP(I3349,segments!$A$1:$B$9,2,0)</f>
        <v>3</v>
      </c>
      <c r="I3349" s="18" t="s">
        <v>7851</v>
      </c>
      <c r="J3349" s="15">
        <f>VLOOKUP(K3349,machines!$A$1:$B$72,2,0)</f>
        <v>62</v>
      </c>
      <c r="K3349" s="18" t="s">
        <v>101</v>
      </c>
      <c r="L3349" s="16" t="s">
        <v>3236</v>
      </c>
      <c r="M3349" s="15">
        <f>VLOOKUP(N3349,groups!$A$1:$B$113,2,1)</f>
        <v>213</v>
      </c>
      <c r="N3349" s="16" t="s">
        <v>6024</v>
      </c>
      <c r="O3349" s="18" t="s">
        <v>3242</v>
      </c>
      <c r="P3349" s="15">
        <f>VLOOKUP(Q3349,'seg2'!$A$1:$B$13,2,0)</f>
        <v>7</v>
      </c>
      <c r="Q3349" s="16" t="s">
        <v>43</v>
      </c>
      <c r="R3349" s="15">
        <f>VLOOKUP(S3349,'seg3'!$A$1:$B$9,2,0)</f>
        <v>4</v>
      </c>
      <c r="S3349" s="16" t="s">
        <v>32</v>
      </c>
      <c r="T3349" s="18">
        <v>550</v>
      </c>
      <c r="U3349" s="18">
        <v>550</v>
      </c>
      <c r="V3349" s="42"/>
      <c r="W3349" s="43" t="s">
        <v>3243</v>
      </c>
      <c r="X3349" s="16"/>
      <c r="Y3349" s="18" t="s">
        <v>3209</v>
      </c>
      <c r="Z3349" s="18">
        <v>24</v>
      </c>
      <c r="AA3349" s="18" t="s">
        <v>3238</v>
      </c>
      <c r="AB3349" s="14" t="str">
        <f t="shared" si="52"/>
        <v>('791372','791372J','STUD BOLT 01XUNCX6.1/4 GRB7 FT BLK','PC',62,6,7,4,3,2,213,'550','550','01 UN','6.1/4','4140B','24','23.15/23.18','','COIL 1A&amp;1D  AISI-4140 23.15/23.18',''),</v>
      </c>
      <c r="AC3349" s="14" t="s">
        <v>10697</v>
      </c>
    </row>
    <row r="3350" spans="1:29">
      <c r="A3350" s="16">
        <v>550829</v>
      </c>
      <c r="B3350" s="43" t="s">
        <v>2870</v>
      </c>
      <c r="C3350" s="43" t="s">
        <v>2871</v>
      </c>
      <c r="D3350" s="15">
        <f>VLOOKUP(E3350,finish!$A$1:$B$18,2,0)</f>
        <v>2</v>
      </c>
      <c r="E3350" s="18" t="s">
        <v>11</v>
      </c>
      <c r="F3350" s="15">
        <f>VLOOKUP(G3350,modules!$A$1:$B$10,2,0)</f>
        <v>6</v>
      </c>
      <c r="G3350" s="18" t="s">
        <v>7849</v>
      </c>
      <c r="H3350" s="15">
        <f>VLOOKUP(I3350,segments!$A$1:$B$9,2,0)</f>
        <v>5</v>
      </c>
      <c r="I3350" s="18" t="s">
        <v>7852</v>
      </c>
      <c r="J3350" s="15">
        <f>VLOOKUP(K3350,machines!$A$1:$B$72,2,0)</f>
        <v>69</v>
      </c>
      <c r="K3350" s="27" t="s">
        <v>442</v>
      </c>
      <c r="L3350" s="16" t="s">
        <v>627</v>
      </c>
      <c r="M3350" s="15">
        <f>VLOOKUP(N3350,groups!$A$1:$B$113,2,1)</f>
        <v>153</v>
      </c>
      <c r="N3350" s="16" t="s">
        <v>107</v>
      </c>
      <c r="O3350" s="18">
        <v>150</v>
      </c>
      <c r="P3350" s="15">
        <f>VLOOKUP(Q3350,'seg2'!$A$1:$B$13,2,0)</f>
        <v>3</v>
      </c>
      <c r="Q3350" s="43" t="s">
        <v>20</v>
      </c>
      <c r="R3350" s="15">
        <f>VLOOKUP(S3350,'seg3'!$A$1:$B$9,2,0)</f>
        <v>3</v>
      </c>
      <c r="S3350" s="43" t="s">
        <v>21</v>
      </c>
      <c r="T3350" s="18">
        <v>953</v>
      </c>
      <c r="U3350" s="18">
        <v>953</v>
      </c>
      <c r="V3350" s="18"/>
      <c r="W3350" s="30" t="s">
        <v>1598</v>
      </c>
      <c r="X3350" s="16"/>
      <c r="Y3350" s="18" t="s">
        <v>17</v>
      </c>
      <c r="Z3350" s="18">
        <v>28</v>
      </c>
      <c r="AA3350" s="16" t="s">
        <v>1211</v>
      </c>
      <c r="AB3350" s="14" t="str">
        <f t="shared" si="52"/>
        <v>('550829','550829J','HHB M30X3.5X150 ISO4017 CL10.9 F/T BLK','PC',69,6,3,3,5,2,153,'953','953','M30','150','10B33','28','27.30/27.34','','COIL DIRECT DRAWN AS 10B33M 27.30/27.34',''),</v>
      </c>
      <c r="AC3350" s="14" t="s">
        <v>10698</v>
      </c>
    </row>
    <row r="3351" spans="1:29">
      <c r="A3351" s="16">
        <v>550831</v>
      </c>
      <c r="B3351" s="64" t="s">
        <v>2872</v>
      </c>
      <c r="C3351" s="43" t="s">
        <v>2873</v>
      </c>
      <c r="D3351" s="15">
        <f>VLOOKUP(E3351,finish!$A$1:$B$18,2,0)</f>
        <v>2</v>
      </c>
      <c r="E3351" s="18" t="s">
        <v>11</v>
      </c>
      <c r="F3351" s="15">
        <f>VLOOKUP(G3351,modules!$A$1:$B$10,2,0)</f>
        <v>6</v>
      </c>
      <c r="G3351" s="18" t="s">
        <v>7849</v>
      </c>
      <c r="H3351" s="15">
        <f>VLOOKUP(I3351,segments!$A$1:$B$9,2,0)</f>
        <v>5</v>
      </c>
      <c r="I3351" s="18" t="s">
        <v>7852</v>
      </c>
      <c r="J3351" s="15">
        <f>VLOOKUP(K3351,machines!$A$1:$B$72,2,0)</f>
        <v>69</v>
      </c>
      <c r="K3351" s="27" t="s">
        <v>442</v>
      </c>
      <c r="L3351" s="16" t="s">
        <v>627</v>
      </c>
      <c r="M3351" s="15">
        <f>VLOOKUP(N3351,groups!$A$1:$B$113,2,1)</f>
        <v>153</v>
      </c>
      <c r="N3351" s="16" t="s">
        <v>107</v>
      </c>
      <c r="O3351" s="18">
        <v>180</v>
      </c>
      <c r="P3351" s="15">
        <f>VLOOKUP(Q3351,'seg2'!$A$1:$B$13,2,0)</f>
        <v>3</v>
      </c>
      <c r="Q3351" s="43" t="s">
        <v>20</v>
      </c>
      <c r="R3351" s="15">
        <f>VLOOKUP(S3351,'seg3'!$A$1:$B$9,2,0)</f>
        <v>3</v>
      </c>
      <c r="S3351" s="43" t="s">
        <v>21</v>
      </c>
      <c r="T3351" s="18">
        <v>1110</v>
      </c>
      <c r="U3351" s="18">
        <v>1110</v>
      </c>
      <c r="V3351" s="18"/>
      <c r="W3351" s="30" t="s">
        <v>1598</v>
      </c>
      <c r="X3351" s="16"/>
      <c r="Y3351" s="18" t="s">
        <v>17</v>
      </c>
      <c r="Z3351" s="18">
        <v>28</v>
      </c>
      <c r="AA3351" s="16" t="s">
        <v>1211</v>
      </c>
      <c r="AB3351" s="14" t="str">
        <f t="shared" si="52"/>
        <v>('550831','550831J','HHB M30X3.5X180 ISO4017 CL10.9 F/T BLK','PC',69,6,3,3,5,2,153,'1110','1110','M30','180','10B33','28','27.30/27.34','','COIL DIRECT DRAWN AS 10B33M 27.30/27.34',''),</v>
      </c>
      <c r="AC3351" s="14" t="s">
        <v>10699</v>
      </c>
    </row>
    <row r="3352" spans="1:29">
      <c r="A3352" s="16">
        <v>550834</v>
      </c>
      <c r="B3352" s="64" t="s">
        <v>1955</v>
      </c>
      <c r="C3352" s="43" t="s">
        <v>1956</v>
      </c>
      <c r="D3352" s="15">
        <f>VLOOKUP(E3352,finish!$A$1:$B$18,2,0)</f>
        <v>2</v>
      </c>
      <c r="E3352" s="18" t="s">
        <v>11</v>
      </c>
      <c r="F3352" s="15">
        <f>VLOOKUP(G3352,modules!$A$1:$B$10,2,0)</f>
        <v>6</v>
      </c>
      <c r="G3352" s="18" t="s">
        <v>7849</v>
      </c>
      <c r="H3352" s="15">
        <f>VLOOKUP(I3352,segments!$A$1:$B$9,2,0)</f>
        <v>5</v>
      </c>
      <c r="I3352" s="18" t="s">
        <v>7852</v>
      </c>
      <c r="J3352" s="15">
        <f>VLOOKUP(K3352,machines!$A$1:$B$72,2,0)</f>
        <v>69</v>
      </c>
      <c r="K3352" s="27" t="s">
        <v>442</v>
      </c>
      <c r="L3352" s="16" t="s">
        <v>627</v>
      </c>
      <c r="M3352" s="15">
        <f>VLOOKUP(N3352,groups!$A$1:$B$113,2,1)</f>
        <v>153</v>
      </c>
      <c r="N3352" s="16" t="s">
        <v>107</v>
      </c>
      <c r="O3352" s="18">
        <v>260</v>
      </c>
      <c r="P3352" s="15">
        <f>VLOOKUP(Q3352,'seg2'!$A$1:$B$13,2,0)</f>
        <v>3</v>
      </c>
      <c r="Q3352" s="43" t="s">
        <v>20</v>
      </c>
      <c r="R3352" s="15">
        <f>VLOOKUP(S3352,'seg3'!$A$1:$B$9,2,0)</f>
        <v>3</v>
      </c>
      <c r="S3352" s="43" t="s">
        <v>21</v>
      </c>
      <c r="T3352" s="18">
        <v>1480.4</v>
      </c>
      <c r="U3352" s="18">
        <v>1480.4</v>
      </c>
      <c r="V3352" s="18"/>
      <c r="W3352" s="30" t="s">
        <v>1598</v>
      </c>
      <c r="X3352" s="16"/>
      <c r="Y3352" s="18" t="s">
        <v>17</v>
      </c>
      <c r="Z3352" s="18">
        <v>28</v>
      </c>
      <c r="AA3352" s="16" t="s">
        <v>1211</v>
      </c>
      <c r="AB3352" s="14" t="str">
        <f t="shared" si="52"/>
        <v>('550834','550834J','HHB M30X3.5X260 ISO4017 CL10.9 F/T BLK','PC',69,6,3,3,5,2,153,'1480.4','1480.4','M30','260','10B33','28','27.30/27.34','','COIL DIRECT DRAWN AS 10B33M 27.30/27.34',''),</v>
      </c>
      <c r="AC3352" s="14" t="s">
        <v>10627</v>
      </c>
    </row>
    <row r="3353" spans="1:29">
      <c r="A3353" s="16">
        <v>170465</v>
      </c>
      <c r="B3353" s="43" t="s">
        <v>2881</v>
      </c>
      <c r="C3353" s="43" t="s">
        <v>2882</v>
      </c>
      <c r="D3353" s="15">
        <f>VLOOKUP(E3353,finish!$A$1:$B$18,2,0)</f>
        <v>2</v>
      </c>
      <c r="E3353" s="18" t="s">
        <v>11</v>
      </c>
      <c r="F3353" s="15">
        <f>VLOOKUP(G3353,modules!$A$1:$B$10,2,0)</f>
        <v>6</v>
      </c>
      <c r="G3353" s="18" t="s">
        <v>7849</v>
      </c>
      <c r="H3353" s="15">
        <f>VLOOKUP(I3353,segments!$A$1:$B$9,2,0)</f>
        <v>5</v>
      </c>
      <c r="I3353" s="18" t="s">
        <v>7852</v>
      </c>
      <c r="J3353" s="15">
        <f>VLOOKUP(K3353,machines!$A$1:$B$72,2,0)</f>
        <v>69</v>
      </c>
      <c r="K3353" s="27" t="s">
        <v>442</v>
      </c>
      <c r="L3353" s="16" t="s">
        <v>1366</v>
      </c>
      <c r="M3353" s="15">
        <f>VLOOKUP(N3353,groups!$A$1:$B$113,2,1)</f>
        <v>152</v>
      </c>
      <c r="N3353" s="16" t="s">
        <v>16</v>
      </c>
      <c r="O3353" s="18">
        <v>9</v>
      </c>
      <c r="P3353" s="15">
        <f>VLOOKUP(Q3353,'seg2'!$A$1:$B$13,2,0)</f>
        <v>3</v>
      </c>
      <c r="Q3353" s="43" t="s">
        <v>20</v>
      </c>
      <c r="R3353" s="15">
        <f>VLOOKUP(S3353,'seg3'!$A$1:$B$9,2,0)</f>
        <v>3</v>
      </c>
      <c r="S3353" s="43" t="s">
        <v>21</v>
      </c>
      <c r="T3353" s="18">
        <v>554.9</v>
      </c>
      <c r="U3353" s="18">
        <v>554.9</v>
      </c>
      <c r="V3353" s="29"/>
      <c r="W3353" s="30" t="s">
        <v>1842</v>
      </c>
      <c r="X3353" s="16"/>
      <c r="Y3353" s="18" t="s">
        <v>17</v>
      </c>
      <c r="Z3353" s="18">
        <v>20</v>
      </c>
      <c r="AA3353" s="16" t="s">
        <v>1823</v>
      </c>
      <c r="AB3353" s="14" t="str">
        <f t="shared" si="52"/>
        <v>('170465','170465J','HHB 3/4XUNCX09 B18.2.1 SAE8 H/T BLK','PC',69,6,3,3,5,2,152,'554.9','554.9','3/4 UNC','9','10B33','20','18.50/18.55','','COIL DIRECT DRAWN 10B33M 18.70/18.75',''),</v>
      </c>
      <c r="AC3353" s="14" t="s">
        <v>10700</v>
      </c>
    </row>
    <row r="3354" spans="1:29">
      <c r="A3354" s="16">
        <v>170466</v>
      </c>
      <c r="B3354" s="43" t="s">
        <v>2883</v>
      </c>
      <c r="C3354" s="43" t="s">
        <v>2884</v>
      </c>
      <c r="D3354" s="15">
        <f>VLOOKUP(E3354,finish!$A$1:$B$18,2,0)</f>
        <v>2</v>
      </c>
      <c r="E3354" s="18" t="s">
        <v>11</v>
      </c>
      <c r="F3354" s="15">
        <f>VLOOKUP(G3354,modules!$A$1:$B$10,2,0)</f>
        <v>6</v>
      </c>
      <c r="G3354" s="18" t="s">
        <v>7849</v>
      </c>
      <c r="H3354" s="15">
        <f>VLOOKUP(I3354,segments!$A$1:$B$9,2,0)</f>
        <v>5</v>
      </c>
      <c r="I3354" s="18" t="s">
        <v>7852</v>
      </c>
      <c r="J3354" s="15">
        <f>VLOOKUP(K3354,machines!$A$1:$B$72,2,0)</f>
        <v>69</v>
      </c>
      <c r="K3354" s="27" t="s">
        <v>442</v>
      </c>
      <c r="L3354" s="16" t="s">
        <v>1366</v>
      </c>
      <c r="M3354" s="15">
        <f>VLOOKUP(N3354,groups!$A$1:$B$113,2,1)</f>
        <v>152</v>
      </c>
      <c r="N3354" s="16" t="s">
        <v>16</v>
      </c>
      <c r="O3354" s="18">
        <v>10</v>
      </c>
      <c r="P3354" s="15">
        <f>VLOOKUP(Q3354,'seg2'!$A$1:$B$13,2,0)</f>
        <v>3</v>
      </c>
      <c r="Q3354" s="43" t="s">
        <v>20</v>
      </c>
      <c r="R3354" s="15">
        <f>VLOOKUP(S3354,'seg3'!$A$1:$B$9,2,0)</f>
        <v>3</v>
      </c>
      <c r="S3354" s="43" t="s">
        <v>21</v>
      </c>
      <c r="T3354" s="18">
        <v>611.27</v>
      </c>
      <c r="U3354" s="18">
        <v>611.27</v>
      </c>
      <c r="V3354" s="29"/>
      <c r="W3354" s="30" t="s">
        <v>1842</v>
      </c>
      <c r="X3354" s="16"/>
      <c r="Y3354" s="18" t="s">
        <v>17</v>
      </c>
      <c r="Z3354" s="18">
        <v>20</v>
      </c>
      <c r="AA3354" s="16" t="s">
        <v>1823</v>
      </c>
      <c r="AB3354" s="14" t="str">
        <f t="shared" si="52"/>
        <v>('170466','170466J','HHB 3/4XUNCX10 B18.2.1 SAE8 H/T BLK','PC',69,6,3,3,5,2,152,'611.27','611.27','3/4 UNC','10','10B33','20','18.50/18.55','','COIL DIRECT DRAWN 10B33M 18.70/18.75',''),</v>
      </c>
      <c r="AC3354" s="14" t="s">
        <v>10701</v>
      </c>
    </row>
    <row r="3355" spans="1:29">
      <c r="A3355" s="16">
        <v>400555</v>
      </c>
      <c r="B3355" s="43" t="s">
        <v>2963</v>
      </c>
      <c r="C3355" s="43" t="s">
        <v>2964</v>
      </c>
      <c r="D3355" s="15">
        <f>VLOOKUP(E3355,finish!$A$1:$B$18,2,0)</f>
        <v>2</v>
      </c>
      <c r="E3355" s="18" t="s">
        <v>11</v>
      </c>
      <c r="F3355" s="15">
        <f>VLOOKUP(G3355,modules!$A$1:$B$10,2,0)</f>
        <v>6</v>
      </c>
      <c r="G3355" s="18" t="s">
        <v>7849</v>
      </c>
      <c r="H3355" s="15">
        <f>VLOOKUP(I3355,segments!$A$1:$B$9,2,0)</f>
        <v>5</v>
      </c>
      <c r="I3355" s="18" t="s">
        <v>7852</v>
      </c>
      <c r="J3355" s="15">
        <f>VLOOKUP(K3355,machines!$A$1:$B$72,2,0)</f>
        <v>69</v>
      </c>
      <c r="K3355" s="27" t="s">
        <v>442</v>
      </c>
      <c r="L3355" s="16" t="s">
        <v>126</v>
      </c>
      <c r="M3355" s="15">
        <f>VLOOKUP(N3355,groups!$A$1:$B$113,2,1)</f>
        <v>189</v>
      </c>
      <c r="N3355" s="16" t="s">
        <v>467</v>
      </c>
      <c r="O3355" s="18">
        <v>260</v>
      </c>
      <c r="P3355" s="15">
        <f>VLOOKUP(Q3355,'seg2'!$A$1:$B$13,2,0)</f>
        <v>4</v>
      </c>
      <c r="Q3355" s="43" t="s">
        <v>32</v>
      </c>
      <c r="R3355" s="15">
        <f>VLOOKUP(S3355,'seg3'!$A$1:$B$9,2,0)</f>
        <v>4</v>
      </c>
      <c r="S3355" s="43" t="s">
        <v>32</v>
      </c>
      <c r="T3355" s="18">
        <v>691</v>
      </c>
      <c r="U3355" s="18">
        <v>691</v>
      </c>
      <c r="V3355" s="18" t="s">
        <v>33</v>
      </c>
      <c r="W3355" s="30" t="s">
        <v>485</v>
      </c>
      <c r="X3355" s="16"/>
      <c r="Y3355" s="18" t="s">
        <v>29</v>
      </c>
      <c r="Z3355" s="18">
        <v>22</v>
      </c>
      <c r="AA3355" s="16" t="s">
        <v>447</v>
      </c>
      <c r="AB3355" s="14" t="str">
        <f t="shared" si="52"/>
        <v>('400555','400555J','SHCS M20X2.5X260 ISO4762 CL12.9 H/T BLK','PC',69,6,4,4,5,2,189,'691','691','M20','260','51B37','22','19.50/19.55','NEED TO ANN','COIL 1ANNEAL &amp; 2DRAWN 51B37 19.50/19.53',''),</v>
      </c>
      <c r="AC3355" s="14" t="s">
        <v>10702</v>
      </c>
    </row>
    <row r="3356" spans="1:29">
      <c r="A3356" s="16">
        <v>400556</v>
      </c>
      <c r="B3356" s="43" t="s">
        <v>1325</v>
      </c>
      <c r="C3356" s="43" t="s">
        <v>1326</v>
      </c>
      <c r="D3356" s="15">
        <f>VLOOKUP(E3356,finish!$A$1:$B$18,2,0)</f>
        <v>2</v>
      </c>
      <c r="E3356" s="18" t="s">
        <v>11</v>
      </c>
      <c r="F3356" s="15">
        <f>VLOOKUP(G3356,modules!$A$1:$B$10,2,0)</f>
        <v>6</v>
      </c>
      <c r="G3356" s="18" t="s">
        <v>7849</v>
      </c>
      <c r="H3356" s="15">
        <f>VLOOKUP(I3356,segments!$A$1:$B$9,2,0)</f>
        <v>4</v>
      </c>
      <c r="I3356" s="18" t="s">
        <v>7845</v>
      </c>
      <c r="J3356" s="15">
        <f>VLOOKUP(K3356,machines!$A$1:$B$72,2,0)</f>
        <v>69</v>
      </c>
      <c r="K3356" s="27" t="s">
        <v>442</v>
      </c>
      <c r="L3356" s="16" t="s">
        <v>126</v>
      </c>
      <c r="M3356" s="15">
        <f>VLOOKUP(N3356,groups!$A$1:$B$113,2,1)</f>
        <v>189</v>
      </c>
      <c r="N3356" s="16" t="s">
        <v>467</v>
      </c>
      <c r="O3356" s="18">
        <v>280</v>
      </c>
      <c r="P3356" s="15">
        <f>VLOOKUP(Q3356,'seg2'!$A$1:$B$13,2,0)</f>
        <v>4</v>
      </c>
      <c r="Q3356" s="43" t="s">
        <v>32</v>
      </c>
      <c r="R3356" s="15">
        <f>VLOOKUP(S3356,'seg3'!$A$1:$B$9,2,0)</f>
        <v>4</v>
      </c>
      <c r="S3356" s="43" t="s">
        <v>32</v>
      </c>
      <c r="T3356" s="18">
        <v>741</v>
      </c>
      <c r="U3356" s="18">
        <v>741</v>
      </c>
      <c r="V3356" s="18" t="s">
        <v>33</v>
      </c>
      <c r="W3356" s="30" t="s">
        <v>485</v>
      </c>
      <c r="X3356" s="16"/>
      <c r="Y3356" s="18" t="s">
        <v>29</v>
      </c>
      <c r="Z3356" s="18">
        <v>22</v>
      </c>
      <c r="AA3356" s="16" t="s">
        <v>447</v>
      </c>
      <c r="AB3356" s="14" t="str">
        <f t="shared" si="52"/>
        <v>('400556','400556J','SHCS M20X2.5X280 ISO4762 CL12.9 H/T BLK','PC',69,6,4,4,4,2,189,'741','741','M20','280','51B37','22','19.50/19.55','NEED TO ANN','COIL 1ANNEAL &amp; 2DRAWN 51B37 19.50/19.53',''),</v>
      </c>
      <c r="AC3356" s="14" t="s">
        <v>10580</v>
      </c>
    </row>
    <row r="3357" spans="1:29">
      <c r="A3357" s="16">
        <v>400562</v>
      </c>
      <c r="B3357" s="43" t="s">
        <v>2975</v>
      </c>
      <c r="C3357" s="43" t="s">
        <v>2976</v>
      </c>
      <c r="D3357" s="15">
        <f>VLOOKUP(E3357,finish!$A$1:$B$18,2,0)</f>
        <v>2</v>
      </c>
      <c r="E3357" s="93" t="s">
        <v>11</v>
      </c>
      <c r="F3357" s="15">
        <f>VLOOKUP(G3357,modules!$A$1:$B$10,2,0)</f>
        <v>6</v>
      </c>
      <c r="G3357" s="18" t="s">
        <v>7849</v>
      </c>
      <c r="H3357" s="15">
        <f>VLOOKUP(I3357,segments!$A$1:$B$9,2,0)</f>
        <v>5</v>
      </c>
      <c r="I3357" s="18" t="s">
        <v>7852</v>
      </c>
      <c r="J3357" s="15">
        <f>VLOOKUP(K3357,machines!$A$1:$B$72,2,0)</f>
        <v>69</v>
      </c>
      <c r="K3357" s="27" t="s">
        <v>442</v>
      </c>
      <c r="L3357" s="16" t="s">
        <v>114</v>
      </c>
      <c r="M3357" s="15">
        <f>VLOOKUP(N3357,groups!$A$1:$B$113,2,1)</f>
        <v>189</v>
      </c>
      <c r="N3357" s="16" t="s">
        <v>467</v>
      </c>
      <c r="O3357" s="18">
        <v>260</v>
      </c>
      <c r="P3357" s="15">
        <f>VLOOKUP(Q3357,'seg2'!$A$1:$B$13,2,0)</f>
        <v>4</v>
      </c>
      <c r="Q3357" s="43" t="s">
        <v>32</v>
      </c>
      <c r="R3357" s="15">
        <f>VLOOKUP(S3357,'seg3'!$A$1:$B$9,2,0)</f>
        <v>4</v>
      </c>
      <c r="S3357" s="43" t="s">
        <v>32</v>
      </c>
      <c r="T3357" s="18">
        <v>1047</v>
      </c>
      <c r="U3357" s="18">
        <v>1047</v>
      </c>
      <c r="V3357" s="18" t="s">
        <v>33</v>
      </c>
      <c r="W3357" s="30" t="s">
        <v>480</v>
      </c>
      <c r="X3357" s="16"/>
      <c r="Y3357" s="18" t="s">
        <v>29</v>
      </c>
      <c r="Z3357" s="18">
        <v>26</v>
      </c>
      <c r="AA3357" s="16" t="s">
        <v>479</v>
      </c>
      <c r="AB3357" s="14" t="str">
        <f t="shared" si="52"/>
        <v>('400562','400562J','SHCS M24X3X260 ISO4762 CL12.9 H/T BLK','PC',69,6,4,4,5,2,189,'1047','1047','M24','260','51B37','26','23.45/23.50','NEED TO ANN','COIL 2ANNEAL&amp;2DRAWN 51B37 21.50/21.53',''),</v>
      </c>
      <c r="AC3357" s="14" t="s">
        <v>10703</v>
      </c>
    </row>
    <row r="3358" spans="1:29">
      <c r="A3358" s="16">
        <v>400563</v>
      </c>
      <c r="B3358" s="43" t="s">
        <v>477</v>
      </c>
      <c r="C3358" s="43" t="s">
        <v>2977</v>
      </c>
      <c r="D3358" s="15">
        <f>VLOOKUP(E3358,finish!$A$1:$B$18,2,0)</f>
        <v>2</v>
      </c>
      <c r="E3358" s="18" t="s">
        <v>11</v>
      </c>
      <c r="F3358" s="15">
        <f>VLOOKUP(G3358,modules!$A$1:$B$10,2,0)</f>
        <v>6</v>
      </c>
      <c r="G3358" s="18" t="s">
        <v>7849</v>
      </c>
      <c r="H3358" s="15">
        <f>VLOOKUP(I3358,segments!$A$1:$B$9,2,0)</f>
        <v>4</v>
      </c>
      <c r="I3358" s="18" t="s">
        <v>7845</v>
      </c>
      <c r="J3358" s="15">
        <f>VLOOKUP(K3358,machines!$A$1:$B$72,2,0)</f>
        <v>69</v>
      </c>
      <c r="K3358" s="27" t="s">
        <v>442</v>
      </c>
      <c r="L3358" s="16" t="s">
        <v>114</v>
      </c>
      <c r="M3358" s="15">
        <f>VLOOKUP(N3358,groups!$A$1:$B$113,2,1)</f>
        <v>189</v>
      </c>
      <c r="N3358" s="16" t="s">
        <v>467</v>
      </c>
      <c r="O3358" s="18">
        <v>280</v>
      </c>
      <c r="P3358" s="15">
        <f>VLOOKUP(Q3358,'seg2'!$A$1:$B$13,2,0)</f>
        <v>4</v>
      </c>
      <c r="Q3358" s="43" t="s">
        <v>32</v>
      </c>
      <c r="R3358" s="15">
        <f>VLOOKUP(S3358,'seg3'!$A$1:$B$9,2,0)</f>
        <v>4</v>
      </c>
      <c r="S3358" s="43" t="s">
        <v>32</v>
      </c>
      <c r="T3358" s="18">
        <v>1119</v>
      </c>
      <c r="U3358" s="18">
        <v>1119</v>
      </c>
      <c r="V3358" s="18" t="s">
        <v>33</v>
      </c>
      <c r="W3358" s="30" t="s">
        <v>480</v>
      </c>
      <c r="X3358" s="16"/>
      <c r="Y3358" s="18" t="s">
        <v>29</v>
      </c>
      <c r="Z3358" s="18">
        <v>26</v>
      </c>
      <c r="AA3358" s="16" t="s">
        <v>479</v>
      </c>
      <c r="AB3358" s="14" t="str">
        <f t="shared" si="52"/>
        <v>('400563','400563J','SHCS M24X3X280 ISO4762 CL12.9 H/T BLK','PC',69,6,4,4,4,2,189,'1119','1119','M24','280','51B37','26','23.45/23.50','NEED TO ANN','COIL 2ANNEAL&amp;2DRAWN 51B37 21.50/21.53',''),</v>
      </c>
      <c r="AC3358" s="14" t="s">
        <v>10704</v>
      </c>
    </row>
    <row r="3359" spans="1:29">
      <c r="A3359" s="16">
        <v>400564</v>
      </c>
      <c r="B3359" s="43" t="s">
        <v>2978</v>
      </c>
      <c r="C3359" s="43" t="s">
        <v>2979</v>
      </c>
      <c r="D3359" s="15">
        <f>VLOOKUP(E3359,finish!$A$1:$B$18,2,0)</f>
        <v>2</v>
      </c>
      <c r="E3359" s="18" t="s">
        <v>11</v>
      </c>
      <c r="F3359" s="15">
        <f>VLOOKUP(G3359,modules!$A$1:$B$10,2,0)</f>
        <v>6</v>
      </c>
      <c r="G3359" s="18" t="s">
        <v>7849</v>
      </c>
      <c r="H3359" s="15">
        <f>VLOOKUP(I3359,segments!$A$1:$B$9,2,0)</f>
        <v>5</v>
      </c>
      <c r="I3359" s="18" t="s">
        <v>7852</v>
      </c>
      <c r="J3359" s="15">
        <f>VLOOKUP(K3359,machines!$A$1:$B$72,2,0)</f>
        <v>69</v>
      </c>
      <c r="K3359" s="27" t="s">
        <v>442</v>
      </c>
      <c r="L3359" s="16" t="s">
        <v>114</v>
      </c>
      <c r="M3359" s="15">
        <f>VLOOKUP(N3359,groups!$A$1:$B$113,2,1)</f>
        <v>189</v>
      </c>
      <c r="N3359" s="16" t="s">
        <v>467</v>
      </c>
      <c r="O3359" s="18">
        <v>300</v>
      </c>
      <c r="P3359" s="15">
        <f>VLOOKUP(Q3359,'seg2'!$A$1:$B$13,2,0)</f>
        <v>4</v>
      </c>
      <c r="Q3359" s="43" t="s">
        <v>32</v>
      </c>
      <c r="R3359" s="15">
        <f>VLOOKUP(S3359,'seg3'!$A$1:$B$9,2,0)</f>
        <v>4</v>
      </c>
      <c r="S3359" s="43" t="s">
        <v>32</v>
      </c>
      <c r="T3359" s="18">
        <v>1191</v>
      </c>
      <c r="U3359" s="18">
        <v>1191</v>
      </c>
      <c r="V3359" s="18" t="s">
        <v>33</v>
      </c>
      <c r="W3359" s="30" t="s">
        <v>480</v>
      </c>
      <c r="X3359" s="16"/>
      <c r="Y3359" s="18" t="s">
        <v>29</v>
      </c>
      <c r="Z3359" s="18">
        <v>26</v>
      </c>
      <c r="AA3359" s="16" t="s">
        <v>479</v>
      </c>
      <c r="AB3359" s="14" t="str">
        <f t="shared" si="52"/>
        <v>('400564','400564J','SHCS M24X3X300 ISO4762 CL12.9 H/T BLK','PC',69,6,4,4,5,2,189,'1191','1191','M24','300','51B37','26','23.45/23.50','NEED TO ANN','COIL 2ANNEAL&amp;2DRAWN 51B37 21.50/21.53',''),</v>
      </c>
      <c r="AC3359" s="14" t="s">
        <v>10705</v>
      </c>
    </row>
    <row r="3360" spans="1:29">
      <c r="A3360" s="16">
        <v>406165</v>
      </c>
      <c r="B3360" s="64" t="s">
        <v>2980</v>
      </c>
      <c r="C3360" s="43" t="s">
        <v>2981</v>
      </c>
      <c r="D3360" s="15">
        <f>VLOOKUP(E3360,finish!$A$1:$B$18,2,0)</f>
        <v>2</v>
      </c>
      <c r="E3360" s="18" t="s">
        <v>11</v>
      </c>
      <c r="F3360" s="15">
        <f>VLOOKUP(G3360,modules!$A$1:$B$10,2,0)</f>
        <v>6</v>
      </c>
      <c r="G3360" s="18" t="s">
        <v>7849</v>
      </c>
      <c r="H3360" s="15">
        <f>VLOOKUP(I3360,segments!$A$1:$B$9,2,0)</f>
        <v>5</v>
      </c>
      <c r="I3360" s="18" t="s">
        <v>7852</v>
      </c>
      <c r="J3360" s="15">
        <f>VLOOKUP(K3360,machines!$A$1:$B$72,2,0)</f>
        <v>69</v>
      </c>
      <c r="K3360" s="27" t="s">
        <v>442</v>
      </c>
      <c r="L3360" s="16" t="s">
        <v>338</v>
      </c>
      <c r="M3360" s="15">
        <f>VLOOKUP(N3360,groups!$A$1:$B$113,2,1)</f>
        <v>189</v>
      </c>
      <c r="N3360" s="16" t="s">
        <v>467</v>
      </c>
      <c r="O3360" s="18">
        <v>130</v>
      </c>
      <c r="P3360" s="15">
        <f>VLOOKUP(Q3360,'seg2'!$A$1:$B$13,2,0)</f>
        <v>4</v>
      </c>
      <c r="Q3360" s="43" t="s">
        <v>32</v>
      </c>
      <c r="R3360" s="15">
        <f>VLOOKUP(S3360,'seg3'!$A$1:$B$9,2,0)</f>
        <v>4</v>
      </c>
      <c r="S3360" s="43" t="s">
        <v>32</v>
      </c>
      <c r="T3360" s="18">
        <v>709</v>
      </c>
      <c r="U3360" s="18">
        <v>709</v>
      </c>
      <c r="V3360" s="18" t="s">
        <v>33</v>
      </c>
      <c r="W3360" s="30" t="s">
        <v>2116</v>
      </c>
      <c r="X3360" s="16"/>
      <c r="Y3360" s="18" t="s">
        <v>29</v>
      </c>
      <c r="Z3360" s="18">
        <v>30</v>
      </c>
      <c r="AA3360" s="16" t="s">
        <v>2115</v>
      </c>
      <c r="AB3360" s="14" t="str">
        <f t="shared" si="52"/>
        <v>('406165','406165J','SHCS M27X3X130 ISO4762 CL12.9 H/T BLK','PC',69,6,4,4,5,2,189,'709','709','M27','130','51B37','30','26.50/26.55','NEED TO ANN','COIL 2ANNEAL&amp;2DRAWN 51B37 26.50/26.53',''),</v>
      </c>
      <c r="AC3360" s="14" t="s">
        <v>10706</v>
      </c>
    </row>
    <row r="3361" spans="1:29">
      <c r="A3361" s="16">
        <v>140613</v>
      </c>
      <c r="B3361" s="64" t="s">
        <v>1327</v>
      </c>
      <c r="C3361" s="43" t="s">
        <v>1328</v>
      </c>
      <c r="D3361" s="15">
        <f>VLOOKUP(E3361,finish!$A$1:$B$18,2,0)</f>
        <v>2</v>
      </c>
      <c r="E3361" s="18" t="s">
        <v>11</v>
      </c>
      <c r="F3361" s="15">
        <f>VLOOKUP(G3361,modules!$A$1:$B$10,2,0)</f>
        <v>6</v>
      </c>
      <c r="G3361" s="18" t="s">
        <v>7849</v>
      </c>
      <c r="H3361" s="15">
        <f>VLOOKUP(I3361,segments!$A$1:$B$9,2,0)</f>
        <v>4</v>
      </c>
      <c r="I3361" s="18" t="s">
        <v>7845</v>
      </c>
      <c r="J3361" s="15">
        <f>VLOOKUP(K3361,machines!$A$1:$B$72,2,0)</f>
        <v>69</v>
      </c>
      <c r="K3361" s="27" t="s">
        <v>442</v>
      </c>
      <c r="L3361" s="16" t="s">
        <v>627</v>
      </c>
      <c r="M3361" s="15">
        <f>VLOOKUP(N3361,groups!$A$1:$B$113,2,1)</f>
        <v>189</v>
      </c>
      <c r="N3361" s="16" t="s">
        <v>467</v>
      </c>
      <c r="O3361" s="18">
        <v>110</v>
      </c>
      <c r="P3361" s="15">
        <f>VLOOKUP(Q3361,'seg2'!$A$1:$B$13,2,0)</f>
        <v>4</v>
      </c>
      <c r="Q3361" s="43" t="s">
        <v>32</v>
      </c>
      <c r="R3361" s="15">
        <f>VLOOKUP(S3361,'seg3'!$A$1:$B$9,2,0)</f>
        <v>4</v>
      </c>
      <c r="S3361" s="43" t="s">
        <v>32</v>
      </c>
      <c r="T3361" s="18">
        <v>855</v>
      </c>
      <c r="U3361" s="18">
        <v>855</v>
      </c>
      <c r="V3361" s="29"/>
      <c r="W3361" s="30" t="s">
        <v>629</v>
      </c>
      <c r="X3361" s="16"/>
      <c r="Y3361" s="18" t="s">
        <v>29</v>
      </c>
      <c r="Z3361" s="18">
        <v>32</v>
      </c>
      <c r="AA3361" s="16" t="s">
        <v>628</v>
      </c>
      <c r="AB3361" s="14" t="str">
        <f t="shared" si="52"/>
        <v>('140613','140613J','SHCS M30X3.5X110 ISO4762 CL12.9 H/T BLK','PC',69,6,4,4,4,2,189,'855','855','M30','110','51B37','32','29.50/29.55','','COIL 2ANNEAL&amp;2DRAWN 51B37 29.50/29.53',''),</v>
      </c>
      <c r="AC3361" s="14" t="s">
        <v>10640</v>
      </c>
    </row>
    <row r="3362" spans="1:29">
      <c r="A3362" s="16">
        <v>140614</v>
      </c>
      <c r="B3362" s="64" t="s">
        <v>2121</v>
      </c>
      <c r="C3362" s="43" t="s">
        <v>2122</v>
      </c>
      <c r="D3362" s="15">
        <f>VLOOKUP(E3362,finish!$A$1:$B$18,2,0)</f>
        <v>2</v>
      </c>
      <c r="E3362" s="18" t="s">
        <v>11</v>
      </c>
      <c r="F3362" s="15">
        <f>VLOOKUP(G3362,modules!$A$1:$B$10,2,0)</f>
        <v>6</v>
      </c>
      <c r="G3362" s="18" t="s">
        <v>7849</v>
      </c>
      <c r="H3362" s="15">
        <f>VLOOKUP(I3362,segments!$A$1:$B$9,2,0)</f>
        <v>5</v>
      </c>
      <c r="I3362" s="18" t="s">
        <v>7852</v>
      </c>
      <c r="J3362" s="15">
        <f>VLOOKUP(K3362,machines!$A$1:$B$72,2,0)</f>
        <v>69</v>
      </c>
      <c r="K3362" s="27" t="s">
        <v>442</v>
      </c>
      <c r="L3362" s="16" t="s">
        <v>627</v>
      </c>
      <c r="M3362" s="15">
        <f>VLOOKUP(N3362,groups!$A$1:$B$113,2,1)</f>
        <v>189</v>
      </c>
      <c r="N3362" s="16" t="s">
        <v>467</v>
      </c>
      <c r="O3362" s="18">
        <v>120</v>
      </c>
      <c r="P3362" s="15">
        <f>VLOOKUP(Q3362,'seg2'!$A$1:$B$13,2,0)</f>
        <v>4</v>
      </c>
      <c r="Q3362" s="43" t="s">
        <v>32</v>
      </c>
      <c r="R3362" s="15">
        <f>VLOOKUP(S3362,'seg3'!$A$1:$B$9,2,0)</f>
        <v>4</v>
      </c>
      <c r="S3362" s="43" t="s">
        <v>32</v>
      </c>
      <c r="T3362" s="18">
        <v>897</v>
      </c>
      <c r="U3362" s="18">
        <v>897</v>
      </c>
      <c r="V3362" s="29"/>
      <c r="W3362" s="30" t="s">
        <v>629</v>
      </c>
      <c r="X3362" s="16"/>
      <c r="Y3362" s="18" t="s">
        <v>29</v>
      </c>
      <c r="Z3362" s="18">
        <v>32</v>
      </c>
      <c r="AA3362" s="16" t="s">
        <v>628</v>
      </c>
      <c r="AB3362" s="14" t="str">
        <f t="shared" si="52"/>
        <v>('140614','140614J','SHCS M30X3.5X120 ISO4762 CL12.9 H/T BLK','PC',69,6,4,4,5,2,189,'897','897','M30','120','51B37','32','29.50/29.55','','COIL 2ANNEAL&amp;2DRAWN 51B37 29.50/29.53',''),</v>
      </c>
      <c r="AC3362" s="14" t="s">
        <v>10641</v>
      </c>
    </row>
    <row r="3363" spans="1:29">
      <c r="A3363" s="16">
        <v>140615</v>
      </c>
      <c r="B3363" s="64" t="s">
        <v>1181</v>
      </c>
      <c r="C3363" s="43" t="s">
        <v>1182</v>
      </c>
      <c r="D3363" s="15">
        <f>VLOOKUP(E3363,finish!$A$1:$B$18,2,0)</f>
        <v>2</v>
      </c>
      <c r="E3363" s="18" t="s">
        <v>11</v>
      </c>
      <c r="F3363" s="15">
        <f>VLOOKUP(G3363,modules!$A$1:$B$10,2,0)</f>
        <v>6</v>
      </c>
      <c r="G3363" s="18" t="s">
        <v>7849</v>
      </c>
      <c r="H3363" s="15">
        <f>VLOOKUP(I3363,segments!$A$1:$B$9,2,0)</f>
        <v>5</v>
      </c>
      <c r="I3363" s="18" t="s">
        <v>7852</v>
      </c>
      <c r="J3363" s="15">
        <f>VLOOKUP(K3363,machines!$A$1:$B$72,2,0)</f>
        <v>69</v>
      </c>
      <c r="K3363" s="27" t="s">
        <v>442</v>
      </c>
      <c r="L3363" s="16" t="s">
        <v>627</v>
      </c>
      <c r="M3363" s="15">
        <f>VLOOKUP(N3363,groups!$A$1:$B$113,2,1)</f>
        <v>189</v>
      </c>
      <c r="N3363" s="16" t="s">
        <v>467</v>
      </c>
      <c r="O3363" s="18">
        <v>130</v>
      </c>
      <c r="P3363" s="15">
        <f>VLOOKUP(Q3363,'seg2'!$A$1:$B$13,2,0)</f>
        <v>4</v>
      </c>
      <c r="Q3363" s="43" t="s">
        <v>32</v>
      </c>
      <c r="R3363" s="15">
        <f>VLOOKUP(S3363,'seg3'!$A$1:$B$9,2,0)</f>
        <v>4</v>
      </c>
      <c r="S3363" s="43" t="s">
        <v>32</v>
      </c>
      <c r="T3363" s="18">
        <v>965</v>
      </c>
      <c r="U3363" s="18">
        <v>965</v>
      </c>
      <c r="V3363" s="29"/>
      <c r="W3363" s="30" t="s">
        <v>629</v>
      </c>
      <c r="X3363" s="16"/>
      <c r="Y3363" s="18" t="s">
        <v>29</v>
      </c>
      <c r="Z3363" s="18">
        <v>32</v>
      </c>
      <c r="AA3363" s="16" t="s">
        <v>628</v>
      </c>
      <c r="AB3363" s="14" t="str">
        <f t="shared" si="52"/>
        <v>('140615','140615J','SHCS M30X3.5X130 ISO4762 CL12.9 H/T BLK','PC',69,6,4,4,5,2,189,'965','965','M30','130','51B37','32','29.50/29.55','','COIL 2ANNEAL&amp;2DRAWN 51B37 29.50/29.53',''),</v>
      </c>
      <c r="AC3363" s="14" t="s">
        <v>10707</v>
      </c>
    </row>
    <row r="3364" spans="1:29">
      <c r="A3364" s="16">
        <v>140616</v>
      </c>
      <c r="B3364" s="64" t="s">
        <v>1183</v>
      </c>
      <c r="C3364" s="43" t="s">
        <v>1184</v>
      </c>
      <c r="D3364" s="15">
        <f>VLOOKUP(E3364,finish!$A$1:$B$18,2,0)</f>
        <v>2</v>
      </c>
      <c r="E3364" s="18" t="s">
        <v>11</v>
      </c>
      <c r="F3364" s="15">
        <f>VLOOKUP(G3364,modules!$A$1:$B$10,2,0)</f>
        <v>6</v>
      </c>
      <c r="G3364" s="18" t="s">
        <v>7849</v>
      </c>
      <c r="H3364" s="15">
        <f>VLOOKUP(I3364,segments!$A$1:$B$9,2,0)</f>
        <v>5</v>
      </c>
      <c r="I3364" s="18" t="s">
        <v>7852</v>
      </c>
      <c r="J3364" s="15">
        <f>VLOOKUP(K3364,machines!$A$1:$B$72,2,0)</f>
        <v>69</v>
      </c>
      <c r="K3364" s="27" t="s">
        <v>442</v>
      </c>
      <c r="L3364" s="16" t="s">
        <v>627</v>
      </c>
      <c r="M3364" s="15">
        <f>VLOOKUP(N3364,groups!$A$1:$B$113,2,1)</f>
        <v>189</v>
      </c>
      <c r="N3364" s="16" t="s">
        <v>467</v>
      </c>
      <c r="O3364" s="18">
        <v>140</v>
      </c>
      <c r="P3364" s="15">
        <f>VLOOKUP(Q3364,'seg2'!$A$1:$B$13,2,0)</f>
        <v>4</v>
      </c>
      <c r="Q3364" s="43" t="s">
        <v>32</v>
      </c>
      <c r="R3364" s="15">
        <f>VLOOKUP(S3364,'seg3'!$A$1:$B$9,2,0)</f>
        <v>4</v>
      </c>
      <c r="S3364" s="43" t="s">
        <v>32</v>
      </c>
      <c r="T3364" s="18">
        <v>1020</v>
      </c>
      <c r="U3364" s="18">
        <v>1020</v>
      </c>
      <c r="V3364" s="29"/>
      <c r="W3364" s="30" t="s">
        <v>629</v>
      </c>
      <c r="X3364" s="16"/>
      <c r="Y3364" s="18" t="s">
        <v>29</v>
      </c>
      <c r="Z3364" s="18">
        <v>32</v>
      </c>
      <c r="AA3364" s="16" t="s">
        <v>628</v>
      </c>
      <c r="AB3364" s="14" t="str">
        <f t="shared" si="52"/>
        <v>('140616','140616J','SHCS M30X3.5X140 ISO4762 CL12.9 H/T BLK','PC',69,6,4,4,5,2,189,'1020','1020','M30','140','51B37','32','29.50/29.55','','COIL 2ANNEAL&amp;2DRAWN 51B37 29.50/29.53',''),</v>
      </c>
      <c r="AC3364" s="14" t="s">
        <v>10643</v>
      </c>
    </row>
    <row r="3365" spans="1:29">
      <c r="A3365" s="16">
        <v>140617</v>
      </c>
      <c r="B3365" s="64" t="s">
        <v>1484</v>
      </c>
      <c r="C3365" s="43" t="s">
        <v>1485</v>
      </c>
      <c r="D3365" s="15">
        <f>VLOOKUP(E3365,finish!$A$1:$B$18,2,0)</f>
        <v>2</v>
      </c>
      <c r="E3365" s="18" t="s">
        <v>11</v>
      </c>
      <c r="F3365" s="15">
        <f>VLOOKUP(G3365,modules!$A$1:$B$10,2,0)</f>
        <v>6</v>
      </c>
      <c r="G3365" s="18" t="s">
        <v>7849</v>
      </c>
      <c r="H3365" s="15">
        <f>VLOOKUP(I3365,segments!$A$1:$B$9,2,0)</f>
        <v>5</v>
      </c>
      <c r="I3365" s="18" t="s">
        <v>7852</v>
      </c>
      <c r="J3365" s="15">
        <f>VLOOKUP(K3365,machines!$A$1:$B$72,2,0)</f>
        <v>69</v>
      </c>
      <c r="K3365" s="27" t="s">
        <v>442</v>
      </c>
      <c r="L3365" s="16" t="s">
        <v>627</v>
      </c>
      <c r="M3365" s="15">
        <f>VLOOKUP(N3365,groups!$A$1:$B$113,2,1)</f>
        <v>189</v>
      </c>
      <c r="N3365" s="16" t="s">
        <v>467</v>
      </c>
      <c r="O3365" s="18">
        <v>150</v>
      </c>
      <c r="P3365" s="15">
        <f>VLOOKUP(Q3365,'seg2'!$A$1:$B$13,2,0)</f>
        <v>4</v>
      </c>
      <c r="Q3365" s="43" t="s">
        <v>32</v>
      </c>
      <c r="R3365" s="15">
        <f>VLOOKUP(S3365,'seg3'!$A$1:$B$9,2,0)</f>
        <v>4</v>
      </c>
      <c r="S3365" s="43" t="s">
        <v>32</v>
      </c>
      <c r="T3365" s="18">
        <v>1066.33</v>
      </c>
      <c r="U3365" s="18">
        <v>1066.33</v>
      </c>
      <c r="V3365" s="29"/>
      <c r="W3365" s="30" t="s">
        <v>629</v>
      </c>
      <c r="X3365" s="16"/>
      <c r="Y3365" s="18" t="s">
        <v>29</v>
      </c>
      <c r="Z3365" s="18">
        <v>32</v>
      </c>
      <c r="AA3365" s="16" t="s">
        <v>628</v>
      </c>
      <c r="AB3365" s="14" t="str">
        <f t="shared" si="52"/>
        <v>('140617','140617J','SHCS M30X3.5X150 ISO4762 CL12.9 H/T BLK','PC',69,6,4,4,5,2,189,'1066.33','1066.33','M30','150','51B37','32','29.50/29.55','','COIL 2ANNEAL&amp;2DRAWN 51B37 29.50/29.53',''),</v>
      </c>
      <c r="AC3365" s="14" t="s">
        <v>10577</v>
      </c>
    </row>
    <row r="3366" spans="1:29">
      <c r="A3366" s="16">
        <v>140618</v>
      </c>
      <c r="B3366" s="64" t="s">
        <v>1185</v>
      </c>
      <c r="C3366" s="43" t="s">
        <v>1186</v>
      </c>
      <c r="D3366" s="15">
        <f>VLOOKUP(E3366,finish!$A$1:$B$18,2,0)</f>
        <v>2</v>
      </c>
      <c r="E3366" s="18" t="s">
        <v>11</v>
      </c>
      <c r="F3366" s="15">
        <f>VLOOKUP(G3366,modules!$A$1:$B$10,2,0)</f>
        <v>6</v>
      </c>
      <c r="G3366" s="18" t="s">
        <v>7849</v>
      </c>
      <c r="H3366" s="15">
        <f>VLOOKUP(I3366,segments!$A$1:$B$9,2,0)</f>
        <v>5</v>
      </c>
      <c r="I3366" s="18" t="s">
        <v>7852</v>
      </c>
      <c r="J3366" s="15">
        <f>VLOOKUP(K3366,machines!$A$1:$B$72,2,0)</f>
        <v>69</v>
      </c>
      <c r="K3366" s="27" t="s">
        <v>442</v>
      </c>
      <c r="L3366" s="16" t="s">
        <v>627</v>
      </c>
      <c r="M3366" s="15">
        <f>VLOOKUP(N3366,groups!$A$1:$B$113,2,1)</f>
        <v>189</v>
      </c>
      <c r="N3366" s="16" t="s">
        <v>467</v>
      </c>
      <c r="O3366" s="18">
        <v>160</v>
      </c>
      <c r="P3366" s="15">
        <f>VLOOKUP(Q3366,'seg2'!$A$1:$B$13,2,0)</f>
        <v>4</v>
      </c>
      <c r="Q3366" s="43" t="s">
        <v>32</v>
      </c>
      <c r="R3366" s="15">
        <f>VLOOKUP(S3366,'seg3'!$A$1:$B$9,2,0)</f>
        <v>4</v>
      </c>
      <c r="S3366" s="43" t="s">
        <v>32</v>
      </c>
      <c r="T3366" s="18">
        <v>1130</v>
      </c>
      <c r="U3366" s="18">
        <v>1130</v>
      </c>
      <c r="V3366" s="29"/>
      <c r="W3366" s="30" t="s">
        <v>629</v>
      </c>
      <c r="X3366" s="16"/>
      <c r="Y3366" s="18" t="s">
        <v>29</v>
      </c>
      <c r="Z3366" s="18">
        <v>32</v>
      </c>
      <c r="AA3366" s="16" t="s">
        <v>628</v>
      </c>
      <c r="AB3366" s="14" t="str">
        <f t="shared" si="52"/>
        <v>('140618','140618J','SHCS M30X3.5X160 ISO4762 CL12.9 H/T BLK','PC',69,6,4,4,5,2,189,'1130','1130','M30','160','51B37','32','29.50/29.55','','COIL 2ANNEAL&amp;2DRAWN 51B37 29.50/29.53',''),</v>
      </c>
      <c r="AC3366" s="14" t="s">
        <v>10708</v>
      </c>
    </row>
    <row r="3367" spans="1:29">
      <c r="A3367" s="16">
        <v>140620</v>
      </c>
      <c r="B3367" s="64" t="s">
        <v>2123</v>
      </c>
      <c r="C3367" s="43" t="s">
        <v>2124</v>
      </c>
      <c r="D3367" s="15">
        <f>VLOOKUP(E3367,finish!$A$1:$B$18,2,0)</f>
        <v>2</v>
      </c>
      <c r="E3367" s="18" t="s">
        <v>11</v>
      </c>
      <c r="F3367" s="15">
        <f>VLOOKUP(G3367,modules!$A$1:$B$10,2,0)</f>
        <v>6</v>
      </c>
      <c r="G3367" s="18" t="s">
        <v>7849</v>
      </c>
      <c r="H3367" s="15">
        <f>VLOOKUP(I3367,segments!$A$1:$B$9,2,0)</f>
        <v>5</v>
      </c>
      <c r="I3367" s="18" t="s">
        <v>7852</v>
      </c>
      <c r="J3367" s="15">
        <f>VLOOKUP(K3367,machines!$A$1:$B$72,2,0)</f>
        <v>69</v>
      </c>
      <c r="K3367" s="27" t="s">
        <v>442</v>
      </c>
      <c r="L3367" s="16" t="s">
        <v>627</v>
      </c>
      <c r="M3367" s="15">
        <f>VLOOKUP(N3367,groups!$A$1:$B$113,2,1)</f>
        <v>189</v>
      </c>
      <c r="N3367" s="16" t="s">
        <v>467</v>
      </c>
      <c r="O3367" s="18">
        <v>180</v>
      </c>
      <c r="P3367" s="15">
        <f>VLOOKUP(Q3367,'seg2'!$A$1:$B$13,2,0)</f>
        <v>4</v>
      </c>
      <c r="Q3367" s="43" t="s">
        <v>32</v>
      </c>
      <c r="R3367" s="15">
        <f>VLOOKUP(S3367,'seg3'!$A$1:$B$9,2,0)</f>
        <v>4</v>
      </c>
      <c r="S3367" s="43" t="s">
        <v>32</v>
      </c>
      <c r="T3367" s="18">
        <v>1240</v>
      </c>
      <c r="U3367" s="18">
        <v>1240</v>
      </c>
      <c r="V3367" s="29"/>
      <c r="W3367" s="30" t="s">
        <v>629</v>
      </c>
      <c r="X3367" s="16"/>
      <c r="Y3367" s="18" t="s">
        <v>29</v>
      </c>
      <c r="Z3367" s="18">
        <v>32</v>
      </c>
      <c r="AA3367" s="16" t="s">
        <v>628</v>
      </c>
      <c r="AB3367" s="14" t="str">
        <f t="shared" si="52"/>
        <v>('140620','140620J','SHCS M30X3.5X180 ISO4762 CL12.9 H/T BLK','PC',69,6,4,4,5,2,189,'1240','1240','M30','180','51B37','32','29.50/29.55','','COIL 2ANNEAL&amp;2DRAWN 51B37 29.50/29.53',''),</v>
      </c>
      <c r="AC3367" s="14" t="s">
        <v>10644</v>
      </c>
    </row>
    <row r="3368" spans="1:29">
      <c r="A3368" s="16">
        <v>140621</v>
      </c>
      <c r="B3368" s="64" t="s">
        <v>1187</v>
      </c>
      <c r="C3368" s="43" t="s">
        <v>1188</v>
      </c>
      <c r="D3368" s="15">
        <f>VLOOKUP(E3368,finish!$A$1:$B$18,2,0)</f>
        <v>2</v>
      </c>
      <c r="E3368" s="18" t="s">
        <v>11</v>
      </c>
      <c r="F3368" s="15">
        <f>VLOOKUP(G3368,modules!$A$1:$B$10,2,0)</f>
        <v>6</v>
      </c>
      <c r="G3368" s="18" t="s">
        <v>7849</v>
      </c>
      <c r="H3368" s="15">
        <f>VLOOKUP(I3368,segments!$A$1:$B$9,2,0)</f>
        <v>5</v>
      </c>
      <c r="I3368" s="18" t="s">
        <v>7852</v>
      </c>
      <c r="J3368" s="15">
        <f>VLOOKUP(K3368,machines!$A$1:$B$72,2,0)</f>
        <v>69</v>
      </c>
      <c r="K3368" s="27" t="s">
        <v>442</v>
      </c>
      <c r="L3368" s="16" t="s">
        <v>627</v>
      </c>
      <c r="M3368" s="15">
        <f>VLOOKUP(N3368,groups!$A$1:$B$113,2,1)</f>
        <v>189</v>
      </c>
      <c r="N3368" s="16" t="s">
        <v>467</v>
      </c>
      <c r="O3368" s="18">
        <v>200</v>
      </c>
      <c r="P3368" s="15">
        <f>VLOOKUP(Q3368,'seg2'!$A$1:$B$13,2,0)</f>
        <v>4</v>
      </c>
      <c r="Q3368" s="43" t="s">
        <v>32</v>
      </c>
      <c r="R3368" s="15">
        <f>VLOOKUP(S3368,'seg3'!$A$1:$B$9,2,0)</f>
        <v>4</v>
      </c>
      <c r="S3368" s="43" t="s">
        <v>32</v>
      </c>
      <c r="T3368" s="18">
        <v>1350</v>
      </c>
      <c r="U3368" s="18">
        <v>1350</v>
      </c>
      <c r="V3368" s="29" t="s">
        <v>33</v>
      </c>
      <c r="W3368" s="30" t="s">
        <v>629</v>
      </c>
      <c r="X3368" s="16"/>
      <c r="Y3368" s="18" t="s">
        <v>29</v>
      </c>
      <c r="Z3368" s="18">
        <v>32</v>
      </c>
      <c r="AA3368" s="16" t="s">
        <v>628</v>
      </c>
      <c r="AB3368" s="14" t="str">
        <f t="shared" si="52"/>
        <v>('140621','140621J','SHCS M30X3.5X200 ISO4762 CL12.9 H/T BLK','PC',69,6,4,4,5,2,189,'1350','1350','M30','200','51B37','32','29.50/29.55','NEED TO ANN','COIL 2ANNEAL&amp;2DRAWN 51B37 29.50/29.53',''),</v>
      </c>
      <c r="AC3368" s="14" t="s">
        <v>10645</v>
      </c>
    </row>
    <row r="3369" spans="1:29">
      <c r="A3369" s="16">
        <v>400622</v>
      </c>
      <c r="B3369" s="43" t="s">
        <v>625</v>
      </c>
      <c r="C3369" s="43" t="s">
        <v>2982</v>
      </c>
      <c r="D3369" s="15">
        <f>VLOOKUP(E3369,finish!$A$1:$B$18,2,0)</f>
        <v>2</v>
      </c>
      <c r="E3369" s="18" t="s">
        <v>11</v>
      </c>
      <c r="F3369" s="15">
        <f>VLOOKUP(G3369,modules!$A$1:$B$10,2,0)</f>
        <v>6</v>
      </c>
      <c r="G3369" s="18" t="s">
        <v>7849</v>
      </c>
      <c r="H3369" s="15">
        <f>VLOOKUP(I3369,segments!$A$1:$B$9,2,0)</f>
        <v>4</v>
      </c>
      <c r="I3369" s="18" t="s">
        <v>7845</v>
      </c>
      <c r="J3369" s="15">
        <f>VLOOKUP(K3369,machines!$A$1:$B$72,2,0)</f>
        <v>69</v>
      </c>
      <c r="K3369" s="27" t="s">
        <v>442</v>
      </c>
      <c r="L3369" s="16" t="s">
        <v>627</v>
      </c>
      <c r="M3369" s="15">
        <f>VLOOKUP(N3369,groups!$A$1:$B$113,2,1)</f>
        <v>189</v>
      </c>
      <c r="N3369" s="16" t="s">
        <v>467</v>
      </c>
      <c r="O3369" s="18">
        <v>220</v>
      </c>
      <c r="P3369" s="15">
        <f>VLOOKUP(Q3369,'seg2'!$A$1:$B$13,2,0)</f>
        <v>4</v>
      </c>
      <c r="Q3369" s="43" t="s">
        <v>32</v>
      </c>
      <c r="R3369" s="15">
        <f>VLOOKUP(S3369,'seg3'!$A$1:$B$9,2,0)</f>
        <v>4</v>
      </c>
      <c r="S3369" s="43" t="s">
        <v>32</v>
      </c>
      <c r="T3369" s="18">
        <v>1460</v>
      </c>
      <c r="U3369" s="18">
        <v>1460</v>
      </c>
      <c r="V3369" s="18" t="s">
        <v>33</v>
      </c>
      <c r="W3369" s="30" t="s">
        <v>629</v>
      </c>
      <c r="X3369" s="16"/>
      <c r="Y3369" s="18" t="s">
        <v>29</v>
      </c>
      <c r="Z3369" s="18">
        <v>32</v>
      </c>
      <c r="AA3369" s="16" t="s">
        <v>628</v>
      </c>
      <c r="AB3369" s="14" t="str">
        <f t="shared" si="52"/>
        <v>('400622','400622J','SHCS M30X3.5X220 ISO4762 CL12.9 H/T BLK','PC',69,6,4,4,4,2,189,'1460','1460','M30','220','51B37','32','29.50/29.55','NEED TO ANN','COIL 2ANNEAL&amp;2DRAWN 51B37 29.50/29.53',''),</v>
      </c>
      <c r="AC3369" s="14" t="s">
        <v>10709</v>
      </c>
    </row>
    <row r="3370" spans="1:29">
      <c r="A3370" s="16">
        <v>400623</v>
      </c>
      <c r="B3370" s="64" t="s">
        <v>1486</v>
      </c>
      <c r="C3370" s="43" t="s">
        <v>1487</v>
      </c>
      <c r="D3370" s="15">
        <f>VLOOKUP(E3370,finish!$A$1:$B$18,2,0)</f>
        <v>2</v>
      </c>
      <c r="E3370" s="18" t="s">
        <v>11</v>
      </c>
      <c r="F3370" s="15">
        <f>VLOOKUP(G3370,modules!$A$1:$B$10,2,0)</f>
        <v>6</v>
      </c>
      <c r="G3370" s="18" t="s">
        <v>7849</v>
      </c>
      <c r="H3370" s="15">
        <f>VLOOKUP(I3370,segments!$A$1:$B$9,2,0)</f>
        <v>5</v>
      </c>
      <c r="I3370" s="18" t="s">
        <v>7852</v>
      </c>
      <c r="J3370" s="15">
        <f>VLOOKUP(K3370,machines!$A$1:$B$72,2,0)</f>
        <v>69</v>
      </c>
      <c r="K3370" s="27" t="s">
        <v>442</v>
      </c>
      <c r="L3370" s="16" t="s">
        <v>627</v>
      </c>
      <c r="M3370" s="15">
        <f>VLOOKUP(N3370,groups!$A$1:$B$113,2,1)</f>
        <v>189</v>
      </c>
      <c r="N3370" s="16" t="s">
        <v>467</v>
      </c>
      <c r="O3370" s="18">
        <v>240</v>
      </c>
      <c r="P3370" s="15">
        <f>VLOOKUP(Q3370,'seg2'!$A$1:$B$13,2,0)</f>
        <v>4</v>
      </c>
      <c r="Q3370" s="43" t="s">
        <v>32</v>
      </c>
      <c r="R3370" s="15">
        <f>VLOOKUP(S3370,'seg3'!$A$1:$B$9,2,0)</f>
        <v>4</v>
      </c>
      <c r="S3370" s="43" t="s">
        <v>32</v>
      </c>
      <c r="T3370" s="18">
        <v>1570</v>
      </c>
      <c r="U3370" s="18">
        <v>1570</v>
      </c>
      <c r="V3370" s="29" t="s">
        <v>33</v>
      </c>
      <c r="W3370" s="30" t="s">
        <v>629</v>
      </c>
      <c r="X3370" s="16"/>
      <c r="Y3370" s="18" t="s">
        <v>29</v>
      </c>
      <c r="Z3370" s="18">
        <v>32</v>
      </c>
      <c r="AA3370" s="16" t="s">
        <v>628</v>
      </c>
      <c r="AB3370" s="14" t="str">
        <f t="shared" si="52"/>
        <v>('400623','400623J','SHCS M30X3.5X240 ISO4762 CL12.9 H/T BLK','PC',69,6,4,4,5,2,189,'1570','1570','M30','240','51B37','32','29.50/29.55','NEED TO ANN','COIL 2ANNEAL&amp;2DRAWN 51B37 29.50/29.53',''),</v>
      </c>
      <c r="AC3370" s="14" t="s">
        <v>10710</v>
      </c>
    </row>
    <row r="3371" spans="1:29">
      <c r="A3371" s="16">
        <v>140624</v>
      </c>
      <c r="B3371" s="64" t="s">
        <v>2125</v>
      </c>
      <c r="C3371" s="43" t="s">
        <v>2126</v>
      </c>
      <c r="D3371" s="15">
        <f>VLOOKUP(E3371,finish!$A$1:$B$18,2,0)</f>
        <v>2</v>
      </c>
      <c r="E3371" s="18" t="s">
        <v>11</v>
      </c>
      <c r="F3371" s="15">
        <f>VLOOKUP(G3371,modules!$A$1:$B$10,2,0)</f>
        <v>6</v>
      </c>
      <c r="G3371" s="18" t="s">
        <v>7849</v>
      </c>
      <c r="H3371" s="15">
        <f>VLOOKUP(I3371,segments!$A$1:$B$9,2,0)</f>
        <v>5</v>
      </c>
      <c r="I3371" s="18" t="s">
        <v>7852</v>
      </c>
      <c r="J3371" s="15">
        <f>VLOOKUP(K3371,machines!$A$1:$B$72,2,0)</f>
        <v>69</v>
      </c>
      <c r="K3371" s="27" t="s">
        <v>442</v>
      </c>
      <c r="L3371" s="16" t="s">
        <v>627</v>
      </c>
      <c r="M3371" s="15">
        <f>VLOOKUP(N3371,groups!$A$1:$B$113,2,1)</f>
        <v>189</v>
      </c>
      <c r="N3371" s="16" t="s">
        <v>467</v>
      </c>
      <c r="O3371" s="18">
        <v>260</v>
      </c>
      <c r="P3371" s="15">
        <f>VLOOKUP(Q3371,'seg2'!$A$1:$B$13,2,0)</f>
        <v>4</v>
      </c>
      <c r="Q3371" s="43" t="s">
        <v>32</v>
      </c>
      <c r="R3371" s="15">
        <f>VLOOKUP(S3371,'seg3'!$A$1:$B$9,2,0)</f>
        <v>4</v>
      </c>
      <c r="S3371" s="43" t="s">
        <v>32</v>
      </c>
      <c r="T3371" s="18">
        <v>1680</v>
      </c>
      <c r="U3371" s="18">
        <v>1680</v>
      </c>
      <c r="V3371" s="29" t="s">
        <v>33</v>
      </c>
      <c r="W3371" s="30" t="s">
        <v>629</v>
      </c>
      <c r="X3371" s="16"/>
      <c r="Y3371" s="18" t="s">
        <v>29</v>
      </c>
      <c r="Z3371" s="18">
        <v>32</v>
      </c>
      <c r="AA3371" s="16" t="s">
        <v>628</v>
      </c>
      <c r="AB3371" s="14" t="str">
        <f t="shared" si="52"/>
        <v>('140624','140624J','SHCS M30X3.5X260 ISO4762 CL12.9 H/T BLK','PC',69,6,4,4,5,2,189,'1680','1680','M30','260','51B37','32','29.50/29.55','NEED TO ANN','COIL 2ANNEAL&amp;2DRAWN 51B37 29.50/29.53',''),</v>
      </c>
      <c r="AC3371" s="14" t="s">
        <v>10711</v>
      </c>
    </row>
    <row r="3372" spans="1:29">
      <c r="A3372" s="16">
        <v>612911</v>
      </c>
      <c r="B3372" s="43" t="s">
        <v>6625</v>
      </c>
      <c r="C3372" s="43" t="s">
        <v>6626</v>
      </c>
      <c r="D3372" s="15">
        <f>VLOOKUP(E3372,finish!$A$1:$B$18,2,0)</f>
        <v>8</v>
      </c>
      <c r="E3372" s="18" t="s">
        <v>47</v>
      </c>
      <c r="F3372" s="15" t="s">
        <v>7949</v>
      </c>
      <c r="G3372" s="18" t="s">
        <v>7855</v>
      </c>
      <c r="H3372" s="15">
        <f>VLOOKUP(I3372,segments!$A$1:$B$9,2,0)</f>
        <v>3</v>
      </c>
      <c r="I3372" s="18" t="s">
        <v>7851</v>
      </c>
      <c r="J3372" s="15">
        <f>VLOOKUP(K3372,machines!$A$1:$B$72,2,0)</f>
        <v>87</v>
      </c>
      <c r="K3372" s="18" t="s">
        <v>420</v>
      </c>
      <c r="L3372" s="16" t="s">
        <v>15</v>
      </c>
      <c r="M3372" s="15">
        <f>VLOOKUP(N3372,groups!$A$1:$B$113,2,1)</f>
        <v>193</v>
      </c>
      <c r="N3372" s="16" t="s">
        <v>5770</v>
      </c>
      <c r="O3372" s="18" t="s">
        <v>52</v>
      </c>
      <c r="P3372" s="15">
        <f>VLOOKUP(Q3372,'seg2'!$A$1:$B$13,2,0)</f>
        <v>9</v>
      </c>
      <c r="Q3372" s="16" t="s">
        <v>421</v>
      </c>
      <c r="R3372" s="15">
        <f>VLOOKUP(S3372,'seg3'!$A$1:$B$9,2,0)</f>
        <v>8</v>
      </c>
      <c r="S3372" s="16" t="s">
        <v>422</v>
      </c>
      <c r="T3372" s="18">
        <v>1.48</v>
      </c>
      <c r="U3372" s="18">
        <v>1.48</v>
      </c>
      <c r="V3372" s="42"/>
      <c r="W3372" s="43" t="s">
        <v>2136</v>
      </c>
      <c r="X3372" s="16"/>
      <c r="Y3372" s="18" t="s">
        <v>418</v>
      </c>
      <c r="Z3372" s="18">
        <v>5.5</v>
      </c>
      <c r="AA3372" s="18" t="s">
        <v>2135</v>
      </c>
      <c r="AB3372" s="14" t="str">
        <f t="shared" si="52"/>
        <v>('612911','612911J','SPRING WASHER FLAT SEC M08 DIN 127B ZC3','PC',87,null,9,8,3,8,193,'1.48','1.48','M08','-','HC6165','5.5','2.90/2.95','','COIL 2 ANNEAL &amp; 5DRAWN HC6165 2.90/2.95',''),</v>
      </c>
      <c r="AC3372" s="14" t="s">
        <v>10712</v>
      </c>
    </row>
    <row r="3373" spans="1:29">
      <c r="A3373" s="16">
        <v>551764</v>
      </c>
      <c r="B3373" s="43" t="s">
        <v>6627</v>
      </c>
      <c r="C3373" s="43" t="s">
        <v>6628</v>
      </c>
      <c r="D3373" s="15">
        <f>VLOOKUP(E3373,finish!$A$1:$B$18,2,0)</f>
        <v>8</v>
      </c>
      <c r="E3373" s="18" t="s">
        <v>47</v>
      </c>
      <c r="F3373" s="15" t="s">
        <v>7949</v>
      </c>
      <c r="G3373" s="18" t="s">
        <v>7855</v>
      </c>
      <c r="H3373" s="15">
        <f>VLOOKUP(I3373,segments!$A$1:$B$9,2,0)</f>
        <v>6</v>
      </c>
      <c r="I3373" s="18" t="s">
        <v>7850</v>
      </c>
      <c r="J3373" s="15">
        <f>VLOOKUP(K3373,machines!$A$1:$B$72,2,0)</f>
        <v>85</v>
      </c>
      <c r="K3373" s="18" t="s">
        <v>607</v>
      </c>
      <c r="L3373" s="16" t="s">
        <v>80</v>
      </c>
      <c r="M3373" s="15">
        <f>VLOOKUP(N3373,groups!$A$1:$B$113,2,1)</f>
        <v>193</v>
      </c>
      <c r="N3373" s="16" t="s">
        <v>5770</v>
      </c>
      <c r="O3373" s="18" t="s">
        <v>52</v>
      </c>
      <c r="P3373" s="15">
        <f>VLOOKUP(Q3373,'seg2'!$A$1:$B$13,2,0)</f>
        <v>9</v>
      </c>
      <c r="Q3373" s="16" t="s">
        <v>421</v>
      </c>
      <c r="R3373" s="15">
        <f>VLOOKUP(S3373,'seg3'!$A$1:$B$9,2,0)</f>
        <v>8</v>
      </c>
      <c r="S3373" s="16" t="s">
        <v>422</v>
      </c>
      <c r="T3373" s="18">
        <v>3.82</v>
      </c>
      <c r="U3373" s="18">
        <v>3.82</v>
      </c>
      <c r="V3373" s="42"/>
      <c r="W3373" s="43" t="s">
        <v>3073</v>
      </c>
      <c r="X3373" s="16"/>
      <c r="Y3373" s="18" t="s">
        <v>418</v>
      </c>
      <c r="Z3373" s="18">
        <v>5.5</v>
      </c>
      <c r="AA3373" s="18" t="s">
        <v>5859</v>
      </c>
      <c r="AB3373" s="14" t="str">
        <f t="shared" si="52"/>
        <v>('551764','551764J','SPRING WASHER FLAT SEC TYPE-B M12 ZC3','PC',85,null,9,8,6,8,193,'3.82','3.82','M12','-','HC6165','5.5','03.90/03.95','','COIL 2 ANNEAL &amp; 5DRAWN HC6165 3.40/3.45',''),</v>
      </c>
      <c r="AC3373" s="14" t="s">
        <v>10713</v>
      </c>
    </row>
    <row r="3374" spans="1:29">
      <c r="A3374" s="16">
        <v>551766</v>
      </c>
      <c r="B3374" s="43" t="s">
        <v>6629</v>
      </c>
      <c r="C3374" s="43" t="s">
        <v>6630</v>
      </c>
      <c r="D3374" s="15">
        <f>VLOOKUP(E3374,finish!$A$1:$B$18,2,0)</f>
        <v>8</v>
      </c>
      <c r="E3374" s="18" t="s">
        <v>47</v>
      </c>
      <c r="F3374" s="15" t="s">
        <v>7949</v>
      </c>
      <c r="G3374" s="18" t="s">
        <v>7855</v>
      </c>
      <c r="H3374" s="15">
        <f>VLOOKUP(I3374,segments!$A$1:$B$9,2,0)</f>
        <v>6</v>
      </c>
      <c r="I3374" s="18" t="s">
        <v>7850</v>
      </c>
      <c r="J3374" s="15">
        <f>VLOOKUP(K3374,machines!$A$1:$B$72,2,0)</f>
        <v>87</v>
      </c>
      <c r="K3374" s="18" t="s">
        <v>420</v>
      </c>
      <c r="L3374" s="16" t="s">
        <v>91</v>
      </c>
      <c r="M3374" s="15">
        <f>VLOOKUP(N3374,groups!$A$1:$B$113,2,1)</f>
        <v>193</v>
      </c>
      <c r="N3374" s="16" t="s">
        <v>5770</v>
      </c>
      <c r="O3374" s="18" t="s">
        <v>52</v>
      </c>
      <c r="P3374" s="15">
        <f>VLOOKUP(Q3374,'seg2'!$A$1:$B$13,2,0)</f>
        <v>9</v>
      </c>
      <c r="Q3374" s="16" t="s">
        <v>421</v>
      </c>
      <c r="R3374" s="15">
        <f>VLOOKUP(S3374,'seg3'!$A$1:$B$9,2,0)</f>
        <v>8</v>
      </c>
      <c r="S3374" s="16" t="s">
        <v>422</v>
      </c>
      <c r="T3374" s="18">
        <v>8.91</v>
      </c>
      <c r="U3374" s="18">
        <v>8.91</v>
      </c>
      <c r="V3374" s="42"/>
      <c r="W3374" s="43" t="s">
        <v>5176</v>
      </c>
      <c r="X3374" s="16"/>
      <c r="Y3374" s="18" t="s">
        <v>418</v>
      </c>
      <c r="Z3374" s="18">
        <v>5.5</v>
      </c>
      <c r="AA3374" s="18" t="s">
        <v>606</v>
      </c>
      <c r="AB3374" s="14" t="str">
        <f t="shared" si="52"/>
        <v>('551766','551766J','SPRING WASHER FLAT SEC TYPE-B M16 ZC3','PC',87,null,9,8,6,8,193,'8.91','8.91','M16','-','HC6165','5.5','5.05/5.10','','COIL 1ANNEAL &amp; 2DRAWN HC6165 5.05/5.10',''),</v>
      </c>
      <c r="AC3374" s="14" t="s">
        <v>10714</v>
      </c>
    </row>
    <row r="3375" spans="1:29">
      <c r="A3375" s="16">
        <v>551768</v>
      </c>
      <c r="B3375" s="43" t="s">
        <v>5049</v>
      </c>
      <c r="C3375" s="43" t="s">
        <v>5050</v>
      </c>
      <c r="D3375" s="15">
        <f>VLOOKUP(E3375,finish!$A$1:$B$18,2,0)</f>
        <v>8</v>
      </c>
      <c r="E3375" s="18" t="s">
        <v>47</v>
      </c>
      <c r="F3375" s="15" t="s">
        <v>7949</v>
      </c>
      <c r="G3375" s="18" t="s">
        <v>7855</v>
      </c>
      <c r="H3375" s="15">
        <f>VLOOKUP(I3375,segments!$A$1:$B$9,2,0)</f>
        <v>6</v>
      </c>
      <c r="I3375" s="18" t="s">
        <v>7850</v>
      </c>
      <c r="J3375" s="15">
        <f>VLOOKUP(K3375,machines!$A$1:$B$72,2,0)</f>
        <v>85</v>
      </c>
      <c r="K3375" s="18" t="s">
        <v>607</v>
      </c>
      <c r="L3375" s="16" t="s">
        <v>126</v>
      </c>
      <c r="M3375" s="15">
        <f>VLOOKUP(N3375,groups!$A$1:$B$113,2,1)</f>
        <v>193</v>
      </c>
      <c r="N3375" s="16" t="s">
        <v>417</v>
      </c>
      <c r="O3375" s="18" t="s">
        <v>52</v>
      </c>
      <c r="P3375" s="15">
        <f>VLOOKUP(Q3375,'seg2'!$A$1:$B$13,2,0)</f>
        <v>9</v>
      </c>
      <c r="Q3375" s="16" t="s">
        <v>421</v>
      </c>
      <c r="R3375" s="15">
        <f>VLOOKUP(S3375,'seg3'!$A$1:$B$9,2,0)</f>
        <v>8</v>
      </c>
      <c r="S3375" s="16" t="s">
        <v>422</v>
      </c>
      <c r="T3375" s="18">
        <v>16.2</v>
      </c>
      <c r="U3375" s="18">
        <v>16.2</v>
      </c>
      <c r="V3375" s="42"/>
      <c r="W3375" s="43" t="s">
        <v>5051</v>
      </c>
      <c r="X3375" s="16"/>
      <c r="Y3375" s="18" t="s">
        <v>418</v>
      </c>
      <c r="Z3375" s="18">
        <v>7.5</v>
      </c>
      <c r="AA3375" s="18" t="s">
        <v>2412</v>
      </c>
      <c r="AB3375" s="14" t="str">
        <f t="shared" si="52"/>
        <v>('551768','551768J','SPRING WASHER FLAT SEC TYPE-B M20 ZC3','PC',85,null,9,8,6,8,193,'16.2','16.2','M20','-','HC6165','7.5','6.05/6.10','','COIL 1 ANNEAL &amp; 2DRAWN HC6165 6.05/6.10',''),</v>
      </c>
      <c r="AC3375" s="14" t="s">
        <v>9928</v>
      </c>
    </row>
    <row r="3376" spans="1:29">
      <c r="A3376" s="16">
        <v>551770</v>
      </c>
      <c r="B3376" s="43" t="s">
        <v>6631</v>
      </c>
      <c r="C3376" s="43" t="s">
        <v>6632</v>
      </c>
      <c r="D3376" s="15">
        <f>VLOOKUP(E3376,finish!$A$1:$B$18,2,0)</f>
        <v>8</v>
      </c>
      <c r="E3376" s="18" t="s">
        <v>47</v>
      </c>
      <c r="F3376" s="15" t="s">
        <v>7949</v>
      </c>
      <c r="G3376" s="18" t="s">
        <v>7855</v>
      </c>
      <c r="H3376" s="15">
        <f>VLOOKUP(I3376,segments!$A$1:$B$9,2,0)</f>
        <v>6</v>
      </c>
      <c r="I3376" s="18" t="s">
        <v>7850</v>
      </c>
      <c r="J3376" s="15">
        <f>VLOOKUP(K3376,machines!$A$1:$B$72,2,0)</f>
        <v>85</v>
      </c>
      <c r="K3376" s="18" t="s">
        <v>607</v>
      </c>
      <c r="L3376" s="16" t="s">
        <v>114</v>
      </c>
      <c r="M3376" s="15">
        <f>VLOOKUP(N3376,groups!$A$1:$B$113,2,1)</f>
        <v>193</v>
      </c>
      <c r="N3376" s="16" t="s">
        <v>5770</v>
      </c>
      <c r="O3376" s="18" t="s">
        <v>52</v>
      </c>
      <c r="P3376" s="15">
        <f>VLOOKUP(Q3376,'seg2'!$A$1:$B$13,2,0)</f>
        <v>9</v>
      </c>
      <c r="Q3376" s="16" t="s">
        <v>421</v>
      </c>
      <c r="R3376" s="15">
        <f>VLOOKUP(S3376,'seg3'!$A$1:$B$9,2,0)</f>
        <v>8</v>
      </c>
      <c r="S3376" s="16" t="s">
        <v>422</v>
      </c>
      <c r="T3376" s="18">
        <v>26.2</v>
      </c>
      <c r="U3376" s="18">
        <v>26.2</v>
      </c>
      <c r="V3376" s="42"/>
      <c r="W3376" s="43" t="s">
        <v>3073</v>
      </c>
      <c r="X3376" s="16"/>
      <c r="Y3376" s="18" t="s">
        <v>418</v>
      </c>
      <c r="Z3376" s="18">
        <v>7.5</v>
      </c>
      <c r="AA3376" s="18"/>
      <c r="AB3376" s="14" t="str">
        <f t="shared" si="52"/>
        <v>('551770','551770J','SPRING WASHER FLAT SEC TYPE-B M24 ZC3','PC',85,null,9,8,6,8,193,'26.2','26.2','M24','-','HC6165','7.5','','','COIL 2 ANNEAL &amp; 5DRAWN HC6165 3.40/3.45',''),</v>
      </c>
      <c r="AC3376" s="14" t="s">
        <v>10715</v>
      </c>
    </row>
    <row r="3377" spans="1:29">
      <c r="A3377" s="16">
        <v>140625</v>
      </c>
      <c r="B3377" s="64" t="s">
        <v>1189</v>
      </c>
      <c r="C3377" s="43" t="s">
        <v>1190</v>
      </c>
      <c r="D3377" s="15">
        <f>VLOOKUP(E3377,finish!$A$1:$B$18,2,0)</f>
        <v>2</v>
      </c>
      <c r="E3377" s="18" t="s">
        <v>11</v>
      </c>
      <c r="F3377" s="15">
        <f>VLOOKUP(G3377,modules!$A$1:$B$10,2,0)</f>
        <v>6</v>
      </c>
      <c r="G3377" s="18" t="s">
        <v>7849</v>
      </c>
      <c r="H3377" s="15">
        <f>VLOOKUP(I3377,segments!$A$1:$B$9,2,0)</f>
        <v>5</v>
      </c>
      <c r="I3377" s="18" t="s">
        <v>7852</v>
      </c>
      <c r="J3377" s="15">
        <f>VLOOKUP(K3377,machines!$A$1:$B$72,2,0)</f>
        <v>69</v>
      </c>
      <c r="K3377" s="27" t="s">
        <v>442</v>
      </c>
      <c r="L3377" s="16" t="s">
        <v>627</v>
      </c>
      <c r="M3377" s="15">
        <f>VLOOKUP(N3377,groups!$A$1:$B$113,2,1)</f>
        <v>189</v>
      </c>
      <c r="N3377" s="16" t="s">
        <v>467</v>
      </c>
      <c r="O3377" s="18">
        <v>280</v>
      </c>
      <c r="P3377" s="15">
        <f>VLOOKUP(Q3377,'seg2'!$A$1:$B$13,2,0)</f>
        <v>4</v>
      </c>
      <c r="Q3377" s="43" t="s">
        <v>32</v>
      </c>
      <c r="R3377" s="15">
        <f>VLOOKUP(S3377,'seg3'!$A$1:$B$9,2,0)</f>
        <v>4</v>
      </c>
      <c r="S3377" s="43" t="s">
        <v>32</v>
      </c>
      <c r="T3377" s="18">
        <v>1790</v>
      </c>
      <c r="U3377" s="18">
        <v>1790</v>
      </c>
      <c r="V3377" s="29" t="s">
        <v>33</v>
      </c>
      <c r="W3377" s="30" t="s">
        <v>629</v>
      </c>
      <c r="X3377" s="16"/>
      <c r="Y3377" s="18" t="s">
        <v>29</v>
      </c>
      <c r="Z3377" s="18">
        <v>32</v>
      </c>
      <c r="AA3377" s="16" t="s">
        <v>628</v>
      </c>
      <c r="AB3377" s="14" t="str">
        <f t="shared" si="52"/>
        <v>('140625','140625J','SHCS M30X3.5X280 ISO4762 CL12.9 H/T BLK','PC',69,6,4,4,5,2,189,'1790','1790','M30','280','51B37','32','29.50/29.55','NEED TO ANN','COIL 2ANNEAL&amp;2DRAWN 51B37 29.50/29.53',''),</v>
      </c>
      <c r="AC3377" s="14" t="s">
        <v>10647</v>
      </c>
    </row>
    <row r="3378" spans="1:29">
      <c r="A3378" s="16">
        <v>180207</v>
      </c>
      <c r="B3378" s="64" t="s">
        <v>3012</v>
      </c>
      <c r="C3378" s="43" t="s">
        <v>3013</v>
      </c>
      <c r="D3378" s="15">
        <f>VLOOKUP(E3378,finish!$A$1:$B$18,2,0)</f>
        <v>2</v>
      </c>
      <c r="E3378" s="18" t="s">
        <v>11</v>
      </c>
      <c r="F3378" s="15">
        <f>VLOOKUP(G3378,modules!$A$1:$B$10,2,0)</f>
        <v>6</v>
      </c>
      <c r="G3378" s="18" t="s">
        <v>7849</v>
      </c>
      <c r="H3378" s="15">
        <f>VLOOKUP(I3378,segments!$A$1:$B$9,2,0)</f>
        <v>5</v>
      </c>
      <c r="I3378" s="18" t="s">
        <v>7852</v>
      </c>
      <c r="J3378" s="15">
        <f>VLOOKUP(K3378,machines!$A$1:$B$72,2,0)</f>
        <v>69</v>
      </c>
      <c r="K3378" s="27" t="s">
        <v>442</v>
      </c>
      <c r="L3378" s="16" t="s">
        <v>627</v>
      </c>
      <c r="M3378" s="15">
        <f>VLOOKUP(N3378,groups!$A$1:$B$113,2,1)</f>
        <v>190</v>
      </c>
      <c r="N3378" s="16" t="s">
        <v>484</v>
      </c>
      <c r="O3378" s="18">
        <v>60</v>
      </c>
      <c r="P3378" s="15">
        <f>VLOOKUP(Q3378,'seg2'!$A$1:$B$13,2,0)</f>
        <v>4</v>
      </c>
      <c r="Q3378" s="43" t="s">
        <v>32</v>
      </c>
      <c r="R3378" s="15">
        <f>VLOOKUP(S3378,'seg3'!$A$1:$B$9,2,0)</f>
        <v>4</v>
      </c>
      <c r="S3378" s="43" t="s">
        <v>32</v>
      </c>
      <c r="T3378" s="18">
        <v>581</v>
      </c>
      <c r="U3378" s="18">
        <v>581</v>
      </c>
      <c r="V3378" s="29" t="s">
        <v>33</v>
      </c>
      <c r="W3378" s="30" t="s">
        <v>629</v>
      </c>
      <c r="X3378" s="16"/>
      <c r="Y3378" s="18" t="s">
        <v>29</v>
      </c>
      <c r="Z3378" s="18">
        <v>32</v>
      </c>
      <c r="AA3378" s="16" t="s">
        <v>628</v>
      </c>
      <c r="AB3378" s="14" t="str">
        <f t="shared" si="52"/>
        <v>('180207','180207J','SHCS M30X3.5X60 ISO4762 CL12.9 F/T BLK','PC',69,6,4,4,5,2,190,'581','581','M30','60','51B37','32','29.50/29.55','NEED TO ANN','COIL 2ANNEAL&amp;2DRAWN 51B37 29.50/29.53',''),</v>
      </c>
      <c r="AC3378" s="14" t="s">
        <v>10716</v>
      </c>
    </row>
    <row r="3379" spans="1:29">
      <c r="A3379" s="16">
        <v>5001392</v>
      </c>
      <c r="B3379" s="43" t="s">
        <v>6636</v>
      </c>
      <c r="C3379" s="43" t="s">
        <v>6637</v>
      </c>
      <c r="D3379" s="15">
        <f>VLOOKUP(E3379,finish!$A$1:$B$18,2,0)</f>
        <v>19</v>
      </c>
      <c r="E3379" s="18" t="s">
        <v>7861</v>
      </c>
      <c r="F3379" s="15" t="s">
        <v>7949</v>
      </c>
      <c r="G3379" s="18" t="s">
        <v>7855</v>
      </c>
      <c r="H3379" s="15">
        <f>VLOOKUP(I3379,segments!$A$1:$B$9,2,0)</f>
        <v>3</v>
      </c>
      <c r="I3379" s="18" t="s">
        <v>7851</v>
      </c>
      <c r="J3379" s="15">
        <f>VLOOKUP(K3379,machines!$A$1:$B$72,2,0)</f>
        <v>85</v>
      </c>
      <c r="K3379" s="18" t="s">
        <v>607</v>
      </c>
      <c r="L3379" s="16" t="s">
        <v>80</v>
      </c>
      <c r="M3379" s="15">
        <f>VLOOKUP(N3379,groups!$A$1:$B$113,2,1)</f>
        <v>210</v>
      </c>
      <c r="N3379" s="16" t="s">
        <v>949</v>
      </c>
      <c r="O3379" s="18" t="s">
        <v>52</v>
      </c>
      <c r="P3379" s="15" t="s">
        <v>7949</v>
      </c>
      <c r="Q3379" s="16" t="s">
        <v>951</v>
      </c>
      <c r="R3379" s="15" t="s">
        <v>7949</v>
      </c>
      <c r="S3379" s="16" t="s">
        <v>951</v>
      </c>
      <c r="T3379" s="18">
        <v>3.82</v>
      </c>
      <c r="U3379" s="18">
        <v>3.82</v>
      </c>
      <c r="V3379" s="42"/>
      <c r="W3379" s="43" t="s">
        <v>6639</v>
      </c>
      <c r="X3379" s="16"/>
      <c r="Y3379" s="18" t="s">
        <v>40</v>
      </c>
      <c r="Z3379" s="18">
        <v>5.5</v>
      </c>
      <c r="AA3379" s="18" t="s">
        <v>6638</v>
      </c>
      <c r="AB3379" s="14" t="str">
        <f t="shared" si="52"/>
        <v>('5001392','5001392J','SPRNG WSR FLAT SEC M12 DIN127B A2 EPO','PC',85,null,null,null,3,19,210,'3.82','3.82','M12','-','304L','5.5','3.90/3.95','','COIL 1ANNEAL &amp; 3DRAWN SS304L 3.90/3.95',''),</v>
      </c>
      <c r="AC3379" s="14" t="s">
        <v>10717</v>
      </c>
    </row>
    <row r="3380" spans="1:29">
      <c r="A3380" s="16">
        <v>210014</v>
      </c>
      <c r="B3380" s="64" t="s">
        <v>3014</v>
      </c>
      <c r="C3380" s="43" t="s">
        <v>3015</v>
      </c>
      <c r="D3380" s="15">
        <f>VLOOKUP(E3380,finish!$A$1:$B$18,2,0)</f>
        <v>2</v>
      </c>
      <c r="E3380" s="18" t="s">
        <v>11</v>
      </c>
      <c r="F3380" s="15">
        <f>VLOOKUP(G3380,modules!$A$1:$B$10,2,0)</f>
        <v>6</v>
      </c>
      <c r="G3380" s="18" t="s">
        <v>7849</v>
      </c>
      <c r="H3380" s="15">
        <f>VLOOKUP(I3380,segments!$A$1:$B$9,2,0)</f>
        <v>5</v>
      </c>
      <c r="I3380" s="18" t="s">
        <v>7852</v>
      </c>
      <c r="J3380" s="15">
        <f>VLOOKUP(K3380,machines!$A$1:$B$72,2,0)</f>
        <v>69</v>
      </c>
      <c r="K3380" s="27" t="s">
        <v>442</v>
      </c>
      <c r="L3380" s="16" t="s">
        <v>627</v>
      </c>
      <c r="M3380" s="15">
        <f>VLOOKUP(N3380,groups!$A$1:$B$113,2,1)</f>
        <v>190</v>
      </c>
      <c r="N3380" s="16" t="s">
        <v>484</v>
      </c>
      <c r="O3380" s="18">
        <v>65</v>
      </c>
      <c r="P3380" s="15">
        <f>VLOOKUP(Q3380,'seg2'!$A$1:$B$13,2,0)</f>
        <v>4</v>
      </c>
      <c r="Q3380" s="43" t="s">
        <v>32</v>
      </c>
      <c r="R3380" s="15">
        <f>VLOOKUP(S3380,'seg3'!$A$1:$B$9,2,0)</f>
        <v>4</v>
      </c>
      <c r="S3380" s="43" t="s">
        <v>32</v>
      </c>
      <c r="T3380" s="18">
        <v>608</v>
      </c>
      <c r="U3380" s="18">
        <v>608</v>
      </c>
      <c r="V3380" s="29" t="s">
        <v>33</v>
      </c>
      <c r="W3380" s="30" t="s">
        <v>629</v>
      </c>
      <c r="X3380" s="16"/>
      <c r="Y3380" s="18" t="s">
        <v>29</v>
      </c>
      <c r="Z3380" s="18">
        <v>32</v>
      </c>
      <c r="AA3380" s="16" t="s">
        <v>628</v>
      </c>
      <c r="AB3380" s="14" t="str">
        <f t="shared" si="52"/>
        <v>('210014','210014J','SHCS M30X3.5X65 ISO4762 CL12.9 F/T BLK','PC',69,6,4,4,5,2,190,'608','608','M30','65','51B37','32','29.50/29.55','NEED TO ANN','COIL 2ANNEAL&amp;2DRAWN 51B37 29.50/29.53',''),</v>
      </c>
      <c r="AC3380" s="14" t="s">
        <v>10718</v>
      </c>
    </row>
    <row r="3381" spans="1:29">
      <c r="A3381" s="16">
        <v>116464</v>
      </c>
      <c r="B3381" s="64" t="s">
        <v>3016</v>
      </c>
      <c r="C3381" s="43" t="s">
        <v>3017</v>
      </c>
      <c r="D3381" s="15">
        <f>VLOOKUP(E3381,finish!$A$1:$B$18,2,0)</f>
        <v>2</v>
      </c>
      <c r="E3381" s="18" t="s">
        <v>11</v>
      </c>
      <c r="F3381" s="15">
        <f>VLOOKUP(G3381,modules!$A$1:$B$10,2,0)</f>
        <v>6</v>
      </c>
      <c r="G3381" s="18" t="s">
        <v>7849</v>
      </c>
      <c r="H3381" s="15">
        <f>VLOOKUP(I3381,segments!$A$1:$B$9,2,0)</f>
        <v>5</v>
      </c>
      <c r="I3381" s="18" t="s">
        <v>7852</v>
      </c>
      <c r="J3381" s="15">
        <f>VLOOKUP(K3381,machines!$A$1:$B$72,2,0)</f>
        <v>69</v>
      </c>
      <c r="K3381" s="27" t="s">
        <v>442</v>
      </c>
      <c r="L3381" s="16" t="s">
        <v>627</v>
      </c>
      <c r="M3381" s="15">
        <f>VLOOKUP(N3381,groups!$A$1:$B$113,2,1)</f>
        <v>190</v>
      </c>
      <c r="N3381" s="16" t="s">
        <v>484</v>
      </c>
      <c r="O3381" s="18">
        <v>70</v>
      </c>
      <c r="P3381" s="15">
        <f>VLOOKUP(Q3381,'seg2'!$A$1:$B$13,2,0)</f>
        <v>4</v>
      </c>
      <c r="Q3381" s="43" t="s">
        <v>32</v>
      </c>
      <c r="R3381" s="15">
        <f>VLOOKUP(S3381,'seg3'!$A$1:$B$9,2,0)</f>
        <v>4</v>
      </c>
      <c r="S3381" s="43" t="s">
        <v>32</v>
      </c>
      <c r="T3381" s="18">
        <v>635</v>
      </c>
      <c r="U3381" s="18">
        <v>635</v>
      </c>
      <c r="V3381" s="29" t="s">
        <v>33</v>
      </c>
      <c r="W3381" s="30" t="s">
        <v>629</v>
      </c>
      <c r="X3381" s="16"/>
      <c r="Y3381" s="18" t="s">
        <v>29</v>
      </c>
      <c r="Z3381" s="18">
        <v>32</v>
      </c>
      <c r="AA3381" s="16" t="s">
        <v>628</v>
      </c>
      <c r="AB3381" s="14" t="str">
        <f t="shared" si="52"/>
        <v>('116464','116464J','SHCS M30X3.5X70 ISO4762 CL12.9 F/T BLK','PC',69,6,4,4,5,2,190,'635','635','M30','70','51B37','32','29.50/29.55','NEED TO ANN','COIL 2ANNEAL&amp;2DRAWN 51B37 29.50/29.53',''),</v>
      </c>
      <c r="AC3381" s="14" t="s">
        <v>10719</v>
      </c>
    </row>
    <row r="3382" spans="1:29">
      <c r="A3382" s="16">
        <v>182283</v>
      </c>
      <c r="B3382" s="64" t="s">
        <v>3018</v>
      </c>
      <c r="C3382" s="43" t="s">
        <v>3019</v>
      </c>
      <c r="D3382" s="15">
        <f>VLOOKUP(E3382,finish!$A$1:$B$18,2,0)</f>
        <v>2</v>
      </c>
      <c r="E3382" s="18" t="s">
        <v>11</v>
      </c>
      <c r="F3382" s="15">
        <f>VLOOKUP(G3382,modules!$A$1:$B$10,2,0)</f>
        <v>6</v>
      </c>
      <c r="G3382" s="18" t="s">
        <v>7849</v>
      </c>
      <c r="H3382" s="15">
        <f>VLOOKUP(I3382,segments!$A$1:$B$9,2,0)</f>
        <v>5</v>
      </c>
      <c r="I3382" s="18" t="s">
        <v>7852</v>
      </c>
      <c r="J3382" s="15">
        <f>VLOOKUP(K3382,machines!$A$1:$B$72,2,0)</f>
        <v>69</v>
      </c>
      <c r="K3382" s="27" t="s">
        <v>442</v>
      </c>
      <c r="L3382" s="16" t="s">
        <v>627</v>
      </c>
      <c r="M3382" s="15">
        <f>VLOOKUP(N3382,groups!$A$1:$B$113,2,1)</f>
        <v>190</v>
      </c>
      <c r="N3382" s="16" t="s">
        <v>484</v>
      </c>
      <c r="O3382" s="18">
        <v>75</v>
      </c>
      <c r="P3382" s="15">
        <f>VLOOKUP(Q3382,'seg2'!$A$1:$B$13,2,0)</f>
        <v>4</v>
      </c>
      <c r="Q3382" s="43" t="s">
        <v>32</v>
      </c>
      <c r="R3382" s="15">
        <f>VLOOKUP(S3382,'seg3'!$A$1:$B$9,2,0)</f>
        <v>4</v>
      </c>
      <c r="S3382" s="43" t="s">
        <v>32</v>
      </c>
      <c r="T3382" s="18">
        <v>662</v>
      </c>
      <c r="U3382" s="18">
        <v>662</v>
      </c>
      <c r="V3382" s="29" t="s">
        <v>33</v>
      </c>
      <c r="W3382" s="30" t="s">
        <v>629</v>
      </c>
      <c r="X3382" s="16"/>
      <c r="Y3382" s="18" t="s">
        <v>29</v>
      </c>
      <c r="Z3382" s="18">
        <v>32</v>
      </c>
      <c r="AA3382" s="16" t="s">
        <v>628</v>
      </c>
      <c r="AB3382" s="14" t="str">
        <f t="shared" si="52"/>
        <v>('182283','182283J','SHCS M30X3.5X75 ISO4762 CL12.9 F/T BLK','PC',69,6,4,4,5,2,190,'662','662','M30','75','51B37','32','29.50/29.55','NEED TO ANN','COIL 2ANNEAL&amp;2DRAWN 51B37 29.50/29.53',''),</v>
      </c>
      <c r="AC3382" s="14" t="s">
        <v>10720</v>
      </c>
    </row>
    <row r="3383" spans="1:29">
      <c r="A3383" s="16">
        <v>140610</v>
      </c>
      <c r="B3383" s="43" t="s">
        <v>3020</v>
      </c>
      <c r="C3383" s="43" t="s">
        <v>3021</v>
      </c>
      <c r="D3383" s="15">
        <f>VLOOKUP(E3383,finish!$A$1:$B$18,2,0)</f>
        <v>2</v>
      </c>
      <c r="E3383" s="18" t="s">
        <v>11</v>
      </c>
      <c r="F3383" s="15">
        <f>VLOOKUP(G3383,modules!$A$1:$B$10,2,0)</f>
        <v>6</v>
      </c>
      <c r="G3383" s="18" t="s">
        <v>7849</v>
      </c>
      <c r="H3383" s="15">
        <f>VLOOKUP(I3383,segments!$A$1:$B$9,2,0)</f>
        <v>5</v>
      </c>
      <c r="I3383" s="18" t="s">
        <v>7852</v>
      </c>
      <c r="J3383" s="15">
        <f>VLOOKUP(K3383,machines!$A$1:$B$72,2,0)</f>
        <v>69</v>
      </c>
      <c r="K3383" s="27" t="s">
        <v>442</v>
      </c>
      <c r="L3383" s="16" t="s">
        <v>627</v>
      </c>
      <c r="M3383" s="15">
        <f>VLOOKUP(N3383,groups!$A$1:$B$113,2,1)</f>
        <v>190</v>
      </c>
      <c r="N3383" s="16" t="s">
        <v>484</v>
      </c>
      <c r="O3383" s="18">
        <v>80</v>
      </c>
      <c r="P3383" s="15">
        <f>VLOOKUP(Q3383,'seg2'!$A$1:$B$13,2,0)</f>
        <v>4</v>
      </c>
      <c r="Q3383" s="43" t="s">
        <v>32</v>
      </c>
      <c r="R3383" s="15">
        <f>VLOOKUP(S3383,'seg3'!$A$1:$B$9,2,0)</f>
        <v>4</v>
      </c>
      <c r="S3383" s="43" t="s">
        <v>32</v>
      </c>
      <c r="T3383" s="18">
        <v>653</v>
      </c>
      <c r="U3383" s="18">
        <v>653</v>
      </c>
      <c r="V3383" s="18" t="s">
        <v>33</v>
      </c>
      <c r="W3383" s="30" t="s">
        <v>629</v>
      </c>
      <c r="X3383" s="16"/>
      <c r="Y3383" s="18" t="s">
        <v>29</v>
      </c>
      <c r="Z3383" s="18">
        <v>32</v>
      </c>
      <c r="AA3383" s="16" t="s">
        <v>628</v>
      </c>
      <c r="AB3383" s="14" t="str">
        <f t="shared" si="52"/>
        <v>('140610','140610J','SHCS M30X3.5X80 ISO4762 CL12.9 F/T BLK','PC',69,6,4,4,5,2,190,'653','653','M30','80','51B37','32','29.50/29.55','NEED TO ANN','COIL 2ANNEAL&amp;2DRAWN 51B37 29.50/29.53',''),</v>
      </c>
      <c r="AC3383" s="14" t="s">
        <v>10721</v>
      </c>
    </row>
    <row r="3384" spans="1:29">
      <c r="A3384" s="16">
        <v>613544</v>
      </c>
      <c r="B3384" s="64" t="s">
        <v>3168</v>
      </c>
      <c r="C3384" s="43" t="s">
        <v>3169</v>
      </c>
      <c r="D3384" s="15">
        <f>VLOOKUP(E3384,finish!$A$1:$B$18,2,0)</f>
        <v>8</v>
      </c>
      <c r="E3384" s="18" t="s">
        <v>47</v>
      </c>
      <c r="F3384" s="15">
        <f>VLOOKUP(G3384,modules!$A$1:$B$10,2,0)</f>
        <v>6</v>
      </c>
      <c r="G3384" s="18" t="s">
        <v>7849</v>
      </c>
      <c r="H3384" s="15">
        <f>VLOOKUP(I3384,segments!$A$1:$B$9,2,0)</f>
        <v>2</v>
      </c>
      <c r="I3384" s="18" t="s">
        <v>7847</v>
      </c>
      <c r="J3384" s="15">
        <f>VLOOKUP(K3384,machines!$A$1:$B$72,2,0)</f>
        <v>69</v>
      </c>
      <c r="K3384" s="27" t="s">
        <v>442</v>
      </c>
      <c r="L3384" s="43" t="s">
        <v>338</v>
      </c>
      <c r="M3384" s="15">
        <f>VLOOKUP(N3384,groups!$A$1:$B$113,2,1)</f>
        <v>152</v>
      </c>
      <c r="N3384" s="16" t="s">
        <v>16</v>
      </c>
      <c r="O3384" s="18">
        <v>120</v>
      </c>
      <c r="P3384" s="15">
        <f>VLOOKUP(Q3384,'seg2'!$A$1:$B$13,2,0)</f>
        <v>3</v>
      </c>
      <c r="Q3384" s="16" t="s">
        <v>20</v>
      </c>
      <c r="R3384" s="15">
        <f>VLOOKUP(S3384,'seg3'!$A$1:$B$9,2,0)</f>
        <v>3</v>
      </c>
      <c r="S3384" s="16" t="s">
        <v>21</v>
      </c>
      <c r="T3384" s="18">
        <v>693</v>
      </c>
      <c r="U3384" s="18">
        <v>693</v>
      </c>
      <c r="V3384" s="18"/>
      <c r="W3384" s="30" t="s">
        <v>1176</v>
      </c>
      <c r="X3384" s="16"/>
      <c r="Y3384" s="18" t="s">
        <v>17</v>
      </c>
      <c r="Z3384" s="25">
        <v>28</v>
      </c>
      <c r="AA3384" s="26" t="s">
        <v>1175</v>
      </c>
      <c r="AB3384" s="14" t="str">
        <f t="shared" si="52"/>
        <v>('613544','613544J','HHB M27X3X120 ISO4014 CL8.8 H/T ZC3','PC',69,6,3,3,2,8,152,'693','693','M27','120','10B33','28','26.50/26.53','','COIL DIRECT DRAWN AS 10B33M 26.50/26.53',''),</v>
      </c>
      <c r="AC3384" s="14" t="s">
        <v>10722</v>
      </c>
    </row>
    <row r="3385" spans="1:29">
      <c r="A3385" s="16">
        <v>613545</v>
      </c>
      <c r="B3385" s="64" t="s">
        <v>3170</v>
      </c>
      <c r="C3385" s="43" t="s">
        <v>3171</v>
      </c>
      <c r="D3385" s="15">
        <f>VLOOKUP(E3385,finish!$A$1:$B$18,2,0)</f>
        <v>8</v>
      </c>
      <c r="E3385" s="18" t="s">
        <v>47</v>
      </c>
      <c r="F3385" s="15">
        <f>VLOOKUP(G3385,modules!$A$1:$B$10,2,0)</f>
        <v>6</v>
      </c>
      <c r="G3385" s="18" t="s">
        <v>7849</v>
      </c>
      <c r="H3385" s="15">
        <f>VLOOKUP(I3385,segments!$A$1:$B$9,2,0)</f>
        <v>2</v>
      </c>
      <c r="I3385" s="18" t="s">
        <v>7847</v>
      </c>
      <c r="J3385" s="15">
        <f>VLOOKUP(K3385,machines!$A$1:$B$72,2,0)</f>
        <v>69</v>
      </c>
      <c r="K3385" s="27" t="s">
        <v>442</v>
      </c>
      <c r="L3385" s="43" t="s">
        <v>338</v>
      </c>
      <c r="M3385" s="15">
        <f>VLOOKUP(N3385,groups!$A$1:$B$113,2,1)</f>
        <v>152</v>
      </c>
      <c r="N3385" s="16" t="s">
        <v>16</v>
      </c>
      <c r="O3385" s="18">
        <v>130</v>
      </c>
      <c r="P3385" s="15">
        <f>VLOOKUP(Q3385,'seg2'!$A$1:$B$13,2,0)</f>
        <v>3</v>
      </c>
      <c r="Q3385" s="16" t="s">
        <v>20</v>
      </c>
      <c r="R3385" s="15">
        <f>VLOOKUP(S3385,'seg3'!$A$1:$B$9,2,0)</f>
        <v>3</v>
      </c>
      <c r="S3385" s="16" t="s">
        <v>21</v>
      </c>
      <c r="T3385" s="18">
        <v>719</v>
      </c>
      <c r="U3385" s="18">
        <v>719</v>
      </c>
      <c r="V3385" s="29"/>
      <c r="W3385" s="30" t="s">
        <v>1176</v>
      </c>
      <c r="X3385" s="16"/>
      <c r="Y3385" s="18" t="s">
        <v>17</v>
      </c>
      <c r="Z3385" s="25">
        <v>28</v>
      </c>
      <c r="AA3385" s="26" t="s">
        <v>1175</v>
      </c>
      <c r="AB3385" s="14" t="str">
        <f t="shared" si="52"/>
        <v>('613545','613545J','HHB M27X3X130 ISO4014 CL8.8 H/T ZC3','PC',69,6,3,3,2,8,152,'719','719','M27','130','10B33','28','26.50/26.53','','COIL DIRECT DRAWN AS 10B33M 26.50/26.53',''),</v>
      </c>
      <c r="AC3385" s="14" t="s">
        <v>10723</v>
      </c>
    </row>
    <row r="3386" spans="1:29">
      <c r="A3386" s="16">
        <v>5001390</v>
      </c>
      <c r="B3386" s="43" t="s">
        <v>5757</v>
      </c>
      <c r="C3386" s="43" t="s">
        <v>6649</v>
      </c>
      <c r="D3386" s="15">
        <f>VLOOKUP(E3386,finish!$A$1:$B$18,2,0)</f>
        <v>19</v>
      </c>
      <c r="E3386" s="18" t="s">
        <v>7861</v>
      </c>
      <c r="F3386" s="15" t="s">
        <v>7949</v>
      </c>
      <c r="G3386" s="18" t="s">
        <v>7855</v>
      </c>
      <c r="H3386" s="15">
        <f>VLOOKUP(I3386,segments!$A$1:$B$9,2,0)</f>
        <v>5</v>
      </c>
      <c r="I3386" s="18" t="s">
        <v>7852</v>
      </c>
      <c r="J3386" s="15">
        <f>VLOOKUP(K3386,machines!$A$1:$B$72,2,0)</f>
        <v>87</v>
      </c>
      <c r="K3386" s="18" t="s">
        <v>420</v>
      </c>
      <c r="L3386" s="16" t="s">
        <v>15</v>
      </c>
      <c r="M3386" s="15">
        <f>VLOOKUP(N3386,groups!$A$1:$B$113,2,1)</f>
        <v>210</v>
      </c>
      <c r="N3386" s="16" t="s">
        <v>949</v>
      </c>
      <c r="O3386" s="18" t="s">
        <v>52</v>
      </c>
      <c r="P3386" s="15" t="s">
        <v>7949</v>
      </c>
      <c r="Q3386" s="16" t="s">
        <v>951</v>
      </c>
      <c r="R3386" s="15" t="s">
        <v>7949</v>
      </c>
      <c r="S3386" s="16" t="s">
        <v>951</v>
      </c>
      <c r="T3386" s="18">
        <v>1.6</v>
      </c>
      <c r="U3386" s="18">
        <v>1.6</v>
      </c>
      <c r="V3386" s="42"/>
      <c r="W3386" s="43" t="s">
        <v>5759</v>
      </c>
      <c r="X3386" s="16"/>
      <c r="Y3386" s="18" t="s">
        <v>40</v>
      </c>
      <c r="Z3386" s="18">
        <v>5.5</v>
      </c>
      <c r="AA3386" s="18" t="s">
        <v>2135</v>
      </c>
      <c r="AB3386" s="14" t="str">
        <f t="shared" si="52"/>
        <v>('5001390','5001390J','SPRNG WSR FLAT SEC M08 DIN127B A2 EPO','PC',87,null,null,null,5,19,210,'1.6','1.6','M08','-','304L','5.5','2.90/2.95','','COIL 2ANNEAL &amp; 5DRAWN SS304L 2.90/2.95',''),</v>
      </c>
      <c r="AC3386" s="14" t="s">
        <v>10724</v>
      </c>
    </row>
    <row r="3387" spans="1:29">
      <c r="A3387" s="16">
        <v>5001391</v>
      </c>
      <c r="B3387" s="43" t="s">
        <v>4160</v>
      </c>
      <c r="C3387" s="43" t="s">
        <v>6600</v>
      </c>
      <c r="D3387" s="15">
        <f>VLOOKUP(E3387,finish!$A$1:$B$18,2,0)</f>
        <v>19</v>
      </c>
      <c r="E3387" s="18" t="s">
        <v>7861</v>
      </c>
      <c r="F3387" s="15" t="s">
        <v>7949</v>
      </c>
      <c r="G3387" s="18" t="s">
        <v>7855</v>
      </c>
      <c r="H3387" s="15">
        <f>VLOOKUP(I3387,segments!$A$1:$B$9,2,0)</f>
        <v>5</v>
      </c>
      <c r="I3387" s="18" t="s">
        <v>7852</v>
      </c>
      <c r="J3387" s="15">
        <f>VLOOKUP(K3387,machines!$A$1:$B$72,2,0)</f>
        <v>85</v>
      </c>
      <c r="K3387" s="18" t="s">
        <v>607</v>
      </c>
      <c r="L3387" s="16" t="s">
        <v>61</v>
      </c>
      <c r="M3387" s="15">
        <f>VLOOKUP(N3387,groups!$A$1:$B$113,2,1)</f>
        <v>210</v>
      </c>
      <c r="N3387" s="16" t="s">
        <v>949</v>
      </c>
      <c r="O3387" s="18" t="s">
        <v>52</v>
      </c>
      <c r="P3387" s="15" t="s">
        <v>7949</v>
      </c>
      <c r="Q3387" s="16" t="s">
        <v>951</v>
      </c>
      <c r="R3387" s="15" t="s">
        <v>7949</v>
      </c>
      <c r="S3387" s="16" t="s">
        <v>951</v>
      </c>
      <c r="T3387" s="18">
        <v>2.4</v>
      </c>
      <c r="U3387" s="18">
        <v>2.4</v>
      </c>
      <c r="V3387" s="42"/>
      <c r="W3387" s="43" t="s">
        <v>4163</v>
      </c>
      <c r="X3387" s="16"/>
      <c r="Y3387" s="18" t="s">
        <v>40</v>
      </c>
      <c r="Z3387" s="18">
        <v>5.5</v>
      </c>
      <c r="AA3387" s="18" t="s">
        <v>4162</v>
      </c>
      <c r="AB3387" s="14" t="str">
        <f t="shared" si="52"/>
        <v>('5001391','5001391J','SPRNG WSR FLAT SEC M10 DIN127B A2 EPO','PC',85,null,null,null,5,19,210,'2.4','2.4','M10','-','304L','5.5','03.40/03.45','','COIL 2ANNEAL&amp;5DRAWN  SS 304L 03.40/03.45',''),</v>
      </c>
      <c r="AC3387" s="14" t="s">
        <v>10683</v>
      </c>
    </row>
    <row r="3388" spans="1:29">
      <c r="A3388" s="16">
        <v>828355</v>
      </c>
      <c r="B3388" s="43" t="s">
        <v>3172</v>
      </c>
      <c r="C3388" s="43" t="s">
        <v>3173</v>
      </c>
      <c r="D3388" s="15">
        <f>VLOOKUP(E3388,finish!$A$1:$B$18,2,0)</f>
        <v>9</v>
      </c>
      <c r="E3388" s="18" t="s">
        <v>931</v>
      </c>
      <c r="F3388" s="15">
        <f>VLOOKUP(G3388,modules!$A$1:$B$10,2,0)</f>
        <v>6</v>
      </c>
      <c r="G3388" s="18" t="s">
        <v>7849</v>
      </c>
      <c r="H3388" s="15">
        <f>VLOOKUP(I3388,segments!$A$1:$B$9,2,0)</f>
        <v>3</v>
      </c>
      <c r="I3388" s="18" t="s">
        <v>7851</v>
      </c>
      <c r="J3388" s="15">
        <f>VLOOKUP(K3388,machines!$A$1:$B$72,2,0)</f>
        <v>69</v>
      </c>
      <c r="K3388" s="27" t="s">
        <v>442</v>
      </c>
      <c r="L3388" s="43" t="s">
        <v>627</v>
      </c>
      <c r="M3388" s="15">
        <f>VLOOKUP(N3388,groups!$A$1:$B$113,2,1)</f>
        <v>161</v>
      </c>
      <c r="N3388" s="16" t="s">
        <v>1594</v>
      </c>
      <c r="O3388" s="18">
        <v>110</v>
      </c>
      <c r="P3388" s="15">
        <f>VLOOKUP(Q3388,'seg2'!$A$1:$B$13,2,0)</f>
        <v>3</v>
      </c>
      <c r="Q3388" s="16" t="s">
        <v>20</v>
      </c>
      <c r="R3388" s="15">
        <f>VLOOKUP(S3388,'seg3'!$A$1:$B$9,2,0)</f>
        <v>3</v>
      </c>
      <c r="S3388" s="16" t="s">
        <v>21</v>
      </c>
      <c r="T3388" s="18">
        <v>751</v>
      </c>
      <c r="U3388" s="18">
        <v>751</v>
      </c>
      <c r="V3388" s="18"/>
      <c r="W3388" s="30" t="s">
        <v>1595</v>
      </c>
      <c r="X3388" s="16"/>
      <c r="Y3388" s="18" t="s">
        <v>17</v>
      </c>
      <c r="Z3388" s="18">
        <v>28</v>
      </c>
      <c r="AA3388" s="16" t="s">
        <v>1211</v>
      </c>
      <c r="AB3388" s="14" t="str">
        <f t="shared" si="52"/>
        <v>('828355','828355J','HSSB M30X3.5X110 IS3757 CL8.8S F/T YZ6','PC',69,6,3,3,3,9,161,'751','751','M30','110','10B33','28','27.30/27.34','','COIL DIRECT DRAWN 10B33 27.30/27.34',''),</v>
      </c>
      <c r="AC3388" s="14" t="s">
        <v>10725</v>
      </c>
    </row>
    <row r="3389" spans="1:29">
      <c r="A3389" s="16">
        <v>833998</v>
      </c>
      <c r="B3389" s="43" t="s">
        <v>3178</v>
      </c>
      <c r="C3389" s="43" t="s">
        <v>3179</v>
      </c>
      <c r="D3389" s="15">
        <f>VLOOKUP(E3389,finish!$A$1:$B$18,2,0)</f>
        <v>2</v>
      </c>
      <c r="E3389" s="18" t="s">
        <v>11</v>
      </c>
      <c r="F3389" s="15">
        <f>VLOOKUP(G3389,modules!$A$1:$B$10,2,0)</f>
        <v>6</v>
      </c>
      <c r="G3389" s="18" t="s">
        <v>7849</v>
      </c>
      <c r="H3389" s="15">
        <f>VLOOKUP(I3389,segments!$A$1:$B$9,2,0)</f>
        <v>4</v>
      </c>
      <c r="I3389" s="18" t="s">
        <v>7845</v>
      </c>
      <c r="J3389" s="15">
        <f>VLOOKUP(K3389,machines!$A$1:$B$72,2,0)</f>
        <v>69</v>
      </c>
      <c r="K3389" s="27" t="s">
        <v>442</v>
      </c>
      <c r="L3389" s="16" t="s">
        <v>627</v>
      </c>
      <c r="M3389" s="15">
        <f>VLOOKUP(N3389,groups!$A$1:$B$113,2,1)</f>
        <v>161</v>
      </c>
      <c r="N3389" s="16" t="s">
        <v>1594</v>
      </c>
      <c r="O3389" s="18">
        <v>130</v>
      </c>
      <c r="P3389" s="15">
        <f>VLOOKUP(Q3389,'seg2'!$A$1:$B$13,2,0)</f>
        <v>3</v>
      </c>
      <c r="Q3389" s="16" t="s">
        <v>20</v>
      </c>
      <c r="R3389" s="15">
        <f>VLOOKUP(S3389,'seg3'!$A$1:$B$9,2,0)</f>
        <v>3</v>
      </c>
      <c r="S3389" s="16" t="s">
        <v>21</v>
      </c>
      <c r="T3389" s="18">
        <v>967</v>
      </c>
      <c r="U3389" s="18">
        <v>967</v>
      </c>
      <c r="V3389" s="18"/>
      <c r="W3389" s="30" t="s">
        <v>1595</v>
      </c>
      <c r="X3389" s="16"/>
      <c r="Y3389" s="18" t="s">
        <v>17</v>
      </c>
      <c r="Z3389" s="18">
        <v>28</v>
      </c>
      <c r="AA3389" s="16" t="s">
        <v>1211</v>
      </c>
      <c r="AB3389" s="14" t="str">
        <f t="shared" si="52"/>
        <v>('833998','833998J','HSSB M30X3.5X130 F3125MA325MS-T1 F/TBLK','PC',69,6,3,3,4,2,161,'967','967','M30','130','10B33','28','27.30/27.34','','COIL DIRECT DRAWN 10B33 27.30/27.34',''),</v>
      </c>
      <c r="AC3389" s="14" t="s">
        <v>10726</v>
      </c>
    </row>
    <row r="3390" spans="1:29">
      <c r="A3390" s="16">
        <v>833993</v>
      </c>
      <c r="B3390" s="43" t="s">
        <v>3180</v>
      </c>
      <c r="C3390" s="43" t="s">
        <v>3181</v>
      </c>
      <c r="D3390" s="15">
        <f>VLOOKUP(E3390,finish!$A$1:$B$18,2,0)</f>
        <v>2</v>
      </c>
      <c r="E3390" s="18" t="s">
        <v>11</v>
      </c>
      <c r="F3390" s="15">
        <f>VLOOKUP(G3390,modules!$A$1:$B$10,2,0)</f>
        <v>6</v>
      </c>
      <c r="G3390" s="18" t="s">
        <v>7849</v>
      </c>
      <c r="H3390" s="15">
        <f>VLOOKUP(I3390,segments!$A$1:$B$9,2,0)</f>
        <v>4</v>
      </c>
      <c r="I3390" s="18" t="s">
        <v>7845</v>
      </c>
      <c r="J3390" s="15">
        <f>VLOOKUP(K3390,machines!$A$1:$B$72,2,0)</f>
        <v>69</v>
      </c>
      <c r="K3390" s="27" t="s">
        <v>442</v>
      </c>
      <c r="L3390" s="16" t="s">
        <v>627</v>
      </c>
      <c r="M3390" s="15">
        <f>VLOOKUP(N3390,groups!$A$1:$B$113,2,1)</f>
        <v>161</v>
      </c>
      <c r="N3390" s="16" t="s">
        <v>1594</v>
      </c>
      <c r="O3390" s="18">
        <v>90</v>
      </c>
      <c r="P3390" s="15">
        <f>VLOOKUP(Q3390,'seg2'!$A$1:$B$13,2,0)</f>
        <v>3</v>
      </c>
      <c r="Q3390" s="16" t="s">
        <v>20</v>
      </c>
      <c r="R3390" s="15">
        <f>VLOOKUP(S3390,'seg3'!$A$1:$B$9,2,0)</f>
        <v>3</v>
      </c>
      <c r="S3390" s="16" t="s">
        <v>21</v>
      </c>
      <c r="T3390" s="18">
        <v>751</v>
      </c>
      <c r="U3390" s="18">
        <v>751</v>
      </c>
      <c r="V3390" s="29"/>
      <c r="W3390" s="30" t="s">
        <v>1595</v>
      </c>
      <c r="X3390" s="16"/>
      <c r="Y3390" s="18" t="s">
        <v>17</v>
      </c>
      <c r="Z3390" s="18">
        <v>28</v>
      </c>
      <c r="AA3390" s="16" t="s">
        <v>1211</v>
      </c>
      <c r="AB3390" s="14" t="str">
        <f t="shared" si="52"/>
        <v>('833993','833993J','HSSB M30X3.5X90 F3125MA325MT-T1 F/T BLK','PC',69,6,3,3,4,2,161,'751','751','M30','90','10B33','28','27.30/27.34','','COIL DIRECT DRAWN 10B33 27.30/27.34',''),</v>
      </c>
      <c r="AC3390" s="14" t="s">
        <v>10727</v>
      </c>
    </row>
    <row r="3391" spans="1:29">
      <c r="A3391" s="16">
        <v>550803</v>
      </c>
      <c r="B3391" s="16" t="s">
        <v>6655</v>
      </c>
      <c r="C3391" s="16" t="s">
        <v>6656</v>
      </c>
      <c r="D3391" s="15">
        <f>VLOOKUP(E3391,finish!$A$1:$B$18,2,0)</f>
        <v>2</v>
      </c>
      <c r="E3391" s="18" t="s">
        <v>11</v>
      </c>
      <c r="F3391" s="15">
        <f>VLOOKUP(G3391,modules!$A$1:$B$10,2,0)</f>
        <v>6</v>
      </c>
      <c r="G3391" s="18" t="s">
        <v>7849</v>
      </c>
      <c r="H3391" s="15">
        <f>VLOOKUP(I3391,segments!$A$1:$B$9,2,0)</f>
        <v>5</v>
      </c>
      <c r="I3391" s="18" t="s">
        <v>7852</v>
      </c>
      <c r="J3391" s="15">
        <f>VLOOKUP(K3391,machines!$A$1:$B$72,2,0)</f>
        <v>62</v>
      </c>
      <c r="K3391" s="27" t="s">
        <v>101</v>
      </c>
      <c r="L3391" s="46" t="s">
        <v>114</v>
      </c>
      <c r="M3391" s="15">
        <f>VLOOKUP(N3391,groups!$A$1:$B$113,2,1)</f>
        <v>153</v>
      </c>
      <c r="N3391" s="46" t="s">
        <v>107</v>
      </c>
      <c r="O3391" s="45">
        <v>180</v>
      </c>
      <c r="P3391" s="15">
        <f>VLOOKUP(Q3391,'seg2'!$A$1:$B$13,2,0)</f>
        <v>3</v>
      </c>
      <c r="Q3391" s="16" t="s">
        <v>20</v>
      </c>
      <c r="R3391" s="15">
        <f>VLOOKUP(S3391,'seg3'!$A$1:$B$9,2,0)</f>
        <v>3</v>
      </c>
      <c r="S3391" s="16" t="s">
        <v>21</v>
      </c>
      <c r="T3391" s="28">
        <v>662</v>
      </c>
      <c r="U3391" s="28">
        <v>662</v>
      </c>
      <c r="V3391" s="18"/>
      <c r="W3391" s="30" t="s">
        <v>6657</v>
      </c>
      <c r="X3391" s="16"/>
      <c r="Y3391" s="45" t="s">
        <v>17</v>
      </c>
      <c r="Z3391" s="45">
        <v>22</v>
      </c>
      <c r="AA3391" s="46"/>
      <c r="AB3391" s="14" t="str">
        <f t="shared" si="52"/>
        <v>('550803','550803J','HHB M24X3X180 ISO4017 CL10.9 FT BLK','PC',62,6,3,3,5,2,153,'662','662','M24','180','10B33','22','','','N/A',''),</v>
      </c>
      <c r="AC3391" s="14" t="s">
        <v>10728</v>
      </c>
    </row>
    <row r="3392" spans="1:29">
      <c r="A3392" s="16" t="s">
        <v>529</v>
      </c>
      <c r="B3392" s="43" t="s">
        <v>531</v>
      </c>
      <c r="C3392" s="43" t="s">
        <v>532</v>
      </c>
      <c r="D3392" s="15">
        <f>VLOOKUP(E3392,finish!$A$1:$B$18,2,0)</f>
        <v>8</v>
      </c>
      <c r="E3392" s="18" t="s">
        <v>47</v>
      </c>
      <c r="F3392" s="15">
        <f>VLOOKUP(G3392,modules!$A$1:$B$10,2,0)</f>
        <v>2</v>
      </c>
      <c r="G3392" s="18" t="s">
        <v>46</v>
      </c>
      <c r="H3392" s="15">
        <f>VLOOKUP(I3392,segments!$A$1:$B$9,2,0)</f>
        <v>1</v>
      </c>
      <c r="I3392" s="18" t="s">
        <v>7848</v>
      </c>
      <c r="J3392" s="15">
        <f>VLOOKUP(K3392,machines!$A$1:$B$72,2,0)</f>
        <v>64</v>
      </c>
      <c r="K3392" s="27" t="s">
        <v>55</v>
      </c>
      <c r="L3392" s="16" t="s">
        <v>52</v>
      </c>
      <c r="M3392" s="15">
        <f>VLOOKUP(N3392,groups!$A$1:$B$113,2,1)</f>
        <v>127</v>
      </c>
      <c r="N3392" s="16" t="s">
        <v>172</v>
      </c>
      <c r="O3392" s="18" t="s">
        <v>52</v>
      </c>
      <c r="P3392" s="15">
        <f>VLOOKUP(Q3392,'seg2'!$A$1:$B$13,2,0)</f>
        <v>2</v>
      </c>
      <c r="Q3392" s="16" t="s">
        <v>46</v>
      </c>
      <c r="R3392" s="15">
        <f>VLOOKUP(S3392,'seg3'!$A$1:$B$9,2,0)</f>
        <v>2</v>
      </c>
      <c r="S3392" s="16" t="s">
        <v>56</v>
      </c>
      <c r="T3392" s="18">
        <v>289.8</v>
      </c>
      <c r="U3392" s="18">
        <v>289.8</v>
      </c>
      <c r="V3392" s="42"/>
      <c r="W3392" s="30" t="s">
        <v>6657</v>
      </c>
      <c r="X3392" s="16"/>
      <c r="Y3392" s="18" t="s">
        <v>173</v>
      </c>
      <c r="Z3392" s="18" t="s">
        <v>533</v>
      </c>
      <c r="AA3392" s="16" t="s">
        <v>534</v>
      </c>
      <c r="AB3392" s="14" t="str">
        <f t="shared" si="52"/>
        <v>('UCTT30006','UCTT30006J','DIA. 101.6 CLIP ZC3 (CT-T3)','PC',64,2,2,2,1,8,127,'289.8','289.8','-','-','IS 2062(E250A)','38.0x5.0','38.0X5.0','','N/A',''),</v>
      </c>
      <c r="AC3392" s="14" t="s">
        <v>10729</v>
      </c>
    </row>
    <row r="3393" spans="1:29">
      <c r="A3393" s="103">
        <v>210007</v>
      </c>
      <c r="B3393" s="43" t="s">
        <v>3812</v>
      </c>
      <c r="C3393" s="43" t="s">
        <v>3813</v>
      </c>
      <c r="D3393" s="15">
        <f>VLOOKUP(E3393,finish!$A$1:$B$18,2,0)</f>
        <v>2</v>
      </c>
      <c r="E3393" s="18" t="s">
        <v>11</v>
      </c>
      <c r="F3393" s="15">
        <f>VLOOKUP(G3393,modules!$A$1:$B$10,2,0)</f>
        <v>6</v>
      </c>
      <c r="G3393" s="18" t="s">
        <v>7849</v>
      </c>
      <c r="H3393" s="15">
        <f>VLOOKUP(I3393,segments!$A$1:$B$9,2,0)</f>
        <v>5</v>
      </c>
      <c r="I3393" s="18" t="s">
        <v>7852</v>
      </c>
      <c r="J3393" s="15">
        <f>VLOOKUP(K3393,machines!$A$1:$B$72,2,0)</f>
        <v>63</v>
      </c>
      <c r="K3393" s="18" t="s">
        <v>109</v>
      </c>
      <c r="L3393" s="16" t="s">
        <v>98</v>
      </c>
      <c r="M3393" s="15">
        <f>VLOOKUP(N3393,groups!$A$1:$B$113,2,1)</f>
        <v>189</v>
      </c>
      <c r="N3393" s="43" t="s">
        <v>467</v>
      </c>
      <c r="O3393" s="18">
        <v>75</v>
      </c>
      <c r="P3393" s="15">
        <f>VLOOKUP(Q3393,'seg2'!$A$1:$B$13,2,0)</f>
        <v>4</v>
      </c>
      <c r="Q3393" s="16" t="s">
        <v>32</v>
      </c>
      <c r="R3393" s="15">
        <f>VLOOKUP(S3393,'seg3'!$A$1:$B$9,2,0)</f>
        <v>4</v>
      </c>
      <c r="S3393" s="16" t="s">
        <v>32</v>
      </c>
      <c r="T3393" s="18">
        <v>321</v>
      </c>
      <c r="U3393" s="18">
        <v>321</v>
      </c>
      <c r="V3393" s="42"/>
      <c r="W3393" s="43" t="s">
        <v>480</v>
      </c>
      <c r="X3393" s="16"/>
      <c r="Y3393" s="18" t="s">
        <v>29</v>
      </c>
      <c r="Z3393" s="18">
        <v>24</v>
      </c>
      <c r="AA3393" s="18" t="s">
        <v>452</v>
      </c>
      <c r="AB3393" s="14" t="str">
        <f t="shared" si="52"/>
        <v>('210007','210007J','SHCS M22X2.5X75 ISO4762 CL12.9 HT BLK','PC',63,6,4,4,5,2,189,'321','321','M22','75','51B37','24','21.50/21.55','','COIL 2ANNEAL&amp;2DRAWN 51B37 21.50/21.53',''),</v>
      </c>
      <c r="AC3393" s="14" t="s">
        <v>10730</v>
      </c>
    </row>
    <row r="3394" spans="1:29">
      <c r="A3394" s="103">
        <v>833995</v>
      </c>
      <c r="B3394" s="43" t="s">
        <v>3182</v>
      </c>
      <c r="C3394" s="43" t="s">
        <v>3183</v>
      </c>
      <c r="D3394" s="15">
        <f>VLOOKUP(E3394,finish!$A$1:$B$18,2,0)</f>
        <v>2</v>
      </c>
      <c r="E3394" s="18" t="s">
        <v>11</v>
      </c>
      <c r="F3394" s="15">
        <f>VLOOKUP(G3394,modules!$A$1:$B$10,2,0)</f>
        <v>6</v>
      </c>
      <c r="G3394" s="18" t="s">
        <v>7849</v>
      </c>
      <c r="H3394" s="15">
        <f>VLOOKUP(I3394,segments!$A$1:$B$9,2,0)</f>
        <v>4</v>
      </c>
      <c r="I3394" s="18" t="s">
        <v>7845</v>
      </c>
      <c r="J3394" s="15">
        <f>VLOOKUP(K3394,machines!$A$1:$B$72,2,0)</f>
        <v>69</v>
      </c>
      <c r="K3394" s="27" t="s">
        <v>442</v>
      </c>
      <c r="L3394" s="16" t="s">
        <v>627</v>
      </c>
      <c r="M3394" s="15">
        <f>VLOOKUP(N3394,groups!$A$1:$B$113,2,1)</f>
        <v>161</v>
      </c>
      <c r="N3394" s="16" t="s">
        <v>1594</v>
      </c>
      <c r="O3394" s="18">
        <v>100</v>
      </c>
      <c r="P3394" s="15">
        <f>VLOOKUP(Q3394,'seg2'!$A$1:$B$13,2,0)</f>
        <v>3</v>
      </c>
      <c r="Q3394" s="16" t="s">
        <v>20</v>
      </c>
      <c r="R3394" s="15">
        <f>VLOOKUP(S3394,'seg3'!$A$1:$B$9,2,0)</f>
        <v>3</v>
      </c>
      <c r="S3394" s="16" t="s">
        <v>21</v>
      </c>
      <c r="T3394" s="18">
        <v>801</v>
      </c>
      <c r="U3394" s="18">
        <v>801</v>
      </c>
      <c r="V3394" s="18"/>
      <c r="W3394" s="30" t="s">
        <v>1595</v>
      </c>
      <c r="X3394" s="16"/>
      <c r="Y3394" s="18" t="s">
        <v>17</v>
      </c>
      <c r="Z3394" s="18">
        <v>28</v>
      </c>
      <c r="AA3394" s="16" t="s">
        <v>1211</v>
      </c>
      <c r="AB3394" s="14" t="str">
        <f t="shared" si="52"/>
        <v>('833995','833995J','HSSB M30X3.5X100 F3125MA325MT-T1 BLK','PC',69,6,3,3,4,2,161,'801','801','M30','100','10B33','28','27.30/27.34','','COIL DIRECT DRAWN 10B33 27.30/27.34',''),</v>
      </c>
      <c r="AC3394" s="14" t="s">
        <v>10731</v>
      </c>
    </row>
    <row r="3395" spans="1:29">
      <c r="A3395" s="103">
        <v>832202</v>
      </c>
      <c r="B3395" s="43" t="s">
        <v>3184</v>
      </c>
      <c r="C3395" s="43" t="s">
        <v>3185</v>
      </c>
      <c r="D3395" s="15">
        <f>VLOOKUP(E3395,finish!$A$1:$B$18,2,0)</f>
        <v>2</v>
      </c>
      <c r="E3395" s="18" t="s">
        <v>11</v>
      </c>
      <c r="F3395" s="15">
        <f>VLOOKUP(G3395,modules!$A$1:$B$10,2,0)</f>
        <v>6</v>
      </c>
      <c r="G3395" s="18" t="s">
        <v>7849</v>
      </c>
      <c r="H3395" s="15">
        <f>VLOOKUP(I3395,segments!$A$1:$B$9,2,0)</f>
        <v>4</v>
      </c>
      <c r="I3395" s="18" t="s">
        <v>7845</v>
      </c>
      <c r="J3395" s="15">
        <f>VLOOKUP(K3395,machines!$A$1:$B$72,2,0)</f>
        <v>69</v>
      </c>
      <c r="K3395" s="27" t="s">
        <v>442</v>
      </c>
      <c r="L3395" s="16" t="s">
        <v>627</v>
      </c>
      <c r="M3395" s="15">
        <f>VLOOKUP(N3395,groups!$A$1:$B$113,2,1)</f>
        <v>161</v>
      </c>
      <c r="N3395" s="16" t="s">
        <v>1594</v>
      </c>
      <c r="O3395" s="18">
        <v>120</v>
      </c>
      <c r="P3395" s="15">
        <f>VLOOKUP(Q3395,'seg2'!$A$1:$B$13,2,0)</f>
        <v>3</v>
      </c>
      <c r="Q3395" s="16" t="s">
        <v>20</v>
      </c>
      <c r="R3395" s="15">
        <f>VLOOKUP(S3395,'seg3'!$A$1:$B$9,2,0)</f>
        <v>3</v>
      </c>
      <c r="S3395" s="16" t="s">
        <v>21</v>
      </c>
      <c r="T3395" s="18">
        <v>911</v>
      </c>
      <c r="U3395" s="18">
        <v>911</v>
      </c>
      <c r="V3395" s="18"/>
      <c r="W3395" s="30" t="s">
        <v>1595</v>
      </c>
      <c r="X3395" s="16"/>
      <c r="Y3395" s="18" t="s">
        <v>17</v>
      </c>
      <c r="Z3395" s="18">
        <v>28</v>
      </c>
      <c r="AA3395" s="16" t="s">
        <v>1211</v>
      </c>
      <c r="AB3395" s="14" t="str">
        <f t="shared" ref="AB3395:AB3458" si="53">CONCATENATE("('",A3395,"','",B3395,"','",C3395,"','PC',",J3395,",",F3395,",",P3395,",",R3395,",",H3395,",",D3395,",",M3395,",'",T3395,"','",U3395,"','",L3395,"','",O3395,"','",Y3395,"','",Z3395,"','",AA3395,"','",V3395,"','",W3395,"','",X3395,"'),")</f>
        <v>('832202','832202J','HSSB M30X3.5X120 F3125A325MT-T1 BLK','PC',69,6,3,3,4,2,161,'911','911','M30','120','10B33','28','27.30/27.34','','COIL DIRECT DRAWN 10B33 27.30/27.34',''),</v>
      </c>
      <c r="AC3395" s="14" t="s">
        <v>10732</v>
      </c>
    </row>
    <row r="3396" spans="1:29">
      <c r="A3396" s="103">
        <v>583857</v>
      </c>
      <c r="B3396" s="43" t="s">
        <v>3186</v>
      </c>
      <c r="C3396" s="43" t="s">
        <v>3187</v>
      </c>
      <c r="D3396" s="15">
        <f>VLOOKUP(E3396,finish!$A$1:$B$18,2,0)</f>
        <v>2</v>
      </c>
      <c r="E3396" s="18" t="s">
        <v>11</v>
      </c>
      <c r="F3396" s="15">
        <f>VLOOKUP(G3396,modules!$A$1:$B$10,2,0)</f>
        <v>6</v>
      </c>
      <c r="G3396" s="18" t="s">
        <v>7849</v>
      </c>
      <c r="H3396" s="15">
        <f>VLOOKUP(I3396,segments!$A$1:$B$9,2,0)</f>
        <v>4</v>
      </c>
      <c r="I3396" s="18" t="s">
        <v>7845</v>
      </c>
      <c r="J3396" s="15">
        <f>VLOOKUP(K3396,machines!$A$1:$B$72,2,0)</f>
        <v>69</v>
      </c>
      <c r="K3396" s="27" t="s">
        <v>442</v>
      </c>
      <c r="L3396" s="16" t="s">
        <v>627</v>
      </c>
      <c r="M3396" s="15">
        <f>VLOOKUP(N3396,groups!$A$1:$B$113,2,1)</f>
        <v>161</v>
      </c>
      <c r="N3396" s="16" t="s">
        <v>1594</v>
      </c>
      <c r="O3396" s="18">
        <v>95</v>
      </c>
      <c r="P3396" s="15">
        <f>VLOOKUP(Q3396,'seg2'!$A$1:$B$13,2,0)</f>
        <v>3</v>
      </c>
      <c r="Q3396" s="16" t="s">
        <v>20</v>
      </c>
      <c r="R3396" s="15">
        <f>VLOOKUP(S3396,'seg3'!$A$1:$B$9,2,0)</f>
        <v>3</v>
      </c>
      <c r="S3396" s="16" t="s">
        <v>21</v>
      </c>
      <c r="T3396" s="18">
        <v>779</v>
      </c>
      <c r="U3396" s="18">
        <v>779</v>
      </c>
      <c r="V3396" s="18"/>
      <c r="W3396" s="30" t="s">
        <v>1595</v>
      </c>
      <c r="X3396" s="16"/>
      <c r="Y3396" s="18" t="s">
        <v>17</v>
      </c>
      <c r="Z3396" s="18">
        <v>28</v>
      </c>
      <c r="AA3396" s="16" t="s">
        <v>1211</v>
      </c>
      <c r="AB3396" s="14" t="str">
        <f t="shared" si="53"/>
        <v>('583857','583857J','HSSB M30X3.5X95 F3125M A490MS-T1 F/T BLK','PC',69,6,3,3,4,2,161,'779','779','M30','95','10B33','28','27.30/27.34','','COIL DIRECT DRAWN 10B33 27.30/27.34',''),</v>
      </c>
      <c r="AC3396" s="14" t="s">
        <v>10733</v>
      </c>
    </row>
    <row r="3397" spans="1:29">
      <c r="A3397" s="103">
        <v>811019</v>
      </c>
      <c r="B3397" s="43" t="s">
        <v>3188</v>
      </c>
      <c r="C3397" s="43" t="s">
        <v>3189</v>
      </c>
      <c r="D3397" s="15">
        <f>VLOOKUP(E3397,finish!$A$1:$B$18,2,0)</f>
        <v>2</v>
      </c>
      <c r="E3397" s="18" t="s">
        <v>11</v>
      </c>
      <c r="F3397" s="15">
        <f>VLOOKUP(G3397,modules!$A$1:$B$10,2,0)</f>
        <v>6</v>
      </c>
      <c r="G3397" s="18" t="s">
        <v>7849</v>
      </c>
      <c r="H3397" s="15">
        <f>VLOOKUP(I3397,segments!$A$1:$B$9,2,0)</f>
        <v>4</v>
      </c>
      <c r="I3397" s="18" t="s">
        <v>7845</v>
      </c>
      <c r="J3397" s="15">
        <f>VLOOKUP(K3397,machines!$A$1:$B$72,2,0)</f>
        <v>69</v>
      </c>
      <c r="K3397" s="27" t="s">
        <v>442</v>
      </c>
      <c r="L3397" s="16" t="s">
        <v>627</v>
      </c>
      <c r="M3397" s="15">
        <f>VLOOKUP(N3397,groups!$A$1:$B$113,2,1)</f>
        <v>161</v>
      </c>
      <c r="N3397" s="16" t="s">
        <v>1594</v>
      </c>
      <c r="O3397" s="18">
        <v>100</v>
      </c>
      <c r="P3397" s="15">
        <f>VLOOKUP(Q3397,'seg2'!$A$1:$B$13,2,0)</f>
        <v>3</v>
      </c>
      <c r="Q3397" s="16" t="s">
        <v>20</v>
      </c>
      <c r="R3397" s="15">
        <f>VLOOKUP(S3397,'seg3'!$A$1:$B$9,2,0)</f>
        <v>3</v>
      </c>
      <c r="S3397" s="16" t="s">
        <v>21</v>
      </c>
      <c r="T3397" s="18">
        <v>801</v>
      </c>
      <c r="U3397" s="18">
        <v>801</v>
      </c>
      <c r="V3397" s="18"/>
      <c r="W3397" s="30" t="s">
        <v>3190</v>
      </c>
      <c r="X3397" s="16"/>
      <c r="Y3397" s="18" t="s">
        <v>17</v>
      </c>
      <c r="Z3397" s="18">
        <v>28</v>
      </c>
      <c r="AA3397" s="16" t="s">
        <v>1211</v>
      </c>
      <c r="AB3397" s="14" t="str">
        <f t="shared" si="53"/>
        <v>('811019','811019J','HSSB M30X3.5X100 F3125M A490MS-T1 FTBLK','PC',69,6,3,3,4,2,161,'801','801','M30','100','10B33','28','27.30/27.34','','COIL DIRECT DRWN 19MNB4M HC 27.33/27.38',''),</v>
      </c>
      <c r="AC3397" s="14" t="s">
        <v>10734</v>
      </c>
    </row>
    <row r="3398" spans="1:29">
      <c r="A3398" s="103">
        <v>796542</v>
      </c>
      <c r="B3398" s="43" t="s">
        <v>3191</v>
      </c>
      <c r="C3398" s="43" t="s">
        <v>3192</v>
      </c>
      <c r="D3398" s="15">
        <f>VLOOKUP(E3398,finish!$A$1:$B$18,2,0)</f>
        <v>2</v>
      </c>
      <c r="E3398" s="18" t="s">
        <v>11</v>
      </c>
      <c r="F3398" s="15">
        <f>VLOOKUP(G3398,modules!$A$1:$B$10,2,0)</f>
        <v>6</v>
      </c>
      <c r="G3398" s="18" t="s">
        <v>7849</v>
      </c>
      <c r="H3398" s="15">
        <f>VLOOKUP(I3398,segments!$A$1:$B$9,2,0)</f>
        <v>4</v>
      </c>
      <c r="I3398" s="18" t="s">
        <v>7845</v>
      </c>
      <c r="J3398" s="15">
        <f>VLOOKUP(K3398,machines!$A$1:$B$72,2,0)</f>
        <v>69</v>
      </c>
      <c r="K3398" s="27" t="s">
        <v>442</v>
      </c>
      <c r="L3398" s="16" t="s">
        <v>627</v>
      </c>
      <c r="M3398" s="15">
        <f>VLOOKUP(N3398,groups!$A$1:$B$113,2,1)</f>
        <v>161</v>
      </c>
      <c r="N3398" s="16" t="s">
        <v>1594</v>
      </c>
      <c r="O3398" s="18">
        <v>105</v>
      </c>
      <c r="P3398" s="15">
        <f>VLOOKUP(Q3398,'seg2'!$A$1:$B$13,2,0)</f>
        <v>3</v>
      </c>
      <c r="Q3398" s="16" t="s">
        <v>20</v>
      </c>
      <c r="R3398" s="15">
        <f>VLOOKUP(S3398,'seg3'!$A$1:$B$9,2,0)</f>
        <v>3</v>
      </c>
      <c r="S3398" s="16" t="s">
        <v>21</v>
      </c>
      <c r="T3398" s="18">
        <v>830</v>
      </c>
      <c r="U3398" s="18">
        <v>830</v>
      </c>
      <c r="V3398" s="18"/>
      <c r="W3398" s="30" t="s">
        <v>1595</v>
      </c>
      <c r="X3398" s="16"/>
      <c r="Y3398" s="18" t="s">
        <v>17</v>
      </c>
      <c r="Z3398" s="18">
        <v>28</v>
      </c>
      <c r="AA3398" s="16" t="s">
        <v>1211</v>
      </c>
      <c r="AB3398" s="14" t="str">
        <f t="shared" si="53"/>
        <v>('796542','796542J','HSSB M30X3.5X105 F3125M A490MS-T1F/T BLK','PC',69,6,3,3,4,2,161,'830','830','M30','105','10B33','28','27.30/27.34','','COIL DIRECT DRAWN 10B33 27.30/27.34',''),</v>
      </c>
      <c r="AC3398" s="14" t="s">
        <v>10735</v>
      </c>
    </row>
    <row r="3399" spans="1:29">
      <c r="A3399" s="103">
        <v>834007</v>
      </c>
      <c r="B3399" s="43" t="s">
        <v>3193</v>
      </c>
      <c r="C3399" s="43" t="s">
        <v>3194</v>
      </c>
      <c r="D3399" s="15">
        <f>VLOOKUP(E3399,finish!$A$1:$B$18,2,0)</f>
        <v>2</v>
      </c>
      <c r="E3399" s="18" t="s">
        <v>11</v>
      </c>
      <c r="F3399" s="15">
        <f>VLOOKUP(G3399,modules!$A$1:$B$10,2,0)</f>
        <v>6</v>
      </c>
      <c r="G3399" s="18" t="s">
        <v>7849</v>
      </c>
      <c r="H3399" s="15">
        <f>VLOOKUP(I3399,segments!$A$1:$B$9,2,0)</f>
        <v>4</v>
      </c>
      <c r="I3399" s="18" t="s">
        <v>7845</v>
      </c>
      <c r="J3399" s="15">
        <f>VLOOKUP(K3399,machines!$A$1:$B$72,2,0)</f>
        <v>69</v>
      </c>
      <c r="K3399" s="27" t="s">
        <v>442</v>
      </c>
      <c r="L3399" s="16" t="s">
        <v>627</v>
      </c>
      <c r="M3399" s="15">
        <f>VLOOKUP(N3399,groups!$A$1:$B$113,2,1)</f>
        <v>161</v>
      </c>
      <c r="N3399" s="16" t="s">
        <v>1594</v>
      </c>
      <c r="O3399" s="18">
        <v>115</v>
      </c>
      <c r="P3399" s="15">
        <f>VLOOKUP(Q3399,'seg2'!$A$1:$B$13,2,0)</f>
        <v>3</v>
      </c>
      <c r="Q3399" s="16" t="s">
        <v>20</v>
      </c>
      <c r="R3399" s="15">
        <f>VLOOKUP(S3399,'seg3'!$A$1:$B$9,2,0)</f>
        <v>3</v>
      </c>
      <c r="S3399" s="16" t="s">
        <v>21</v>
      </c>
      <c r="T3399" s="18">
        <v>883.5</v>
      </c>
      <c r="U3399" s="18">
        <v>883.5</v>
      </c>
      <c r="V3399" s="18"/>
      <c r="W3399" s="30" t="s">
        <v>1595</v>
      </c>
      <c r="X3399" s="16"/>
      <c r="Y3399" s="18" t="s">
        <v>17</v>
      </c>
      <c r="Z3399" s="18">
        <v>28</v>
      </c>
      <c r="AA3399" s="16" t="s">
        <v>1211</v>
      </c>
      <c r="AB3399" s="14" t="str">
        <f t="shared" si="53"/>
        <v>('834007','834007J','HSSB M30X3.5X115 F3125MA490MS-T1F/T BLK','PC',69,6,3,3,4,2,161,'883.5','883.5','M30','115','10B33','28','27.30/27.34','','COIL DIRECT DRAWN 10B33 27.30/27.34',''),</v>
      </c>
      <c r="AC3399" s="14" t="s">
        <v>10736</v>
      </c>
    </row>
    <row r="3400" spans="1:29">
      <c r="A3400" s="103">
        <v>300062</v>
      </c>
      <c r="B3400" s="43" t="s">
        <v>6660</v>
      </c>
      <c r="C3400" s="43" t="s">
        <v>6661</v>
      </c>
      <c r="D3400" s="15">
        <f>VLOOKUP(E3400,finish!$A$1:$B$18,2,0)</f>
        <v>2</v>
      </c>
      <c r="E3400" s="18" t="s">
        <v>11</v>
      </c>
      <c r="F3400" s="15">
        <f>VLOOKUP(G3400,modules!$A$1:$B$10,2,0)</f>
        <v>6</v>
      </c>
      <c r="G3400" s="18" t="s">
        <v>7849</v>
      </c>
      <c r="H3400" s="15">
        <f>VLOOKUP(I3400,segments!$A$1:$B$9,2,0)</f>
        <v>2</v>
      </c>
      <c r="I3400" s="18" t="s">
        <v>7847</v>
      </c>
      <c r="J3400" s="15">
        <f>VLOOKUP(K3400,machines!$A$1:$B$72,2,0)</f>
        <v>62</v>
      </c>
      <c r="K3400" s="27" t="s">
        <v>101</v>
      </c>
      <c r="L3400" s="16" t="s">
        <v>114</v>
      </c>
      <c r="M3400" s="15">
        <f>VLOOKUP(N3400,groups!$A$1:$B$113,2,1)</f>
        <v>160</v>
      </c>
      <c r="N3400" s="43" t="s">
        <v>1305</v>
      </c>
      <c r="O3400" s="18">
        <v>70</v>
      </c>
      <c r="P3400" s="15">
        <f>VLOOKUP(Q3400,'seg2'!$A$1:$B$13,2,0)</f>
        <v>3</v>
      </c>
      <c r="Q3400" s="16" t="s">
        <v>20</v>
      </c>
      <c r="R3400" s="15">
        <f>VLOOKUP(S3400,'seg3'!$A$1:$B$9,2,0)</f>
        <v>3</v>
      </c>
      <c r="S3400" s="16" t="s">
        <v>21</v>
      </c>
      <c r="T3400" s="18">
        <v>410</v>
      </c>
      <c r="U3400" s="18">
        <v>410</v>
      </c>
      <c r="V3400" s="42"/>
      <c r="W3400" s="43" t="s">
        <v>448</v>
      </c>
      <c r="X3400" s="16"/>
      <c r="Y3400" s="72" t="s">
        <v>17</v>
      </c>
      <c r="Z3400" s="25">
        <v>24</v>
      </c>
      <c r="AA3400" s="74" t="s">
        <v>479</v>
      </c>
      <c r="AB3400" s="14" t="str">
        <f t="shared" si="53"/>
        <v>('300062','300062J','HSSB M24X3X70 IS3757 CL10.9S HT BLK','PC',62,6,3,3,2,2,160,'410','410','M24','70','10B33','24','23.45/23.50','','COIL DIRECT DRAWN AS 10B33M 23.50/23.53',''),</v>
      </c>
      <c r="AC3400" s="14" t="s">
        <v>10737</v>
      </c>
    </row>
    <row r="3401" spans="1:29">
      <c r="A3401" s="103">
        <v>300065</v>
      </c>
      <c r="B3401" s="43" t="s">
        <v>6662</v>
      </c>
      <c r="C3401" s="43" t="s">
        <v>6663</v>
      </c>
      <c r="D3401" s="15">
        <f>VLOOKUP(E3401,finish!$A$1:$B$18,2,0)</f>
        <v>2</v>
      </c>
      <c r="E3401" s="18" t="s">
        <v>11</v>
      </c>
      <c r="F3401" s="15">
        <f>VLOOKUP(G3401,modules!$A$1:$B$10,2,0)</f>
        <v>6</v>
      </c>
      <c r="G3401" s="18" t="s">
        <v>7849</v>
      </c>
      <c r="H3401" s="15">
        <f>VLOOKUP(I3401,segments!$A$1:$B$9,2,0)</f>
        <v>3</v>
      </c>
      <c r="I3401" s="18" t="s">
        <v>7851</v>
      </c>
      <c r="J3401" s="15">
        <f>VLOOKUP(K3401,machines!$A$1:$B$72,2,0)</f>
        <v>62</v>
      </c>
      <c r="K3401" s="27" t="s">
        <v>101</v>
      </c>
      <c r="L3401" s="16" t="s">
        <v>114</v>
      </c>
      <c r="M3401" s="15">
        <f>VLOOKUP(N3401,groups!$A$1:$B$113,2,1)</f>
        <v>160</v>
      </c>
      <c r="N3401" s="43" t="s">
        <v>1305</v>
      </c>
      <c r="O3401" s="18">
        <v>90</v>
      </c>
      <c r="P3401" s="15">
        <f>VLOOKUP(Q3401,'seg2'!$A$1:$B$13,2,0)</f>
        <v>3</v>
      </c>
      <c r="Q3401" s="16" t="s">
        <v>20</v>
      </c>
      <c r="R3401" s="15">
        <f>VLOOKUP(S3401,'seg3'!$A$1:$B$9,2,0)</f>
        <v>3</v>
      </c>
      <c r="S3401" s="16" t="s">
        <v>21</v>
      </c>
      <c r="T3401" s="18">
        <v>449</v>
      </c>
      <c r="U3401" s="18">
        <v>449</v>
      </c>
      <c r="V3401" s="42"/>
      <c r="W3401" s="43" t="s">
        <v>448</v>
      </c>
      <c r="X3401" s="16"/>
      <c r="Y3401" s="72" t="s">
        <v>17</v>
      </c>
      <c r="Z3401" s="25">
        <v>24</v>
      </c>
      <c r="AA3401" s="74" t="s">
        <v>479</v>
      </c>
      <c r="AB3401" s="14" t="str">
        <f t="shared" si="53"/>
        <v>('300065','300065J','HSSB M24X3X90 IS3757 CL10.9S HT BLK','PC',62,6,3,3,3,2,160,'449','449','M24','90','10B33','24','23.45/23.50','','COIL DIRECT DRAWN AS 10B33M 23.50/23.53',''),</v>
      </c>
      <c r="AC3401" s="14" t="s">
        <v>10738</v>
      </c>
    </row>
    <row r="3402" spans="1:29">
      <c r="A3402" s="103">
        <v>300066</v>
      </c>
      <c r="B3402" s="43" t="s">
        <v>6664</v>
      </c>
      <c r="C3402" s="43" t="s">
        <v>6665</v>
      </c>
      <c r="D3402" s="15">
        <f>VLOOKUP(E3402,finish!$A$1:$B$18,2,0)</f>
        <v>2</v>
      </c>
      <c r="E3402" s="18" t="s">
        <v>11</v>
      </c>
      <c r="F3402" s="15">
        <f>VLOOKUP(G3402,modules!$A$1:$B$10,2,0)</f>
        <v>6</v>
      </c>
      <c r="G3402" s="18" t="s">
        <v>7849</v>
      </c>
      <c r="H3402" s="15">
        <f>VLOOKUP(I3402,segments!$A$1:$B$9,2,0)</f>
        <v>2</v>
      </c>
      <c r="I3402" s="18" t="s">
        <v>7847</v>
      </c>
      <c r="J3402" s="15">
        <f>VLOOKUP(K3402,machines!$A$1:$B$72,2,0)</f>
        <v>62</v>
      </c>
      <c r="K3402" s="27" t="s">
        <v>101</v>
      </c>
      <c r="L3402" s="16" t="s">
        <v>114</v>
      </c>
      <c r="M3402" s="15">
        <f>VLOOKUP(N3402,groups!$A$1:$B$113,2,1)</f>
        <v>160</v>
      </c>
      <c r="N3402" s="43" t="s">
        <v>1305</v>
      </c>
      <c r="O3402" s="18">
        <v>100</v>
      </c>
      <c r="P3402" s="15">
        <f>VLOOKUP(Q3402,'seg2'!$A$1:$B$13,2,0)</f>
        <v>3</v>
      </c>
      <c r="Q3402" s="16" t="s">
        <v>20</v>
      </c>
      <c r="R3402" s="15">
        <f>VLOOKUP(S3402,'seg3'!$A$1:$B$9,2,0)</f>
        <v>3</v>
      </c>
      <c r="S3402" s="16" t="s">
        <v>21</v>
      </c>
      <c r="T3402" s="18">
        <v>491</v>
      </c>
      <c r="U3402" s="18">
        <v>491</v>
      </c>
      <c r="V3402" s="42"/>
      <c r="W3402" s="43" t="s">
        <v>448</v>
      </c>
      <c r="X3402" s="16"/>
      <c r="Y3402" s="72" t="s">
        <v>17</v>
      </c>
      <c r="Z3402" s="25">
        <v>24</v>
      </c>
      <c r="AA3402" s="74" t="s">
        <v>479</v>
      </c>
      <c r="AB3402" s="14" t="str">
        <f t="shared" si="53"/>
        <v>('300066','300066J','HSSB M24X3X100 IS3757 CL10.9S HT BLK','PC',62,6,3,3,2,2,160,'491','491','M24','100','10B33','24','23.45/23.50','','COIL DIRECT DRAWN AS 10B33M 23.50/23.53',''),</v>
      </c>
      <c r="AC3402" s="14" t="s">
        <v>10739</v>
      </c>
    </row>
    <row r="3403" spans="1:29">
      <c r="A3403" s="103">
        <v>300069</v>
      </c>
      <c r="B3403" s="43" t="s">
        <v>6666</v>
      </c>
      <c r="C3403" s="43" t="s">
        <v>6667</v>
      </c>
      <c r="D3403" s="15">
        <f>VLOOKUP(E3403,finish!$A$1:$B$18,2,0)</f>
        <v>2</v>
      </c>
      <c r="E3403" s="18" t="s">
        <v>11</v>
      </c>
      <c r="F3403" s="15">
        <f>VLOOKUP(G3403,modules!$A$1:$B$10,2,0)</f>
        <v>6</v>
      </c>
      <c r="G3403" s="18" t="s">
        <v>7849</v>
      </c>
      <c r="H3403" s="15">
        <f>VLOOKUP(I3403,segments!$A$1:$B$9,2,0)</f>
        <v>3</v>
      </c>
      <c r="I3403" s="18" t="s">
        <v>7851</v>
      </c>
      <c r="J3403" s="15">
        <f>VLOOKUP(K3403,machines!$A$1:$B$72,2,0)</f>
        <v>62</v>
      </c>
      <c r="K3403" s="27" t="s">
        <v>101</v>
      </c>
      <c r="L3403" s="16" t="s">
        <v>114</v>
      </c>
      <c r="M3403" s="15">
        <f>VLOOKUP(N3403,groups!$A$1:$B$113,2,1)</f>
        <v>160</v>
      </c>
      <c r="N3403" s="43" t="s">
        <v>1305</v>
      </c>
      <c r="O3403" s="18">
        <v>130</v>
      </c>
      <c r="P3403" s="15">
        <f>VLOOKUP(Q3403,'seg2'!$A$1:$B$13,2,0)</f>
        <v>3</v>
      </c>
      <c r="Q3403" s="16" t="s">
        <v>20</v>
      </c>
      <c r="R3403" s="15">
        <f>VLOOKUP(S3403,'seg3'!$A$1:$B$9,2,0)</f>
        <v>3</v>
      </c>
      <c r="S3403" s="16" t="s">
        <v>21</v>
      </c>
      <c r="T3403" s="18">
        <v>600</v>
      </c>
      <c r="U3403" s="18">
        <v>600</v>
      </c>
      <c r="V3403" s="42"/>
      <c r="W3403" s="43" t="s">
        <v>448</v>
      </c>
      <c r="X3403" s="16"/>
      <c r="Y3403" s="72" t="s">
        <v>17</v>
      </c>
      <c r="Z3403" s="25">
        <v>24</v>
      </c>
      <c r="AA3403" s="74" t="s">
        <v>479</v>
      </c>
      <c r="AB3403" s="14" t="str">
        <f t="shared" si="53"/>
        <v>('300069','300069J','HSSB M24X3X130 IS3757 CL10.9S HT BLK','PC',62,6,3,3,3,2,160,'600','600','M24','130','10B33','24','23.45/23.50','','COIL DIRECT DRAWN AS 10B33M 23.50/23.53',''),</v>
      </c>
      <c r="AC3403" s="14" t="s">
        <v>10740</v>
      </c>
    </row>
    <row r="3404" spans="1:29">
      <c r="A3404" s="103">
        <v>300071</v>
      </c>
      <c r="B3404" s="43" t="s">
        <v>6668</v>
      </c>
      <c r="C3404" s="43" t="s">
        <v>6669</v>
      </c>
      <c r="D3404" s="15">
        <f>VLOOKUP(E3404,finish!$A$1:$B$18,2,0)</f>
        <v>2</v>
      </c>
      <c r="E3404" s="18" t="s">
        <v>11</v>
      </c>
      <c r="F3404" s="15">
        <f>VLOOKUP(G3404,modules!$A$1:$B$10,2,0)</f>
        <v>6</v>
      </c>
      <c r="G3404" s="18" t="s">
        <v>7849</v>
      </c>
      <c r="H3404" s="15">
        <f>VLOOKUP(I3404,segments!$A$1:$B$9,2,0)</f>
        <v>2</v>
      </c>
      <c r="I3404" s="18" t="s">
        <v>7847</v>
      </c>
      <c r="J3404" s="15">
        <f>VLOOKUP(K3404,machines!$A$1:$B$72,2,0)</f>
        <v>62</v>
      </c>
      <c r="K3404" s="27" t="s">
        <v>101</v>
      </c>
      <c r="L3404" s="16" t="s">
        <v>114</v>
      </c>
      <c r="M3404" s="15">
        <f>VLOOKUP(N3404,groups!$A$1:$B$113,2,1)</f>
        <v>160</v>
      </c>
      <c r="N3404" s="43" t="s">
        <v>1305</v>
      </c>
      <c r="O3404" s="18">
        <v>150</v>
      </c>
      <c r="P3404" s="15">
        <f>VLOOKUP(Q3404,'seg2'!$A$1:$B$13,2,0)</f>
        <v>3</v>
      </c>
      <c r="Q3404" s="16" t="s">
        <v>20</v>
      </c>
      <c r="R3404" s="15">
        <f>VLOOKUP(S3404,'seg3'!$A$1:$B$9,2,0)</f>
        <v>3</v>
      </c>
      <c r="S3404" s="16" t="s">
        <v>21</v>
      </c>
      <c r="T3404" s="18">
        <v>692</v>
      </c>
      <c r="U3404" s="18">
        <v>692</v>
      </c>
      <c r="V3404" s="42"/>
      <c r="W3404" s="43" t="s">
        <v>448</v>
      </c>
      <c r="X3404" s="16"/>
      <c r="Y3404" s="72" t="s">
        <v>17</v>
      </c>
      <c r="Z3404" s="25">
        <v>24</v>
      </c>
      <c r="AA3404" s="74" t="s">
        <v>479</v>
      </c>
      <c r="AB3404" s="14" t="str">
        <f t="shared" si="53"/>
        <v>('300071','300071J','HSSB M24X3X150 IS3757 CL10.9S HT BLK','PC',62,6,3,3,2,2,160,'692','692','M24','150','10B33','24','23.45/23.50','','COIL DIRECT DRAWN AS 10B33M 23.50/23.53',''),</v>
      </c>
      <c r="AC3404" s="14" t="s">
        <v>10741</v>
      </c>
    </row>
    <row r="3405" spans="1:29">
      <c r="A3405" s="103">
        <v>811023</v>
      </c>
      <c r="B3405" s="43" t="s">
        <v>3195</v>
      </c>
      <c r="C3405" s="43" t="s">
        <v>3196</v>
      </c>
      <c r="D3405" s="15">
        <f>VLOOKUP(E3405,finish!$A$1:$B$18,2,0)</f>
        <v>2</v>
      </c>
      <c r="E3405" s="18" t="s">
        <v>11</v>
      </c>
      <c r="F3405" s="15">
        <f>VLOOKUP(G3405,modules!$A$1:$B$10,2,0)</f>
        <v>6</v>
      </c>
      <c r="G3405" s="18" t="s">
        <v>7849</v>
      </c>
      <c r="H3405" s="15">
        <f>VLOOKUP(I3405,segments!$A$1:$B$9,2,0)</f>
        <v>4</v>
      </c>
      <c r="I3405" s="18" t="s">
        <v>7845</v>
      </c>
      <c r="J3405" s="15">
        <f>VLOOKUP(K3405,machines!$A$1:$B$72,2,0)</f>
        <v>69</v>
      </c>
      <c r="K3405" s="27" t="s">
        <v>442</v>
      </c>
      <c r="L3405" s="16" t="s">
        <v>627</v>
      </c>
      <c r="M3405" s="15">
        <f>VLOOKUP(N3405,groups!$A$1:$B$113,2,1)</f>
        <v>161</v>
      </c>
      <c r="N3405" s="16" t="s">
        <v>1594</v>
      </c>
      <c r="O3405" s="18">
        <v>120</v>
      </c>
      <c r="P3405" s="15">
        <f>VLOOKUP(Q3405,'seg2'!$A$1:$B$13,2,0)</f>
        <v>3</v>
      </c>
      <c r="Q3405" s="16" t="s">
        <v>20</v>
      </c>
      <c r="R3405" s="15">
        <f>VLOOKUP(S3405,'seg3'!$A$1:$B$9,2,0)</f>
        <v>3</v>
      </c>
      <c r="S3405" s="16" t="s">
        <v>21</v>
      </c>
      <c r="T3405" s="18">
        <v>911</v>
      </c>
      <c r="U3405" s="18">
        <v>911</v>
      </c>
      <c r="V3405" s="18"/>
      <c r="W3405" s="30" t="s">
        <v>3190</v>
      </c>
      <c r="X3405" s="16"/>
      <c r="Y3405" s="18" t="s">
        <v>17</v>
      </c>
      <c r="Z3405" s="18">
        <v>28</v>
      </c>
      <c r="AA3405" s="16" t="s">
        <v>1211</v>
      </c>
      <c r="AB3405" s="14" t="str">
        <f t="shared" si="53"/>
        <v>('811023','811023J','HSSB M30X3.5X120 F3125M A490MS-T1 FT BLK','PC',69,6,3,3,4,2,161,'911','911','M30','120','10B33','28','27.30/27.34','','COIL DIRECT DRWN 19MNB4M HC 27.33/27.38',''),</v>
      </c>
      <c r="AC3405" s="14" t="s">
        <v>10742</v>
      </c>
    </row>
    <row r="3406" spans="1:29">
      <c r="A3406" s="103">
        <v>612606</v>
      </c>
      <c r="B3406" s="43" t="s">
        <v>6672</v>
      </c>
      <c r="C3406" s="43" t="s">
        <v>6673</v>
      </c>
      <c r="D3406" s="15">
        <f>VLOOKUP(E3406,finish!$A$1:$B$18,2,0)</f>
        <v>8</v>
      </c>
      <c r="E3406" s="18" t="s">
        <v>47</v>
      </c>
      <c r="F3406" s="15">
        <f>VLOOKUP(G3406,modules!$A$1:$B$10,2,0)</f>
        <v>2</v>
      </c>
      <c r="G3406" s="18" t="s">
        <v>46</v>
      </c>
      <c r="H3406" s="15">
        <f>VLOOKUP(I3406,segments!$A$1:$B$9,2,0)</f>
        <v>4</v>
      </c>
      <c r="I3406" s="18" t="s">
        <v>7845</v>
      </c>
      <c r="J3406" s="15">
        <f>VLOOKUP(K3406,machines!$A$1:$B$72,2,0)</f>
        <v>64</v>
      </c>
      <c r="K3406" s="27" t="s">
        <v>55</v>
      </c>
      <c r="L3406" s="16" t="s">
        <v>91</v>
      </c>
      <c r="M3406" s="15">
        <f>VLOOKUP(N3406,groups!$A$1:$B$113,2,1)</f>
        <v>172</v>
      </c>
      <c r="N3406" s="43" t="s">
        <v>140</v>
      </c>
      <c r="O3406" s="18" t="s">
        <v>52</v>
      </c>
      <c r="P3406" s="15">
        <f>VLOOKUP(Q3406,'seg2'!$A$1:$B$13,2,0)</f>
        <v>2</v>
      </c>
      <c r="Q3406" s="16" t="s">
        <v>46</v>
      </c>
      <c r="R3406" s="15">
        <f>VLOOKUP(S3406,'seg3'!$A$1:$B$9,2,0)</f>
        <v>2</v>
      </c>
      <c r="S3406" s="16" t="s">
        <v>56</v>
      </c>
      <c r="T3406" s="18">
        <v>11.3</v>
      </c>
      <c r="U3406" s="18">
        <v>11.3</v>
      </c>
      <c r="V3406" s="42"/>
      <c r="W3406" s="43" t="s">
        <v>6675</v>
      </c>
      <c r="X3406" s="16"/>
      <c r="Y3406" s="18" t="s">
        <v>285</v>
      </c>
      <c r="Z3406" s="18" t="s">
        <v>6674</v>
      </c>
      <c r="AA3406" s="18" t="s">
        <v>6674</v>
      </c>
      <c r="AB3406" s="14" t="str">
        <f t="shared" si="53"/>
        <v>('612606','612606J','PLAIN WASHER M16 DIN125A-1 HV140 ZC3','PC',64,2,2,2,4,8,172,'11.3','11.3','M16','-','IS-2062','234X4.0','234X4.0','','FLAT COLD ROLLED COIL  IS-2062 234X3.0',''),</v>
      </c>
      <c r="AC3406" s="14" t="s">
        <v>10743</v>
      </c>
    </row>
    <row r="3407" spans="1:29">
      <c r="A3407" s="103">
        <v>612608</v>
      </c>
      <c r="B3407" s="43" t="s">
        <v>3399</v>
      </c>
      <c r="C3407" s="43" t="s">
        <v>3400</v>
      </c>
      <c r="D3407" s="15">
        <f>VLOOKUP(E3407,finish!$A$1:$B$18,2,0)</f>
        <v>8</v>
      </c>
      <c r="E3407" s="18" t="s">
        <v>47</v>
      </c>
      <c r="F3407" s="15">
        <f>VLOOKUP(G3407,modules!$A$1:$B$10,2,0)</f>
        <v>2</v>
      </c>
      <c r="G3407" s="18" t="s">
        <v>46</v>
      </c>
      <c r="H3407" s="15">
        <f>VLOOKUP(I3407,segments!$A$1:$B$9,2,0)</f>
        <v>4</v>
      </c>
      <c r="I3407" s="18" t="s">
        <v>7845</v>
      </c>
      <c r="J3407" s="15">
        <f>VLOOKUP(K3407,machines!$A$1:$B$72,2,0)</f>
        <v>64</v>
      </c>
      <c r="K3407" s="27" t="s">
        <v>55</v>
      </c>
      <c r="L3407" s="16" t="s">
        <v>126</v>
      </c>
      <c r="M3407" s="15">
        <f>VLOOKUP(N3407,groups!$A$1:$B$113,2,1)</f>
        <v>172</v>
      </c>
      <c r="N3407" s="43" t="s">
        <v>140</v>
      </c>
      <c r="O3407" s="18" t="s">
        <v>52</v>
      </c>
      <c r="P3407" s="15">
        <f>VLOOKUP(Q3407,'seg2'!$A$1:$B$13,2,0)</f>
        <v>2</v>
      </c>
      <c r="Q3407" s="16" t="s">
        <v>46</v>
      </c>
      <c r="R3407" s="15">
        <f>VLOOKUP(S3407,'seg3'!$A$1:$B$9,2,0)</f>
        <v>2</v>
      </c>
      <c r="S3407" s="16" t="s">
        <v>56</v>
      </c>
      <c r="T3407" s="18">
        <v>17.2</v>
      </c>
      <c r="U3407" s="18">
        <v>17.2</v>
      </c>
      <c r="V3407" s="42"/>
      <c r="W3407" s="43" t="s">
        <v>2531</v>
      </c>
      <c r="X3407" s="16"/>
      <c r="Y3407" s="18" t="s">
        <v>285</v>
      </c>
      <c r="Z3407" s="18" t="s">
        <v>2530</v>
      </c>
      <c r="AA3407" s="18" t="s">
        <v>2530</v>
      </c>
      <c r="AB3407" s="14" t="str">
        <f t="shared" si="53"/>
        <v>('612608','612608J','PLAIN WASHER M20 DIN125A-1 HV140 ZC3','PC',64,2,2,2,4,8,172,'17.2','17.2','M20','-','IS-2062','212X3','212X3','','FLAT COLD ROLLED COIL  IS-2062 212X3.0',''),</v>
      </c>
      <c r="AC3407" s="14" t="s">
        <v>9202</v>
      </c>
    </row>
    <row r="3408" spans="1:29">
      <c r="A3408" s="103">
        <v>612610</v>
      </c>
      <c r="B3408" s="43" t="s">
        <v>3401</v>
      </c>
      <c r="C3408" s="43" t="s">
        <v>3402</v>
      </c>
      <c r="D3408" s="15">
        <f>VLOOKUP(E3408,finish!$A$1:$B$18,2,0)</f>
        <v>8</v>
      </c>
      <c r="E3408" s="18" t="s">
        <v>47</v>
      </c>
      <c r="F3408" s="15">
        <f>VLOOKUP(G3408,modules!$A$1:$B$10,2,0)</f>
        <v>2</v>
      </c>
      <c r="G3408" s="18" t="s">
        <v>46</v>
      </c>
      <c r="H3408" s="15">
        <f>VLOOKUP(I3408,segments!$A$1:$B$9,2,0)</f>
        <v>4</v>
      </c>
      <c r="I3408" s="18" t="s">
        <v>7845</v>
      </c>
      <c r="J3408" s="15">
        <f>VLOOKUP(K3408,machines!$A$1:$B$72,2,0)</f>
        <v>64</v>
      </c>
      <c r="K3408" s="27" t="s">
        <v>55</v>
      </c>
      <c r="L3408" s="16" t="s">
        <v>114</v>
      </c>
      <c r="M3408" s="15">
        <f>VLOOKUP(N3408,groups!$A$1:$B$113,2,1)</f>
        <v>172</v>
      </c>
      <c r="N3408" s="43" t="s">
        <v>140</v>
      </c>
      <c r="O3408" s="18" t="s">
        <v>52</v>
      </c>
      <c r="P3408" s="15">
        <f>VLOOKUP(Q3408,'seg2'!$A$1:$B$13,2,0)</f>
        <v>2</v>
      </c>
      <c r="Q3408" s="16" t="s">
        <v>46</v>
      </c>
      <c r="R3408" s="15">
        <f>VLOOKUP(S3408,'seg3'!$A$1:$B$9,2,0)</f>
        <v>2</v>
      </c>
      <c r="S3408" s="16" t="s">
        <v>56</v>
      </c>
      <c r="T3408" s="18">
        <v>27</v>
      </c>
      <c r="U3408" s="18">
        <v>27</v>
      </c>
      <c r="V3408" s="42"/>
      <c r="W3408" s="43" t="s">
        <v>1113</v>
      </c>
      <c r="X3408" s="16"/>
      <c r="Y3408" s="18" t="s">
        <v>285</v>
      </c>
      <c r="Z3408" s="18" t="s">
        <v>1112</v>
      </c>
      <c r="AA3408" s="18" t="s">
        <v>1112</v>
      </c>
      <c r="AB3408" s="14" t="str">
        <f t="shared" si="53"/>
        <v>('612610','612610J','PLAIN WASHER M24 DIN125A-1 HV140 ZC3','PC',64,2,2,2,4,8,172,'27','27','M24','-','IS-2062','210X4.0','210X4.0','','FLAT COLD ROLLED COIL  IS-2062 210X4.0',''),</v>
      </c>
      <c r="AC3408" s="14" t="s">
        <v>9203</v>
      </c>
    </row>
    <row r="3409" spans="1:29">
      <c r="A3409" s="103">
        <v>612611</v>
      </c>
      <c r="B3409" s="43" t="s">
        <v>6676</v>
      </c>
      <c r="C3409" s="43" t="s">
        <v>6677</v>
      </c>
      <c r="D3409" s="15">
        <f>VLOOKUP(E3409,finish!$A$1:$B$18,2,0)</f>
        <v>8</v>
      </c>
      <c r="E3409" s="18" t="s">
        <v>47</v>
      </c>
      <c r="F3409" s="15">
        <f>VLOOKUP(G3409,modules!$A$1:$B$10,2,0)</f>
        <v>2</v>
      </c>
      <c r="G3409" s="18" t="s">
        <v>46</v>
      </c>
      <c r="H3409" s="15">
        <f>VLOOKUP(I3409,segments!$A$1:$B$9,2,0)</f>
        <v>4</v>
      </c>
      <c r="I3409" s="18" t="s">
        <v>7845</v>
      </c>
      <c r="J3409" s="15">
        <f>VLOOKUP(K3409,machines!$A$1:$B$72,2,0)</f>
        <v>64</v>
      </c>
      <c r="K3409" s="27" t="s">
        <v>55</v>
      </c>
      <c r="L3409" s="16" t="s">
        <v>338</v>
      </c>
      <c r="M3409" s="15">
        <f>VLOOKUP(N3409,groups!$A$1:$B$113,2,1)</f>
        <v>172</v>
      </c>
      <c r="N3409" s="43" t="s">
        <v>140</v>
      </c>
      <c r="O3409" s="18" t="s">
        <v>52</v>
      </c>
      <c r="P3409" s="15">
        <f>VLOOKUP(Q3409,'seg2'!$A$1:$B$13,2,0)</f>
        <v>2</v>
      </c>
      <c r="Q3409" s="16" t="s">
        <v>46</v>
      </c>
      <c r="R3409" s="15">
        <f>VLOOKUP(S3409,'seg3'!$A$1:$B$9,2,0)</f>
        <v>2</v>
      </c>
      <c r="S3409" s="16" t="s">
        <v>56</v>
      </c>
      <c r="T3409" s="18">
        <v>192</v>
      </c>
      <c r="U3409" s="18">
        <v>192</v>
      </c>
      <c r="V3409" s="42"/>
      <c r="W3409" s="43" t="s">
        <v>6680</v>
      </c>
      <c r="X3409" s="16"/>
      <c r="Y3409" s="18" t="s">
        <v>285</v>
      </c>
      <c r="Z3409" s="18" t="s">
        <v>6678</v>
      </c>
      <c r="AA3409" s="18" t="s">
        <v>6679</v>
      </c>
      <c r="AB3409" s="14" t="str">
        <f t="shared" si="53"/>
        <v>('612611','612611J','PLAIN WASHER M27 DIN125A-1 HV140 ZC3','PC',64,2,2,2,4,8,172,'192','192','M27','-','IS-2062','105X4.0','S','','COIL ROLLED COIL (HRPO) IS:2062 105X4.0',''),</v>
      </c>
      <c r="AC3409" s="14" t="s">
        <v>10744</v>
      </c>
    </row>
    <row r="3410" spans="1:29">
      <c r="A3410" s="103">
        <v>834009</v>
      </c>
      <c r="B3410" s="43" t="s">
        <v>3197</v>
      </c>
      <c r="C3410" s="43" t="s">
        <v>3198</v>
      </c>
      <c r="D3410" s="15">
        <f>VLOOKUP(E3410,finish!$A$1:$B$18,2,0)</f>
        <v>2</v>
      </c>
      <c r="E3410" s="18" t="s">
        <v>11</v>
      </c>
      <c r="F3410" s="15">
        <f>VLOOKUP(G3410,modules!$A$1:$B$10,2,0)</f>
        <v>6</v>
      </c>
      <c r="G3410" s="18" t="s">
        <v>7849</v>
      </c>
      <c r="H3410" s="15">
        <f>VLOOKUP(I3410,segments!$A$1:$B$9,2,0)</f>
        <v>4</v>
      </c>
      <c r="I3410" s="18" t="s">
        <v>7845</v>
      </c>
      <c r="J3410" s="15">
        <f>VLOOKUP(K3410,machines!$A$1:$B$72,2,0)</f>
        <v>69</v>
      </c>
      <c r="K3410" s="27" t="s">
        <v>442</v>
      </c>
      <c r="L3410" s="16" t="s">
        <v>627</v>
      </c>
      <c r="M3410" s="15">
        <f>VLOOKUP(N3410,groups!$A$1:$B$113,2,1)</f>
        <v>161</v>
      </c>
      <c r="N3410" s="16" t="s">
        <v>1594</v>
      </c>
      <c r="O3410" s="18">
        <v>125</v>
      </c>
      <c r="P3410" s="15">
        <f>VLOOKUP(Q3410,'seg2'!$A$1:$B$13,2,0)</f>
        <v>3</v>
      </c>
      <c r="Q3410" s="16" t="s">
        <v>20</v>
      </c>
      <c r="R3410" s="15">
        <f>VLOOKUP(S3410,'seg3'!$A$1:$B$9,2,0)</f>
        <v>3</v>
      </c>
      <c r="S3410" s="16" t="s">
        <v>21</v>
      </c>
      <c r="T3410" s="18">
        <v>939</v>
      </c>
      <c r="U3410" s="18">
        <v>939</v>
      </c>
      <c r="V3410" s="18"/>
      <c r="W3410" s="30" t="s">
        <v>1595</v>
      </c>
      <c r="X3410" s="16"/>
      <c r="Y3410" s="18" t="s">
        <v>17</v>
      </c>
      <c r="Z3410" s="18">
        <v>28</v>
      </c>
      <c r="AA3410" s="16" t="s">
        <v>1211</v>
      </c>
      <c r="AB3410" s="14" t="str">
        <f t="shared" si="53"/>
        <v>('834009','834009J','HSSB M30X3.5X125 F3125MA490MS-T1F/T BLK','PC',69,6,3,3,4,2,161,'939','939','M30','125','10B33','28','27.30/27.34','','COIL DIRECT DRAWN 10B33 27.30/27.34',''),</v>
      </c>
      <c r="AC3410" s="14" t="s">
        <v>10745</v>
      </c>
    </row>
    <row r="3411" spans="1:29">
      <c r="A3411" s="103">
        <v>834013</v>
      </c>
      <c r="B3411" s="43" t="s">
        <v>3199</v>
      </c>
      <c r="C3411" s="43" t="s">
        <v>3200</v>
      </c>
      <c r="D3411" s="15">
        <f>VLOOKUP(E3411,finish!$A$1:$B$18,2,0)</f>
        <v>2</v>
      </c>
      <c r="E3411" s="18" t="s">
        <v>11</v>
      </c>
      <c r="F3411" s="15">
        <f>VLOOKUP(G3411,modules!$A$1:$B$10,2,0)</f>
        <v>6</v>
      </c>
      <c r="G3411" s="18" t="s">
        <v>7849</v>
      </c>
      <c r="H3411" s="15">
        <f>VLOOKUP(I3411,segments!$A$1:$B$9,2,0)</f>
        <v>4</v>
      </c>
      <c r="I3411" s="18" t="s">
        <v>7845</v>
      </c>
      <c r="J3411" s="15">
        <f>VLOOKUP(K3411,machines!$A$1:$B$72,2,0)</f>
        <v>69</v>
      </c>
      <c r="K3411" s="27" t="s">
        <v>442</v>
      </c>
      <c r="L3411" s="16" t="s">
        <v>627</v>
      </c>
      <c r="M3411" s="15">
        <f>VLOOKUP(N3411,groups!$A$1:$B$113,2,1)</f>
        <v>161</v>
      </c>
      <c r="N3411" s="16" t="s">
        <v>1594</v>
      </c>
      <c r="O3411" s="18">
        <v>145</v>
      </c>
      <c r="P3411" s="15">
        <f>VLOOKUP(Q3411,'seg2'!$A$1:$B$13,2,0)</f>
        <v>3</v>
      </c>
      <c r="Q3411" s="16" t="s">
        <v>20</v>
      </c>
      <c r="R3411" s="15">
        <f>VLOOKUP(S3411,'seg3'!$A$1:$B$9,2,0)</f>
        <v>3</v>
      </c>
      <c r="S3411" s="16" t="s">
        <v>21</v>
      </c>
      <c r="T3411" s="18">
        <v>1050</v>
      </c>
      <c r="U3411" s="18">
        <v>1050</v>
      </c>
      <c r="V3411" s="18"/>
      <c r="W3411" s="30" t="s">
        <v>1595</v>
      </c>
      <c r="X3411" s="16"/>
      <c r="Y3411" s="18" t="s">
        <v>17</v>
      </c>
      <c r="Z3411" s="18">
        <v>28</v>
      </c>
      <c r="AA3411" s="16" t="s">
        <v>1211</v>
      </c>
      <c r="AB3411" s="14" t="str">
        <f t="shared" si="53"/>
        <v>('834013','834013J','HSSB M30X3.5X145 F3125MA490MS-T1F/T BLK','PC',69,6,3,3,4,2,161,'1050','1050','M30','145','10B33','28','27.30/27.34','','COIL DIRECT DRAWN 10B33 27.30/27.34',''),</v>
      </c>
      <c r="AC3411" s="14" t="s">
        <v>10746</v>
      </c>
    </row>
    <row r="3412" spans="1:29">
      <c r="A3412" s="103">
        <v>811027</v>
      </c>
      <c r="B3412" s="43" t="s">
        <v>3201</v>
      </c>
      <c r="C3412" s="43" t="s">
        <v>3202</v>
      </c>
      <c r="D3412" s="15">
        <f>VLOOKUP(E3412,finish!$A$1:$B$18,2,0)</f>
        <v>2</v>
      </c>
      <c r="E3412" s="18" t="s">
        <v>11</v>
      </c>
      <c r="F3412" s="15">
        <f>VLOOKUP(G3412,modules!$A$1:$B$10,2,0)</f>
        <v>6</v>
      </c>
      <c r="G3412" s="18" t="s">
        <v>7849</v>
      </c>
      <c r="H3412" s="15">
        <f>VLOOKUP(I3412,segments!$A$1:$B$9,2,0)</f>
        <v>4</v>
      </c>
      <c r="I3412" s="18" t="s">
        <v>7845</v>
      </c>
      <c r="J3412" s="15">
        <f>VLOOKUP(K3412,machines!$A$1:$B$72,2,0)</f>
        <v>69</v>
      </c>
      <c r="K3412" s="27" t="s">
        <v>442</v>
      </c>
      <c r="L3412" s="16" t="s">
        <v>627</v>
      </c>
      <c r="M3412" s="15">
        <f>VLOOKUP(N3412,groups!$A$1:$B$113,2,1)</f>
        <v>161</v>
      </c>
      <c r="N3412" s="16" t="s">
        <v>1594</v>
      </c>
      <c r="O3412" s="18">
        <v>150</v>
      </c>
      <c r="P3412" s="15">
        <f>VLOOKUP(Q3412,'seg2'!$A$1:$B$13,2,0)</f>
        <v>3</v>
      </c>
      <c r="Q3412" s="16" t="s">
        <v>20</v>
      </c>
      <c r="R3412" s="15">
        <f>VLOOKUP(S3412,'seg3'!$A$1:$B$9,2,0)</f>
        <v>3</v>
      </c>
      <c r="S3412" s="16" t="s">
        <v>21</v>
      </c>
      <c r="T3412" s="18">
        <v>1080</v>
      </c>
      <c r="U3412" s="18">
        <v>1080</v>
      </c>
      <c r="V3412" s="18"/>
      <c r="W3412" s="30" t="s">
        <v>3190</v>
      </c>
      <c r="X3412" s="16"/>
      <c r="Y3412" s="18" t="s">
        <v>17</v>
      </c>
      <c r="Z3412" s="18">
        <v>28</v>
      </c>
      <c r="AA3412" s="16" t="s">
        <v>1211</v>
      </c>
      <c r="AB3412" s="14" t="str">
        <f t="shared" si="53"/>
        <v>('811027','811027J','HSSB M30X3.5X150 F3125M A490MS-T1 FT BLK','PC',69,6,3,3,4,2,161,'1080','1080','M30','150','10B33','28','27.30/27.34','','COIL DIRECT DRWN 19MNB4M HC 27.33/27.38',''),</v>
      </c>
      <c r="AC3412" s="14" t="s">
        <v>10747</v>
      </c>
    </row>
    <row r="3413" spans="1:29">
      <c r="A3413" s="103">
        <v>834011</v>
      </c>
      <c r="B3413" s="43" t="s">
        <v>3203</v>
      </c>
      <c r="C3413" s="43" t="s">
        <v>3204</v>
      </c>
      <c r="D3413" s="15">
        <f>VLOOKUP(E3413,finish!$A$1:$B$18,2,0)</f>
        <v>2</v>
      </c>
      <c r="E3413" s="18" t="s">
        <v>11</v>
      </c>
      <c r="F3413" s="15">
        <f>VLOOKUP(G3413,modules!$A$1:$B$10,2,0)</f>
        <v>6</v>
      </c>
      <c r="G3413" s="18" t="s">
        <v>7849</v>
      </c>
      <c r="H3413" s="15">
        <f>VLOOKUP(I3413,segments!$A$1:$B$9,2,0)</f>
        <v>4</v>
      </c>
      <c r="I3413" s="18" t="s">
        <v>7845</v>
      </c>
      <c r="J3413" s="15">
        <f>VLOOKUP(K3413,machines!$A$1:$B$72,2,0)</f>
        <v>69</v>
      </c>
      <c r="K3413" s="27" t="s">
        <v>442</v>
      </c>
      <c r="L3413" s="16" t="s">
        <v>627</v>
      </c>
      <c r="M3413" s="15">
        <f>VLOOKUP(N3413,groups!$A$1:$B$113,2,1)</f>
        <v>161</v>
      </c>
      <c r="N3413" s="16" t="s">
        <v>1594</v>
      </c>
      <c r="O3413" s="18">
        <v>155</v>
      </c>
      <c r="P3413" s="15">
        <f>VLOOKUP(Q3413,'seg2'!$A$1:$B$13,2,0)</f>
        <v>3</v>
      </c>
      <c r="Q3413" s="16" t="s">
        <v>20</v>
      </c>
      <c r="R3413" s="15">
        <f>VLOOKUP(S3413,'seg3'!$A$1:$B$9,2,0)</f>
        <v>3</v>
      </c>
      <c r="S3413" s="16" t="s">
        <v>21</v>
      </c>
      <c r="T3413" s="18">
        <v>1105</v>
      </c>
      <c r="U3413" s="18">
        <v>1105</v>
      </c>
      <c r="V3413" s="18"/>
      <c r="W3413" s="30" t="s">
        <v>1595</v>
      </c>
      <c r="X3413" s="16"/>
      <c r="Y3413" s="18" t="s">
        <v>17</v>
      </c>
      <c r="Z3413" s="18">
        <v>28</v>
      </c>
      <c r="AA3413" s="16" t="s">
        <v>1211</v>
      </c>
      <c r="AB3413" s="14" t="str">
        <f t="shared" si="53"/>
        <v>('834011','834011J','HSSB M30X3.5X155 F3125MA490MS-T1F/T BLK','PC',69,6,3,3,4,2,161,'1105','1105','M30','155','10B33','28','27.30/27.34','','COIL DIRECT DRAWN 10B33 27.30/27.34',''),</v>
      </c>
      <c r="AC3413" s="14" t="s">
        <v>10748</v>
      </c>
    </row>
    <row r="3414" spans="1:29">
      <c r="A3414" s="103">
        <v>822653</v>
      </c>
      <c r="B3414" s="43" t="s">
        <v>3205</v>
      </c>
      <c r="C3414" s="43" t="s">
        <v>3206</v>
      </c>
      <c r="D3414" s="15">
        <f>VLOOKUP(E3414,finish!$A$1:$B$18,2,0)</f>
        <v>2</v>
      </c>
      <c r="E3414" s="18" t="s">
        <v>11</v>
      </c>
      <c r="F3414" s="15">
        <f>VLOOKUP(G3414,modules!$A$1:$B$10,2,0)</f>
        <v>6</v>
      </c>
      <c r="G3414" s="18" t="s">
        <v>7849</v>
      </c>
      <c r="H3414" s="15">
        <f>VLOOKUP(I3414,segments!$A$1:$B$9,2,0)</f>
        <v>3</v>
      </c>
      <c r="I3414" s="18" t="s">
        <v>7851</v>
      </c>
      <c r="J3414" s="15">
        <f>VLOOKUP(K3414,machines!$A$1:$B$72,2,0)</f>
        <v>69</v>
      </c>
      <c r="K3414" s="27" t="s">
        <v>442</v>
      </c>
      <c r="L3414" s="16" t="s">
        <v>3207</v>
      </c>
      <c r="M3414" s="15">
        <f>VLOOKUP(N3414,groups!$A$1:$B$113,2,1)</f>
        <v>211</v>
      </c>
      <c r="N3414" s="16" t="s">
        <v>208</v>
      </c>
      <c r="O3414" s="18" t="s">
        <v>3208</v>
      </c>
      <c r="P3414" s="15">
        <f>VLOOKUP(Q3414,'seg2'!$A$1:$B$13,2,0)</f>
        <v>7</v>
      </c>
      <c r="Q3414" s="16" t="s">
        <v>43</v>
      </c>
      <c r="R3414" s="15">
        <f>VLOOKUP(S3414,'seg3'!$A$1:$B$9,2,0)</f>
        <v>4</v>
      </c>
      <c r="S3414" s="16" t="s">
        <v>32</v>
      </c>
      <c r="T3414" s="18">
        <v>652</v>
      </c>
      <c r="U3414" s="18">
        <v>652</v>
      </c>
      <c r="V3414" s="18"/>
      <c r="W3414" s="30" t="s">
        <v>3211</v>
      </c>
      <c r="X3414" s="16"/>
      <c r="Y3414" s="18" t="s">
        <v>3209</v>
      </c>
      <c r="Z3414" s="98">
        <v>28</v>
      </c>
      <c r="AA3414" s="99" t="s">
        <v>3210</v>
      </c>
      <c r="AB3414" s="14" t="str">
        <f t="shared" si="53"/>
        <v>('822653','822653J','STUD BOLT 1.1/8XUN8X5.3/4 GRB7 BLK','PC',69,6,7,4,3,2,211,'652','652','1.1/8 UN','5.3/4','4140B','28','26.35/26.38','','COIL 1ANNEAL &amp; 1DRAWN 4140B 26.28/26.30',''),</v>
      </c>
      <c r="AC3414" s="14" t="s">
        <v>10749</v>
      </c>
    </row>
    <row r="3415" spans="1:29">
      <c r="A3415" s="103">
        <v>812541</v>
      </c>
      <c r="B3415" s="43" t="s">
        <v>3232</v>
      </c>
      <c r="C3415" s="43" t="s">
        <v>3233</v>
      </c>
      <c r="D3415" s="15">
        <f>VLOOKUP(E3415,finish!$A$1:$B$18,2,0)</f>
        <v>2</v>
      </c>
      <c r="E3415" s="18" t="s">
        <v>11</v>
      </c>
      <c r="F3415" s="15">
        <f>VLOOKUP(G3415,modules!$A$1:$B$10,2,0)</f>
        <v>6</v>
      </c>
      <c r="G3415" s="18" t="s">
        <v>7849</v>
      </c>
      <c r="H3415" s="15">
        <f>VLOOKUP(I3415,segments!$A$1:$B$9,2,0)</f>
        <v>3</v>
      </c>
      <c r="I3415" s="18" t="s">
        <v>7851</v>
      </c>
      <c r="J3415" s="15">
        <f>VLOOKUP(K3415,machines!$A$1:$B$72,2,0)</f>
        <v>69</v>
      </c>
      <c r="K3415" s="27" t="s">
        <v>442</v>
      </c>
      <c r="L3415" s="16" t="s">
        <v>3220</v>
      </c>
      <c r="M3415" s="15">
        <f>VLOOKUP(N3415,groups!$A$1:$B$113,2,1)</f>
        <v>211</v>
      </c>
      <c r="N3415" s="16" t="s">
        <v>208</v>
      </c>
      <c r="O3415" s="18">
        <v>9</v>
      </c>
      <c r="P3415" s="15">
        <f>VLOOKUP(Q3415,'seg2'!$A$1:$B$13,2,0)</f>
        <v>7</v>
      </c>
      <c r="Q3415" s="16" t="s">
        <v>43</v>
      </c>
      <c r="R3415" s="15">
        <f>VLOOKUP(S3415,'seg3'!$A$1:$B$9,2,0)</f>
        <v>4</v>
      </c>
      <c r="S3415" s="16" t="s">
        <v>32</v>
      </c>
      <c r="T3415" s="18">
        <v>586</v>
      </c>
      <c r="U3415" s="18">
        <v>586</v>
      </c>
      <c r="V3415" s="29"/>
      <c r="W3415" s="30" t="s">
        <v>3229</v>
      </c>
      <c r="X3415" s="16"/>
      <c r="Y3415" s="18" t="s">
        <v>3209</v>
      </c>
      <c r="Z3415" s="98">
        <v>22</v>
      </c>
      <c r="AA3415" s="99" t="s">
        <v>3221</v>
      </c>
      <c r="AB3415" s="14" t="str">
        <f t="shared" si="53"/>
        <v>('812541','812541J','STUD BOLT 7/8XUNCX9 GRB7 BLK','PC',69,6,7,4,3,2,211,'586','586','7/8 UN','9','4140B','22','20.18/20.21','','COIL 1ANNEAL &amp; 1DRAWN 4140B 20.18/20.21',''),</v>
      </c>
      <c r="AC3415" s="14" t="s">
        <v>10750</v>
      </c>
    </row>
    <row r="3416" spans="1:29">
      <c r="A3416" s="103">
        <v>814585</v>
      </c>
      <c r="B3416" s="43" t="s">
        <v>3250</v>
      </c>
      <c r="C3416" s="43" t="s">
        <v>3251</v>
      </c>
      <c r="D3416" s="15">
        <f>VLOOKUP(E3416,finish!$A$1:$B$18,2,0)</f>
        <v>2</v>
      </c>
      <c r="E3416" s="18" t="s">
        <v>11</v>
      </c>
      <c r="F3416" s="15">
        <f>VLOOKUP(G3416,modules!$A$1:$B$10,2,0)</f>
        <v>6</v>
      </c>
      <c r="G3416" s="18" t="s">
        <v>7849</v>
      </c>
      <c r="H3416" s="15">
        <f>VLOOKUP(I3416,segments!$A$1:$B$9,2,0)</f>
        <v>3</v>
      </c>
      <c r="I3416" s="18" t="s">
        <v>7851</v>
      </c>
      <c r="J3416" s="15">
        <f>VLOOKUP(K3416,machines!$A$1:$B$72,2,0)</f>
        <v>69</v>
      </c>
      <c r="K3416" s="27" t="s">
        <v>442</v>
      </c>
      <c r="L3416" s="16" t="s">
        <v>3236</v>
      </c>
      <c r="M3416" s="15">
        <f>VLOOKUP(N3416,groups!$A$1:$B$113,2,1)</f>
        <v>211</v>
      </c>
      <c r="N3416" s="16" t="s">
        <v>208</v>
      </c>
      <c r="O3416" s="18" t="s">
        <v>3252</v>
      </c>
      <c r="P3416" s="15">
        <f>VLOOKUP(Q3416,'seg2'!$A$1:$B$13,2,0)</f>
        <v>7</v>
      </c>
      <c r="Q3416" s="16" t="s">
        <v>43</v>
      </c>
      <c r="R3416" s="15">
        <f>VLOOKUP(S3416,'seg3'!$A$1:$B$9,2,0)</f>
        <v>4</v>
      </c>
      <c r="S3416" s="16" t="s">
        <v>32</v>
      </c>
      <c r="T3416" s="18">
        <v>624</v>
      </c>
      <c r="U3416" s="18">
        <v>624</v>
      </c>
      <c r="V3416" s="29"/>
      <c r="W3416" s="30" t="s">
        <v>3243</v>
      </c>
      <c r="X3416" s="16"/>
      <c r="Y3416" s="18" t="s">
        <v>3209</v>
      </c>
      <c r="Z3416" s="98">
        <v>24</v>
      </c>
      <c r="AA3416" s="99" t="s">
        <v>3238</v>
      </c>
      <c r="AB3416" s="14" t="str">
        <f t="shared" si="53"/>
        <v>('814585','814585J','STUD BOLT 01XUNCX7.1/4 GRB7 BLK','PC',69,6,7,4,3,2,211,'624','624','01 UN','7.1/4','4140B','24','23.15/23.18','','COIL 1A&amp;1D  AISI-4140 23.15/23.18',''),</v>
      </c>
      <c r="AC3416" s="14" t="s">
        <v>10751</v>
      </c>
    </row>
    <row r="3417" spans="1:29">
      <c r="A3417" s="103">
        <v>814597</v>
      </c>
      <c r="B3417" s="43" t="s">
        <v>3253</v>
      </c>
      <c r="C3417" s="43" t="s">
        <v>3254</v>
      </c>
      <c r="D3417" s="15">
        <f>VLOOKUP(E3417,finish!$A$1:$B$18,2,0)</f>
        <v>2</v>
      </c>
      <c r="E3417" s="18" t="s">
        <v>11</v>
      </c>
      <c r="F3417" s="15">
        <f>VLOOKUP(G3417,modules!$A$1:$B$10,2,0)</f>
        <v>6</v>
      </c>
      <c r="G3417" s="18" t="s">
        <v>7849</v>
      </c>
      <c r="H3417" s="15">
        <f>VLOOKUP(I3417,segments!$A$1:$B$9,2,0)</f>
        <v>3</v>
      </c>
      <c r="I3417" s="18" t="s">
        <v>7851</v>
      </c>
      <c r="J3417" s="15">
        <f>VLOOKUP(K3417,machines!$A$1:$B$72,2,0)</f>
        <v>69</v>
      </c>
      <c r="K3417" s="27" t="s">
        <v>442</v>
      </c>
      <c r="L3417" s="16" t="s">
        <v>3236</v>
      </c>
      <c r="M3417" s="15">
        <f>VLOOKUP(N3417,groups!$A$1:$B$113,2,1)</f>
        <v>211</v>
      </c>
      <c r="N3417" s="16" t="s">
        <v>208</v>
      </c>
      <c r="O3417" s="18" t="s">
        <v>3255</v>
      </c>
      <c r="P3417" s="15">
        <f>VLOOKUP(Q3417,'seg2'!$A$1:$B$13,2,0)</f>
        <v>7</v>
      </c>
      <c r="Q3417" s="16" t="s">
        <v>43</v>
      </c>
      <c r="R3417" s="15">
        <f>VLOOKUP(S3417,'seg3'!$A$1:$B$9,2,0)</f>
        <v>4</v>
      </c>
      <c r="S3417" s="16" t="s">
        <v>32</v>
      </c>
      <c r="T3417" s="18">
        <v>659</v>
      </c>
      <c r="U3417" s="18">
        <v>659</v>
      </c>
      <c r="V3417" s="29"/>
      <c r="W3417" s="30" t="s">
        <v>3243</v>
      </c>
      <c r="X3417" s="16"/>
      <c r="Y3417" s="18" t="s">
        <v>3209</v>
      </c>
      <c r="Z3417" s="98">
        <v>24</v>
      </c>
      <c r="AA3417" s="99" t="s">
        <v>3238</v>
      </c>
      <c r="AB3417" s="14" t="str">
        <f t="shared" si="53"/>
        <v>('814597','814597J','STUD BOLT 01XUNCX7.3/4 GRB7 BLK','PC',69,6,7,4,3,2,211,'659','659','01 UN','7.3/4','4140B','24','23.15/23.18','','COIL 1A&amp;1D  AISI-4140 23.15/23.18',''),</v>
      </c>
      <c r="AC3417" s="14" t="s">
        <v>10752</v>
      </c>
    </row>
    <row r="3418" spans="1:29">
      <c r="A3418" s="103">
        <v>823553</v>
      </c>
      <c r="B3418" s="43" t="s">
        <v>3256</v>
      </c>
      <c r="C3418" s="43" t="s">
        <v>3257</v>
      </c>
      <c r="D3418" s="15">
        <f>VLOOKUP(E3418,finish!$A$1:$B$18,2,0)</f>
        <v>2</v>
      </c>
      <c r="E3418" s="18" t="s">
        <v>11</v>
      </c>
      <c r="F3418" s="15">
        <f>VLOOKUP(G3418,modules!$A$1:$B$10,2,0)</f>
        <v>6</v>
      </c>
      <c r="G3418" s="18" t="s">
        <v>7849</v>
      </c>
      <c r="H3418" s="15">
        <f>VLOOKUP(I3418,segments!$A$1:$B$9,2,0)</f>
        <v>3</v>
      </c>
      <c r="I3418" s="18" t="s">
        <v>7851</v>
      </c>
      <c r="J3418" s="15">
        <f>VLOOKUP(K3418,machines!$A$1:$B$72,2,0)</f>
        <v>69</v>
      </c>
      <c r="K3418" s="27" t="s">
        <v>442</v>
      </c>
      <c r="L3418" s="16" t="s">
        <v>3236</v>
      </c>
      <c r="M3418" s="15">
        <f>VLOOKUP(N3418,groups!$A$1:$B$113,2,1)</f>
        <v>211</v>
      </c>
      <c r="N3418" s="16" t="s">
        <v>208</v>
      </c>
      <c r="O3418" s="18">
        <v>11</v>
      </c>
      <c r="P3418" s="15">
        <f>VLOOKUP(Q3418,'seg2'!$A$1:$B$13,2,0)</f>
        <v>7</v>
      </c>
      <c r="Q3418" s="16" t="s">
        <v>43</v>
      </c>
      <c r="R3418" s="15">
        <f>VLOOKUP(S3418,'seg3'!$A$1:$B$9,2,0)</f>
        <v>4</v>
      </c>
      <c r="S3418" s="16" t="s">
        <v>32</v>
      </c>
      <c r="T3418" s="18">
        <v>934</v>
      </c>
      <c r="U3418" s="18">
        <v>934</v>
      </c>
      <c r="V3418" s="29"/>
      <c r="W3418" s="30" t="s">
        <v>3247</v>
      </c>
      <c r="X3418" s="16"/>
      <c r="Y3418" s="18" t="s">
        <v>3209</v>
      </c>
      <c r="Z3418" s="98">
        <v>24</v>
      </c>
      <c r="AA3418" s="99" t="s">
        <v>3238</v>
      </c>
      <c r="AB3418" s="14" t="str">
        <f t="shared" si="53"/>
        <v>('823553','823553J','STUD BOLT 01XUNCX11 GRB7 BLK','PC',69,6,7,4,3,2,211,'934','934','01 UN','11','4140B','24','23.15/23.18','','COIL 1ANNEAL &amp; 1DRAWN 4140B 23.15/23.18',''),</v>
      </c>
      <c r="AC3418" s="14" t="s">
        <v>10753</v>
      </c>
    </row>
    <row r="3419" spans="1:29">
      <c r="A3419" s="103" t="s">
        <v>3267</v>
      </c>
      <c r="B3419" s="43" t="s">
        <v>3268</v>
      </c>
      <c r="C3419" s="43" t="s">
        <v>3269</v>
      </c>
      <c r="D3419" s="15">
        <f>VLOOKUP(E3419,finish!$A$1:$B$18,2,0)</f>
        <v>2</v>
      </c>
      <c r="E3419" s="18" t="s">
        <v>11</v>
      </c>
      <c r="F3419" s="15">
        <f>VLOOKUP(G3419,modules!$A$1:$B$10,2,0)</f>
        <v>6</v>
      </c>
      <c r="G3419" s="18" t="s">
        <v>7849</v>
      </c>
      <c r="H3419" s="15">
        <f>VLOOKUP(I3419,segments!$A$1:$B$9,2,0)</f>
        <v>7</v>
      </c>
      <c r="I3419" s="18" t="s">
        <v>7853</v>
      </c>
      <c r="J3419" s="15">
        <f>VLOOKUP(K3419,machines!$A$1:$B$72,2,0)</f>
        <v>69</v>
      </c>
      <c r="K3419" s="27" t="s">
        <v>442</v>
      </c>
      <c r="L3419" s="16" t="s">
        <v>126</v>
      </c>
      <c r="M3419" s="15">
        <f>VLOOKUP(N3419,groups!$A$1:$B$113,2,1)</f>
        <v>152</v>
      </c>
      <c r="N3419" s="16" t="s">
        <v>16</v>
      </c>
      <c r="O3419" s="18">
        <v>220</v>
      </c>
      <c r="P3419" s="15">
        <f>VLOOKUP(Q3419,'seg2'!$A$1:$B$13,2,0)</f>
        <v>3</v>
      </c>
      <c r="Q3419" s="16" t="s">
        <v>20</v>
      </c>
      <c r="R3419" s="15">
        <f>VLOOKUP(S3419,'seg3'!$A$1:$B$9,2,0)</f>
        <v>3</v>
      </c>
      <c r="S3419" s="16" t="s">
        <v>21</v>
      </c>
      <c r="T3419" s="18">
        <v>576</v>
      </c>
      <c r="U3419" s="18">
        <v>576</v>
      </c>
      <c r="V3419" s="18"/>
      <c r="W3419" s="30" t="s">
        <v>866</v>
      </c>
      <c r="X3419" s="16"/>
      <c r="Y3419" s="18" t="s">
        <v>17</v>
      </c>
      <c r="Z3419" s="18">
        <v>20</v>
      </c>
      <c r="AA3419" s="16" t="s">
        <v>447</v>
      </c>
      <c r="AB3419" s="14" t="str">
        <f t="shared" si="53"/>
        <v>('DB624854','DB624854J','HHB M20X2.5X220 ISO4014 CL8.8 H/T BLK','PC',69,6,3,3,7,2,152,'576','576','M20','220','10B33','20','19.50/19.55','','COIL DIRECT DRWN  10B33M  19.50/19.53',''),</v>
      </c>
      <c r="AC3419" s="14" t="s">
        <v>10754</v>
      </c>
    </row>
    <row r="3420" spans="1:29">
      <c r="A3420" s="103" t="s">
        <v>3279</v>
      </c>
      <c r="B3420" s="43" t="s">
        <v>3280</v>
      </c>
      <c r="C3420" s="43" t="s">
        <v>3281</v>
      </c>
      <c r="D3420" s="15">
        <f>VLOOKUP(E3420,finish!$A$1:$B$18,2,0)</f>
        <v>2</v>
      </c>
      <c r="E3420" s="18" t="s">
        <v>11</v>
      </c>
      <c r="F3420" s="15">
        <f>VLOOKUP(G3420,modules!$A$1:$B$10,2,0)</f>
        <v>6</v>
      </c>
      <c r="G3420" s="18" t="s">
        <v>7849</v>
      </c>
      <c r="H3420" s="15">
        <f>VLOOKUP(I3420,segments!$A$1:$B$9,2,0)</f>
        <v>7</v>
      </c>
      <c r="I3420" s="18" t="s">
        <v>7853</v>
      </c>
      <c r="J3420" s="15">
        <f>VLOOKUP(K3420,machines!$A$1:$B$72,2,0)</f>
        <v>69</v>
      </c>
      <c r="K3420" s="27" t="s">
        <v>442</v>
      </c>
      <c r="L3420" s="16" t="s">
        <v>126</v>
      </c>
      <c r="M3420" s="15">
        <f>VLOOKUP(N3420,groups!$A$1:$B$113,2,1)</f>
        <v>153</v>
      </c>
      <c r="N3420" s="16" t="s">
        <v>107</v>
      </c>
      <c r="O3420" s="18">
        <v>220</v>
      </c>
      <c r="P3420" s="15">
        <f>VLOOKUP(Q3420,'seg2'!$A$1:$B$13,2,0)</f>
        <v>3</v>
      </c>
      <c r="Q3420" s="16" t="s">
        <v>20</v>
      </c>
      <c r="R3420" s="15">
        <f>VLOOKUP(S3420,'seg3'!$A$1:$B$9,2,0)</f>
        <v>3</v>
      </c>
      <c r="S3420" s="16" t="s">
        <v>21</v>
      </c>
      <c r="T3420" s="18">
        <v>526</v>
      </c>
      <c r="U3420" s="18">
        <v>526</v>
      </c>
      <c r="V3420" s="18"/>
      <c r="W3420" s="30" t="s">
        <v>840</v>
      </c>
      <c r="X3420" s="16"/>
      <c r="Y3420" s="18" t="s">
        <v>17</v>
      </c>
      <c r="Z3420" s="18">
        <v>18.3</v>
      </c>
      <c r="AA3420" s="16" t="s">
        <v>85</v>
      </c>
      <c r="AB3420" s="14" t="str">
        <f t="shared" si="53"/>
        <v>('DB624878','DB624878J','HHB M20X2.5X220 ISO4017 CL8.8 F/T BLK','PC',69,6,3,3,7,2,153,'526','526','M20','220','10B33','18.3','17.95/17.99','','COIL DIRECT DRAWN AS 10B33M 18.00/18.03',''),</v>
      </c>
      <c r="AC3420" s="14" t="s">
        <v>10755</v>
      </c>
    </row>
    <row r="3421" spans="1:29">
      <c r="A3421" s="103" t="s">
        <v>3285</v>
      </c>
      <c r="B3421" s="64" t="s">
        <v>3286</v>
      </c>
      <c r="C3421" s="43" t="s">
        <v>3287</v>
      </c>
      <c r="D3421" s="15">
        <f>VLOOKUP(E3421,finish!$A$1:$B$18,2,0)</f>
        <v>2</v>
      </c>
      <c r="E3421" s="18" t="s">
        <v>11</v>
      </c>
      <c r="F3421" s="15">
        <f>VLOOKUP(G3421,modules!$A$1:$B$10,2,0)</f>
        <v>6</v>
      </c>
      <c r="G3421" s="18" t="s">
        <v>7849</v>
      </c>
      <c r="H3421" s="15">
        <f>VLOOKUP(I3421,segments!$A$1:$B$9,2,0)</f>
        <v>7</v>
      </c>
      <c r="I3421" s="18" t="s">
        <v>7853</v>
      </c>
      <c r="J3421" s="15">
        <f>VLOOKUP(K3421,machines!$A$1:$B$72,2,0)</f>
        <v>69</v>
      </c>
      <c r="K3421" s="27" t="s">
        <v>442</v>
      </c>
      <c r="L3421" s="16" t="s">
        <v>627</v>
      </c>
      <c r="M3421" s="15">
        <f>VLOOKUP(N3421,groups!$A$1:$B$113,2,1)</f>
        <v>153</v>
      </c>
      <c r="N3421" s="16" t="s">
        <v>107</v>
      </c>
      <c r="O3421" s="18">
        <v>110</v>
      </c>
      <c r="P3421" s="15">
        <f>VLOOKUP(Q3421,'seg2'!$A$1:$B$13,2,0)</f>
        <v>3</v>
      </c>
      <c r="Q3421" s="16" t="s">
        <v>20</v>
      </c>
      <c r="R3421" s="15">
        <f>VLOOKUP(S3421,'seg3'!$A$1:$B$9,2,0)</f>
        <v>3</v>
      </c>
      <c r="S3421" s="16" t="s">
        <v>21</v>
      </c>
      <c r="T3421" s="18">
        <v>772</v>
      </c>
      <c r="U3421" s="18">
        <v>772</v>
      </c>
      <c r="V3421" s="18"/>
      <c r="W3421" s="30" t="s">
        <v>1598</v>
      </c>
      <c r="X3421" s="16"/>
      <c r="Y3421" s="18" t="s">
        <v>17</v>
      </c>
      <c r="Z3421" s="18">
        <v>28</v>
      </c>
      <c r="AA3421" s="16" t="s">
        <v>1211</v>
      </c>
      <c r="AB3421" s="14" t="str">
        <f t="shared" si="53"/>
        <v>('DB617123','DB617123J','HHB M30X3.5X110 ISO4017 CL8.8 F/T BLK','PC',69,6,3,3,7,2,153,'772','772','M30','110','10B33','28','27.30/27.34','','COIL DIRECT DRAWN AS 10B33M 27.30/27.34',''),</v>
      </c>
      <c r="AC3421" s="14" t="s">
        <v>10756</v>
      </c>
    </row>
    <row r="3422" spans="1:29">
      <c r="A3422" s="103" t="s">
        <v>3288</v>
      </c>
      <c r="B3422" s="64" t="s">
        <v>3289</v>
      </c>
      <c r="C3422" s="43" t="s">
        <v>3290</v>
      </c>
      <c r="D3422" s="15">
        <f>VLOOKUP(E3422,finish!$A$1:$B$18,2,0)</f>
        <v>2</v>
      </c>
      <c r="E3422" s="18" t="s">
        <v>11</v>
      </c>
      <c r="F3422" s="15">
        <f>VLOOKUP(G3422,modules!$A$1:$B$10,2,0)</f>
        <v>6</v>
      </c>
      <c r="G3422" s="18" t="s">
        <v>7849</v>
      </c>
      <c r="H3422" s="15">
        <f>VLOOKUP(I3422,segments!$A$1:$B$9,2,0)</f>
        <v>7</v>
      </c>
      <c r="I3422" s="18" t="s">
        <v>7853</v>
      </c>
      <c r="J3422" s="15">
        <f>VLOOKUP(K3422,machines!$A$1:$B$72,2,0)</f>
        <v>69</v>
      </c>
      <c r="K3422" s="27" t="s">
        <v>442</v>
      </c>
      <c r="L3422" s="16" t="s">
        <v>627</v>
      </c>
      <c r="M3422" s="15">
        <f>VLOOKUP(N3422,groups!$A$1:$B$113,2,1)</f>
        <v>153</v>
      </c>
      <c r="N3422" s="16" t="s">
        <v>107</v>
      </c>
      <c r="O3422" s="18">
        <v>130</v>
      </c>
      <c r="P3422" s="15">
        <f>VLOOKUP(Q3422,'seg2'!$A$1:$B$13,2,0)</f>
        <v>3</v>
      </c>
      <c r="Q3422" s="16" t="s">
        <v>20</v>
      </c>
      <c r="R3422" s="15">
        <f>VLOOKUP(S3422,'seg3'!$A$1:$B$9,2,0)</f>
        <v>3</v>
      </c>
      <c r="S3422" s="16" t="s">
        <v>21</v>
      </c>
      <c r="T3422" s="18">
        <v>862</v>
      </c>
      <c r="U3422" s="18">
        <v>862</v>
      </c>
      <c r="V3422" s="18"/>
      <c r="W3422" s="30" t="s">
        <v>1598</v>
      </c>
      <c r="X3422" s="16"/>
      <c r="Y3422" s="18" t="s">
        <v>17</v>
      </c>
      <c r="Z3422" s="18">
        <v>28</v>
      </c>
      <c r="AA3422" s="16" t="s">
        <v>1211</v>
      </c>
      <c r="AB3422" s="14" t="str">
        <f t="shared" si="53"/>
        <v>('DB617125','DB617125J','HHB M30X3.5X130 ISO4017 CL8.8 F/T BLK','PC',69,6,3,3,7,2,153,'862','862','M30','130','10B33','28','27.30/27.34','','COIL DIRECT DRAWN AS 10B33M 27.30/27.34',''),</v>
      </c>
      <c r="AC3422" s="14" t="s">
        <v>10757</v>
      </c>
    </row>
    <row r="3423" spans="1:29">
      <c r="A3423" s="103" t="s">
        <v>3291</v>
      </c>
      <c r="B3423" s="64" t="s">
        <v>3292</v>
      </c>
      <c r="C3423" s="43" t="s">
        <v>3293</v>
      </c>
      <c r="D3423" s="15">
        <f>VLOOKUP(E3423,finish!$A$1:$B$18,2,0)</f>
        <v>2</v>
      </c>
      <c r="E3423" s="18" t="s">
        <v>11</v>
      </c>
      <c r="F3423" s="15">
        <f>VLOOKUP(G3423,modules!$A$1:$B$10,2,0)</f>
        <v>6</v>
      </c>
      <c r="G3423" s="18" t="s">
        <v>7849</v>
      </c>
      <c r="H3423" s="15">
        <f>VLOOKUP(I3423,segments!$A$1:$B$9,2,0)</f>
        <v>7</v>
      </c>
      <c r="I3423" s="18" t="s">
        <v>7853</v>
      </c>
      <c r="J3423" s="15">
        <f>VLOOKUP(K3423,machines!$A$1:$B$72,2,0)</f>
        <v>69</v>
      </c>
      <c r="K3423" s="27" t="s">
        <v>442</v>
      </c>
      <c r="L3423" s="16" t="s">
        <v>627</v>
      </c>
      <c r="M3423" s="15">
        <f>VLOOKUP(N3423,groups!$A$1:$B$113,2,1)</f>
        <v>153</v>
      </c>
      <c r="N3423" s="16" t="s">
        <v>107</v>
      </c>
      <c r="O3423" s="18">
        <v>150</v>
      </c>
      <c r="P3423" s="15">
        <f>VLOOKUP(Q3423,'seg2'!$A$1:$B$13,2,0)</f>
        <v>3</v>
      </c>
      <c r="Q3423" s="16" t="s">
        <v>20</v>
      </c>
      <c r="R3423" s="15">
        <f>VLOOKUP(S3423,'seg3'!$A$1:$B$9,2,0)</f>
        <v>3</v>
      </c>
      <c r="S3423" s="16" t="s">
        <v>21</v>
      </c>
      <c r="T3423" s="18">
        <v>955</v>
      </c>
      <c r="U3423" s="18">
        <v>955</v>
      </c>
      <c r="V3423" s="18"/>
      <c r="W3423" s="30" t="s">
        <v>1598</v>
      </c>
      <c r="X3423" s="16"/>
      <c r="Y3423" s="18" t="s">
        <v>17</v>
      </c>
      <c r="Z3423" s="18">
        <v>28</v>
      </c>
      <c r="AA3423" s="16" t="s">
        <v>1211</v>
      </c>
      <c r="AB3423" s="14" t="str">
        <f t="shared" si="53"/>
        <v>('DB617127','DB617127J','HHB M30X3.5X150 ISO4017 CL8.8 F/T BLK','PC',69,6,3,3,7,2,153,'955','955','M30','150','10B33','28','27.30/27.34','','COIL DIRECT DRAWN AS 10B33M 27.30/27.34',''),</v>
      </c>
      <c r="AC3423" s="14" t="s">
        <v>10758</v>
      </c>
    </row>
    <row r="3424" spans="1:29">
      <c r="A3424" s="103">
        <v>834057</v>
      </c>
      <c r="B3424" s="43" t="s">
        <v>3313</v>
      </c>
      <c r="C3424" s="43" t="s">
        <v>3314</v>
      </c>
      <c r="D3424" s="15">
        <f>VLOOKUP(E3424,finish!$A$1:$B$18,2,0)</f>
        <v>5</v>
      </c>
      <c r="E3424" s="18" t="s">
        <v>316</v>
      </c>
      <c r="F3424" s="15">
        <f>VLOOKUP(G3424,modules!$A$1:$B$10,2,0)</f>
        <v>6</v>
      </c>
      <c r="G3424" s="18" t="s">
        <v>7849</v>
      </c>
      <c r="H3424" s="15">
        <f>VLOOKUP(I3424,segments!$A$1:$B$9,2,0)</f>
        <v>1</v>
      </c>
      <c r="I3424" s="18" t="s">
        <v>7848</v>
      </c>
      <c r="J3424" s="15">
        <f>VLOOKUP(K3424,machines!$A$1:$B$72,2,0)</f>
        <v>69</v>
      </c>
      <c r="K3424" s="27" t="s">
        <v>442</v>
      </c>
      <c r="L3424" s="16" t="s">
        <v>3315</v>
      </c>
      <c r="M3424" s="15">
        <f>VLOOKUP(N3424,groups!$A$1:$B$113,2,1)</f>
        <v>156</v>
      </c>
      <c r="N3424" s="16" t="s">
        <v>725</v>
      </c>
      <c r="O3424" s="18">
        <v>100</v>
      </c>
      <c r="P3424" s="15">
        <f>VLOOKUP(Q3424,'seg2'!$A$1:$B$13,2,0)</f>
        <v>3</v>
      </c>
      <c r="Q3424" s="16" t="s">
        <v>20</v>
      </c>
      <c r="R3424" s="15">
        <f>VLOOKUP(S3424,'seg3'!$A$1:$B$9,2,0)</f>
        <v>3</v>
      </c>
      <c r="S3424" s="16" t="s">
        <v>21</v>
      </c>
      <c r="T3424" s="18">
        <v>774</v>
      </c>
      <c r="U3424" s="18">
        <v>774</v>
      </c>
      <c r="V3424" s="18" t="s">
        <v>33</v>
      </c>
      <c r="W3424" s="30" t="s">
        <v>2527</v>
      </c>
      <c r="X3424" s="16"/>
      <c r="Y3424" s="18" t="s">
        <v>365</v>
      </c>
      <c r="Z3424" s="18">
        <v>32</v>
      </c>
      <c r="AA3424" s="16" t="s">
        <v>628</v>
      </c>
      <c r="AB3424" s="14" t="str">
        <f t="shared" si="53"/>
        <v>('834057','834057J','HHB MJ30X3.5X100 GR11.9 ZFS 6529992','PC',69,6,3,3,1,5,156,'774','774','MJ30','100','SCM435','32','29.50/29.55','NEED TO ANN','COIL 1ANNEAL&amp;1DRAWN  SCM435 29.50/29.55',''),</v>
      </c>
      <c r="AC3424" s="14" t="s">
        <v>10759</v>
      </c>
    </row>
    <row r="3425" spans="1:29">
      <c r="A3425" s="103">
        <v>834111</v>
      </c>
      <c r="B3425" s="43" t="s">
        <v>3365</v>
      </c>
      <c r="C3425" s="43" t="s">
        <v>3366</v>
      </c>
      <c r="D3425" s="15">
        <f>VLOOKUP(E3425,finish!$A$1:$B$18,2,0)</f>
        <v>2</v>
      </c>
      <c r="E3425" s="18" t="s">
        <v>11</v>
      </c>
      <c r="F3425" s="15">
        <f>VLOOKUP(G3425,modules!$A$1:$B$10,2,0)</f>
        <v>6</v>
      </c>
      <c r="G3425" s="18" t="s">
        <v>7849</v>
      </c>
      <c r="H3425" s="15">
        <f>VLOOKUP(I3425,segments!$A$1:$B$9,2,0)</f>
        <v>4</v>
      </c>
      <c r="I3425" s="18" t="s">
        <v>7845</v>
      </c>
      <c r="J3425" s="15">
        <f>VLOOKUP(K3425,machines!$A$1:$B$72,2,0)</f>
        <v>69</v>
      </c>
      <c r="K3425" s="27" t="s">
        <v>442</v>
      </c>
      <c r="L3425" s="43" t="s">
        <v>627</v>
      </c>
      <c r="M3425" s="15">
        <f>VLOOKUP(N3425,groups!$A$1:$B$113,2,1)</f>
        <v>161</v>
      </c>
      <c r="N3425" s="16" t="s">
        <v>1594</v>
      </c>
      <c r="O3425" s="18">
        <v>70</v>
      </c>
      <c r="P3425" s="15">
        <f>VLOOKUP(Q3425,'seg2'!$A$1:$B$13,2,0)</f>
        <v>3</v>
      </c>
      <c r="Q3425" s="16" t="s">
        <v>20</v>
      </c>
      <c r="R3425" s="15">
        <f>VLOOKUP(S3425,'seg3'!$A$1:$B$9,2,0)</f>
        <v>3</v>
      </c>
      <c r="S3425" s="16" t="s">
        <v>21</v>
      </c>
      <c r="T3425" s="18">
        <v>640</v>
      </c>
      <c r="U3425" s="18">
        <v>640</v>
      </c>
      <c r="V3425" s="18"/>
      <c r="W3425" s="30" t="s">
        <v>1595</v>
      </c>
      <c r="X3425" s="16"/>
      <c r="Y3425" s="18" t="s">
        <v>17</v>
      </c>
      <c r="Z3425" s="18">
        <v>28</v>
      </c>
      <c r="AA3425" s="16" t="s">
        <v>1211</v>
      </c>
      <c r="AB3425" s="14" t="str">
        <f t="shared" si="53"/>
        <v>('834111','834111J','HSSB M30X3.5X70 F3125M A325MT-T1 FT BLK','PC',69,6,3,3,4,2,161,'640','640','M30','70','10B33','28','27.30/27.34','','COIL DIRECT DRAWN 10B33 27.30/27.34',''),</v>
      </c>
      <c r="AC3425" s="14" t="s">
        <v>10760</v>
      </c>
    </row>
    <row r="3426" spans="1:29">
      <c r="A3426" s="103">
        <v>834113</v>
      </c>
      <c r="B3426" s="43" t="s">
        <v>3367</v>
      </c>
      <c r="C3426" s="43" t="s">
        <v>3368</v>
      </c>
      <c r="D3426" s="15">
        <f>VLOOKUP(E3426,finish!$A$1:$B$18,2,0)</f>
        <v>2</v>
      </c>
      <c r="E3426" s="18" t="s">
        <v>11</v>
      </c>
      <c r="F3426" s="15">
        <f>VLOOKUP(G3426,modules!$A$1:$B$10,2,0)</f>
        <v>6</v>
      </c>
      <c r="G3426" s="18" t="s">
        <v>7849</v>
      </c>
      <c r="H3426" s="15">
        <f>VLOOKUP(I3426,segments!$A$1:$B$9,2,0)</f>
        <v>4</v>
      </c>
      <c r="I3426" s="18" t="s">
        <v>7845</v>
      </c>
      <c r="J3426" s="15">
        <f>VLOOKUP(K3426,machines!$A$1:$B$72,2,0)</f>
        <v>69</v>
      </c>
      <c r="K3426" s="27" t="s">
        <v>442</v>
      </c>
      <c r="L3426" s="43" t="s">
        <v>627</v>
      </c>
      <c r="M3426" s="15">
        <f>VLOOKUP(N3426,groups!$A$1:$B$113,2,1)</f>
        <v>161</v>
      </c>
      <c r="N3426" s="16" t="s">
        <v>1594</v>
      </c>
      <c r="O3426" s="18">
        <v>80</v>
      </c>
      <c r="P3426" s="15">
        <f>VLOOKUP(Q3426,'seg2'!$A$1:$B$13,2,0)</f>
        <v>3</v>
      </c>
      <c r="Q3426" s="16" t="s">
        <v>20</v>
      </c>
      <c r="R3426" s="15">
        <f>VLOOKUP(S3426,'seg3'!$A$1:$B$9,2,0)</f>
        <v>3</v>
      </c>
      <c r="S3426" s="16" t="s">
        <v>21</v>
      </c>
      <c r="T3426" s="18">
        <v>696</v>
      </c>
      <c r="U3426" s="18">
        <v>696</v>
      </c>
      <c r="V3426" s="18"/>
      <c r="W3426" s="30" t="s">
        <v>1595</v>
      </c>
      <c r="X3426" s="16"/>
      <c r="Y3426" s="18" t="s">
        <v>17</v>
      </c>
      <c r="Z3426" s="18">
        <v>28</v>
      </c>
      <c r="AA3426" s="16" t="s">
        <v>1211</v>
      </c>
      <c r="AB3426" s="14" t="str">
        <f t="shared" si="53"/>
        <v>('834113','834113J','HSSB M30X3.5X80 F3125M A325MT-T1 FT BLK','PC',69,6,3,3,4,2,161,'696','696','M30','80','10B33','28','27.30/27.34','','COIL DIRECT DRAWN 10B33 27.30/27.34',''),</v>
      </c>
      <c r="AC3426" s="14" t="s">
        <v>10761</v>
      </c>
    </row>
    <row r="3427" spans="1:29">
      <c r="A3427" s="16">
        <v>833993</v>
      </c>
      <c r="B3427" s="43" t="s">
        <v>3180</v>
      </c>
      <c r="C3427" s="43" t="s">
        <v>3181</v>
      </c>
      <c r="D3427" s="15">
        <f>VLOOKUP(E3427,finish!$A$1:$B$18,2,0)</f>
        <v>2</v>
      </c>
      <c r="E3427" s="18" t="s">
        <v>11</v>
      </c>
      <c r="F3427" s="15">
        <f>VLOOKUP(G3427,modules!$A$1:$B$10,2,0)</f>
        <v>6</v>
      </c>
      <c r="G3427" s="18" t="s">
        <v>7849</v>
      </c>
      <c r="H3427" s="15">
        <f>VLOOKUP(I3427,segments!$A$1:$B$9,2,0)</f>
        <v>4</v>
      </c>
      <c r="I3427" s="18" t="s">
        <v>7845</v>
      </c>
      <c r="J3427" s="15">
        <f>VLOOKUP(K3427,machines!$A$1:$B$72,2,0)</f>
        <v>69</v>
      </c>
      <c r="K3427" s="27" t="s">
        <v>442</v>
      </c>
      <c r="L3427" s="43" t="s">
        <v>627</v>
      </c>
      <c r="M3427" s="15">
        <f>VLOOKUP(N3427,groups!$A$1:$B$113,2,1)</f>
        <v>161</v>
      </c>
      <c r="N3427" s="16" t="s">
        <v>1594</v>
      </c>
      <c r="O3427" s="18">
        <v>90</v>
      </c>
      <c r="P3427" s="15">
        <f>VLOOKUP(Q3427,'seg2'!$A$1:$B$13,2,0)</f>
        <v>3</v>
      </c>
      <c r="Q3427" s="16" t="s">
        <v>20</v>
      </c>
      <c r="R3427" s="15">
        <f>VLOOKUP(S3427,'seg3'!$A$1:$B$9,2,0)</f>
        <v>3</v>
      </c>
      <c r="S3427" s="16" t="s">
        <v>21</v>
      </c>
      <c r="T3427" s="18">
        <v>751</v>
      </c>
      <c r="U3427" s="18">
        <v>751</v>
      </c>
      <c r="V3427" s="18"/>
      <c r="W3427" s="30" t="s">
        <v>1595</v>
      </c>
      <c r="X3427" s="16"/>
      <c r="Y3427" s="18" t="s">
        <v>17</v>
      </c>
      <c r="Z3427" s="18">
        <v>28</v>
      </c>
      <c r="AA3427" s="16" t="s">
        <v>1211</v>
      </c>
      <c r="AB3427" s="14" t="str">
        <f t="shared" si="53"/>
        <v>('833993','833993J','HSSB M30X3.5X90 F3125MA325MT-T1 F/T BLK','PC',69,6,3,3,4,2,161,'751','751','M30','90','10B33','28','27.30/27.34','','COIL DIRECT DRAWN 10B33 27.30/27.34',''),</v>
      </c>
      <c r="AC3427" s="14" t="s">
        <v>10727</v>
      </c>
    </row>
    <row r="3428" spans="1:29">
      <c r="A3428" s="16">
        <v>833995</v>
      </c>
      <c r="B3428" s="43" t="s">
        <v>3182</v>
      </c>
      <c r="C3428" s="43" t="s">
        <v>3183</v>
      </c>
      <c r="D3428" s="15">
        <f>VLOOKUP(E3428,finish!$A$1:$B$18,2,0)</f>
        <v>2</v>
      </c>
      <c r="E3428" s="18" t="s">
        <v>11</v>
      </c>
      <c r="F3428" s="15">
        <f>VLOOKUP(G3428,modules!$A$1:$B$10,2,0)</f>
        <v>6</v>
      </c>
      <c r="G3428" s="18" t="s">
        <v>7849</v>
      </c>
      <c r="H3428" s="15">
        <f>VLOOKUP(I3428,segments!$A$1:$B$9,2,0)</f>
        <v>4</v>
      </c>
      <c r="I3428" s="18" t="s">
        <v>7845</v>
      </c>
      <c r="J3428" s="15">
        <f>VLOOKUP(K3428,machines!$A$1:$B$72,2,0)</f>
        <v>69</v>
      </c>
      <c r="K3428" s="27" t="s">
        <v>442</v>
      </c>
      <c r="L3428" s="43" t="s">
        <v>627</v>
      </c>
      <c r="M3428" s="15">
        <f>VLOOKUP(N3428,groups!$A$1:$B$113,2,1)</f>
        <v>161</v>
      </c>
      <c r="N3428" s="16" t="s">
        <v>1594</v>
      </c>
      <c r="O3428" s="18">
        <v>100</v>
      </c>
      <c r="P3428" s="15">
        <f>VLOOKUP(Q3428,'seg2'!$A$1:$B$13,2,0)</f>
        <v>3</v>
      </c>
      <c r="Q3428" s="16" t="s">
        <v>20</v>
      </c>
      <c r="R3428" s="15">
        <f>VLOOKUP(S3428,'seg3'!$A$1:$B$9,2,0)</f>
        <v>3</v>
      </c>
      <c r="S3428" s="16" t="s">
        <v>21</v>
      </c>
      <c r="T3428" s="18">
        <v>801</v>
      </c>
      <c r="U3428" s="18">
        <v>801</v>
      </c>
      <c r="V3428" s="18"/>
      <c r="W3428" s="30" t="s">
        <v>1595</v>
      </c>
      <c r="X3428" s="16"/>
      <c r="Y3428" s="18" t="s">
        <v>17</v>
      </c>
      <c r="Z3428" s="18">
        <v>28</v>
      </c>
      <c r="AA3428" s="16" t="s">
        <v>1211</v>
      </c>
      <c r="AB3428" s="14" t="str">
        <f t="shared" si="53"/>
        <v>('833995','833995J','HSSB M30X3.5X100 F3125MA325MT-T1 BLK','PC',69,6,3,3,4,2,161,'801','801','M30','100','10B33','28','27.30/27.34','','COIL DIRECT DRAWN 10B33 27.30/27.34',''),</v>
      </c>
      <c r="AC3428" s="14" t="s">
        <v>10731</v>
      </c>
    </row>
    <row r="3429" spans="1:29">
      <c r="A3429" s="16">
        <v>623214</v>
      </c>
      <c r="B3429" s="16" t="s">
        <v>6726</v>
      </c>
      <c r="C3429" s="43" t="s">
        <v>6727</v>
      </c>
      <c r="D3429" s="15">
        <f>VLOOKUP(E3429,finish!$A$1:$B$18,2,0)</f>
        <v>2</v>
      </c>
      <c r="E3429" s="18" t="s">
        <v>11</v>
      </c>
      <c r="F3429" s="15">
        <f>VLOOKUP(G3429,modules!$A$1:$B$10,2,0)</f>
        <v>7</v>
      </c>
      <c r="G3429" s="18" t="s">
        <v>68</v>
      </c>
      <c r="H3429" s="15">
        <f>VLOOKUP(I3429,segments!$A$1:$B$9,2,0)</f>
        <v>6</v>
      </c>
      <c r="I3429" s="18" t="s">
        <v>7850</v>
      </c>
      <c r="J3429" s="15" t="s">
        <v>7949</v>
      </c>
      <c r="K3429" s="16" t="s">
        <v>4166</v>
      </c>
      <c r="L3429" s="16" t="s">
        <v>4571</v>
      </c>
      <c r="M3429" s="15">
        <f>VLOOKUP(N3429,groups!$A$1:$B$113,2,1)</f>
        <v>149</v>
      </c>
      <c r="N3429" s="43" t="s">
        <v>312</v>
      </c>
      <c r="O3429" s="18" t="s">
        <v>52</v>
      </c>
      <c r="P3429" s="15">
        <f>VLOOKUP(Q3429,'seg2'!$A$1:$B$13,2,0)</f>
        <v>1</v>
      </c>
      <c r="Q3429" s="16" t="s">
        <v>68</v>
      </c>
      <c r="R3429" s="15">
        <f>VLOOKUP(S3429,'seg3'!$A$1:$B$9,2,0)</f>
        <v>1</v>
      </c>
      <c r="S3429" s="16" t="s">
        <v>76</v>
      </c>
      <c r="T3429" s="18">
        <v>604</v>
      </c>
      <c r="U3429" s="18">
        <v>604</v>
      </c>
      <c r="V3429" s="42"/>
      <c r="W3429" s="43" t="s">
        <v>6728</v>
      </c>
      <c r="X3429" s="16"/>
      <c r="Y3429" s="18" t="s">
        <v>6144</v>
      </c>
      <c r="Z3429" s="18">
        <v>42</v>
      </c>
      <c r="AA3429" s="18"/>
      <c r="AB3429" s="14" t="str">
        <f t="shared" si="53"/>
        <v>('623214','623214J','HEX NUT M42X4.5 ISO4032 CL8 BLK','PC',null,7,1,1,6,2,149,'604','604','M42','-','EN8D','42','','','BAR ROLLED EN8D 42MM',''),</v>
      </c>
      <c r="AC3429" s="14" t="s">
        <v>10762</v>
      </c>
    </row>
    <row r="3430" spans="1:29">
      <c r="A3430" s="16">
        <v>828665</v>
      </c>
      <c r="B3430" s="43" t="s">
        <v>3369</v>
      </c>
      <c r="C3430" s="43" t="s">
        <v>3370</v>
      </c>
      <c r="D3430" s="15">
        <f>VLOOKUP(E3430,finish!$A$1:$B$18,2,0)</f>
        <v>2</v>
      </c>
      <c r="E3430" s="18" t="s">
        <v>11</v>
      </c>
      <c r="F3430" s="15">
        <f>VLOOKUP(G3430,modules!$A$1:$B$10,2,0)</f>
        <v>6</v>
      </c>
      <c r="G3430" s="18" t="s">
        <v>7849</v>
      </c>
      <c r="H3430" s="15">
        <f>VLOOKUP(I3430,segments!$A$1:$B$9,2,0)</f>
        <v>4</v>
      </c>
      <c r="I3430" s="18" t="s">
        <v>7845</v>
      </c>
      <c r="J3430" s="15">
        <f>VLOOKUP(K3430,machines!$A$1:$B$72,2,0)</f>
        <v>69</v>
      </c>
      <c r="K3430" s="27" t="s">
        <v>442</v>
      </c>
      <c r="L3430" s="43" t="s">
        <v>627</v>
      </c>
      <c r="M3430" s="15">
        <f>VLOOKUP(N3430,groups!$A$1:$B$113,2,1)</f>
        <v>161</v>
      </c>
      <c r="N3430" s="16" t="s">
        <v>1594</v>
      </c>
      <c r="O3430" s="18">
        <v>110</v>
      </c>
      <c r="P3430" s="15">
        <f>VLOOKUP(Q3430,'seg2'!$A$1:$B$13,2,0)</f>
        <v>3</v>
      </c>
      <c r="Q3430" s="16" t="s">
        <v>20</v>
      </c>
      <c r="R3430" s="15">
        <f>VLOOKUP(S3430,'seg3'!$A$1:$B$9,2,0)</f>
        <v>3</v>
      </c>
      <c r="S3430" s="16" t="s">
        <v>21</v>
      </c>
      <c r="T3430" s="18">
        <v>856</v>
      </c>
      <c r="U3430" s="18">
        <v>856</v>
      </c>
      <c r="V3430" s="18"/>
      <c r="W3430" s="30" t="s">
        <v>1595</v>
      </c>
      <c r="X3430" s="16"/>
      <c r="Y3430" s="18" t="s">
        <v>17</v>
      </c>
      <c r="Z3430" s="18">
        <v>28</v>
      </c>
      <c r="AA3430" s="16" t="s">
        <v>1211</v>
      </c>
      <c r="AB3430" s="14" t="str">
        <f t="shared" si="53"/>
        <v>('828665','828665J','HSSB M30X3.5X110 F3125M A325MT-T1 FT BLK','PC',69,6,3,3,4,2,161,'856','856','M30','110','10B33','28','27.30/27.34','','COIL DIRECT DRAWN 10B33 27.30/27.34',''),</v>
      </c>
      <c r="AC3430" s="14" t="s">
        <v>10763</v>
      </c>
    </row>
    <row r="3431" spans="1:29">
      <c r="A3431" s="16">
        <v>832202</v>
      </c>
      <c r="B3431" s="43" t="s">
        <v>3184</v>
      </c>
      <c r="C3431" s="43" t="s">
        <v>3185</v>
      </c>
      <c r="D3431" s="15">
        <f>VLOOKUP(E3431,finish!$A$1:$B$18,2,0)</f>
        <v>2</v>
      </c>
      <c r="E3431" s="18" t="s">
        <v>11</v>
      </c>
      <c r="F3431" s="15">
        <f>VLOOKUP(G3431,modules!$A$1:$B$10,2,0)</f>
        <v>6</v>
      </c>
      <c r="G3431" s="18" t="s">
        <v>7849</v>
      </c>
      <c r="H3431" s="15">
        <f>VLOOKUP(I3431,segments!$A$1:$B$9,2,0)</f>
        <v>4</v>
      </c>
      <c r="I3431" s="18" t="s">
        <v>7845</v>
      </c>
      <c r="J3431" s="15">
        <f>VLOOKUP(K3431,machines!$A$1:$B$72,2,0)</f>
        <v>69</v>
      </c>
      <c r="K3431" s="27" t="s">
        <v>442</v>
      </c>
      <c r="L3431" s="43" t="s">
        <v>627</v>
      </c>
      <c r="M3431" s="15">
        <f>VLOOKUP(N3431,groups!$A$1:$B$113,2,1)</f>
        <v>161</v>
      </c>
      <c r="N3431" s="16" t="s">
        <v>1594</v>
      </c>
      <c r="O3431" s="18">
        <v>120</v>
      </c>
      <c r="P3431" s="15">
        <f>VLOOKUP(Q3431,'seg2'!$A$1:$B$13,2,0)</f>
        <v>3</v>
      </c>
      <c r="Q3431" s="16" t="s">
        <v>20</v>
      </c>
      <c r="R3431" s="15">
        <f>VLOOKUP(S3431,'seg3'!$A$1:$B$9,2,0)</f>
        <v>3</v>
      </c>
      <c r="S3431" s="16" t="s">
        <v>21</v>
      </c>
      <c r="T3431" s="18">
        <v>911</v>
      </c>
      <c r="U3431" s="18">
        <v>911</v>
      </c>
      <c r="V3431" s="18"/>
      <c r="W3431" s="30" t="s">
        <v>1595</v>
      </c>
      <c r="X3431" s="16"/>
      <c r="Y3431" s="18" t="s">
        <v>17</v>
      </c>
      <c r="Z3431" s="18">
        <v>28</v>
      </c>
      <c r="AA3431" s="16" t="s">
        <v>1211</v>
      </c>
      <c r="AB3431" s="14" t="str">
        <f t="shared" si="53"/>
        <v>('832202','832202J','HSSB M30X3.5X120 F3125A325MT-T1 BLK','PC',69,6,3,3,4,2,161,'911','911','M30','120','10B33','28','27.30/27.34','','COIL DIRECT DRAWN 10B33 27.30/27.34',''),</v>
      </c>
      <c r="AC3431" s="14" t="s">
        <v>10732</v>
      </c>
    </row>
    <row r="3432" spans="1:29">
      <c r="A3432" s="16">
        <v>811019</v>
      </c>
      <c r="B3432" s="43" t="s">
        <v>3188</v>
      </c>
      <c r="C3432" s="43" t="s">
        <v>3189</v>
      </c>
      <c r="D3432" s="15">
        <f>VLOOKUP(E3432,finish!$A$1:$B$18,2,0)</f>
        <v>2</v>
      </c>
      <c r="E3432" s="18" t="s">
        <v>11</v>
      </c>
      <c r="F3432" s="15">
        <f>VLOOKUP(G3432,modules!$A$1:$B$10,2,0)</f>
        <v>6</v>
      </c>
      <c r="G3432" s="18" t="s">
        <v>7849</v>
      </c>
      <c r="H3432" s="15">
        <f>VLOOKUP(I3432,segments!$A$1:$B$9,2,0)</f>
        <v>4</v>
      </c>
      <c r="I3432" s="18" t="s">
        <v>7845</v>
      </c>
      <c r="J3432" s="15">
        <f>VLOOKUP(K3432,machines!$A$1:$B$72,2,0)</f>
        <v>69</v>
      </c>
      <c r="K3432" s="27" t="s">
        <v>442</v>
      </c>
      <c r="L3432" s="43" t="s">
        <v>627</v>
      </c>
      <c r="M3432" s="15">
        <f>VLOOKUP(N3432,groups!$A$1:$B$113,2,1)</f>
        <v>161</v>
      </c>
      <c r="N3432" s="16" t="s">
        <v>1594</v>
      </c>
      <c r="O3432" s="18">
        <v>100</v>
      </c>
      <c r="P3432" s="15">
        <f>VLOOKUP(Q3432,'seg2'!$A$1:$B$13,2,0)</f>
        <v>3</v>
      </c>
      <c r="Q3432" s="16" t="s">
        <v>20</v>
      </c>
      <c r="R3432" s="15">
        <f>VLOOKUP(S3432,'seg3'!$A$1:$B$9,2,0)</f>
        <v>3</v>
      </c>
      <c r="S3432" s="16" t="s">
        <v>21</v>
      </c>
      <c r="T3432" s="18">
        <v>801</v>
      </c>
      <c r="U3432" s="18">
        <v>801</v>
      </c>
      <c r="V3432" s="18"/>
      <c r="W3432" s="30" t="s">
        <v>3190</v>
      </c>
      <c r="X3432" s="16"/>
      <c r="Y3432" s="18" t="s">
        <v>17</v>
      </c>
      <c r="Z3432" s="18">
        <v>28</v>
      </c>
      <c r="AA3432" s="16" t="s">
        <v>1211</v>
      </c>
      <c r="AB3432" s="14" t="str">
        <f t="shared" si="53"/>
        <v>('811019','811019J','HSSB M30X3.5X100 F3125M A490MS-T1 FTBLK','PC',69,6,3,3,4,2,161,'801','801','M30','100','10B33','28','27.30/27.34','','COIL DIRECT DRWN 19MNB4M HC 27.33/27.38',''),</v>
      </c>
      <c r="AC3432" s="14" t="s">
        <v>10734</v>
      </c>
    </row>
    <row r="3433" spans="1:29">
      <c r="A3433" s="16">
        <v>811021</v>
      </c>
      <c r="B3433" s="43" t="s">
        <v>3371</v>
      </c>
      <c r="C3433" s="43" t="s">
        <v>3372</v>
      </c>
      <c r="D3433" s="15">
        <f>VLOOKUP(E3433,finish!$A$1:$B$18,2,0)</f>
        <v>2</v>
      </c>
      <c r="E3433" s="18" t="s">
        <v>11</v>
      </c>
      <c r="F3433" s="15">
        <f>VLOOKUP(G3433,modules!$A$1:$B$10,2,0)</f>
        <v>6</v>
      </c>
      <c r="G3433" s="18" t="s">
        <v>7849</v>
      </c>
      <c r="H3433" s="15">
        <f>VLOOKUP(I3433,segments!$A$1:$B$9,2,0)</f>
        <v>4</v>
      </c>
      <c r="I3433" s="18" t="s">
        <v>7845</v>
      </c>
      <c r="J3433" s="15">
        <f>VLOOKUP(K3433,machines!$A$1:$B$72,2,0)</f>
        <v>69</v>
      </c>
      <c r="K3433" s="27" t="s">
        <v>442</v>
      </c>
      <c r="L3433" s="43" t="s">
        <v>627</v>
      </c>
      <c r="M3433" s="15">
        <f>VLOOKUP(N3433,groups!$A$1:$B$113,2,1)</f>
        <v>161</v>
      </c>
      <c r="N3433" s="16" t="s">
        <v>1594</v>
      </c>
      <c r="O3433" s="18">
        <v>110</v>
      </c>
      <c r="P3433" s="15">
        <f>VLOOKUP(Q3433,'seg2'!$A$1:$B$13,2,0)</f>
        <v>3</v>
      </c>
      <c r="Q3433" s="16" t="s">
        <v>20</v>
      </c>
      <c r="R3433" s="15">
        <f>VLOOKUP(S3433,'seg3'!$A$1:$B$9,2,0)</f>
        <v>3</v>
      </c>
      <c r="S3433" s="16" t="s">
        <v>21</v>
      </c>
      <c r="T3433" s="18">
        <v>856</v>
      </c>
      <c r="U3433" s="18">
        <v>856</v>
      </c>
      <c r="V3433" s="18"/>
      <c r="W3433" s="30" t="s">
        <v>3190</v>
      </c>
      <c r="X3433" s="16"/>
      <c r="Y3433" s="18" t="s">
        <v>17</v>
      </c>
      <c r="Z3433" s="18">
        <v>28</v>
      </c>
      <c r="AA3433" s="16" t="s">
        <v>1211</v>
      </c>
      <c r="AB3433" s="14" t="str">
        <f t="shared" si="53"/>
        <v>('811021','811021J','HSSB M30X3.5X110 F3125M A490MS-T1 FT BLK','PC',69,6,3,3,4,2,161,'856','856','M30','110','10B33','28','27.30/27.34','','COIL DIRECT DRWN 19MNB4M HC 27.33/27.38',''),</v>
      </c>
      <c r="AC3433" s="14" t="s">
        <v>10764</v>
      </c>
    </row>
    <row r="3434" spans="1:29">
      <c r="A3434" s="16">
        <v>811023</v>
      </c>
      <c r="B3434" s="43" t="s">
        <v>3195</v>
      </c>
      <c r="C3434" s="43" t="s">
        <v>3196</v>
      </c>
      <c r="D3434" s="15">
        <f>VLOOKUP(E3434,finish!$A$1:$B$18,2,0)</f>
        <v>2</v>
      </c>
      <c r="E3434" s="18" t="s">
        <v>11</v>
      </c>
      <c r="F3434" s="15">
        <f>VLOOKUP(G3434,modules!$A$1:$B$10,2,0)</f>
        <v>6</v>
      </c>
      <c r="G3434" s="18" t="s">
        <v>7849</v>
      </c>
      <c r="H3434" s="15">
        <f>VLOOKUP(I3434,segments!$A$1:$B$9,2,0)</f>
        <v>4</v>
      </c>
      <c r="I3434" s="18" t="s">
        <v>7845</v>
      </c>
      <c r="J3434" s="15">
        <f>VLOOKUP(K3434,machines!$A$1:$B$72,2,0)</f>
        <v>69</v>
      </c>
      <c r="K3434" s="27" t="s">
        <v>442</v>
      </c>
      <c r="L3434" s="43" t="s">
        <v>627</v>
      </c>
      <c r="M3434" s="15">
        <f>VLOOKUP(N3434,groups!$A$1:$B$113,2,1)</f>
        <v>161</v>
      </c>
      <c r="N3434" s="16" t="s">
        <v>1594</v>
      </c>
      <c r="O3434" s="18">
        <v>120</v>
      </c>
      <c r="P3434" s="15">
        <f>VLOOKUP(Q3434,'seg2'!$A$1:$B$13,2,0)</f>
        <v>3</v>
      </c>
      <c r="Q3434" s="16" t="s">
        <v>20</v>
      </c>
      <c r="R3434" s="15">
        <f>VLOOKUP(S3434,'seg3'!$A$1:$B$9,2,0)</f>
        <v>3</v>
      </c>
      <c r="S3434" s="16" t="s">
        <v>21</v>
      </c>
      <c r="T3434" s="18">
        <v>911</v>
      </c>
      <c r="U3434" s="18">
        <v>911</v>
      </c>
      <c r="V3434" s="18"/>
      <c r="W3434" s="30" t="s">
        <v>3190</v>
      </c>
      <c r="X3434" s="16"/>
      <c r="Y3434" s="18" t="s">
        <v>17</v>
      </c>
      <c r="Z3434" s="18">
        <v>28</v>
      </c>
      <c r="AA3434" s="16" t="s">
        <v>1211</v>
      </c>
      <c r="AB3434" s="14" t="str">
        <f t="shared" si="53"/>
        <v>('811023','811023J','HSSB M30X3.5X120 F3125M A490MS-T1 FT BLK','PC',69,6,3,3,4,2,161,'911','911','M30','120','10B33','28','27.30/27.34','','COIL DIRECT DRWN 19MNB4M HC 27.33/27.38',''),</v>
      </c>
      <c r="AC3434" s="14" t="s">
        <v>10742</v>
      </c>
    </row>
    <row r="3435" spans="1:29">
      <c r="A3435" s="16">
        <v>811025</v>
      </c>
      <c r="B3435" s="43" t="s">
        <v>3373</v>
      </c>
      <c r="C3435" s="43" t="s">
        <v>3374</v>
      </c>
      <c r="D3435" s="15">
        <f>VLOOKUP(E3435,finish!$A$1:$B$18,2,0)</f>
        <v>2</v>
      </c>
      <c r="E3435" s="18" t="s">
        <v>11</v>
      </c>
      <c r="F3435" s="15">
        <f>VLOOKUP(G3435,modules!$A$1:$B$10,2,0)</f>
        <v>6</v>
      </c>
      <c r="G3435" s="18" t="s">
        <v>7849</v>
      </c>
      <c r="H3435" s="15">
        <f>VLOOKUP(I3435,segments!$A$1:$B$9,2,0)</f>
        <v>4</v>
      </c>
      <c r="I3435" s="18" t="s">
        <v>7845</v>
      </c>
      <c r="J3435" s="15">
        <f>VLOOKUP(K3435,machines!$A$1:$B$72,2,0)</f>
        <v>69</v>
      </c>
      <c r="K3435" s="27" t="s">
        <v>442</v>
      </c>
      <c r="L3435" s="43" t="s">
        <v>627</v>
      </c>
      <c r="M3435" s="15">
        <f>VLOOKUP(N3435,groups!$A$1:$B$113,2,1)</f>
        <v>161</v>
      </c>
      <c r="N3435" s="16" t="s">
        <v>1594</v>
      </c>
      <c r="O3435" s="18">
        <v>130</v>
      </c>
      <c r="P3435" s="15">
        <f>VLOOKUP(Q3435,'seg2'!$A$1:$B$13,2,0)</f>
        <v>3</v>
      </c>
      <c r="Q3435" s="16" t="s">
        <v>20</v>
      </c>
      <c r="R3435" s="15">
        <f>VLOOKUP(S3435,'seg3'!$A$1:$B$9,2,0)</f>
        <v>3</v>
      </c>
      <c r="S3435" s="16" t="s">
        <v>21</v>
      </c>
      <c r="T3435" s="18">
        <v>967</v>
      </c>
      <c r="U3435" s="18">
        <v>967</v>
      </c>
      <c r="V3435" s="18"/>
      <c r="W3435" s="30" t="s">
        <v>3190</v>
      </c>
      <c r="X3435" s="16"/>
      <c r="Y3435" s="18" t="s">
        <v>17</v>
      </c>
      <c r="Z3435" s="18">
        <v>28</v>
      </c>
      <c r="AA3435" s="16" t="s">
        <v>1211</v>
      </c>
      <c r="AB3435" s="14" t="str">
        <f t="shared" si="53"/>
        <v>('811025','811025J','HSSB M30X3.5X130 F3125M A490MS-T1 FT BLK','PC',69,6,3,3,4,2,161,'967','967','M30','130','10B33','28','27.30/27.34','','COIL DIRECT DRWN 19MNB4M HC 27.33/27.38',''),</v>
      </c>
      <c r="AC3435" s="14" t="s">
        <v>10765</v>
      </c>
    </row>
    <row r="3436" spans="1:29">
      <c r="A3436" s="16">
        <v>811727</v>
      </c>
      <c r="B3436" s="43" t="s">
        <v>3375</v>
      </c>
      <c r="C3436" s="43" t="s">
        <v>3376</v>
      </c>
      <c r="D3436" s="15">
        <f>VLOOKUP(E3436,finish!$A$1:$B$18,2,0)</f>
        <v>2</v>
      </c>
      <c r="E3436" s="18" t="s">
        <v>11</v>
      </c>
      <c r="F3436" s="15">
        <f>VLOOKUP(G3436,modules!$A$1:$B$10,2,0)</f>
        <v>6</v>
      </c>
      <c r="G3436" s="18" t="s">
        <v>7849</v>
      </c>
      <c r="H3436" s="15">
        <f>VLOOKUP(I3436,segments!$A$1:$B$9,2,0)</f>
        <v>4</v>
      </c>
      <c r="I3436" s="18" t="s">
        <v>7845</v>
      </c>
      <c r="J3436" s="15">
        <f>VLOOKUP(K3436,machines!$A$1:$B$72,2,0)</f>
        <v>69</v>
      </c>
      <c r="K3436" s="27" t="s">
        <v>442</v>
      </c>
      <c r="L3436" s="43" t="s">
        <v>627</v>
      </c>
      <c r="M3436" s="15">
        <f>VLOOKUP(N3436,groups!$A$1:$B$113,2,1)</f>
        <v>161</v>
      </c>
      <c r="N3436" s="16" t="s">
        <v>1594</v>
      </c>
      <c r="O3436" s="18">
        <v>140</v>
      </c>
      <c r="P3436" s="15">
        <f>VLOOKUP(Q3436,'seg2'!$A$1:$B$13,2,0)</f>
        <v>3</v>
      </c>
      <c r="Q3436" s="16" t="s">
        <v>20</v>
      </c>
      <c r="R3436" s="15">
        <f>VLOOKUP(S3436,'seg3'!$A$1:$B$9,2,0)</f>
        <v>3</v>
      </c>
      <c r="S3436" s="16" t="s">
        <v>21</v>
      </c>
      <c r="T3436" s="18">
        <v>1020</v>
      </c>
      <c r="U3436" s="18">
        <v>1020</v>
      </c>
      <c r="V3436" s="18"/>
      <c r="W3436" s="30" t="s">
        <v>1598</v>
      </c>
      <c r="X3436" s="16"/>
      <c r="Y3436" s="18" t="s">
        <v>17</v>
      </c>
      <c r="Z3436" s="18">
        <v>28</v>
      </c>
      <c r="AA3436" s="16" t="s">
        <v>1211</v>
      </c>
      <c r="AB3436" s="14" t="str">
        <f t="shared" si="53"/>
        <v>('811727','811727J','HSSB M30X3.5X140 F3125M A490MS-T1 FT BLK','PC',69,6,3,3,4,2,161,'1020','1020','M30','140','10B33','28','27.30/27.34','','COIL DIRECT DRAWN AS 10B33M 27.30/27.34',''),</v>
      </c>
      <c r="AC3436" s="14" t="s">
        <v>10766</v>
      </c>
    </row>
    <row r="3437" spans="1:29">
      <c r="A3437" s="16">
        <v>613194</v>
      </c>
      <c r="B3437" s="43" t="s">
        <v>6738</v>
      </c>
      <c r="C3437" s="43" t="s">
        <v>6291</v>
      </c>
      <c r="D3437" s="15">
        <f>VLOOKUP(E3437,finish!$A$1:$B$18,2,0)</f>
        <v>2</v>
      </c>
      <c r="E3437" s="18" t="s">
        <v>11</v>
      </c>
      <c r="F3437" s="15">
        <f>VLOOKUP(G3437,modules!$A$1:$B$10,2,0)</f>
        <v>6</v>
      </c>
      <c r="G3437" s="18" t="s">
        <v>7849</v>
      </c>
      <c r="H3437" s="15">
        <f>VLOOKUP(I3437,segments!$A$1:$B$9,2,0)</f>
        <v>5</v>
      </c>
      <c r="I3437" s="18" t="s">
        <v>7852</v>
      </c>
      <c r="J3437" s="15">
        <f>VLOOKUP(K3437,machines!$A$1:$B$72,2,0)</f>
        <v>63</v>
      </c>
      <c r="K3437" s="18" t="s">
        <v>109</v>
      </c>
      <c r="L3437" s="43" t="s">
        <v>114</v>
      </c>
      <c r="M3437" s="15">
        <f>VLOOKUP(N3437,groups!$A$1:$B$113,2,1)</f>
        <v>152</v>
      </c>
      <c r="N3437" s="43" t="s">
        <v>16</v>
      </c>
      <c r="O3437" s="18">
        <v>100</v>
      </c>
      <c r="P3437" s="15">
        <f>VLOOKUP(Q3437,'seg2'!$A$1:$B$13,2,0)</f>
        <v>3</v>
      </c>
      <c r="Q3437" s="16" t="s">
        <v>20</v>
      </c>
      <c r="R3437" s="15">
        <f>VLOOKUP(S3437,'seg3'!$A$1:$B$9,2,0)</f>
        <v>3</v>
      </c>
      <c r="S3437" s="16" t="s">
        <v>21</v>
      </c>
      <c r="T3437" s="18">
        <v>440</v>
      </c>
      <c r="U3437" s="18">
        <v>440</v>
      </c>
      <c r="V3437" s="42"/>
      <c r="W3437" s="43" t="s">
        <v>448</v>
      </c>
      <c r="X3437" s="16"/>
      <c r="Y3437" s="18" t="s">
        <v>17</v>
      </c>
      <c r="Z3437" s="18">
        <v>24</v>
      </c>
      <c r="AA3437" s="18" t="s">
        <v>479</v>
      </c>
      <c r="AB3437" s="14" t="str">
        <f t="shared" si="53"/>
        <v>('613194','613194J','HHB M24X3X100 ISO4014 CL8.8 HT BLK','PC',63,6,3,3,5,2,152,'440','440','M24','100','10B33','24','23.45/23.50','','COIL DIRECT DRAWN AS 10B33M 23.50/23.53',''),</v>
      </c>
      <c r="AC3437" s="14" t="s">
        <v>10767</v>
      </c>
    </row>
    <row r="3438" spans="1:29">
      <c r="A3438" s="16">
        <v>811027</v>
      </c>
      <c r="B3438" s="43" t="s">
        <v>3201</v>
      </c>
      <c r="C3438" s="43" t="s">
        <v>3202</v>
      </c>
      <c r="D3438" s="15">
        <f>VLOOKUP(E3438,finish!$A$1:$B$18,2,0)</f>
        <v>2</v>
      </c>
      <c r="E3438" s="18" t="s">
        <v>11</v>
      </c>
      <c r="F3438" s="15">
        <f>VLOOKUP(G3438,modules!$A$1:$B$10,2,0)</f>
        <v>6</v>
      </c>
      <c r="G3438" s="18" t="s">
        <v>7849</v>
      </c>
      <c r="H3438" s="15">
        <f>VLOOKUP(I3438,segments!$A$1:$B$9,2,0)</f>
        <v>4</v>
      </c>
      <c r="I3438" s="18" t="s">
        <v>7845</v>
      </c>
      <c r="J3438" s="15">
        <f>VLOOKUP(K3438,machines!$A$1:$B$72,2,0)</f>
        <v>69</v>
      </c>
      <c r="K3438" s="27" t="s">
        <v>442</v>
      </c>
      <c r="L3438" s="43" t="s">
        <v>627</v>
      </c>
      <c r="M3438" s="15">
        <f>VLOOKUP(N3438,groups!$A$1:$B$113,2,1)</f>
        <v>161</v>
      </c>
      <c r="N3438" s="16" t="s">
        <v>1594</v>
      </c>
      <c r="O3438" s="18">
        <v>150</v>
      </c>
      <c r="P3438" s="15">
        <f>VLOOKUP(Q3438,'seg2'!$A$1:$B$13,2,0)</f>
        <v>3</v>
      </c>
      <c r="Q3438" s="16" t="s">
        <v>20</v>
      </c>
      <c r="R3438" s="15">
        <f>VLOOKUP(S3438,'seg3'!$A$1:$B$9,2,0)</f>
        <v>3</v>
      </c>
      <c r="S3438" s="16" t="s">
        <v>21</v>
      </c>
      <c r="T3438" s="18">
        <v>1080</v>
      </c>
      <c r="U3438" s="18">
        <v>1080</v>
      </c>
      <c r="V3438" s="18"/>
      <c r="W3438" s="30" t="s">
        <v>3190</v>
      </c>
      <c r="X3438" s="16"/>
      <c r="Y3438" s="18" t="s">
        <v>17</v>
      </c>
      <c r="Z3438" s="18">
        <v>28</v>
      </c>
      <c r="AA3438" s="16" t="s">
        <v>1211</v>
      </c>
      <c r="AB3438" s="14" t="str">
        <f t="shared" si="53"/>
        <v>('811027','811027J','HSSB M30X3.5X150 F3125M A490MS-T1 FT BLK','PC',69,6,3,3,4,2,161,'1080','1080','M30','150','10B33','28','27.30/27.34','','COIL DIRECT DRWN 19MNB4M HC 27.33/27.38',''),</v>
      </c>
      <c r="AC3438" s="14" t="s">
        <v>10747</v>
      </c>
    </row>
    <row r="3439" spans="1:29">
      <c r="A3439" s="16">
        <v>811729</v>
      </c>
      <c r="B3439" s="43" t="s">
        <v>3377</v>
      </c>
      <c r="C3439" s="43" t="s">
        <v>3378</v>
      </c>
      <c r="D3439" s="15">
        <f>VLOOKUP(E3439,finish!$A$1:$B$18,2,0)</f>
        <v>2</v>
      </c>
      <c r="E3439" s="18" t="s">
        <v>11</v>
      </c>
      <c r="F3439" s="15">
        <f>VLOOKUP(G3439,modules!$A$1:$B$10,2,0)</f>
        <v>6</v>
      </c>
      <c r="G3439" s="18" t="s">
        <v>7849</v>
      </c>
      <c r="H3439" s="15">
        <f>VLOOKUP(I3439,segments!$A$1:$B$9,2,0)</f>
        <v>4</v>
      </c>
      <c r="I3439" s="18" t="s">
        <v>7845</v>
      </c>
      <c r="J3439" s="15">
        <f>VLOOKUP(K3439,machines!$A$1:$B$72,2,0)</f>
        <v>69</v>
      </c>
      <c r="K3439" s="27" t="s">
        <v>442</v>
      </c>
      <c r="L3439" s="43" t="s">
        <v>627</v>
      </c>
      <c r="M3439" s="15">
        <f>VLOOKUP(N3439,groups!$A$1:$B$113,2,1)</f>
        <v>161</v>
      </c>
      <c r="N3439" s="16" t="s">
        <v>1594</v>
      </c>
      <c r="O3439" s="18">
        <v>170</v>
      </c>
      <c r="P3439" s="15">
        <f>VLOOKUP(Q3439,'seg2'!$A$1:$B$13,2,0)</f>
        <v>3</v>
      </c>
      <c r="Q3439" s="16" t="s">
        <v>20</v>
      </c>
      <c r="R3439" s="15">
        <f>VLOOKUP(S3439,'seg3'!$A$1:$B$9,2,0)</f>
        <v>3</v>
      </c>
      <c r="S3439" s="16" t="s">
        <v>21</v>
      </c>
      <c r="T3439" s="18">
        <v>1190</v>
      </c>
      <c r="U3439" s="18">
        <v>1190</v>
      </c>
      <c r="V3439" s="18"/>
      <c r="W3439" s="30" t="s">
        <v>3379</v>
      </c>
      <c r="X3439" s="16"/>
      <c r="Y3439" s="18" t="s">
        <v>17</v>
      </c>
      <c r="Z3439" s="18">
        <v>28</v>
      </c>
      <c r="AA3439" s="16" t="s">
        <v>1211</v>
      </c>
      <c r="AB3439" s="14" t="str">
        <f t="shared" si="53"/>
        <v>('811729','811729J','HSSB M30X3.5X170 F3125M A490MS-T1 FT BLK','PC',69,6,3,3,4,2,161,'1190','1190','M30','170','10B33','28','27.30/27.34','','COIL DIRECT DRAWN 10B33M 29.50/29.55',''),</v>
      </c>
      <c r="AC3439" s="14" t="s">
        <v>10768</v>
      </c>
    </row>
    <row r="3440" spans="1:29">
      <c r="A3440" s="16">
        <v>802302</v>
      </c>
      <c r="B3440" s="43" t="s">
        <v>3456</v>
      </c>
      <c r="C3440" s="43" t="s">
        <v>3457</v>
      </c>
      <c r="D3440" s="15">
        <f>VLOOKUP(E3440,finish!$A$1:$B$18,2,0)</f>
        <v>2</v>
      </c>
      <c r="E3440" s="18" t="s">
        <v>11</v>
      </c>
      <c r="F3440" s="15">
        <f>VLOOKUP(G3440,modules!$A$1:$B$10,2,0)</f>
        <v>6</v>
      </c>
      <c r="G3440" s="18" t="s">
        <v>7849</v>
      </c>
      <c r="H3440" s="15">
        <f>VLOOKUP(I3440,segments!$A$1:$B$9,2,0)</f>
        <v>4</v>
      </c>
      <c r="I3440" s="18" t="s">
        <v>7845</v>
      </c>
      <c r="J3440" s="15">
        <f>VLOOKUP(K3440,machines!$A$1:$B$72,2,0)</f>
        <v>69</v>
      </c>
      <c r="K3440" s="27" t="s">
        <v>442</v>
      </c>
      <c r="L3440" s="16" t="s">
        <v>338</v>
      </c>
      <c r="M3440" s="15">
        <f>VLOOKUP(N3440,groups!$A$1:$B$113,2,1)</f>
        <v>160</v>
      </c>
      <c r="N3440" s="16" t="s">
        <v>1305</v>
      </c>
      <c r="O3440" s="18">
        <v>80</v>
      </c>
      <c r="P3440" s="15">
        <f>VLOOKUP(Q3440,'seg2'!$A$1:$B$13,2,0)</f>
        <v>3</v>
      </c>
      <c r="Q3440" s="16" t="s">
        <v>20</v>
      </c>
      <c r="R3440" s="15">
        <f>VLOOKUP(S3440,'seg3'!$A$1:$B$9,2,0)</f>
        <v>3</v>
      </c>
      <c r="S3440" s="16" t="s">
        <v>21</v>
      </c>
      <c r="T3440" s="18">
        <v>576</v>
      </c>
      <c r="U3440" s="18">
        <v>576</v>
      </c>
      <c r="V3440" s="29"/>
      <c r="W3440" s="30" t="s">
        <v>1176</v>
      </c>
      <c r="X3440" s="16"/>
      <c r="Y3440" s="45" t="s">
        <v>17</v>
      </c>
      <c r="Z3440" s="45">
        <v>28</v>
      </c>
      <c r="AA3440" s="46" t="s">
        <v>1175</v>
      </c>
      <c r="AB3440" s="14" t="str">
        <f t="shared" si="53"/>
        <v>('802302','802302J','HSSB M27X80 EN14399-4 CL10.9HV H/T BLK','PC',69,6,3,3,4,2,160,'576','576','M27','80','10B33','28','26.50/26.53','','COIL DIRECT DRAWN AS 10B33M 26.50/26.53',''),</v>
      </c>
      <c r="AC3440" s="14" t="s">
        <v>10769</v>
      </c>
    </row>
    <row r="3441" spans="1:29">
      <c r="A3441" s="16">
        <v>802304</v>
      </c>
      <c r="B3441" s="43" t="s">
        <v>3458</v>
      </c>
      <c r="C3441" s="43" t="s">
        <v>3459</v>
      </c>
      <c r="D3441" s="15">
        <f>VLOOKUP(E3441,finish!$A$1:$B$18,2,0)</f>
        <v>2</v>
      </c>
      <c r="E3441" s="18" t="s">
        <v>11</v>
      </c>
      <c r="F3441" s="15">
        <f>VLOOKUP(G3441,modules!$A$1:$B$10,2,0)</f>
        <v>6</v>
      </c>
      <c r="G3441" s="18" t="s">
        <v>7849</v>
      </c>
      <c r="H3441" s="15">
        <f>VLOOKUP(I3441,segments!$A$1:$B$9,2,0)</f>
        <v>4</v>
      </c>
      <c r="I3441" s="18" t="s">
        <v>7845</v>
      </c>
      <c r="J3441" s="15">
        <f>VLOOKUP(K3441,machines!$A$1:$B$72,2,0)</f>
        <v>69</v>
      </c>
      <c r="K3441" s="27" t="s">
        <v>442</v>
      </c>
      <c r="L3441" s="16" t="s">
        <v>338</v>
      </c>
      <c r="M3441" s="15">
        <f>VLOOKUP(N3441,groups!$A$1:$B$113,2,1)</f>
        <v>160</v>
      </c>
      <c r="N3441" s="16" t="s">
        <v>1305</v>
      </c>
      <c r="O3441" s="18">
        <v>90</v>
      </c>
      <c r="P3441" s="15">
        <f>VLOOKUP(Q3441,'seg2'!$A$1:$B$13,2,0)</f>
        <v>3</v>
      </c>
      <c r="Q3441" s="16" t="s">
        <v>20</v>
      </c>
      <c r="R3441" s="15">
        <f>VLOOKUP(S3441,'seg3'!$A$1:$B$9,2,0)</f>
        <v>3</v>
      </c>
      <c r="S3441" s="16" t="s">
        <v>21</v>
      </c>
      <c r="T3441" s="18">
        <v>621</v>
      </c>
      <c r="U3441" s="18">
        <v>621</v>
      </c>
      <c r="V3441" s="29"/>
      <c r="W3441" s="30" t="s">
        <v>1176</v>
      </c>
      <c r="X3441" s="16"/>
      <c r="Y3441" s="45" t="s">
        <v>17</v>
      </c>
      <c r="Z3441" s="45">
        <v>28</v>
      </c>
      <c r="AA3441" s="46" t="s">
        <v>1175</v>
      </c>
      <c r="AB3441" s="14" t="str">
        <f t="shared" si="53"/>
        <v>('802304','802304J','HSSB M27X90 EN14399-4 CL10.9HV H/T BLK','PC',69,6,3,3,4,2,160,'621','621','M27','90','10B33','28','26.50/26.53','','COIL DIRECT DRAWN AS 10B33M 26.50/26.53',''),</v>
      </c>
      <c r="AC3441" s="14" t="s">
        <v>10770</v>
      </c>
    </row>
    <row r="3442" spans="1:29">
      <c r="A3442" s="16">
        <v>802312</v>
      </c>
      <c r="B3442" s="43" t="s">
        <v>3460</v>
      </c>
      <c r="C3442" s="43" t="s">
        <v>3461</v>
      </c>
      <c r="D3442" s="15">
        <f>VLOOKUP(E3442,finish!$A$1:$B$18,2,0)</f>
        <v>2</v>
      </c>
      <c r="E3442" s="18" t="s">
        <v>11</v>
      </c>
      <c r="F3442" s="15">
        <f>VLOOKUP(G3442,modules!$A$1:$B$10,2,0)</f>
        <v>6</v>
      </c>
      <c r="G3442" s="18" t="s">
        <v>7849</v>
      </c>
      <c r="H3442" s="15">
        <f>VLOOKUP(I3442,segments!$A$1:$B$9,2,0)</f>
        <v>4</v>
      </c>
      <c r="I3442" s="18" t="s">
        <v>7845</v>
      </c>
      <c r="J3442" s="15">
        <f>VLOOKUP(K3442,machines!$A$1:$B$72,2,0)</f>
        <v>69</v>
      </c>
      <c r="K3442" s="27" t="s">
        <v>442</v>
      </c>
      <c r="L3442" s="16" t="s">
        <v>338</v>
      </c>
      <c r="M3442" s="15">
        <f>VLOOKUP(N3442,groups!$A$1:$B$113,2,1)</f>
        <v>160</v>
      </c>
      <c r="N3442" s="16" t="s">
        <v>1305</v>
      </c>
      <c r="O3442" s="18">
        <v>160</v>
      </c>
      <c r="P3442" s="15">
        <f>VLOOKUP(Q3442,'seg2'!$A$1:$B$13,2,0)</f>
        <v>3</v>
      </c>
      <c r="Q3442" s="16" t="s">
        <v>20</v>
      </c>
      <c r="R3442" s="15">
        <f>VLOOKUP(S3442,'seg3'!$A$1:$B$9,2,0)</f>
        <v>3</v>
      </c>
      <c r="S3442" s="16" t="s">
        <v>21</v>
      </c>
      <c r="T3442" s="18">
        <v>935</v>
      </c>
      <c r="U3442" s="18">
        <v>935</v>
      </c>
      <c r="V3442" s="29"/>
      <c r="W3442" s="30" t="s">
        <v>1176</v>
      </c>
      <c r="X3442" s="16"/>
      <c r="Y3442" s="45" t="s">
        <v>17</v>
      </c>
      <c r="Z3442" s="45">
        <v>28</v>
      </c>
      <c r="AA3442" s="46" t="s">
        <v>1175</v>
      </c>
      <c r="AB3442" s="14" t="str">
        <f t="shared" si="53"/>
        <v>('802312','802312J','HSSB M27X160 EN14399-4 CL10.9HV H/T BLK','PC',69,6,3,3,4,2,160,'935','935','M27','160','10B33','28','26.50/26.53','','COIL DIRECT DRAWN AS 10B33M 26.50/26.53',''),</v>
      </c>
      <c r="AC3442" s="14" t="s">
        <v>10771</v>
      </c>
    </row>
    <row r="3443" spans="1:29">
      <c r="A3443" s="16">
        <v>834170</v>
      </c>
      <c r="B3443" s="43" t="s">
        <v>3488</v>
      </c>
      <c r="C3443" s="43" t="s">
        <v>3489</v>
      </c>
      <c r="D3443" s="15">
        <f>VLOOKUP(E3443,finish!$A$1:$B$18,2,0)</f>
        <v>5</v>
      </c>
      <c r="E3443" s="18" t="s">
        <v>316</v>
      </c>
      <c r="F3443" s="15">
        <f>VLOOKUP(G3443,modules!$A$1:$B$10,2,0)</f>
        <v>6</v>
      </c>
      <c r="G3443" s="18" t="s">
        <v>7849</v>
      </c>
      <c r="H3443" s="15">
        <f>VLOOKUP(I3443,segments!$A$1:$B$9,2,0)</f>
        <v>3</v>
      </c>
      <c r="I3443" s="18" t="s">
        <v>7851</v>
      </c>
      <c r="J3443" s="15">
        <f>VLOOKUP(K3443,machines!$A$1:$B$72,2,0)</f>
        <v>69</v>
      </c>
      <c r="K3443" s="27" t="s">
        <v>442</v>
      </c>
      <c r="L3443" s="16" t="s">
        <v>627</v>
      </c>
      <c r="M3443" s="15">
        <f>VLOOKUP(N3443,groups!$A$1:$B$113,2,1)</f>
        <v>190</v>
      </c>
      <c r="N3443" s="16" t="s">
        <v>484</v>
      </c>
      <c r="O3443" s="18">
        <v>60</v>
      </c>
      <c r="P3443" s="15">
        <f>VLOOKUP(Q3443,'seg2'!$A$1:$B$13,2,0)</f>
        <v>4</v>
      </c>
      <c r="Q3443" s="16" t="s">
        <v>32</v>
      </c>
      <c r="R3443" s="15">
        <f>VLOOKUP(S3443,'seg3'!$A$1:$B$9,2,0)</f>
        <v>4</v>
      </c>
      <c r="S3443" s="16" t="s">
        <v>32</v>
      </c>
      <c r="T3443" s="18">
        <v>581</v>
      </c>
      <c r="U3443" s="18">
        <v>581</v>
      </c>
      <c r="V3443" s="18" t="s">
        <v>33</v>
      </c>
      <c r="W3443" s="30" t="s">
        <v>3490</v>
      </c>
      <c r="X3443" s="16"/>
      <c r="Y3443" s="45" t="s">
        <v>29</v>
      </c>
      <c r="Z3443" s="45">
        <v>32</v>
      </c>
      <c r="AA3443" s="46" t="s">
        <v>628</v>
      </c>
      <c r="AB3443" s="14" t="str">
        <f t="shared" si="53"/>
        <v>('834170','834170J','SHCS M30X3.5X60 ISO4762 CL12.9 FT ZFS','PC',69,6,4,4,3,5,190,'581','581','M30','60','51B37','32','29.50/29.55','NEED TO ANN','COIL 2DRAWN &amp; 2ANNEAL SCM435 29.50-29.55',''),</v>
      </c>
      <c r="AC3443" s="14" t="s">
        <v>10772</v>
      </c>
    </row>
    <row r="3444" spans="1:29">
      <c r="A3444" s="16">
        <v>824317</v>
      </c>
      <c r="B3444" s="43" t="s">
        <v>3526</v>
      </c>
      <c r="C3444" s="43" t="s">
        <v>3527</v>
      </c>
      <c r="D3444" s="15">
        <f>VLOOKUP(E3444,finish!$A$1:$B$18,2,0)</f>
        <v>7</v>
      </c>
      <c r="E3444" s="18" t="s">
        <v>493</v>
      </c>
      <c r="F3444" s="15">
        <f>VLOOKUP(G3444,modules!$A$1:$B$10,2,0)</f>
        <v>6</v>
      </c>
      <c r="G3444" s="18" t="s">
        <v>7849</v>
      </c>
      <c r="H3444" s="15">
        <f>VLOOKUP(I3444,segments!$A$1:$B$9,2,0)</f>
        <v>3</v>
      </c>
      <c r="I3444" s="18" t="s">
        <v>7851</v>
      </c>
      <c r="J3444" s="15">
        <f>VLOOKUP(K3444,machines!$A$1:$B$72,2,0)</f>
        <v>69</v>
      </c>
      <c r="K3444" s="27" t="s">
        <v>442</v>
      </c>
      <c r="L3444" s="46" t="s">
        <v>114</v>
      </c>
      <c r="M3444" s="15">
        <f>VLOOKUP(N3444,groups!$A$1:$B$113,2,1)</f>
        <v>218</v>
      </c>
      <c r="N3444" s="16" t="s">
        <v>3528</v>
      </c>
      <c r="O3444" s="18">
        <v>220</v>
      </c>
      <c r="P3444" s="15">
        <f>VLOOKUP(Q3444,'seg2'!$A$1:$B$13,2,0)</f>
        <v>7</v>
      </c>
      <c r="Q3444" s="16" t="s">
        <v>43</v>
      </c>
      <c r="R3444" s="15">
        <f>VLOOKUP(S3444,'seg3'!$A$1:$B$9,2,0)</f>
        <v>3</v>
      </c>
      <c r="S3444" s="16" t="s">
        <v>21</v>
      </c>
      <c r="T3444" s="18">
        <v>651</v>
      </c>
      <c r="U3444" s="18">
        <v>651</v>
      </c>
      <c r="V3444" s="29"/>
      <c r="W3444" s="30" t="s">
        <v>3530</v>
      </c>
      <c r="X3444" s="16"/>
      <c r="Y3444" s="18" t="s">
        <v>17</v>
      </c>
      <c r="Z3444" s="18">
        <v>24</v>
      </c>
      <c r="AA3444" s="16" t="s">
        <v>3529</v>
      </c>
      <c r="AB3444" s="14" t="str">
        <f t="shared" si="53"/>
        <v>('824317','824317J','THREAD ROD M24X220 DIN976-1B CL8.8 HDG','PC',69,6,7,3,3,7,218,'651','651','M24','220','10B33','24','21.90/21.93','','COIL DIRECT DRWN 10B33 21.90/21.93',''),</v>
      </c>
      <c r="AC3444" s="14" t="s">
        <v>10773</v>
      </c>
    </row>
    <row r="3445" spans="1:29">
      <c r="A3445" s="16">
        <v>761052</v>
      </c>
      <c r="B3445" s="43" t="s">
        <v>3533</v>
      </c>
      <c r="C3445" s="43" t="s">
        <v>3534</v>
      </c>
      <c r="D3445" s="15">
        <f>VLOOKUP(E3445,finish!$A$1:$B$18,2,0)</f>
        <v>7</v>
      </c>
      <c r="E3445" s="18" t="s">
        <v>493</v>
      </c>
      <c r="F3445" s="15">
        <f>VLOOKUP(G3445,modules!$A$1:$B$10,2,0)</f>
        <v>6</v>
      </c>
      <c r="G3445" s="18" t="s">
        <v>7849</v>
      </c>
      <c r="H3445" s="15">
        <f>VLOOKUP(I3445,segments!$A$1:$B$9,2,0)</f>
        <v>3</v>
      </c>
      <c r="I3445" s="18" t="s">
        <v>7851</v>
      </c>
      <c r="J3445" s="15">
        <f>VLOOKUP(K3445,machines!$A$1:$B$72,2,0)</f>
        <v>69</v>
      </c>
      <c r="K3445" s="27" t="s">
        <v>442</v>
      </c>
      <c r="L3445" s="16" t="s">
        <v>627</v>
      </c>
      <c r="M3445" s="15">
        <f>VLOOKUP(N3445,groups!$A$1:$B$113,2,1)</f>
        <v>152</v>
      </c>
      <c r="N3445" s="16" t="s">
        <v>16</v>
      </c>
      <c r="O3445" s="18">
        <v>160</v>
      </c>
      <c r="P3445" s="15">
        <f>VLOOKUP(Q3445,'seg2'!$A$1:$B$13,2,0)</f>
        <v>3</v>
      </c>
      <c r="Q3445" s="16" t="s">
        <v>20</v>
      </c>
      <c r="R3445" s="15">
        <f>VLOOKUP(S3445,'seg3'!$A$1:$B$9,2,0)</f>
        <v>4</v>
      </c>
      <c r="S3445" s="16" t="s">
        <v>32</v>
      </c>
      <c r="T3445" s="18">
        <v>1106.7</v>
      </c>
      <c r="U3445" s="18">
        <v>1106.7</v>
      </c>
      <c r="V3445" s="29" t="s">
        <v>33</v>
      </c>
      <c r="W3445" s="30" t="s">
        <v>1490</v>
      </c>
      <c r="X3445" s="16"/>
      <c r="Y3445" s="18" t="s">
        <v>29</v>
      </c>
      <c r="Z3445" s="18">
        <v>30</v>
      </c>
      <c r="AA3445" s="16" t="s">
        <v>431</v>
      </c>
      <c r="AB3445" s="14" t="str">
        <f t="shared" si="53"/>
        <v>('761052','761052J','HHB M30X3.5X160 ISO4014 CL10.9 HT HDG','PC',69,6,3,4,3,7,152,'1106.7','1106.7','M30','160','51B37','30','29.50/29.53','NEED TO ANN','COIL 2ANNEAL &amp; 2DRAWN SCM435 29.50/29.53',''),</v>
      </c>
      <c r="AC3445" s="14" t="s">
        <v>10774</v>
      </c>
    </row>
    <row r="3446" spans="1:29">
      <c r="A3446" s="16">
        <v>811199</v>
      </c>
      <c r="B3446" s="43" t="s">
        <v>3562</v>
      </c>
      <c r="C3446" s="43" t="s">
        <v>3563</v>
      </c>
      <c r="D3446" s="15">
        <f>VLOOKUP(E3446,finish!$A$1:$B$18,2,0)</f>
        <v>7</v>
      </c>
      <c r="E3446" s="18" t="s">
        <v>493</v>
      </c>
      <c r="F3446" s="15">
        <f>VLOOKUP(G3446,modules!$A$1:$B$10,2,0)</f>
        <v>6</v>
      </c>
      <c r="G3446" s="18" t="s">
        <v>7849</v>
      </c>
      <c r="H3446" s="15">
        <f>VLOOKUP(I3446,segments!$A$1:$B$9,2,0)</f>
        <v>3</v>
      </c>
      <c r="I3446" s="18" t="s">
        <v>7851</v>
      </c>
      <c r="J3446" s="15">
        <f>VLOOKUP(K3446,machines!$A$1:$B$72,2,0)</f>
        <v>69</v>
      </c>
      <c r="K3446" s="27" t="s">
        <v>442</v>
      </c>
      <c r="L3446" s="16" t="s">
        <v>627</v>
      </c>
      <c r="M3446" s="15">
        <f>VLOOKUP(N3446,groups!$A$1:$B$113,2,1)</f>
        <v>152</v>
      </c>
      <c r="N3446" s="16" t="s">
        <v>16</v>
      </c>
      <c r="O3446" s="18">
        <v>100</v>
      </c>
      <c r="P3446" s="15">
        <f>VLOOKUP(Q3446,'seg2'!$A$1:$B$13,2,0)</f>
        <v>3</v>
      </c>
      <c r="Q3446" s="16" t="s">
        <v>20</v>
      </c>
      <c r="R3446" s="15">
        <f>VLOOKUP(S3446,'seg3'!$A$1:$B$9,2,0)</f>
        <v>3</v>
      </c>
      <c r="S3446" s="16" t="s">
        <v>21</v>
      </c>
      <c r="T3446" s="18">
        <v>767</v>
      </c>
      <c r="U3446" s="18">
        <v>767</v>
      </c>
      <c r="V3446" s="29" t="s">
        <v>33</v>
      </c>
      <c r="W3446" s="30" t="s">
        <v>1490</v>
      </c>
      <c r="X3446" s="16"/>
      <c r="Y3446" s="45" t="s">
        <v>29</v>
      </c>
      <c r="Z3446" s="45">
        <v>30</v>
      </c>
      <c r="AA3446" s="46" t="s">
        <v>431</v>
      </c>
      <c r="AB3446" s="14" t="str">
        <f t="shared" si="53"/>
        <v>('811199','811199J','HHB M30X3.5X100 ISO4014 CL10.9 HT HDG','PC',69,6,3,3,3,7,152,'767','767','M30','100','51B37','30','29.50/29.53','NEED TO ANN','COIL 2ANNEAL &amp; 2DRAWN SCM435 29.50/29.53',''),</v>
      </c>
      <c r="AC3446" s="14" t="s">
        <v>10775</v>
      </c>
    </row>
    <row r="3447" spans="1:29">
      <c r="A3447" s="16">
        <v>240024</v>
      </c>
      <c r="B3447" s="43" t="s">
        <v>3661</v>
      </c>
      <c r="C3447" s="43" t="s">
        <v>3662</v>
      </c>
      <c r="D3447" s="15">
        <f>VLOOKUP(E3447,finish!$A$1:$B$18,2,0)</f>
        <v>2</v>
      </c>
      <c r="E3447" s="18" t="s">
        <v>11</v>
      </c>
      <c r="F3447" s="15">
        <f>VLOOKUP(G3447,modules!$A$1:$B$10,2,0)</f>
        <v>6</v>
      </c>
      <c r="G3447" s="18" t="s">
        <v>7849</v>
      </c>
      <c r="H3447" s="15">
        <f>VLOOKUP(I3447,segments!$A$1:$B$9,2,0)</f>
        <v>5</v>
      </c>
      <c r="I3447" s="18" t="s">
        <v>7852</v>
      </c>
      <c r="J3447" s="15">
        <f>VLOOKUP(K3447,machines!$A$1:$B$72,2,0)</f>
        <v>69</v>
      </c>
      <c r="K3447" s="27" t="s">
        <v>442</v>
      </c>
      <c r="L3447" s="16" t="s">
        <v>571</v>
      </c>
      <c r="M3447" s="15">
        <f>VLOOKUP(N3447,groups!$A$1:$B$113,2,1)</f>
        <v>152</v>
      </c>
      <c r="N3447" s="16" t="s">
        <v>16</v>
      </c>
      <c r="O3447" s="18">
        <v>300</v>
      </c>
      <c r="P3447" s="15">
        <f>VLOOKUP(Q3447,'seg2'!$A$1:$B$13,2,0)</f>
        <v>3</v>
      </c>
      <c r="Q3447" s="16" t="s">
        <v>20</v>
      </c>
      <c r="R3447" s="15">
        <f>VLOOKUP(S3447,'seg3'!$A$1:$B$9,2,0)</f>
        <v>3</v>
      </c>
      <c r="S3447" s="16" t="s">
        <v>21</v>
      </c>
      <c r="T3447" s="18">
        <v>636</v>
      </c>
      <c r="U3447" s="18">
        <v>636</v>
      </c>
      <c r="V3447" s="29" t="s">
        <v>22</v>
      </c>
      <c r="W3447" s="30" t="s">
        <v>964</v>
      </c>
      <c r="X3447" s="16"/>
      <c r="Y3447" s="18" t="s">
        <v>17</v>
      </c>
      <c r="Z3447" s="18">
        <v>18.3</v>
      </c>
      <c r="AA3447" s="16" t="s">
        <v>963</v>
      </c>
      <c r="AB3447" s="14" t="str">
        <f t="shared" si="53"/>
        <v>('240024','240024J','HHB M18X2.5X300 ISO4014 CL10.9 HT BLK','PC',69,6,3,3,5,2,152,'636','636','M18','300','10B33','18.3','17.45/17.50','READY','COIL DIRECT DRAWN AS 10B33M 17.55/17.58',''),</v>
      </c>
      <c r="AC3447" s="14" t="s">
        <v>10776</v>
      </c>
    </row>
    <row r="3448" spans="1:29">
      <c r="A3448" s="16">
        <v>170211</v>
      </c>
      <c r="B3448" s="43" t="s">
        <v>1882</v>
      </c>
      <c r="C3448" s="43" t="s">
        <v>3677</v>
      </c>
      <c r="D3448" s="15">
        <f>VLOOKUP(E3448,finish!$A$1:$B$18,2,0)</f>
        <v>2</v>
      </c>
      <c r="E3448" s="18" t="s">
        <v>11</v>
      </c>
      <c r="F3448" s="15">
        <f>VLOOKUP(G3448,modules!$A$1:$B$10,2,0)</f>
        <v>6</v>
      </c>
      <c r="G3448" s="18" t="s">
        <v>7849</v>
      </c>
      <c r="H3448" s="15">
        <f>VLOOKUP(I3448,segments!$A$1:$B$9,2,0)</f>
        <v>5</v>
      </c>
      <c r="I3448" s="18" t="s">
        <v>7852</v>
      </c>
      <c r="J3448" s="15">
        <f>VLOOKUP(K3448,machines!$A$1:$B$72,2,0)</f>
        <v>69</v>
      </c>
      <c r="K3448" s="27" t="s">
        <v>442</v>
      </c>
      <c r="L3448" s="16" t="s">
        <v>126</v>
      </c>
      <c r="M3448" s="15">
        <f>VLOOKUP(N3448,groups!$A$1:$B$113,2,1)</f>
        <v>152</v>
      </c>
      <c r="N3448" s="16" t="s">
        <v>16</v>
      </c>
      <c r="O3448" s="18">
        <v>240</v>
      </c>
      <c r="P3448" s="15">
        <f>VLOOKUP(Q3448,'seg2'!$A$1:$B$13,2,0)</f>
        <v>3</v>
      </c>
      <c r="Q3448" s="16" t="s">
        <v>20</v>
      </c>
      <c r="R3448" s="15">
        <f>VLOOKUP(S3448,'seg3'!$A$1:$B$9,2,0)</f>
        <v>3</v>
      </c>
      <c r="S3448" s="16" t="s">
        <v>21</v>
      </c>
      <c r="T3448" s="18">
        <v>641.29999999999995</v>
      </c>
      <c r="U3448" s="18">
        <v>641.29999999999995</v>
      </c>
      <c r="V3448" s="18"/>
      <c r="W3448" s="30" t="s">
        <v>866</v>
      </c>
      <c r="X3448" s="16"/>
      <c r="Y3448" s="18" t="s">
        <v>17</v>
      </c>
      <c r="Z3448" s="18">
        <v>20</v>
      </c>
      <c r="AA3448" s="16" t="s">
        <v>122</v>
      </c>
      <c r="AB3448" s="14" t="str">
        <f t="shared" si="53"/>
        <v>('170211','170211J','HHB M20X2.5X240 ISO4014 CL10.9 HT BLK','PC',69,6,3,3,5,2,152,'641.3','641.3','M20','240','10B33','20','19.45/19.50','','COIL DIRECT DRWN  10B33M  19.50/19.53',''),</v>
      </c>
      <c r="AC3448" s="14" t="s">
        <v>10777</v>
      </c>
    </row>
    <row r="3449" spans="1:29">
      <c r="A3449" s="16">
        <v>550772</v>
      </c>
      <c r="B3449" s="43" t="s">
        <v>3678</v>
      </c>
      <c r="C3449" s="43" t="s">
        <v>3679</v>
      </c>
      <c r="D3449" s="15">
        <f>VLOOKUP(E3449,finish!$A$1:$B$18,2,0)</f>
        <v>2</v>
      </c>
      <c r="E3449" s="18" t="s">
        <v>11</v>
      </c>
      <c r="F3449" s="15">
        <f>VLOOKUP(G3449,modules!$A$1:$B$10,2,0)</f>
        <v>6</v>
      </c>
      <c r="G3449" s="18" t="s">
        <v>7849</v>
      </c>
      <c r="H3449" s="15">
        <f>VLOOKUP(I3449,segments!$A$1:$B$9,2,0)</f>
        <v>5</v>
      </c>
      <c r="I3449" s="18" t="s">
        <v>7852</v>
      </c>
      <c r="J3449" s="15">
        <f>VLOOKUP(K3449,machines!$A$1:$B$72,2,0)</f>
        <v>69</v>
      </c>
      <c r="K3449" s="27" t="s">
        <v>442</v>
      </c>
      <c r="L3449" s="16" t="s">
        <v>126</v>
      </c>
      <c r="M3449" s="15">
        <f>VLOOKUP(N3449,groups!$A$1:$B$113,2,1)</f>
        <v>153</v>
      </c>
      <c r="N3449" s="16" t="s">
        <v>107</v>
      </c>
      <c r="O3449" s="18">
        <v>250</v>
      </c>
      <c r="P3449" s="15">
        <f>VLOOKUP(Q3449,'seg2'!$A$1:$B$13,2,0)</f>
        <v>3</v>
      </c>
      <c r="Q3449" s="16" t="s">
        <v>20</v>
      </c>
      <c r="R3449" s="15">
        <f>VLOOKUP(S3449,'seg3'!$A$1:$B$9,2,0)</f>
        <v>3</v>
      </c>
      <c r="S3449" s="16" t="s">
        <v>21</v>
      </c>
      <c r="T3449" s="18">
        <v>588.05999999999995</v>
      </c>
      <c r="U3449" s="18">
        <v>588.05999999999995</v>
      </c>
      <c r="V3449" s="18"/>
      <c r="W3449" s="30" t="s">
        <v>840</v>
      </c>
      <c r="X3449" s="16"/>
      <c r="Y3449" s="18" t="s">
        <v>17</v>
      </c>
      <c r="Z3449" s="18">
        <v>18.3</v>
      </c>
      <c r="AA3449" s="16" t="s">
        <v>85</v>
      </c>
      <c r="AB3449" s="14" t="str">
        <f t="shared" si="53"/>
        <v>('550772','550772J','HHB M20X2.5X250 ISO4017 CL10.9 FT BLK','PC',69,6,3,3,5,2,153,'588.06','588.06','M20','250','10B33','18.3','17.95/17.99','','COIL DIRECT DRAWN AS 10B33M 18.00/18.03',''),</v>
      </c>
      <c r="AC3449" s="14" t="s">
        <v>10778</v>
      </c>
    </row>
    <row r="3450" spans="1:29">
      <c r="A3450" s="16">
        <v>170213</v>
      </c>
      <c r="B3450" s="43" t="s">
        <v>3680</v>
      </c>
      <c r="C3450" s="43" t="s">
        <v>3681</v>
      </c>
      <c r="D3450" s="15">
        <f>VLOOKUP(E3450,finish!$A$1:$B$18,2,0)</f>
        <v>2</v>
      </c>
      <c r="E3450" s="18" t="s">
        <v>11</v>
      </c>
      <c r="F3450" s="15">
        <f>VLOOKUP(G3450,modules!$A$1:$B$10,2,0)</f>
        <v>6</v>
      </c>
      <c r="G3450" s="18" t="s">
        <v>7849</v>
      </c>
      <c r="H3450" s="15">
        <f>VLOOKUP(I3450,segments!$A$1:$B$9,2,0)</f>
        <v>5</v>
      </c>
      <c r="I3450" s="18" t="s">
        <v>7852</v>
      </c>
      <c r="J3450" s="15">
        <f>VLOOKUP(K3450,machines!$A$1:$B$72,2,0)</f>
        <v>69</v>
      </c>
      <c r="K3450" s="27" t="s">
        <v>442</v>
      </c>
      <c r="L3450" s="16" t="s">
        <v>126</v>
      </c>
      <c r="M3450" s="15">
        <f>VLOOKUP(N3450,groups!$A$1:$B$113,2,1)</f>
        <v>152</v>
      </c>
      <c r="N3450" s="16" t="s">
        <v>16</v>
      </c>
      <c r="O3450" s="18">
        <v>280</v>
      </c>
      <c r="P3450" s="15">
        <f>VLOOKUP(Q3450,'seg2'!$A$1:$B$13,2,0)</f>
        <v>3</v>
      </c>
      <c r="Q3450" s="16" t="s">
        <v>20</v>
      </c>
      <c r="R3450" s="15">
        <f>VLOOKUP(S3450,'seg3'!$A$1:$B$9,2,0)</f>
        <v>3</v>
      </c>
      <c r="S3450" s="16" t="s">
        <v>21</v>
      </c>
      <c r="T3450" s="18">
        <v>739.8</v>
      </c>
      <c r="U3450" s="18">
        <v>739.8</v>
      </c>
      <c r="V3450" s="18"/>
      <c r="W3450" s="30" t="s">
        <v>1464</v>
      </c>
      <c r="X3450" s="16"/>
      <c r="Y3450" s="18" t="s">
        <v>17</v>
      </c>
      <c r="Z3450" s="18">
        <v>20</v>
      </c>
      <c r="AA3450" s="16" t="s">
        <v>122</v>
      </c>
      <c r="AB3450" s="14" t="str">
        <f t="shared" si="53"/>
        <v>('170213','170213J','HHB M20X2.5X280 ISO4014 CL10.9 HT BLK','PC',69,6,3,3,5,2,152,'739.8','739.8','M20','280','10B33','20','19.45/19.50','','COIL DIRECT DRAWN 10B33M 19.50/19.55 MM',''),</v>
      </c>
      <c r="AC3450" s="14" t="s">
        <v>10779</v>
      </c>
    </row>
    <row r="3451" spans="1:29">
      <c r="A3451" s="16">
        <v>170214</v>
      </c>
      <c r="B3451" s="43" t="s">
        <v>1465</v>
      </c>
      <c r="C3451" s="43" t="s">
        <v>3682</v>
      </c>
      <c r="D3451" s="15">
        <f>VLOOKUP(E3451,finish!$A$1:$B$18,2,0)</f>
        <v>2</v>
      </c>
      <c r="E3451" s="18" t="s">
        <v>11</v>
      </c>
      <c r="F3451" s="15">
        <f>VLOOKUP(G3451,modules!$A$1:$B$10,2,0)</f>
        <v>6</v>
      </c>
      <c r="G3451" s="18" t="s">
        <v>7849</v>
      </c>
      <c r="H3451" s="15">
        <f>VLOOKUP(I3451,segments!$A$1:$B$9,2,0)</f>
        <v>5</v>
      </c>
      <c r="I3451" s="18" t="s">
        <v>7852</v>
      </c>
      <c r="J3451" s="15">
        <f>VLOOKUP(K3451,machines!$A$1:$B$72,2,0)</f>
        <v>69</v>
      </c>
      <c r="K3451" s="27" t="s">
        <v>442</v>
      </c>
      <c r="L3451" s="16" t="s">
        <v>126</v>
      </c>
      <c r="M3451" s="15">
        <f>VLOOKUP(N3451,groups!$A$1:$B$113,2,1)</f>
        <v>152</v>
      </c>
      <c r="N3451" s="16" t="s">
        <v>16</v>
      </c>
      <c r="O3451" s="18">
        <v>300</v>
      </c>
      <c r="P3451" s="15">
        <f>VLOOKUP(Q3451,'seg2'!$A$1:$B$13,2,0)</f>
        <v>3</v>
      </c>
      <c r="Q3451" s="16" t="s">
        <v>20</v>
      </c>
      <c r="R3451" s="15">
        <f>VLOOKUP(S3451,'seg3'!$A$1:$B$9,2,0)</f>
        <v>3</v>
      </c>
      <c r="S3451" s="16" t="s">
        <v>21</v>
      </c>
      <c r="T3451" s="18">
        <v>783</v>
      </c>
      <c r="U3451" s="18">
        <v>783</v>
      </c>
      <c r="V3451" s="18"/>
      <c r="W3451" s="30" t="s">
        <v>1464</v>
      </c>
      <c r="X3451" s="16"/>
      <c r="Y3451" s="18" t="s">
        <v>17</v>
      </c>
      <c r="Z3451" s="18">
        <v>20</v>
      </c>
      <c r="AA3451" s="16" t="s">
        <v>122</v>
      </c>
      <c r="AB3451" s="14" t="str">
        <f t="shared" si="53"/>
        <v>('170214','170214J','HHB M20X2.5X300 ISO4014 CL10.9 HT BLK','PC',69,6,3,3,5,2,152,'783','783','M20','300','10B33','20','19.45/19.50','','COIL DIRECT DRAWN 10B33M 19.50/19.55 MM',''),</v>
      </c>
      <c r="AC3451" s="14" t="s">
        <v>10780</v>
      </c>
    </row>
    <row r="3452" spans="1:29">
      <c r="A3452" s="16">
        <v>550774</v>
      </c>
      <c r="B3452" s="43" t="s">
        <v>1920</v>
      </c>
      <c r="C3452" s="43" t="s">
        <v>3683</v>
      </c>
      <c r="D3452" s="15">
        <f>VLOOKUP(E3452,finish!$A$1:$B$18,2,0)</f>
        <v>2</v>
      </c>
      <c r="E3452" s="18" t="s">
        <v>11</v>
      </c>
      <c r="F3452" s="15">
        <f>VLOOKUP(G3452,modules!$A$1:$B$10,2,0)</f>
        <v>6</v>
      </c>
      <c r="G3452" s="18" t="s">
        <v>7849</v>
      </c>
      <c r="H3452" s="15">
        <f>VLOOKUP(I3452,segments!$A$1:$B$9,2,0)</f>
        <v>5</v>
      </c>
      <c r="I3452" s="18" t="s">
        <v>7852</v>
      </c>
      <c r="J3452" s="15">
        <f>VLOOKUP(K3452,machines!$A$1:$B$72,2,0)</f>
        <v>69</v>
      </c>
      <c r="K3452" s="27" t="s">
        <v>442</v>
      </c>
      <c r="L3452" s="16" t="s">
        <v>126</v>
      </c>
      <c r="M3452" s="15">
        <f>VLOOKUP(N3452,groups!$A$1:$B$113,2,1)</f>
        <v>153</v>
      </c>
      <c r="N3452" s="16" t="s">
        <v>107</v>
      </c>
      <c r="O3452" s="18">
        <v>300</v>
      </c>
      <c r="P3452" s="15">
        <f>VLOOKUP(Q3452,'seg2'!$A$1:$B$13,2,0)</f>
        <v>3</v>
      </c>
      <c r="Q3452" s="16" t="s">
        <v>20</v>
      </c>
      <c r="R3452" s="15">
        <f>VLOOKUP(S3452,'seg3'!$A$1:$B$9,2,0)</f>
        <v>3</v>
      </c>
      <c r="S3452" s="16" t="s">
        <v>21</v>
      </c>
      <c r="T3452" s="18">
        <v>690.68</v>
      </c>
      <c r="U3452" s="18">
        <v>690.68</v>
      </c>
      <c r="V3452" s="29" t="s">
        <v>22</v>
      </c>
      <c r="W3452" s="30" t="s">
        <v>840</v>
      </c>
      <c r="X3452" s="16"/>
      <c r="Y3452" s="18" t="s">
        <v>17</v>
      </c>
      <c r="Z3452" s="18">
        <v>18.3</v>
      </c>
      <c r="AA3452" s="16" t="s">
        <v>85</v>
      </c>
      <c r="AB3452" s="14" t="str">
        <f t="shared" si="53"/>
        <v>('550774','550774J','HHB M20X2.5X300 ISO4017 CL10.9 FT BLK','PC',69,6,3,3,5,2,153,'690.68','690.68','M20','300','10B33','18.3','17.95/17.99','READY','COIL DIRECT DRAWN AS 10B33M 18.00/18.03',''),</v>
      </c>
      <c r="AC3452" s="14" t="s">
        <v>10781</v>
      </c>
    </row>
    <row r="3453" spans="1:29">
      <c r="A3453" s="16">
        <v>170256</v>
      </c>
      <c r="B3453" s="43" t="s">
        <v>1890</v>
      </c>
      <c r="C3453" s="43" t="s">
        <v>3700</v>
      </c>
      <c r="D3453" s="15">
        <f>VLOOKUP(E3453,finish!$A$1:$B$18,2,0)</f>
        <v>2</v>
      </c>
      <c r="E3453" s="18" t="s">
        <v>11</v>
      </c>
      <c r="F3453" s="15">
        <f>VLOOKUP(G3453,modules!$A$1:$B$10,2,0)</f>
        <v>6</v>
      </c>
      <c r="G3453" s="18" t="s">
        <v>7849</v>
      </c>
      <c r="H3453" s="15">
        <f>VLOOKUP(I3453,segments!$A$1:$B$9,2,0)</f>
        <v>5</v>
      </c>
      <c r="I3453" s="18" t="s">
        <v>7852</v>
      </c>
      <c r="J3453" s="15">
        <f>VLOOKUP(K3453,machines!$A$1:$B$72,2,0)</f>
        <v>69</v>
      </c>
      <c r="K3453" s="27" t="s">
        <v>442</v>
      </c>
      <c r="L3453" s="16" t="s">
        <v>114</v>
      </c>
      <c r="M3453" s="15">
        <f>VLOOKUP(N3453,groups!$A$1:$B$113,2,1)</f>
        <v>152</v>
      </c>
      <c r="N3453" s="16" t="s">
        <v>16</v>
      </c>
      <c r="O3453" s="18">
        <v>260</v>
      </c>
      <c r="P3453" s="15">
        <f>VLOOKUP(Q3453,'seg2'!$A$1:$B$13,2,0)</f>
        <v>3</v>
      </c>
      <c r="Q3453" s="16" t="s">
        <v>20</v>
      </c>
      <c r="R3453" s="15">
        <f>VLOOKUP(S3453,'seg3'!$A$1:$B$9,2,0)</f>
        <v>3</v>
      </c>
      <c r="S3453" s="16" t="s">
        <v>21</v>
      </c>
      <c r="T3453" s="18">
        <v>1011.7</v>
      </c>
      <c r="U3453" s="18">
        <v>1011.7</v>
      </c>
      <c r="V3453" s="29"/>
      <c r="W3453" s="30" t="s">
        <v>448</v>
      </c>
      <c r="X3453" s="16"/>
      <c r="Y3453" s="18" t="s">
        <v>17</v>
      </c>
      <c r="Z3453" s="18">
        <v>24</v>
      </c>
      <c r="AA3453" s="16" t="s">
        <v>479</v>
      </c>
      <c r="AB3453" s="14" t="str">
        <f t="shared" si="53"/>
        <v>('170256','170256J','HHB M24X3X260 ISO4014 CL10.9 HT BLK','PC',69,6,3,3,5,2,152,'1011.7','1011.7','M24','260','10B33','24','23.45/23.50','','COIL DIRECT DRAWN AS 10B33M 23.50/23.53',''),</v>
      </c>
      <c r="AC3453" s="14" t="s">
        <v>10782</v>
      </c>
    </row>
    <row r="3454" spans="1:29">
      <c r="A3454" s="16">
        <v>170267</v>
      </c>
      <c r="B3454" s="64" t="s">
        <v>1897</v>
      </c>
      <c r="C3454" s="43" t="s">
        <v>3709</v>
      </c>
      <c r="D3454" s="15">
        <f>VLOOKUP(E3454,finish!$A$1:$B$18,2,0)</f>
        <v>2</v>
      </c>
      <c r="E3454" s="18" t="s">
        <v>11</v>
      </c>
      <c r="F3454" s="15">
        <f>VLOOKUP(G3454,modules!$A$1:$B$10,2,0)</f>
        <v>6</v>
      </c>
      <c r="G3454" s="18" t="s">
        <v>7849</v>
      </c>
      <c r="H3454" s="15">
        <f>VLOOKUP(I3454,segments!$A$1:$B$9,2,0)</f>
        <v>5</v>
      </c>
      <c r="I3454" s="18" t="s">
        <v>7852</v>
      </c>
      <c r="J3454" s="15">
        <f>VLOOKUP(K3454,machines!$A$1:$B$72,2,0)</f>
        <v>69</v>
      </c>
      <c r="K3454" s="27" t="s">
        <v>442</v>
      </c>
      <c r="L3454" s="16" t="s">
        <v>338</v>
      </c>
      <c r="M3454" s="15">
        <f>VLOOKUP(N3454,groups!$A$1:$B$113,2,1)</f>
        <v>152</v>
      </c>
      <c r="N3454" s="16" t="s">
        <v>16</v>
      </c>
      <c r="O3454" s="18">
        <v>100</v>
      </c>
      <c r="P3454" s="15">
        <f>VLOOKUP(Q3454,'seg2'!$A$1:$B$13,2,0)</f>
        <v>3</v>
      </c>
      <c r="Q3454" s="16" t="s">
        <v>20</v>
      </c>
      <c r="R3454" s="15">
        <f>VLOOKUP(S3454,'seg3'!$A$1:$B$9,2,0)</f>
        <v>3</v>
      </c>
      <c r="S3454" s="16" t="s">
        <v>21</v>
      </c>
      <c r="T3454" s="18">
        <v>603</v>
      </c>
      <c r="U3454" s="18">
        <v>603</v>
      </c>
      <c r="V3454" s="18"/>
      <c r="W3454" s="30" t="s">
        <v>1176</v>
      </c>
      <c r="X3454" s="16"/>
      <c r="Y3454" s="18" t="s">
        <v>17</v>
      </c>
      <c r="Z3454" s="18">
        <v>28</v>
      </c>
      <c r="AA3454" s="16" t="s">
        <v>1175</v>
      </c>
      <c r="AB3454" s="14" t="str">
        <f t="shared" si="53"/>
        <v>('170267','170267J','HHB M27X3X100 ISO4014 CL10.9 HT BLK','PC',69,6,3,3,5,2,152,'603','603','M27','100','10B33','28','26.50/26.53','','COIL DIRECT DRAWN AS 10B33M 26.50/26.53',''),</v>
      </c>
      <c r="AC3454" s="14" t="s">
        <v>10783</v>
      </c>
    </row>
    <row r="3455" spans="1:29">
      <c r="A3455" s="16">
        <v>170269</v>
      </c>
      <c r="B3455" s="64" t="s">
        <v>1901</v>
      </c>
      <c r="C3455" s="43" t="s">
        <v>3710</v>
      </c>
      <c r="D3455" s="15">
        <f>VLOOKUP(E3455,finish!$A$1:$B$18,2,0)</f>
        <v>2</v>
      </c>
      <c r="E3455" s="18" t="s">
        <v>11</v>
      </c>
      <c r="F3455" s="15">
        <f>VLOOKUP(G3455,modules!$A$1:$B$10,2,0)</f>
        <v>6</v>
      </c>
      <c r="G3455" s="18" t="s">
        <v>7849</v>
      </c>
      <c r="H3455" s="15">
        <f>VLOOKUP(I3455,segments!$A$1:$B$9,2,0)</f>
        <v>5</v>
      </c>
      <c r="I3455" s="18" t="s">
        <v>7852</v>
      </c>
      <c r="J3455" s="15">
        <f>VLOOKUP(K3455,machines!$A$1:$B$72,2,0)</f>
        <v>69</v>
      </c>
      <c r="K3455" s="27" t="s">
        <v>442</v>
      </c>
      <c r="L3455" s="16" t="s">
        <v>338</v>
      </c>
      <c r="M3455" s="15">
        <f>VLOOKUP(N3455,groups!$A$1:$B$113,2,1)</f>
        <v>152</v>
      </c>
      <c r="N3455" s="16" t="s">
        <v>16</v>
      </c>
      <c r="O3455" s="18">
        <v>120</v>
      </c>
      <c r="P3455" s="15">
        <f>VLOOKUP(Q3455,'seg2'!$A$1:$B$13,2,0)</f>
        <v>3</v>
      </c>
      <c r="Q3455" s="16" t="s">
        <v>20</v>
      </c>
      <c r="R3455" s="15">
        <f>VLOOKUP(S3455,'seg3'!$A$1:$B$9,2,0)</f>
        <v>3</v>
      </c>
      <c r="S3455" s="16" t="s">
        <v>21</v>
      </c>
      <c r="T3455" s="18">
        <v>695</v>
      </c>
      <c r="U3455" s="18">
        <v>695</v>
      </c>
      <c r="V3455" s="18"/>
      <c r="W3455" s="30" t="s">
        <v>1176</v>
      </c>
      <c r="X3455" s="16"/>
      <c r="Y3455" s="18" t="s">
        <v>17</v>
      </c>
      <c r="Z3455" s="18">
        <v>28</v>
      </c>
      <c r="AA3455" s="16" t="s">
        <v>1175</v>
      </c>
      <c r="AB3455" s="14" t="str">
        <f t="shared" si="53"/>
        <v>('170269','170269J','HHB M27X3X120 ISO4014 CL10.9 HT BLK','PC',69,6,3,3,5,2,152,'695','695','M27','120','10B33','28','26.50/26.53','','COIL DIRECT DRAWN AS 10B33M 26.50/26.53',''),</v>
      </c>
      <c r="AC3455" s="14" t="s">
        <v>10784</v>
      </c>
    </row>
    <row r="3456" spans="1:29">
      <c r="A3456" s="16">
        <v>170274</v>
      </c>
      <c r="B3456" s="64" t="s">
        <v>1907</v>
      </c>
      <c r="C3456" s="43" t="s">
        <v>3711</v>
      </c>
      <c r="D3456" s="15">
        <f>VLOOKUP(E3456,finish!$A$1:$B$18,2,0)</f>
        <v>2</v>
      </c>
      <c r="E3456" s="18" t="s">
        <v>11</v>
      </c>
      <c r="F3456" s="15">
        <f>VLOOKUP(G3456,modules!$A$1:$B$10,2,0)</f>
        <v>6</v>
      </c>
      <c r="G3456" s="18" t="s">
        <v>7849</v>
      </c>
      <c r="H3456" s="15">
        <f>VLOOKUP(I3456,segments!$A$1:$B$9,2,0)</f>
        <v>5</v>
      </c>
      <c r="I3456" s="18" t="s">
        <v>7852</v>
      </c>
      <c r="J3456" s="15">
        <f>VLOOKUP(K3456,machines!$A$1:$B$72,2,0)</f>
        <v>69</v>
      </c>
      <c r="K3456" s="27" t="s">
        <v>442</v>
      </c>
      <c r="L3456" s="16" t="s">
        <v>338</v>
      </c>
      <c r="M3456" s="15">
        <f>VLOOKUP(N3456,groups!$A$1:$B$113,2,1)</f>
        <v>152</v>
      </c>
      <c r="N3456" s="16" t="s">
        <v>16</v>
      </c>
      <c r="O3456" s="18">
        <v>180</v>
      </c>
      <c r="P3456" s="15">
        <f>VLOOKUP(Q3456,'seg2'!$A$1:$B$13,2,0)</f>
        <v>3</v>
      </c>
      <c r="Q3456" s="16" t="s">
        <v>20</v>
      </c>
      <c r="R3456" s="15">
        <f>VLOOKUP(S3456,'seg3'!$A$1:$B$9,2,0)</f>
        <v>3</v>
      </c>
      <c r="S3456" s="16" t="s">
        <v>21</v>
      </c>
      <c r="T3456" s="18">
        <v>945</v>
      </c>
      <c r="U3456" s="18">
        <v>945</v>
      </c>
      <c r="V3456" s="29"/>
      <c r="W3456" s="30" t="s">
        <v>1176</v>
      </c>
      <c r="X3456" s="16"/>
      <c r="Y3456" s="18" t="s">
        <v>17</v>
      </c>
      <c r="Z3456" s="18">
        <v>28</v>
      </c>
      <c r="AA3456" s="16" t="s">
        <v>1175</v>
      </c>
      <c r="AB3456" s="14" t="str">
        <f t="shared" si="53"/>
        <v>('170274','170274J','HHB M27X3X180 ISO4014 CL10.9 HT BLK','PC',69,6,3,3,5,2,152,'945','945','M27','180','10B33','28','26.50/26.53','','COIL DIRECT DRAWN AS 10B33M 26.50/26.53',''),</v>
      </c>
      <c r="AC3456" s="14" t="s">
        <v>10785</v>
      </c>
    </row>
    <row r="3457" spans="1:29">
      <c r="A3457" s="16">
        <v>170277</v>
      </c>
      <c r="B3457" s="64" t="s">
        <v>3712</v>
      </c>
      <c r="C3457" s="43" t="s">
        <v>3713</v>
      </c>
      <c r="D3457" s="15">
        <f>VLOOKUP(E3457,finish!$A$1:$B$18,2,0)</f>
        <v>2</v>
      </c>
      <c r="E3457" s="18" t="s">
        <v>11</v>
      </c>
      <c r="F3457" s="15">
        <f>VLOOKUP(G3457,modules!$A$1:$B$10,2,0)</f>
        <v>6</v>
      </c>
      <c r="G3457" s="18" t="s">
        <v>7849</v>
      </c>
      <c r="H3457" s="15">
        <f>VLOOKUP(I3457,segments!$A$1:$B$9,2,0)</f>
        <v>5</v>
      </c>
      <c r="I3457" s="18" t="s">
        <v>7852</v>
      </c>
      <c r="J3457" s="15">
        <f>VLOOKUP(K3457,machines!$A$1:$B$72,2,0)</f>
        <v>69</v>
      </c>
      <c r="K3457" s="27" t="s">
        <v>442</v>
      </c>
      <c r="L3457" s="16" t="s">
        <v>338</v>
      </c>
      <c r="M3457" s="15">
        <f>VLOOKUP(N3457,groups!$A$1:$B$113,2,1)</f>
        <v>152</v>
      </c>
      <c r="N3457" s="16" t="s">
        <v>16</v>
      </c>
      <c r="O3457" s="18">
        <v>240</v>
      </c>
      <c r="P3457" s="15">
        <f>VLOOKUP(Q3457,'seg2'!$A$1:$B$13,2,0)</f>
        <v>3</v>
      </c>
      <c r="Q3457" s="16" t="s">
        <v>20</v>
      </c>
      <c r="R3457" s="15">
        <f>VLOOKUP(S3457,'seg3'!$A$1:$B$9,2,0)</f>
        <v>3</v>
      </c>
      <c r="S3457" s="16" t="s">
        <v>21</v>
      </c>
      <c r="T3457" s="18">
        <v>1220</v>
      </c>
      <c r="U3457" s="18">
        <v>1220</v>
      </c>
      <c r="V3457" s="29"/>
      <c r="W3457" s="30" t="s">
        <v>1176</v>
      </c>
      <c r="X3457" s="16"/>
      <c r="Y3457" s="18" t="s">
        <v>17</v>
      </c>
      <c r="Z3457" s="18">
        <v>28</v>
      </c>
      <c r="AA3457" s="16" t="s">
        <v>1175</v>
      </c>
      <c r="AB3457" s="14" t="str">
        <f t="shared" si="53"/>
        <v>('170277','170277J','HHB M27X3X240 ISO4014 CL10.9 HT BLK','PC',69,6,3,3,5,2,152,'1220','1220','M27','240','10B33','28','26.50/26.53','','COIL DIRECT DRAWN AS 10B33M 26.50/26.53',''),</v>
      </c>
      <c r="AC3457" s="14" t="s">
        <v>10786</v>
      </c>
    </row>
    <row r="3458" spans="1:29">
      <c r="A3458" s="16">
        <v>170261</v>
      </c>
      <c r="B3458" s="64" t="s">
        <v>3714</v>
      </c>
      <c r="C3458" s="43" t="s">
        <v>3715</v>
      </c>
      <c r="D3458" s="15">
        <f>VLOOKUP(E3458,finish!$A$1:$B$18,2,0)</f>
        <v>2</v>
      </c>
      <c r="E3458" s="18" t="s">
        <v>11</v>
      </c>
      <c r="F3458" s="15">
        <f>VLOOKUP(G3458,modules!$A$1:$B$10,2,0)</f>
        <v>6</v>
      </c>
      <c r="G3458" s="18" t="s">
        <v>7849</v>
      </c>
      <c r="H3458" s="15">
        <f>VLOOKUP(I3458,segments!$A$1:$B$9,2,0)</f>
        <v>5</v>
      </c>
      <c r="I3458" s="18" t="s">
        <v>7852</v>
      </c>
      <c r="J3458" s="15">
        <f>VLOOKUP(K3458,machines!$A$1:$B$72,2,0)</f>
        <v>69</v>
      </c>
      <c r="K3458" s="27" t="s">
        <v>442</v>
      </c>
      <c r="L3458" s="16" t="s">
        <v>338</v>
      </c>
      <c r="M3458" s="15">
        <f>VLOOKUP(N3458,groups!$A$1:$B$113,2,1)</f>
        <v>153</v>
      </c>
      <c r="N3458" s="16" t="s">
        <v>107</v>
      </c>
      <c r="O3458" s="18">
        <v>60</v>
      </c>
      <c r="P3458" s="15">
        <f>VLOOKUP(Q3458,'seg2'!$A$1:$B$13,2,0)</f>
        <v>3</v>
      </c>
      <c r="Q3458" s="16" t="s">
        <v>20</v>
      </c>
      <c r="R3458" s="15">
        <f>VLOOKUP(S3458,'seg3'!$A$1:$B$9,2,0)</f>
        <v>3</v>
      </c>
      <c r="S3458" s="16" t="s">
        <v>21</v>
      </c>
      <c r="T3458" s="18">
        <v>416</v>
      </c>
      <c r="U3458" s="18">
        <v>416</v>
      </c>
      <c r="V3458" s="29"/>
      <c r="W3458" s="30" t="s">
        <v>1948</v>
      </c>
      <c r="X3458" s="16"/>
      <c r="Y3458" s="18" t="s">
        <v>17</v>
      </c>
      <c r="Z3458" s="18">
        <v>26</v>
      </c>
      <c r="AA3458" s="16" t="s">
        <v>1947</v>
      </c>
      <c r="AB3458" s="14" t="str">
        <f t="shared" si="53"/>
        <v>('170261','170261J','HHB M27X3X60 ISO4017 CL10.9 FT BLK','PC',69,6,3,3,5,2,153,'416','416','M27','60','10B33','26','24.65/24.70','','COIL DIRECT DRAWN 10B33M 24.65/24.70',''),</v>
      </c>
      <c r="AC3458" s="14" t="s">
        <v>10787</v>
      </c>
    </row>
    <row r="3459" spans="1:29">
      <c r="A3459" s="16">
        <v>170265</v>
      </c>
      <c r="B3459" s="64" t="s">
        <v>3716</v>
      </c>
      <c r="C3459" s="43" t="s">
        <v>3717</v>
      </c>
      <c r="D3459" s="15">
        <f>VLOOKUP(E3459,finish!$A$1:$B$18,2,0)</f>
        <v>2</v>
      </c>
      <c r="E3459" s="18" t="s">
        <v>11</v>
      </c>
      <c r="F3459" s="15">
        <f>VLOOKUP(G3459,modules!$A$1:$B$10,2,0)</f>
        <v>6</v>
      </c>
      <c r="G3459" s="18" t="s">
        <v>7849</v>
      </c>
      <c r="H3459" s="15">
        <f>VLOOKUP(I3459,segments!$A$1:$B$9,2,0)</f>
        <v>5</v>
      </c>
      <c r="I3459" s="18" t="s">
        <v>7852</v>
      </c>
      <c r="J3459" s="15">
        <f>VLOOKUP(K3459,machines!$A$1:$B$72,2,0)</f>
        <v>69</v>
      </c>
      <c r="K3459" s="27" t="s">
        <v>442</v>
      </c>
      <c r="L3459" s="16" t="s">
        <v>338</v>
      </c>
      <c r="M3459" s="15">
        <f>VLOOKUP(N3459,groups!$A$1:$B$113,2,1)</f>
        <v>153</v>
      </c>
      <c r="N3459" s="16" t="s">
        <v>107</v>
      </c>
      <c r="O3459" s="18">
        <v>80</v>
      </c>
      <c r="P3459" s="15">
        <f>VLOOKUP(Q3459,'seg2'!$A$1:$B$13,2,0)</f>
        <v>3</v>
      </c>
      <c r="Q3459" s="16" t="s">
        <v>20</v>
      </c>
      <c r="R3459" s="15">
        <f>VLOOKUP(S3459,'seg3'!$A$1:$B$9,2,0)</f>
        <v>3</v>
      </c>
      <c r="S3459" s="16" t="s">
        <v>21</v>
      </c>
      <c r="T3459" s="18">
        <v>492</v>
      </c>
      <c r="U3459" s="18">
        <v>492</v>
      </c>
      <c r="V3459" s="18"/>
      <c r="W3459" s="30" t="s">
        <v>1948</v>
      </c>
      <c r="X3459" s="16"/>
      <c r="Y3459" s="18" t="s">
        <v>17</v>
      </c>
      <c r="Z3459" s="18">
        <v>26</v>
      </c>
      <c r="AA3459" s="16" t="s">
        <v>1947</v>
      </c>
      <c r="AB3459" s="14" t="str">
        <f t="shared" ref="AB3459:AB3522" si="54">CONCATENATE("('",A3459,"','",B3459,"','",C3459,"','PC',",J3459,",",F3459,",",P3459,",",R3459,",",H3459,",",D3459,",",M3459,",'",T3459,"','",U3459,"','",L3459,"','",O3459,"','",Y3459,"','",Z3459,"','",AA3459,"','",V3459,"','",W3459,"','",X3459,"'),")</f>
        <v>('170265','170265J','HHB M27X3X80 ISO4017 CL10.9 FT BLK','PC',69,6,3,3,5,2,153,'492','492','M27','80','10B33','26','24.65/24.70','','COIL DIRECT DRAWN 10B33M 24.65/24.70',''),</v>
      </c>
      <c r="AC3459" s="14" t="s">
        <v>10788</v>
      </c>
    </row>
    <row r="3460" spans="1:29">
      <c r="A3460" s="16">
        <v>550824</v>
      </c>
      <c r="B3460" s="64" t="s">
        <v>2866</v>
      </c>
      <c r="C3460" s="43" t="s">
        <v>3718</v>
      </c>
      <c r="D3460" s="15">
        <f>VLOOKUP(E3460,finish!$A$1:$B$18,2,0)</f>
        <v>2</v>
      </c>
      <c r="E3460" s="18" t="s">
        <v>11</v>
      </c>
      <c r="F3460" s="15">
        <f>VLOOKUP(G3460,modules!$A$1:$B$10,2,0)</f>
        <v>6</v>
      </c>
      <c r="G3460" s="18" t="s">
        <v>7849</v>
      </c>
      <c r="H3460" s="15">
        <f>VLOOKUP(I3460,segments!$A$1:$B$9,2,0)</f>
        <v>5</v>
      </c>
      <c r="I3460" s="18" t="s">
        <v>7852</v>
      </c>
      <c r="J3460" s="15">
        <f>VLOOKUP(K3460,machines!$A$1:$B$72,2,0)</f>
        <v>69</v>
      </c>
      <c r="K3460" s="27" t="s">
        <v>442</v>
      </c>
      <c r="L3460" s="16" t="s">
        <v>627</v>
      </c>
      <c r="M3460" s="15">
        <f>VLOOKUP(N3460,groups!$A$1:$B$113,2,1)</f>
        <v>153</v>
      </c>
      <c r="N3460" s="16" t="s">
        <v>107</v>
      </c>
      <c r="O3460" s="18">
        <v>100</v>
      </c>
      <c r="P3460" s="15">
        <f>VLOOKUP(Q3460,'seg2'!$A$1:$B$13,2,0)</f>
        <v>3</v>
      </c>
      <c r="Q3460" s="16" t="s">
        <v>20</v>
      </c>
      <c r="R3460" s="15">
        <f>VLOOKUP(S3460,'seg3'!$A$1:$B$9,2,0)</f>
        <v>3</v>
      </c>
      <c r="S3460" s="16" t="s">
        <v>21</v>
      </c>
      <c r="T3460" s="18">
        <v>732</v>
      </c>
      <c r="U3460" s="18">
        <v>732</v>
      </c>
      <c r="V3460" s="18"/>
      <c r="W3460" s="30" t="s">
        <v>1598</v>
      </c>
      <c r="X3460" s="16"/>
      <c r="Y3460" s="18" t="s">
        <v>17</v>
      </c>
      <c r="Z3460" s="18">
        <v>28</v>
      </c>
      <c r="AA3460" s="16" t="s">
        <v>1211</v>
      </c>
      <c r="AB3460" s="14" t="str">
        <f t="shared" si="54"/>
        <v>('550824','550824J','HHB M30X3.5X100 ISO4017 CL10.9 FT BLK','PC',69,6,3,3,5,2,153,'732','732','M30','100','10B33','28','27.30/27.34','','COIL DIRECT DRAWN AS 10B33M 27.30/27.34',''),</v>
      </c>
      <c r="AC3460" s="14" t="s">
        <v>10789</v>
      </c>
    </row>
    <row r="3461" spans="1:29">
      <c r="A3461" s="16">
        <v>617070</v>
      </c>
      <c r="B3461" s="43" t="s">
        <v>6766</v>
      </c>
      <c r="C3461" s="43" t="s">
        <v>6196</v>
      </c>
      <c r="D3461" s="15">
        <f>VLOOKUP(E3461,finish!$A$1:$B$18,2,0)</f>
        <v>2</v>
      </c>
      <c r="E3461" s="18" t="s">
        <v>11</v>
      </c>
      <c r="F3461" s="15">
        <f>VLOOKUP(G3461,modules!$A$1:$B$10,2,0)</f>
        <v>6</v>
      </c>
      <c r="G3461" s="18" t="s">
        <v>7849</v>
      </c>
      <c r="H3461" s="15">
        <f>VLOOKUP(I3461,segments!$A$1:$B$9,2,0)</f>
        <v>3</v>
      </c>
      <c r="I3461" s="18" t="s">
        <v>7851</v>
      </c>
      <c r="J3461" s="15">
        <f>VLOOKUP(K3461,machines!$A$1:$B$72,2,0)</f>
        <v>63</v>
      </c>
      <c r="K3461" s="18" t="s">
        <v>109</v>
      </c>
      <c r="L3461" s="43" t="s">
        <v>114</v>
      </c>
      <c r="M3461" s="15">
        <f>VLOOKUP(N3461,groups!$A$1:$B$113,2,1)</f>
        <v>153</v>
      </c>
      <c r="N3461" s="43" t="s">
        <v>107</v>
      </c>
      <c r="O3461" s="18">
        <v>100</v>
      </c>
      <c r="P3461" s="15">
        <f>VLOOKUP(Q3461,'seg2'!$A$1:$B$13,2,0)</f>
        <v>3</v>
      </c>
      <c r="Q3461" s="16" t="s">
        <v>20</v>
      </c>
      <c r="R3461" s="15">
        <f>VLOOKUP(S3461,'seg3'!$A$1:$B$9,2,0)</f>
        <v>3</v>
      </c>
      <c r="S3461" s="16" t="s">
        <v>21</v>
      </c>
      <c r="T3461" s="18">
        <v>417</v>
      </c>
      <c r="U3461" s="18">
        <v>417</v>
      </c>
      <c r="V3461" s="42"/>
      <c r="W3461" s="43" t="s">
        <v>501</v>
      </c>
      <c r="X3461" s="16"/>
      <c r="Y3461" s="18" t="s">
        <v>17</v>
      </c>
      <c r="Z3461" s="18">
        <v>22</v>
      </c>
      <c r="AA3461" s="18" t="s">
        <v>100</v>
      </c>
      <c r="AB3461" s="14" t="str">
        <f t="shared" si="54"/>
        <v>('617070','617070J','HHB M24X3X100 ISO4017 CL8.8 FT BLK','PC',63,6,3,3,3,2,153,'417','417','M24','100','10B33','22','21.45/21.50','','COIL DIRECT DRAWN AS 10B33M 21.65/21.70',''),</v>
      </c>
      <c r="AC3461" s="14" t="s">
        <v>10790</v>
      </c>
    </row>
    <row r="3462" spans="1:29">
      <c r="A3462" s="16">
        <v>617073</v>
      </c>
      <c r="B3462" s="43" t="s">
        <v>6767</v>
      </c>
      <c r="C3462" s="43" t="s">
        <v>6375</v>
      </c>
      <c r="D3462" s="15">
        <f>VLOOKUP(E3462,finish!$A$1:$B$18,2,0)</f>
        <v>2</v>
      </c>
      <c r="E3462" s="18" t="s">
        <v>11</v>
      </c>
      <c r="F3462" s="15">
        <f>VLOOKUP(G3462,modules!$A$1:$B$10,2,0)</f>
        <v>6</v>
      </c>
      <c r="G3462" s="18" t="s">
        <v>7849</v>
      </c>
      <c r="H3462" s="15">
        <f>VLOOKUP(I3462,segments!$A$1:$B$9,2,0)</f>
        <v>5</v>
      </c>
      <c r="I3462" s="18" t="s">
        <v>7852</v>
      </c>
      <c r="J3462" s="15">
        <f>VLOOKUP(K3462,machines!$A$1:$B$72,2,0)</f>
        <v>62</v>
      </c>
      <c r="K3462" s="18" t="s">
        <v>101</v>
      </c>
      <c r="L3462" s="43" t="s">
        <v>114</v>
      </c>
      <c r="M3462" s="15">
        <f>VLOOKUP(N3462,groups!$A$1:$B$113,2,1)</f>
        <v>153</v>
      </c>
      <c r="N3462" s="43" t="s">
        <v>107</v>
      </c>
      <c r="O3462" s="18">
        <v>130</v>
      </c>
      <c r="P3462" s="15">
        <f>VLOOKUP(Q3462,'seg2'!$A$1:$B$13,2,0)</f>
        <v>3</v>
      </c>
      <c r="Q3462" s="16" t="s">
        <v>20</v>
      </c>
      <c r="R3462" s="15">
        <f>VLOOKUP(S3462,'seg3'!$A$1:$B$9,2,0)</f>
        <v>3</v>
      </c>
      <c r="S3462" s="16" t="s">
        <v>21</v>
      </c>
      <c r="T3462" s="18">
        <v>502</v>
      </c>
      <c r="U3462" s="18">
        <v>502</v>
      </c>
      <c r="V3462" s="42"/>
      <c r="W3462" s="43" t="s">
        <v>501</v>
      </c>
      <c r="X3462" s="16"/>
      <c r="Y3462" s="18" t="s">
        <v>17</v>
      </c>
      <c r="Z3462" s="18">
        <v>22</v>
      </c>
      <c r="AA3462" s="18" t="s">
        <v>100</v>
      </c>
      <c r="AB3462" s="14" t="str">
        <f t="shared" si="54"/>
        <v>('617073','617073J','HHB M24X3X130 ISO4017 CL8.8 FT BLK','PC',62,6,3,3,5,2,153,'502','502','M24','130','10B33','22','21.45/21.50','','COIL DIRECT DRAWN AS 10B33M 21.65/21.70',''),</v>
      </c>
      <c r="AC3462" s="14" t="s">
        <v>10791</v>
      </c>
    </row>
    <row r="3463" spans="1:29">
      <c r="A3463" s="16">
        <v>617122</v>
      </c>
      <c r="B3463" s="64" t="s">
        <v>3719</v>
      </c>
      <c r="C3463" s="43" t="s">
        <v>3720</v>
      </c>
      <c r="D3463" s="15">
        <f>VLOOKUP(E3463,finish!$A$1:$B$18,2,0)</f>
        <v>2</v>
      </c>
      <c r="E3463" s="18" t="s">
        <v>11</v>
      </c>
      <c r="F3463" s="15">
        <f>VLOOKUP(G3463,modules!$A$1:$B$10,2,0)</f>
        <v>6</v>
      </c>
      <c r="G3463" s="18" t="s">
        <v>7849</v>
      </c>
      <c r="H3463" s="15">
        <f>VLOOKUP(I3463,segments!$A$1:$B$9,2,0)</f>
        <v>5</v>
      </c>
      <c r="I3463" s="18" t="s">
        <v>7852</v>
      </c>
      <c r="J3463" s="15">
        <f>VLOOKUP(K3463,machines!$A$1:$B$72,2,0)</f>
        <v>69</v>
      </c>
      <c r="K3463" s="27" t="s">
        <v>442</v>
      </c>
      <c r="L3463" s="16" t="s">
        <v>627</v>
      </c>
      <c r="M3463" s="15">
        <f>VLOOKUP(N3463,groups!$A$1:$B$113,2,1)</f>
        <v>153</v>
      </c>
      <c r="N3463" s="16" t="s">
        <v>107</v>
      </c>
      <c r="O3463" s="18">
        <v>100</v>
      </c>
      <c r="P3463" s="15">
        <f>VLOOKUP(Q3463,'seg2'!$A$1:$B$13,2,0)</f>
        <v>3</v>
      </c>
      <c r="Q3463" s="16" t="s">
        <v>20</v>
      </c>
      <c r="R3463" s="15">
        <f>VLOOKUP(S3463,'seg3'!$A$1:$B$9,2,0)</f>
        <v>3</v>
      </c>
      <c r="S3463" s="16" t="s">
        <v>21</v>
      </c>
      <c r="T3463" s="18">
        <v>725</v>
      </c>
      <c r="U3463" s="18">
        <v>725</v>
      </c>
      <c r="V3463" s="18"/>
      <c r="W3463" s="30" t="s">
        <v>1598</v>
      </c>
      <c r="X3463" s="16"/>
      <c r="Y3463" s="18" t="s">
        <v>17</v>
      </c>
      <c r="Z3463" s="18">
        <v>28</v>
      </c>
      <c r="AA3463" s="16" t="s">
        <v>1211</v>
      </c>
      <c r="AB3463" s="14" t="str">
        <f t="shared" si="54"/>
        <v>('617122','617122J','HHB M30X3.5X100 ISO4017 CL8.8 FT BLK','PC',69,6,3,3,5,2,153,'725','725','M30','100','10B33','28','27.30/27.34','','COIL DIRECT DRAWN AS 10B33M 27.30/27.34',''),</v>
      </c>
      <c r="AC3463" s="14" t="s">
        <v>10792</v>
      </c>
    </row>
    <row r="3464" spans="1:29">
      <c r="A3464" s="16">
        <v>550825</v>
      </c>
      <c r="B3464" s="64" t="s">
        <v>2868</v>
      </c>
      <c r="C3464" s="43" t="s">
        <v>3721</v>
      </c>
      <c r="D3464" s="15">
        <f>VLOOKUP(E3464,finish!$A$1:$B$18,2,0)</f>
        <v>2</v>
      </c>
      <c r="E3464" s="18" t="s">
        <v>11</v>
      </c>
      <c r="F3464" s="15">
        <f>VLOOKUP(G3464,modules!$A$1:$B$10,2,0)</f>
        <v>6</v>
      </c>
      <c r="G3464" s="18" t="s">
        <v>7849</v>
      </c>
      <c r="H3464" s="15">
        <f>VLOOKUP(I3464,segments!$A$1:$B$9,2,0)</f>
        <v>5</v>
      </c>
      <c r="I3464" s="18" t="s">
        <v>7852</v>
      </c>
      <c r="J3464" s="15">
        <f>VLOOKUP(K3464,machines!$A$1:$B$72,2,0)</f>
        <v>69</v>
      </c>
      <c r="K3464" s="27" t="s">
        <v>442</v>
      </c>
      <c r="L3464" s="16" t="s">
        <v>627</v>
      </c>
      <c r="M3464" s="15">
        <f>VLOOKUP(N3464,groups!$A$1:$B$113,2,1)</f>
        <v>153</v>
      </c>
      <c r="N3464" s="16" t="s">
        <v>107</v>
      </c>
      <c r="O3464" s="18">
        <v>110</v>
      </c>
      <c r="P3464" s="15">
        <f>VLOOKUP(Q3464,'seg2'!$A$1:$B$13,2,0)</f>
        <v>3</v>
      </c>
      <c r="Q3464" s="16" t="s">
        <v>20</v>
      </c>
      <c r="R3464" s="15">
        <f>VLOOKUP(S3464,'seg3'!$A$1:$B$9,2,0)</f>
        <v>3</v>
      </c>
      <c r="S3464" s="16" t="s">
        <v>21</v>
      </c>
      <c r="T3464" s="18">
        <v>779</v>
      </c>
      <c r="U3464" s="18">
        <v>779</v>
      </c>
      <c r="V3464" s="18"/>
      <c r="W3464" s="30" t="s">
        <v>1598</v>
      </c>
      <c r="X3464" s="16"/>
      <c r="Y3464" s="18" t="s">
        <v>17</v>
      </c>
      <c r="Z3464" s="18">
        <v>28</v>
      </c>
      <c r="AA3464" s="16" t="s">
        <v>1211</v>
      </c>
      <c r="AB3464" s="14" t="str">
        <f t="shared" si="54"/>
        <v>('550825','550825J','HHB M30X3.5X110 ISO4017 CL10.9 FT BLK','PC',69,6,3,3,5,2,153,'779','779','M30','110','10B33','28','27.30/27.34','','COIL DIRECT DRAWN AS 10B33M 27.30/27.34',''),</v>
      </c>
      <c r="AC3464" s="14" t="s">
        <v>10793</v>
      </c>
    </row>
    <row r="3465" spans="1:29">
      <c r="A3465" s="16">
        <v>617123</v>
      </c>
      <c r="B3465" s="64" t="s">
        <v>3722</v>
      </c>
      <c r="C3465" s="43" t="s">
        <v>3723</v>
      </c>
      <c r="D3465" s="15">
        <f>VLOOKUP(E3465,finish!$A$1:$B$18,2,0)</f>
        <v>2</v>
      </c>
      <c r="E3465" s="18" t="s">
        <v>11</v>
      </c>
      <c r="F3465" s="15">
        <f>VLOOKUP(G3465,modules!$A$1:$B$10,2,0)</f>
        <v>6</v>
      </c>
      <c r="G3465" s="18" t="s">
        <v>7849</v>
      </c>
      <c r="H3465" s="15">
        <f>VLOOKUP(I3465,segments!$A$1:$B$9,2,0)</f>
        <v>5</v>
      </c>
      <c r="I3465" s="18" t="s">
        <v>7852</v>
      </c>
      <c r="J3465" s="15">
        <f>VLOOKUP(K3465,machines!$A$1:$B$72,2,0)</f>
        <v>69</v>
      </c>
      <c r="K3465" s="27" t="s">
        <v>442</v>
      </c>
      <c r="L3465" s="16" t="s">
        <v>627</v>
      </c>
      <c r="M3465" s="15">
        <f>VLOOKUP(N3465,groups!$A$1:$B$113,2,1)</f>
        <v>153</v>
      </c>
      <c r="N3465" s="16" t="s">
        <v>107</v>
      </c>
      <c r="O3465" s="18">
        <v>110</v>
      </c>
      <c r="P3465" s="15">
        <f>VLOOKUP(Q3465,'seg2'!$A$1:$B$13,2,0)</f>
        <v>3</v>
      </c>
      <c r="Q3465" s="16" t="s">
        <v>20</v>
      </c>
      <c r="R3465" s="15">
        <f>VLOOKUP(S3465,'seg3'!$A$1:$B$9,2,0)</f>
        <v>3</v>
      </c>
      <c r="S3465" s="16" t="s">
        <v>21</v>
      </c>
      <c r="T3465" s="18">
        <v>772</v>
      </c>
      <c r="U3465" s="18">
        <v>772</v>
      </c>
      <c r="V3465" s="18"/>
      <c r="W3465" s="30" t="s">
        <v>1598</v>
      </c>
      <c r="X3465" s="16"/>
      <c r="Y3465" s="18" t="s">
        <v>17</v>
      </c>
      <c r="Z3465" s="18">
        <v>28</v>
      </c>
      <c r="AA3465" s="16" t="s">
        <v>1211</v>
      </c>
      <c r="AB3465" s="14" t="str">
        <f t="shared" si="54"/>
        <v>('617123','617123J','HHB M30X3.5X110 ISO4017 CL8.8 FT BLK','PC',69,6,3,3,5,2,153,'772','772','M30','110','10B33','28','27.30/27.34','','COIL DIRECT DRAWN AS 10B33M 27.30/27.34',''),</v>
      </c>
      <c r="AC3465" s="14" t="s">
        <v>10794</v>
      </c>
    </row>
    <row r="3466" spans="1:29">
      <c r="A3466" s="16">
        <v>550826</v>
      </c>
      <c r="B3466" s="64" t="s">
        <v>1949</v>
      </c>
      <c r="C3466" s="43" t="s">
        <v>3724</v>
      </c>
      <c r="D3466" s="15">
        <f>VLOOKUP(E3466,finish!$A$1:$B$18,2,0)</f>
        <v>2</v>
      </c>
      <c r="E3466" s="18" t="s">
        <v>11</v>
      </c>
      <c r="F3466" s="15">
        <f>VLOOKUP(G3466,modules!$A$1:$B$10,2,0)</f>
        <v>6</v>
      </c>
      <c r="G3466" s="18" t="s">
        <v>7849</v>
      </c>
      <c r="H3466" s="15">
        <f>VLOOKUP(I3466,segments!$A$1:$B$9,2,0)</f>
        <v>5</v>
      </c>
      <c r="I3466" s="18" t="s">
        <v>7852</v>
      </c>
      <c r="J3466" s="15">
        <f>VLOOKUP(K3466,machines!$A$1:$B$72,2,0)</f>
        <v>69</v>
      </c>
      <c r="K3466" s="27" t="s">
        <v>442</v>
      </c>
      <c r="L3466" s="16" t="s">
        <v>627</v>
      </c>
      <c r="M3466" s="15">
        <f>VLOOKUP(N3466,groups!$A$1:$B$113,2,1)</f>
        <v>153</v>
      </c>
      <c r="N3466" s="16" t="s">
        <v>107</v>
      </c>
      <c r="O3466" s="18">
        <v>120</v>
      </c>
      <c r="P3466" s="15">
        <f>VLOOKUP(Q3466,'seg2'!$A$1:$B$13,2,0)</f>
        <v>3</v>
      </c>
      <c r="Q3466" s="16" t="s">
        <v>20</v>
      </c>
      <c r="R3466" s="15">
        <f>VLOOKUP(S3466,'seg3'!$A$1:$B$9,2,0)</f>
        <v>3</v>
      </c>
      <c r="S3466" s="16" t="s">
        <v>21</v>
      </c>
      <c r="T3466" s="18">
        <v>814</v>
      </c>
      <c r="U3466" s="18">
        <v>814</v>
      </c>
      <c r="V3466" s="18"/>
      <c r="W3466" s="30" t="s">
        <v>1598</v>
      </c>
      <c r="X3466" s="16"/>
      <c r="Y3466" s="18" t="s">
        <v>17</v>
      </c>
      <c r="Z3466" s="18">
        <v>28</v>
      </c>
      <c r="AA3466" s="16" t="s">
        <v>1211</v>
      </c>
      <c r="AB3466" s="14" t="str">
        <f t="shared" si="54"/>
        <v>('550826','550826J','HHB M30X3.5X120 ISO4017 CL10.9 FT BLK','PC',69,6,3,3,5,2,153,'814','814','M30','120','10B33','28','27.30/27.34','','COIL DIRECT DRAWN AS 10B33M 27.30/27.34',''),</v>
      </c>
      <c r="AC3466" s="14" t="s">
        <v>10795</v>
      </c>
    </row>
    <row r="3467" spans="1:29">
      <c r="A3467" s="16">
        <v>617124</v>
      </c>
      <c r="B3467" s="64" t="s">
        <v>3725</v>
      </c>
      <c r="C3467" s="43" t="s">
        <v>3726</v>
      </c>
      <c r="D3467" s="15">
        <f>VLOOKUP(E3467,finish!$A$1:$B$18,2,0)</f>
        <v>2</v>
      </c>
      <c r="E3467" s="18" t="s">
        <v>11</v>
      </c>
      <c r="F3467" s="15">
        <f>VLOOKUP(G3467,modules!$A$1:$B$10,2,0)</f>
        <v>6</v>
      </c>
      <c r="G3467" s="18" t="s">
        <v>7849</v>
      </c>
      <c r="H3467" s="15">
        <f>VLOOKUP(I3467,segments!$A$1:$B$9,2,0)</f>
        <v>5</v>
      </c>
      <c r="I3467" s="18" t="s">
        <v>7852</v>
      </c>
      <c r="J3467" s="15">
        <f>VLOOKUP(K3467,machines!$A$1:$B$72,2,0)</f>
        <v>69</v>
      </c>
      <c r="K3467" s="27" t="s">
        <v>442</v>
      </c>
      <c r="L3467" s="16" t="s">
        <v>627</v>
      </c>
      <c r="M3467" s="15">
        <f>VLOOKUP(N3467,groups!$A$1:$B$113,2,1)</f>
        <v>153</v>
      </c>
      <c r="N3467" s="16" t="s">
        <v>107</v>
      </c>
      <c r="O3467" s="18">
        <v>120</v>
      </c>
      <c r="P3467" s="15">
        <f>VLOOKUP(Q3467,'seg2'!$A$1:$B$13,2,0)</f>
        <v>3</v>
      </c>
      <c r="Q3467" s="16" t="s">
        <v>20</v>
      </c>
      <c r="R3467" s="15">
        <f>VLOOKUP(S3467,'seg3'!$A$1:$B$9,2,0)</f>
        <v>3</v>
      </c>
      <c r="S3467" s="16" t="s">
        <v>21</v>
      </c>
      <c r="T3467" s="18">
        <v>809</v>
      </c>
      <c r="U3467" s="18">
        <v>809</v>
      </c>
      <c r="V3467" s="18"/>
      <c r="W3467" s="30" t="s">
        <v>1598</v>
      </c>
      <c r="X3467" s="16"/>
      <c r="Y3467" s="18" t="s">
        <v>17</v>
      </c>
      <c r="Z3467" s="18">
        <v>28</v>
      </c>
      <c r="AA3467" s="16" t="s">
        <v>1211</v>
      </c>
      <c r="AB3467" s="14" t="str">
        <f t="shared" si="54"/>
        <v>('617124','617124J','HHB M30X3.5X120 ISO4017 CL8.8 FT BLK','PC',69,6,3,3,5,2,153,'809','809','M30','120','10B33','28','27.30/27.34','','COIL DIRECT DRAWN AS 10B33M 27.30/27.34',''),</v>
      </c>
      <c r="AC3467" s="14" t="s">
        <v>10796</v>
      </c>
    </row>
    <row r="3468" spans="1:29">
      <c r="A3468" s="16">
        <v>550827</v>
      </c>
      <c r="B3468" s="64" t="s">
        <v>3727</v>
      </c>
      <c r="C3468" s="43" t="s">
        <v>3728</v>
      </c>
      <c r="D3468" s="15">
        <f>VLOOKUP(E3468,finish!$A$1:$B$18,2,0)</f>
        <v>2</v>
      </c>
      <c r="E3468" s="18" t="s">
        <v>11</v>
      </c>
      <c r="F3468" s="15">
        <f>VLOOKUP(G3468,modules!$A$1:$B$10,2,0)</f>
        <v>6</v>
      </c>
      <c r="G3468" s="18" t="s">
        <v>7849</v>
      </c>
      <c r="H3468" s="15">
        <f>VLOOKUP(I3468,segments!$A$1:$B$9,2,0)</f>
        <v>5</v>
      </c>
      <c r="I3468" s="18" t="s">
        <v>7852</v>
      </c>
      <c r="J3468" s="15">
        <f>VLOOKUP(K3468,machines!$A$1:$B$72,2,0)</f>
        <v>69</v>
      </c>
      <c r="K3468" s="27" t="s">
        <v>442</v>
      </c>
      <c r="L3468" s="16" t="s">
        <v>627</v>
      </c>
      <c r="M3468" s="15">
        <f>VLOOKUP(N3468,groups!$A$1:$B$113,2,1)</f>
        <v>153</v>
      </c>
      <c r="N3468" s="16" t="s">
        <v>107</v>
      </c>
      <c r="O3468" s="18">
        <v>130</v>
      </c>
      <c r="P3468" s="15">
        <f>VLOOKUP(Q3468,'seg2'!$A$1:$B$13,2,0)</f>
        <v>3</v>
      </c>
      <c r="Q3468" s="16" t="s">
        <v>20</v>
      </c>
      <c r="R3468" s="15">
        <f>VLOOKUP(S3468,'seg3'!$A$1:$B$9,2,0)</f>
        <v>3</v>
      </c>
      <c r="S3468" s="16" t="s">
        <v>21</v>
      </c>
      <c r="T3468" s="18">
        <v>874</v>
      </c>
      <c r="U3468" s="18">
        <v>874</v>
      </c>
      <c r="V3468" s="18"/>
      <c r="W3468" s="30" t="s">
        <v>1598</v>
      </c>
      <c r="X3468" s="16"/>
      <c r="Y3468" s="18" t="s">
        <v>17</v>
      </c>
      <c r="Z3468" s="18">
        <v>28</v>
      </c>
      <c r="AA3468" s="16" t="s">
        <v>1211</v>
      </c>
      <c r="AB3468" s="14" t="str">
        <f t="shared" si="54"/>
        <v>('550827','550827J','HHB M30X3.5X130 ISO4017 CL10.9 FT BLK','PC',69,6,3,3,5,2,153,'874','874','M30','130','10B33','28','27.30/27.34','','COIL DIRECT DRAWN AS 10B33M 27.30/27.34',''),</v>
      </c>
      <c r="AC3468" s="14" t="s">
        <v>10797</v>
      </c>
    </row>
    <row r="3469" spans="1:29">
      <c r="A3469" s="16">
        <v>617125</v>
      </c>
      <c r="B3469" s="64" t="s">
        <v>3729</v>
      </c>
      <c r="C3469" s="43" t="s">
        <v>3730</v>
      </c>
      <c r="D3469" s="15">
        <f>VLOOKUP(E3469,finish!$A$1:$B$18,2,0)</f>
        <v>2</v>
      </c>
      <c r="E3469" s="18" t="s">
        <v>11</v>
      </c>
      <c r="F3469" s="15">
        <f>VLOOKUP(G3469,modules!$A$1:$B$10,2,0)</f>
        <v>6</v>
      </c>
      <c r="G3469" s="18" t="s">
        <v>7849</v>
      </c>
      <c r="H3469" s="15">
        <f>VLOOKUP(I3469,segments!$A$1:$B$9,2,0)</f>
        <v>5</v>
      </c>
      <c r="I3469" s="18" t="s">
        <v>7852</v>
      </c>
      <c r="J3469" s="15">
        <f>VLOOKUP(K3469,machines!$A$1:$B$72,2,0)</f>
        <v>69</v>
      </c>
      <c r="K3469" s="27" t="s">
        <v>442</v>
      </c>
      <c r="L3469" s="16" t="s">
        <v>627</v>
      </c>
      <c r="M3469" s="15">
        <f>VLOOKUP(N3469,groups!$A$1:$B$113,2,1)</f>
        <v>153</v>
      </c>
      <c r="N3469" s="16" t="s">
        <v>107</v>
      </c>
      <c r="O3469" s="18">
        <v>130</v>
      </c>
      <c r="P3469" s="15">
        <f>VLOOKUP(Q3469,'seg2'!$A$1:$B$13,2,0)</f>
        <v>3</v>
      </c>
      <c r="Q3469" s="16" t="s">
        <v>20</v>
      </c>
      <c r="R3469" s="15">
        <f>VLOOKUP(S3469,'seg3'!$A$1:$B$9,2,0)</f>
        <v>3</v>
      </c>
      <c r="S3469" s="16" t="s">
        <v>21</v>
      </c>
      <c r="T3469" s="18">
        <v>862</v>
      </c>
      <c r="U3469" s="18">
        <v>862</v>
      </c>
      <c r="V3469" s="18"/>
      <c r="W3469" s="30" t="s">
        <v>1598</v>
      </c>
      <c r="X3469" s="16"/>
      <c r="Y3469" s="18" t="s">
        <v>17</v>
      </c>
      <c r="Z3469" s="18">
        <v>28</v>
      </c>
      <c r="AA3469" s="16" t="s">
        <v>1211</v>
      </c>
      <c r="AB3469" s="14" t="str">
        <f t="shared" si="54"/>
        <v>('617125','617125J','HHB M30X3.5X130 ISO4017 CL8.8 FT BLK','PC',69,6,3,3,5,2,153,'862','862','M30','130','10B33','28','27.30/27.34','','COIL DIRECT DRAWN AS 10B33M 27.30/27.34',''),</v>
      </c>
      <c r="AC3469" s="14" t="s">
        <v>10798</v>
      </c>
    </row>
    <row r="3470" spans="1:29">
      <c r="A3470" s="16">
        <v>550828</v>
      </c>
      <c r="B3470" s="64" t="s">
        <v>3731</v>
      </c>
      <c r="C3470" s="43" t="s">
        <v>3732</v>
      </c>
      <c r="D3470" s="15">
        <f>VLOOKUP(E3470,finish!$A$1:$B$18,2,0)</f>
        <v>2</v>
      </c>
      <c r="E3470" s="18" t="s">
        <v>11</v>
      </c>
      <c r="F3470" s="15">
        <f>VLOOKUP(G3470,modules!$A$1:$B$10,2,0)</f>
        <v>6</v>
      </c>
      <c r="G3470" s="18" t="s">
        <v>7849</v>
      </c>
      <c r="H3470" s="15">
        <f>VLOOKUP(I3470,segments!$A$1:$B$9,2,0)</f>
        <v>5</v>
      </c>
      <c r="I3470" s="18" t="s">
        <v>7852</v>
      </c>
      <c r="J3470" s="15">
        <f>VLOOKUP(K3470,machines!$A$1:$B$72,2,0)</f>
        <v>69</v>
      </c>
      <c r="K3470" s="27" t="s">
        <v>442</v>
      </c>
      <c r="L3470" s="16" t="s">
        <v>627</v>
      </c>
      <c r="M3470" s="15">
        <f>VLOOKUP(N3470,groups!$A$1:$B$113,2,1)</f>
        <v>153</v>
      </c>
      <c r="N3470" s="16" t="s">
        <v>107</v>
      </c>
      <c r="O3470" s="18">
        <v>140</v>
      </c>
      <c r="P3470" s="15">
        <f>VLOOKUP(Q3470,'seg2'!$A$1:$B$13,2,0)</f>
        <v>3</v>
      </c>
      <c r="Q3470" s="16" t="s">
        <v>20</v>
      </c>
      <c r="R3470" s="15">
        <f>VLOOKUP(S3470,'seg3'!$A$1:$B$9,2,0)</f>
        <v>3</v>
      </c>
      <c r="S3470" s="16" t="s">
        <v>21</v>
      </c>
      <c r="T3470" s="18">
        <v>921</v>
      </c>
      <c r="U3470" s="18">
        <v>921</v>
      </c>
      <c r="V3470" s="18"/>
      <c r="W3470" s="30" t="s">
        <v>1598</v>
      </c>
      <c r="X3470" s="16"/>
      <c r="Y3470" s="18" t="s">
        <v>17</v>
      </c>
      <c r="Z3470" s="18">
        <v>28</v>
      </c>
      <c r="AA3470" s="16" t="s">
        <v>1211</v>
      </c>
      <c r="AB3470" s="14" t="str">
        <f t="shared" si="54"/>
        <v>('550828','550828J','HHB M30X3.5X140 ISO4017 CL10.9 FT BLK','PC',69,6,3,3,5,2,153,'921','921','M30','140','10B33','28','27.30/27.34','','COIL DIRECT DRAWN AS 10B33M 27.30/27.34',''),</v>
      </c>
      <c r="AC3470" s="14" t="s">
        <v>10799</v>
      </c>
    </row>
    <row r="3471" spans="1:29">
      <c r="A3471" s="16">
        <v>550829</v>
      </c>
      <c r="B3471" s="64" t="s">
        <v>2870</v>
      </c>
      <c r="C3471" s="43" t="s">
        <v>3733</v>
      </c>
      <c r="D3471" s="15">
        <f>VLOOKUP(E3471,finish!$A$1:$B$18,2,0)</f>
        <v>2</v>
      </c>
      <c r="E3471" s="18" t="s">
        <v>11</v>
      </c>
      <c r="F3471" s="15">
        <f>VLOOKUP(G3471,modules!$A$1:$B$10,2,0)</f>
        <v>6</v>
      </c>
      <c r="G3471" s="18" t="s">
        <v>7849</v>
      </c>
      <c r="H3471" s="15">
        <f>VLOOKUP(I3471,segments!$A$1:$B$9,2,0)</f>
        <v>5</v>
      </c>
      <c r="I3471" s="18" t="s">
        <v>7852</v>
      </c>
      <c r="J3471" s="15">
        <f>VLOOKUP(K3471,machines!$A$1:$B$72,2,0)</f>
        <v>69</v>
      </c>
      <c r="K3471" s="27" t="s">
        <v>442</v>
      </c>
      <c r="L3471" s="16" t="s">
        <v>627</v>
      </c>
      <c r="M3471" s="15">
        <f>VLOOKUP(N3471,groups!$A$1:$B$113,2,1)</f>
        <v>153</v>
      </c>
      <c r="N3471" s="16" t="s">
        <v>107</v>
      </c>
      <c r="O3471" s="18">
        <v>150</v>
      </c>
      <c r="P3471" s="15">
        <f>VLOOKUP(Q3471,'seg2'!$A$1:$B$13,2,0)</f>
        <v>3</v>
      </c>
      <c r="Q3471" s="16" t="s">
        <v>20</v>
      </c>
      <c r="R3471" s="15">
        <f>VLOOKUP(S3471,'seg3'!$A$1:$B$9,2,0)</f>
        <v>3</v>
      </c>
      <c r="S3471" s="16" t="s">
        <v>21</v>
      </c>
      <c r="T3471" s="18">
        <v>953</v>
      </c>
      <c r="U3471" s="18">
        <v>953</v>
      </c>
      <c r="V3471" s="18"/>
      <c r="W3471" s="30" t="s">
        <v>1598</v>
      </c>
      <c r="X3471" s="16"/>
      <c r="Y3471" s="18" t="s">
        <v>17</v>
      </c>
      <c r="Z3471" s="18">
        <v>28</v>
      </c>
      <c r="AA3471" s="16" t="s">
        <v>1211</v>
      </c>
      <c r="AB3471" s="14" t="str">
        <f t="shared" si="54"/>
        <v>('550829','550829J','HHB M30X3.5X150 ISO4017 CL10.9 FT BLK','PC',69,6,3,3,5,2,153,'953','953','M30','150','10B33','28','27.30/27.34','','COIL DIRECT DRAWN AS 10B33M 27.30/27.34',''),</v>
      </c>
      <c r="AC3471" s="14" t="s">
        <v>10800</v>
      </c>
    </row>
    <row r="3472" spans="1:29">
      <c r="A3472" s="16">
        <v>617127</v>
      </c>
      <c r="B3472" s="64" t="s">
        <v>3734</v>
      </c>
      <c r="C3472" s="43" t="s">
        <v>3735</v>
      </c>
      <c r="D3472" s="15">
        <f>VLOOKUP(E3472,finish!$A$1:$B$18,2,0)</f>
        <v>2</v>
      </c>
      <c r="E3472" s="18" t="s">
        <v>11</v>
      </c>
      <c r="F3472" s="15">
        <f>VLOOKUP(G3472,modules!$A$1:$B$10,2,0)</f>
        <v>6</v>
      </c>
      <c r="G3472" s="18" t="s">
        <v>7849</v>
      </c>
      <c r="H3472" s="15">
        <f>VLOOKUP(I3472,segments!$A$1:$B$9,2,0)</f>
        <v>5</v>
      </c>
      <c r="I3472" s="18" t="s">
        <v>7852</v>
      </c>
      <c r="J3472" s="15">
        <f>VLOOKUP(K3472,machines!$A$1:$B$72,2,0)</f>
        <v>69</v>
      </c>
      <c r="K3472" s="27" t="s">
        <v>442</v>
      </c>
      <c r="L3472" s="16" t="s">
        <v>627</v>
      </c>
      <c r="M3472" s="15">
        <f>VLOOKUP(N3472,groups!$A$1:$B$113,2,1)</f>
        <v>153</v>
      </c>
      <c r="N3472" s="16" t="s">
        <v>107</v>
      </c>
      <c r="O3472" s="18">
        <v>150</v>
      </c>
      <c r="P3472" s="15">
        <f>VLOOKUP(Q3472,'seg2'!$A$1:$B$13,2,0)</f>
        <v>3</v>
      </c>
      <c r="Q3472" s="16" t="s">
        <v>20</v>
      </c>
      <c r="R3472" s="15">
        <f>VLOOKUP(S3472,'seg3'!$A$1:$B$9,2,0)</f>
        <v>3</v>
      </c>
      <c r="S3472" s="16" t="s">
        <v>21</v>
      </c>
      <c r="T3472" s="18">
        <v>955</v>
      </c>
      <c r="U3472" s="18">
        <v>955</v>
      </c>
      <c r="V3472" s="18"/>
      <c r="W3472" s="30" t="s">
        <v>1598</v>
      </c>
      <c r="X3472" s="16"/>
      <c r="Y3472" s="18" t="s">
        <v>17</v>
      </c>
      <c r="Z3472" s="18">
        <v>28</v>
      </c>
      <c r="AA3472" s="16" t="s">
        <v>1211</v>
      </c>
      <c r="AB3472" s="14" t="str">
        <f t="shared" si="54"/>
        <v>('617127','617127J','HHB M30X3.5X150 ISO4017 CL8.8 FT BLK','PC',69,6,3,3,5,2,153,'955','955','M30','150','10B33','28','27.30/27.34','','COIL DIRECT DRAWN AS 10B33M 27.30/27.34',''),</v>
      </c>
      <c r="AC3472" s="14" t="s">
        <v>10801</v>
      </c>
    </row>
    <row r="3473" spans="1:29">
      <c r="A3473" s="16">
        <v>550830</v>
      </c>
      <c r="B3473" s="64" t="s">
        <v>1951</v>
      </c>
      <c r="C3473" s="43" t="s">
        <v>3736</v>
      </c>
      <c r="D3473" s="15">
        <f>VLOOKUP(E3473,finish!$A$1:$B$18,2,0)</f>
        <v>2</v>
      </c>
      <c r="E3473" s="18" t="s">
        <v>11</v>
      </c>
      <c r="F3473" s="15">
        <f>VLOOKUP(G3473,modules!$A$1:$B$10,2,0)</f>
        <v>6</v>
      </c>
      <c r="G3473" s="18" t="s">
        <v>7849</v>
      </c>
      <c r="H3473" s="15">
        <f>VLOOKUP(I3473,segments!$A$1:$B$9,2,0)</f>
        <v>5</v>
      </c>
      <c r="I3473" s="18" t="s">
        <v>7852</v>
      </c>
      <c r="J3473" s="15">
        <f>VLOOKUP(K3473,machines!$A$1:$B$72,2,0)</f>
        <v>69</v>
      </c>
      <c r="K3473" s="27" t="s">
        <v>442</v>
      </c>
      <c r="L3473" s="16" t="s">
        <v>627</v>
      </c>
      <c r="M3473" s="15">
        <f>VLOOKUP(N3473,groups!$A$1:$B$113,2,1)</f>
        <v>153</v>
      </c>
      <c r="N3473" s="16" t="s">
        <v>107</v>
      </c>
      <c r="O3473" s="18">
        <v>160</v>
      </c>
      <c r="P3473" s="15">
        <f>VLOOKUP(Q3473,'seg2'!$A$1:$B$13,2,0)</f>
        <v>3</v>
      </c>
      <c r="Q3473" s="16" t="s">
        <v>20</v>
      </c>
      <c r="R3473" s="15">
        <f>VLOOKUP(S3473,'seg3'!$A$1:$B$9,2,0)</f>
        <v>3</v>
      </c>
      <c r="S3473" s="16" t="s">
        <v>21</v>
      </c>
      <c r="T3473" s="18">
        <v>1010</v>
      </c>
      <c r="U3473" s="18">
        <v>1010</v>
      </c>
      <c r="V3473" s="18"/>
      <c r="W3473" s="30" t="s">
        <v>1598</v>
      </c>
      <c r="X3473" s="16"/>
      <c r="Y3473" s="18" t="s">
        <v>17</v>
      </c>
      <c r="Z3473" s="18">
        <v>28</v>
      </c>
      <c r="AA3473" s="16" t="s">
        <v>1211</v>
      </c>
      <c r="AB3473" s="14" t="str">
        <f t="shared" si="54"/>
        <v>('550830','550830J','HHB M30X3.5X160 ISO4017 CL10.9 FT BLK','PC',69,6,3,3,5,2,153,'1010','1010','M30','160','10B33','28','27.30/27.34','','COIL DIRECT DRAWN AS 10B33M 27.30/27.34',''),</v>
      </c>
      <c r="AC3473" s="14" t="s">
        <v>10802</v>
      </c>
    </row>
    <row r="3474" spans="1:29">
      <c r="A3474" s="16">
        <v>550831</v>
      </c>
      <c r="B3474" s="43" t="s">
        <v>2872</v>
      </c>
      <c r="C3474" s="43" t="s">
        <v>3737</v>
      </c>
      <c r="D3474" s="15">
        <f>VLOOKUP(E3474,finish!$A$1:$B$18,2,0)</f>
        <v>2</v>
      </c>
      <c r="E3474" s="18" t="s">
        <v>11</v>
      </c>
      <c r="F3474" s="15">
        <f>VLOOKUP(G3474,modules!$A$1:$B$10,2,0)</f>
        <v>6</v>
      </c>
      <c r="G3474" s="18" t="s">
        <v>7849</v>
      </c>
      <c r="H3474" s="15">
        <f>VLOOKUP(I3474,segments!$A$1:$B$9,2,0)</f>
        <v>5</v>
      </c>
      <c r="I3474" s="18" t="s">
        <v>7852</v>
      </c>
      <c r="J3474" s="15">
        <f>VLOOKUP(K3474,machines!$A$1:$B$72,2,0)</f>
        <v>69</v>
      </c>
      <c r="K3474" s="27" t="s">
        <v>442</v>
      </c>
      <c r="L3474" s="16" t="s">
        <v>627</v>
      </c>
      <c r="M3474" s="15">
        <f>VLOOKUP(N3474,groups!$A$1:$B$113,2,1)</f>
        <v>153</v>
      </c>
      <c r="N3474" s="16" t="s">
        <v>107</v>
      </c>
      <c r="O3474" s="18">
        <v>180</v>
      </c>
      <c r="P3474" s="15">
        <f>VLOOKUP(Q3474,'seg2'!$A$1:$B$13,2,0)</f>
        <v>3</v>
      </c>
      <c r="Q3474" s="16" t="s">
        <v>20</v>
      </c>
      <c r="R3474" s="15">
        <f>VLOOKUP(S3474,'seg3'!$A$1:$B$9,2,0)</f>
        <v>3</v>
      </c>
      <c r="S3474" s="16" t="s">
        <v>21</v>
      </c>
      <c r="T3474" s="18">
        <v>1110</v>
      </c>
      <c r="U3474" s="18">
        <v>1110</v>
      </c>
      <c r="V3474" s="18"/>
      <c r="W3474" s="30" t="s">
        <v>1598</v>
      </c>
      <c r="X3474" s="16"/>
      <c r="Y3474" s="18" t="s">
        <v>17</v>
      </c>
      <c r="Z3474" s="18">
        <v>28</v>
      </c>
      <c r="AA3474" s="16" t="s">
        <v>1211</v>
      </c>
      <c r="AB3474" s="14" t="str">
        <f t="shared" si="54"/>
        <v>('550831','550831J','HHB M30X3.5X180 ISO4017 CL10.9 FT BLK','PC',69,6,3,3,5,2,153,'1110','1110','M30','180','10B33','28','27.30/27.34','','COIL DIRECT DRAWN AS 10B33M 27.30/27.34',''),</v>
      </c>
      <c r="AC3474" s="14" t="s">
        <v>10803</v>
      </c>
    </row>
    <row r="3475" spans="1:29">
      <c r="A3475" s="16">
        <v>550832</v>
      </c>
      <c r="B3475" s="64" t="s">
        <v>3738</v>
      </c>
      <c r="C3475" s="43" t="s">
        <v>3739</v>
      </c>
      <c r="D3475" s="15">
        <f>VLOOKUP(E3475,finish!$A$1:$B$18,2,0)</f>
        <v>2</v>
      </c>
      <c r="E3475" s="18" t="s">
        <v>11</v>
      </c>
      <c r="F3475" s="15">
        <f>VLOOKUP(G3475,modules!$A$1:$B$10,2,0)</f>
        <v>6</v>
      </c>
      <c r="G3475" s="18" t="s">
        <v>7849</v>
      </c>
      <c r="H3475" s="15">
        <f>VLOOKUP(I3475,segments!$A$1:$B$9,2,0)</f>
        <v>5</v>
      </c>
      <c r="I3475" s="18" t="s">
        <v>7852</v>
      </c>
      <c r="J3475" s="15">
        <f>VLOOKUP(K3475,machines!$A$1:$B$72,2,0)</f>
        <v>69</v>
      </c>
      <c r="K3475" s="27" t="s">
        <v>442</v>
      </c>
      <c r="L3475" s="16" t="s">
        <v>627</v>
      </c>
      <c r="M3475" s="15">
        <f>VLOOKUP(N3475,groups!$A$1:$B$113,2,1)</f>
        <v>153</v>
      </c>
      <c r="N3475" s="16" t="s">
        <v>107</v>
      </c>
      <c r="O3475" s="18">
        <v>200</v>
      </c>
      <c r="P3475" s="15">
        <f>VLOOKUP(Q3475,'seg2'!$A$1:$B$13,2,0)</f>
        <v>3</v>
      </c>
      <c r="Q3475" s="16" t="s">
        <v>20</v>
      </c>
      <c r="R3475" s="15">
        <f>VLOOKUP(S3475,'seg3'!$A$1:$B$9,2,0)</f>
        <v>3</v>
      </c>
      <c r="S3475" s="16" t="s">
        <v>21</v>
      </c>
      <c r="T3475" s="18">
        <v>1210</v>
      </c>
      <c r="U3475" s="18">
        <v>1210</v>
      </c>
      <c r="V3475" s="18"/>
      <c r="W3475" s="30" t="s">
        <v>1598</v>
      </c>
      <c r="X3475" s="16"/>
      <c r="Y3475" s="18" t="s">
        <v>17</v>
      </c>
      <c r="Z3475" s="18">
        <v>28</v>
      </c>
      <c r="AA3475" s="16" t="s">
        <v>1211</v>
      </c>
      <c r="AB3475" s="14" t="str">
        <f t="shared" si="54"/>
        <v>('550832','550832J','HHB M30X3.5X200 ISO4017 CL10.9 FT BLK','PC',69,6,3,3,5,2,153,'1210','1210','M30','200','10B33','28','27.30/27.34','','COIL DIRECT DRAWN AS 10B33M 27.30/27.34',''),</v>
      </c>
      <c r="AC3475" s="14" t="s">
        <v>10804</v>
      </c>
    </row>
    <row r="3476" spans="1:29">
      <c r="A3476" s="16">
        <v>617132</v>
      </c>
      <c r="B3476" s="64" t="s">
        <v>3740</v>
      </c>
      <c r="C3476" s="43" t="s">
        <v>3741</v>
      </c>
      <c r="D3476" s="15">
        <f>VLOOKUP(E3476,finish!$A$1:$B$18,2,0)</f>
        <v>2</v>
      </c>
      <c r="E3476" s="18" t="s">
        <v>11</v>
      </c>
      <c r="F3476" s="15">
        <f>VLOOKUP(G3476,modules!$A$1:$B$10,2,0)</f>
        <v>6</v>
      </c>
      <c r="G3476" s="18" t="s">
        <v>7849</v>
      </c>
      <c r="H3476" s="15">
        <f>VLOOKUP(I3476,segments!$A$1:$B$9,2,0)</f>
        <v>5</v>
      </c>
      <c r="I3476" s="18" t="s">
        <v>7852</v>
      </c>
      <c r="J3476" s="15">
        <f>VLOOKUP(K3476,machines!$A$1:$B$72,2,0)</f>
        <v>69</v>
      </c>
      <c r="K3476" s="27" t="s">
        <v>442</v>
      </c>
      <c r="L3476" s="16" t="s">
        <v>627</v>
      </c>
      <c r="M3476" s="15">
        <f>VLOOKUP(N3476,groups!$A$1:$B$113,2,1)</f>
        <v>153</v>
      </c>
      <c r="N3476" s="16" t="s">
        <v>107</v>
      </c>
      <c r="O3476" s="18">
        <v>200</v>
      </c>
      <c r="P3476" s="15">
        <f>VLOOKUP(Q3476,'seg2'!$A$1:$B$13,2,0)</f>
        <v>3</v>
      </c>
      <c r="Q3476" s="16" t="s">
        <v>20</v>
      </c>
      <c r="R3476" s="15">
        <f>VLOOKUP(S3476,'seg3'!$A$1:$B$9,2,0)</f>
        <v>3</v>
      </c>
      <c r="S3476" s="16" t="s">
        <v>21</v>
      </c>
      <c r="T3476" s="18">
        <v>1182</v>
      </c>
      <c r="U3476" s="18">
        <v>1182</v>
      </c>
      <c r="V3476" s="18"/>
      <c r="W3476" s="30" t="s">
        <v>1598</v>
      </c>
      <c r="X3476" s="16"/>
      <c r="Y3476" s="18" t="s">
        <v>17</v>
      </c>
      <c r="Z3476" s="18">
        <v>28</v>
      </c>
      <c r="AA3476" s="16" t="s">
        <v>1211</v>
      </c>
      <c r="AB3476" s="14" t="str">
        <f t="shared" si="54"/>
        <v>('617132','617132J','HHB M30X3.5X200 ISO4017 CL8.8 FT BLK','PC',69,6,3,3,5,2,153,'1182','1182','M30','200','10B33','28','27.30/27.34','','COIL DIRECT DRAWN AS 10B33M 27.30/27.34',''),</v>
      </c>
      <c r="AC3476" s="14" t="s">
        <v>10805</v>
      </c>
    </row>
    <row r="3477" spans="1:29">
      <c r="A3477" s="16">
        <v>170285</v>
      </c>
      <c r="B3477" s="64" t="s">
        <v>3742</v>
      </c>
      <c r="C3477" s="43" t="s">
        <v>3743</v>
      </c>
      <c r="D3477" s="15">
        <f>VLOOKUP(E3477,finish!$A$1:$B$18,2,0)</f>
        <v>2</v>
      </c>
      <c r="E3477" s="18" t="s">
        <v>11</v>
      </c>
      <c r="F3477" s="15">
        <f>VLOOKUP(G3477,modules!$A$1:$B$10,2,0)</f>
        <v>6</v>
      </c>
      <c r="G3477" s="18" t="s">
        <v>7849</v>
      </c>
      <c r="H3477" s="15">
        <f>VLOOKUP(I3477,segments!$A$1:$B$9,2,0)</f>
        <v>5</v>
      </c>
      <c r="I3477" s="18" t="s">
        <v>7852</v>
      </c>
      <c r="J3477" s="15">
        <f>VLOOKUP(K3477,machines!$A$1:$B$72,2,0)</f>
        <v>69</v>
      </c>
      <c r="K3477" s="27" t="s">
        <v>442</v>
      </c>
      <c r="L3477" s="16" t="s">
        <v>627</v>
      </c>
      <c r="M3477" s="15">
        <f>VLOOKUP(N3477,groups!$A$1:$B$113,2,1)</f>
        <v>153</v>
      </c>
      <c r="N3477" s="16" t="s">
        <v>107</v>
      </c>
      <c r="O3477" s="18">
        <v>70</v>
      </c>
      <c r="P3477" s="15">
        <f>VLOOKUP(Q3477,'seg2'!$A$1:$B$13,2,0)</f>
        <v>3</v>
      </c>
      <c r="Q3477" s="16" t="s">
        <v>20</v>
      </c>
      <c r="R3477" s="15">
        <f>VLOOKUP(S3477,'seg3'!$A$1:$B$9,2,0)</f>
        <v>3</v>
      </c>
      <c r="S3477" s="16" t="s">
        <v>21</v>
      </c>
      <c r="T3477" s="18">
        <v>590</v>
      </c>
      <c r="U3477" s="18">
        <v>590</v>
      </c>
      <c r="V3477" s="18"/>
      <c r="W3477" s="30" t="s">
        <v>1598</v>
      </c>
      <c r="X3477" s="16"/>
      <c r="Y3477" s="18" t="s">
        <v>17</v>
      </c>
      <c r="Z3477" s="18">
        <v>28</v>
      </c>
      <c r="AA3477" s="16" t="s">
        <v>1211</v>
      </c>
      <c r="AB3477" s="14" t="str">
        <f t="shared" si="54"/>
        <v>('170285','170285J','HHB M30X3.5X70 ISO4017 CL10.9 FT BLK','PC',69,6,3,3,5,2,153,'590','590','M30','70','10B33','28','27.30/27.34','','COIL DIRECT DRAWN AS 10B33M 27.30/27.34',''),</v>
      </c>
      <c r="AC3477" s="14" t="s">
        <v>10806</v>
      </c>
    </row>
    <row r="3478" spans="1:29">
      <c r="A3478" s="16">
        <v>617116</v>
      </c>
      <c r="B3478" s="64" t="s">
        <v>3744</v>
      </c>
      <c r="C3478" s="43" t="s">
        <v>3745</v>
      </c>
      <c r="D3478" s="15">
        <f>VLOOKUP(E3478,finish!$A$1:$B$18,2,0)</f>
        <v>2</v>
      </c>
      <c r="E3478" s="18" t="s">
        <v>11</v>
      </c>
      <c r="F3478" s="15">
        <f>VLOOKUP(G3478,modules!$A$1:$B$10,2,0)</f>
        <v>6</v>
      </c>
      <c r="G3478" s="18" t="s">
        <v>7849</v>
      </c>
      <c r="H3478" s="15">
        <f>VLOOKUP(I3478,segments!$A$1:$B$9,2,0)</f>
        <v>5</v>
      </c>
      <c r="I3478" s="18" t="s">
        <v>7852</v>
      </c>
      <c r="J3478" s="15">
        <f>VLOOKUP(K3478,machines!$A$1:$B$72,2,0)</f>
        <v>69</v>
      </c>
      <c r="K3478" s="27" t="s">
        <v>442</v>
      </c>
      <c r="L3478" s="16" t="s">
        <v>627</v>
      </c>
      <c r="M3478" s="15">
        <f>VLOOKUP(N3478,groups!$A$1:$B$113,2,1)</f>
        <v>153</v>
      </c>
      <c r="N3478" s="16" t="s">
        <v>107</v>
      </c>
      <c r="O3478" s="18">
        <v>70</v>
      </c>
      <c r="P3478" s="15">
        <f>VLOOKUP(Q3478,'seg2'!$A$1:$B$13,2,0)</f>
        <v>3</v>
      </c>
      <c r="Q3478" s="16" t="s">
        <v>20</v>
      </c>
      <c r="R3478" s="15">
        <f>VLOOKUP(S3478,'seg3'!$A$1:$B$9,2,0)</f>
        <v>3</v>
      </c>
      <c r="S3478" s="16" t="s">
        <v>21</v>
      </c>
      <c r="T3478" s="18">
        <v>583</v>
      </c>
      <c r="U3478" s="18">
        <v>583</v>
      </c>
      <c r="V3478" s="18"/>
      <c r="W3478" s="30" t="s">
        <v>1598</v>
      </c>
      <c r="X3478" s="16"/>
      <c r="Y3478" s="18" t="s">
        <v>17</v>
      </c>
      <c r="Z3478" s="18">
        <v>28</v>
      </c>
      <c r="AA3478" s="16" t="s">
        <v>1211</v>
      </c>
      <c r="AB3478" s="14" t="str">
        <f t="shared" si="54"/>
        <v>('617116','617116J','HHB M30X3.5X70 ISO4017 CL8.8 FT BLK','PC',69,6,3,3,5,2,153,'583','583','M30','70','10B33','28','27.30/27.34','','COIL DIRECT DRAWN AS 10B33M 27.30/27.34',''),</v>
      </c>
      <c r="AC3478" s="14" t="s">
        <v>10807</v>
      </c>
    </row>
    <row r="3479" spans="1:29">
      <c r="A3479" s="16">
        <v>170286</v>
      </c>
      <c r="B3479" s="64" t="s">
        <v>1959</v>
      </c>
      <c r="C3479" s="43" t="s">
        <v>3746</v>
      </c>
      <c r="D3479" s="15">
        <f>VLOOKUP(E3479,finish!$A$1:$B$18,2,0)</f>
        <v>2</v>
      </c>
      <c r="E3479" s="18" t="s">
        <v>11</v>
      </c>
      <c r="F3479" s="15">
        <f>VLOOKUP(G3479,modules!$A$1:$B$10,2,0)</f>
        <v>6</v>
      </c>
      <c r="G3479" s="18" t="s">
        <v>7849</v>
      </c>
      <c r="H3479" s="15">
        <f>VLOOKUP(I3479,segments!$A$1:$B$9,2,0)</f>
        <v>5</v>
      </c>
      <c r="I3479" s="18" t="s">
        <v>7852</v>
      </c>
      <c r="J3479" s="15">
        <f>VLOOKUP(K3479,machines!$A$1:$B$72,2,0)</f>
        <v>69</v>
      </c>
      <c r="K3479" s="27" t="s">
        <v>442</v>
      </c>
      <c r="L3479" s="16" t="s">
        <v>627</v>
      </c>
      <c r="M3479" s="15">
        <f>VLOOKUP(N3479,groups!$A$1:$B$113,2,1)</f>
        <v>153</v>
      </c>
      <c r="N3479" s="16" t="s">
        <v>107</v>
      </c>
      <c r="O3479" s="18">
        <v>75</v>
      </c>
      <c r="P3479" s="15">
        <f>VLOOKUP(Q3479,'seg2'!$A$1:$B$13,2,0)</f>
        <v>3</v>
      </c>
      <c r="Q3479" s="16" t="s">
        <v>20</v>
      </c>
      <c r="R3479" s="15">
        <f>VLOOKUP(S3479,'seg3'!$A$1:$B$9,2,0)</f>
        <v>3</v>
      </c>
      <c r="S3479" s="16" t="s">
        <v>21</v>
      </c>
      <c r="T3479" s="18">
        <v>614</v>
      </c>
      <c r="U3479" s="18">
        <v>614</v>
      </c>
      <c r="V3479" s="18"/>
      <c r="W3479" s="30" t="s">
        <v>1598</v>
      </c>
      <c r="X3479" s="16"/>
      <c r="Y3479" s="18" t="s">
        <v>17</v>
      </c>
      <c r="Z3479" s="18">
        <v>28</v>
      </c>
      <c r="AA3479" s="16" t="s">
        <v>1211</v>
      </c>
      <c r="AB3479" s="14" t="str">
        <f t="shared" si="54"/>
        <v>('170286','170286J','HHB M30X3.5X75 ISO4017 CL10.9 FT BLK','PC',69,6,3,3,5,2,153,'614','614','M30','75','10B33','28','27.30/27.34','','COIL DIRECT DRAWN AS 10B33M 27.30/27.34',''),</v>
      </c>
      <c r="AC3479" s="14" t="s">
        <v>10808</v>
      </c>
    </row>
    <row r="3480" spans="1:29">
      <c r="A3480" s="16">
        <v>170287</v>
      </c>
      <c r="B3480" s="64" t="s">
        <v>1961</v>
      </c>
      <c r="C3480" s="43" t="s">
        <v>3747</v>
      </c>
      <c r="D3480" s="15">
        <f>VLOOKUP(E3480,finish!$A$1:$B$18,2,0)</f>
        <v>2</v>
      </c>
      <c r="E3480" s="18" t="s">
        <v>11</v>
      </c>
      <c r="F3480" s="15">
        <f>VLOOKUP(G3480,modules!$A$1:$B$10,2,0)</f>
        <v>6</v>
      </c>
      <c r="G3480" s="18" t="s">
        <v>7849</v>
      </c>
      <c r="H3480" s="15">
        <f>VLOOKUP(I3480,segments!$A$1:$B$9,2,0)</f>
        <v>5</v>
      </c>
      <c r="I3480" s="18" t="s">
        <v>7852</v>
      </c>
      <c r="J3480" s="15">
        <f>VLOOKUP(K3480,machines!$A$1:$B$72,2,0)</f>
        <v>69</v>
      </c>
      <c r="K3480" s="27" t="s">
        <v>442</v>
      </c>
      <c r="L3480" s="16" t="s">
        <v>627</v>
      </c>
      <c r="M3480" s="15">
        <f>VLOOKUP(N3480,groups!$A$1:$B$113,2,1)</f>
        <v>153</v>
      </c>
      <c r="N3480" s="16" t="s">
        <v>107</v>
      </c>
      <c r="O3480" s="18">
        <v>80</v>
      </c>
      <c r="P3480" s="15">
        <f>VLOOKUP(Q3480,'seg2'!$A$1:$B$13,2,0)</f>
        <v>3</v>
      </c>
      <c r="Q3480" s="16" t="s">
        <v>20</v>
      </c>
      <c r="R3480" s="15">
        <f>VLOOKUP(S3480,'seg3'!$A$1:$B$9,2,0)</f>
        <v>3</v>
      </c>
      <c r="S3480" s="16" t="s">
        <v>21</v>
      </c>
      <c r="T3480" s="18">
        <v>637</v>
      </c>
      <c r="U3480" s="18">
        <v>637</v>
      </c>
      <c r="V3480" s="18"/>
      <c r="W3480" s="30" t="s">
        <v>1598</v>
      </c>
      <c r="X3480" s="16"/>
      <c r="Y3480" s="18" t="s">
        <v>17</v>
      </c>
      <c r="Z3480" s="18">
        <v>28</v>
      </c>
      <c r="AA3480" s="16" t="s">
        <v>1211</v>
      </c>
      <c r="AB3480" s="14" t="str">
        <f t="shared" si="54"/>
        <v>('170287','170287J','HHB M30X3.5X80 ISO4017 CL10.9 FT BLK','PC',69,6,3,3,5,2,153,'637','637','M30','80','10B33','28','27.30/27.34','','COIL DIRECT DRAWN AS 10B33M 27.30/27.34',''),</v>
      </c>
      <c r="AC3480" s="14" t="s">
        <v>10809</v>
      </c>
    </row>
    <row r="3481" spans="1:29">
      <c r="A3481" s="16">
        <v>170288</v>
      </c>
      <c r="B3481" s="64" t="s">
        <v>2864</v>
      </c>
      <c r="C3481" s="43" t="s">
        <v>3748</v>
      </c>
      <c r="D3481" s="15">
        <f>VLOOKUP(E3481,finish!$A$1:$B$18,2,0)</f>
        <v>2</v>
      </c>
      <c r="E3481" s="18" t="s">
        <v>11</v>
      </c>
      <c r="F3481" s="15">
        <f>VLOOKUP(G3481,modules!$A$1:$B$10,2,0)</f>
        <v>6</v>
      </c>
      <c r="G3481" s="18" t="s">
        <v>7849</v>
      </c>
      <c r="H3481" s="15">
        <f>VLOOKUP(I3481,segments!$A$1:$B$9,2,0)</f>
        <v>5</v>
      </c>
      <c r="I3481" s="18" t="s">
        <v>7852</v>
      </c>
      <c r="J3481" s="15">
        <f>VLOOKUP(K3481,machines!$A$1:$B$72,2,0)</f>
        <v>69</v>
      </c>
      <c r="K3481" s="27" t="s">
        <v>442</v>
      </c>
      <c r="L3481" s="16" t="s">
        <v>627</v>
      </c>
      <c r="M3481" s="15">
        <f>VLOOKUP(N3481,groups!$A$1:$B$113,2,1)</f>
        <v>153</v>
      </c>
      <c r="N3481" s="16" t="s">
        <v>107</v>
      </c>
      <c r="O3481" s="18">
        <v>90</v>
      </c>
      <c r="P3481" s="15">
        <f>VLOOKUP(Q3481,'seg2'!$A$1:$B$13,2,0)</f>
        <v>3</v>
      </c>
      <c r="Q3481" s="16" t="s">
        <v>20</v>
      </c>
      <c r="R3481" s="15">
        <f>VLOOKUP(S3481,'seg3'!$A$1:$B$9,2,0)</f>
        <v>3</v>
      </c>
      <c r="S3481" s="16" t="s">
        <v>21</v>
      </c>
      <c r="T3481" s="18">
        <v>685</v>
      </c>
      <c r="U3481" s="18">
        <v>685</v>
      </c>
      <c r="V3481" s="18"/>
      <c r="W3481" s="30" t="s">
        <v>1598</v>
      </c>
      <c r="X3481" s="16"/>
      <c r="Y3481" s="18" t="s">
        <v>17</v>
      </c>
      <c r="Z3481" s="18">
        <v>28</v>
      </c>
      <c r="AA3481" s="16" t="s">
        <v>1211</v>
      </c>
      <c r="AB3481" s="14" t="str">
        <f t="shared" si="54"/>
        <v>('170288','170288J','HHB M30X3.5X90 ISO4017 CL10.9 FT BLK','PC',69,6,3,3,5,2,153,'685','685','M30','90','10B33','28','27.30/27.34','','COIL DIRECT DRAWN AS 10B33M 27.30/27.34',''),</v>
      </c>
      <c r="AC3481" s="14" t="s">
        <v>10810</v>
      </c>
    </row>
    <row r="3482" spans="1:29">
      <c r="A3482" s="16">
        <v>794581</v>
      </c>
      <c r="B3482" s="43" t="s">
        <v>3749</v>
      </c>
      <c r="C3482" s="43" t="s">
        <v>3750</v>
      </c>
      <c r="D3482" s="15">
        <f>VLOOKUP(E3482,finish!$A$1:$B$18,2,0)</f>
        <v>2</v>
      </c>
      <c r="E3482" s="18" t="s">
        <v>11</v>
      </c>
      <c r="F3482" s="15">
        <f>VLOOKUP(G3482,modules!$A$1:$B$10,2,0)</f>
        <v>6</v>
      </c>
      <c r="G3482" s="18" t="s">
        <v>7849</v>
      </c>
      <c r="H3482" s="15">
        <f>VLOOKUP(I3482,segments!$A$1:$B$9,2,0)</f>
        <v>5</v>
      </c>
      <c r="I3482" s="18" t="s">
        <v>7852</v>
      </c>
      <c r="J3482" s="15">
        <f>VLOOKUP(K3482,machines!$A$1:$B$72,2,0)</f>
        <v>69</v>
      </c>
      <c r="K3482" s="27" t="s">
        <v>442</v>
      </c>
      <c r="L3482" s="16" t="s">
        <v>627</v>
      </c>
      <c r="M3482" s="15">
        <f>VLOOKUP(N3482,groups!$A$1:$B$113,2,1)</f>
        <v>153</v>
      </c>
      <c r="N3482" s="16" t="s">
        <v>107</v>
      </c>
      <c r="O3482" s="18">
        <v>280</v>
      </c>
      <c r="P3482" s="15">
        <f>VLOOKUP(Q3482,'seg2'!$A$1:$B$13,2,0)</f>
        <v>3</v>
      </c>
      <c r="Q3482" s="16" t="s">
        <v>20</v>
      </c>
      <c r="R3482" s="15">
        <f>VLOOKUP(S3482,'seg3'!$A$1:$B$9,2,0)</f>
        <v>3</v>
      </c>
      <c r="S3482" s="16" t="s">
        <v>21</v>
      </c>
      <c r="T3482" s="18">
        <v>1750</v>
      </c>
      <c r="U3482" s="18">
        <v>1750</v>
      </c>
      <c r="V3482" s="29"/>
      <c r="W3482" s="30" t="s">
        <v>1598</v>
      </c>
      <c r="X3482" s="16"/>
      <c r="Y3482" s="18" t="s">
        <v>17</v>
      </c>
      <c r="Z3482" s="18">
        <v>28</v>
      </c>
      <c r="AA3482" s="16" t="s">
        <v>1211</v>
      </c>
      <c r="AB3482" s="14" t="str">
        <f t="shared" si="54"/>
        <v>('794581','794581J','HHB M30X3.5X280 ISO4017 CL10.9 FT BLK','PC',69,6,3,3,5,2,153,'1750','1750','M30','280','10B33','28','27.30/27.34','','COIL DIRECT DRAWN AS 10B33M 27.30/27.34',''),</v>
      </c>
      <c r="AC3482" s="14" t="s">
        <v>10811</v>
      </c>
    </row>
    <row r="3483" spans="1:29">
      <c r="A3483" s="16">
        <v>170486</v>
      </c>
      <c r="B3483" s="43" t="s">
        <v>3763</v>
      </c>
      <c r="C3483" s="43" t="s">
        <v>3764</v>
      </c>
      <c r="D3483" s="15">
        <f>VLOOKUP(E3483,finish!$A$1:$B$18,2,0)</f>
        <v>2</v>
      </c>
      <c r="E3483" s="18" t="s">
        <v>11</v>
      </c>
      <c r="F3483" s="15">
        <f>VLOOKUP(G3483,modules!$A$1:$B$10,2,0)</f>
        <v>6</v>
      </c>
      <c r="G3483" s="18" t="s">
        <v>7849</v>
      </c>
      <c r="H3483" s="15">
        <f>VLOOKUP(I3483,segments!$A$1:$B$9,2,0)</f>
        <v>5</v>
      </c>
      <c r="I3483" s="18" t="s">
        <v>7852</v>
      </c>
      <c r="J3483" s="15">
        <f>VLOOKUP(K3483,machines!$A$1:$B$72,2,0)</f>
        <v>69</v>
      </c>
      <c r="K3483" s="27" t="s">
        <v>442</v>
      </c>
      <c r="L3483" s="16" t="s">
        <v>355</v>
      </c>
      <c r="M3483" s="15">
        <f>VLOOKUP(N3483,groups!$A$1:$B$113,2,1)</f>
        <v>152</v>
      </c>
      <c r="N3483" s="16" t="s">
        <v>16</v>
      </c>
      <c r="O3483" s="18">
        <v>10</v>
      </c>
      <c r="P3483" s="15">
        <f>VLOOKUP(Q3483,'seg2'!$A$1:$B$13,2,0)</f>
        <v>3</v>
      </c>
      <c r="Q3483" s="16" t="s">
        <v>20</v>
      </c>
      <c r="R3483" s="15">
        <f>VLOOKUP(S3483,'seg3'!$A$1:$B$9,2,0)</f>
        <v>3</v>
      </c>
      <c r="S3483" s="16" t="s">
        <v>21</v>
      </c>
      <c r="T3483" s="18">
        <v>844.85</v>
      </c>
      <c r="U3483" s="18">
        <v>844.85</v>
      </c>
      <c r="V3483" s="18"/>
      <c r="W3483" s="30" t="s">
        <v>518</v>
      </c>
      <c r="X3483" s="16"/>
      <c r="Y3483" s="18" t="s">
        <v>17</v>
      </c>
      <c r="Z3483" s="18">
        <v>22</v>
      </c>
      <c r="AA3483" s="16" t="s">
        <v>100</v>
      </c>
      <c r="AB3483" s="14" t="str">
        <f t="shared" si="54"/>
        <v>('170486','170486J','HHB 7/8XUNCX10 B18.2.1 SAE8 H/T BLK','PC',69,6,3,3,5,2,152,'844.85','844.85','7/8 UNC','10','10B33','22','21.45/21.50','','COIL DIRECT DRAWN AS 10B33M 21.85/21.90',''),</v>
      </c>
      <c r="AC3483" s="14" t="s">
        <v>10812</v>
      </c>
    </row>
    <row r="3484" spans="1:29">
      <c r="A3484" s="16">
        <v>701127</v>
      </c>
      <c r="B3484" s="43" t="s">
        <v>3776</v>
      </c>
      <c r="C3484" s="43" t="s">
        <v>3777</v>
      </c>
      <c r="D3484" s="15">
        <f>VLOOKUP(E3484,finish!$A$1:$B$18,2,0)</f>
        <v>2</v>
      </c>
      <c r="E3484" s="18" t="s">
        <v>11</v>
      </c>
      <c r="F3484" s="15">
        <f>VLOOKUP(G3484,modules!$A$1:$B$10,2,0)</f>
        <v>6</v>
      </c>
      <c r="G3484" s="18" t="s">
        <v>7849</v>
      </c>
      <c r="H3484" s="15">
        <f>VLOOKUP(I3484,segments!$A$1:$B$9,2,0)</f>
        <v>5</v>
      </c>
      <c r="I3484" s="18" t="s">
        <v>7852</v>
      </c>
      <c r="J3484" s="15">
        <f>VLOOKUP(K3484,machines!$A$1:$B$72,2,0)</f>
        <v>69</v>
      </c>
      <c r="K3484" s="27" t="s">
        <v>442</v>
      </c>
      <c r="L3484" s="16" t="s">
        <v>1366</v>
      </c>
      <c r="M3484" s="15">
        <f>VLOOKUP(N3484,groups!$A$1:$B$113,2,1)</f>
        <v>189</v>
      </c>
      <c r="N3484" s="16" t="s">
        <v>467</v>
      </c>
      <c r="O3484" s="18">
        <v>10</v>
      </c>
      <c r="P3484" s="15">
        <f>VLOOKUP(Q3484,'seg2'!$A$1:$B$13,2,0)</f>
        <v>4</v>
      </c>
      <c r="Q3484" s="16" t="s">
        <v>32</v>
      </c>
      <c r="R3484" s="15">
        <f>VLOOKUP(S3484,'seg3'!$A$1:$B$9,2,0)</f>
        <v>4</v>
      </c>
      <c r="S3484" s="16" t="s">
        <v>32</v>
      </c>
      <c r="T3484" s="18">
        <v>619</v>
      </c>
      <c r="U3484" s="18">
        <v>619</v>
      </c>
      <c r="V3484" s="42"/>
      <c r="W3484" s="30" t="s">
        <v>2023</v>
      </c>
      <c r="X3484" s="16"/>
      <c r="Y3484" s="18" t="s">
        <v>29</v>
      </c>
      <c r="Z3484" s="18">
        <v>20</v>
      </c>
      <c r="AA3484" s="16" t="s">
        <v>1823</v>
      </c>
      <c r="AB3484" s="14" t="str">
        <f t="shared" si="54"/>
        <v>('701127','701127J','SHCS 3/4XBSWX10 BS2470 H/T BLK','PC',69,6,4,4,5,2,189,'619','619','3/4 UNC','10','51B37','20','18.50/18.55','','COIL 1ANNEAL&amp;2DRAWN 51B37 18.70/18.75',''),</v>
      </c>
      <c r="AC3484" s="14" t="s">
        <v>10813</v>
      </c>
    </row>
    <row r="3485" spans="1:29">
      <c r="A3485" s="16">
        <v>400609</v>
      </c>
      <c r="B3485" s="64" t="s">
        <v>3815</v>
      </c>
      <c r="C3485" s="43" t="s">
        <v>3816</v>
      </c>
      <c r="D3485" s="15">
        <f>VLOOKUP(E3485,finish!$A$1:$B$18,2,0)</f>
        <v>2</v>
      </c>
      <c r="E3485" s="18" t="s">
        <v>11</v>
      </c>
      <c r="F3485" s="15">
        <f>VLOOKUP(G3485,modules!$A$1:$B$10,2,0)</f>
        <v>6</v>
      </c>
      <c r="G3485" s="18" t="s">
        <v>7849</v>
      </c>
      <c r="H3485" s="15">
        <f>VLOOKUP(I3485,segments!$A$1:$B$9,2,0)</f>
        <v>5</v>
      </c>
      <c r="I3485" s="18" t="s">
        <v>7852</v>
      </c>
      <c r="J3485" s="15">
        <f>VLOOKUP(K3485,machines!$A$1:$B$72,2,0)</f>
        <v>69</v>
      </c>
      <c r="K3485" s="27" t="s">
        <v>442</v>
      </c>
      <c r="L3485" s="16" t="s">
        <v>338</v>
      </c>
      <c r="M3485" s="15">
        <f>VLOOKUP(N3485,groups!$A$1:$B$113,2,1)</f>
        <v>189</v>
      </c>
      <c r="N3485" s="16" t="s">
        <v>467</v>
      </c>
      <c r="O3485" s="18">
        <v>160</v>
      </c>
      <c r="P3485" s="15">
        <f>VLOOKUP(Q3485,'seg2'!$A$1:$B$13,2,0)</f>
        <v>4</v>
      </c>
      <c r="Q3485" s="16" t="s">
        <v>32</v>
      </c>
      <c r="R3485" s="15">
        <f>VLOOKUP(S3485,'seg3'!$A$1:$B$9,2,0)</f>
        <v>4</v>
      </c>
      <c r="S3485" s="16" t="s">
        <v>32</v>
      </c>
      <c r="T3485" s="18">
        <v>844</v>
      </c>
      <c r="U3485" s="18">
        <v>844</v>
      </c>
      <c r="V3485" s="18" t="s">
        <v>33</v>
      </c>
      <c r="W3485" s="30" t="s">
        <v>2116</v>
      </c>
      <c r="X3485" s="16"/>
      <c r="Y3485" s="18" t="s">
        <v>29</v>
      </c>
      <c r="Z3485" s="18">
        <v>30</v>
      </c>
      <c r="AA3485" s="16" t="s">
        <v>2115</v>
      </c>
      <c r="AB3485" s="14" t="str">
        <f t="shared" si="54"/>
        <v>('400609','400609J','SHCS M27X3X160 ISO4762 CL12.9 HT BLK','PC',69,6,4,4,5,2,189,'844','844','M27','160','51B37','30','26.50/26.55','NEED TO ANN','COIL 2ANNEAL&amp;2DRAWN 51B37 26.50/26.53',''),</v>
      </c>
      <c r="AC3485" s="14" t="s">
        <v>10814</v>
      </c>
    </row>
    <row r="3486" spans="1:29">
      <c r="A3486" s="16">
        <v>618892</v>
      </c>
      <c r="B3486" s="43" t="s">
        <v>3932</v>
      </c>
      <c r="C3486" s="43" t="s">
        <v>3933</v>
      </c>
      <c r="D3486" s="15">
        <f>VLOOKUP(E3486,finish!$A$1:$B$18,2,0)</f>
        <v>7</v>
      </c>
      <c r="E3486" s="18" t="s">
        <v>493</v>
      </c>
      <c r="F3486" s="15">
        <f>VLOOKUP(G3486,modules!$A$1:$B$10,2,0)</f>
        <v>6</v>
      </c>
      <c r="G3486" s="18" t="s">
        <v>7849</v>
      </c>
      <c r="H3486" s="15">
        <f>VLOOKUP(I3486,segments!$A$1:$B$9,2,0)</f>
        <v>3</v>
      </c>
      <c r="I3486" s="18" t="s">
        <v>7851</v>
      </c>
      <c r="J3486" s="15">
        <f>VLOOKUP(K3486,machines!$A$1:$B$72,2,0)</f>
        <v>69</v>
      </c>
      <c r="K3486" s="27" t="s">
        <v>442</v>
      </c>
      <c r="L3486" s="16" t="s">
        <v>627</v>
      </c>
      <c r="M3486" s="15">
        <f>VLOOKUP(N3486,groups!$A$1:$B$113,2,1)</f>
        <v>153</v>
      </c>
      <c r="N3486" s="16" t="s">
        <v>107</v>
      </c>
      <c r="O3486" s="18">
        <v>100</v>
      </c>
      <c r="P3486" s="15">
        <f>VLOOKUP(Q3486,'seg2'!$A$1:$B$13,2,0)</f>
        <v>3</v>
      </c>
      <c r="Q3486" s="16" t="s">
        <v>20</v>
      </c>
      <c r="R3486" s="15">
        <f>VLOOKUP(S3486,'seg3'!$A$1:$B$9,2,0)</f>
        <v>3</v>
      </c>
      <c r="S3486" s="16" t="s">
        <v>21</v>
      </c>
      <c r="T3486" s="18">
        <v>732</v>
      </c>
      <c r="U3486" s="18">
        <v>732</v>
      </c>
      <c r="V3486" s="18"/>
      <c r="W3486" s="30" t="s">
        <v>1598</v>
      </c>
      <c r="X3486" s="16"/>
      <c r="Y3486" s="18" t="s">
        <v>17</v>
      </c>
      <c r="Z3486" s="18">
        <v>28</v>
      </c>
      <c r="AA3486" s="16" t="s">
        <v>1211</v>
      </c>
      <c r="AB3486" s="14" t="str">
        <f t="shared" si="54"/>
        <v>('618892','618892J','HHB M30X3.5X100 ISO4017 CL8.8 FT HDG','PC',69,6,3,3,3,7,153,'732','732','M30','100','10B33','28','27.30/27.34','','COIL DIRECT DRAWN AS 10B33M 27.30/27.34',''),</v>
      </c>
      <c r="AC3486" s="14" t="s">
        <v>10815</v>
      </c>
    </row>
    <row r="3487" spans="1:29">
      <c r="A3487" s="16">
        <v>834285</v>
      </c>
      <c r="B3487" s="43" t="s">
        <v>3934</v>
      </c>
      <c r="C3487" s="43" t="s">
        <v>3935</v>
      </c>
      <c r="D3487" s="15">
        <f>VLOOKUP(E3487,finish!$A$1:$B$18,2,0)</f>
        <v>7</v>
      </c>
      <c r="E3487" s="18" t="s">
        <v>493</v>
      </c>
      <c r="F3487" s="15">
        <f>VLOOKUP(G3487,modules!$A$1:$B$10,2,0)</f>
        <v>6</v>
      </c>
      <c r="G3487" s="18" t="s">
        <v>7849</v>
      </c>
      <c r="H3487" s="15">
        <f>VLOOKUP(I3487,segments!$A$1:$B$9,2,0)</f>
        <v>3</v>
      </c>
      <c r="I3487" s="18" t="s">
        <v>7851</v>
      </c>
      <c r="J3487" s="15">
        <f>VLOOKUP(K3487,machines!$A$1:$B$72,2,0)</f>
        <v>69</v>
      </c>
      <c r="K3487" s="27" t="s">
        <v>442</v>
      </c>
      <c r="L3487" s="16" t="s">
        <v>627</v>
      </c>
      <c r="M3487" s="15">
        <f>VLOOKUP(N3487,groups!$A$1:$B$113,2,1)</f>
        <v>153</v>
      </c>
      <c r="N3487" s="16" t="s">
        <v>107</v>
      </c>
      <c r="O3487" s="18">
        <v>125</v>
      </c>
      <c r="P3487" s="15">
        <f>VLOOKUP(Q3487,'seg2'!$A$1:$B$13,2,0)</f>
        <v>3</v>
      </c>
      <c r="Q3487" s="16" t="s">
        <v>20</v>
      </c>
      <c r="R3487" s="15">
        <f>VLOOKUP(S3487,'seg3'!$A$1:$B$9,2,0)</f>
        <v>3</v>
      </c>
      <c r="S3487" s="16" t="s">
        <v>21</v>
      </c>
      <c r="T3487" s="18">
        <v>851</v>
      </c>
      <c r="U3487" s="18">
        <v>851</v>
      </c>
      <c r="V3487" s="18"/>
      <c r="W3487" s="30" t="s">
        <v>1595</v>
      </c>
      <c r="X3487" s="16"/>
      <c r="Y3487" s="18" t="s">
        <v>17</v>
      </c>
      <c r="Z3487" s="18">
        <v>28</v>
      </c>
      <c r="AA3487" s="16" t="s">
        <v>1211</v>
      </c>
      <c r="AB3487" s="14" t="str">
        <f t="shared" si="54"/>
        <v>('834285','834285J','HHB M30X3.5X125 ISO4017 CL8.8 FT HDG','PC',69,6,3,3,3,7,153,'851','851','M30','125','10B33','28','27.30/27.34','','COIL DIRECT DRAWN 10B33 27.30/27.34',''),</v>
      </c>
      <c r="AC3487" s="14" t="s">
        <v>10816</v>
      </c>
    </row>
    <row r="3488" spans="1:29">
      <c r="A3488" s="16" t="s">
        <v>3267</v>
      </c>
      <c r="B3488" s="43" t="s">
        <v>3268</v>
      </c>
      <c r="C3488" s="43" t="s">
        <v>3949</v>
      </c>
      <c r="D3488" s="15">
        <f>VLOOKUP(E3488,finish!$A$1:$B$18,2,0)</f>
        <v>2</v>
      </c>
      <c r="E3488" s="18" t="s">
        <v>11</v>
      </c>
      <c r="F3488" s="15">
        <f>VLOOKUP(G3488,modules!$A$1:$B$10,2,0)</f>
        <v>6</v>
      </c>
      <c r="G3488" s="18" t="s">
        <v>7849</v>
      </c>
      <c r="H3488" s="15">
        <f>VLOOKUP(I3488,segments!$A$1:$B$9,2,0)</f>
        <v>7</v>
      </c>
      <c r="I3488" s="18" t="s">
        <v>7853</v>
      </c>
      <c r="J3488" s="15">
        <f>VLOOKUP(K3488,machines!$A$1:$B$72,2,0)</f>
        <v>69</v>
      </c>
      <c r="K3488" s="27" t="s">
        <v>442</v>
      </c>
      <c r="L3488" s="16" t="s">
        <v>126</v>
      </c>
      <c r="M3488" s="15">
        <f>VLOOKUP(N3488,groups!$A$1:$B$113,2,1)</f>
        <v>152</v>
      </c>
      <c r="N3488" s="16" t="s">
        <v>16</v>
      </c>
      <c r="O3488" s="18">
        <v>220</v>
      </c>
      <c r="P3488" s="15">
        <f>VLOOKUP(Q3488,'seg2'!$A$1:$B$13,2,0)</f>
        <v>3</v>
      </c>
      <c r="Q3488" s="16" t="s">
        <v>20</v>
      </c>
      <c r="R3488" s="15">
        <f>VLOOKUP(S3488,'seg3'!$A$1:$B$9,2,0)</f>
        <v>3</v>
      </c>
      <c r="S3488" s="16" t="s">
        <v>21</v>
      </c>
      <c r="T3488" s="18">
        <v>576</v>
      </c>
      <c r="U3488" s="18">
        <v>576</v>
      </c>
      <c r="V3488" s="18"/>
      <c r="W3488" s="30" t="s">
        <v>866</v>
      </c>
      <c r="X3488" s="16"/>
      <c r="Y3488" s="18" t="s">
        <v>17</v>
      </c>
      <c r="Z3488" s="18">
        <v>20</v>
      </c>
      <c r="AA3488" s="16" t="s">
        <v>447</v>
      </c>
      <c r="AB3488" s="14" t="str">
        <f t="shared" si="54"/>
        <v>('DB624854','DB624854J','HHB M20X2.5X220 ISO4014 CL8.8 HT BLK','PC',69,6,3,3,7,2,152,'576','576','M20','220','10B33','20','19.50/19.55','','COIL DIRECT DRWN  10B33M  19.50/19.53',''),</v>
      </c>
      <c r="AC3488" s="14" t="s">
        <v>10817</v>
      </c>
    </row>
    <row r="3489" spans="1:29">
      <c r="A3489" s="16" t="s">
        <v>3955</v>
      </c>
      <c r="B3489" s="64" t="s">
        <v>3956</v>
      </c>
      <c r="C3489" s="43" t="s">
        <v>3957</v>
      </c>
      <c r="D3489" s="15">
        <f>VLOOKUP(E3489,finish!$A$1:$B$18,2,0)</f>
        <v>2</v>
      </c>
      <c r="E3489" s="18" t="s">
        <v>11</v>
      </c>
      <c r="F3489" s="15">
        <f>VLOOKUP(G3489,modules!$A$1:$B$10,2,0)</f>
        <v>6</v>
      </c>
      <c r="G3489" s="18" t="s">
        <v>7849</v>
      </c>
      <c r="H3489" s="15">
        <f>VLOOKUP(I3489,segments!$A$1:$B$9,2,0)</f>
        <v>7</v>
      </c>
      <c r="I3489" s="18" t="s">
        <v>7853</v>
      </c>
      <c r="J3489" s="15">
        <f>VLOOKUP(K3489,machines!$A$1:$B$72,2,0)</f>
        <v>69</v>
      </c>
      <c r="K3489" s="27" t="s">
        <v>442</v>
      </c>
      <c r="L3489" s="16" t="s">
        <v>338</v>
      </c>
      <c r="M3489" s="15">
        <f>VLOOKUP(N3489,groups!$A$1:$B$113,2,1)</f>
        <v>152</v>
      </c>
      <c r="N3489" s="16" t="s">
        <v>16</v>
      </c>
      <c r="O3489" s="18">
        <v>110</v>
      </c>
      <c r="P3489" s="15">
        <f>VLOOKUP(Q3489,'seg2'!$A$1:$B$13,2,0)</f>
        <v>3</v>
      </c>
      <c r="Q3489" s="16" t="s">
        <v>20</v>
      </c>
      <c r="R3489" s="15">
        <f>VLOOKUP(S3489,'seg3'!$A$1:$B$9,2,0)</f>
        <v>3</v>
      </c>
      <c r="S3489" s="16" t="s">
        <v>21</v>
      </c>
      <c r="T3489" s="18">
        <v>650</v>
      </c>
      <c r="U3489" s="18">
        <v>650</v>
      </c>
      <c r="V3489" s="18"/>
      <c r="W3489" s="30" t="s">
        <v>1176</v>
      </c>
      <c r="X3489" s="16"/>
      <c r="Y3489" s="45" t="s">
        <v>17</v>
      </c>
      <c r="Z3489" s="45">
        <v>28</v>
      </c>
      <c r="AA3489" s="46" t="s">
        <v>1175</v>
      </c>
      <c r="AB3489" s="14" t="str">
        <f t="shared" si="54"/>
        <v>('DB613210','DB613210J','HHB M27X3X110 ISO4014 CL8.8 HT BLK','PC',69,6,3,3,7,2,152,'650','650','M27','110','10B33','28','26.50/26.53','','COIL DIRECT DRAWN AS 10B33M 26.50/26.53',''),</v>
      </c>
      <c r="AC3489" s="14" t="s">
        <v>10818</v>
      </c>
    </row>
    <row r="3490" spans="1:29">
      <c r="A3490" s="16" t="s">
        <v>3958</v>
      </c>
      <c r="B3490" s="64" t="s">
        <v>3959</v>
      </c>
      <c r="C3490" s="43" t="s">
        <v>3960</v>
      </c>
      <c r="D3490" s="15">
        <f>VLOOKUP(E3490,finish!$A$1:$B$18,2,0)</f>
        <v>2</v>
      </c>
      <c r="E3490" s="18" t="s">
        <v>11</v>
      </c>
      <c r="F3490" s="15">
        <f>VLOOKUP(G3490,modules!$A$1:$B$10,2,0)</f>
        <v>6</v>
      </c>
      <c r="G3490" s="18" t="s">
        <v>7849</v>
      </c>
      <c r="H3490" s="15">
        <f>VLOOKUP(I3490,segments!$A$1:$B$9,2,0)</f>
        <v>7</v>
      </c>
      <c r="I3490" s="18" t="s">
        <v>7853</v>
      </c>
      <c r="J3490" s="15">
        <f>VLOOKUP(K3490,machines!$A$1:$B$72,2,0)</f>
        <v>69</v>
      </c>
      <c r="K3490" s="27" t="s">
        <v>442</v>
      </c>
      <c r="L3490" s="16" t="s">
        <v>338</v>
      </c>
      <c r="M3490" s="15">
        <f>VLOOKUP(N3490,groups!$A$1:$B$113,2,1)</f>
        <v>152</v>
      </c>
      <c r="N3490" s="16" t="s">
        <v>16</v>
      </c>
      <c r="O3490" s="18">
        <v>300</v>
      </c>
      <c r="P3490" s="15">
        <f>VLOOKUP(Q3490,'seg2'!$A$1:$B$13,2,0)</f>
        <v>3</v>
      </c>
      <c r="Q3490" s="16" t="s">
        <v>20</v>
      </c>
      <c r="R3490" s="15">
        <f>VLOOKUP(S3490,'seg3'!$A$1:$B$9,2,0)</f>
        <v>3</v>
      </c>
      <c r="S3490" s="16" t="s">
        <v>21</v>
      </c>
      <c r="T3490" s="18">
        <v>1467</v>
      </c>
      <c r="U3490" s="18">
        <v>1467</v>
      </c>
      <c r="V3490" s="29"/>
      <c r="W3490" s="30" t="s">
        <v>1707</v>
      </c>
      <c r="X3490" s="16"/>
      <c r="Y3490" s="45" t="s">
        <v>17</v>
      </c>
      <c r="Z3490" s="45">
        <v>28</v>
      </c>
      <c r="AA3490" s="46" t="s">
        <v>1175</v>
      </c>
      <c r="AB3490" s="14" t="str">
        <f t="shared" si="54"/>
        <v>('DB624874','DB624874J','HHB M27X3X300 ISO4014 CL8.8 HT BLK','PC',69,6,3,3,7,2,152,'1467','1467','M27','300','10B33','28','26.50/26.53','','COIL DIRECT DRAWN 10B33 26.50/26.53',''),</v>
      </c>
      <c r="AC3490" s="14" t="s">
        <v>10819</v>
      </c>
    </row>
    <row r="3491" spans="1:29">
      <c r="A3491" s="16" t="s">
        <v>4023</v>
      </c>
      <c r="B3491" s="64" t="s">
        <v>4024</v>
      </c>
      <c r="C3491" s="43" t="s">
        <v>4025</v>
      </c>
      <c r="D3491" s="15">
        <f>VLOOKUP(E3491,finish!$A$1:$B$18,2,0)</f>
        <v>2</v>
      </c>
      <c r="E3491" s="18" t="s">
        <v>11</v>
      </c>
      <c r="F3491" s="15">
        <f>VLOOKUP(G3491,modules!$A$1:$B$10,2,0)</f>
        <v>6</v>
      </c>
      <c r="G3491" s="18" t="s">
        <v>7849</v>
      </c>
      <c r="H3491" s="15">
        <f>VLOOKUP(I3491,segments!$A$1:$B$9,2,0)</f>
        <v>7</v>
      </c>
      <c r="I3491" s="18" t="s">
        <v>7853</v>
      </c>
      <c r="J3491" s="15">
        <f>VLOOKUP(K3491,machines!$A$1:$B$72,2,0)</f>
        <v>69</v>
      </c>
      <c r="K3491" s="27" t="s">
        <v>442</v>
      </c>
      <c r="L3491" s="16" t="s">
        <v>338</v>
      </c>
      <c r="M3491" s="15">
        <f>VLOOKUP(N3491,groups!$A$1:$B$113,2,1)</f>
        <v>153</v>
      </c>
      <c r="N3491" s="16" t="s">
        <v>107</v>
      </c>
      <c r="O3491" s="18">
        <v>80</v>
      </c>
      <c r="P3491" s="15">
        <f>VLOOKUP(Q3491,'seg2'!$A$1:$B$13,2,0)</f>
        <v>3</v>
      </c>
      <c r="Q3491" s="16" t="s">
        <v>20</v>
      </c>
      <c r="R3491" s="15">
        <f>VLOOKUP(S3491,'seg3'!$A$1:$B$9,2,0)</f>
        <v>3</v>
      </c>
      <c r="S3491" s="16" t="s">
        <v>21</v>
      </c>
      <c r="T3491" s="18">
        <v>492</v>
      </c>
      <c r="U3491" s="18">
        <v>492</v>
      </c>
      <c r="V3491" s="18"/>
      <c r="W3491" s="30" t="s">
        <v>1948</v>
      </c>
      <c r="X3491" s="16"/>
      <c r="Y3491" s="18" t="s">
        <v>17</v>
      </c>
      <c r="Z3491" s="18">
        <v>26</v>
      </c>
      <c r="AA3491" s="16" t="s">
        <v>1947</v>
      </c>
      <c r="AB3491" s="14" t="str">
        <f t="shared" si="54"/>
        <v>('DB617094','DB617094J','HHB M27X3X80 ISO4017 CL8.8 FT BLK','PC',69,6,3,3,7,2,153,'492','492','M27','80','10B33','26','24.65/24.70','','COIL DIRECT DRAWN 10B33M 24.65/24.70',''),</v>
      </c>
      <c r="AC3491" s="14" t="s">
        <v>10820</v>
      </c>
    </row>
    <row r="3492" spans="1:29">
      <c r="A3492" s="16" t="s">
        <v>2625</v>
      </c>
      <c r="B3492" s="64" t="s">
        <v>2626</v>
      </c>
      <c r="C3492" s="43" t="s">
        <v>4026</v>
      </c>
      <c r="D3492" s="15">
        <f>VLOOKUP(E3492,finish!$A$1:$B$18,2,0)</f>
        <v>2</v>
      </c>
      <c r="E3492" s="18" t="s">
        <v>11</v>
      </c>
      <c r="F3492" s="15">
        <f>VLOOKUP(G3492,modules!$A$1:$B$10,2,0)</f>
        <v>6</v>
      </c>
      <c r="G3492" s="18" t="s">
        <v>7849</v>
      </c>
      <c r="H3492" s="15">
        <f>VLOOKUP(I3492,segments!$A$1:$B$9,2,0)</f>
        <v>7</v>
      </c>
      <c r="I3492" s="18" t="s">
        <v>7853</v>
      </c>
      <c r="J3492" s="15">
        <f>VLOOKUP(K3492,machines!$A$1:$B$72,2,0)</f>
        <v>69</v>
      </c>
      <c r="K3492" s="27" t="s">
        <v>442</v>
      </c>
      <c r="L3492" s="16" t="s">
        <v>627</v>
      </c>
      <c r="M3492" s="15">
        <f>VLOOKUP(N3492,groups!$A$1:$B$113,2,1)</f>
        <v>153</v>
      </c>
      <c r="N3492" s="16" t="s">
        <v>107</v>
      </c>
      <c r="O3492" s="18">
        <v>75</v>
      </c>
      <c r="P3492" s="15">
        <f>VLOOKUP(Q3492,'seg2'!$A$1:$B$13,2,0)</f>
        <v>3</v>
      </c>
      <c r="Q3492" s="16" t="s">
        <v>20</v>
      </c>
      <c r="R3492" s="15">
        <f>VLOOKUP(S3492,'seg3'!$A$1:$B$9,2,0)</f>
        <v>3</v>
      </c>
      <c r="S3492" s="16" t="s">
        <v>21</v>
      </c>
      <c r="T3492" s="18">
        <v>614</v>
      </c>
      <c r="U3492" s="18">
        <v>614</v>
      </c>
      <c r="V3492" s="18"/>
      <c r="W3492" s="30" t="s">
        <v>1598</v>
      </c>
      <c r="X3492" s="16"/>
      <c r="Y3492" s="18" t="s">
        <v>17</v>
      </c>
      <c r="Z3492" s="18">
        <v>28</v>
      </c>
      <c r="AA3492" s="16" t="s">
        <v>1211</v>
      </c>
      <c r="AB3492" s="14" t="str">
        <f t="shared" si="54"/>
        <v>('DB617117','DB617117J','HHB M30X3.5X75 ISO4017 CL8.8 FT BLK','PC',69,6,3,3,7,2,153,'614','614','M30','75','10B33','28','27.30/27.34','','COIL DIRECT DRAWN AS 10B33M 27.30/27.34',''),</v>
      </c>
      <c r="AC3492" s="14" t="s">
        <v>10821</v>
      </c>
    </row>
    <row r="3493" spans="1:29">
      <c r="A3493" s="16">
        <v>140621</v>
      </c>
      <c r="B3493" s="43" t="s">
        <v>1187</v>
      </c>
      <c r="C3493" s="43" t="s">
        <v>4046</v>
      </c>
      <c r="D3493" s="15">
        <f>VLOOKUP(E3493,finish!$A$1:$B$18,2,0)</f>
        <v>2</v>
      </c>
      <c r="E3493" s="18" t="s">
        <v>11</v>
      </c>
      <c r="F3493" s="15">
        <f>VLOOKUP(G3493,modules!$A$1:$B$10,2,0)</f>
        <v>6</v>
      </c>
      <c r="G3493" s="18" t="s">
        <v>7849</v>
      </c>
      <c r="H3493" s="15">
        <f>VLOOKUP(I3493,segments!$A$1:$B$9,2,0)</f>
        <v>5</v>
      </c>
      <c r="I3493" s="18" t="s">
        <v>7852</v>
      </c>
      <c r="J3493" s="15">
        <f>VLOOKUP(K3493,machines!$A$1:$B$72,2,0)</f>
        <v>69</v>
      </c>
      <c r="K3493" s="27" t="s">
        <v>442</v>
      </c>
      <c r="L3493" s="16" t="s">
        <v>627</v>
      </c>
      <c r="M3493" s="15">
        <f>VLOOKUP(N3493,groups!$A$1:$B$113,2,1)</f>
        <v>189</v>
      </c>
      <c r="N3493" s="16" t="s">
        <v>467</v>
      </c>
      <c r="O3493" s="18">
        <v>200</v>
      </c>
      <c r="P3493" s="15">
        <f>VLOOKUP(Q3493,'seg2'!$A$1:$B$13,2,0)</f>
        <v>4</v>
      </c>
      <c r="Q3493" s="16" t="s">
        <v>32</v>
      </c>
      <c r="R3493" s="15">
        <f>VLOOKUP(S3493,'seg3'!$A$1:$B$9,2,0)</f>
        <v>4</v>
      </c>
      <c r="S3493" s="16" t="s">
        <v>32</v>
      </c>
      <c r="T3493" s="18">
        <v>1350</v>
      </c>
      <c r="U3493" s="18">
        <v>1350</v>
      </c>
      <c r="V3493" s="18" t="s">
        <v>33</v>
      </c>
      <c r="W3493" s="30" t="s">
        <v>629</v>
      </c>
      <c r="X3493" s="16"/>
      <c r="Y3493" s="18" t="s">
        <v>29</v>
      </c>
      <c r="Z3493" s="18">
        <v>32</v>
      </c>
      <c r="AA3493" s="16" t="s">
        <v>628</v>
      </c>
      <c r="AB3493" s="14" t="str">
        <f t="shared" si="54"/>
        <v>('140621','140621J','SHCS M30X3.5X200 ISO4762 CL12.9 HT BLK','PC',69,6,4,4,5,2,189,'1350','1350','M30','200','51B37','32','29.50/29.55','NEED TO ANN','COIL 2ANNEAL&amp;2DRAWN 51B37 29.50/29.53',''),</v>
      </c>
      <c r="AC3493" s="14" t="s">
        <v>10822</v>
      </c>
    </row>
    <row r="3494" spans="1:29">
      <c r="A3494" s="16">
        <v>400623</v>
      </c>
      <c r="B3494" s="43" t="s">
        <v>1486</v>
      </c>
      <c r="C3494" s="43" t="s">
        <v>4047</v>
      </c>
      <c r="D3494" s="15">
        <f>VLOOKUP(E3494,finish!$A$1:$B$18,2,0)</f>
        <v>2</v>
      </c>
      <c r="E3494" s="18" t="s">
        <v>11</v>
      </c>
      <c r="F3494" s="15">
        <f>VLOOKUP(G3494,modules!$A$1:$B$10,2,0)</f>
        <v>6</v>
      </c>
      <c r="G3494" s="18" t="s">
        <v>7849</v>
      </c>
      <c r="H3494" s="15">
        <f>VLOOKUP(I3494,segments!$A$1:$B$9,2,0)</f>
        <v>5</v>
      </c>
      <c r="I3494" s="18" t="s">
        <v>7852</v>
      </c>
      <c r="J3494" s="15">
        <f>VLOOKUP(K3494,machines!$A$1:$B$72,2,0)</f>
        <v>69</v>
      </c>
      <c r="K3494" s="27" t="s">
        <v>442</v>
      </c>
      <c r="L3494" s="16" t="s">
        <v>627</v>
      </c>
      <c r="M3494" s="15">
        <f>VLOOKUP(N3494,groups!$A$1:$B$113,2,1)</f>
        <v>189</v>
      </c>
      <c r="N3494" s="16" t="s">
        <v>467</v>
      </c>
      <c r="O3494" s="18">
        <v>240</v>
      </c>
      <c r="P3494" s="15">
        <f>VLOOKUP(Q3494,'seg2'!$A$1:$B$13,2,0)</f>
        <v>4</v>
      </c>
      <c r="Q3494" s="16" t="s">
        <v>32</v>
      </c>
      <c r="R3494" s="15">
        <f>VLOOKUP(S3494,'seg3'!$A$1:$B$9,2,0)</f>
        <v>4</v>
      </c>
      <c r="S3494" s="16" t="s">
        <v>32</v>
      </c>
      <c r="T3494" s="18">
        <v>1570</v>
      </c>
      <c r="U3494" s="18">
        <v>1570</v>
      </c>
      <c r="V3494" s="18" t="s">
        <v>33</v>
      </c>
      <c r="W3494" s="30" t="s">
        <v>629</v>
      </c>
      <c r="X3494" s="16"/>
      <c r="Y3494" s="18" t="s">
        <v>29</v>
      </c>
      <c r="Z3494" s="18">
        <v>32</v>
      </c>
      <c r="AA3494" s="16" t="s">
        <v>628</v>
      </c>
      <c r="AB3494" s="14" t="str">
        <f t="shared" si="54"/>
        <v>('400623','400623J','SHCS M30X3.5X240 ISO4762 CL12.9 HT BLK','PC',69,6,4,4,5,2,189,'1570','1570','M30','240','51B37','32','29.50/29.55','NEED TO ANN','COIL 2ANNEAL&amp;2DRAWN 51B37 29.50/29.53',''),</v>
      </c>
      <c r="AC3494" s="14" t="s">
        <v>10823</v>
      </c>
    </row>
    <row r="3495" spans="1:29">
      <c r="A3495" s="16">
        <v>140624</v>
      </c>
      <c r="B3495" s="43" t="s">
        <v>2125</v>
      </c>
      <c r="C3495" s="43" t="s">
        <v>4048</v>
      </c>
      <c r="D3495" s="15">
        <f>VLOOKUP(E3495,finish!$A$1:$B$18,2,0)</f>
        <v>2</v>
      </c>
      <c r="E3495" s="18" t="s">
        <v>11</v>
      </c>
      <c r="F3495" s="15">
        <f>VLOOKUP(G3495,modules!$A$1:$B$10,2,0)</f>
        <v>6</v>
      </c>
      <c r="G3495" s="18" t="s">
        <v>7849</v>
      </c>
      <c r="H3495" s="15">
        <f>VLOOKUP(I3495,segments!$A$1:$B$9,2,0)</f>
        <v>5</v>
      </c>
      <c r="I3495" s="18" t="s">
        <v>7852</v>
      </c>
      <c r="J3495" s="15">
        <f>VLOOKUP(K3495,machines!$A$1:$B$72,2,0)</f>
        <v>69</v>
      </c>
      <c r="K3495" s="27" t="s">
        <v>442</v>
      </c>
      <c r="L3495" s="16" t="s">
        <v>627</v>
      </c>
      <c r="M3495" s="15">
        <f>VLOOKUP(N3495,groups!$A$1:$B$113,2,1)</f>
        <v>189</v>
      </c>
      <c r="N3495" s="16" t="s">
        <v>467</v>
      </c>
      <c r="O3495" s="18">
        <v>260</v>
      </c>
      <c r="P3495" s="15">
        <f>VLOOKUP(Q3495,'seg2'!$A$1:$B$13,2,0)</f>
        <v>4</v>
      </c>
      <c r="Q3495" s="16" t="s">
        <v>32</v>
      </c>
      <c r="R3495" s="15">
        <f>VLOOKUP(S3495,'seg3'!$A$1:$B$9,2,0)</f>
        <v>4</v>
      </c>
      <c r="S3495" s="16" t="s">
        <v>32</v>
      </c>
      <c r="T3495" s="18">
        <v>1680</v>
      </c>
      <c r="U3495" s="18">
        <v>1680</v>
      </c>
      <c r="V3495" s="18" t="s">
        <v>33</v>
      </c>
      <c r="W3495" s="30" t="s">
        <v>629</v>
      </c>
      <c r="X3495" s="16"/>
      <c r="Y3495" s="18" t="s">
        <v>29</v>
      </c>
      <c r="Z3495" s="18">
        <v>32</v>
      </c>
      <c r="AA3495" s="16" t="s">
        <v>628</v>
      </c>
      <c r="AB3495" s="14" t="str">
        <f t="shared" si="54"/>
        <v>('140624','140624J','SHCS M30X3.5X260 ISO4762 CL12.9 HT BLK','PC',69,6,4,4,5,2,189,'1680','1680','M30','260','51B37','32','29.50/29.55','NEED TO ANN','COIL 2ANNEAL&amp;2DRAWN 51B37 29.50/29.53',''),</v>
      </c>
      <c r="AC3495" s="14" t="s">
        <v>10824</v>
      </c>
    </row>
    <row r="3496" spans="1:29">
      <c r="A3496" s="16">
        <v>834280</v>
      </c>
      <c r="B3496" s="43" t="s">
        <v>4059</v>
      </c>
      <c r="C3496" s="43" t="s">
        <v>4060</v>
      </c>
      <c r="D3496" s="15">
        <f>VLOOKUP(E3496,finish!$A$1:$B$18,2,0)</f>
        <v>5</v>
      </c>
      <c r="E3496" s="18" t="s">
        <v>316</v>
      </c>
      <c r="F3496" s="15">
        <f>VLOOKUP(G3496,modules!$A$1:$B$10,2,0)</f>
        <v>6</v>
      </c>
      <c r="G3496" s="18" t="s">
        <v>7849</v>
      </c>
      <c r="H3496" s="15">
        <f>VLOOKUP(I3496,segments!$A$1:$B$9,2,0)</f>
        <v>3</v>
      </c>
      <c r="I3496" s="18" t="s">
        <v>7851</v>
      </c>
      <c r="J3496" s="15">
        <f>VLOOKUP(K3496,machines!$A$1:$B$72,2,0)</f>
        <v>69</v>
      </c>
      <c r="K3496" s="27" t="s">
        <v>442</v>
      </c>
      <c r="L3496" s="43" t="s">
        <v>114</v>
      </c>
      <c r="M3496" s="15">
        <f>VLOOKUP(N3496,groups!$A$1:$B$113,2,1)</f>
        <v>189</v>
      </c>
      <c r="N3496" s="16" t="s">
        <v>467</v>
      </c>
      <c r="O3496" s="18">
        <v>360</v>
      </c>
      <c r="P3496" s="15">
        <f>VLOOKUP(Q3496,'seg2'!$A$1:$B$13,2,0)</f>
        <v>4</v>
      </c>
      <c r="Q3496" s="16" t="s">
        <v>32</v>
      </c>
      <c r="R3496" s="15">
        <f>VLOOKUP(S3496,'seg3'!$A$1:$B$9,2,0)</f>
        <v>4</v>
      </c>
      <c r="S3496" s="16" t="s">
        <v>32</v>
      </c>
      <c r="T3496" s="18">
        <v>1407</v>
      </c>
      <c r="U3496" s="18">
        <v>1407</v>
      </c>
      <c r="V3496" s="18" t="s">
        <v>33</v>
      </c>
      <c r="W3496" s="30" t="s">
        <v>1009</v>
      </c>
      <c r="X3496" s="16"/>
      <c r="Y3496" s="18" t="s">
        <v>29</v>
      </c>
      <c r="Z3496" s="18">
        <v>26</v>
      </c>
      <c r="AA3496" s="16" t="s">
        <v>479</v>
      </c>
      <c r="AB3496" s="14" t="str">
        <f t="shared" si="54"/>
        <v>('834280','834280J','SHCS M24X3X360 ISO4762 CL12.9 HT ZFS','PC',69,6,4,4,3,5,189,'1407','1407','M24','360','51B37','26','23.45/23.50','NEED TO ANN','COIL2ANEL&amp;2DRWN SCM435 23.50/23.53(ADAD)',''),</v>
      </c>
      <c r="AC3496" s="14" t="s">
        <v>10825</v>
      </c>
    </row>
    <row r="3497" spans="1:29">
      <c r="A3497" s="16">
        <v>140611</v>
      </c>
      <c r="B3497" s="43" t="s">
        <v>4080</v>
      </c>
      <c r="C3497" s="43" t="s">
        <v>4081</v>
      </c>
      <c r="D3497" s="15">
        <f>VLOOKUP(E3497,finish!$A$1:$B$18,2,0)</f>
        <v>2</v>
      </c>
      <c r="E3497" s="18" t="s">
        <v>11</v>
      </c>
      <c r="F3497" s="15">
        <f>VLOOKUP(G3497,modules!$A$1:$B$10,2,0)</f>
        <v>6</v>
      </c>
      <c r="G3497" s="18" t="s">
        <v>7849</v>
      </c>
      <c r="H3497" s="15">
        <f>VLOOKUP(I3497,segments!$A$1:$B$9,2,0)</f>
        <v>3</v>
      </c>
      <c r="I3497" s="18" t="s">
        <v>7851</v>
      </c>
      <c r="J3497" s="15">
        <f>VLOOKUP(K3497,machines!$A$1:$B$72,2,0)</f>
        <v>69</v>
      </c>
      <c r="K3497" s="27" t="s">
        <v>442</v>
      </c>
      <c r="L3497" s="43" t="s">
        <v>627</v>
      </c>
      <c r="M3497" s="15">
        <f>VLOOKUP(N3497,groups!$A$1:$B$113,2,1)</f>
        <v>190</v>
      </c>
      <c r="N3497" s="16" t="s">
        <v>484</v>
      </c>
      <c r="O3497" s="18">
        <v>90</v>
      </c>
      <c r="P3497" s="15">
        <f>VLOOKUP(Q3497,'seg2'!$A$1:$B$13,2,0)</f>
        <v>4</v>
      </c>
      <c r="Q3497" s="16" t="s">
        <v>32</v>
      </c>
      <c r="R3497" s="15">
        <f>VLOOKUP(S3497,'seg3'!$A$1:$B$9,2,0)</f>
        <v>4</v>
      </c>
      <c r="S3497" s="16" t="s">
        <v>32</v>
      </c>
      <c r="T3497" s="18">
        <v>745</v>
      </c>
      <c r="U3497" s="18">
        <v>745</v>
      </c>
      <c r="V3497" s="18" t="s">
        <v>33</v>
      </c>
      <c r="W3497" s="30" t="s">
        <v>629</v>
      </c>
      <c r="X3497" s="16"/>
      <c r="Y3497" s="18" t="s">
        <v>29</v>
      </c>
      <c r="Z3497" s="18">
        <v>32</v>
      </c>
      <c r="AA3497" s="16" t="s">
        <v>628</v>
      </c>
      <c r="AB3497" s="14" t="str">
        <f t="shared" si="54"/>
        <v>('140611','140611J','SHCS M30X3.5X90 ISO4762 CL12.9 FT BLK','PC',69,6,4,4,3,2,190,'745','745','M30','90','51B37','32','29.50/29.55','NEED TO ANN','COIL 2ANNEAL&amp;2DRAWN 51B37 29.50/29.53',''),</v>
      </c>
      <c r="AC3497" s="14" t="s">
        <v>10826</v>
      </c>
    </row>
    <row r="3498" spans="1:29">
      <c r="A3498" s="16">
        <v>140613</v>
      </c>
      <c r="B3498" s="43" t="s">
        <v>1327</v>
      </c>
      <c r="C3498" s="43" t="s">
        <v>4087</v>
      </c>
      <c r="D3498" s="15">
        <f>VLOOKUP(E3498,finish!$A$1:$B$18,2,0)</f>
        <v>2</v>
      </c>
      <c r="E3498" s="18" t="s">
        <v>11</v>
      </c>
      <c r="F3498" s="15">
        <f>VLOOKUP(G3498,modules!$A$1:$B$10,2,0)</f>
        <v>6</v>
      </c>
      <c r="G3498" s="18" t="s">
        <v>7849</v>
      </c>
      <c r="H3498" s="15">
        <f>VLOOKUP(I3498,segments!$A$1:$B$9,2,0)</f>
        <v>4</v>
      </c>
      <c r="I3498" s="18" t="s">
        <v>7845</v>
      </c>
      <c r="J3498" s="15">
        <f>VLOOKUP(K3498,machines!$A$1:$B$72,2,0)</f>
        <v>69</v>
      </c>
      <c r="K3498" s="27" t="s">
        <v>442</v>
      </c>
      <c r="L3498" s="43" t="s">
        <v>627</v>
      </c>
      <c r="M3498" s="15">
        <f>VLOOKUP(N3498,groups!$A$1:$B$113,2,1)</f>
        <v>189</v>
      </c>
      <c r="N3498" s="16" t="s">
        <v>467</v>
      </c>
      <c r="O3498" s="18">
        <v>110</v>
      </c>
      <c r="P3498" s="15">
        <f>VLOOKUP(Q3498,'seg2'!$A$1:$B$13,2,0)</f>
        <v>4</v>
      </c>
      <c r="Q3498" s="16" t="s">
        <v>32</v>
      </c>
      <c r="R3498" s="15">
        <f>VLOOKUP(S3498,'seg3'!$A$1:$B$9,2,0)</f>
        <v>4</v>
      </c>
      <c r="S3498" s="16" t="s">
        <v>32</v>
      </c>
      <c r="T3498" s="18">
        <v>855</v>
      </c>
      <c r="U3498" s="18">
        <v>855</v>
      </c>
      <c r="V3498" s="18" t="s">
        <v>33</v>
      </c>
      <c r="W3498" s="30" t="s">
        <v>629</v>
      </c>
      <c r="X3498" s="16"/>
      <c r="Y3498" s="18" t="s">
        <v>29</v>
      </c>
      <c r="Z3498" s="18">
        <v>32</v>
      </c>
      <c r="AA3498" s="16" t="s">
        <v>628</v>
      </c>
      <c r="AB3498" s="14" t="str">
        <f t="shared" si="54"/>
        <v>('140613','140613J','SHCS M30X3.5X110 ISO4762 CL12.9 HT BLK','PC',69,6,4,4,4,2,189,'855','855','M30','110','51B37','32','29.50/29.55','NEED TO ANN','COIL 2ANNEAL&amp;2DRAWN 51B37 29.50/29.53',''),</v>
      </c>
      <c r="AC3498" s="14" t="s">
        <v>10827</v>
      </c>
    </row>
    <row r="3499" spans="1:29">
      <c r="A3499" s="16">
        <v>552438</v>
      </c>
      <c r="B3499" s="43" t="s">
        <v>4182</v>
      </c>
      <c r="C3499" s="43" t="s">
        <v>4183</v>
      </c>
      <c r="D3499" s="15">
        <f>VLOOKUP(E3499,finish!$A$1:$B$18,2,0)</f>
        <v>2</v>
      </c>
      <c r="E3499" s="18" t="s">
        <v>11</v>
      </c>
      <c r="F3499" s="15">
        <f>VLOOKUP(G3499,modules!$A$1:$B$10,2,0)</f>
        <v>6</v>
      </c>
      <c r="G3499" s="18" t="s">
        <v>7849</v>
      </c>
      <c r="H3499" s="15">
        <f>VLOOKUP(I3499,segments!$A$1:$B$9,2,0)</f>
        <v>3</v>
      </c>
      <c r="I3499" s="18" t="s">
        <v>7851</v>
      </c>
      <c r="J3499" s="15">
        <f>VLOOKUP(K3499,machines!$A$1:$B$72,2,0)</f>
        <v>69</v>
      </c>
      <c r="K3499" s="27" t="s">
        <v>442</v>
      </c>
      <c r="L3499" s="43" t="s">
        <v>364</v>
      </c>
      <c r="M3499" s="15">
        <f>VLOOKUP(N3499,groups!$A$1:$B$113,2,1)</f>
        <v>212</v>
      </c>
      <c r="N3499" s="16" t="s">
        <v>4184</v>
      </c>
      <c r="O3499" s="18" t="s">
        <v>1832</v>
      </c>
      <c r="P3499" s="15">
        <f>VLOOKUP(Q3499,'seg2'!$A$1:$B$13,2,0)</f>
        <v>7</v>
      </c>
      <c r="Q3499" s="16" t="s">
        <v>43</v>
      </c>
      <c r="R3499" s="15">
        <f>VLOOKUP(S3499,'seg3'!$A$1:$B$9,2,0)</f>
        <v>4</v>
      </c>
      <c r="S3499" s="16" t="s">
        <v>32</v>
      </c>
      <c r="T3499" s="18">
        <v>478</v>
      </c>
      <c r="U3499" s="18">
        <v>478</v>
      </c>
      <c r="V3499" s="18"/>
      <c r="W3499" s="30" t="s">
        <v>3243</v>
      </c>
      <c r="X3499" s="16"/>
      <c r="Y3499" s="18" t="s">
        <v>3209</v>
      </c>
      <c r="Z3499" s="18">
        <v>24</v>
      </c>
      <c r="AA3499" s="16" t="s">
        <v>4185</v>
      </c>
      <c r="AB3499" s="14" t="str">
        <f t="shared" si="54"/>
        <v>('552438','552438J','STUD BOLT 01"XUNCX5.1/2" GRB7 BLK','PC',69,6,7,4,3,2,212,'478','478','01 UNC','5.1/2','4140B','24','23.13/23.15','','COIL 1A&amp;1D  AISI-4140 23.15/23.18',''),</v>
      </c>
      <c r="AC3499" s="14" t="s">
        <v>10828</v>
      </c>
    </row>
    <row r="3500" spans="1:29">
      <c r="A3500" s="16">
        <v>552439</v>
      </c>
      <c r="B3500" s="43" t="s">
        <v>4186</v>
      </c>
      <c r="C3500" s="43" t="s">
        <v>4187</v>
      </c>
      <c r="D3500" s="15">
        <f>VLOOKUP(E3500,finish!$A$1:$B$18,2,0)</f>
        <v>2</v>
      </c>
      <c r="E3500" s="18" t="s">
        <v>11</v>
      </c>
      <c r="F3500" s="15">
        <f>VLOOKUP(G3500,modules!$A$1:$B$10,2,0)</f>
        <v>6</v>
      </c>
      <c r="G3500" s="18" t="s">
        <v>7849</v>
      </c>
      <c r="H3500" s="15">
        <f>VLOOKUP(I3500,segments!$A$1:$B$9,2,0)</f>
        <v>3</v>
      </c>
      <c r="I3500" s="18" t="s">
        <v>7851</v>
      </c>
      <c r="J3500" s="15">
        <f>VLOOKUP(K3500,machines!$A$1:$B$72,2,0)</f>
        <v>69</v>
      </c>
      <c r="K3500" s="27" t="s">
        <v>442</v>
      </c>
      <c r="L3500" s="43" t="s">
        <v>364</v>
      </c>
      <c r="M3500" s="15">
        <f>VLOOKUP(N3500,groups!$A$1:$B$113,2,1)</f>
        <v>212</v>
      </c>
      <c r="N3500" s="16" t="s">
        <v>4184</v>
      </c>
      <c r="O3500" s="18">
        <v>6</v>
      </c>
      <c r="P3500" s="15">
        <f>VLOOKUP(Q3500,'seg2'!$A$1:$B$13,2,0)</f>
        <v>7</v>
      </c>
      <c r="Q3500" s="16" t="s">
        <v>43</v>
      </c>
      <c r="R3500" s="15">
        <f>VLOOKUP(S3500,'seg3'!$A$1:$B$9,2,0)</f>
        <v>4</v>
      </c>
      <c r="S3500" s="16" t="s">
        <v>32</v>
      </c>
      <c r="T3500" s="18">
        <v>519</v>
      </c>
      <c r="U3500" s="18">
        <v>519</v>
      </c>
      <c r="V3500" s="18"/>
      <c r="W3500" s="30" t="s">
        <v>3239</v>
      </c>
      <c r="X3500" s="16"/>
      <c r="Y3500" s="18" t="s">
        <v>3209</v>
      </c>
      <c r="Z3500" s="18">
        <v>24</v>
      </c>
      <c r="AA3500" s="16" t="s">
        <v>4185</v>
      </c>
      <c r="AB3500" s="14" t="str">
        <f t="shared" si="54"/>
        <v>('552439','552439J','STUD BOLT 01"XUNCX6" GRB7 BLK','PC',69,6,7,4,3,2,212,'519','519','01 UNC','6','4140B','24','23.13/23.15','','COIL 1ANNEAL &amp; 1DRAWN 4140B 23.13/23.15',''),</v>
      </c>
      <c r="AC3500" s="14" t="s">
        <v>10829</v>
      </c>
    </row>
    <row r="3501" spans="1:29">
      <c r="A3501" s="16">
        <v>820515</v>
      </c>
      <c r="B3501" s="43" t="s">
        <v>4188</v>
      </c>
      <c r="C3501" s="43" t="s">
        <v>4189</v>
      </c>
      <c r="D3501" s="15">
        <f>VLOOKUP(E3501,finish!$A$1:$B$18,2,0)</f>
        <v>2</v>
      </c>
      <c r="E3501" s="18" t="s">
        <v>11</v>
      </c>
      <c r="F3501" s="15">
        <f>VLOOKUP(G3501,modules!$A$1:$B$10,2,0)</f>
        <v>6</v>
      </c>
      <c r="G3501" s="18" t="s">
        <v>7849</v>
      </c>
      <c r="H3501" s="15">
        <f>VLOOKUP(I3501,segments!$A$1:$B$9,2,0)</f>
        <v>3</v>
      </c>
      <c r="I3501" s="18" t="s">
        <v>7851</v>
      </c>
      <c r="J3501" s="15">
        <f>VLOOKUP(K3501,machines!$A$1:$B$72,2,0)</f>
        <v>69</v>
      </c>
      <c r="K3501" s="27" t="s">
        <v>442</v>
      </c>
      <c r="L3501" s="43" t="s">
        <v>364</v>
      </c>
      <c r="M3501" s="15">
        <f>VLOOKUP(N3501,groups!$A$1:$B$113,2,1)</f>
        <v>212</v>
      </c>
      <c r="N3501" s="16" t="s">
        <v>4184</v>
      </c>
      <c r="O3501" s="18" t="s">
        <v>4190</v>
      </c>
      <c r="P3501" s="15">
        <f>VLOOKUP(Q3501,'seg2'!$A$1:$B$13,2,0)</f>
        <v>7</v>
      </c>
      <c r="Q3501" s="16" t="s">
        <v>43</v>
      </c>
      <c r="R3501" s="15">
        <f>VLOOKUP(S3501,'seg3'!$A$1:$B$9,2,0)</f>
        <v>4</v>
      </c>
      <c r="S3501" s="16" t="s">
        <v>32</v>
      </c>
      <c r="T3501" s="18">
        <v>536</v>
      </c>
      <c r="U3501" s="18">
        <v>536</v>
      </c>
      <c r="V3501" s="18"/>
      <c r="W3501" s="30" t="s">
        <v>3239</v>
      </c>
      <c r="X3501" s="16"/>
      <c r="Y3501" s="18" t="s">
        <v>3209</v>
      </c>
      <c r="Z3501" s="18">
        <v>24</v>
      </c>
      <c r="AA3501" s="16" t="s">
        <v>4185</v>
      </c>
      <c r="AB3501" s="14" t="str">
        <f t="shared" si="54"/>
        <v>('820515','820515J','STUD BOLT 01"XUNCX6.3/8" GRB7 BLK','PC',69,6,7,4,3,2,212,'536','536','01 UNC','6.3/8','4140B','24','23.13/23.15','','COIL 1ANNEAL &amp; 1DRAWN 4140B 23.13/23.15',''),</v>
      </c>
      <c r="AC3501" s="14" t="s">
        <v>10830</v>
      </c>
    </row>
    <row r="3502" spans="1:29">
      <c r="A3502" s="16">
        <v>552442</v>
      </c>
      <c r="B3502" s="43" t="s">
        <v>4191</v>
      </c>
      <c r="C3502" s="43" t="s">
        <v>4192</v>
      </c>
      <c r="D3502" s="15">
        <f>VLOOKUP(E3502,finish!$A$1:$B$18,2,0)</f>
        <v>2</v>
      </c>
      <c r="E3502" s="18" t="s">
        <v>11</v>
      </c>
      <c r="F3502" s="15">
        <f>VLOOKUP(G3502,modules!$A$1:$B$10,2,0)</f>
        <v>6</v>
      </c>
      <c r="G3502" s="18" t="s">
        <v>7849</v>
      </c>
      <c r="H3502" s="15">
        <f>VLOOKUP(I3502,segments!$A$1:$B$9,2,0)</f>
        <v>3</v>
      </c>
      <c r="I3502" s="18" t="s">
        <v>7851</v>
      </c>
      <c r="J3502" s="15">
        <f>VLOOKUP(K3502,machines!$A$1:$B$72,2,0)</f>
        <v>69</v>
      </c>
      <c r="K3502" s="27" t="s">
        <v>442</v>
      </c>
      <c r="L3502" s="43" t="s">
        <v>364</v>
      </c>
      <c r="M3502" s="15">
        <f>VLOOKUP(N3502,groups!$A$1:$B$113,2,1)</f>
        <v>212</v>
      </c>
      <c r="N3502" s="16" t="s">
        <v>4184</v>
      </c>
      <c r="O3502" s="18" t="s">
        <v>4193</v>
      </c>
      <c r="P3502" s="15">
        <f>VLOOKUP(Q3502,'seg2'!$A$1:$B$13,2,0)</f>
        <v>7</v>
      </c>
      <c r="Q3502" s="16" t="s">
        <v>43</v>
      </c>
      <c r="R3502" s="15">
        <f>VLOOKUP(S3502,'seg3'!$A$1:$B$9,2,0)</f>
        <v>4</v>
      </c>
      <c r="S3502" s="16" t="s">
        <v>32</v>
      </c>
      <c r="T3502" s="18">
        <v>659</v>
      </c>
      <c r="U3502" s="18">
        <v>659</v>
      </c>
      <c r="V3502" s="18"/>
      <c r="W3502" s="30" t="s">
        <v>3239</v>
      </c>
      <c r="X3502" s="16"/>
      <c r="Y3502" s="18" t="s">
        <v>3209</v>
      </c>
      <c r="Z3502" s="18">
        <v>24</v>
      </c>
      <c r="AA3502" s="16" t="s">
        <v>4185</v>
      </c>
      <c r="AB3502" s="14" t="str">
        <f t="shared" si="54"/>
        <v>('552442','552442J','STUD BOLT 01"XUNCX7.1/2" GRB7 BLK','PC',69,6,7,4,3,2,212,'659','659','01 UNC','7.1/2','4140B','24','23.13/23.15','','COIL 1ANNEAL &amp; 1DRAWN 4140B 23.13/23.15',''),</v>
      </c>
      <c r="AC3502" s="14" t="s">
        <v>10831</v>
      </c>
    </row>
    <row r="3503" spans="1:29">
      <c r="A3503" s="16">
        <v>584466</v>
      </c>
      <c r="B3503" s="43" t="s">
        <v>4194</v>
      </c>
      <c r="C3503" s="43" t="s">
        <v>4195</v>
      </c>
      <c r="D3503" s="15">
        <f>VLOOKUP(E3503,finish!$A$1:$B$18,2,0)</f>
        <v>2</v>
      </c>
      <c r="E3503" s="18" t="s">
        <v>11</v>
      </c>
      <c r="F3503" s="15">
        <f>VLOOKUP(G3503,modules!$A$1:$B$10,2,0)</f>
        <v>6</v>
      </c>
      <c r="G3503" s="18" t="s">
        <v>7849</v>
      </c>
      <c r="H3503" s="15">
        <f>VLOOKUP(I3503,segments!$A$1:$B$9,2,0)</f>
        <v>3</v>
      </c>
      <c r="I3503" s="18" t="s">
        <v>7851</v>
      </c>
      <c r="J3503" s="15">
        <f>VLOOKUP(K3503,machines!$A$1:$B$72,2,0)</f>
        <v>69</v>
      </c>
      <c r="K3503" s="27" t="s">
        <v>442</v>
      </c>
      <c r="L3503" s="43" t="s">
        <v>364</v>
      </c>
      <c r="M3503" s="15">
        <f>VLOOKUP(N3503,groups!$A$1:$B$113,2,1)</f>
        <v>212</v>
      </c>
      <c r="N3503" s="16" t="s">
        <v>4184</v>
      </c>
      <c r="O3503" s="18" t="s">
        <v>4196</v>
      </c>
      <c r="P3503" s="15">
        <f>VLOOKUP(Q3503,'seg2'!$A$1:$B$13,2,0)</f>
        <v>7</v>
      </c>
      <c r="Q3503" s="16" t="s">
        <v>43</v>
      </c>
      <c r="R3503" s="15">
        <f>VLOOKUP(S3503,'seg3'!$A$1:$B$9,2,0)</f>
        <v>4</v>
      </c>
      <c r="S3503" s="16" t="s">
        <v>32</v>
      </c>
      <c r="T3503" s="18">
        <v>694</v>
      </c>
      <c r="U3503" s="18">
        <v>694</v>
      </c>
      <c r="V3503" s="18"/>
      <c r="W3503" s="30" t="s">
        <v>3243</v>
      </c>
      <c r="X3503" s="16"/>
      <c r="Y3503" s="18" t="s">
        <v>3209</v>
      </c>
      <c r="Z3503" s="18">
        <v>24</v>
      </c>
      <c r="AA3503" s="16" t="s">
        <v>4185</v>
      </c>
      <c r="AB3503" s="14" t="str">
        <f t="shared" si="54"/>
        <v>('584466','584466J','STUD BOLT 01"XUNCX8.1/4" GRB7 BLK','PC',69,6,7,4,3,2,212,'694','694','01 UNC','8.1/4','4140B','24','23.13/23.15','','COIL 1A&amp;1D  AISI-4140 23.15/23.18',''),</v>
      </c>
      <c r="AC3503" s="14" t="s">
        <v>10832</v>
      </c>
    </row>
    <row r="3504" spans="1:29">
      <c r="A3504" s="16">
        <v>552446</v>
      </c>
      <c r="B3504" s="43" t="s">
        <v>4197</v>
      </c>
      <c r="C3504" s="43" t="s">
        <v>4198</v>
      </c>
      <c r="D3504" s="15">
        <f>VLOOKUP(E3504,finish!$A$1:$B$18,2,0)</f>
        <v>2</v>
      </c>
      <c r="E3504" s="18" t="s">
        <v>11</v>
      </c>
      <c r="F3504" s="15">
        <f>VLOOKUP(G3504,modules!$A$1:$B$10,2,0)</f>
        <v>6</v>
      </c>
      <c r="G3504" s="18" t="s">
        <v>7849</v>
      </c>
      <c r="H3504" s="15">
        <f>VLOOKUP(I3504,segments!$A$1:$B$9,2,0)</f>
        <v>3</v>
      </c>
      <c r="I3504" s="18" t="s">
        <v>7851</v>
      </c>
      <c r="J3504" s="15">
        <f>VLOOKUP(K3504,machines!$A$1:$B$72,2,0)</f>
        <v>69</v>
      </c>
      <c r="K3504" s="27" t="s">
        <v>442</v>
      </c>
      <c r="L3504" s="43" t="s">
        <v>364</v>
      </c>
      <c r="M3504" s="15">
        <f>VLOOKUP(N3504,groups!$A$1:$B$113,2,1)</f>
        <v>212</v>
      </c>
      <c r="N3504" s="16" t="s">
        <v>4184</v>
      </c>
      <c r="O3504" s="18" t="s">
        <v>4199</v>
      </c>
      <c r="P3504" s="15">
        <f>VLOOKUP(Q3504,'seg2'!$A$1:$B$13,2,0)</f>
        <v>7</v>
      </c>
      <c r="Q3504" s="16" t="s">
        <v>43</v>
      </c>
      <c r="R3504" s="15">
        <f>VLOOKUP(S3504,'seg3'!$A$1:$B$9,2,0)</f>
        <v>4</v>
      </c>
      <c r="S3504" s="16" t="s">
        <v>32</v>
      </c>
      <c r="T3504" s="18">
        <v>794</v>
      </c>
      <c r="U3504" s="18">
        <v>794</v>
      </c>
      <c r="V3504" s="18"/>
      <c r="W3504" s="30" t="s">
        <v>3239</v>
      </c>
      <c r="X3504" s="16"/>
      <c r="Y3504" s="18" t="s">
        <v>3209</v>
      </c>
      <c r="Z3504" s="18">
        <v>24</v>
      </c>
      <c r="AA3504" s="16" t="s">
        <v>4185</v>
      </c>
      <c r="AB3504" s="14" t="str">
        <f t="shared" si="54"/>
        <v>('552446','552446J','STUD BOLT 01"XUNCX9.1/2" GRB7 BLK','PC',69,6,7,4,3,2,212,'794','794','01 UNC','9.1/2','4140B','24','23.13/23.15','','COIL 1ANNEAL &amp; 1DRAWN 4140B 23.13/23.15',''),</v>
      </c>
      <c r="AC3504" s="14" t="s">
        <v>10833</v>
      </c>
    </row>
    <row r="3505" spans="1:29">
      <c r="A3505" s="16">
        <v>823548</v>
      </c>
      <c r="B3505" s="43" t="s">
        <v>4200</v>
      </c>
      <c r="C3505" s="43" t="s">
        <v>4201</v>
      </c>
      <c r="D3505" s="15">
        <f>VLOOKUP(E3505,finish!$A$1:$B$18,2,0)</f>
        <v>2</v>
      </c>
      <c r="E3505" s="18" t="s">
        <v>11</v>
      </c>
      <c r="F3505" s="15">
        <f>VLOOKUP(G3505,modules!$A$1:$B$10,2,0)</f>
        <v>6</v>
      </c>
      <c r="G3505" s="18" t="s">
        <v>7849</v>
      </c>
      <c r="H3505" s="15">
        <f>VLOOKUP(I3505,segments!$A$1:$B$9,2,0)</f>
        <v>3</v>
      </c>
      <c r="I3505" s="18" t="s">
        <v>7851</v>
      </c>
      <c r="J3505" s="15">
        <f>VLOOKUP(K3505,machines!$A$1:$B$72,2,0)</f>
        <v>69</v>
      </c>
      <c r="K3505" s="27" t="s">
        <v>442</v>
      </c>
      <c r="L3505" s="43" t="s">
        <v>364</v>
      </c>
      <c r="M3505" s="15">
        <f>VLOOKUP(N3505,groups!$A$1:$B$113,2,1)</f>
        <v>212</v>
      </c>
      <c r="N3505" s="16" t="s">
        <v>4184</v>
      </c>
      <c r="O3505" s="18">
        <v>5</v>
      </c>
      <c r="P3505" s="15">
        <f>VLOOKUP(Q3505,'seg2'!$A$1:$B$13,2,0)</f>
        <v>7</v>
      </c>
      <c r="Q3505" s="16" t="s">
        <v>43</v>
      </c>
      <c r="R3505" s="15">
        <f>VLOOKUP(S3505,'seg3'!$A$1:$B$9,2,0)</f>
        <v>4</v>
      </c>
      <c r="S3505" s="16" t="s">
        <v>32</v>
      </c>
      <c r="T3505" s="18">
        <v>434</v>
      </c>
      <c r="U3505" s="18">
        <v>434</v>
      </c>
      <c r="V3505" s="18"/>
      <c r="W3505" s="30" t="s">
        <v>3239</v>
      </c>
      <c r="X3505" s="16"/>
      <c r="Y3505" s="18" t="s">
        <v>3209</v>
      </c>
      <c r="Z3505" s="18">
        <v>24</v>
      </c>
      <c r="AA3505" s="16" t="s">
        <v>4185</v>
      </c>
      <c r="AB3505" s="14" t="str">
        <f t="shared" si="54"/>
        <v>('823548','823548J','STUD BOLT 01XUNCX05 GRB7 BLK','PC',69,6,7,4,3,2,212,'434','434','01 UNC','5','4140B','24','23.13/23.15','','COIL 1ANNEAL &amp; 1DRAWN 4140B 23.13/23.15',''),</v>
      </c>
      <c r="AC3505" s="14" t="s">
        <v>10834</v>
      </c>
    </row>
    <row r="3506" spans="1:29">
      <c r="A3506" s="16">
        <v>823551</v>
      </c>
      <c r="B3506" s="43" t="s">
        <v>4202</v>
      </c>
      <c r="C3506" s="43" t="s">
        <v>4203</v>
      </c>
      <c r="D3506" s="15">
        <f>VLOOKUP(E3506,finish!$A$1:$B$18,2,0)</f>
        <v>2</v>
      </c>
      <c r="E3506" s="18" t="s">
        <v>11</v>
      </c>
      <c r="F3506" s="15">
        <f>VLOOKUP(G3506,modules!$A$1:$B$10,2,0)</f>
        <v>6</v>
      </c>
      <c r="G3506" s="18" t="s">
        <v>7849</v>
      </c>
      <c r="H3506" s="15">
        <f>VLOOKUP(I3506,segments!$A$1:$B$9,2,0)</f>
        <v>3</v>
      </c>
      <c r="I3506" s="18" t="s">
        <v>7851</v>
      </c>
      <c r="J3506" s="15">
        <f>VLOOKUP(K3506,machines!$A$1:$B$72,2,0)</f>
        <v>69</v>
      </c>
      <c r="K3506" s="27" t="s">
        <v>442</v>
      </c>
      <c r="L3506" s="43" t="s">
        <v>364</v>
      </c>
      <c r="M3506" s="15">
        <f>VLOOKUP(N3506,groups!$A$1:$B$113,2,1)</f>
        <v>212</v>
      </c>
      <c r="N3506" s="16" t="s">
        <v>4184</v>
      </c>
      <c r="O3506" s="18">
        <v>10</v>
      </c>
      <c r="P3506" s="15">
        <f>VLOOKUP(Q3506,'seg2'!$A$1:$B$13,2,0)</f>
        <v>7</v>
      </c>
      <c r="Q3506" s="16" t="s">
        <v>43</v>
      </c>
      <c r="R3506" s="15">
        <f>VLOOKUP(S3506,'seg3'!$A$1:$B$9,2,0)</f>
        <v>4</v>
      </c>
      <c r="S3506" s="16" t="s">
        <v>32</v>
      </c>
      <c r="T3506" s="18">
        <v>864</v>
      </c>
      <c r="U3506" s="18">
        <v>864</v>
      </c>
      <c r="V3506" s="18"/>
      <c r="W3506" s="30" t="s">
        <v>3239</v>
      </c>
      <c r="X3506" s="16"/>
      <c r="Y3506" s="18" t="s">
        <v>3209</v>
      </c>
      <c r="Z3506" s="18">
        <v>24</v>
      </c>
      <c r="AA3506" s="16" t="s">
        <v>4185</v>
      </c>
      <c r="AB3506" s="14" t="str">
        <f t="shared" si="54"/>
        <v>('823551','823551J','STUD BOLT 01XUNCX10 GRB7 BLK','PC',69,6,7,4,3,2,212,'864','864','01 UNC','10','4140B','24','23.13/23.15','','COIL 1ANNEAL &amp; 1DRAWN 4140B 23.13/23.15',''),</v>
      </c>
      <c r="AC3506" s="14" t="s">
        <v>10835</v>
      </c>
    </row>
    <row r="3507" spans="1:29">
      <c r="A3507" s="16">
        <v>834408</v>
      </c>
      <c r="B3507" s="43" t="s">
        <v>4204</v>
      </c>
      <c r="C3507" s="43" t="s">
        <v>4205</v>
      </c>
      <c r="D3507" s="15">
        <f>VLOOKUP(E3507,finish!$A$1:$B$18,2,0)</f>
        <v>2</v>
      </c>
      <c r="E3507" s="18" t="s">
        <v>11</v>
      </c>
      <c r="F3507" s="15">
        <f>VLOOKUP(G3507,modules!$A$1:$B$10,2,0)</f>
        <v>6</v>
      </c>
      <c r="G3507" s="18" t="s">
        <v>7849</v>
      </c>
      <c r="H3507" s="15">
        <f>VLOOKUP(I3507,segments!$A$1:$B$9,2,0)</f>
        <v>3</v>
      </c>
      <c r="I3507" s="18" t="s">
        <v>7851</v>
      </c>
      <c r="J3507" s="15">
        <f>VLOOKUP(K3507,machines!$A$1:$B$72,2,0)</f>
        <v>69</v>
      </c>
      <c r="K3507" s="27" t="s">
        <v>442</v>
      </c>
      <c r="L3507" s="43" t="s">
        <v>364</v>
      </c>
      <c r="M3507" s="15">
        <f>VLOOKUP(N3507,groups!$A$1:$B$113,2,1)</f>
        <v>212</v>
      </c>
      <c r="N3507" s="16" t="s">
        <v>4184</v>
      </c>
      <c r="O3507" s="18" t="s">
        <v>4206</v>
      </c>
      <c r="P3507" s="15">
        <f>VLOOKUP(Q3507,'seg2'!$A$1:$B$13,2,0)</f>
        <v>7</v>
      </c>
      <c r="Q3507" s="16" t="s">
        <v>43</v>
      </c>
      <c r="R3507" s="15">
        <f>VLOOKUP(S3507,'seg3'!$A$1:$B$9,2,0)</f>
        <v>4</v>
      </c>
      <c r="S3507" s="16" t="s">
        <v>32</v>
      </c>
      <c r="T3507" s="18">
        <v>1064</v>
      </c>
      <c r="U3507" s="18">
        <v>1064</v>
      </c>
      <c r="V3507" s="18"/>
      <c r="W3507" s="30" t="s">
        <v>3239</v>
      </c>
      <c r="X3507" s="16"/>
      <c r="Y3507" s="18" t="s">
        <v>3209</v>
      </c>
      <c r="Z3507" s="18">
        <v>24</v>
      </c>
      <c r="AA3507" s="16" t="s">
        <v>4185</v>
      </c>
      <c r="AB3507" s="14" t="str">
        <f t="shared" si="54"/>
        <v>('834408','834408J','STUD BOLT 01XUNCX12.1/4 GRB7 FT BLK','PC',69,6,7,4,3,2,212,'1064','1064','01 UNC','12.1/4','4140B','24','23.13/23.15','','COIL 1ANNEAL &amp; 1DRAWN 4140B 23.13/23.15',''),</v>
      </c>
      <c r="AC3507" s="14" t="s">
        <v>10836</v>
      </c>
    </row>
    <row r="3508" spans="1:29">
      <c r="A3508" s="16">
        <v>823546</v>
      </c>
      <c r="B3508" s="43" t="s">
        <v>4219</v>
      </c>
      <c r="C3508" s="43" t="s">
        <v>4220</v>
      </c>
      <c r="D3508" s="15">
        <f>VLOOKUP(E3508,finish!$A$1:$B$18,2,0)</f>
        <v>2</v>
      </c>
      <c r="E3508" s="18" t="s">
        <v>11</v>
      </c>
      <c r="F3508" s="15">
        <f>VLOOKUP(G3508,modules!$A$1:$B$10,2,0)</f>
        <v>6</v>
      </c>
      <c r="G3508" s="18" t="s">
        <v>7849</v>
      </c>
      <c r="H3508" s="15">
        <f>VLOOKUP(I3508,segments!$A$1:$B$9,2,0)</f>
        <v>3</v>
      </c>
      <c r="I3508" s="18" t="s">
        <v>7851</v>
      </c>
      <c r="J3508" s="15">
        <f>VLOOKUP(K3508,machines!$A$1:$B$72,2,0)</f>
        <v>69</v>
      </c>
      <c r="K3508" s="27" t="s">
        <v>442</v>
      </c>
      <c r="L3508" s="43" t="s">
        <v>364</v>
      </c>
      <c r="M3508" s="15">
        <f>VLOOKUP(N3508,groups!$A$1:$B$113,2,1)</f>
        <v>212</v>
      </c>
      <c r="N3508" s="16" t="s">
        <v>4184</v>
      </c>
      <c r="O3508" s="18" t="s">
        <v>1866</v>
      </c>
      <c r="P3508" s="15">
        <f>VLOOKUP(Q3508,'seg2'!$A$1:$B$13,2,0)</f>
        <v>7</v>
      </c>
      <c r="Q3508" s="16" t="s">
        <v>43</v>
      </c>
      <c r="R3508" s="15">
        <f>VLOOKUP(S3508,'seg3'!$A$1:$B$9,2,0)</f>
        <v>4</v>
      </c>
      <c r="S3508" s="16" t="s">
        <v>32</v>
      </c>
      <c r="T3508" s="18">
        <v>366</v>
      </c>
      <c r="U3508" s="18">
        <v>366</v>
      </c>
      <c r="V3508" s="18"/>
      <c r="W3508" s="30" t="s">
        <v>3239</v>
      </c>
      <c r="X3508" s="16"/>
      <c r="Y3508" s="18" t="s">
        <v>3209</v>
      </c>
      <c r="Z3508" s="18">
        <v>24</v>
      </c>
      <c r="AA3508" s="16" t="s">
        <v>4185</v>
      </c>
      <c r="AB3508" s="14" t="str">
        <f t="shared" si="54"/>
        <v>('823546','823546J','STUD BOLT 01XUNCX4.1/2 GRB7 BLK','PC',69,6,7,4,3,2,212,'366','366','01 UNC','4.1/2','4140B','24','23.13/23.15','','COIL 1ANNEAL &amp; 1DRAWN 4140B 23.13/23.15',''),</v>
      </c>
      <c r="AC3508" s="14" t="s">
        <v>10837</v>
      </c>
    </row>
    <row r="3509" spans="1:29">
      <c r="A3509" s="16">
        <v>834338</v>
      </c>
      <c r="B3509" s="43" t="s">
        <v>4221</v>
      </c>
      <c r="C3509" s="43" t="s">
        <v>4222</v>
      </c>
      <c r="D3509" s="15">
        <f>VLOOKUP(E3509,finish!$A$1:$B$18,2,0)</f>
        <v>2</v>
      </c>
      <c r="E3509" s="18" t="s">
        <v>11</v>
      </c>
      <c r="F3509" s="15">
        <f>VLOOKUP(G3509,modules!$A$1:$B$10,2,0)</f>
        <v>6</v>
      </c>
      <c r="G3509" s="18" t="s">
        <v>7849</v>
      </c>
      <c r="H3509" s="15">
        <f>VLOOKUP(I3509,segments!$A$1:$B$9,2,0)</f>
        <v>3</v>
      </c>
      <c r="I3509" s="18" t="s">
        <v>7851</v>
      </c>
      <c r="J3509" s="15">
        <f>VLOOKUP(K3509,machines!$A$1:$B$72,2,0)</f>
        <v>69</v>
      </c>
      <c r="K3509" s="27" t="s">
        <v>442</v>
      </c>
      <c r="L3509" s="43" t="s">
        <v>364</v>
      </c>
      <c r="M3509" s="15">
        <f>VLOOKUP(N3509,groups!$A$1:$B$113,2,1)</f>
        <v>212</v>
      </c>
      <c r="N3509" s="16" t="s">
        <v>4184</v>
      </c>
      <c r="O3509" s="18" t="s">
        <v>4223</v>
      </c>
      <c r="P3509" s="15">
        <f>VLOOKUP(Q3509,'seg2'!$A$1:$B$13,2,0)</f>
        <v>7</v>
      </c>
      <c r="Q3509" s="16" t="s">
        <v>43</v>
      </c>
      <c r="R3509" s="15">
        <f>VLOOKUP(S3509,'seg3'!$A$1:$B$9,2,0)</f>
        <v>4</v>
      </c>
      <c r="S3509" s="16" t="s">
        <v>32</v>
      </c>
      <c r="T3509" s="18">
        <v>380</v>
      </c>
      <c r="U3509" s="18">
        <v>380</v>
      </c>
      <c r="V3509" s="18"/>
      <c r="W3509" s="30" t="s">
        <v>3239</v>
      </c>
      <c r="X3509" s="16"/>
      <c r="Y3509" s="18" t="s">
        <v>3209</v>
      </c>
      <c r="Z3509" s="18">
        <v>24</v>
      </c>
      <c r="AA3509" s="16" t="s">
        <v>4185</v>
      </c>
      <c r="AB3509" s="14" t="str">
        <f t="shared" si="54"/>
        <v>('834338','834338J','STUD BOLT 01XUNCX4.1/4 GRB7 FT BLK','PC',69,6,7,4,3,2,212,'380','380','01 UNC','4.1/4','4140B','24','23.13/23.15','','COIL 1ANNEAL &amp; 1DRAWN 4140B 23.13/23.15',''),</v>
      </c>
      <c r="AC3509" s="14" t="s">
        <v>10838</v>
      </c>
    </row>
    <row r="3510" spans="1:29">
      <c r="A3510" s="16">
        <v>791371</v>
      </c>
      <c r="B3510" s="43" t="s">
        <v>3234</v>
      </c>
      <c r="C3510" s="43" t="s">
        <v>3235</v>
      </c>
      <c r="D3510" s="15">
        <f>VLOOKUP(E3510,finish!$A$1:$B$18,2,0)</f>
        <v>2</v>
      </c>
      <c r="E3510" s="18" t="s">
        <v>11</v>
      </c>
      <c r="F3510" s="15">
        <f>VLOOKUP(G3510,modules!$A$1:$B$10,2,0)</f>
        <v>6</v>
      </c>
      <c r="G3510" s="18" t="s">
        <v>7849</v>
      </c>
      <c r="H3510" s="15">
        <f>VLOOKUP(I3510,segments!$A$1:$B$9,2,0)</f>
        <v>3</v>
      </c>
      <c r="I3510" s="18" t="s">
        <v>7851</v>
      </c>
      <c r="J3510" s="15">
        <f>VLOOKUP(K3510,machines!$A$1:$B$72,2,0)</f>
        <v>69</v>
      </c>
      <c r="K3510" s="27" t="s">
        <v>442</v>
      </c>
      <c r="L3510" s="43" t="s">
        <v>364</v>
      </c>
      <c r="M3510" s="15">
        <f>VLOOKUP(N3510,groups!$A$1:$B$113,2,1)</f>
        <v>212</v>
      </c>
      <c r="N3510" s="16" t="s">
        <v>4184</v>
      </c>
      <c r="O3510" s="18" t="s">
        <v>4224</v>
      </c>
      <c r="P3510" s="15">
        <f>VLOOKUP(Q3510,'seg2'!$A$1:$B$13,2,0)</f>
        <v>7</v>
      </c>
      <c r="Q3510" s="16" t="s">
        <v>43</v>
      </c>
      <c r="R3510" s="15">
        <f>VLOOKUP(S3510,'seg3'!$A$1:$B$9,2,0)</f>
        <v>4</v>
      </c>
      <c r="S3510" s="16" t="s">
        <v>32</v>
      </c>
      <c r="T3510" s="18">
        <v>467</v>
      </c>
      <c r="U3510" s="18">
        <v>467</v>
      </c>
      <c r="V3510" s="18"/>
      <c r="W3510" s="30" t="s">
        <v>3239</v>
      </c>
      <c r="X3510" s="16"/>
      <c r="Y3510" s="18" t="s">
        <v>3209</v>
      </c>
      <c r="Z3510" s="18">
        <v>24</v>
      </c>
      <c r="AA3510" s="16" t="s">
        <v>4185</v>
      </c>
      <c r="AB3510" s="14" t="str">
        <f t="shared" si="54"/>
        <v>('791371','791371J','STUD BOLT 01XUNCX5.1/4 GRB7 BLK','PC',69,6,7,4,3,2,212,'467','467','01 UNC',' 5.1/4','4140B','24','23.13/23.15','','COIL 1ANNEAL &amp; 1DRAWN 4140B 23.13/23.15',''),</v>
      </c>
      <c r="AC3510" s="14" t="s">
        <v>10839</v>
      </c>
    </row>
    <row r="3511" spans="1:29">
      <c r="A3511" s="16">
        <v>834336</v>
      </c>
      <c r="B3511" s="43" t="s">
        <v>4225</v>
      </c>
      <c r="C3511" s="43" t="s">
        <v>4226</v>
      </c>
      <c r="D3511" s="15">
        <f>VLOOKUP(E3511,finish!$A$1:$B$18,2,0)</f>
        <v>2</v>
      </c>
      <c r="E3511" s="18" t="s">
        <v>11</v>
      </c>
      <c r="F3511" s="15">
        <f>VLOOKUP(G3511,modules!$A$1:$B$10,2,0)</f>
        <v>6</v>
      </c>
      <c r="G3511" s="18" t="s">
        <v>7849</v>
      </c>
      <c r="H3511" s="15">
        <f>VLOOKUP(I3511,segments!$A$1:$B$9,2,0)</f>
        <v>3</v>
      </c>
      <c r="I3511" s="18" t="s">
        <v>7851</v>
      </c>
      <c r="J3511" s="15">
        <f>VLOOKUP(K3511,machines!$A$1:$B$72,2,0)</f>
        <v>69</v>
      </c>
      <c r="K3511" s="27" t="s">
        <v>442</v>
      </c>
      <c r="L3511" s="43" t="s">
        <v>364</v>
      </c>
      <c r="M3511" s="15">
        <f>VLOOKUP(N3511,groups!$A$1:$B$113,2,1)</f>
        <v>212</v>
      </c>
      <c r="N3511" s="16" t="s">
        <v>4184</v>
      </c>
      <c r="O3511" s="18" t="s">
        <v>3208</v>
      </c>
      <c r="P3511" s="15">
        <f>VLOOKUP(Q3511,'seg2'!$A$1:$B$13,2,0)</f>
        <v>7</v>
      </c>
      <c r="Q3511" s="16" t="s">
        <v>43</v>
      </c>
      <c r="R3511" s="15">
        <f>VLOOKUP(S3511,'seg3'!$A$1:$B$9,2,0)</f>
        <v>4</v>
      </c>
      <c r="S3511" s="16" t="s">
        <v>32</v>
      </c>
      <c r="T3511" s="18">
        <v>510</v>
      </c>
      <c r="U3511" s="18">
        <v>510</v>
      </c>
      <c r="V3511" s="18"/>
      <c r="W3511" s="30" t="s">
        <v>3239</v>
      </c>
      <c r="X3511" s="16"/>
      <c r="Y3511" s="18" t="s">
        <v>3209</v>
      </c>
      <c r="Z3511" s="18">
        <v>24</v>
      </c>
      <c r="AA3511" s="16" t="s">
        <v>4185</v>
      </c>
      <c r="AB3511" s="14" t="str">
        <f t="shared" si="54"/>
        <v>('834336','834336J','STUD BOLT 01XUNCX5.3/4 GRB7 FT BLK','PC',69,6,7,4,3,2,212,'510','510','01 UNC','5.3/4','4140B','24','23.13/23.15','','COIL 1ANNEAL &amp; 1DRAWN 4140B 23.13/23.15',''),</v>
      </c>
      <c r="AC3511" s="14" t="s">
        <v>10840</v>
      </c>
    </row>
    <row r="3512" spans="1:29">
      <c r="A3512" s="16">
        <v>791372</v>
      </c>
      <c r="B3512" s="43" t="s">
        <v>3240</v>
      </c>
      <c r="C3512" s="43" t="s">
        <v>3241</v>
      </c>
      <c r="D3512" s="15">
        <f>VLOOKUP(E3512,finish!$A$1:$B$18,2,0)</f>
        <v>2</v>
      </c>
      <c r="E3512" s="18" t="s">
        <v>11</v>
      </c>
      <c r="F3512" s="15">
        <f>VLOOKUP(G3512,modules!$A$1:$B$10,2,0)</f>
        <v>6</v>
      </c>
      <c r="G3512" s="18" t="s">
        <v>7849</v>
      </c>
      <c r="H3512" s="15">
        <f>VLOOKUP(I3512,segments!$A$1:$B$9,2,0)</f>
        <v>3</v>
      </c>
      <c r="I3512" s="18" t="s">
        <v>7851</v>
      </c>
      <c r="J3512" s="15">
        <f>VLOOKUP(K3512,machines!$A$1:$B$72,2,0)</f>
        <v>69</v>
      </c>
      <c r="K3512" s="27" t="s">
        <v>442</v>
      </c>
      <c r="L3512" s="43" t="s">
        <v>364</v>
      </c>
      <c r="M3512" s="15">
        <f>VLOOKUP(N3512,groups!$A$1:$B$113,2,1)</f>
        <v>212</v>
      </c>
      <c r="N3512" s="16" t="s">
        <v>4184</v>
      </c>
      <c r="O3512" s="18" t="s">
        <v>3242</v>
      </c>
      <c r="P3512" s="15">
        <f>VLOOKUP(Q3512,'seg2'!$A$1:$B$13,2,0)</f>
        <v>7</v>
      </c>
      <c r="Q3512" s="16" t="s">
        <v>43</v>
      </c>
      <c r="R3512" s="15">
        <f>VLOOKUP(S3512,'seg3'!$A$1:$B$9,2,0)</f>
        <v>4</v>
      </c>
      <c r="S3512" s="16" t="s">
        <v>32</v>
      </c>
      <c r="T3512" s="18">
        <v>550</v>
      </c>
      <c r="U3512" s="18">
        <v>550</v>
      </c>
      <c r="V3512" s="18"/>
      <c r="W3512" s="30" t="s">
        <v>3243</v>
      </c>
      <c r="X3512" s="16"/>
      <c r="Y3512" s="18" t="s">
        <v>3209</v>
      </c>
      <c r="Z3512" s="18">
        <v>24</v>
      </c>
      <c r="AA3512" s="16" t="s">
        <v>4185</v>
      </c>
      <c r="AB3512" s="14" t="str">
        <f t="shared" si="54"/>
        <v>('791372','791372J','STUD BOLT 01XUNCX6.1/4 GRB7 BLK','PC',69,6,7,4,3,2,212,'550','550','01 UNC','6.1/4','4140B','24','23.13/23.15','','COIL 1A&amp;1D  AISI-4140 23.15/23.18',''),</v>
      </c>
      <c r="AC3512" s="14" t="s">
        <v>10841</v>
      </c>
    </row>
    <row r="3513" spans="1:29">
      <c r="A3513" s="16">
        <v>791372</v>
      </c>
      <c r="B3513" s="43" t="s">
        <v>3240</v>
      </c>
      <c r="C3513" s="43" t="s">
        <v>3241</v>
      </c>
      <c r="D3513" s="15">
        <f>VLOOKUP(E3513,finish!$A$1:$B$18,2,0)</f>
        <v>2</v>
      </c>
      <c r="E3513" s="18" t="s">
        <v>11</v>
      </c>
      <c r="F3513" s="15">
        <f>VLOOKUP(G3513,modules!$A$1:$B$10,2,0)</f>
        <v>6</v>
      </c>
      <c r="G3513" s="18" t="s">
        <v>7849</v>
      </c>
      <c r="H3513" s="15">
        <f>VLOOKUP(I3513,segments!$A$1:$B$9,2,0)</f>
        <v>3</v>
      </c>
      <c r="I3513" s="18" t="s">
        <v>7851</v>
      </c>
      <c r="J3513" s="15">
        <f>VLOOKUP(K3513,machines!$A$1:$B$72,2,0)</f>
        <v>69</v>
      </c>
      <c r="K3513" s="27" t="s">
        <v>442</v>
      </c>
      <c r="L3513" s="43" t="s">
        <v>364</v>
      </c>
      <c r="M3513" s="15">
        <f>VLOOKUP(N3513,groups!$A$1:$B$113,2,1)</f>
        <v>212</v>
      </c>
      <c r="N3513" s="16" t="s">
        <v>4184</v>
      </c>
      <c r="O3513" s="18" t="s">
        <v>3242</v>
      </c>
      <c r="P3513" s="15">
        <f>VLOOKUP(Q3513,'seg2'!$A$1:$B$13,2,0)</f>
        <v>7</v>
      </c>
      <c r="Q3513" s="16" t="s">
        <v>43</v>
      </c>
      <c r="R3513" s="15">
        <f>VLOOKUP(S3513,'seg3'!$A$1:$B$9,2,0)</f>
        <v>4</v>
      </c>
      <c r="S3513" s="16" t="s">
        <v>32</v>
      </c>
      <c r="T3513" s="18">
        <v>550</v>
      </c>
      <c r="U3513" s="18">
        <v>550</v>
      </c>
      <c r="V3513" s="18"/>
      <c r="W3513" s="30" t="s">
        <v>3243</v>
      </c>
      <c r="X3513" s="16"/>
      <c r="Y3513" s="18" t="s">
        <v>3209</v>
      </c>
      <c r="Z3513" s="18">
        <v>24</v>
      </c>
      <c r="AA3513" s="16" t="s">
        <v>4185</v>
      </c>
      <c r="AB3513" s="14" t="str">
        <f t="shared" si="54"/>
        <v>('791372','791372J','STUD BOLT 01XUNCX6.1/4 GRB7 BLK','PC',69,6,7,4,3,2,212,'550','550','01 UNC','6.1/4','4140B','24','23.13/23.15','','COIL 1A&amp;1D  AISI-4140 23.15/23.18',''),</v>
      </c>
      <c r="AC3513" s="14" t="s">
        <v>10841</v>
      </c>
    </row>
    <row r="3514" spans="1:29">
      <c r="A3514" s="16">
        <v>552441</v>
      </c>
      <c r="B3514" s="43" t="s">
        <v>3248</v>
      </c>
      <c r="C3514" s="43" t="s">
        <v>3249</v>
      </c>
      <c r="D3514" s="15">
        <f>VLOOKUP(E3514,finish!$A$1:$B$18,2,0)</f>
        <v>2</v>
      </c>
      <c r="E3514" s="18" t="s">
        <v>11</v>
      </c>
      <c r="F3514" s="15">
        <f>VLOOKUP(G3514,modules!$A$1:$B$10,2,0)</f>
        <v>6</v>
      </c>
      <c r="G3514" s="18" t="s">
        <v>7849</v>
      </c>
      <c r="H3514" s="15">
        <f>VLOOKUP(I3514,segments!$A$1:$B$9,2,0)</f>
        <v>3</v>
      </c>
      <c r="I3514" s="18" t="s">
        <v>7851</v>
      </c>
      <c r="J3514" s="15">
        <f>VLOOKUP(K3514,machines!$A$1:$B$72,2,0)</f>
        <v>69</v>
      </c>
      <c r="K3514" s="27" t="s">
        <v>442</v>
      </c>
      <c r="L3514" s="43" t="s">
        <v>364</v>
      </c>
      <c r="M3514" s="15">
        <f>VLOOKUP(N3514,groups!$A$1:$B$113,2,1)</f>
        <v>212</v>
      </c>
      <c r="N3514" s="16" t="s">
        <v>4184</v>
      </c>
      <c r="O3514" s="18">
        <v>7</v>
      </c>
      <c r="P3514" s="15">
        <f>VLOOKUP(Q3514,'seg2'!$A$1:$B$13,2,0)</f>
        <v>7</v>
      </c>
      <c r="Q3514" s="16" t="s">
        <v>43</v>
      </c>
      <c r="R3514" s="15">
        <f>VLOOKUP(S3514,'seg3'!$A$1:$B$9,2,0)</f>
        <v>4</v>
      </c>
      <c r="S3514" s="16" t="s">
        <v>32</v>
      </c>
      <c r="T3514" s="18">
        <v>604</v>
      </c>
      <c r="U3514" s="18">
        <v>604</v>
      </c>
      <c r="V3514" s="18"/>
      <c r="W3514" s="30" t="s">
        <v>3239</v>
      </c>
      <c r="X3514" s="16"/>
      <c r="Y3514" s="18" t="s">
        <v>3209</v>
      </c>
      <c r="Z3514" s="18">
        <v>24</v>
      </c>
      <c r="AA3514" s="16" t="s">
        <v>4185</v>
      </c>
      <c r="AB3514" s="14" t="str">
        <f t="shared" si="54"/>
        <v>('552441','552441J','STUD BOLT 01XUNCX7 GRB7 BLK','PC',69,6,7,4,3,2,212,'604','604','01 UNC','7','4140B','24','23.13/23.15','','COIL 1ANNEAL &amp; 1DRAWN 4140B 23.13/23.15',''),</v>
      </c>
      <c r="AC3514" s="14" t="s">
        <v>10842</v>
      </c>
    </row>
    <row r="3515" spans="1:29">
      <c r="A3515" s="16">
        <v>814585</v>
      </c>
      <c r="B3515" s="43" t="s">
        <v>3250</v>
      </c>
      <c r="C3515" s="43" t="s">
        <v>3251</v>
      </c>
      <c r="D3515" s="15">
        <f>VLOOKUP(E3515,finish!$A$1:$B$18,2,0)</f>
        <v>2</v>
      </c>
      <c r="E3515" s="18" t="s">
        <v>11</v>
      </c>
      <c r="F3515" s="15">
        <f>VLOOKUP(G3515,modules!$A$1:$B$10,2,0)</f>
        <v>6</v>
      </c>
      <c r="G3515" s="18" t="s">
        <v>7849</v>
      </c>
      <c r="H3515" s="15">
        <f>VLOOKUP(I3515,segments!$A$1:$B$9,2,0)</f>
        <v>3</v>
      </c>
      <c r="I3515" s="18" t="s">
        <v>7851</v>
      </c>
      <c r="J3515" s="15">
        <f>VLOOKUP(K3515,machines!$A$1:$B$72,2,0)</f>
        <v>69</v>
      </c>
      <c r="K3515" s="27" t="s">
        <v>442</v>
      </c>
      <c r="L3515" s="43" t="s">
        <v>364</v>
      </c>
      <c r="M3515" s="15">
        <f>VLOOKUP(N3515,groups!$A$1:$B$113,2,1)</f>
        <v>212</v>
      </c>
      <c r="N3515" s="16" t="s">
        <v>4184</v>
      </c>
      <c r="O3515" s="18" t="s">
        <v>3252</v>
      </c>
      <c r="P3515" s="15">
        <f>VLOOKUP(Q3515,'seg2'!$A$1:$B$13,2,0)</f>
        <v>7</v>
      </c>
      <c r="Q3515" s="16" t="s">
        <v>43</v>
      </c>
      <c r="R3515" s="15">
        <f>VLOOKUP(S3515,'seg3'!$A$1:$B$9,2,0)</f>
        <v>4</v>
      </c>
      <c r="S3515" s="16" t="s">
        <v>32</v>
      </c>
      <c r="T3515" s="18">
        <v>624</v>
      </c>
      <c r="U3515" s="18">
        <v>624</v>
      </c>
      <c r="V3515" s="42"/>
      <c r="W3515" s="30" t="s">
        <v>3243</v>
      </c>
      <c r="X3515" s="16"/>
      <c r="Y3515" s="18" t="s">
        <v>3209</v>
      </c>
      <c r="Z3515" s="18">
        <v>24</v>
      </c>
      <c r="AA3515" s="16" t="s">
        <v>4185</v>
      </c>
      <c r="AB3515" s="14" t="str">
        <f t="shared" si="54"/>
        <v>('814585','814585J','STUD BOLT 01XUNCX7.1/4 GRB7 BLK','PC',69,6,7,4,3,2,212,'624','624','01 UNC','7.1/4','4140B','24','23.13/23.15','','COIL 1A&amp;1D  AISI-4140 23.15/23.18',''),</v>
      </c>
      <c r="AC3515" s="14" t="s">
        <v>10843</v>
      </c>
    </row>
    <row r="3516" spans="1:29">
      <c r="A3516" s="16">
        <v>820523</v>
      </c>
      <c r="B3516" s="43" t="s">
        <v>4227</v>
      </c>
      <c r="C3516" s="43" t="s">
        <v>4228</v>
      </c>
      <c r="D3516" s="15">
        <f>VLOOKUP(E3516,finish!$A$1:$B$18,2,0)</f>
        <v>2</v>
      </c>
      <c r="E3516" s="18" t="s">
        <v>11</v>
      </c>
      <c r="F3516" s="15">
        <f>VLOOKUP(G3516,modules!$A$1:$B$10,2,0)</f>
        <v>6</v>
      </c>
      <c r="G3516" s="18" t="s">
        <v>7849</v>
      </c>
      <c r="H3516" s="15">
        <f>VLOOKUP(I3516,segments!$A$1:$B$9,2,0)</f>
        <v>3</v>
      </c>
      <c r="I3516" s="18" t="s">
        <v>7851</v>
      </c>
      <c r="J3516" s="15">
        <f>VLOOKUP(K3516,machines!$A$1:$B$72,2,0)</f>
        <v>69</v>
      </c>
      <c r="K3516" s="27" t="s">
        <v>442</v>
      </c>
      <c r="L3516" s="43" t="s">
        <v>364</v>
      </c>
      <c r="M3516" s="15">
        <f>VLOOKUP(N3516,groups!$A$1:$B$113,2,1)</f>
        <v>212</v>
      </c>
      <c r="N3516" s="16" t="s">
        <v>4184</v>
      </c>
      <c r="O3516" s="18" t="s">
        <v>4229</v>
      </c>
      <c r="P3516" s="15">
        <f>VLOOKUP(Q3516,'seg2'!$A$1:$B$13,2,0)</f>
        <v>7</v>
      </c>
      <c r="Q3516" s="16" t="s">
        <v>43</v>
      </c>
      <c r="R3516" s="15">
        <f>VLOOKUP(S3516,'seg3'!$A$1:$B$9,2,0)</f>
        <v>4</v>
      </c>
      <c r="S3516" s="16" t="s">
        <v>32</v>
      </c>
      <c r="T3516" s="18">
        <v>624</v>
      </c>
      <c r="U3516" s="18">
        <v>624</v>
      </c>
      <c r="V3516" s="42"/>
      <c r="W3516" s="30" t="s">
        <v>3239</v>
      </c>
      <c r="X3516" s="16"/>
      <c r="Y3516" s="18" t="s">
        <v>3209</v>
      </c>
      <c r="Z3516" s="18">
        <v>24</v>
      </c>
      <c r="AA3516" s="16" t="s">
        <v>4185</v>
      </c>
      <c r="AB3516" s="14" t="str">
        <f t="shared" si="54"/>
        <v>('820523','820523J','STUD BOLT 01XUNCX7.3/8 GRB7 FT BLK','PC',69,6,7,4,3,2,212,'624','624','01 UNC','7.3/8','4140B','24','23.13/23.15','','COIL 1ANNEAL &amp; 1DRAWN 4140B 23.13/23.15',''),</v>
      </c>
      <c r="AC3516" s="14" t="s">
        <v>10844</v>
      </c>
    </row>
    <row r="3517" spans="1:29">
      <c r="A3517" s="16">
        <v>834410</v>
      </c>
      <c r="B3517" s="43" t="s">
        <v>4434</v>
      </c>
      <c r="C3517" s="43" t="s">
        <v>4435</v>
      </c>
      <c r="D3517" s="15">
        <f>VLOOKUP(E3517,finish!$A$1:$B$18,2,0)</f>
        <v>2</v>
      </c>
      <c r="E3517" s="18" t="s">
        <v>11</v>
      </c>
      <c r="F3517" s="15">
        <f>VLOOKUP(G3517,modules!$A$1:$B$10,2,0)</f>
        <v>6</v>
      </c>
      <c r="G3517" s="18" t="s">
        <v>7849</v>
      </c>
      <c r="H3517" s="15">
        <f>VLOOKUP(I3517,segments!$A$1:$B$9,2,0)</f>
        <v>3</v>
      </c>
      <c r="I3517" s="18" t="s">
        <v>7851</v>
      </c>
      <c r="J3517" s="15">
        <f>VLOOKUP(K3517,machines!$A$1:$B$72,2,0)</f>
        <v>69</v>
      </c>
      <c r="K3517" s="27" t="s">
        <v>442</v>
      </c>
      <c r="L3517" s="43" t="s">
        <v>4430</v>
      </c>
      <c r="M3517" s="15">
        <f>VLOOKUP(N3517,groups!$A$1:$B$113,2,1)</f>
        <v>212</v>
      </c>
      <c r="N3517" s="16" t="s">
        <v>4184</v>
      </c>
      <c r="O3517" s="18" t="s">
        <v>4436</v>
      </c>
      <c r="P3517" s="15">
        <f>VLOOKUP(Q3517,'seg2'!$A$1:$B$13,2,0)</f>
        <v>7</v>
      </c>
      <c r="Q3517" s="16" t="s">
        <v>43</v>
      </c>
      <c r="R3517" s="15">
        <f>VLOOKUP(S3517,'seg3'!$A$1:$B$9,2,0)</f>
        <v>4</v>
      </c>
      <c r="S3517" s="16" t="s">
        <v>32</v>
      </c>
      <c r="T3517" s="18">
        <v>2020</v>
      </c>
      <c r="U3517" s="18">
        <v>2020</v>
      </c>
      <c r="V3517" s="42"/>
      <c r="W3517" s="30" t="s">
        <v>4433</v>
      </c>
      <c r="X3517" s="16"/>
      <c r="Y3517" s="18" t="s">
        <v>3209</v>
      </c>
      <c r="Z3517" s="18">
        <v>36</v>
      </c>
      <c r="AA3517" s="16" t="s">
        <v>4432</v>
      </c>
      <c r="AB3517" s="14" t="str">
        <f t="shared" si="54"/>
        <v>('834410','834410J','STUD BOLT 1.1/2XUN8X9.3/4 GRB7 FT BLK','PC',69,6,7,4,3,2,212,'2020','2020','1.1/2 UN8','9.3/4','4140B','36','35.88/35.91','','COIL 1ANNEAL&amp;1DRAWNAISI4140B 35.88/35.91',''),</v>
      </c>
      <c r="AC3517" s="14" t="s">
        <v>10845</v>
      </c>
    </row>
    <row r="3518" spans="1:29">
      <c r="A3518" s="16">
        <v>834055</v>
      </c>
      <c r="B3518" s="43" t="s">
        <v>4437</v>
      </c>
      <c r="C3518" s="43" t="s">
        <v>4438</v>
      </c>
      <c r="D3518" s="15">
        <f>VLOOKUP(E3518,finish!$A$1:$B$18,2,0)</f>
        <v>2</v>
      </c>
      <c r="E3518" s="18" t="s">
        <v>11</v>
      </c>
      <c r="F3518" s="15">
        <f>VLOOKUP(G3518,modules!$A$1:$B$10,2,0)</f>
        <v>6</v>
      </c>
      <c r="G3518" s="18" t="s">
        <v>7849</v>
      </c>
      <c r="H3518" s="15">
        <f>VLOOKUP(I3518,segments!$A$1:$B$9,2,0)</f>
        <v>3</v>
      </c>
      <c r="I3518" s="18" t="s">
        <v>7851</v>
      </c>
      <c r="J3518" s="15">
        <f>VLOOKUP(K3518,machines!$A$1:$B$72,2,0)</f>
        <v>69</v>
      </c>
      <c r="K3518" s="27" t="s">
        <v>442</v>
      </c>
      <c r="L3518" s="43" t="s">
        <v>4439</v>
      </c>
      <c r="M3518" s="15">
        <f>VLOOKUP(N3518,groups!$A$1:$B$113,2,1)</f>
        <v>212</v>
      </c>
      <c r="N3518" s="16" t="s">
        <v>4184</v>
      </c>
      <c r="O3518" s="18" t="s">
        <v>3246</v>
      </c>
      <c r="P3518" s="15">
        <f>VLOOKUP(Q3518,'seg2'!$A$1:$B$13,2,0)</f>
        <v>7</v>
      </c>
      <c r="Q3518" s="16" t="s">
        <v>43</v>
      </c>
      <c r="R3518" s="15">
        <f>VLOOKUP(S3518,'seg3'!$A$1:$B$9,2,0)</f>
        <v>4</v>
      </c>
      <c r="S3518" s="16" t="s">
        <v>32</v>
      </c>
      <c r="T3518" s="18">
        <v>841</v>
      </c>
      <c r="U3518" s="18">
        <v>841</v>
      </c>
      <c r="V3518" s="18"/>
      <c r="W3518" s="30" t="s">
        <v>4441</v>
      </c>
      <c r="X3518" s="16"/>
      <c r="Y3518" s="18" t="s">
        <v>3209</v>
      </c>
      <c r="Z3518" s="18">
        <v>30</v>
      </c>
      <c r="AA3518" s="16" t="s">
        <v>4440</v>
      </c>
      <c r="AB3518" s="14" t="str">
        <f t="shared" si="54"/>
        <v>('834055','834055J','STUD BOLT 1.1/4 XUN8X6.3/4 GRB7 BLK','PC',69,6,7,4,3,2,212,'841','841','1.1/4 UN8','6.3/4','4140B','30','29.48/29.50','','COIL 1ANNEAL &amp; 1DRAWN 4140B 29.48/29.50',''),</v>
      </c>
      <c r="AC3518" s="14" t="s">
        <v>10846</v>
      </c>
    </row>
    <row r="3519" spans="1:29">
      <c r="A3519" s="16">
        <v>812585</v>
      </c>
      <c r="B3519" s="43" t="s">
        <v>4442</v>
      </c>
      <c r="C3519" s="43" t="s">
        <v>4443</v>
      </c>
      <c r="D3519" s="15">
        <f>VLOOKUP(E3519,finish!$A$1:$B$18,2,0)</f>
        <v>2</v>
      </c>
      <c r="E3519" s="18" t="s">
        <v>11</v>
      </c>
      <c r="F3519" s="15">
        <f>VLOOKUP(G3519,modules!$A$1:$B$10,2,0)</f>
        <v>6</v>
      </c>
      <c r="G3519" s="18" t="s">
        <v>7849</v>
      </c>
      <c r="H3519" s="15">
        <f>VLOOKUP(I3519,segments!$A$1:$B$9,2,0)</f>
        <v>3</v>
      </c>
      <c r="I3519" s="18" t="s">
        <v>7851</v>
      </c>
      <c r="J3519" s="15">
        <f>VLOOKUP(K3519,machines!$A$1:$B$72,2,0)</f>
        <v>69</v>
      </c>
      <c r="K3519" s="27" t="s">
        <v>442</v>
      </c>
      <c r="L3519" s="43" t="s">
        <v>4439</v>
      </c>
      <c r="M3519" s="15">
        <f>VLOOKUP(N3519,groups!$A$1:$B$113,2,1)</f>
        <v>212</v>
      </c>
      <c r="N3519" s="16" t="s">
        <v>4184</v>
      </c>
      <c r="O3519" s="18" t="s">
        <v>4305</v>
      </c>
      <c r="P3519" s="15">
        <f>VLOOKUP(Q3519,'seg2'!$A$1:$B$13,2,0)</f>
        <v>7</v>
      </c>
      <c r="Q3519" s="16" t="s">
        <v>43</v>
      </c>
      <c r="R3519" s="15">
        <f>VLOOKUP(S3519,'seg3'!$A$1:$B$9,2,0)</f>
        <v>4</v>
      </c>
      <c r="S3519" s="16" t="s">
        <v>32</v>
      </c>
      <c r="T3519" s="18">
        <v>1456</v>
      </c>
      <c r="U3519" s="18">
        <v>1456</v>
      </c>
      <c r="V3519" s="18"/>
      <c r="W3519" s="30" t="s">
        <v>4441</v>
      </c>
      <c r="X3519" s="16"/>
      <c r="Y3519" s="18" t="s">
        <v>3209</v>
      </c>
      <c r="Z3519" s="18">
        <v>30</v>
      </c>
      <c r="AA3519" s="16" t="s">
        <v>4440</v>
      </c>
      <c r="AB3519" s="14" t="str">
        <f t="shared" si="54"/>
        <v>('812585','812585J','STUD BOLT 1.1/4"XUN8X10.1/4" GRB7 BLK','PC',69,6,7,4,3,2,212,'1456','1456','1.1/4 UN8','10.1/4','4140B','30','29.48/29.50','','COIL 1ANNEAL &amp; 1DRAWN 4140B 29.48/29.50',''),</v>
      </c>
      <c r="AC3519" s="14" t="s">
        <v>10847</v>
      </c>
    </row>
    <row r="3520" spans="1:29">
      <c r="A3520" s="16">
        <v>792751</v>
      </c>
      <c r="B3520" s="43" t="s">
        <v>4448</v>
      </c>
      <c r="C3520" s="43" t="s">
        <v>4449</v>
      </c>
      <c r="D3520" s="15">
        <f>VLOOKUP(E3520,finish!$A$1:$B$18,2,0)</f>
        <v>2</v>
      </c>
      <c r="E3520" s="18" t="s">
        <v>11</v>
      </c>
      <c r="F3520" s="15">
        <f>VLOOKUP(G3520,modules!$A$1:$B$10,2,0)</f>
        <v>6</v>
      </c>
      <c r="G3520" s="18" t="s">
        <v>7849</v>
      </c>
      <c r="H3520" s="15">
        <f>VLOOKUP(I3520,segments!$A$1:$B$9,2,0)</f>
        <v>3</v>
      </c>
      <c r="I3520" s="18" t="s">
        <v>7851</v>
      </c>
      <c r="J3520" s="15">
        <f>VLOOKUP(K3520,machines!$A$1:$B$72,2,0)</f>
        <v>69</v>
      </c>
      <c r="K3520" s="27" t="s">
        <v>442</v>
      </c>
      <c r="L3520" s="43" t="s">
        <v>4439</v>
      </c>
      <c r="M3520" s="15">
        <f>VLOOKUP(N3520,groups!$A$1:$B$113,2,1)</f>
        <v>212</v>
      </c>
      <c r="N3520" s="16" t="s">
        <v>4184</v>
      </c>
      <c r="O3520" s="18" t="s">
        <v>3242</v>
      </c>
      <c r="P3520" s="15">
        <f>VLOOKUP(Q3520,'seg2'!$A$1:$B$13,2,0)</f>
        <v>7</v>
      </c>
      <c r="Q3520" s="16" t="s">
        <v>43</v>
      </c>
      <c r="R3520" s="15">
        <f>VLOOKUP(S3520,'seg3'!$A$1:$B$9,2,0)</f>
        <v>4</v>
      </c>
      <c r="S3520" s="16" t="s">
        <v>32</v>
      </c>
      <c r="T3520" s="18">
        <v>866</v>
      </c>
      <c r="U3520" s="18">
        <v>866</v>
      </c>
      <c r="V3520" s="18"/>
      <c r="W3520" s="30" t="s">
        <v>4441</v>
      </c>
      <c r="X3520" s="16"/>
      <c r="Y3520" s="18" t="s">
        <v>3209</v>
      </c>
      <c r="Z3520" s="18">
        <v>30</v>
      </c>
      <c r="AA3520" s="16" t="s">
        <v>4440</v>
      </c>
      <c r="AB3520" s="14" t="str">
        <f t="shared" si="54"/>
        <v>('792751','792751J','STUD BOLT 1.1/4"XUN8X6.1/4" GRB7 BLK','PC',69,6,7,4,3,2,212,'866','866','1.1/4 UN8','6.1/4','4140B','30','29.48/29.50','','COIL 1ANNEAL &amp; 1DRAWN 4140B 29.48/29.50',''),</v>
      </c>
      <c r="AC3520" s="14" t="s">
        <v>10848</v>
      </c>
    </row>
    <row r="3521" spans="1:29">
      <c r="A3521" s="16">
        <v>816283</v>
      </c>
      <c r="B3521" s="43" t="s">
        <v>4450</v>
      </c>
      <c r="C3521" s="43" t="s">
        <v>4451</v>
      </c>
      <c r="D3521" s="15">
        <f>VLOOKUP(E3521,finish!$A$1:$B$18,2,0)</f>
        <v>2</v>
      </c>
      <c r="E3521" s="18" t="s">
        <v>11</v>
      </c>
      <c r="F3521" s="15">
        <f>VLOOKUP(G3521,modules!$A$1:$B$10,2,0)</f>
        <v>6</v>
      </c>
      <c r="G3521" s="18" t="s">
        <v>7849</v>
      </c>
      <c r="H3521" s="15">
        <f>VLOOKUP(I3521,segments!$A$1:$B$9,2,0)</f>
        <v>3</v>
      </c>
      <c r="I3521" s="18" t="s">
        <v>7851</v>
      </c>
      <c r="J3521" s="15">
        <f>VLOOKUP(K3521,machines!$A$1:$B$72,2,0)</f>
        <v>69</v>
      </c>
      <c r="K3521" s="27" t="s">
        <v>442</v>
      </c>
      <c r="L3521" s="43" t="s">
        <v>4439</v>
      </c>
      <c r="M3521" s="15">
        <f>VLOOKUP(N3521,groups!$A$1:$B$113,2,1)</f>
        <v>212</v>
      </c>
      <c r="N3521" s="16" t="s">
        <v>4184</v>
      </c>
      <c r="O3521" s="18" t="s">
        <v>3252</v>
      </c>
      <c r="P3521" s="15">
        <f>VLOOKUP(Q3521,'seg2'!$A$1:$B$13,2,0)</f>
        <v>7</v>
      </c>
      <c r="Q3521" s="16" t="s">
        <v>43</v>
      </c>
      <c r="R3521" s="15">
        <f>VLOOKUP(S3521,'seg3'!$A$1:$B$9,2,0)</f>
        <v>4</v>
      </c>
      <c r="S3521" s="16" t="s">
        <v>32</v>
      </c>
      <c r="T3521" s="18">
        <v>1019</v>
      </c>
      <c r="U3521" s="18">
        <v>1019</v>
      </c>
      <c r="V3521" s="18"/>
      <c r="W3521" s="30" t="s">
        <v>4441</v>
      </c>
      <c r="X3521" s="16"/>
      <c r="Y3521" s="18" t="s">
        <v>3209</v>
      </c>
      <c r="Z3521" s="18">
        <v>30</v>
      </c>
      <c r="AA3521" s="16" t="s">
        <v>4440</v>
      </c>
      <c r="AB3521" s="14" t="str">
        <f t="shared" si="54"/>
        <v>('816283','816283J','STUD BOLT 1.1/4"XUN8X7.1/4" GRB7 BLK','PC',69,6,7,4,3,2,212,'1019','1019','1.1/4 UN8','7.1/4','4140B','30','29.48/29.50','','COIL 1ANNEAL &amp; 1DRAWN 4140B 29.48/29.50',''),</v>
      </c>
      <c r="AC3521" s="14" t="s">
        <v>10849</v>
      </c>
    </row>
    <row r="3522" spans="1:29">
      <c r="A3522" s="16">
        <v>552479</v>
      </c>
      <c r="B3522" s="43" t="s">
        <v>4452</v>
      </c>
      <c r="C3522" s="43" t="s">
        <v>4453</v>
      </c>
      <c r="D3522" s="15">
        <f>VLOOKUP(E3522,finish!$A$1:$B$18,2,0)</f>
        <v>2</v>
      </c>
      <c r="E3522" s="18" t="s">
        <v>11</v>
      </c>
      <c r="F3522" s="15">
        <f>VLOOKUP(G3522,modules!$A$1:$B$10,2,0)</f>
        <v>6</v>
      </c>
      <c r="G3522" s="18" t="s">
        <v>7849</v>
      </c>
      <c r="H3522" s="15">
        <f>VLOOKUP(I3522,segments!$A$1:$B$9,2,0)</f>
        <v>3</v>
      </c>
      <c r="I3522" s="18" t="s">
        <v>7851</v>
      </c>
      <c r="J3522" s="15">
        <f>VLOOKUP(K3522,machines!$A$1:$B$72,2,0)</f>
        <v>69</v>
      </c>
      <c r="K3522" s="27" t="s">
        <v>442</v>
      </c>
      <c r="L3522" s="43" t="s">
        <v>4439</v>
      </c>
      <c r="M3522" s="15">
        <f>VLOOKUP(N3522,groups!$A$1:$B$113,2,1)</f>
        <v>212</v>
      </c>
      <c r="N3522" s="16" t="s">
        <v>4184</v>
      </c>
      <c r="O3522" s="18">
        <v>8</v>
      </c>
      <c r="P3522" s="15">
        <f>VLOOKUP(Q3522,'seg2'!$A$1:$B$13,2,0)</f>
        <v>7</v>
      </c>
      <c r="Q3522" s="16" t="s">
        <v>43</v>
      </c>
      <c r="R3522" s="15">
        <f>VLOOKUP(S3522,'seg3'!$A$1:$B$9,2,0)</f>
        <v>4</v>
      </c>
      <c r="S3522" s="16" t="s">
        <v>32</v>
      </c>
      <c r="T3522" s="18">
        <v>1086</v>
      </c>
      <c r="U3522" s="18">
        <v>1086</v>
      </c>
      <c r="V3522" s="18"/>
      <c r="W3522" s="30" t="s">
        <v>4441</v>
      </c>
      <c r="X3522" s="16"/>
      <c r="Y3522" s="18" t="s">
        <v>3209</v>
      </c>
      <c r="Z3522" s="18">
        <v>30</v>
      </c>
      <c r="AA3522" s="16" t="s">
        <v>4440</v>
      </c>
      <c r="AB3522" s="14" t="str">
        <f t="shared" si="54"/>
        <v>('552479','552479J','STUD BOLT 1.1/4"XUN8X8" GRB7 BLK','PC',69,6,7,4,3,2,212,'1086','1086','1.1/4 UN8','8','4140B','30','29.48/29.50','','COIL 1ANNEAL &amp; 1DRAWN 4140B 29.48/29.50',''),</v>
      </c>
      <c r="AC3522" s="14" t="s">
        <v>10850</v>
      </c>
    </row>
    <row r="3523" spans="1:29">
      <c r="A3523" s="16">
        <v>815624</v>
      </c>
      <c r="B3523" s="43" t="s">
        <v>4454</v>
      </c>
      <c r="C3523" s="43" t="s">
        <v>4455</v>
      </c>
      <c r="D3523" s="15">
        <f>VLOOKUP(E3523,finish!$A$1:$B$18,2,0)</f>
        <v>2</v>
      </c>
      <c r="E3523" s="18" t="s">
        <v>11</v>
      </c>
      <c r="F3523" s="15">
        <f>VLOOKUP(G3523,modules!$A$1:$B$10,2,0)</f>
        <v>6</v>
      </c>
      <c r="G3523" s="18" t="s">
        <v>7849</v>
      </c>
      <c r="H3523" s="15">
        <f>VLOOKUP(I3523,segments!$A$1:$B$9,2,0)</f>
        <v>3</v>
      </c>
      <c r="I3523" s="18" t="s">
        <v>7851</v>
      </c>
      <c r="J3523" s="15">
        <f>VLOOKUP(K3523,machines!$A$1:$B$72,2,0)</f>
        <v>69</v>
      </c>
      <c r="K3523" s="27" t="s">
        <v>442</v>
      </c>
      <c r="L3523" s="43" t="s">
        <v>4439</v>
      </c>
      <c r="M3523" s="15">
        <f>VLOOKUP(N3523,groups!$A$1:$B$113,2,1)</f>
        <v>212</v>
      </c>
      <c r="N3523" s="16" t="s">
        <v>4184</v>
      </c>
      <c r="O3523" s="18" t="s">
        <v>4456</v>
      </c>
      <c r="P3523" s="15">
        <f>VLOOKUP(Q3523,'seg2'!$A$1:$B$13,2,0)</f>
        <v>7</v>
      </c>
      <c r="Q3523" s="16" t="s">
        <v>43</v>
      </c>
      <c r="R3523" s="15">
        <f>VLOOKUP(S3523,'seg3'!$A$1:$B$9,2,0)</f>
        <v>4</v>
      </c>
      <c r="S3523" s="16" t="s">
        <v>32</v>
      </c>
      <c r="T3523" s="18">
        <v>1166</v>
      </c>
      <c r="U3523" s="18">
        <v>1166</v>
      </c>
      <c r="V3523" s="18"/>
      <c r="W3523" s="30" t="s">
        <v>4441</v>
      </c>
      <c r="X3523" s="16"/>
      <c r="Y3523" s="18" t="s">
        <v>3209</v>
      </c>
      <c r="Z3523" s="18">
        <v>30</v>
      </c>
      <c r="AA3523" s="16" t="s">
        <v>4440</v>
      </c>
      <c r="AB3523" s="14" t="str">
        <f t="shared" ref="AB3523:AB3586" si="55">CONCATENATE("('",A3523,"','",B3523,"','",C3523,"','PC',",J3523,",",F3523,",",P3523,",",R3523,",",H3523,",",D3523,",",M3523,",'",T3523,"','",U3523,"','",L3523,"','",O3523,"','",Y3523,"','",Z3523,"','",AA3523,"','",V3523,"','",W3523,"','",X3523,"'),")</f>
        <v>('815624','815624J','STUD BOLT 1.1/4"XUN8X8.1/2" GRB7 BLK','PC',69,6,7,4,3,2,212,'1166','1166','1.1/4 UN8','8.1/2','4140B','30','29.48/29.50','','COIL 1ANNEAL &amp; 1DRAWN 4140B 29.48/29.50',''),</v>
      </c>
      <c r="AC3523" s="14" t="s">
        <v>10851</v>
      </c>
    </row>
    <row r="3524" spans="1:29">
      <c r="A3524" s="16">
        <v>815625</v>
      </c>
      <c r="B3524" s="43" t="s">
        <v>4457</v>
      </c>
      <c r="C3524" s="43" t="s">
        <v>4458</v>
      </c>
      <c r="D3524" s="15">
        <f>VLOOKUP(E3524,finish!$A$1:$B$18,2,0)</f>
        <v>2</v>
      </c>
      <c r="E3524" s="18" t="s">
        <v>11</v>
      </c>
      <c r="F3524" s="15">
        <f>VLOOKUP(G3524,modules!$A$1:$B$10,2,0)</f>
        <v>6</v>
      </c>
      <c r="G3524" s="18" t="s">
        <v>7849</v>
      </c>
      <c r="H3524" s="15">
        <f>VLOOKUP(I3524,segments!$A$1:$B$9,2,0)</f>
        <v>3</v>
      </c>
      <c r="I3524" s="18" t="s">
        <v>7851</v>
      </c>
      <c r="J3524" s="15">
        <f>VLOOKUP(K3524,machines!$A$1:$B$72,2,0)</f>
        <v>69</v>
      </c>
      <c r="K3524" s="27" t="s">
        <v>442</v>
      </c>
      <c r="L3524" s="43" t="s">
        <v>4439</v>
      </c>
      <c r="M3524" s="15">
        <f>VLOOKUP(N3524,groups!$A$1:$B$113,2,1)</f>
        <v>212</v>
      </c>
      <c r="N3524" s="16" t="s">
        <v>4184</v>
      </c>
      <c r="O3524" s="18">
        <v>9</v>
      </c>
      <c r="P3524" s="15">
        <f>VLOOKUP(Q3524,'seg2'!$A$1:$B$13,2,0)</f>
        <v>7</v>
      </c>
      <c r="Q3524" s="16" t="s">
        <v>43</v>
      </c>
      <c r="R3524" s="15">
        <f>VLOOKUP(S3524,'seg3'!$A$1:$B$9,2,0)</f>
        <v>4</v>
      </c>
      <c r="S3524" s="16" t="s">
        <v>32</v>
      </c>
      <c r="T3524" s="18">
        <v>1246</v>
      </c>
      <c r="U3524" s="18">
        <v>1246</v>
      </c>
      <c r="V3524" s="18"/>
      <c r="W3524" s="30" t="s">
        <v>4441</v>
      </c>
      <c r="X3524" s="16"/>
      <c r="Y3524" s="18" t="s">
        <v>3209</v>
      </c>
      <c r="Z3524" s="18">
        <v>30</v>
      </c>
      <c r="AA3524" s="16" t="s">
        <v>4440</v>
      </c>
      <c r="AB3524" s="14" t="str">
        <f t="shared" si="55"/>
        <v>('815625','815625J','STUD BOLT 1.1/4"XUN8X9" GRB7 BLK','PC',69,6,7,4,3,2,212,'1246','1246','1.1/4 UN8','9','4140B','30','29.48/29.50','','COIL 1ANNEAL &amp; 1DRAWN 4140B 29.48/29.50',''),</v>
      </c>
      <c r="AC3524" s="14" t="s">
        <v>10852</v>
      </c>
    </row>
    <row r="3525" spans="1:29">
      <c r="A3525" s="16">
        <v>834329</v>
      </c>
      <c r="B3525" s="43" t="s">
        <v>4459</v>
      </c>
      <c r="C3525" s="43" t="s">
        <v>4460</v>
      </c>
      <c r="D3525" s="15">
        <f>VLOOKUP(E3525,finish!$A$1:$B$18,2,0)</f>
        <v>2</v>
      </c>
      <c r="E3525" s="18" t="s">
        <v>11</v>
      </c>
      <c r="F3525" s="15">
        <f>VLOOKUP(G3525,modules!$A$1:$B$10,2,0)</f>
        <v>6</v>
      </c>
      <c r="G3525" s="18" t="s">
        <v>7849</v>
      </c>
      <c r="H3525" s="15">
        <f>VLOOKUP(I3525,segments!$A$1:$B$9,2,0)</f>
        <v>3</v>
      </c>
      <c r="I3525" s="18" t="s">
        <v>7851</v>
      </c>
      <c r="J3525" s="15">
        <f>VLOOKUP(K3525,machines!$A$1:$B$72,2,0)</f>
        <v>69</v>
      </c>
      <c r="K3525" s="27" t="s">
        <v>442</v>
      </c>
      <c r="L3525" s="43" t="s">
        <v>4439</v>
      </c>
      <c r="M3525" s="15">
        <f>VLOOKUP(N3525,groups!$A$1:$B$113,2,1)</f>
        <v>212</v>
      </c>
      <c r="N3525" s="16" t="s">
        <v>4184</v>
      </c>
      <c r="O3525" s="18" t="s">
        <v>4461</v>
      </c>
      <c r="P3525" s="15">
        <f>VLOOKUP(Q3525,'seg2'!$A$1:$B$13,2,0)</f>
        <v>7</v>
      </c>
      <c r="Q3525" s="16" t="s">
        <v>43</v>
      </c>
      <c r="R3525" s="15">
        <f>VLOOKUP(S3525,'seg3'!$A$1:$B$9,2,0)</f>
        <v>4</v>
      </c>
      <c r="S3525" s="16" t="s">
        <v>32</v>
      </c>
      <c r="T3525" s="18">
        <v>2104</v>
      </c>
      <c r="U3525" s="18">
        <v>2104</v>
      </c>
      <c r="V3525" s="18"/>
      <c r="W3525" s="30" t="s">
        <v>4441</v>
      </c>
      <c r="X3525" s="16"/>
      <c r="Y3525" s="18" t="s">
        <v>3209</v>
      </c>
      <c r="Z3525" s="18">
        <v>30</v>
      </c>
      <c r="AA3525" s="16" t="s">
        <v>4440</v>
      </c>
      <c r="AB3525" s="14" t="str">
        <f t="shared" si="55"/>
        <v>('834329','834329J','STUD BOLT 1.1/4XUN8X10.3/8 GRB7 FT BLK','PC',69,6,7,4,3,2,212,'2104','2104','1.1/4 UN8','10.3/8','4140B','30','29.48/29.50','','COIL 1ANNEAL &amp; 1DRAWN 4140B 29.48/29.50',''),</v>
      </c>
      <c r="AC3525" s="14" t="s">
        <v>10853</v>
      </c>
    </row>
    <row r="3526" spans="1:29">
      <c r="A3526" s="16">
        <v>834331</v>
      </c>
      <c r="B3526" s="43" t="s">
        <v>4464</v>
      </c>
      <c r="C3526" s="43" t="s">
        <v>4465</v>
      </c>
      <c r="D3526" s="15">
        <f>VLOOKUP(E3526,finish!$A$1:$B$18,2,0)</f>
        <v>2</v>
      </c>
      <c r="E3526" s="18" t="s">
        <v>11</v>
      </c>
      <c r="F3526" s="15">
        <f>VLOOKUP(G3526,modules!$A$1:$B$10,2,0)</f>
        <v>6</v>
      </c>
      <c r="G3526" s="18" t="s">
        <v>7849</v>
      </c>
      <c r="H3526" s="15">
        <f>VLOOKUP(I3526,segments!$A$1:$B$9,2,0)</f>
        <v>3</v>
      </c>
      <c r="I3526" s="18" t="s">
        <v>7851</v>
      </c>
      <c r="J3526" s="15">
        <f>VLOOKUP(K3526,machines!$A$1:$B$72,2,0)</f>
        <v>69</v>
      </c>
      <c r="K3526" s="27" t="s">
        <v>442</v>
      </c>
      <c r="L3526" s="43" t="s">
        <v>4439</v>
      </c>
      <c r="M3526" s="15">
        <f>VLOOKUP(N3526,groups!$A$1:$B$113,2,1)</f>
        <v>212</v>
      </c>
      <c r="N3526" s="16" t="s">
        <v>4184</v>
      </c>
      <c r="O3526" s="18" t="s">
        <v>4466</v>
      </c>
      <c r="P3526" s="15">
        <f>VLOOKUP(Q3526,'seg2'!$A$1:$B$13,2,0)</f>
        <v>7</v>
      </c>
      <c r="Q3526" s="16" t="s">
        <v>43</v>
      </c>
      <c r="R3526" s="15">
        <f>VLOOKUP(S3526,'seg3'!$A$1:$B$9,2,0)</f>
        <v>4</v>
      </c>
      <c r="S3526" s="16" t="s">
        <v>32</v>
      </c>
      <c r="T3526" s="18">
        <v>1840</v>
      </c>
      <c r="U3526" s="18">
        <v>1840</v>
      </c>
      <c r="V3526" s="42"/>
      <c r="W3526" s="30" t="s">
        <v>4447</v>
      </c>
      <c r="X3526" s="16"/>
      <c r="Y3526" s="18" t="s">
        <v>3209</v>
      </c>
      <c r="Z3526" s="18">
        <v>30</v>
      </c>
      <c r="AA3526" s="16" t="s">
        <v>4446</v>
      </c>
      <c r="AB3526" s="14" t="str">
        <f t="shared" si="55"/>
        <v>('834331','834331J','STUD BOLT 1.1/4XUN8X13.1/4 GRB7 FT BLK','PC',69,6,7,4,3,2,212,'1840','1840','1.1/4 UN8','13.1/4','4140B','30','29.54/29.57','','COIL 1ANNEAL &amp; 1DRAWN 4140B 29.54/29.57',''),</v>
      </c>
      <c r="AC3526" s="14" t="s">
        <v>10854</v>
      </c>
    </row>
    <row r="3527" spans="1:29">
      <c r="A3527" s="16">
        <v>792748</v>
      </c>
      <c r="B3527" s="43" t="s">
        <v>4470</v>
      </c>
      <c r="C3527" s="43" t="s">
        <v>4471</v>
      </c>
      <c r="D3527" s="15">
        <f>VLOOKUP(E3527,finish!$A$1:$B$18,2,0)</f>
        <v>2</v>
      </c>
      <c r="E3527" s="18" t="s">
        <v>11</v>
      </c>
      <c r="F3527" s="15">
        <f>VLOOKUP(G3527,modules!$A$1:$B$10,2,0)</f>
        <v>6</v>
      </c>
      <c r="G3527" s="18" t="s">
        <v>7849</v>
      </c>
      <c r="H3527" s="15">
        <f>VLOOKUP(I3527,segments!$A$1:$B$9,2,0)</f>
        <v>3</v>
      </c>
      <c r="I3527" s="18" t="s">
        <v>7851</v>
      </c>
      <c r="J3527" s="15">
        <f>VLOOKUP(K3527,machines!$A$1:$B$72,2,0)</f>
        <v>69</v>
      </c>
      <c r="K3527" s="27" t="s">
        <v>442</v>
      </c>
      <c r="L3527" s="43" t="s">
        <v>4439</v>
      </c>
      <c r="M3527" s="15">
        <f>VLOOKUP(N3527,groups!$A$1:$B$113,2,1)</f>
        <v>212</v>
      </c>
      <c r="N3527" s="16" t="s">
        <v>4184</v>
      </c>
      <c r="O3527" s="18" t="s">
        <v>3255</v>
      </c>
      <c r="P3527" s="15">
        <f>VLOOKUP(Q3527,'seg2'!$A$1:$B$13,2,0)</f>
        <v>7</v>
      </c>
      <c r="Q3527" s="16" t="s">
        <v>43</v>
      </c>
      <c r="R3527" s="15">
        <f>VLOOKUP(S3527,'seg3'!$A$1:$B$9,2,0)</f>
        <v>4</v>
      </c>
      <c r="S3527" s="16" t="s">
        <v>32</v>
      </c>
      <c r="T3527" s="18">
        <v>1086</v>
      </c>
      <c r="U3527" s="18">
        <v>1086</v>
      </c>
      <c r="V3527" s="42"/>
      <c r="W3527" s="30"/>
      <c r="X3527" s="16"/>
      <c r="Y3527" s="18" t="s">
        <v>3209</v>
      </c>
      <c r="Z3527" s="18">
        <v>30</v>
      </c>
      <c r="AA3527" s="16" t="s">
        <v>4440</v>
      </c>
      <c r="AB3527" s="14" t="str">
        <f t="shared" si="55"/>
        <v>('792748','792748J','STUD BOLT 1.1/4XUN8X7.3/4 GRB7 BLK','PC',69,6,7,4,3,2,212,'1086','1086','1.1/4 UN8','7.3/4','4140B','30','29.48/29.50','','',''),</v>
      </c>
      <c r="AC3527" s="14" t="s">
        <v>10855</v>
      </c>
    </row>
    <row r="3528" spans="1:29">
      <c r="A3528" s="16">
        <v>834333</v>
      </c>
      <c r="B3528" s="43" t="s">
        <v>4472</v>
      </c>
      <c r="C3528" s="43" t="s">
        <v>4473</v>
      </c>
      <c r="D3528" s="15">
        <f>VLOOKUP(E3528,finish!$A$1:$B$18,2,0)</f>
        <v>2</v>
      </c>
      <c r="E3528" s="18" t="s">
        <v>11</v>
      </c>
      <c r="F3528" s="15">
        <f>VLOOKUP(G3528,modules!$A$1:$B$10,2,0)</f>
        <v>6</v>
      </c>
      <c r="G3528" s="18" t="s">
        <v>7849</v>
      </c>
      <c r="H3528" s="15">
        <f>VLOOKUP(I3528,segments!$A$1:$B$9,2,0)</f>
        <v>3</v>
      </c>
      <c r="I3528" s="18" t="s">
        <v>7851</v>
      </c>
      <c r="J3528" s="15">
        <f>VLOOKUP(K3528,machines!$A$1:$B$72,2,0)</f>
        <v>69</v>
      </c>
      <c r="K3528" s="27" t="s">
        <v>442</v>
      </c>
      <c r="L3528" s="43" t="s">
        <v>4439</v>
      </c>
      <c r="M3528" s="15">
        <f>VLOOKUP(N3528,groups!$A$1:$B$113,2,1)</f>
        <v>212</v>
      </c>
      <c r="N3528" s="16" t="s">
        <v>4184</v>
      </c>
      <c r="O3528" s="18" t="s">
        <v>4300</v>
      </c>
      <c r="P3528" s="15">
        <f>VLOOKUP(Q3528,'seg2'!$A$1:$B$13,2,0)</f>
        <v>7</v>
      </c>
      <c r="Q3528" s="16" t="s">
        <v>43</v>
      </c>
      <c r="R3528" s="15">
        <f>VLOOKUP(S3528,'seg3'!$A$1:$B$9,2,0)</f>
        <v>4</v>
      </c>
      <c r="S3528" s="16" t="s">
        <v>32</v>
      </c>
      <c r="T3528" s="18">
        <v>1300</v>
      </c>
      <c r="U3528" s="18">
        <v>1300</v>
      </c>
      <c r="V3528" s="42"/>
      <c r="W3528" s="30" t="s">
        <v>4441</v>
      </c>
      <c r="X3528" s="16"/>
      <c r="Y3528" s="18" t="s">
        <v>3209</v>
      </c>
      <c r="Z3528" s="18">
        <v>30</v>
      </c>
      <c r="AA3528" s="16" t="s">
        <v>4440</v>
      </c>
      <c r="AB3528" s="14" t="str">
        <f t="shared" si="55"/>
        <v>('834333','834333J','STUD BOLT 1.1/4XUN8X9.3/8 GRB7 FT BLK','PC',69,6,7,4,3,2,212,'1300','1300','1.1/4 UN8','9.3/8','4140B','30','29.48/29.50','','COIL 1ANNEAL &amp; 1DRAWN 4140B 29.48/29.50',''),</v>
      </c>
      <c r="AC3528" s="14" t="s">
        <v>10856</v>
      </c>
    </row>
    <row r="3529" spans="1:29">
      <c r="A3529" s="16">
        <v>791367</v>
      </c>
      <c r="B3529" s="43" t="s">
        <v>4474</v>
      </c>
      <c r="C3529" s="43" t="s">
        <v>4475</v>
      </c>
      <c r="D3529" s="15">
        <f>VLOOKUP(E3529,finish!$A$1:$B$18,2,0)</f>
        <v>2</v>
      </c>
      <c r="E3529" s="18" t="s">
        <v>11</v>
      </c>
      <c r="F3529" s="15">
        <f>VLOOKUP(G3529,modules!$A$1:$B$10,2,0)</f>
        <v>6</v>
      </c>
      <c r="G3529" s="18" t="s">
        <v>7849</v>
      </c>
      <c r="H3529" s="15">
        <f>VLOOKUP(I3529,segments!$A$1:$B$9,2,0)</f>
        <v>3</v>
      </c>
      <c r="I3529" s="18" t="s">
        <v>7851</v>
      </c>
      <c r="J3529" s="15">
        <f>VLOOKUP(K3529,machines!$A$1:$B$72,2,0)</f>
        <v>69</v>
      </c>
      <c r="K3529" s="27" t="s">
        <v>442</v>
      </c>
      <c r="L3529" s="43" t="s">
        <v>4476</v>
      </c>
      <c r="M3529" s="15">
        <f>VLOOKUP(N3529,groups!$A$1:$B$113,2,1)</f>
        <v>212</v>
      </c>
      <c r="N3529" s="16" t="s">
        <v>4184</v>
      </c>
      <c r="O3529" s="18" t="s">
        <v>3246</v>
      </c>
      <c r="P3529" s="15">
        <f>VLOOKUP(Q3529,'seg2'!$A$1:$B$13,2,0)</f>
        <v>7</v>
      </c>
      <c r="Q3529" s="16" t="s">
        <v>43</v>
      </c>
      <c r="R3529" s="15">
        <f>VLOOKUP(S3529,'seg3'!$A$1:$B$9,2,0)</f>
        <v>4</v>
      </c>
      <c r="S3529" s="16" t="s">
        <v>32</v>
      </c>
      <c r="T3529" s="18">
        <v>742</v>
      </c>
      <c r="U3529" s="18">
        <v>742</v>
      </c>
      <c r="V3529" s="18"/>
      <c r="W3529" s="30" t="s">
        <v>4441</v>
      </c>
      <c r="X3529" s="16"/>
      <c r="Y3529" s="18" t="s">
        <v>3209</v>
      </c>
      <c r="Z3529" s="18">
        <v>28</v>
      </c>
      <c r="AA3529" s="16" t="s">
        <v>4477</v>
      </c>
      <c r="AB3529" s="14" t="str">
        <f t="shared" si="55"/>
        <v>('791367','791367J','STUD BOLT 1.1/8"XUN8X6.3/4" GRB7 BLK','PC',69,6,7,4,3,2,212,'742','742','1.1/8 UN8','6.3/4','4140B','28','26.28/26.30','','COIL 1ANNEAL &amp; 1DRAWN 4140B 29.48/29.50',''),</v>
      </c>
      <c r="AC3529" s="14" t="s">
        <v>10857</v>
      </c>
    </row>
    <row r="3530" spans="1:29">
      <c r="A3530" s="16">
        <v>815622</v>
      </c>
      <c r="B3530" s="43" t="s">
        <v>4478</v>
      </c>
      <c r="C3530" s="43" t="s">
        <v>4479</v>
      </c>
      <c r="D3530" s="15">
        <f>VLOOKUP(E3530,finish!$A$1:$B$18,2,0)</f>
        <v>2</v>
      </c>
      <c r="E3530" s="18" t="s">
        <v>11</v>
      </c>
      <c r="F3530" s="15">
        <f>VLOOKUP(G3530,modules!$A$1:$B$10,2,0)</f>
        <v>6</v>
      </c>
      <c r="G3530" s="18" t="s">
        <v>7849</v>
      </c>
      <c r="H3530" s="15">
        <f>VLOOKUP(I3530,segments!$A$1:$B$9,2,0)</f>
        <v>3</v>
      </c>
      <c r="I3530" s="18" t="s">
        <v>7851</v>
      </c>
      <c r="J3530" s="15">
        <f>VLOOKUP(K3530,machines!$A$1:$B$72,2,0)</f>
        <v>69</v>
      </c>
      <c r="K3530" s="27" t="s">
        <v>442</v>
      </c>
      <c r="L3530" s="43" t="s">
        <v>4476</v>
      </c>
      <c r="M3530" s="15">
        <f>VLOOKUP(N3530,groups!$A$1:$B$113,2,1)</f>
        <v>212</v>
      </c>
      <c r="N3530" s="16" t="s">
        <v>4184</v>
      </c>
      <c r="O3530" s="18" t="s">
        <v>4193</v>
      </c>
      <c r="P3530" s="15">
        <f>VLOOKUP(Q3530,'seg2'!$A$1:$B$13,2,0)</f>
        <v>7</v>
      </c>
      <c r="Q3530" s="16" t="s">
        <v>43</v>
      </c>
      <c r="R3530" s="15">
        <f>VLOOKUP(S3530,'seg3'!$A$1:$B$9,2,0)</f>
        <v>4</v>
      </c>
      <c r="S3530" s="16" t="s">
        <v>32</v>
      </c>
      <c r="T3530" s="18">
        <v>822</v>
      </c>
      <c r="U3530" s="18">
        <v>822</v>
      </c>
      <c r="V3530" s="18"/>
      <c r="W3530" s="30" t="s">
        <v>4441</v>
      </c>
      <c r="X3530" s="16"/>
      <c r="Y3530" s="18" t="s">
        <v>3209</v>
      </c>
      <c r="Z3530" s="18">
        <v>28</v>
      </c>
      <c r="AA3530" s="16" t="s">
        <v>4477</v>
      </c>
      <c r="AB3530" s="14" t="str">
        <f t="shared" si="55"/>
        <v>('815622','815622J','STUD BOLT 1.1/8"XUN8X7.1/2" GRB7 BLK','PC',69,6,7,4,3,2,212,'822','822','1.1/8 UN8','7.1/2','4140B','28','26.28/26.30','','COIL 1ANNEAL &amp; 1DRAWN 4140B 29.48/29.50',''),</v>
      </c>
      <c r="AC3530" s="14" t="s">
        <v>10858</v>
      </c>
    </row>
    <row r="3531" spans="1:29">
      <c r="A3531" s="16">
        <v>822816</v>
      </c>
      <c r="B3531" s="43" t="s">
        <v>4480</v>
      </c>
      <c r="C3531" s="43" t="s">
        <v>4481</v>
      </c>
      <c r="D3531" s="15">
        <f>VLOOKUP(E3531,finish!$A$1:$B$18,2,0)</f>
        <v>2</v>
      </c>
      <c r="E3531" s="18" t="s">
        <v>11</v>
      </c>
      <c r="F3531" s="15">
        <f>VLOOKUP(G3531,modules!$A$1:$B$10,2,0)</f>
        <v>6</v>
      </c>
      <c r="G3531" s="18" t="s">
        <v>7849</v>
      </c>
      <c r="H3531" s="15">
        <f>VLOOKUP(I3531,segments!$A$1:$B$9,2,0)</f>
        <v>3</v>
      </c>
      <c r="I3531" s="18" t="s">
        <v>7851</v>
      </c>
      <c r="J3531" s="15">
        <f>VLOOKUP(K3531,machines!$A$1:$B$72,2,0)</f>
        <v>69</v>
      </c>
      <c r="K3531" s="27" t="s">
        <v>442</v>
      </c>
      <c r="L3531" s="43" t="s">
        <v>4476</v>
      </c>
      <c r="M3531" s="15">
        <f>VLOOKUP(N3531,groups!$A$1:$B$113,2,1)</f>
        <v>212</v>
      </c>
      <c r="N3531" s="16" t="s">
        <v>4184</v>
      </c>
      <c r="O3531" s="18" t="s">
        <v>3252</v>
      </c>
      <c r="P3531" s="15">
        <f>VLOOKUP(Q3531,'seg2'!$A$1:$B$13,2,0)</f>
        <v>7</v>
      </c>
      <c r="Q3531" s="16" t="s">
        <v>43</v>
      </c>
      <c r="R3531" s="15">
        <f>VLOOKUP(S3531,'seg3'!$A$1:$B$9,2,0)</f>
        <v>4</v>
      </c>
      <c r="S3531" s="16" t="s">
        <v>32</v>
      </c>
      <c r="T3531" s="18">
        <v>802</v>
      </c>
      <c r="U3531" s="18">
        <v>802</v>
      </c>
      <c r="V3531" s="18"/>
      <c r="W3531" s="30" t="s">
        <v>4441</v>
      </c>
      <c r="X3531" s="16"/>
      <c r="Y3531" s="18" t="s">
        <v>3209</v>
      </c>
      <c r="Z3531" s="18">
        <v>28</v>
      </c>
      <c r="AA3531" s="16" t="s">
        <v>4477</v>
      </c>
      <c r="AB3531" s="14" t="str">
        <f t="shared" si="55"/>
        <v>('822816','822816J','STUD BOLT 1.1/8"XUN8X7.1/4" GRB7 BLK','PC',69,6,7,4,3,2,212,'802','802','1.1/8 UN8','7.1/4','4140B','28','26.28/26.30','','COIL 1ANNEAL &amp; 1DRAWN 4140B 29.48/29.50',''),</v>
      </c>
      <c r="AC3531" s="14" t="s">
        <v>10859</v>
      </c>
    </row>
    <row r="3532" spans="1:29">
      <c r="A3532" s="16">
        <v>791368</v>
      </c>
      <c r="B3532" s="43" t="s">
        <v>4482</v>
      </c>
      <c r="C3532" s="43" t="s">
        <v>4483</v>
      </c>
      <c r="D3532" s="15">
        <f>VLOOKUP(E3532,finish!$A$1:$B$18,2,0)</f>
        <v>2</v>
      </c>
      <c r="E3532" s="18" t="s">
        <v>11</v>
      </c>
      <c r="F3532" s="15">
        <f>VLOOKUP(G3532,modules!$A$1:$B$10,2,0)</f>
        <v>6</v>
      </c>
      <c r="G3532" s="18" t="s">
        <v>7849</v>
      </c>
      <c r="H3532" s="15">
        <f>VLOOKUP(I3532,segments!$A$1:$B$9,2,0)</f>
        <v>3</v>
      </c>
      <c r="I3532" s="18" t="s">
        <v>7851</v>
      </c>
      <c r="J3532" s="15">
        <f>VLOOKUP(K3532,machines!$A$1:$B$72,2,0)</f>
        <v>69</v>
      </c>
      <c r="K3532" s="27" t="s">
        <v>442</v>
      </c>
      <c r="L3532" s="43" t="s">
        <v>4476</v>
      </c>
      <c r="M3532" s="15">
        <f>VLOOKUP(N3532,groups!$A$1:$B$113,2,1)</f>
        <v>212</v>
      </c>
      <c r="N3532" s="16" t="s">
        <v>4184</v>
      </c>
      <c r="O3532" s="18" t="s">
        <v>3255</v>
      </c>
      <c r="P3532" s="15">
        <f>VLOOKUP(Q3532,'seg2'!$A$1:$B$13,2,0)</f>
        <v>7</v>
      </c>
      <c r="Q3532" s="16" t="s">
        <v>43</v>
      </c>
      <c r="R3532" s="15">
        <f>VLOOKUP(S3532,'seg3'!$A$1:$B$9,2,0)</f>
        <v>4</v>
      </c>
      <c r="S3532" s="16" t="s">
        <v>32</v>
      </c>
      <c r="T3532" s="18">
        <v>872</v>
      </c>
      <c r="U3532" s="18">
        <v>872</v>
      </c>
      <c r="V3532" s="18"/>
      <c r="W3532" s="30" t="s">
        <v>4441</v>
      </c>
      <c r="X3532" s="16"/>
      <c r="Y3532" s="18" t="s">
        <v>3209</v>
      </c>
      <c r="Z3532" s="18">
        <v>28</v>
      </c>
      <c r="AA3532" s="16" t="s">
        <v>4477</v>
      </c>
      <c r="AB3532" s="14" t="str">
        <f t="shared" si="55"/>
        <v>('791368','791368J','STUD BOLT 1.1/8"XUN8X7.3/4" GRB7 BLK','PC',69,6,7,4,3,2,212,'872','872','1.1/8 UN8','7.3/4','4140B','28','26.28/26.30','','COIL 1ANNEAL &amp; 1DRAWN 4140B 29.48/29.50',''),</v>
      </c>
      <c r="AC3532" s="14" t="s">
        <v>10860</v>
      </c>
    </row>
    <row r="3533" spans="1:29">
      <c r="A3533" s="16">
        <v>814707</v>
      </c>
      <c r="B3533" s="43" t="s">
        <v>4484</v>
      </c>
      <c r="C3533" s="43" t="s">
        <v>4485</v>
      </c>
      <c r="D3533" s="15">
        <f>VLOOKUP(E3533,finish!$A$1:$B$18,2,0)</f>
        <v>2</v>
      </c>
      <c r="E3533" s="18" t="s">
        <v>11</v>
      </c>
      <c r="F3533" s="15">
        <f>VLOOKUP(G3533,modules!$A$1:$B$10,2,0)</f>
        <v>6</v>
      </c>
      <c r="G3533" s="18" t="s">
        <v>7849</v>
      </c>
      <c r="H3533" s="15">
        <f>VLOOKUP(I3533,segments!$A$1:$B$9,2,0)</f>
        <v>3</v>
      </c>
      <c r="I3533" s="18" t="s">
        <v>7851</v>
      </c>
      <c r="J3533" s="15">
        <f>VLOOKUP(K3533,machines!$A$1:$B$72,2,0)</f>
        <v>69</v>
      </c>
      <c r="K3533" s="27" t="s">
        <v>442</v>
      </c>
      <c r="L3533" s="43" t="s">
        <v>4476</v>
      </c>
      <c r="M3533" s="15">
        <f>VLOOKUP(N3533,groups!$A$1:$B$113,2,1)</f>
        <v>212</v>
      </c>
      <c r="N3533" s="16" t="s">
        <v>4184</v>
      </c>
      <c r="O3533" s="18" t="s">
        <v>4486</v>
      </c>
      <c r="P3533" s="15">
        <f>VLOOKUP(Q3533,'seg2'!$A$1:$B$13,2,0)</f>
        <v>7</v>
      </c>
      <c r="Q3533" s="16" t="s">
        <v>43</v>
      </c>
      <c r="R3533" s="15">
        <f>VLOOKUP(S3533,'seg3'!$A$1:$B$9,2,0)</f>
        <v>4</v>
      </c>
      <c r="S3533" s="16" t="s">
        <v>32</v>
      </c>
      <c r="T3533" s="18">
        <v>972</v>
      </c>
      <c r="U3533" s="18">
        <v>972</v>
      </c>
      <c r="V3533" s="18"/>
      <c r="W3533" s="30" t="s">
        <v>4441</v>
      </c>
      <c r="X3533" s="16"/>
      <c r="Y3533" s="18" t="s">
        <v>3209</v>
      </c>
      <c r="Z3533" s="18">
        <v>28</v>
      </c>
      <c r="AA3533" s="16" t="s">
        <v>4477</v>
      </c>
      <c r="AB3533" s="14" t="str">
        <f t="shared" si="55"/>
        <v>('814707','814707J','STUD BOLT 1.1/8"XUN8X8.3/4" GRB7 BLK','PC',69,6,7,4,3,2,212,'972','972','1.1/8 UN8','8.3/4','4140B','28','26.28/26.30','','COIL 1ANNEAL &amp; 1DRAWN 4140B 29.48/29.50',''),</v>
      </c>
      <c r="AC3533" s="14" t="s">
        <v>10861</v>
      </c>
    </row>
    <row r="3534" spans="1:29">
      <c r="A3534" s="16">
        <v>823561</v>
      </c>
      <c r="B3534" s="43" t="s">
        <v>4487</v>
      </c>
      <c r="C3534" s="43" t="s">
        <v>4488</v>
      </c>
      <c r="D3534" s="15">
        <f>VLOOKUP(E3534,finish!$A$1:$B$18,2,0)</f>
        <v>2</v>
      </c>
      <c r="E3534" s="18" t="s">
        <v>11</v>
      </c>
      <c r="F3534" s="15">
        <f>VLOOKUP(G3534,modules!$A$1:$B$10,2,0)</f>
        <v>6</v>
      </c>
      <c r="G3534" s="18" t="s">
        <v>7849</v>
      </c>
      <c r="H3534" s="15">
        <f>VLOOKUP(I3534,segments!$A$1:$B$9,2,0)</f>
        <v>3</v>
      </c>
      <c r="I3534" s="18" t="s">
        <v>7851</v>
      </c>
      <c r="J3534" s="15">
        <f>VLOOKUP(K3534,machines!$A$1:$B$72,2,0)</f>
        <v>69</v>
      </c>
      <c r="K3534" s="27" t="s">
        <v>442</v>
      </c>
      <c r="L3534" s="43" t="s">
        <v>4476</v>
      </c>
      <c r="M3534" s="15">
        <f>VLOOKUP(N3534,groups!$A$1:$B$113,2,1)</f>
        <v>212</v>
      </c>
      <c r="N3534" s="16" t="s">
        <v>4184</v>
      </c>
      <c r="O3534" s="18">
        <v>10</v>
      </c>
      <c r="P3534" s="15">
        <f>VLOOKUP(Q3534,'seg2'!$A$1:$B$13,2,0)</f>
        <v>7</v>
      </c>
      <c r="Q3534" s="16" t="s">
        <v>43</v>
      </c>
      <c r="R3534" s="15">
        <f>VLOOKUP(S3534,'seg3'!$A$1:$B$9,2,0)</f>
        <v>4</v>
      </c>
      <c r="S3534" s="16" t="s">
        <v>32</v>
      </c>
      <c r="T3534" s="18">
        <v>1122</v>
      </c>
      <c r="U3534" s="18">
        <v>1122</v>
      </c>
      <c r="V3534" s="18"/>
      <c r="W3534" s="30" t="s">
        <v>4441</v>
      </c>
      <c r="X3534" s="16"/>
      <c r="Y3534" s="18" t="s">
        <v>3209</v>
      </c>
      <c r="Z3534" s="18">
        <v>28</v>
      </c>
      <c r="AA3534" s="16" t="s">
        <v>4477</v>
      </c>
      <c r="AB3534" s="14" t="str">
        <f t="shared" si="55"/>
        <v>('823561','823561J','STUD BOLT 1.1/8XUN8X10 GRB7 BLK','PC',69,6,7,4,3,2,212,'1122','1122','1.1/8 UN8','10','4140B','28','26.28/26.30','','COIL 1ANNEAL &amp; 1DRAWN 4140B 29.48/29.50',''),</v>
      </c>
      <c r="AC3534" s="14" t="s">
        <v>10862</v>
      </c>
    </row>
    <row r="3535" spans="1:29">
      <c r="A3535" s="16">
        <v>823563</v>
      </c>
      <c r="B3535" s="43" t="s">
        <v>4489</v>
      </c>
      <c r="C3535" s="43" t="s">
        <v>4490</v>
      </c>
      <c r="D3535" s="15">
        <f>VLOOKUP(E3535,finish!$A$1:$B$18,2,0)</f>
        <v>2</v>
      </c>
      <c r="E3535" s="18" t="s">
        <v>11</v>
      </c>
      <c r="F3535" s="15">
        <f>VLOOKUP(G3535,modules!$A$1:$B$10,2,0)</f>
        <v>6</v>
      </c>
      <c r="G3535" s="18" t="s">
        <v>7849</v>
      </c>
      <c r="H3535" s="15">
        <f>VLOOKUP(I3535,segments!$A$1:$B$9,2,0)</f>
        <v>3</v>
      </c>
      <c r="I3535" s="18" t="s">
        <v>7851</v>
      </c>
      <c r="J3535" s="15">
        <f>VLOOKUP(K3535,machines!$A$1:$B$72,2,0)</f>
        <v>69</v>
      </c>
      <c r="K3535" s="27" t="s">
        <v>442</v>
      </c>
      <c r="L3535" s="43" t="s">
        <v>4476</v>
      </c>
      <c r="M3535" s="15">
        <f>VLOOKUP(N3535,groups!$A$1:$B$113,2,1)</f>
        <v>212</v>
      </c>
      <c r="N3535" s="16" t="s">
        <v>4184</v>
      </c>
      <c r="O3535" s="18">
        <v>11</v>
      </c>
      <c r="P3535" s="15">
        <f>VLOOKUP(Q3535,'seg2'!$A$1:$B$13,2,0)</f>
        <v>7</v>
      </c>
      <c r="Q3535" s="16" t="s">
        <v>43</v>
      </c>
      <c r="R3535" s="15">
        <f>VLOOKUP(S3535,'seg3'!$A$1:$B$9,2,0)</f>
        <v>4</v>
      </c>
      <c r="S3535" s="16" t="s">
        <v>32</v>
      </c>
      <c r="T3535" s="18">
        <v>1212</v>
      </c>
      <c r="U3535" s="18">
        <v>1212</v>
      </c>
      <c r="V3535" s="18"/>
      <c r="W3535" s="30" t="s">
        <v>3211</v>
      </c>
      <c r="X3535" s="16"/>
      <c r="Y3535" s="18" t="s">
        <v>3209</v>
      </c>
      <c r="Z3535" s="18">
        <v>28</v>
      </c>
      <c r="AA3535" s="16" t="s">
        <v>4477</v>
      </c>
      <c r="AB3535" s="14" t="str">
        <f t="shared" si="55"/>
        <v>('823563','823563J','STUD BOLT 1.1/8XUN8X11 GRB7 BLK','PC',69,6,7,4,3,2,212,'1212','1212','1.1/8 UN8','11','4140B','28','26.28/26.30','','COIL 1ANNEAL &amp; 1DRAWN 4140B 26.28/26.30',''),</v>
      </c>
      <c r="AC3535" s="14" t="s">
        <v>10863</v>
      </c>
    </row>
    <row r="3536" spans="1:29">
      <c r="A3536" s="16">
        <v>834394</v>
      </c>
      <c r="B3536" s="43" t="s">
        <v>4491</v>
      </c>
      <c r="C3536" s="43" t="s">
        <v>4492</v>
      </c>
      <c r="D3536" s="15">
        <f>VLOOKUP(E3536,finish!$A$1:$B$18,2,0)</f>
        <v>2</v>
      </c>
      <c r="E3536" s="18" t="s">
        <v>11</v>
      </c>
      <c r="F3536" s="15">
        <f>VLOOKUP(G3536,modules!$A$1:$B$10,2,0)</f>
        <v>6</v>
      </c>
      <c r="G3536" s="18" t="s">
        <v>7849</v>
      </c>
      <c r="H3536" s="15">
        <f>VLOOKUP(I3536,segments!$A$1:$B$9,2,0)</f>
        <v>3</v>
      </c>
      <c r="I3536" s="18" t="s">
        <v>7851</v>
      </c>
      <c r="J3536" s="15">
        <f>VLOOKUP(K3536,machines!$A$1:$B$72,2,0)</f>
        <v>69</v>
      </c>
      <c r="K3536" s="27" t="s">
        <v>442</v>
      </c>
      <c r="L3536" s="43" t="s">
        <v>4476</v>
      </c>
      <c r="M3536" s="15">
        <f>VLOOKUP(N3536,groups!$A$1:$B$113,2,1)</f>
        <v>212</v>
      </c>
      <c r="N3536" s="16" t="s">
        <v>4184</v>
      </c>
      <c r="O3536" s="18" t="s">
        <v>4493</v>
      </c>
      <c r="P3536" s="15">
        <f>VLOOKUP(Q3536,'seg2'!$A$1:$B$13,2,0)</f>
        <v>7</v>
      </c>
      <c r="Q3536" s="16" t="s">
        <v>43</v>
      </c>
      <c r="R3536" s="15">
        <f>VLOOKUP(S3536,'seg3'!$A$1:$B$9,2,0)</f>
        <v>4</v>
      </c>
      <c r="S3536" s="16" t="s">
        <v>32</v>
      </c>
      <c r="T3536" s="18">
        <v>1260</v>
      </c>
      <c r="U3536" s="18">
        <v>1260</v>
      </c>
      <c r="V3536" s="18"/>
      <c r="W3536" s="30" t="s">
        <v>3211</v>
      </c>
      <c r="X3536" s="16"/>
      <c r="Y3536" s="18" t="s">
        <v>3209</v>
      </c>
      <c r="Z3536" s="18">
        <v>28</v>
      </c>
      <c r="AA3536" s="16" t="s">
        <v>4477</v>
      </c>
      <c r="AB3536" s="14" t="str">
        <f t="shared" si="55"/>
        <v>('834394','834394J','STUD BOLT 1.1/8XUN8X11.3/8 GRB7 FT BLK','PC',69,6,7,4,3,2,212,'1260','1260','1.1/8 UN8','11.3/8','4140B','28','26.28/26.30','','COIL 1ANNEAL &amp; 1DRAWN 4140B 26.28/26.30',''),</v>
      </c>
      <c r="AC3536" s="14" t="s">
        <v>10864</v>
      </c>
    </row>
    <row r="3537" spans="1:29">
      <c r="A3537" s="16">
        <v>823565</v>
      </c>
      <c r="B3537" s="43" t="s">
        <v>4494</v>
      </c>
      <c r="C3537" s="43" t="s">
        <v>4495</v>
      </c>
      <c r="D3537" s="15">
        <f>VLOOKUP(E3537,finish!$A$1:$B$18,2,0)</f>
        <v>2</v>
      </c>
      <c r="E3537" s="18" t="s">
        <v>11</v>
      </c>
      <c r="F3537" s="15">
        <f>VLOOKUP(G3537,modules!$A$1:$B$10,2,0)</f>
        <v>6</v>
      </c>
      <c r="G3537" s="18" t="s">
        <v>7849</v>
      </c>
      <c r="H3537" s="15">
        <f>VLOOKUP(I3537,segments!$A$1:$B$9,2,0)</f>
        <v>3</v>
      </c>
      <c r="I3537" s="18" t="s">
        <v>7851</v>
      </c>
      <c r="J3537" s="15">
        <f>VLOOKUP(K3537,machines!$A$1:$B$72,2,0)</f>
        <v>69</v>
      </c>
      <c r="K3537" s="27" t="s">
        <v>442</v>
      </c>
      <c r="L3537" s="43" t="s">
        <v>4476</v>
      </c>
      <c r="M3537" s="15">
        <f>VLOOKUP(N3537,groups!$A$1:$B$113,2,1)</f>
        <v>212</v>
      </c>
      <c r="N3537" s="16" t="s">
        <v>4184</v>
      </c>
      <c r="O3537" s="18">
        <v>12</v>
      </c>
      <c r="P3537" s="15">
        <f>VLOOKUP(Q3537,'seg2'!$A$1:$B$13,2,0)</f>
        <v>7</v>
      </c>
      <c r="Q3537" s="16" t="s">
        <v>43</v>
      </c>
      <c r="R3537" s="15">
        <f>VLOOKUP(S3537,'seg3'!$A$1:$B$9,2,0)</f>
        <v>4</v>
      </c>
      <c r="S3537" s="16" t="s">
        <v>32</v>
      </c>
      <c r="T3537" s="18">
        <v>1342</v>
      </c>
      <c r="U3537" s="18">
        <v>1342</v>
      </c>
      <c r="V3537" s="18"/>
      <c r="W3537" s="30" t="s">
        <v>3211</v>
      </c>
      <c r="X3537" s="16"/>
      <c r="Y3537" s="18" t="s">
        <v>3209</v>
      </c>
      <c r="Z3537" s="18">
        <v>28</v>
      </c>
      <c r="AA3537" s="16" t="s">
        <v>4477</v>
      </c>
      <c r="AB3537" s="14" t="str">
        <f t="shared" si="55"/>
        <v>('823565','823565J','STUD BOLT 1.1/8XUN8X12 GRB7 BLK','PC',69,6,7,4,3,2,212,'1342','1342','1.1/8 UN8','12','4140B','28','26.28/26.30','','COIL 1ANNEAL &amp; 1DRAWN 4140B 26.28/26.30',''),</v>
      </c>
      <c r="AC3537" s="14" t="s">
        <v>10865</v>
      </c>
    </row>
    <row r="3538" spans="1:29">
      <c r="A3538" s="16">
        <v>822653</v>
      </c>
      <c r="B3538" s="43" t="s">
        <v>3205</v>
      </c>
      <c r="C3538" s="43" t="s">
        <v>3206</v>
      </c>
      <c r="D3538" s="15">
        <f>VLOOKUP(E3538,finish!$A$1:$B$18,2,0)</f>
        <v>2</v>
      </c>
      <c r="E3538" s="18" t="s">
        <v>11</v>
      </c>
      <c r="F3538" s="15">
        <f>VLOOKUP(G3538,modules!$A$1:$B$10,2,0)</f>
        <v>6</v>
      </c>
      <c r="G3538" s="18" t="s">
        <v>7849</v>
      </c>
      <c r="H3538" s="15">
        <f>VLOOKUP(I3538,segments!$A$1:$B$9,2,0)</f>
        <v>3</v>
      </c>
      <c r="I3538" s="18" t="s">
        <v>7851</v>
      </c>
      <c r="J3538" s="15">
        <f>VLOOKUP(K3538,machines!$A$1:$B$72,2,0)</f>
        <v>69</v>
      </c>
      <c r="K3538" s="27" t="s">
        <v>442</v>
      </c>
      <c r="L3538" s="43" t="s">
        <v>4476</v>
      </c>
      <c r="M3538" s="15">
        <f>VLOOKUP(N3538,groups!$A$1:$B$113,2,1)</f>
        <v>212</v>
      </c>
      <c r="N3538" s="16" t="s">
        <v>4184</v>
      </c>
      <c r="O3538" s="18" t="s">
        <v>3208</v>
      </c>
      <c r="P3538" s="15">
        <f>VLOOKUP(Q3538,'seg2'!$A$1:$B$13,2,0)</f>
        <v>7</v>
      </c>
      <c r="Q3538" s="16" t="s">
        <v>43</v>
      </c>
      <c r="R3538" s="15">
        <f>VLOOKUP(S3538,'seg3'!$A$1:$B$9,2,0)</f>
        <v>4</v>
      </c>
      <c r="S3538" s="16" t="s">
        <v>32</v>
      </c>
      <c r="T3538" s="18">
        <v>652</v>
      </c>
      <c r="U3538" s="18">
        <v>652</v>
      </c>
      <c r="V3538" s="18"/>
      <c r="W3538" s="30" t="s">
        <v>3211</v>
      </c>
      <c r="X3538" s="16"/>
      <c r="Y3538" s="18" t="s">
        <v>3209</v>
      </c>
      <c r="Z3538" s="18">
        <v>28</v>
      </c>
      <c r="AA3538" s="16" t="s">
        <v>4477</v>
      </c>
      <c r="AB3538" s="14" t="str">
        <f t="shared" si="55"/>
        <v>('822653','822653J','STUD BOLT 1.1/8XUN8X5.3/4 GRB7 BLK','PC',69,6,7,4,3,2,212,'652','652','1.1/8 UN8','5.3/4','4140B','28','26.28/26.30','','COIL 1ANNEAL &amp; 1DRAWN 4140B 26.28/26.30',''),</v>
      </c>
      <c r="AC3538" s="14" t="s">
        <v>10866</v>
      </c>
    </row>
    <row r="3539" spans="1:29">
      <c r="A3539" s="16">
        <v>791366</v>
      </c>
      <c r="B3539" s="43" t="s">
        <v>4496</v>
      </c>
      <c r="C3539" s="43" t="s">
        <v>4497</v>
      </c>
      <c r="D3539" s="15">
        <f>VLOOKUP(E3539,finish!$A$1:$B$18,2,0)</f>
        <v>2</v>
      </c>
      <c r="E3539" s="18" t="s">
        <v>11</v>
      </c>
      <c r="F3539" s="15">
        <f>VLOOKUP(G3539,modules!$A$1:$B$10,2,0)</f>
        <v>6</v>
      </c>
      <c r="G3539" s="18" t="s">
        <v>7849</v>
      </c>
      <c r="H3539" s="15">
        <f>VLOOKUP(I3539,segments!$A$1:$B$9,2,0)</f>
        <v>3</v>
      </c>
      <c r="I3539" s="18" t="s">
        <v>7851</v>
      </c>
      <c r="J3539" s="15">
        <f>VLOOKUP(K3539,machines!$A$1:$B$72,2,0)</f>
        <v>69</v>
      </c>
      <c r="K3539" s="27" t="s">
        <v>442</v>
      </c>
      <c r="L3539" s="43" t="s">
        <v>4476</v>
      </c>
      <c r="M3539" s="15">
        <f>VLOOKUP(N3539,groups!$A$1:$B$113,2,1)</f>
        <v>212</v>
      </c>
      <c r="N3539" s="16" t="s">
        <v>4184</v>
      </c>
      <c r="O3539" s="18" t="s">
        <v>3242</v>
      </c>
      <c r="P3539" s="15">
        <f>VLOOKUP(Q3539,'seg2'!$A$1:$B$13,2,0)</f>
        <v>7</v>
      </c>
      <c r="Q3539" s="16" t="s">
        <v>43</v>
      </c>
      <c r="R3539" s="15">
        <f>VLOOKUP(S3539,'seg3'!$A$1:$B$9,2,0)</f>
        <v>4</v>
      </c>
      <c r="S3539" s="16" t="s">
        <v>32</v>
      </c>
      <c r="T3539" s="18">
        <v>692</v>
      </c>
      <c r="U3539" s="18">
        <v>692</v>
      </c>
      <c r="V3539" s="42"/>
      <c r="W3539" s="30" t="s">
        <v>3211</v>
      </c>
      <c r="X3539" s="16"/>
      <c r="Y3539" s="18" t="s">
        <v>3209</v>
      </c>
      <c r="Z3539" s="18">
        <v>28</v>
      </c>
      <c r="AA3539" s="16" t="s">
        <v>4477</v>
      </c>
      <c r="AB3539" s="14" t="str">
        <f t="shared" si="55"/>
        <v>('791366','791366J','STUD BOLT 1.1/8XUN8X6.1/4 GRB7 BLK','PC',69,6,7,4,3,2,212,'692','692','1.1/8 UN8','6.1/4','4140B','28','26.28/26.30','','COIL 1ANNEAL &amp; 1DRAWN 4140B 26.28/26.30',''),</v>
      </c>
      <c r="AC3539" s="14" t="s">
        <v>10867</v>
      </c>
    </row>
    <row r="3540" spans="1:29">
      <c r="A3540" s="16">
        <v>815621</v>
      </c>
      <c r="B3540" s="43" t="s">
        <v>4498</v>
      </c>
      <c r="C3540" s="43" t="s">
        <v>4499</v>
      </c>
      <c r="D3540" s="15">
        <f>VLOOKUP(E3540,finish!$A$1:$B$18,2,0)</f>
        <v>2</v>
      </c>
      <c r="E3540" s="18" t="s">
        <v>11</v>
      </c>
      <c r="F3540" s="15">
        <f>VLOOKUP(G3540,modules!$A$1:$B$10,2,0)</f>
        <v>6</v>
      </c>
      <c r="G3540" s="18" t="s">
        <v>7849</v>
      </c>
      <c r="H3540" s="15">
        <f>VLOOKUP(I3540,segments!$A$1:$B$9,2,0)</f>
        <v>3</v>
      </c>
      <c r="I3540" s="18" t="s">
        <v>7851</v>
      </c>
      <c r="J3540" s="15">
        <f>VLOOKUP(K3540,machines!$A$1:$B$72,2,0)</f>
        <v>69</v>
      </c>
      <c r="K3540" s="27" t="s">
        <v>442</v>
      </c>
      <c r="L3540" s="43" t="s">
        <v>4476</v>
      </c>
      <c r="M3540" s="15">
        <f>VLOOKUP(N3540,groups!$A$1:$B$113,2,1)</f>
        <v>212</v>
      </c>
      <c r="N3540" s="16" t="s">
        <v>4184</v>
      </c>
      <c r="O3540" s="18">
        <v>7</v>
      </c>
      <c r="P3540" s="15">
        <f>VLOOKUP(Q3540,'seg2'!$A$1:$B$13,2,0)</f>
        <v>7</v>
      </c>
      <c r="Q3540" s="16" t="s">
        <v>43</v>
      </c>
      <c r="R3540" s="15">
        <f>VLOOKUP(S3540,'seg3'!$A$1:$B$9,2,0)</f>
        <v>4</v>
      </c>
      <c r="S3540" s="16" t="s">
        <v>32</v>
      </c>
      <c r="T3540" s="18">
        <v>782</v>
      </c>
      <c r="U3540" s="18">
        <v>782</v>
      </c>
      <c r="V3540" s="42"/>
      <c r="W3540" s="30" t="s">
        <v>3211</v>
      </c>
      <c r="X3540" s="16"/>
      <c r="Y3540" s="18" t="s">
        <v>3209</v>
      </c>
      <c r="Z3540" s="18">
        <v>28</v>
      </c>
      <c r="AA3540" s="16" t="s">
        <v>4477</v>
      </c>
      <c r="AB3540" s="14" t="str">
        <f t="shared" si="55"/>
        <v>('815621','815621J','STUD BOLT 1.1/8XUN8X7 GRB7 BLK','PC',69,6,7,4,3,2,212,'782','782','1.1/8 UN8','7','4140B','28','26.28/26.30','','COIL 1ANNEAL &amp; 1DRAWN 4140B 26.28/26.30',''),</v>
      </c>
      <c r="AC3540" s="14" t="s">
        <v>10868</v>
      </c>
    </row>
    <row r="3541" spans="1:29">
      <c r="A3541" s="16">
        <v>815623</v>
      </c>
      <c r="B3541" s="43" t="s">
        <v>4500</v>
      </c>
      <c r="C3541" s="43" t="s">
        <v>4501</v>
      </c>
      <c r="D3541" s="15">
        <f>VLOOKUP(E3541,finish!$A$1:$B$18,2,0)</f>
        <v>2</v>
      </c>
      <c r="E3541" s="18" t="s">
        <v>11</v>
      </c>
      <c r="F3541" s="15">
        <f>VLOOKUP(G3541,modules!$A$1:$B$10,2,0)</f>
        <v>6</v>
      </c>
      <c r="G3541" s="18" t="s">
        <v>7849</v>
      </c>
      <c r="H3541" s="15">
        <f>VLOOKUP(I3541,segments!$A$1:$B$9,2,0)</f>
        <v>3</v>
      </c>
      <c r="I3541" s="18" t="s">
        <v>7851</v>
      </c>
      <c r="J3541" s="15">
        <f>VLOOKUP(K3541,machines!$A$1:$B$72,2,0)</f>
        <v>69</v>
      </c>
      <c r="K3541" s="27" t="s">
        <v>442</v>
      </c>
      <c r="L3541" s="43" t="s">
        <v>4476</v>
      </c>
      <c r="M3541" s="15">
        <f>VLOOKUP(N3541,groups!$A$1:$B$113,2,1)</f>
        <v>212</v>
      </c>
      <c r="N3541" s="16" t="s">
        <v>4184</v>
      </c>
      <c r="O3541" s="18">
        <v>8</v>
      </c>
      <c r="P3541" s="15">
        <f>VLOOKUP(Q3541,'seg2'!$A$1:$B$13,2,0)</f>
        <v>7</v>
      </c>
      <c r="Q3541" s="16" t="s">
        <v>43</v>
      </c>
      <c r="R3541" s="15">
        <f>VLOOKUP(S3541,'seg3'!$A$1:$B$9,2,0)</f>
        <v>4</v>
      </c>
      <c r="S3541" s="16" t="s">
        <v>32</v>
      </c>
      <c r="T3541" s="18">
        <v>872</v>
      </c>
      <c r="U3541" s="18">
        <v>872</v>
      </c>
      <c r="V3541" s="42"/>
      <c r="W3541" s="30" t="s">
        <v>3211</v>
      </c>
      <c r="X3541" s="16"/>
      <c r="Y3541" s="18" t="s">
        <v>3209</v>
      </c>
      <c r="Z3541" s="18">
        <v>28</v>
      </c>
      <c r="AA3541" s="16" t="s">
        <v>4477</v>
      </c>
      <c r="AB3541" s="14" t="str">
        <f t="shared" si="55"/>
        <v>('815623','815623J','STUD BOLT 1.1/8XUN8X8 GRB7 BLK','PC',69,6,7,4,3,2,212,'872','872','1.1/8 UN8','8','4140B','28','26.28/26.30','','COIL 1ANNEAL &amp; 1DRAWN 4140B 26.28/26.30',''),</v>
      </c>
      <c r="AC3541" s="14" t="s">
        <v>10869</v>
      </c>
    </row>
    <row r="3542" spans="1:29">
      <c r="A3542" s="16">
        <v>812570</v>
      </c>
      <c r="B3542" s="43" t="s">
        <v>4502</v>
      </c>
      <c r="C3542" s="43" t="s">
        <v>4503</v>
      </c>
      <c r="D3542" s="15">
        <f>VLOOKUP(E3542,finish!$A$1:$B$18,2,0)</f>
        <v>2</v>
      </c>
      <c r="E3542" s="18" t="s">
        <v>11</v>
      </c>
      <c r="F3542" s="15">
        <f>VLOOKUP(G3542,modules!$A$1:$B$10,2,0)</f>
        <v>6</v>
      </c>
      <c r="G3542" s="18" t="s">
        <v>7849</v>
      </c>
      <c r="H3542" s="15">
        <f>VLOOKUP(I3542,segments!$A$1:$B$9,2,0)</f>
        <v>3</v>
      </c>
      <c r="I3542" s="18" t="s">
        <v>7851</v>
      </c>
      <c r="J3542" s="15">
        <f>VLOOKUP(K3542,machines!$A$1:$B$72,2,0)</f>
        <v>69</v>
      </c>
      <c r="K3542" s="27" t="s">
        <v>442</v>
      </c>
      <c r="L3542" s="43" t="s">
        <v>4476</v>
      </c>
      <c r="M3542" s="15">
        <f>VLOOKUP(N3542,groups!$A$1:$B$113,2,1)</f>
        <v>212</v>
      </c>
      <c r="N3542" s="16" t="s">
        <v>4184</v>
      </c>
      <c r="O3542" s="18" t="s">
        <v>4456</v>
      </c>
      <c r="P3542" s="15">
        <f>VLOOKUP(Q3542,'seg2'!$A$1:$B$13,2,0)</f>
        <v>7</v>
      </c>
      <c r="Q3542" s="16" t="s">
        <v>43</v>
      </c>
      <c r="R3542" s="15">
        <f>VLOOKUP(S3542,'seg3'!$A$1:$B$9,2,0)</f>
        <v>4</v>
      </c>
      <c r="S3542" s="16" t="s">
        <v>32</v>
      </c>
      <c r="T3542" s="18">
        <v>932</v>
      </c>
      <c r="U3542" s="18">
        <v>932</v>
      </c>
      <c r="V3542" s="42"/>
      <c r="W3542" s="30" t="s">
        <v>3211</v>
      </c>
      <c r="X3542" s="16"/>
      <c r="Y3542" s="18" t="s">
        <v>3209</v>
      </c>
      <c r="Z3542" s="18">
        <v>28</v>
      </c>
      <c r="AA3542" s="16" t="s">
        <v>4477</v>
      </c>
      <c r="AB3542" s="14" t="str">
        <f t="shared" si="55"/>
        <v>('812570','812570J','STUD BOLT 1.1/8XUN8X8.1/2 GRB7 BLK','PC',69,6,7,4,3,2,212,'932','932','1.1/8 UN8','8.1/2','4140B','28','26.28/26.30','','COIL 1ANNEAL &amp; 1DRAWN 4140B 26.28/26.30',''),</v>
      </c>
      <c r="AC3542" s="14" t="s">
        <v>10870</v>
      </c>
    </row>
    <row r="3543" spans="1:29">
      <c r="A3543" s="16">
        <v>812571</v>
      </c>
      <c r="B3543" s="43" t="s">
        <v>4504</v>
      </c>
      <c r="C3543" s="43" t="s">
        <v>4505</v>
      </c>
      <c r="D3543" s="15">
        <f>VLOOKUP(E3543,finish!$A$1:$B$18,2,0)</f>
        <v>2</v>
      </c>
      <c r="E3543" s="18" t="s">
        <v>11</v>
      </c>
      <c r="F3543" s="15">
        <f>VLOOKUP(G3543,modules!$A$1:$B$10,2,0)</f>
        <v>6</v>
      </c>
      <c r="G3543" s="18" t="s">
        <v>7849</v>
      </c>
      <c r="H3543" s="15">
        <f>VLOOKUP(I3543,segments!$A$1:$B$9,2,0)</f>
        <v>3</v>
      </c>
      <c r="I3543" s="18" t="s">
        <v>7851</v>
      </c>
      <c r="J3543" s="15">
        <f>VLOOKUP(K3543,machines!$A$1:$B$72,2,0)</f>
        <v>69</v>
      </c>
      <c r="K3543" s="27" t="s">
        <v>442</v>
      </c>
      <c r="L3543" s="43" t="s">
        <v>4476</v>
      </c>
      <c r="M3543" s="15">
        <f>VLOOKUP(N3543,groups!$A$1:$B$113,2,1)</f>
        <v>212</v>
      </c>
      <c r="N3543" s="16" t="s">
        <v>4184</v>
      </c>
      <c r="O3543" s="18" t="s">
        <v>4196</v>
      </c>
      <c r="P3543" s="15">
        <f>VLOOKUP(Q3543,'seg2'!$A$1:$B$13,2,0)</f>
        <v>7</v>
      </c>
      <c r="Q3543" s="16" t="s">
        <v>43</v>
      </c>
      <c r="R3543" s="15">
        <f>VLOOKUP(S3543,'seg3'!$A$1:$B$9,2,0)</f>
        <v>4</v>
      </c>
      <c r="S3543" s="16" t="s">
        <v>32</v>
      </c>
      <c r="T3543" s="18">
        <v>922</v>
      </c>
      <c r="U3543" s="18">
        <v>922</v>
      </c>
      <c r="V3543" s="42"/>
      <c r="W3543" s="30" t="s">
        <v>3211</v>
      </c>
      <c r="X3543" s="16"/>
      <c r="Y3543" s="18" t="s">
        <v>3209</v>
      </c>
      <c r="Z3543" s="18">
        <v>28</v>
      </c>
      <c r="AA3543" s="16" t="s">
        <v>4477</v>
      </c>
      <c r="AB3543" s="14" t="str">
        <f t="shared" si="55"/>
        <v>('812571','812571J','STUD BOLT 1.1/8XUN8X8.1/4 GRB7 FT BLK','PC',69,6,7,4,3,2,212,'922','922','1.1/8 UN8','8.1/4','4140B','28','26.28/26.30','','COIL 1ANNEAL &amp; 1DRAWN 4140B 26.28/26.30',''),</v>
      </c>
      <c r="AC3543" s="14" t="s">
        <v>10871</v>
      </c>
    </row>
    <row r="3544" spans="1:29">
      <c r="A3544" s="16">
        <v>823651</v>
      </c>
      <c r="B3544" s="43" t="s">
        <v>4506</v>
      </c>
      <c r="C3544" s="43" t="s">
        <v>4507</v>
      </c>
      <c r="D3544" s="15">
        <f>VLOOKUP(E3544,finish!$A$1:$B$18,2,0)</f>
        <v>2</v>
      </c>
      <c r="E3544" s="18" t="s">
        <v>11</v>
      </c>
      <c r="F3544" s="15">
        <f>VLOOKUP(G3544,modules!$A$1:$B$10,2,0)</f>
        <v>6</v>
      </c>
      <c r="G3544" s="18" t="s">
        <v>7849</v>
      </c>
      <c r="H3544" s="15">
        <f>VLOOKUP(I3544,segments!$A$1:$B$9,2,0)</f>
        <v>3</v>
      </c>
      <c r="I3544" s="18" t="s">
        <v>7851</v>
      </c>
      <c r="J3544" s="15">
        <f>VLOOKUP(K3544,machines!$A$1:$B$72,2,0)</f>
        <v>69</v>
      </c>
      <c r="K3544" s="27" t="s">
        <v>442</v>
      </c>
      <c r="L3544" s="43" t="s">
        <v>4476</v>
      </c>
      <c r="M3544" s="15">
        <f>VLOOKUP(N3544,groups!$A$1:$B$113,2,1)</f>
        <v>212</v>
      </c>
      <c r="N3544" s="16" t="s">
        <v>4184</v>
      </c>
      <c r="O3544" s="18">
        <v>9</v>
      </c>
      <c r="P3544" s="15">
        <f>VLOOKUP(Q3544,'seg2'!$A$1:$B$13,2,0)</f>
        <v>7</v>
      </c>
      <c r="Q3544" s="16" t="s">
        <v>43</v>
      </c>
      <c r="R3544" s="15">
        <f>VLOOKUP(S3544,'seg3'!$A$1:$B$9,2,0)</f>
        <v>4</v>
      </c>
      <c r="S3544" s="16" t="s">
        <v>32</v>
      </c>
      <c r="T3544" s="18">
        <v>2546</v>
      </c>
      <c r="U3544" s="18">
        <v>2546</v>
      </c>
      <c r="V3544" s="42"/>
      <c r="W3544" s="30" t="s">
        <v>4509</v>
      </c>
      <c r="X3544" s="16"/>
      <c r="Y3544" s="18" t="s">
        <v>3209</v>
      </c>
      <c r="Z3544" s="18">
        <v>44</v>
      </c>
      <c r="AA3544" s="16" t="s">
        <v>4508</v>
      </c>
      <c r="AB3544" s="14" t="str">
        <f t="shared" si="55"/>
        <v>('823651','823651J','STUD BOLT 1.3/4XUN8X09 GRB7 BLK','PC',69,6,7,4,3,2,212,'2546','2546','1.1/8 UN8','9','4140B','44','42.23/42.27','','BAR 1ANNEAL &amp; 1DRAWN 4140B 42.23/42.27',''),</v>
      </c>
      <c r="AC3544" s="14" t="s">
        <v>10872</v>
      </c>
    </row>
    <row r="3545" spans="1:29">
      <c r="A3545" s="16">
        <v>834413</v>
      </c>
      <c r="B3545" s="43" t="s">
        <v>4553</v>
      </c>
      <c r="C3545" s="43" t="s">
        <v>4554</v>
      </c>
      <c r="D3545" s="15">
        <f>VLOOKUP(E3545,finish!$A$1:$B$18,2,0)</f>
        <v>2</v>
      </c>
      <c r="E3545" s="18" t="s">
        <v>11</v>
      </c>
      <c r="F3545" s="15">
        <f>VLOOKUP(G3545,modules!$A$1:$B$10,2,0)</f>
        <v>6</v>
      </c>
      <c r="G3545" s="18" t="s">
        <v>7849</v>
      </c>
      <c r="H3545" s="15">
        <f>VLOOKUP(I3545,segments!$A$1:$B$9,2,0)</f>
        <v>3</v>
      </c>
      <c r="I3545" s="18" t="s">
        <v>7851</v>
      </c>
      <c r="J3545" s="15">
        <f>VLOOKUP(K3545,machines!$A$1:$B$72,2,0)</f>
        <v>69</v>
      </c>
      <c r="K3545" s="27" t="s">
        <v>442</v>
      </c>
      <c r="L3545" s="43" t="s">
        <v>126</v>
      </c>
      <c r="M3545" s="15">
        <f>VLOOKUP(N3545,groups!$A$1:$B$113,2,1)</f>
        <v>212</v>
      </c>
      <c r="N3545" s="16" t="s">
        <v>4184</v>
      </c>
      <c r="O3545" s="18">
        <v>345</v>
      </c>
      <c r="P3545" s="15">
        <f>VLOOKUP(Q3545,'seg2'!$A$1:$B$13,2,0)</f>
        <v>7</v>
      </c>
      <c r="Q3545" s="16" t="s">
        <v>43</v>
      </c>
      <c r="R3545" s="15">
        <f>VLOOKUP(S3545,'seg3'!$A$1:$B$9,2,0)</f>
        <v>4</v>
      </c>
      <c r="S3545" s="16" t="s">
        <v>32</v>
      </c>
      <c r="T3545" s="18">
        <v>666</v>
      </c>
      <c r="U3545" s="18">
        <v>666</v>
      </c>
      <c r="V3545" s="18"/>
      <c r="W3545" s="30" t="s">
        <v>4548</v>
      </c>
      <c r="X3545" s="16"/>
      <c r="Y3545" s="18" t="s">
        <v>3209</v>
      </c>
      <c r="Z3545" s="18">
        <v>20</v>
      </c>
      <c r="AA3545" s="16" t="s">
        <v>4555</v>
      </c>
      <c r="AB3545" s="14" t="str">
        <f t="shared" si="55"/>
        <v>('834413','834413J','STUD BOLT M20X2.5X345 GRB7 FT BLK','PC',69,6,7,4,3,2,212,'666','666','M20','345','4140B','20','18.23/18.26','','COIL 1ANNEAL &amp; 1DRAWN 4140B 18.14/18.17',''),</v>
      </c>
      <c r="AC3545" s="14" t="s">
        <v>10873</v>
      </c>
    </row>
    <row r="3546" spans="1:29">
      <c r="A3546" s="16">
        <v>552112</v>
      </c>
      <c r="B3546" s="43" t="s">
        <v>4556</v>
      </c>
      <c r="C3546" s="43" t="s">
        <v>4557</v>
      </c>
      <c r="D3546" s="15">
        <f>VLOOKUP(E3546,finish!$A$1:$B$18,2,0)</f>
        <v>2</v>
      </c>
      <c r="E3546" s="18" t="s">
        <v>11</v>
      </c>
      <c r="F3546" s="15">
        <f>VLOOKUP(G3546,modules!$A$1:$B$10,2,0)</f>
        <v>6</v>
      </c>
      <c r="G3546" s="18" t="s">
        <v>7849</v>
      </c>
      <c r="H3546" s="15">
        <f>VLOOKUP(I3546,segments!$A$1:$B$9,2,0)</f>
        <v>3</v>
      </c>
      <c r="I3546" s="18" t="s">
        <v>7851</v>
      </c>
      <c r="J3546" s="15">
        <f>VLOOKUP(K3546,machines!$A$1:$B$72,2,0)</f>
        <v>69</v>
      </c>
      <c r="K3546" s="27" t="s">
        <v>442</v>
      </c>
      <c r="L3546" s="43" t="s">
        <v>114</v>
      </c>
      <c r="M3546" s="15">
        <f>VLOOKUP(N3546,groups!$A$1:$B$113,2,1)</f>
        <v>212</v>
      </c>
      <c r="N3546" s="16" t="s">
        <v>4184</v>
      </c>
      <c r="O3546" s="18">
        <v>200</v>
      </c>
      <c r="P3546" s="15">
        <f>VLOOKUP(Q3546,'seg2'!$A$1:$B$13,2,0)</f>
        <v>7</v>
      </c>
      <c r="Q3546" s="16" t="s">
        <v>43</v>
      </c>
      <c r="R3546" s="15">
        <f>VLOOKUP(S3546,'seg3'!$A$1:$B$9,2,0)</f>
        <v>4</v>
      </c>
      <c r="S3546" s="16" t="s">
        <v>32</v>
      </c>
      <c r="T3546" s="18">
        <v>564</v>
      </c>
      <c r="U3546" s="18">
        <v>564</v>
      </c>
      <c r="V3546" s="42"/>
      <c r="W3546" s="30" t="s">
        <v>4558</v>
      </c>
      <c r="X3546" s="16"/>
      <c r="Y3546" s="18" t="s">
        <v>3209</v>
      </c>
      <c r="Z3546" s="18">
        <v>22</v>
      </c>
      <c r="AA3546" s="16" t="s">
        <v>3391</v>
      </c>
      <c r="AB3546" s="14" t="str">
        <f t="shared" si="55"/>
        <v>('552112','552112J','STUD BOLT M24X3X200 GRB7 BLK','PC',69,6,7,4,3,2,212,'564','564','M24','200','4140B','22','21.82/21.84','','COIL 1ANNEAL &amp; 1DRAWN 4140B 21.82/21.84',''),</v>
      </c>
      <c r="AC3546" s="14" t="s">
        <v>10874</v>
      </c>
    </row>
    <row r="3547" spans="1:29">
      <c r="A3547" s="16">
        <v>552159</v>
      </c>
      <c r="B3547" s="43" t="s">
        <v>4559</v>
      </c>
      <c r="C3547" s="43" t="s">
        <v>4560</v>
      </c>
      <c r="D3547" s="15">
        <f>VLOOKUP(E3547,finish!$A$1:$B$18,2,0)</f>
        <v>2</v>
      </c>
      <c r="E3547" s="18" t="s">
        <v>11</v>
      </c>
      <c r="F3547" s="15">
        <f>VLOOKUP(G3547,modules!$A$1:$B$10,2,0)</f>
        <v>6</v>
      </c>
      <c r="G3547" s="18" t="s">
        <v>7849</v>
      </c>
      <c r="H3547" s="15">
        <f>VLOOKUP(I3547,segments!$A$1:$B$9,2,0)</f>
        <v>3</v>
      </c>
      <c r="I3547" s="18" t="s">
        <v>7851</v>
      </c>
      <c r="J3547" s="15">
        <f>VLOOKUP(K3547,machines!$A$1:$B$72,2,0)</f>
        <v>69</v>
      </c>
      <c r="K3547" s="27" t="s">
        <v>442</v>
      </c>
      <c r="L3547" s="43" t="s">
        <v>627</v>
      </c>
      <c r="M3547" s="15">
        <f>VLOOKUP(N3547,groups!$A$1:$B$113,2,1)</f>
        <v>212</v>
      </c>
      <c r="N3547" s="16" t="s">
        <v>4184</v>
      </c>
      <c r="O3547" s="18">
        <v>200</v>
      </c>
      <c r="P3547" s="15">
        <f>VLOOKUP(Q3547,'seg2'!$A$1:$B$13,2,0)</f>
        <v>7</v>
      </c>
      <c r="Q3547" s="16" t="s">
        <v>43</v>
      </c>
      <c r="R3547" s="15">
        <f>VLOOKUP(S3547,'seg3'!$A$1:$B$9,2,0)</f>
        <v>4</v>
      </c>
      <c r="S3547" s="16" t="s">
        <v>32</v>
      </c>
      <c r="T3547" s="18">
        <v>882</v>
      </c>
      <c r="U3547" s="18">
        <v>882</v>
      </c>
      <c r="V3547" s="42"/>
      <c r="W3547" s="30" t="s">
        <v>4562</v>
      </c>
      <c r="X3547" s="16"/>
      <c r="Y3547" s="18" t="s">
        <v>3209</v>
      </c>
      <c r="Z3547" s="18">
        <v>28</v>
      </c>
      <c r="AA3547" s="16" t="s">
        <v>4561</v>
      </c>
      <c r="AB3547" s="14" t="str">
        <f t="shared" si="55"/>
        <v>('552159','552159J','STUD BOLT M30X3.5X200 GRB7 BLK','PC',69,6,7,4,3,2,212,'882','882','M30','200','4140B','28','27.48/27.50','','COIL 1ANNEAL &amp; 1DRAWN 4140B 27.48/27.50',''),</v>
      </c>
      <c r="AC3547" s="14" t="s">
        <v>10875</v>
      </c>
    </row>
    <row r="3548" spans="1:29">
      <c r="A3548" s="16">
        <v>834437</v>
      </c>
      <c r="B3548" s="64" t="s">
        <v>4612</v>
      </c>
      <c r="C3548" s="43" t="s">
        <v>4613</v>
      </c>
      <c r="D3548" s="15">
        <f>VLOOKUP(E3548,finish!$A$1:$B$18,2,0)</f>
        <v>7</v>
      </c>
      <c r="E3548" s="18" t="s">
        <v>493</v>
      </c>
      <c r="F3548" s="15">
        <f>VLOOKUP(G3548,modules!$A$1:$B$10,2,0)</f>
        <v>6</v>
      </c>
      <c r="G3548" s="18" t="s">
        <v>7849</v>
      </c>
      <c r="H3548" s="15">
        <f>VLOOKUP(I3548,segments!$A$1:$B$9,2,0)</f>
        <v>2</v>
      </c>
      <c r="I3548" s="18" t="s">
        <v>7847</v>
      </c>
      <c r="J3548" s="15">
        <f>VLOOKUP(K3548,machines!$A$1:$B$72,2,0)</f>
        <v>69</v>
      </c>
      <c r="K3548" s="27" t="s">
        <v>442</v>
      </c>
      <c r="L3548" s="16" t="s">
        <v>126</v>
      </c>
      <c r="M3548" s="15">
        <f>VLOOKUP(N3548,groups!$A$1:$B$113,2,1)</f>
        <v>153</v>
      </c>
      <c r="N3548" s="16" t="s">
        <v>107</v>
      </c>
      <c r="O3548" s="18">
        <v>220</v>
      </c>
      <c r="P3548" s="15">
        <f>VLOOKUP(Q3548,'seg2'!$A$1:$B$13,2,0)</f>
        <v>3</v>
      </c>
      <c r="Q3548" s="16" t="s">
        <v>20</v>
      </c>
      <c r="R3548" s="15">
        <f>VLOOKUP(S3548,'seg3'!$A$1:$B$9,2,0)</f>
        <v>3</v>
      </c>
      <c r="S3548" s="16" t="s">
        <v>21</v>
      </c>
      <c r="T3548" s="18">
        <v>594</v>
      </c>
      <c r="U3548" s="18">
        <v>594</v>
      </c>
      <c r="V3548" s="18"/>
      <c r="W3548" s="30" t="s">
        <v>686</v>
      </c>
      <c r="X3548" s="16"/>
      <c r="Y3548" s="18" t="s">
        <v>17</v>
      </c>
      <c r="Z3548" s="18">
        <v>20</v>
      </c>
      <c r="AA3548" s="16" t="s">
        <v>85</v>
      </c>
      <c r="AB3548" s="14" t="str">
        <f t="shared" si="55"/>
        <v>('834437','834437J','HHB M20X2.5X220 ISO4017 CL8.8 FT HDG','PC',69,6,3,3,2,7,153,'594','594','M20','220','10B33','20','17.95/17.99','','COIL DIRECT DRAWN 10B33 18.00/18.03',''),</v>
      </c>
      <c r="AC3548" s="14" t="s">
        <v>10876</v>
      </c>
    </row>
    <row r="3549" spans="1:29">
      <c r="A3549" s="16">
        <v>618894</v>
      </c>
      <c r="B3549" s="64" t="s">
        <v>4614</v>
      </c>
      <c r="C3549" s="43" t="s">
        <v>4615</v>
      </c>
      <c r="D3549" s="15">
        <f>VLOOKUP(E3549,finish!$A$1:$B$18,2,0)</f>
        <v>7</v>
      </c>
      <c r="E3549" s="18" t="s">
        <v>493</v>
      </c>
      <c r="F3549" s="15">
        <f>VLOOKUP(G3549,modules!$A$1:$B$10,2,0)</f>
        <v>6</v>
      </c>
      <c r="G3549" s="18" t="s">
        <v>7849</v>
      </c>
      <c r="H3549" s="15">
        <f>VLOOKUP(I3549,segments!$A$1:$B$9,2,0)</f>
        <v>2</v>
      </c>
      <c r="I3549" s="18" t="s">
        <v>7847</v>
      </c>
      <c r="J3549" s="15">
        <f>VLOOKUP(K3549,machines!$A$1:$B$72,2,0)</f>
        <v>69</v>
      </c>
      <c r="K3549" s="27" t="s">
        <v>442</v>
      </c>
      <c r="L3549" s="16" t="s">
        <v>627</v>
      </c>
      <c r="M3549" s="15">
        <f>VLOOKUP(N3549,groups!$A$1:$B$113,2,1)</f>
        <v>153</v>
      </c>
      <c r="N3549" s="16" t="s">
        <v>107</v>
      </c>
      <c r="O3549" s="18">
        <v>120</v>
      </c>
      <c r="P3549" s="15">
        <f>VLOOKUP(Q3549,'seg2'!$A$1:$B$13,2,0)</f>
        <v>3</v>
      </c>
      <c r="Q3549" s="16" t="s">
        <v>20</v>
      </c>
      <c r="R3549" s="15">
        <f>VLOOKUP(S3549,'seg3'!$A$1:$B$9,2,0)</f>
        <v>3</v>
      </c>
      <c r="S3549" s="16" t="s">
        <v>21</v>
      </c>
      <c r="T3549" s="18">
        <v>827</v>
      </c>
      <c r="U3549" s="18">
        <v>827</v>
      </c>
      <c r="V3549" s="18"/>
      <c r="W3549" s="30" t="s">
        <v>1212</v>
      </c>
      <c r="X3549" s="16"/>
      <c r="Y3549" s="18" t="s">
        <v>17</v>
      </c>
      <c r="Z3549" s="18">
        <v>28</v>
      </c>
      <c r="AA3549" s="16" t="s">
        <v>1211</v>
      </c>
      <c r="AB3549" s="14" t="str">
        <f t="shared" si="55"/>
        <v>('618894','618894J','HHB M30X3.5X120 ISO4017 CL8.8 FT HDG','PC',69,6,3,3,2,7,153,'827','827','M30','120','10B33','28','27.30/27.34','','COIL 1ANNEAL &amp; 1DRAWN SCM 435 27.30/27.3',''),</v>
      </c>
      <c r="AC3549" s="14" t="s">
        <v>10877</v>
      </c>
    </row>
    <row r="3550" spans="1:29">
      <c r="A3550" s="16">
        <v>815921</v>
      </c>
      <c r="B3550" s="43" t="s">
        <v>4647</v>
      </c>
      <c r="C3550" s="43" t="s">
        <v>4648</v>
      </c>
      <c r="D3550" s="15" t="s">
        <v>7949</v>
      </c>
      <c r="E3550" s="18"/>
      <c r="F3550" s="15">
        <f>VLOOKUP(G3550,modules!$A$1:$B$10,2,0)</f>
        <v>6</v>
      </c>
      <c r="G3550" s="18" t="s">
        <v>7849</v>
      </c>
      <c r="H3550" s="15">
        <f>VLOOKUP(I3550,segments!$A$1:$B$9,2,0)</f>
        <v>1</v>
      </c>
      <c r="I3550" s="18" t="s">
        <v>7848</v>
      </c>
      <c r="J3550" s="15">
        <f>VLOOKUP(K3550,machines!$A$1:$B$72,2,0)</f>
        <v>69</v>
      </c>
      <c r="K3550" s="27" t="s">
        <v>442</v>
      </c>
      <c r="L3550" s="16" t="s">
        <v>548</v>
      </c>
      <c r="M3550" s="15">
        <f>VLOOKUP(N3550,groups!$A$1:$B$113,2,1)</f>
        <v>152</v>
      </c>
      <c r="N3550" s="16" t="s">
        <v>16</v>
      </c>
      <c r="O3550" s="18">
        <v>241.3</v>
      </c>
      <c r="P3550" s="15">
        <f>VLOOKUP(Q3550,'seg2'!$A$1:$B$13,2,0)</f>
        <v>3</v>
      </c>
      <c r="Q3550" s="16" t="s">
        <v>20</v>
      </c>
      <c r="R3550" s="15">
        <f>VLOOKUP(S3550,'seg3'!$A$1:$B$9,2,0)</f>
        <v>3</v>
      </c>
      <c r="S3550" s="16" t="s">
        <v>21</v>
      </c>
      <c r="T3550" s="18">
        <v>1500</v>
      </c>
      <c r="U3550" s="18">
        <v>1500</v>
      </c>
      <c r="V3550" s="42"/>
      <c r="W3550" s="30" t="s">
        <v>659</v>
      </c>
      <c r="X3550" s="16"/>
      <c r="Y3550" s="21" t="s">
        <v>17</v>
      </c>
      <c r="Z3550" s="18">
        <v>32</v>
      </c>
      <c r="AA3550" s="60" t="s">
        <v>549</v>
      </c>
      <c r="AB3550" s="14" t="str">
        <f t="shared" si="55"/>
        <v>('815921','815921J','HEX HEAD BOLT 1.1/4X7UNCX241.3 DR.1K9420','PC',69,6,3,3,1,null,152,'1500','1500','1.1/4 UNC','241.3','10B33','32','31.05/31.10','','COIL DIRECT DRAWN 10B33M 31.05/31.10',''),</v>
      </c>
      <c r="AC3550" s="14" t="s">
        <v>10878</v>
      </c>
    </row>
    <row r="3551" spans="1:29">
      <c r="A3551" s="16">
        <v>832194</v>
      </c>
      <c r="B3551" s="43" t="s">
        <v>4649</v>
      </c>
      <c r="C3551" s="43" t="s">
        <v>4650</v>
      </c>
      <c r="D3551" s="15">
        <f>VLOOKUP(E3551,finish!$A$1:$B$18,2,0)</f>
        <v>1</v>
      </c>
      <c r="E3551" s="18" t="s">
        <v>204</v>
      </c>
      <c r="F3551" s="15">
        <f>VLOOKUP(G3551,modules!$A$1:$B$10,2,0)</f>
        <v>6</v>
      </c>
      <c r="G3551" s="18" t="s">
        <v>7849</v>
      </c>
      <c r="H3551" s="15">
        <f>VLOOKUP(I3551,segments!$A$1:$B$9,2,0)</f>
        <v>1</v>
      </c>
      <c r="I3551" s="18" t="s">
        <v>7848</v>
      </c>
      <c r="J3551" s="15">
        <f>VLOOKUP(K3551,machines!$A$1:$B$72,2,0)</f>
        <v>69</v>
      </c>
      <c r="K3551" s="27" t="s">
        <v>442</v>
      </c>
      <c r="L3551" s="43" t="s">
        <v>2653</v>
      </c>
      <c r="M3551" s="15">
        <f>VLOOKUP(N3551,groups!$A$1:$B$113,2,1)</f>
        <v>152</v>
      </c>
      <c r="N3551" s="16" t="s">
        <v>16</v>
      </c>
      <c r="O3551" s="18">
        <v>177.8</v>
      </c>
      <c r="P3551" s="15">
        <f>VLOOKUP(Q3551,'seg2'!$A$1:$B$13,2,0)</f>
        <v>3</v>
      </c>
      <c r="Q3551" s="16" t="s">
        <v>20</v>
      </c>
      <c r="R3551" s="15">
        <f>VLOOKUP(S3551,'seg3'!$A$1:$B$9,2,0)</f>
        <v>4</v>
      </c>
      <c r="S3551" s="16" t="s">
        <v>32</v>
      </c>
      <c r="T3551" s="18">
        <v>1353.2</v>
      </c>
      <c r="U3551" s="18">
        <v>1353.2</v>
      </c>
      <c r="V3551" s="18"/>
      <c r="W3551" s="30" t="s">
        <v>2654</v>
      </c>
      <c r="X3551" s="16"/>
      <c r="Y3551" s="18" t="s">
        <v>365</v>
      </c>
      <c r="Z3551" s="25">
        <v>32</v>
      </c>
      <c r="AA3551" s="26" t="s">
        <v>549</v>
      </c>
      <c r="AB3551" s="14" t="str">
        <f t="shared" si="55"/>
        <v>('832194','832194J','HHB 1.1/4X7UNJCX177.8 GR16 ZNP DR:6V2624','PC',69,6,3,4,1,1,152,'1353.2','1353.2','1.1/4 UNJC','177.8','SCM435','32','31.05/31.10','','COIL 2ANNEAL &amp; 2DRAWN SCM435 31.05/31.10',''),</v>
      </c>
      <c r="AC3551" s="14" t="s">
        <v>10879</v>
      </c>
    </row>
    <row r="3552" spans="1:29">
      <c r="A3552" s="16">
        <v>818614</v>
      </c>
      <c r="B3552" s="43" t="s">
        <v>1209</v>
      </c>
      <c r="C3552" s="43" t="s">
        <v>4716</v>
      </c>
      <c r="D3552" s="15">
        <f>VLOOKUP(E3552,finish!$A$1:$B$18,2,0)</f>
        <v>7</v>
      </c>
      <c r="E3552" s="18" t="s">
        <v>493</v>
      </c>
      <c r="F3552" s="15">
        <f>VLOOKUP(G3552,modules!$A$1:$B$10,2,0)</f>
        <v>6</v>
      </c>
      <c r="G3552" s="18" t="s">
        <v>7849</v>
      </c>
      <c r="H3552" s="15">
        <f>VLOOKUP(I3552,segments!$A$1:$B$9,2,0)</f>
        <v>3</v>
      </c>
      <c r="I3552" s="18" t="s">
        <v>7851</v>
      </c>
      <c r="J3552" s="15">
        <f>VLOOKUP(K3552,machines!$A$1:$B$72,2,0)</f>
        <v>69</v>
      </c>
      <c r="K3552" s="27" t="s">
        <v>442</v>
      </c>
      <c r="L3552" s="16" t="s">
        <v>627</v>
      </c>
      <c r="M3552" s="15">
        <f>VLOOKUP(N3552,groups!$A$1:$B$113,2,1)</f>
        <v>153</v>
      </c>
      <c r="N3552" s="16" t="s">
        <v>107</v>
      </c>
      <c r="O3552" s="18">
        <v>120</v>
      </c>
      <c r="P3552" s="15">
        <f>VLOOKUP(Q3552,'seg2'!$A$1:$B$13,2,0)</f>
        <v>3</v>
      </c>
      <c r="Q3552" s="16" t="s">
        <v>20</v>
      </c>
      <c r="R3552" s="15">
        <f>VLOOKUP(S3552,'seg3'!$A$1:$B$9,2,0)</f>
        <v>4</v>
      </c>
      <c r="S3552" s="16" t="s">
        <v>32</v>
      </c>
      <c r="T3552" s="18">
        <v>815</v>
      </c>
      <c r="U3552" s="18">
        <v>815</v>
      </c>
      <c r="V3552" s="18"/>
      <c r="W3552" s="30" t="s">
        <v>1212</v>
      </c>
      <c r="X3552" s="16"/>
      <c r="Y3552" s="18" t="s">
        <v>29</v>
      </c>
      <c r="Z3552" s="18">
        <v>30</v>
      </c>
      <c r="AA3552" s="16" t="s">
        <v>1211</v>
      </c>
      <c r="AB3552" s="14" t="str">
        <f t="shared" si="55"/>
        <v>('818614','818614J','HHB M30X3.5X120 ISO4017 CL10.9 FT HDG','PC',69,6,3,4,3,7,153,'815','815','M30','120','51B37','30','27.30/27.34','','COIL 1ANNEAL &amp; 1DRAWN SCM 435 27.30/27.3',''),</v>
      </c>
      <c r="AC3552" s="14" t="s">
        <v>10880</v>
      </c>
    </row>
    <row r="3553" spans="1:29">
      <c r="A3553" s="16">
        <v>300095</v>
      </c>
      <c r="B3553" s="64" t="s">
        <v>4781</v>
      </c>
      <c r="C3553" s="43" t="s">
        <v>4782</v>
      </c>
      <c r="D3553" s="15">
        <f>VLOOKUP(E3553,finish!$A$1:$B$18,2,0)</f>
        <v>2</v>
      </c>
      <c r="E3553" s="18" t="s">
        <v>11</v>
      </c>
      <c r="F3553" s="15">
        <f>VLOOKUP(G3553,modules!$A$1:$B$10,2,0)</f>
        <v>6</v>
      </c>
      <c r="G3553" s="18" t="s">
        <v>7849</v>
      </c>
      <c r="H3553" s="15">
        <f>VLOOKUP(I3553,segments!$A$1:$B$9,2,0)</f>
        <v>2</v>
      </c>
      <c r="I3553" s="18" t="s">
        <v>7847</v>
      </c>
      <c r="J3553" s="15">
        <f>VLOOKUP(K3553,machines!$A$1:$B$72,2,0)</f>
        <v>69</v>
      </c>
      <c r="K3553" s="27" t="s">
        <v>442</v>
      </c>
      <c r="L3553" s="16" t="s">
        <v>627</v>
      </c>
      <c r="M3553" s="15">
        <f>VLOOKUP(N3553,groups!$A$1:$B$113,2,1)</f>
        <v>160</v>
      </c>
      <c r="N3553" s="16" t="s">
        <v>1305</v>
      </c>
      <c r="O3553" s="18">
        <v>100</v>
      </c>
      <c r="P3553" s="15">
        <f>VLOOKUP(Q3553,'seg2'!$A$1:$B$13,2,0)</f>
        <v>3</v>
      </c>
      <c r="Q3553" s="16" t="s">
        <v>20</v>
      </c>
      <c r="R3553" s="15">
        <f>VLOOKUP(S3553,'seg3'!$A$1:$B$9,2,0)</f>
        <v>3</v>
      </c>
      <c r="S3553" s="16" t="s">
        <v>21</v>
      </c>
      <c r="T3553" s="18">
        <v>848.64</v>
      </c>
      <c r="U3553" s="18">
        <v>848.64</v>
      </c>
      <c r="V3553" s="18"/>
      <c r="W3553" s="30" t="s">
        <v>1662</v>
      </c>
      <c r="X3553" s="16"/>
      <c r="Y3553" s="18" t="s">
        <v>17</v>
      </c>
      <c r="Z3553" s="18">
        <v>30</v>
      </c>
      <c r="AA3553" s="16" t="s">
        <v>431</v>
      </c>
      <c r="AB3553" s="14" t="str">
        <f t="shared" si="55"/>
        <v>('300095','300095J','HSSB M30X3.5X100 IS3757 CL10.9S HT BLK','PC',69,6,3,3,2,2,160,'848.64','848.64','M30','100','10B33','30','29.50/29.53','','COIL DIRECT DRAWN AS 10B33M 29.50/29.53',''),</v>
      </c>
      <c r="AC3553" s="14" t="s">
        <v>10881</v>
      </c>
    </row>
    <row r="3554" spans="1:29">
      <c r="A3554" s="16">
        <v>300097</v>
      </c>
      <c r="B3554" s="64" t="s">
        <v>4783</v>
      </c>
      <c r="C3554" s="43" t="s">
        <v>4784</v>
      </c>
      <c r="D3554" s="15">
        <f>VLOOKUP(E3554,finish!$A$1:$B$18,2,0)</f>
        <v>2</v>
      </c>
      <c r="E3554" s="18" t="s">
        <v>11</v>
      </c>
      <c r="F3554" s="15">
        <f>VLOOKUP(G3554,modules!$A$1:$B$10,2,0)</f>
        <v>6</v>
      </c>
      <c r="G3554" s="18" t="s">
        <v>7849</v>
      </c>
      <c r="H3554" s="15">
        <f>VLOOKUP(I3554,segments!$A$1:$B$9,2,0)</f>
        <v>2</v>
      </c>
      <c r="I3554" s="18" t="s">
        <v>7847</v>
      </c>
      <c r="J3554" s="15">
        <f>VLOOKUP(K3554,machines!$A$1:$B$72,2,0)</f>
        <v>69</v>
      </c>
      <c r="K3554" s="27" t="s">
        <v>442</v>
      </c>
      <c r="L3554" s="16" t="s">
        <v>627</v>
      </c>
      <c r="M3554" s="15">
        <f>VLOOKUP(N3554,groups!$A$1:$B$113,2,1)</f>
        <v>160</v>
      </c>
      <c r="N3554" s="16" t="s">
        <v>1305</v>
      </c>
      <c r="O3554" s="18">
        <v>120</v>
      </c>
      <c r="P3554" s="15">
        <f>VLOOKUP(Q3554,'seg2'!$A$1:$B$13,2,0)</f>
        <v>3</v>
      </c>
      <c r="Q3554" s="16" t="s">
        <v>20</v>
      </c>
      <c r="R3554" s="15">
        <f>VLOOKUP(S3554,'seg3'!$A$1:$B$9,2,0)</f>
        <v>3</v>
      </c>
      <c r="S3554" s="16" t="s">
        <v>21</v>
      </c>
      <c r="T3554" s="18">
        <v>944</v>
      </c>
      <c r="U3554" s="18">
        <v>944</v>
      </c>
      <c r="V3554" s="18"/>
      <c r="W3554" s="30" t="s">
        <v>1662</v>
      </c>
      <c r="X3554" s="16"/>
      <c r="Y3554" s="18" t="s">
        <v>17</v>
      </c>
      <c r="Z3554" s="18">
        <v>30</v>
      </c>
      <c r="AA3554" s="16" t="s">
        <v>431</v>
      </c>
      <c r="AB3554" s="14" t="str">
        <f t="shared" si="55"/>
        <v>('300097','300097J','HSSB M30X3.5X120 IS3757 CL10.9S HT BLK','PC',69,6,3,3,2,2,160,'944','944','M30','120','10B33','30','29.50/29.53','','COIL DIRECT DRAWN AS 10B33M 29.50/29.53',''),</v>
      </c>
      <c r="AC3554" s="14" t="s">
        <v>10882</v>
      </c>
    </row>
    <row r="3555" spans="1:29">
      <c r="A3555" s="16">
        <v>300098</v>
      </c>
      <c r="B3555" s="64" t="s">
        <v>4785</v>
      </c>
      <c r="C3555" s="43" t="s">
        <v>4786</v>
      </c>
      <c r="D3555" s="15">
        <f>VLOOKUP(E3555,finish!$A$1:$B$18,2,0)</f>
        <v>2</v>
      </c>
      <c r="E3555" s="18" t="s">
        <v>11</v>
      </c>
      <c r="F3555" s="15">
        <f>VLOOKUP(G3555,modules!$A$1:$B$10,2,0)</f>
        <v>6</v>
      </c>
      <c r="G3555" s="18" t="s">
        <v>7849</v>
      </c>
      <c r="H3555" s="15">
        <f>VLOOKUP(I3555,segments!$A$1:$B$9,2,0)</f>
        <v>2</v>
      </c>
      <c r="I3555" s="18" t="s">
        <v>7847</v>
      </c>
      <c r="J3555" s="15">
        <f>VLOOKUP(K3555,machines!$A$1:$B$72,2,0)</f>
        <v>69</v>
      </c>
      <c r="K3555" s="27" t="s">
        <v>442</v>
      </c>
      <c r="L3555" s="16" t="s">
        <v>627</v>
      </c>
      <c r="M3555" s="15">
        <f>VLOOKUP(N3555,groups!$A$1:$B$113,2,1)</f>
        <v>160</v>
      </c>
      <c r="N3555" s="16" t="s">
        <v>1305</v>
      </c>
      <c r="O3555" s="18">
        <v>130</v>
      </c>
      <c r="P3555" s="15">
        <f>VLOOKUP(Q3555,'seg2'!$A$1:$B$13,2,0)</f>
        <v>3</v>
      </c>
      <c r="Q3555" s="16" t="s">
        <v>20</v>
      </c>
      <c r="R3555" s="15">
        <f>VLOOKUP(S3555,'seg3'!$A$1:$B$9,2,0)</f>
        <v>3</v>
      </c>
      <c r="S3555" s="16" t="s">
        <v>21</v>
      </c>
      <c r="T3555" s="18">
        <v>1000</v>
      </c>
      <c r="U3555" s="18">
        <v>1000</v>
      </c>
      <c r="V3555" s="18"/>
      <c r="W3555" s="30" t="s">
        <v>1662</v>
      </c>
      <c r="X3555" s="16"/>
      <c r="Y3555" s="18" t="s">
        <v>17</v>
      </c>
      <c r="Z3555" s="18">
        <v>30</v>
      </c>
      <c r="AA3555" s="16" t="s">
        <v>431</v>
      </c>
      <c r="AB3555" s="14" t="str">
        <f t="shared" si="55"/>
        <v>('300098','300098J','HSSB M30X3.5X130 IS3757 CL10.9S HT BLK','PC',69,6,3,3,2,2,160,'1000','1000','M30','130','10B33','30','29.50/29.53','','COIL DIRECT DRAWN AS 10B33M 29.50/29.53',''),</v>
      </c>
      <c r="AC3555" s="14" t="s">
        <v>10883</v>
      </c>
    </row>
    <row r="3556" spans="1:29">
      <c r="A3556" s="16">
        <v>832983</v>
      </c>
      <c r="B3556" s="43" t="s">
        <v>4925</v>
      </c>
      <c r="C3556" s="43" t="s">
        <v>4926</v>
      </c>
      <c r="D3556" s="15">
        <f>VLOOKUP(E3556,finish!$A$1:$B$18,2,0)</f>
        <v>5</v>
      </c>
      <c r="E3556" s="18" t="s">
        <v>316</v>
      </c>
      <c r="F3556" s="15">
        <f>VLOOKUP(G3556,modules!$A$1:$B$10,2,0)</f>
        <v>6</v>
      </c>
      <c r="G3556" s="18" t="s">
        <v>7849</v>
      </c>
      <c r="H3556" s="15">
        <f>VLOOKUP(I3556,segments!$A$1:$B$9,2,0)</f>
        <v>1</v>
      </c>
      <c r="I3556" s="18" t="s">
        <v>7848</v>
      </c>
      <c r="J3556" s="15">
        <f>VLOOKUP(K3556,machines!$A$1:$B$72,2,0)</f>
        <v>69</v>
      </c>
      <c r="K3556" s="27" t="s">
        <v>442</v>
      </c>
      <c r="L3556" s="43" t="s">
        <v>627</v>
      </c>
      <c r="M3556" s="15">
        <f>VLOOKUP(N3556,groups!$A$1:$B$113,2,1)</f>
        <v>152</v>
      </c>
      <c r="N3556" s="16" t="s">
        <v>16</v>
      </c>
      <c r="O3556" s="18">
        <v>300</v>
      </c>
      <c r="P3556" s="15">
        <f>VLOOKUP(Q3556,'seg2'!$A$1:$B$13,2,0)</f>
        <v>3</v>
      </c>
      <c r="Q3556" s="16" t="s">
        <v>20</v>
      </c>
      <c r="R3556" s="15">
        <f>VLOOKUP(S3556,'seg3'!$A$1:$B$9,2,0)</f>
        <v>3</v>
      </c>
      <c r="S3556" s="16" t="s">
        <v>21</v>
      </c>
      <c r="T3556" s="18">
        <v>1869</v>
      </c>
      <c r="U3556" s="18">
        <v>1869</v>
      </c>
      <c r="V3556" s="42"/>
      <c r="W3556" s="30"/>
      <c r="X3556" s="16"/>
      <c r="Y3556" s="18" t="s">
        <v>17</v>
      </c>
      <c r="Z3556" s="18">
        <v>30</v>
      </c>
      <c r="AA3556" s="46" t="s">
        <v>431</v>
      </c>
      <c r="AB3556" s="14" t="str">
        <f t="shared" si="55"/>
        <v>('832983','832983J','HHB M30X3.5X300 H/T CL10.9 ZFS 3E7442','PC',69,6,3,3,1,5,152,'1869','1869','M30','300','10B33','30','29.50/29.53','','',''),</v>
      </c>
      <c r="AC3556" s="14" t="s">
        <v>10884</v>
      </c>
    </row>
    <row r="3557" spans="1:29">
      <c r="A3557" s="16">
        <v>550192</v>
      </c>
      <c r="B3557" s="43" t="s">
        <v>5073</v>
      </c>
      <c r="C3557" s="43" t="s">
        <v>5074</v>
      </c>
      <c r="D3557" s="15">
        <f>VLOOKUP(E3557,finish!$A$1:$B$18,2,0)</f>
        <v>2</v>
      </c>
      <c r="E3557" s="18" t="s">
        <v>11</v>
      </c>
      <c r="F3557" s="15">
        <f>VLOOKUP(G3557,modules!$A$1:$B$10,2,0)</f>
        <v>6</v>
      </c>
      <c r="G3557" s="18" t="s">
        <v>7849</v>
      </c>
      <c r="H3557" s="15">
        <f>VLOOKUP(I3557,segments!$A$1:$B$9,2,0)</f>
        <v>3</v>
      </c>
      <c r="I3557" s="18" t="s">
        <v>7851</v>
      </c>
      <c r="J3557" s="15">
        <f>VLOOKUP(K3557,machines!$A$1:$B$72,2,0)</f>
        <v>69</v>
      </c>
      <c r="K3557" s="27" t="s">
        <v>442</v>
      </c>
      <c r="L3557" s="16" t="s">
        <v>627</v>
      </c>
      <c r="M3557" s="15">
        <f>VLOOKUP(N3557,groups!$A$1:$B$113,2,1)</f>
        <v>215</v>
      </c>
      <c r="N3557" s="16" t="s">
        <v>1237</v>
      </c>
      <c r="O3557" s="18">
        <v>100</v>
      </c>
      <c r="P3557" s="15">
        <f>VLOOKUP(Q3557,'seg2'!$A$1:$B$13,2,0)</f>
        <v>7</v>
      </c>
      <c r="Q3557" s="16" t="s">
        <v>43</v>
      </c>
      <c r="R3557" s="15">
        <f>VLOOKUP(S3557,'seg3'!$A$1:$B$9,2,0)</f>
        <v>4</v>
      </c>
      <c r="S3557" s="16" t="s">
        <v>32</v>
      </c>
      <c r="T3557" s="18">
        <v>902.7</v>
      </c>
      <c r="U3557" s="18">
        <v>902.7</v>
      </c>
      <c r="V3557" s="42"/>
      <c r="W3557" s="30"/>
      <c r="X3557" s="16"/>
      <c r="Y3557" s="18" t="s">
        <v>365</v>
      </c>
      <c r="Z3557" s="18">
        <v>32</v>
      </c>
      <c r="AA3557" s="16" t="s">
        <v>628</v>
      </c>
      <c r="AB3557" s="14" t="str">
        <f t="shared" si="55"/>
        <v>('550192','550192J','TCSB CUPHD M30X100 EN14399CL10.9 H/T BLK','PC',69,6,7,4,3,2,215,'902.7','902.7','M30','100','SCM435','32','29.50/29.55','','',''),</v>
      </c>
      <c r="AC3557" s="14" t="s">
        <v>10885</v>
      </c>
    </row>
    <row r="3558" spans="1:29">
      <c r="A3558" s="16">
        <v>550194</v>
      </c>
      <c r="B3558" s="43" t="s">
        <v>5075</v>
      </c>
      <c r="C3558" s="43" t="s">
        <v>5076</v>
      </c>
      <c r="D3558" s="15">
        <f>VLOOKUP(E3558,finish!$A$1:$B$18,2,0)</f>
        <v>2</v>
      </c>
      <c r="E3558" s="18" t="s">
        <v>11</v>
      </c>
      <c r="F3558" s="15">
        <f>VLOOKUP(G3558,modules!$A$1:$B$10,2,0)</f>
        <v>6</v>
      </c>
      <c r="G3558" s="18" t="s">
        <v>7849</v>
      </c>
      <c r="H3558" s="15">
        <f>VLOOKUP(I3558,segments!$A$1:$B$9,2,0)</f>
        <v>3</v>
      </c>
      <c r="I3558" s="18" t="s">
        <v>7851</v>
      </c>
      <c r="J3558" s="15">
        <f>VLOOKUP(K3558,machines!$A$1:$B$72,2,0)</f>
        <v>69</v>
      </c>
      <c r="K3558" s="27" t="s">
        <v>442</v>
      </c>
      <c r="L3558" s="16" t="s">
        <v>627</v>
      </c>
      <c r="M3558" s="15">
        <f>VLOOKUP(N3558,groups!$A$1:$B$113,2,1)</f>
        <v>215</v>
      </c>
      <c r="N3558" s="16" t="s">
        <v>1237</v>
      </c>
      <c r="O3558" s="18">
        <v>110</v>
      </c>
      <c r="P3558" s="15">
        <f>VLOOKUP(Q3558,'seg2'!$A$1:$B$13,2,0)</f>
        <v>7</v>
      </c>
      <c r="Q3558" s="16" t="s">
        <v>43</v>
      </c>
      <c r="R3558" s="15">
        <f>VLOOKUP(S3558,'seg3'!$A$1:$B$9,2,0)</f>
        <v>4</v>
      </c>
      <c r="S3558" s="16" t="s">
        <v>32</v>
      </c>
      <c r="T3558" s="18">
        <v>963.9</v>
      </c>
      <c r="U3558" s="18">
        <v>963.9</v>
      </c>
      <c r="V3558" s="42"/>
      <c r="W3558" s="30" t="s">
        <v>3490</v>
      </c>
      <c r="X3558" s="16"/>
      <c r="Y3558" s="18" t="s">
        <v>365</v>
      </c>
      <c r="Z3558" s="18">
        <v>32</v>
      </c>
      <c r="AA3558" s="16" t="s">
        <v>628</v>
      </c>
      <c r="AB3558" s="14" t="str">
        <f t="shared" si="55"/>
        <v>('550194','550194J','TCSB CUPHD M30X110 EN14399CL10.9 H/T BLK','PC',69,6,7,4,3,2,215,'963.9','963.9','M30','110','SCM435','32','29.50/29.55','','COIL 2DRAWN &amp; 2ANNEAL SCM435 29.50-29.55',''),</v>
      </c>
      <c r="AC3558" s="14" t="s">
        <v>10886</v>
      </c>
    </row>
    <row r="3559" spans="1:29">
      <c r="A3559" s="16">
        <v>550196</v>
      </c>
      <c r="B3559" s="43" t="s">
        <v>5077</v>
      </c>
      <c r="C3559" s="43" t="s">
        <v>5078</v>
      </c>
      <c r="D3559" s="15">
        <f>VLOOKUP(E3559,finish!$A$1:$B$18,2,0)</f>
        <v>2</v>
      </c>
      <c r="E3559" s="18" t="s">
        <v>11</v>
      </c>
      <c r="F3559" s="15">
        <f>VLOOKUP(G3559,modules!$A$1:$B$10,2,0)</f>
        <v>6</v>
      </c>
      <c r="G3559" s="18" t="s">
        <v>7849</v>
      </c>
      <c r="H3559" s="15">
        <f>VLOOKUP(I3559,segments!$A$1:$B$9,2,0)</f>
        <v>3</v>
      </c>
      <c r="I3559" s="18" t="s">
        <v>7851</v>
      </c>
      <c r="J3559" s="15">
        <f>VLOOKUP(K3559,machines!$A$1:$B$72,2,0)</f>
        <v>69</v>
      </c>
      <c r="K3559" s="27" t="s">
        <v>442</v>
      </c>
      <c r="L3559" s="16" t="s">
        <v>627</v>
      </c>
      <c r="M3559" s="15">
        <f>VLOOKUP(N3559,groups!$A$1:$B$113,2,1)</f>
        <v>215</v>
      </c>
      <c r="N3559" s="16" t="s">
        <v>1237</v>
      </c>
      <c r="O3559" s="18">
        <v>120</v>
      </c>
      <c r="P3559" s="15">
        <f>VLOOKUP(Q3559,'seg2'!$A$1:$B$13,2,0)</f>
        <v>7</v>
      </c>
      <c r="Q3559" s="16" t="s">
        <v>43</v>
      </c>
      <c r="R3559" s="15">
        <f>VLOOKUP(S3559,'seg3'!$A$1:$B$9,2,0)</f>
        <v>4</v>
      </c>
      <c r="S3559" s="16" t="s">
        <v>32</v>
      </c>
      <c r="T3559" s="18">
        <v>1025</v>
      </c>
      <c r="U3559" s="18">
        <v>1025</v>
      </c>
      <c r="V3559" s="42"/>
      <c r="W3559" s="30"/>
      <c r="X3559" s="16"/>
      <c r="Y3559" s="18" t="s">
        <v>365</v>
      </c>
      <c r="Z3559" s="18">
        <v>32</v>
      </c>
      <c r="AA3559" s="16" t="s">
        <v>628</v>
      </c>
      <c r="AB3559" s="14" t="str">
        <f t="shared" si="55"/>
        <v>('550196','550196J','TCSB CUPHD M30X120 EN14399CL10.9 H/T BLK','PC',69,6,7,4,3,2,215,'1025','1025','M30','120','SCM435','32','29.50/29.55','','',''),</v>
      </c>
      <c r="AC3559" s="14" t="s">
        <v>10887</v>
      </c>
    </row>
    <row r="3560" spans="1:29">
      <c r="A3560" s="16">
        <v>550198</v>
      </c>
      <c r="B3560" s="43" t="s">
        <v>5079</v>
      </c>
      <c r="C3560" s="43" t="s">
        <v>5080</v>
      </c>
      <c r="D3560" s="15">
        <f>VLOOKUP(E3560,finish!$A$1:$B$18,2,0)</f>
        <v>2</v>
      </c>
      <c r="E3560" s="18" t="s">
        <v>11</v>
      </c>
      <c r="F3560" s="15">
        <f>VLOOKUP(G3560,modules!$A$1:$B$10,2,0)</f>
        <v>6</v>
      </c>
      <c r="G3560" s="18" t="s">
        <v>7849</v>
      </c>
      <c r="H3560" s="15">
        <f>VLOOKUP(I3560,segments!$A$1:$B$9,2,0)</f>
        <v>3</v>
      </c>
      <c r="I3560" s="18" t="s">
        <v>7851</v>
      </c>
      <c r="J3560" s="15">
        <f>VLOOKUP(K3560,machines!$A$1:$B$72,2,0)</f>
        <v>69</v>
      </c>
      <c r="K3560" s="27" t="s">
        <v>442</v>
      </c>
      <c r="L3560" s="16" t="s">
        <v>627</v>
      </c>
      <c r="M3560" s="15">
        <f>VLOOKUP(N3560,groups!$A$1:$B$113,2,1)</f>
        <v>215</v>
      </c>
      <c r="N3560" s="16" t="s">
        <v>1237</v>
      </c>
      <c r="O3560" s="18">
        <v>130</v>
      </c>
      <c r="P3560" s="15">
        <f>VLOOKUP(Q3560,'seg2'!$A$1:$B$13,2,0)</f>
        <v>7</v>
      </c>
      <c r="Q3560" s="16" t="s">
        <v>43</v>
      </c>
      <c r="R3560" s="15">
        <f>VLOOKUP(S3560,'seg3'!$A$1:$B$9,2,0)</f>
        <v>4</v>
      </c>
      <c r="S3560" s="16" t="s">
        <v>32</v>
      </c>
      <c r="T3560" s="18">
        <v>1080.8</v>
      </c>
      <c r="U3560" s="18">
        <v>1080.8</v>
      </c>
      <c r="V3560" s="42"/>
      <c r="W3560" s="30"/>
      <c r="X3560" s="16"/>
      <c r="Y3560" s="18" t="s">
        <v>365</v>
      </c>
      <c r="Z3560" s="18">
        <v>32</v>
      </c>
      <c r="AA3560" s="16" t="s">
        <v>628</v>
      </c>
      <c r="AB3560" s="14" t="str">
        <f t="shared" si="55"/>
        <v>('550198','550198J','TCSB CUPHD M30X130 EN14399CL10.9 H/T BLK','PC',69,6,7,4,3,2,215,'1080.8','1080.8','M30','130','SCM435','32','29.50/29.55','','',''),</v>
      </c>
      <c r="AC3560" s="14" t="s">
        <v>10888</v>
      </c>
    </row>
    <row r="3561" spans="1:29">
      <c r="A3561" s="16">
        <v>550200</v>
      </c>
      <c r="B3561" s="43" t="s">
        <v>5081</v>
      </c>
      <c r="C3561" s="43" t="s">
        <v>5082</v>
      </c>
      <c r="D3561" s="15">
        <f>VLOOKUP(E3561,finish!$A$1:$B$18,2,0)</f>
        <v>2</v>
      </c>
      <c r="E3561" s="18" t="s">
        <v>11</v>
      </c>
      <c r="F3561" s="15">
        <f>VLOOKUP(G3561,modules!$A$1:$B$10,2,0)</f>
        <v>6</v>
      </c>
      <c r="G3561" s="18" t="s">
        <v>7849</v>
      </c>
      <c r="H3561" s="15">
        <f>VLOOKUP(I3561,segments!$A$1:$B$9,2,0)</f>
        <v>3</v>
      </c>
      <c r="I3561" s="18" t="s">
        <v>7851</v>
      </c>
      <c r="J3561" s="15">
        <f>VLOOKUP(K3561,machines!$A$1:$B$72,2,0)</f>
        <v>69</v>
      </c>
      <c r="K3561" s="27" t="s">
        <v>442</v>
      </c>
      <c r="L3561" s="16" t="s">
        <v>627</v>
      </c>
      <c r="M3561" s="15">
        <f>VLOOKUP(N3561,groups!$A$1:$B$113,2,1)</f>
        <v>215</v>
      </c>
      <c r="N3561" s="16" t="s">
        <v>1237</v>
      </c>
      <c r="O3561" s="18">
        <v>140</v>
      </c>
      <c r="P3561" s="15">
        <f>VLOOKUP(Q3561,'seg2'!$A$1:$B$13,2,0)</f>
        <v>7</v>
      </c>
      <c r="Q3561" s="16" t="s">
        <v>43</v>
      </c>
      <c r="R3561" s="15">
        <f>VLOOKUP(S3561,'seg3'!$A$1:$B$9,2,0)</f>
        <v>4</v>
      </c>
      <c r="S3561" s="16" t="s">
        <v>32</v>
      </c>
      <c r="T3561" s="18">
        <v>1141.9000000000001</v>
      </c>
      <c r="U3561" s="18">
        <v>1141.9000000000001</v>
      </c>
      <c r="V3561" s="42"/>
      <c r="W3561" s="30"/>
      <c r="X3561" s="16"/>
      <c r="Y3561" s="18" t="s">
        <v>365</v>
      </c>
      <c r="Z3561" s="18">
        <v>32</v>
      </c>
      <c r="AA3561" s="16" t="s">
        <v>628</v>
      </c>
      <c r="AB3561" s="14" t="str">
        <f t="shared" si="55"/>
        <v>('550200','550200J','TCSB CUPHD M30X140 EN14399CL10.9 H/T BLK','PC',69,6,7,4,3,2,215,'1141.9','1141.9','M30','140','SCM435','32','29.50/29.55','','',''),</v>
      </c>
      <c r="AC3561" s="14" t="s">
        <v>10889</v>
      </c>
    </row>
    <row r="3562" spans="1:29">
      <c r="A3562" s="16">
        <v>550204</v>
      </c>
      <c r="B3562" s="43" t="s">
        <v>5083</v>
      </c>
      <c r="C3562" s="43" t="s">
        <v>5084</v>
      </c>
      <c r="D3562" s="15">
        <f>VLOOKUP(E3562,finish!$A$1:$B$18,2,0)</f>
        <v>2</v>
      </c>
      <c r="E3562" s="18" t="s">
        <v>11</v>
      </c>
      <c r="F3562" s="15">
        <f>VLOOKUP(G3562,modules!$A$1:$B$10,2,0)</f>
        <v>6</v>
      </c>
      <c r="G3562" s="18" t="s">
        <v>7849</v>
      </c>
      <c r="H3562" s="15">
        <f>VLOOKUP(I3562,segments!$A$1:$B$9,2,0)</f>
        <v>3</v>
      </c>
      <c r="I3562" s="18" t="s">
        <v>7851</v>
      </c>
      <c r="J3562" s="15">
        <f>VLOOKUP(K3562,machines!$A$1:$B$72,2,0)</f>
        <v>69</v>
      </c>
      <c r="K3562" s="27" t="s">
        <v>442</v>
      </c>
      <c r="L3562" s="16" t="s">
        <v>627</v>
      </c>
      <c r="M3562" s="15">
        <f>VLOOKUP(N3562,groups!$A$1:$B$113,2,1)</f>
        <v>215</v>
      </c>
      <c r="N3562" s="16" t="s">
        <v>1237</v>
      </c>
      <c r="O3562" s="18">
        <v>160</v>
      </c>
      <c r="P3562" s="15">
        <f>VLOOKUP(Q3562,'seg2'!$A$1:$B$13,2,0)</f>
        <v>7</v>
      </c>
      <c r="Q3562" s="16" t="s">
        <v>43</v>
      </c>
      <c r="R3562" s="15">
        <f>VLOOKUP(S3562,'seg3'!$A$1:$B$9,2,0)</f>
        <v>4</v>
      </c>
      <c r="S3562" s="16" t="s">
        <v>32</v>
      </c>
      <c r="T3562" s="18">
        <v>1264.4000000000001</v>
      </c>
      <c r="U3562" s="18">
        <v>1264.4000000000001</v>
      </c>
      <c r="V3562" s="42"/>
      <c r="W3562" s="30"/>
      <c r="X3562" s="16"/>
      <c r="Y3562" s="18" t="s">
        <v>365</v>
      </c>
      <c r="Z3562" s="18">
        <v>32</v>
      </c>
      <c r="AA3562" s="16" t="s">
        <v>628</v>
      </c>
      <c r="AB3562" s="14" t="str">
        <f t="shared" si="55"/>
        <v>('550204','550204J','TCSB CUPHD M30X160 EN14399CL10.9 H/T BLK','PC',69,6,7,4,3,2,215,'1264.4','1264.4','M30','160','SCM435','32','29.50/29.55','','',''),</v>
      </c>
      <c r="AC3562" s="14" t="s">
        <v>10890</v>
      </c>
    </row>
    <row r="3563" spans="1:29">
      <c r="A3563" s="16">
        <v>550208</v>
      </c>
      <c r="B3563" s="43" t="s">
        <v>5085</v>
      </c>
      <c r="C3563" s="43" t="s">
        <v>5086</v>
      </c>
      <c r="D3563" s="15">
        <f>VLOOKUP(E3563,finish!$A$1:$B$18,2,0)</f>
        <v>2</v>
      </c>
      <c r="E3563" s="18" t="s">
        <v>11</v>
      </c>
      <c r="F3563" s="15">
        <f>VLOOKUP(G3563,modules!$A$1:$B$10,2,0)</f>
        <v>6</v>
      </c>
      <c r="G3563" s="18" t="s">
        <v>7849</v>
      </c>
      <c r="H3563" s="15">
        <f>VLOOKUP(I3563,segments!$A$1:$B$9,2,0)</f>
        <v>3</v>
      </c>
      <c r="I3563" s="18" t="s">
        <v>7851</v>
      </c>
      <c r="J3563" s="15">
        <f>VLOOKUP(K3563,machines!$A$1:$B$72,2,0)</f>
        <v>69</v>
      </c>
      <c r="K3563" s="27" t="s">
        <v>442</v>
      </c>
      <c r="L3563" s="16" t="s">
        <v>627</v>
      </c>
      <c r="M3563" s="15">
        <f>VLOOKUP(N3563,groups!$A$1:$B$113,2,1)</f>
        <v>215</v>
      </c>
      <c r="N3563" s="16" t="s">
        <v>1237</v>
      </c>
      <c r="O3563" s="18">
        <v>180</v>
      </c>
      <c r="P3563" s="15">
        <f>VLOOKUP(Q3563,'seg2'!$A$1:$B$13,2,0)</f>
        <v>7</v>
      </c>
      <c r="Q3563" s="16" t="s">
        <v>43</v>
      </c>
      <c r="R3563" s="15">
        <f>VLOOKUP(S3563,'seg3'!$A$1:$B$9,2,0)</f>
        <v>4</v>
      </c>
      <c r="S3563" s="16" t="s">
        <v>32</v>
      </c>
      <c r="T3563" s="18">
        <v>1386.7</v>
      </c>
      <c r="U3563" s="18">
        <v>1386.7</v>
      </c>
      <c r="V3563" s="42"/>
      <c r="W3563" s="30"/>
      <c r="X3563" s="16"/>
      <c r="Y3563" s="18" t="s">
        <v>365</v>
      </c>
      <c r="Z3563" s="18">
        <v>32</v>
      </c>
      <c r="AA3563" s="16" t="s">
        <v>628</v>
      </c>
      <c r="AB3563" s="14" t="str">
        <f t="shared" si="55"/>
        <v>('550208','550208J','TCSB CUPHD M30X180 EN14399CL10.9 H/T BLK','PC',69,6,7,4,3,2,215,'1386.7','1386.7','M30','180','SCM435','32','29.50/29.55','','',''),</v>
      </c>
      <c r="AC3563" s="14" t="s">
        <v>10891</v>
      </c>
    </row>
    <row r="3564" spans="1:29">
      <c r="A3564" s="16">
        <v>550213</v>
      </c>
      <c r="B3564" s="43" t="s">
        <v>5087</v>
      </c>
      <c r="C3564" s="43" t="s">
        <v>5088</v>
      </c>
      <c r="D3564" s="15">
        <f>VLOOKUP(E3564,finish!$A$1:$B$18,2,0)</f>
        <v>2</v>
      </c>
      <c r="E3564" s="18" t="s">
        <v>11</v>
      </c>
      <c r="F3564" s="15">
        <f>VLOOKUP(G3564,modules!$A$1:$B$10,2,0)</f>
        <v>6</v>
      </c>
      <c r="G3564" s="18" t="s">
        <v>7849</v>
      </c>
      <c r="H3564" s="15">
        <f>VLOOKUP(I3564,segments!$A$1:$B$9,2,0)</f>
        <v>3</v>
      </c>
      <c r="I3564" s="18" t="s">
        <v>7851</v>
      </c>
      <c r="J3564" s="15">
        <f>VLOOKUP(K3564,machines!$A$1:$B$72,2,0)</f>
        <v>69</v>
      </c>
      <c r="K3564" s="27" t="s">
        <v>442</v>
      </c>
      <c r="L3564" s="16" t="s">
        <v>627</v>
      </c>
      <c r="M3564" s="15">
        <f>VLOOKUP(N3564,groups!$A$1:$B$113,2,1)</f>
        <v>215</v>
      </c>
      <c r="N3564" s="16" t="s">
        <v>1237</v>
      </c>
      <c r="O3564" s="18">
        <v>210</v>
      </c>
      <c r="P3564" s="15">
        <f>VLOOKUP(Q3564,'seg2'!$A$1:$B$13,2,0)</f>
        <v>7</v>
      </c>
      <c r="Q3564" s="16" t="s">
        <v>43</v>
      </c>
      <c r="R3564" s="15">
        <f>VLOOKUP(S3564,'seg3'!$A$1:$B$9,2,0)</f>
        <v>4</v>
      </c>
      <c r="S3564" s="16" t="s">
        <v>32</v>
      </c>
      <c r="T3564" s="18">
        <v>1475.8</v>
      </c>
      <c r="U3564" s="18">
        <v>1475.8</v>
      </c>
      <c r="V3564" s="42"/>
      <c r="W3564" s="30"/>
      <c r="X3564" s="16"/>
      <c r="Y3564" s="18" t="s">
        <v>365</v>
      </c>
      <c r="Z3564" s="18">
        <v>32</v>
      </c>
      <c r="AA3564" s="16" t="s">
        <v>628</v>
      </c>
      <c r="AB3564" s="14" t="str">
        <f t="shared" si="55"/>
        <v>('550213','550213J','TCSB CUPHD M30X210 EN14399 CL10.9 HT BLK','PC',69,6,7,4,3,2,215,'1475.8','1475.8','M30','210','SCM435','32','29.50/29.55','','',''),</v>
      </c>
      <c r="AC3564" s="14" t="s">
        <v>10892</v>
      </c>
    </row>
    <row r="3565" spans="1:29">
      <c r="A3565" s="16">
        <v>550215</v>
      </c>
      <c r="B3565" s="43" t="s">
        <v>5089</v>
      </c>
      <c r="C3565" s="43" t="s">
        <v>5090</v>
      </c>
      <c r="D3565" s="15">
        <f>VLOOKUP(E3565,finish!$A$1:$B$18,2,0)</f>
        <v>2</v>
      </c>
      <c r="E3565" s="18" t="s">
        <v>11</v>
      </c>
      <c r="F3565" s="15">
        <f>VLOOKUP(G3565,modules!$A$1:$B$10,2,0)</f>
        <v>6</v>
      </c>
      <c r="G3565" s="18" t="s">
        <v>7849</v>
      </c>
      <c r="H3565" s="15">
        <f>VLOOKUP(I3565,segments!$A$1:$B$9,2,0)</f>
        <v>3</v>
      </c>
      <c r="I3565" s="18" t="s">
        <v>7851</v>
      </c>
      <c r="J3565" s="15">
        <f>VLOOKUP(K3565,machines!$A$1:$B$72,2,0)</f>
        <v>69</v>
      </c>
      <c r="K3565" s="27" t="s">
        <v>442</v>
      </c>
      <c r="L3565" s="16" t="s">
        <v>627</v>
      </c>
      <c r="M3565" s="15">
        <f>VLOOKUP(N3565,groups!$A$1:$B$113,2,1)</f>
        <v>215</v>
      </c>
      <c r="N3565" s="16" t="s">
        <v>1237</v>
      </c>
      <c r="O3565" s="18">
        <v>220</v>
      </c>
      <c r="P3565" s="15">
        <f>VLOOKUP(Q3565,'seg2'!$A$1:$B$13,2,0)</f>
        <v>7</v>
      </c>
      <c r="Q3565" s="16" t="s">
        <v>43</v>
      </c>
      <c r="R3565" s="15">
        <f>VLOOKUP(S3565,'seg3'!$A$1:$B$9,2,0)</f>
        <v>4</v>
      </c>
      <c r="S3565" s="16" t="s">
        <v>32</v>
      </c>
      <c r="T3565" s="18">
        <v>1528</v>
      </c>
      <c r="U3565" s="18">
        <v>1528</v>
      </c>
      <c r="V3565" s="42"/>
      <c r="W3565" s="30"/>
      <c r="X3565" s="16"/>
      <c r="Y3565" s="18" t="s">
        <v>365</v>
      </c>
      <c r="Z3565" s="18">
        <v>32</v>
      </c>
      <c r="AA3565" s="16" t="s">
        <v>628</v>
      </c>
      <c r="AB3565" s="14" t="str">
        <f t="shared" si="55"/>
        <v>('550215','550215J','TCSB CUPHD M30X220 EN14399 CL10.9 HT BLK','PC',69,6,7,4,3,2,215,'1528','1528','M30','220','SCM435','32','29.50/29.55','','',''),</v>
      </c>
      <c r="AC3565" s="14" t="s">
        <v>10893</v>
      </c>
    </row>
    <row r="3566" spans="1:29">
      <c r="A3566" s="16">
        <v>797888</v>
      </c>
      <c r="B3566" s="43" t="s">
        <v>5110</v>
      </c>
      <c r="C3566" s="43" t="s">
        <v>5111</v>
      </c>
      <c r="D3566" s="15">
        <f>VLOOKUP(E3566,finish!$A$1:$B$18,2,0)</f>
        <v>2</v>
      </c>
      <c r="E3566" s="18" t="s">
        <v>11</v>
      </c>
      <c r="F3566" s="15">
        <f>VLOOKUP(G3566,modules!$A$1:$B$10,2,0)</f>
        <v>6</v>
      </c>
      <c r="G3566" s="18" t="s">
        <v>7849</v>
      </c>
      <c r="H3566" s="15">
        <f>VLOOKUP(I3566,segments!$A$1:$B$9,2,0)</f>
        <v>3</v>
      </c>
      <c r="I3566" s="18" t="s">
        <v>7851</v>
      </c>
      <c r="J3566" s="15">
        <f>VLOOKUP(K3566,machines!$A$1:$B$72,2,0)</f>
        <v>69</v>
      </c>
      <c r="K3566" s="27" t="s">
        <v>442</v>
      </c>
      <c r="L3566" s="16" t="s">
        <v>627</v>
      </c>
      <c r="M3566" s="15">
        <f>VLOOKUP(N3566,groups!$A$1:$B$113,2,1)</f>
        <v>217</v>
      </c>
      <c r="N3566" s="16" t="s">
        <v>1227</v>
      </c>
      <c r="O3566" s="18">
        <v>75</v>
      </c>
      <c r="P3566" s="15">
        <f>VLOOKUP(Q3566,'seg2'!$A$1:$B$13,2,0)</f>
        <v>7</v>
      </c>
      <c r="Q3566" s="16" t="s">
        <v>43</v>
      </c>
      <c r="R3566" s="15">
        <f>VLOOKUP(S3566,'seg3'!$A$1:$B$9,2,0)</f>
        <v>4</v>
      </c>
      <c r="S3566" s="16" t="s">
        <v>32</v>
      </c>
      <c r="T3566" s="18">
        <v>765</v>
      </c>
      <c r="U3566" s="18">
        <v>765</v>
      </c>
      <c r="V3566" s="18"/>
      <c r="W3566" s="30"/>
      <c r="X3566" s="16"/>
      <c r="Y3566" s="18" t="s">
        <v>365</v>
      </c>
      <c r="Z3566" s="18">
        <v>30</v>
      </c>
      <c r="AA3566" s="16" t="s">
        <v>5112</v>
      </c>
      <c r="AB3566" s="14" t="str">
        <f t="shared" si="55"/>
        <v>('797888','797888J','TCSB CUPHD M30X75 EN14399CL10.9 F/T BLK','PC',69,6,7,4,3,2,217,'765','765','M30','75','SCM435','30','27.27/27.30','','',''),</v>
      </c>
      <c r="AC3566" s="14" t="s">
        <v>10894</v>
      </c>
    </row>
    <row r="3567" spans="1:29">
      <c r="A3567" s="16">
        <v>170209</v>
      </c>
      <c r="B3567" s="43" t="s">
        <v>1876</v>
      </c>
      <c r="C3567" s="43" t="s">
        <v>5433</v>
      </c>
      <c r="D3567" s="15">
        <f>VLOOKUP(E3567,finish!$A$1:$B$18,2,0)</f>
        <v>2</v>
      </c>
      <c r="E3567" s="18" t="s">
        <v>11</v>
      </c>
      <c r="F3567" s="15">
        <f>VLOOKUP(G3567,modules!$A$1:$B$10,2,0)</f>
        <v>6</v>
      </c>
      <c r="G3567" s="18" t="s">
        <v>7849</v>
      </c>
      <c r="H3567" s="15">
        <f>VLOOKUP(I3567,segments!$A$1:$B$9,2,0)</f>
        <v>5</v>
      </c>
      <c r="I3567" s="18" t="s">
        <v>7852</v>
      </c>
      <c r="J3567" s="15">
        <f>VLOOKUP(K3567,machines!$A$1:$B$72,2,0)</f>
        <v>62</v>
      </c>
      <c r="K3567" s="18" t="s">
        <v>101</v>
      </c>
      <c r="L3567" s="43" t="s">
        <v>126</v>
      </c>
      <c r="M3567" s="15">
        <f>VLOOKUP(N3567,groups!$A$1:$B$113,2,1)</f>
        <v>152</v>
      </c>
      <c r="N3567" s="43" t="s">
        <v>16</v>
      </c>
      <c r="O3567" s="18">
        <v>200</v>
      </c>
      <c r="P3567" s="15">
        <f>VLOOKUP(Q3567,'seg2'!$A$1:$B$13,2,0)</f>
        <v>3</v>
      </c>
      <c r="Q3567" s="16" t="s">
        <v>20</v>
      </c>
      <c r="R3567" s="15">
        <f>VLOOKUP(S3567,'seg3'!$A$1:$B$9,2,0)</f>
        <v>3</v>
      </c>
      <c r="S3567" s="16" t="s">
        <v>21</v>
      </c>
      <c r="T3567" s="18">
        <v>541.04</v>
      </c>
      <c r="U3567" s="18">
        <v>541.04</v>
      </c>
      <c r="V3567" s="42"/>
      <c r="W3567" s="43" t="s">
        <v>866</v>
      </c>
      <c r="X3567" s="16"/>
      <c r="Y3567" s="18" t="s">
        <v>17</v>
      </c>
      <c r="Z3567" s="18">
        <v>20</v>
      </c>
      <c r="AA3567" s="18" t="s">
        <v>447</v>
      </c>
      <c r="AB3567" s="14" t="str">
        <f t="shared" si="55"/>
        <v>('170209','170209J','HHB M20X2.5X200 ISO4014 CL10.9 HT BLK','PC',62,6,3,3,5,2,152,'541.04','541.04','M20','200','10B33','20','19.50/19.55','','COIL DIRECT DRWN  10B33M  19.50/19.53',''),</v>
      </c>
      <c r="AC3567" s="14" t="s">
        <v>10895</v>
      </c>
    </row>
    <row r="3568" spans="1:29">
      <c r="A3568" s="16">
        <v>170210</v>
      </c>
      <c r="B3568" s="43" t="s">
        <v>1878</v>
      </c>
      <c r="C3568" s="43" t="s">
        <v>5434</v>
      </c>
      <c r="D3568" s="15">
        <f>VLOOKUP(E3568,finish!$A$1:$B$18,2,0)</f>
        <v>2</v>
      </c>
      <c r="E3568" s="18" t="s">
        <v>11</v>
      </c>
      <c r="F3568" s="15">
        <f>VLOOKUP(G3568,modules!$A$1:$B$10,2,0)</f>
        <v>6</v>
      </c>
      <c r="G3568" s="18" t="s">
        <v>7849</v>
      </c>
      <c r="H3568" s="15">
        <f>VLOOKUP(I3568,segments!$A$1:$B$9,2,0)</f>
        <v>5</v>
      </c>
      <c r="I3568" s="18" t="s">
        <v>7852</v>
      </c>
      <c r="J3568" s="15">
        <f>VLOOKUP(K3568,machines!$A$1:$B$72,2,0)</f>
        <v>63</v>
      </c>
      <c r="K3568" s="18" t="s">
        <v>109</v>
      </c>
      <c r="L3568" s="43" t="s">
        <v>126</v>
      </c>
      <c r="M3568" s="15">
        <f>VLOOKUP(N3568,groups!$A$1:$B$113,2,1)</f>
        <v>152</v>
      </c>
      <c r="N3568" s="43" t="s">
        <v>16</v>
      </c>
      <c r="O3568" s="18">
        <v>220</v>
      </c>
      <c r="P3568" s="15">
        <f>VLOOKUP(Q3568,'seg2'!$A$1:$B$13,2,0)</f>
        <v>3</v>
      </c>
      <c r="Q3568" s="16" t="s">
        <v>20</v>
      </c>
      <c r="R3568" s="15">
        <f>VLOOKUP(S3568,'seg3'!$A$1:$B$9,2,0)</f>
        <v>3</v>
      </c>
      <c r="S3568" s="16" t="s">
        <v>21</v>
      </c>
      <c r="T3568" s="18">
        <v>582.15</v>
      </c>
      <c r="U3568" s="18">
        <v>582.15</v>
      </c>
      <c r="V3568" s="42"/>
      <c r="W3568" s="43" t="s">
        <v>866</v>
      </c>
      <c r="X3568" s="16"/>
      <c r="Y3568" s="18" t="s">
        <v>17</v>
      </c>
      <c r="Z3568" s="18">
        <v>20</v>
      </c>
      <c r="AA3568" s="18" t="s">
        <v>447</v>
      </c>
      <c r="AB3568" s="14" t="str">
        <f t="shared" si="55"/>
        <v>('170210','170210J','HHB M20X2.5X220 ISO4014 CL10.9 HT BLK','PC',63,6,3,3,5,2,152,'582.15','582.15','M20','220','10B33','20','19.50/19.55','','COIL DIRECT DRWN  10B33M  19.50/19.53',''),</v>
      </c>
      <c r="AC3568" s="14" t="s">
        <v>10896</v>
      </c>
    </row>
    <row r="3569" spans="1:29">
      <c r="A3569" s="16">
        <v>550188</v>
      </c>
      <c r="B3569" s="43" t="s">
        <v>5113</v>
      </c>
      <c r="C3569" s="43" t="s">
        <v>5114</v>
      </c>
      <c r="D3569" s="15">
        <f>VLOOKUP(E3569,finish!$A$1:$B$18,2,0)</f>
        <v>2</v>
      </c>
      <c r="E3569" s="18" t="s">
        <v>11</v>
      </c>
      <c r="F3569" s="15">
        <f>VLOOKUP(G3569,modules!$A$1:$B$10,2,0)</f>
        <v>6</v>
      </c>
      <c r="G3569" s="18" t="s">
        <v>7849</v>
      </c>
      <c r="H3569" s="15">
        <f>VLOOKUP(I3569,segments!$A$1:$B$9,2,0)</f>
        <v>3</v>
      </c>
      <c r="I3569" s="18" t="s">
        <v>7851</v>
      </c>
      <c r="J3569" s="15">
        <f>VLOOKUP(K3569,machines!$A$1:$B$72,2,0)</f>
        <v>69</v>
      </c>
      <c r="K3569" s="27" t="s">
        <v>442</v>
      </c>
      <c r="L3569" s="16" t="s">
        <v>627</v>
      </c>
      <c r="M3569" s="15">
        <f>VLOOKUP(N3569,groups!$A$1:$B$113,2,1)</f>
        <v>217</v>
      </c>
      <c r="N3569" s="16" t="s">
        <v>1227</v>
      </c>
      <c r="O3569" s="18">
        <v>80</v>
      </c>
      <c r="P3569" s="15">
        <f>VLOOKUP(Q3569,'seg2'!$A$1:$B$13,2,0)</f>
        <v>7</v>
      </c>
      <c r="Q3569" s="16" t="s">
        <v>43</v>
      </c>
      <c r="R3569" s="15">
        <f>VLOOKUP(S3569,'seg3'!$A$1:$B$9,2,0)</f>
        <v>4</v>
      </c>
      <c r="S3569" s="16" t="s">
        <v>32</v>
      </c>
      <c r="T3569" s="18">
        <v>790.8</v>
      </c>
      <c r="U3569" s="18">
        <v>790.8</v>
      </c>
      <c r="V3569" s="42"/>
      <c r="W3569" s="30" t="s">
        <v>5115</v>
      </c>
      <c r="X3569" s="16"/>
      <c r="Y3569" s="18" t="s">
        <v>365</v>
      </c>
      <c r="Z3569" s="18">
        <v>30</v>
      </c>
      <c r="AA3569" s="16" t="s">
        <v>5112</v>
      </c>
      <c r="AB3569" s="14" t="str">
        <f t="shared" si="55"/>
        <v>('550188','550188J','TCSB CUPHD M30X80 EN14399CL10.9 F/T BLK','PC',69,6,7,4,3,2,217,'790.8','790.8','M30','80','SCM435','30','27.27/27.30','','COIL 2ANNEAL &amp; 2DRAWN SCM435 27.27/27.30',''),</v>
      </c>
      <c r="AC3569" s="14" t="s">
        <v>10897</v>
      </c>
    </row>
    <row r="3570" spans="1:29">
      <c r="A3570" s="16">
        <v>550190</v>
      </c>
      <c r="B3570" s="43" t="s">
        <v>5116</v>
      </c>
      <c r="C3570" s="43" t="s">
        <v>5117</v>
      </c>
      <c r="D3570" s="15">
        <f>VLOOKUP(E3570,finish!$A$1:$B$18,2,0)</f>
        <v>2</v>
      </c>
      <c r="E3570" s="18" t="s">
        <v>11</v>
      </c>
      <c r="F3570" s="15">
        <f>VLOOKUP(G3570,modules!$A$1:$B$10,2,0)</f>
        <v>6</v>
      </c>
      <c r="G3570" s="18" t="s">
        <v>7849</v>
      </c>
      <c r="H3570" s="15">
        <f>VLOOKUP(I3570,segments!$A$1:$B$9,2,0)</f>
        <v>3</v>
      </c>
      <c r="I3570" s="18" t="s">
        <v>7851</v>
      </c>
      <c r="J3570" s="15">
        <f>VLOOKUP(K3570,machines!$A$1:$B$72,2,0)</f>
        <v>69</v>
      </c>
      <c r="K3570" s="27" t="s">
        <v>442</v>
      </c>
      <c r="L3570" s="16" t="s">
        <v>627</v>
      </c>
      <c r="M3570" s="15">
        <f>VLOOKUP(N3570,groups!$A$1:$B$113,2,1)</f>
        <v>217</v>
      </c>
      <c r="N3570" s="16" t="s">
        <v>1227</v>
      </c>
      <c r="O3570" s="18">
        <v>90</v>
      </c>
      <c r="P3570" s="15">
        <f>VLOOKUP(Q3570,'seg2'!$A$1:$B$13,2,0)</f>
        <v>7</v>
      </c>
      <c r="Q3570" s="16" t="s">
        <v>43</v>
      </c>
      <c r="R3570" s="15">
        <f>VLOOKUP(S3570,'seg3'!$A$1:$B$9,2,0)</f>
        <v>4</v>
      </c>
      <c r="S3570" s="16" t="s">
        <v>32</v>
      </c>
      <c r="T3570" s="18">
        <v>842.8</v>
      </c>
      <c r="U3570" s="18">
        <v>842.8</v>
      </c>
      <c r="V3570" s="42"/>
      <c r="W3570" s="30"/>
      <c r="X3570" s="16"/>
      <c r="Y3570" s="18" t="s">
        <v>365</v>
      </c>
      <c r="Z3570" s="18">
        <v>30</v>
      </c>
      <c r="AA3570" s="16" t="s">
        <v>5112</v>
      </c>
      <c r="AB3570" s="14" t="str">
        <f t="shared" si="55"/>
        <v>('550190','550190J','TCSB CUPHD M30X90 EN14399CL10.9 F/T BLK','PC',69,6,7,4,3,2,217,'842.8','842.8','M30','90','SCM435','30','27.27/27.30','','',''),</v>
      </c>
      <c r="AC3570" s="14" t="s">
        <v>10898</v>
      </c>
    </row>
    <row r="3571" spans="1:29">
      <c r="A3571" s="16">
        <v>631263</v>
      </c>
      <c r="B3571" s="43" t="s">
        <v>5148</v>
      </c>
      <c r="C3571" s="43" t="s">
        <v>5149</v>
      </c>
      <c r="D3571" s="15">
        <f>VLOOKUP(E3571,finish!$A$1:$B$18,2,0)</f>
        <v>2</v>
      </c>
      <c r="E3571" s="18" t="s">
        <v>11</v>
      </c>
      <c r="F3571" s="15">
        <f>VLOOKUP(G3571,modules!$A$1:$B$10,2,0)</f>
        <v>6</v>
      </c>
      <c r="G3571" s="18" t="s">
        <v>7849</v>
      </c>
      <c r="H3571" s="15">
        <f>VLOOKUP(I3571,segments!$A$1:$B$9,2,0)</f>
        <v>3</v>
      </c>
      <c r="I3571" s="18" t="s">
        <v>7851</v>
      </c>
      <c r="J3571" s="15">
        <f>VLOOKUP(K3571,machines!$A$1:$B$72,2,0)</f>
        <v>69</v>
      </c>
      <c r="K3571" s="27" t="s">
        <v>442</v>
      </c>
      <c r="L3571" s="16" t="s">
        <v>627</v>
      </c>
      <c r="M3571" s="15">
        <f>VLOOKUP(N3571,groups!$A$1:$B$113,2,1)</f>
        <v>161</v>
      </c>
      <c r="N3571" s="16" t="s">
        <v>1594</v>
      </c>
      <c r="O3571" s="18">
        <v>100</v>
      </c>
      <c r="P3571" s="15">
        <f>VLOOKUP(Q3571,'seg2'!$A$1:$B$13,2,0)</f>
        <v>3</v>
      </c>
      <c r="Q3571" s="16" t="s">
        <v>20</v>
      </c>
      <c r="R3571" s="15">
        <f>VLOOKUP(S3571,'seg3'!$A$1:$B$9,2,0)</f>
        <v>3</v>
      </c>
      <c r="S3571" s="16" t="s">
        <v>21</v>
      </c>
      <c r="T3571" s="18">
        <v>838</v>
      </c>
      <c r="U3571" s="18">
        <v>838</v>
      </c>
      <c r="V3571" s="42"/>
      <c r="W3571" s="30" t="s">
        <v>1595</v>
      </c>
      <c r="X3571" s="16"/>
      <c r="Y3571" s="18" t="s">
        <v>17</v>
      </c>
      <c r="Z3571" s="18">
        <v>28</v>
      </c>
      <c r="AA3571" s="16" t="s">
        <v>1211</v>
      </c>
      <c r="AB3571" s="14" t="str">
        <f t="shared" si="55"/>
        <v>('631263','631263J','HSSB M30X3.5X100 IS3757 CL10.9S FT BLK','PC',69,6,3,3,3,2,161,'838','838','M30','100','10B33','28','27.30/27.34','','COIL DIRECT DRAWN 10B33 27.30/27.34',''),</v>
      </c>
      <c r="AC3571" s="14" t="s">
        <v>10899</v>
      </c>
    </row>
    <row r="3572" spans="1:29">
      <c r="A3572" s="16">
        <v>617716</v>
      </c>
      <c r="B3572" s="43" t="s">
        <v>5157</v>
      </c>
      <c r="C3572" s="43" t="s">
        <v>5158</v>
      </c>
      <c r="D3572" s="15">
        <f>VLOOKUP(E3572,finish!$A$1:$B$18,2,0)</f>
        <v>8</v>
      </c>
      <c r="E3572" s="18" t="s">
        <v>47</v>
      </c>
      <c r="F3572" s="15">
        <f>VLOOKUP(G3572,modules!$A$1:$B$10,2,0)</f>
        <v>6</v>
      </c>
      <c r="G3572" s="18" t="s">
        <v>7849</v>
      </c>
      <c r="H3572" s="15">
        <f>VLOOKUP(I3572,segments!$A$1:$B$9,2,0)</f>
        <v>3</v>
      </c>
      <c r="I3572" s="18" t="s">
        <v>7851</v>
      </c>
      <c r="J3572" s="15">
        <f>VLOOKUP(K3572,machines!$A$1:$B$72,2,0)</f>
        <v>69</v>
      </c>
      <c r="K3572" s="27" t="s">
        <v>442</v>
      </c>
      <c r="L3572" s="16" t="s">
        <v>627</v>
      </c>
      <c r="M3572" s="15">
        <f>VLOOKUP(N3572,groups!$A$1:$B$113,2,1)</f>
        <v>153</v>
      </c>
      <c r="N3572" s="16" t="s">
        <v>107</v>
      </c>
      <c r="O3572" s="18">
        <v>140</v>
      </c>
      <c r="P3572" s="15">
        <f>VLOOKUP(Q3572,'seg2'!$A$1:$B$13,2,0)</f>
        <v>3</v>
      </c>
      <c r="Q3572" s="16" t="s">
        <v>20</v>
      </c>
      <c r="R3572" s="15">
        <f>VLOOKUP(S3572,'seg3'!$A$1:$B$9,2,0)</f>
        <v>3</v>
      </c>
      <c r="S3572" s="16" t="s">
        <v>21</v>
      </c>
      <c r="T3572" s="18">
        <v>921</v>
      </c>
      <c r="U3572" s="18">
        <v>921</v>
      </c>
      <c r="V3572" s="18"/>
      <c r="W3572" s="30" t="s">
        <v>1598</v>
      </c>
      <c r="X3572" s="16"/>
      <c r="Y3572" s="18" t="s">
        <v>17</v>
      </c>
      <c r="Z3572" s="18">
        <v>28</v>
      </c>
      <c r="AA3572" s="16" t="s">
        <v>1211</v>
      </c>
      <c r="AB3572" s="14" t="str">
        <f t="shared" si="55"/>
        <v>('617716','617716J','HHB M30X3.5X140 ISO4017 CL8.8 FT ZC3','PC',69,6,3,3,3,8,153,'921','921','M30','140','10B33','28','27.30/27.34','','COIL DIRECT DRAWN AS 10B33M 27.30/27.34',''),</v>
      </c>
      <c r="AC3572" s="14" t="s">
        <v>10900</v>
      </c>
    </row>
    <row r="3573" spans="1:29">
      <c r="A3573" s="16">
        <v>170220</v>
      </c>
      <c r="B3573" s="43" t="s">
        <v>6901</v>
      </c>
      <c r="C3573" s="43" t="s">
        <v>6902</v>
      </c>
      <c r="D3573" s="15">
        <f>VLOOKUP(E3573,finish!$A$1:$B$18,2,0)</f>
        <v>2</v>
      </c>
      <c r="E3573" s="18" t="s">
        <v>11</v>
      </c>
      <c r="F3573" s="15">
        <f>VLOOKUP(G3573,modules!$A$1:$B$10,2,0)</f>
        <v>6</v>
      </c>
      <c r="G3573" s="18" t="s">
        <v>7849</v>
      </c>
      <c r="H3573" s="15">
        <f>VLOOKUP(I3573,segments!$A$1:$B$9,2,0)</f>
        <v>5</v>
      </c>
      <c r="I3573" s="18" t="s">
        <v>7852</v>
      </c>
      <c r="J3573" s="15">
        <f>VLOOKUP(K3573,machines!$A$1:$B$72,2,0)</f>
        <v>62</v>
      </c>
      <c r="K3573" s="18" t="s">
        <v>101</v>
      </c>
      <c r="L3573" s="43" t="s">
        <v>98</v>
      </c>
      <c r="M3573" s="15">
        <f>VLOOKUP(N3573,groups!$A$1:$B$113,2,1)</f>
        <v>152</v>
      </c>
      <c r="N3573" s="43" t="s">
        <v>16</v>
      </c>
      <c r="O3573" s="18">
        <v>75</v>
      </c>
      <c r="P3573" s="15">
        <f>VLOOKUP(Q3573,'seg2'!$A$1:$B$13,2,0)</f>
        <v>3</v>
      </c>
      <c r="Q3573" s="16" t="s">
        <v>20</v>
      </c>
      <c r="R3573" s="15">
        <f>VLOOKUP(S3573,'seg3'!$A$1:$B$9,2,0)</f>
        <v>3</v>
      </c>
      <c r="S3573" s="16" t="s">
        <v>21</v>
      </c>
      <c r="T3573" s="18">
        <v>309</v>
      </c>
      <c r="U3573" s="18">
        <v>309</v>
      </c>
      <c r="V3573" s="42"/>
      <c r="W3573" s="43" t="s">
        <v>1469</v>
      </c>
      <c r="X3573" s="16"/>
      <c r="Y3573" s="18" t="s">
        <v>17</v>
      </c>
      <c r="Z3573" s="18">
        <v>22</v>
      </c>
      <c r="AA3573" s="18" t="s">
        <v>100</v>
      </c>
      <c r="AB3573" s="14" t="str">
        <f t="shared" si="55"/>
        <v>('170220','170220J','HHB M22X2.5X75 ISO4014 CL10.9 HT BLK','PC',62,6,3,3,5,2,152,'309','309','M22','75','10B33','22','21.45/21.50','','COIL DIRECT DRAWN 10B33M 21.50/21.53',''),</v>
      </c>
      <c r="AC3573" s="14" t="s">
        <v>10901</v>
      </c>
    </row>
    <row r="3574" spans="1:29">
      <c r="A3574" s="16">
        <v>550824</v>
      </c>
      <c r="B3574" s="64" t="s">
        <v>2866</v>
      </c>
      <c r="C3574" s="43" t="s">
        <v>3718</v>
      </c>
      <c r="D3574" s="15">
        <f>VLOOKUP(E3574,finish!$A$1:$B$18,2,0)</f>
        <v>2</v>
      </c>
      <c r="E3574" s="18" t="s">
        <v>11</v>
      </c>
      <c r="F3574" s="15">
        <f>VLOOKUP(G3574,modules!$A$1:$B$10,2,0)</f>
        <v>6</v>
      </c>
      <c r="G3574" s="18" t="s">
        <v>7849</v>
      </c>
      <c r="H3574" s="15">
        <f>VLOOKUP(I3574,segments!$A$1:$B$9,2,0)</f>
        <v>5</v>
      </c>
      <c r="I3574" s="18" t="s">
        <v>7852</v>
      </c>
      <c r="J3574" s="15">
        <f>VLOOKUP(K3574,machines!$A$1:$B$72,2,0)</f>
        <v>69</v>
      </c>
      <c r="K3574" s="27" t="s">
        <v>442</v>
      </c>
      <c r="L3574" s="16" t="s">
        <v>627</v>
      </c>
      <c r="M3574" s="15">
        <f>VLOOKUP(N3574,groups!$A$1:$B$113,2,1)</f>
        <v>153</v>
      </c>
      <c r="N3574" s="16" t="s">
        <v>107</v>
      </c>
      <c r="O3574" s="18">
        <v>100</v>
      </c>
      <c r="P3574" s="15">
        <f>VLOOKUP(Q3574,'seg2'!$A$1:$B$13,2,0)</f>
        <v>3</v>
      </c>
      <c r="Q3574" s="16" t="s">
        <v>20</v>
      </c>
      <c r="R3574" s="15">
        <f>VLOOKUP(S3574,'seg3'!$A$1:$B$9,2,0)</f>
        <v>3</v>
      </c>
      <c r="S3574" s="16" t="s">
        <v>21</v>
      </c>
      <c r="T3574" s="18">
        <v>732</v>
      </c>
      <c r="U3574" s="18">
        <v>732</v>
      </c>
      <c r="V3574" s="18"/>
      <c r="W3574" s="30" t="s">
        <v>1598</v>
      </c>
      <c r="X3574" s="16"/>
      <c r="Y3574" s="18" t="s">
        <v>17</v>
      </c>
      <c r="Z3574" s="18">
        <v>28</v>
      </c>
      <c r="AA3574" s="16" t="s">
        <v>1211</v>
      </c>
      <c r="AB3574" s="14" t="str">
        <f t="shared" si="55"/>
        <v>('550824','550824J','HHB M30X3.5X100 ISO4017 CL10.9 FT BLK','PC',69,6,3,3,5,2,153,'732','732','M30','100','10B33','28','27.30/27.34','','COIL DIRECT DRAWN AS 10B33M 27.30/27.34',''),</v>
      </c>
      <c r="AC3574" s="14" t="s">
        <v>10789</v>
      </c>
    </row>
    <row r="3575" spans="1:29">
      <c r="A3575" s="16">
        <v>834482</v>
      </c>
      <c r="B3575" s="43" t="s">
        <v>5166</v>
      </c>
      <c r="C3575" s="43" t="s">
        <v>5167</v>
      </c>
      <c r="D3575" s="15">
        <f>VLOOKUP(E3575,finish!$A$1:$B$18,2,0)</f>
        <v>2</v>
      </c>
      <c r="E3575" s="18" t="s">
        <v>11</v>
      </c>
      <c r="F3575" s="15">
        <f>VLOOKUP(G3575,modules!$A$1:$B$10,2,0)</f>
        <v>6</v>
      </c>
      <c r="G3575" s="18" t="s">
        <v>7849</v>
      </c>
      <c r="H3575" s="15">
        <f>VLOOKUP(I3575,segments!$A$1:$B$9,2,0)</f>
        <v>2</v>
      </c>
      <c r="I3575" s="18" t="s">
        <v>7847</v>
      </c>
      <c r="J3575" s="15">
        <f>VLOOKUP(K3575,machines!$A$1:$B$72,2,0)</f>
        <v>69</v>
      </c>
      <c r="K3575" s="27" t="s">
        <v>442</v>
      </c>
      <c r="L3575" s="16" t="s">
        <v>5168</v>
      </c>
      <c r="M3575" s="15">
        <f>VLOOKUP(N3575,groups!$A$1:$B$113,2,1)</f>
        <v>153</v>
      </c>
      <c r="N3575" s="16" t="s">
        <v>107</v>
      </c>
      <c r="O3575" s="18" t="s">
        <v>1815</v>
      </c>
      <c r="P3575" s="15">
        <f>VLOOKUP(Q3575,'seg2'!$A$1:$B$13,2,0)</f>
        <v>3</v>
      </c>
      <c r="Q3575" s="16" t="s">
        <v>20</v>
      </c>
      <c r="R3575" s="15">
        <f>VLOOKUP(S3575,'seg3'!$A$1:$B$9,2,0)</f>
        <v>3</v>
      </c>
      <c r="S3575" s="16" t="s">
        <v>21</v>
      </c>
      <c r="T3575" s="18">
        <v>669</v>
      </c>
      <c r="U3575" s="18">
        <v>669</v>
      </c>
      <c r="V3575" s="42"/>
      <c r="W3575" s="30" t="s">
        <v>5169</v>
      </c>
      <c r="X3575" s="16"/>
      <c r="Y3575" s="18" t="s">
        <v>17</v>
      </c>
      <c r="Z3575" s="18">
        <v>32</v>
      </c>
      <c r="AA3575" s="16"/>
      <c r="AB3575" s="14" t="str">
        <f t="shared" si="55"/>
        <v>('834482','834482J','HHB 1.1/4XUNFX2.1/2 B18.2.1 SAE8 FT BLK','PC',69,6,3,3,2,2,153,'669','669','1.1/4 UNF','2.1/2','10B33','32','','','COIL DIRECT DRAWN 10B33 29.95/30.00',''),</v>
      </c>
      <c r="AC3575" s="14" t="s">
        <v>10902</v>
      </c>
    </row>
    <row r="3576" spans="1:29">
      <c r="A3576" s="16">
        <v>551883</v>
      </c>
      <c r="B3576" s="43" t="s">
        <v>5170</v>
      </c>
      <c r="C3576" s="43" t="s">
        <v>5171</v>
      </c>
      <c r="D3576" s="15">
        <f>VLOOKUP(E3576,finish!$A$1:$B$18,2,0)</f>
        <v>2</v>
      </c>
      <c r="E3576" s="18" t="s">
        <v>11</v>
      </c>
      <c r="F3576" s="15">
        <f>VLOOKUP(G3576,modules!$A$1:$B$10,2,0)</f>
        <v>6</v>
      </c>
      <c r="G3576" s="18" t="s">
        <v>7849</v>
      </c>
      <c r="H3576" s="15">
        <f>VLOOKUP(I3576,segments!$A$1:$B$9,2,0)</f>
        <v>4</v>
      </c>
      <c r="I3576" s="18" t="s">
        <v>7845</v>
      </c>
      <c r="J3576" s="15">
        <f>VLOOKUP(K3576,machines!$A$1:$B$72,2,0)</f>
        <v>69</v>
      </c>
      <c r="K3576" s="27" t="s">
        <v>442</v>
      </c>
      <c r="L3576" s="16" t="s">
        <v>114</v>
      </c>
      <c r="M3576" s="15">
        <f>VLOOKUP(N3576,groups!$A$1:$B$113,2,1)</f>
        <v>189</v>
      </c>
      <c r="N3576" s="16" t="s">
        <v>467</v>
      </c>
      <c r="O3576" s="18">
        <v>275</v>
      </c>
      <c r="P3576" s="15">
        <f>VLOOKUP(Q3576,'seg2'!$A$1:$B$13,2,0)</f>
        <v>4</v>
      </c>
      <c r="Q3576" s="16" t="s">
        <v>32</v>
      </c>
      <c r="R3576" s="15">
        <f>VLOOKUP(S3576,'seg3'!$A$1:$B$9,2,0)</f>
        <v>4</v>
      </c>
      <c r="S3576" s="16" t="s">
        <v>32</v>
      </c>
      <c r="T3576" s="18">
        <v>1117.0999999999999</v>
      </c>
      <c r="U3576" s="18">
        <v>1117.0999999999999</v>
      </c>
      <c r="V3576" s="18" t="s">
        <v>33</v>
      </c>
      <c r="W3576" s="30" t="s">
        <v>480</v>
      </c>
      <c r="X3576" s="16"/>
      <c r="Y3576" s="18" t="s">
        <v>29</v>
      </c>
      <c r="Z3576" s="18">
        <v>26</v>
      </c>
      <c r="AA3576" s="16" t="s">
        <v>479</v>
      </c>
      <c r="AB3576" s="14" t="str">
        <f t="shared" si="55"/>
        <v>('551883','551883J','SHCS M24X3X275 ISO4762 CL12.9 HT BLK','PC',69,6,4,4,4,2,189,'1117.1','1117.1','M24','275','51B37','26','23.45/23.50','NEED TO ANN','COIL 2ANNEAL&amp;2DRAWN 51B37 21.50/21.53',''),</v>
      </c>
      <c r="AC3576" s="14" t="s">
        <v>10903</v>
      </c>
    </row>
    <row r="3577" spans="1:29">
      <c r="A3577" s="16" t="s">
        <v>5234</v>
      </c>
      <c r="B3577" s="43" t="s">
        <v>5235</v>
      </c>
      <c r="C3577" s="43" t="s">
        <v>5236</v>
      </c>
      <c r="D3577" s="15">
        <f>VLOOKUP(E3577,finish!$A$1:$B$18,2,0)</f>
        <v>2</v>
      </c>
      <c r="E3577" s="18" t="s">
        <v>11</v>
      </c>
      <c r="F3577" s="15">
        <f>VLOOKUP(G3577,modules!$A$1:$B$10,2,0)</f>
        <v>6</v>
      </c>
      <c r="G3577" s="18" t="s">
        <v>7849</v>
      </c>
      <c r="H3577" s="15">
        <f>VLOOKUP(I3577,segments!$A$1:$B$9,2,0)</f>
        <v>7</v>
      </c>
      <c r="I3577" s="18" t="s">
        <v>7853</v>
      </c>
      <c r="J3577" s="15">
        <f>VLOOKUP(K3577,machines!$A$1:$B$72,2,0)</f>
        <v>69</v>
      </c>
      <c r="K3577" s="27" t="s">
        <v>442</v>
      </c>
      <c r="L3577" s="16" t="s">
        <v>627</v>
      </c>
      <c r="M3577" s="15">
        <f>VLOOKUP(N3577,groups!$A$1:$B$113,2,1)</f>
        <v>152</v>
      </c>
      <c r="N3577" s="16" t="s">
        <v>16</v>
      </c>
      <c r="O3577" s="18">
        <v>140</v>
      </c>
      <c r="P3577" s="15">
        <f>VLOOKUP(Q3577,'seg2'!$A$1:$B$13,2,0)</f>
        <v>3</v>
      </c>
      <c r="Q3577" s="16" t="s">
        <v>20</v>
      </c>
      <c r="R3577" s="15">
        <f>VLOOKUP(S3577,'seg3'!$A$1:$B$9,2,0)</f>
        <v>3</v>
      </c>
      <c r="S3577" s="16" t="s">
        <v>21</v>
      </c>
      <c r="T3577" s="18">
        <v>956</v>
      </c>
      <c r="U3577" s="18">
        <v>956</v>
      </c>
      <c r="V3577" s="42"/>
      <c r="W3577" s="30" t="s">
        <v>1662</v>
      </c>
      <c r="X3577" s="16"/>
      <c r="Y3577" s="18" t="s">
        <v>17</v>
      </c>
      <c r="Z3577" s="18">
        <v>30</v>
      </c>
      <c r="AA3577" s="16" t="s">
        <v>431</v>
      </c>
      <c r="AB3577" s="14" t="str">
        <f t="shared" si="55"/>
        <v>('DB613229','DB613229J','HHB M30X3.5X140 ISO4014 CL8.8 HT BLK','PC',69,6,3,3,7,2,152,'956','956','M30','140','10B33','30','29.50/29.53','','COIL DIRECT DRAWN AS 10B33M 29.50/29.53',''),</v>
      </c>
      <c r="AC3577" s="14" t="s">
        <v>10904</v>
      </c>
    </row>
    <row r="3578" spans="1:29">
      <c r="A3578" s="16">
        <v>170225</v>
      </c>
      <c r="B3578" s="43" t="s">
        <v>6905</v>
      </c>
      <c r="C3578" s="43" t="s">
        <v>6906</v>
      </c>
      <c r="D3578" s="15">
        <f>VLOOKUP(E3578,finish!$A$1:$B$18,2,0)</f>
        <v>2</v>
      </c>
      <c r="E3578" s="18" t="s">
        <v>11</v>
      </c>
      <c r="F3578" s="15">
        <f>VLOOKUP(G3578,modules!$A$1:$B$10,2,0)</f>
        <v>6</v>
      </c>
      <c r="G3578" s="18" t="s">
        <v>7849</v>
      </c>
      <c r="H3578" s="15">
        <f>VLOOKUP(I3578,segments!$A$1:$B$9,2,0)</f>
        <v>5</v>
      </c>
      <c r="I3578" s="18" t="s">
        <v>7852</v>
      </c>
      <c r="J3578" s="15">
        <f>VLOOKUP(K3578,machines!$A$1:$B$72,2,0)</f>
        <v>62</v>
      </c>
      <c r="K3578" s="18" t="s">
        <v>101</v>
      </c>
      <c r="L3578" s="43" t="s">
        <v>98</v>
      </c>
      <c r="M3578" s="15">
        <f>VLOOKUP(N3578,groups!$A$1:$B$113,2,1)</f>
        <v>152</v>
      </c>
      <c r="N3578" s="43" t="s">
        <v>16</v>
      </c>
      <c r="O3578" s="18">
        <v>120</v>
      </c>
      <c r="P3578" s="15">
        <f>VLOOKUP(Q3578,'seg2'!$A$1:$B$13,2,0)</f>
        <v>3</v>
      </c>
      <c r="Q3578" s="16" t="s">
        <v>20</v>
      </c>
      <c r="R3578" s="15">
        <f>VLOOKUP(S3578,'seg3'!$A$1:$B$9,2,0)</f>
        <v>3</v>
      </c>
      <c r="S3578" s="16" t="s">
        <v>21</v>
      </c>
      <c r="T3578" s="18">
        <v>442</v>
      </c>
      <c r="U3578" s="18">
        <v>442</v>
      </c>
      <c r="V3578" s="42"/>
      <c r="W3578" s="43" t="s">
        <v>1469</v>
      </c>
      <c r="X3578" s="16"/>
      <c r="Y3578" s="18" t="s">
        <v>17</v>
      </c>
      <c r="Z3578" s="18">
        <v>22</v>
      </c>
      <c r="AA3578" s="18" t="s">
        <v>100</v>
      </c>
      <c r="AB3578" s="14" t="str">
        <f t="shared" si="55"/>
        <v>('170225','170225J','HHB M22X2.5X120 ISO4014 CL10.9 HT BLK','PC',62,6,3,3,5,2,152,'442','442','M22','120','10B33','22','21.45/21.50','','COIL DIRECT DRAWN 10B33M 21.50/21.53',''),</v>
      </c>
      <c r="AC3578" s="14" t="s">
        <v>10905</v>
      </c>
    </row>
    <row r="3579" spans="1:29">
      <c r="A3579" s="16">
        <v>240022</v>
      </c>
      <c r="B3579" s="43" t="s">
        <v>5377</v>
      </c>
      <c r="C3579" s="43" t="s">
        <v>5378</v>
      </c>
      <c r="D3579" s="15">
        <f>VLOOKUP(E3579,finish!$A$1:$B$18,2,0)</f>
        <v>2</v>
      </c>
      <c r="E3579" s="18" t="s">
        <v>11</v>
      </c>
      <c r="F3579" s="15">
        <f>VLOOKUP(G3579,modules!$A$1:$B$10,2,0)</f>
        <v>6</v>
      </c>
      <c r="G3579" s="18" t="s">
        <v>7849</v>
      </c>
      <c r="H3579" s="15">
        <f>VLOOKUP(I3579,segments!$A$1:$B$9,2,0)</f>
        <v>5</v>
      </c>
      <c r="I3579" s="18" t="s">
        <v>7852</v>
      </c>
      <c r="J3579" s="15">
        <f>VLOOKUP(K3579,machines!$A$1:$B$72,2,0)</f>
        <v>69</v>
      </c>
      <c r="K3579" s="27" t="s">
        <v>442</v>
      </c>
      <c r="L3579" s="46" t="s">
        <v>571</v>
      </c>
      <c r="M3579" s="15">
        <f>VLOOKUP(N3579,groups!$A$1:$B$113,2,1)</f>
        <v>152</v>
      </c>
      <c r="N3579" s="46" t="s">
        <v>16</v>
      </c>
      <c r="O3579" s="45">
        <v>260</v>
      </c>
      <c r="P3579" s="15">
        <f>VLOOKUP(Q3579,'seg2'!$A$1:$B$13,2,0)</f>
        <v>3</v>
      </c>
      <c r="Q3579" s="16" t="s">
        <v>20</v>
      </c>
      <c r="R3579" s="15">
        <f>VLOOKUP(S3579,'seg3'!$A$1:$B$9,2,0)</f>
        <v>3</v>
      </c>
      <c r="S3579" s="16" t="s">
        <v>21</v>
      </c>
      <c r="T3579" s="45">
        <v>556</v>
      </c>
      <c r="U3579" s="45">
        <v>556</v>
      </c>
      <c r="V3579" s="29" t="s">
        <v>22</v>
      </c>
      <c r="W3579" s="30" t="s">
        <v>964</v>
      </c>
      <c r="X3579" s="16"/>
      <c r="Y3579" s="45" t="s">
        <v>17</v>
      </c>
      <c r="Z3579" s="28">
        <v>18.3</v>
      </c>
      <c r="AA3579" s="46" t="s">
        <v>963</v>
      </c>
      <c r="AB3579" s="14" t="str">
        <f t="shared" si="55"/>
        <v>('240022','240022J','HHB M18X2.5X260 ISO4014 CL10.9 HT BLK','PC',69,6,3,3,5,2,152,'556','556','M18','260','10B33','18.3','17.45/17.50','READY','COIL DIRECT DRAWN AS 10B33M 17.55/17.58',''),</v>
      </c>
      <c r="AC3579" s="14" t="s">
        <v>10906</v>
      </c>
    </row>
    <row r="3580" spans="1:29">
      <c r="A3580" s="16">
        <v>240023</v>
      </c>
      <c r="B3580" s="43" t="s">
        <v>5379</v>
      </c>
      <c r="C3580" s="43" t="s">
        <v>5380</v>
      </c>
      <c r="D3580" s="15">
        <f>VLOOKUP(E3580,finish!$A$1:$B$18,2,0)</f>
        <v>2</v>
      </c>
      <c r="E3580" s="18" t="s">
        <v>11</v>
      </c>
      <c r="F3580" s="15">
        <f>VLOOKUP(G3580,modules!$A$1:$B$10,2,0)</f>
        <v>6</v>
      </c>
      <c r="G3580" s="18" t="s">
        <v>7849</v>
      </c>
      <c r="H3580" s="15">
        <f>VLOOKUP(I3580,segments!$A$1:$B$9,2,0)</f>
        <v>5</v>
      </c>
      <c r="I3580" s="18" t="s">
        <v>7852</v>
      </c>
      <c r="J3580" s="15">
        <f>VLOOKUP(K3580,machines!$A$1:$B$72,2,0)</f>
        <v>69</v>
      </c>
      <c r="K3580" s="27" t="s">
        <v>442</v>
      </c>
      <c r="L3580" s="46" t="s">
        <v>571</v>
      </c>
      <c r="M3580" s="15">
        <f>VLOOKUP(N3580,groups!$A$1:$B$113,2,1)</f>
        <v>152</v>
      </c>
      <c r="N3580" s="46" t="s">
        <v>16</v>
      </c>
      <c r="O3580" s="45">
        <v>280</v>
      </c>
      <c r="P3580" s="15">
        <f>VLOOKUP(Q3580,'seg2'!$A$1:$B$13,2,0)</f>
        <v>3</v>
      </c>
      <c r="Q3580" s="16" t="s">
        <v>20</v>
      </c>
      <c r="R3580" s="15">
        <f>VLOOKUP(S3580,'seg3'!$A$1:$B$9,2,0)</f>
        <v>3</v>
      </c>
      <c r="S3580" s="16" t="s">
        <v>21</v>
      </c>
      <c r="T3580" s="45">
        <v>596</v>
      </c>
      <c r="U3580" s="45">
        <v>596</v>
      </c>
      <c r="V3580" s="18"/>
      <c r="W3580" s="30" t="s">
        <v>964</v>
      </c>
      <c r="X3580" s="16"/>
      <c r="Y3580" s="45" t="s">
        <v>17</v>
      </c>
      <c r="Z3580" s="28">
        <v>18.3</v>
      </c>
      <c r="AA3580" s="46" t="s">
        <v>963</v>
      </c>
      <c r="AB3580" s="14" t="str">
        <f t="shared" si="55"/>
        <v>('240023','240023J','HHB M18X2.5X280 ISO4014 CL10.9 HT BLK','PC',69,6,3,3,5,2,152,'596','596','M18','280','10B33','18.3','17.45/17.50','','COIL DIRECT DRAWN AS 10B33M 17.55/17.58',''),</v>
      </c>
      <c r="AC3580" s="14" t="s">
        <v>10907</v>
      </c>
    </row>
    <row r="3581" spans="1:29">
      <c r="A3581" s="16">
        <v>240024</v>
      </c>
      <c r="B3581" s="43" t="s">
        <v>3661</v>
      </c>
      <c r="C3581" s="43" t="s">
        <v>3662</v>
      </c>
      <c r="D3581" s="15">
        <f>VLOOKUP(E3581,finish!$A$1:$B$18,2,0)</f>
        <v>2</v>
      </c>
      <c r="E3581" s="18" t="s">
        <v>11</v>
      </c>
      <c r="F3581" s="15">
        <f>VLOOKUP(G3581,modules!$A$1:$B$10,2,0)</f>
        <v>6</v>
      </c>
      <c r="G3581" s="18" t="s">
        <v>7849</v>
      </c>
      <c r="H3581" s="15">
        <f>VLOOKUP(I3581,segments!$A$1:$B$9,2,0)</f>
        <v>5</v>
      </c>
      <c r="I3581" s="18" t="s">
        <v>7852</v>
      </c>
      <c r="J3581" s="15">
        <f>VLOOKUP(K3581,machines!$A$1:$B$72,2,0)</f>
        <v>69</v>
      </c>
      <c r="K3581" s="27" t="s">
        <v>442</v>
      </c>
      <c r="L3581" s="46" t="s">
        <v>571</v>
      </c>
      <c r="M3581" s="15">
        <f>VLOOKUP(N3581,groups!$A$1:$B$113,2,1)</f>
        <v>152</v>
      </c>
      <c r="N3581" s="46" t="s">
        <v>16</v>
      </c>
      <c r="O3581" s="45">
        <v>300</v>
      </c>
      <c r="P3581" s="15">
        <f>VLOOKUP(Q3581,'seg2'!$A$1:$B$13,2,0)</f>
        <v>3</v>
      </c>
      <c r="Q3581" s="16" t="s">
        <v>20</v>
      </c>
      <c r="R3581" s="15">
        <f>VLOOKUP(S3581,'seg3'!$A$1:$B$9,2,0)</f>
        <v>3</v>
      </c>
      <c r="S3581" s="16" t="s">
        <v>21</v>
      </c>
      <c r="T3581" s="45">
        <v>636</v>
      </c>
      <c r="U3581" s="45">
        <v>636</v>
      </c>
      <c r="V3581" s="18"/>
      <c r="W3581" s="30" t="s">
        <v>964</v>
      </c>
      <c r="X3581" s="16"/>
      <c r="Y3581" s="45" t="s">
        <v>17</v>
      </c>
      <c r="Z3581" s="28">
        <v>18.3</v>
      </c>
      <c r="AA3581" s="46" t="s">
        <v>963</v>
      </c>
      <c r="AB3581" s="14" t="str">
        <f t="shared" si="55"/>
        <v>('240024','240024J','HHB M18X2.5X300 ISO4014 CL10.9 HT BLK','PC',69,6,3,3,5,2,152,'636','636','M18','300','10B33','18.3','17.45/17.50','','COIL DIRECT DRAWN AS 10B33M 17.55/17.58',''),</v>
      </c>
      <c r="AC3581" s="14" t="s">
        <v>10908</v>
      </c>
    </row>
    <row r="3582" spans="1:29">
      <c r="A3582" s="16">
        <v>170211</v>
      </c>
      <c r="B3582" s="43" t="s">
        <v>1882</v>
      </c>
      <c r="C3582" s="43" t="s">
        <v>3677</v>
      </c>
      <c r="D3582" s="15">
        <f>VLOOKUP(E3582,finish!$A$1:$B$18,2,0)</f>
        <v>2</v>
      </c>
      <c r="E3582" s="18" t="s">
        <v>11</v>
      </c>
      <c r="F3582" s="15">
        <f>VLOOKUP(G3582,modules!$A$1:$B$10,2,0)</f>
        <v>6</v>
      </c>
      <c r="G3582" s="18" t="s">
        <v>7849</v>
      </c>
      <c r="H3582" s="15">
        <f>VLOOKUP(I3582,segments!$A$1:$B$9,2,0)</f>
        <v>5</v>
      </c>
      <c r="I3582" s="18" t="s">
        <v>7852</v>
      </c>
      <c r="J3582" s="15">
        <f>VLOOKUP(K3582,machines!$A$1:$B$72,2,0)</f>
        <v>69</v>
      </c>
      <c r="K3582" s="27" t="s">
        <v>442</v>
      </c>
      <c r="L3582" s="46" t="s">
        <v>126</v>
      </c>
      <c r="M3582" s="15">
        <f>VLOOKUP(N3582,groups!$A$1:$B$113,2,1)</f>
        <v>152</v>
      </c>
      <c r="N3582" s="46" t="s">
        <v>16</v>
      </c>
      <c r="O3582" s="45">
        <v>240</v>
      </c>
      <c r="P3582" s="15">
        <f>VLOOKUP(Q3582,'seg2'!$A$1:$B$13,2,0)</f>
        <v>3</v>
      </c>
      <c r="Q3582" s="16" t="s">
        <v>20</v>
      </c>
      <c r="R3582" s="15">
        <f>VLOOKUP(S3582,'seg3'!$A$1:$B$9,2,0)</f>
        <v>3</v>
      </c>
      <c r="S3582" s="16" t="s">
        <v>21</v>
      </c>
      <c r="T3582" s="45">
        <v>641.29999999999995</v>
      </c>
      <c r="U3582" s="45">
        <v>641.29999999999995</v>
      </c>
      <c r="V3582" s="18"/>
      <c r="W3582" s="30" t="s">
        <v>866</v>
      </c>
      <c r="X3582" s="16"/>
      <c r="Y3582" s="45" t="s">
        <v>17</v>
      </c>
      <c r="Z3582" s="45">
        <v>20</v>
      </c>
      <c r="AA3582" s="46" t="s">
        <v>122</v>
      </c>
      <c r="AB3582" s="14" t="str">
        <f t="shared" si="55"/>
        <v>('170211','170211J','HHB M20X2.5X240 ISO4014 CL10.9 HT BLK','PC',69,6,3,3,5,2,152,'641.3','641.3','M20','240','10B33','20','19.45/19.50','','COIL DIRECT DRWN  10B33M  19.50/19.53',''),</v>
      </c>
      <c r="AC3582" s="14" t="s">
        <v>10777</v>
      </c>
    </row>
    <row r="3583" spans="1:29">
      <c r="A3583" s="16">
        <v>624855</v>
      </c>
      <c r="B3583" s="43" t="s">
        <v>5436</v>
      </c>
      <c r="C3583" s="43" t="s">
        <v>5437</v>
      </c>
      <c r="D3583" s="15">
        <f>VLOOKUP(E3583,finish!$A$1:$B$18,2,0)</f>
        <v>2</v>
      </c>
      <c r="E3583" s="18" t="s">
        <v>11</v>
      </c>
      <c r="F3583" s="15">
        <f>VLOOKUP(G3583,modules!$A$1:$B$10,2,0)</f>
        <v>6</v>
      </c>
      <c r="G3583" s="18" t="s">
        <v>7849</v>
      </c>
      <c r="H3583" s="15">
        <f>VLOOKUP(I3583,segments!$A$1:$B$9,2,0)</f>
        <v>5</v>
      </c>
      <c r="I3583" s="18" t="s">
        <v>7852</v>
      </c>
      <c r="J3583" s="15">
        <f>VLOOKUP(K3583,machines!$A$1:$B$72,2,0)</f>
        <v>69</v>
      </c>
      <c r="K3583" s="27" t="s">
        <v>442</v>
      </c>
      <c r="L3583" s="46" t="s">
        <v>126</v>
      </c>
      <c r="M3583" s="15">
        <f>VLOOKUP(N3583,groups!$A$1:$B$113,2,1)</f>
        <v>152</v>
      </c>
      <c r="N3583" s="46" t="s">
        <v>16</v>
      </c>
      <c r="O3583" s="45">
        <v>240</v>
      </c>
      <c r="P3583" s="15">
        <f>VLOOKUP(Q3583,'seg2'!$A$1:$B$13,2,0)</f>
        <v>3</v>
      </c>
      <c r="Q3583" s="16" t="s">
        <v>20</v>
      </c>
      <c r="R3583" s="15">
        <f>VLOOKUP(S3583,'seg3'!$A$1:$B$9,2,0)</f>
        <v>3</v>
      </c>
      <c r="S3583" s="16" t="s">
        <v>21</v>
      </c>
      <c r="T3583" s="45">
        <v>626</v>
      </c>
      <c r="U3583" s="45">
        <v>626</v>
      </c>
      <c r="V3583" s="18"/>
      <c r="W3583" s="30" t="s">
        <v>1464</v>
      </c>
      <c r="X3583" s="16"/>
      <c r="Y3583" s="45" t="s">
        <v>17</v>
      </c>
      <c r="Z3583" s="45">
        <v>20</v>
      </c>
      <c r="AA3583" s="46" t="s">
        <v>122</v>
      </c>
      <c r="AB3583" s="14" t="str">
        <f t="shared" si="55"/>
        <v>('624855','624855J','HHB M20X2.5X240 ISO4014 CL8.8 HT BLK','PC',69,6,3,3,5,2,152,'626','626','M20','240','10B33','20','19.45/19.50','','COIL DIRECT DRAWN 10B33M 19.50/19.55 MM',''),</v>
      </c>
      <c r="AC3583" s="14" t="s">
        <v>10909</v>
      </c>
    </row>
    <row r="3584" spans="1:29">
      <c r="A3584" s="16">
        <v>170231</v>
      </c>
      <c r="B3584" s="43" t="s">
        <v>3690</v>
      </c>
      <c r="C3584" s="43" t="s">
        <v>3691</v>
      </c>
      <c r="D3584" s="15">
        <f>VLOOKUP(E3584,finish!$A$1:$B$18,2,0)</f>
        <v>2</v>
      </c>
      <c r="E3584" s="18" t="s">
        <v>11</v>
      </c>
      <c r="F3584" s="15">
        <f>VLOOKUP(G3584,modules!$A$1:$B$10,2,0)</f>
        <v>6</v>
      </c>
      <c r="G3584" s="18" t="s">
        <v>7849</v>
      </c>
      <c r="H3584" s="15">
        <f>VLOOKUP(I3584,segments!$A$1:$B$9,2,0)</f>
        <v>5</v>
      </c>
      <c r="I3584" s="18" t="s">
        <v>7852</v>
      </c>
      <c r="J3584" s="15">
        <f>VLOOKUP(K3584,machines!$A$1:$B$72,2,0)</f>
        <v>62</v>
      </c>
      <c r="K3584" s="18" t="s">
        <v>101</v>
      </c>
      <c r="L3584" s="43" t="s">
        <v>98</v>
      </c>
      <c r="M3584" s="15">
        <f>VLOOKUP(N3584,groups!$A$1:$B$113,2,1)</f>
        <v>152</v>
      </c>
      <c r="N3584" s="43" t="s">
        <v>16</v>
      </c>
      <c r="O3584" s="18">
        <v>200</v>
      </c>
      <c r="P3584" s="15">
        <f>VLOOKUP(Q3584,'seg2'!$A$1:$B$13,2,0)</f>
        <v>3</v>
      </c>
      <c r="Q3584" s="16" t="s">
        <v>20</v>
      </c>
      <c r="R3584" s="15">
        <f>VLOOKUP(S3584,'seg3'!$A$1:$B$9,2,0)</f>
        <v>3</v>
      </c>
      <c r="S3584" s="16" t="s">
        <v>21</v>
      </c>
      <c r="T3584" s="18">
        <v>675.8</v>
      </c>
      <c r="U3584" s="18">
        <v>675.8</v>
      </c>
      <c r="V3584" s="42"/>
      <c r="W3584" s="43" t="s">
        <v>1469</v>
      </c>
      <c r="X3584" s="16"/>
      <c r="Y3584" s="18" t="s">
        <v>17</v>
      </c>
      <c r="Z3584" s="18">
        <v>22</v>
      </c>
      <c r="AA3584" s="18" t="s">
        <v>100</v>
      </c>
      <c r="AB3584" s="14" t="str">
        <f t="shared" si="55"/>
        <v>('170231','170231J','HHB M22X2.5X200 ISO4014 CL10.9 HT BLK','PC',62,6,3,3,5,2,152,'675.8','675.8','M22','200','10B33','22','21.45/21.50','','COIL DIRECT DRAWN 10B33M 21.50/21.53',''),</v>
      </c>
      <c r="AC3584" s="14" t="s">
        <v>9322</v>
      </c>
    </row>
    <row r="3585" spans="1:29">
      <c r="A3585" s="16">
        <v>550914</v>
      </c>
      <c r="B3585" s="43" t="s">
        <v>5438</v>
      </c>
      <c r="C3585" s="43" t="s">
        <v>5439</v>
      </c>
      <c r="D3585" s="15">
        <f>VLOOKUP(E3585,finish!$A$1:$B$18,2,0)</f>
        <v>2</v>
      </c>
      <c r="E3585" s="18" t="s">
        <v>11</v>
      </c>
      <c r="F3585" s="15">
        <f>VLOOKUP(G3585,modules!$A$1:$B$10,2,0)</f>
        <v>6</v>
      </c>
      <c r="G3585" s="18" t="s">
        <v>7849</v>
      </c>
      <c r="H3585" s="15">
        <f>VLOOKUP(I3585,segments!$A$1:$B$9,2,0)</f>
        <v>5</v>
      </c>
      <c r="I3585" s="18" t="s">
        <v>7852</v>
      </c>
      <c r="J3585" s="15">
        <f>VLOOKUP(K3585,machines!$A$1:$B$72,2,0)</f>
        <v>69</v>
      </c>
      <c r="K3585" s="27" t="s">
        <v>442</v>
      </c>
      <c r="L3585" s="46" t="s">
        <v>126</v>
      </c>
      <c r="M3585" s="15">
        <f>VLOOKUP(N3585,groups!$A$1:$B$113,2,1)</f>
        <v>152</v>
      </c>
      <c r="N3585" s="46" t="s">
        <v>16</v>
      </c>
      <c r="O3585" s="45">
        <v>250</v>
      </c>
      <c r="P3585" s="15">
        <f>VLOOKUP(Q3585,'seg2'!$A$1:$B$13,2,0)</f>
        <v>3</v>
      </c>
      <c r="Q3585" s="16" t="s">
        <v>20</v>
      </c>
      <c r="R3585" s="15">
        <f>VLOOKUP(S3585,'seg3'!$A$1:$B$9,2,0)</f>
        <v>3</v>
      </c>
      <c r="S3585" s="16" t="s">
        <v>21</v>
      </c>
      <c r="T3585" s="45">
        <v>665.9</v>
      </c>
      <c r="U3585" s="45">
        <v>665.9</v>
      </c>
      <c r="V3585" s="18"/>
      <c r="W3585" s="30" t="s">
        <v>1464</v>
      </c>
      <c r="X3585" s="16"/>
      <c r="Y3585" s="45" t="s">
        <v>17</v>
      </c>
      <c r="Z3585" s="45">
        <v>20</v>
      </c>
      <c r="AA3585" s="46" t="s">
        <v>122</v>
      </c>
      <c r="AB3585" s="14" t="str">
        <f t="shared" si="55"/>
        <v>('550914','550914J','HHB M20X2.5X250 ISO4014 CL10.9 HT BLK','PC',69,6,3,3,5,2,152,'665.9','665.9','M20','250','10B33','20','19.45/19.50','','COIL DIRECT DRAWN 10B33M 19.50/19.55 MM',''),</v>
      </c>
      <c r="AC3585" s="14" t="s">
        <v>10910</v>
      </c>
    </row>
    <row r="3586" spans="1:29">
      <c r="A3586" s="16">
        <v>550922</v>
      </c>
      <c r="B3586" s="43" t="s">
        <v>6916</v>
      </c>
      <c r="C3586" s="43" t="s">
        <v>6917</v>
      </c>
      <c r="D3586" s="15">
        <f>VLOOKUP(E3586,finish!$A$1:$B$18,2,0)</f>
        <v>2</v>
      </c>
      <c r="E3586" s="18" t="s">
        <v>11</v>
      </c>
      <c r="F3586" s="15">
        <f>VLOOKUP(G3586,modules!$A$1:$B$10,2,0)</f>
        <v>6</v>
      </c>
      <c r="G3586" s="18" t="s">
        <v>7849</v>
      </c>
      <c r="H3586" s="15">
        <f>VLOOKUP(I3586,segments!$A$1:$B$9,2,0)</f>
        <v>5</v>
      </c>
      <c r="I3586" s="18" t="s">
        <v>7852</v>
      </c>
      <c r="J3586" s="15">
        <f>VLOOKUP(K3586,machines!$A$1:$B$72,2,0)</f>
        <v>63</v>
      </c>
      <c r="K3586" s="18" t="s">
        <v>109</v>
      </c>
      <c r="L3586" s="43" t="s">
        <v>114</v>
      </c>
      <c r="M3586" s="15">
        <f>VLOOKUP(N3586,groups!$A$1:$B$113,2,1)</f>
        <v>152</v>
      </c>
      <c r="N3586" s="43" t="s">
        <v>16</v>
      </c>
      <c r="O3586" s="18">
        <v>70</v>
      </c>
      <c r="P3586" s="15">
        <f>VLOOKUP(Q3586,'seg2'!$A$1:$B$13,2,0)</f>
        <v>3</v>
      </c>
      <c r="Q3586" s="16" t="s">
        <v>20</v>
      </c>
      <c r="R3586" s="15">
        <f>VLOOKUP(S3586,'seg3'!$A$1:$B$9,2,0)</f>
        <v>3</v>
      </c>
      <c r="S3586" s="16" t="s">
        <v>21</v>
      </c>
      <c r="T3586" s="18">
        <v>356</v>
      </c>
      <c r="U3586" s="18">
        <v>356</v>
      </c>
      <c r="V3586" s="42"/>
      <c r="W3586" s="43" t="s">
        <v>448</v>
      </c>
      <c r="X3586" s="16"/>
      <c r="Y3586" s="18" t="s">
        <v>17</v>
      </c>
      <c r="Z3586" s="18">
        <v>24</v>
      </c>
      <c r="AA3586" s="18" t="s">
        <v>479</v>
      </c>
      <c r="AB3586" s="14" t="str">
        <f t="shared" si="55"/>
        <v>('550922','550922J','HHB M24X3X70 ISO4014 CL10.9 HT BLK','PC',63,6,3,3,5,2,152,'356','356','M24','70','10B33','24','23.45/23.50','','COIL DIRECT DRAWN AS 10B33M 23.50/23.53',''),</v>
      </c>
      <c r="AC3586" s="14" t="s">
        <v>10911</v>
      </c>
    </row>
    <row r="3587" spans="1:29">
      <c r="A3587" s="16">
        <v>550923</v>
      </c>
      <c r="B3587" s="43" t="s">
        <v>6918</v>
      </c>
      <c r="C3587" s="43" t="s">
        <v>6919</v>
      </c>
      <c r="D3587" s="15">
        <f>VLOOKUP(E3587,finish!$A$1:$B$18,2,0)</f>
        <v>2</v>
      </c>
      <c r="E3587" s="18" t="s">
        <v>11</v>
      </c>
      <c r="F3587" s="15">
        <f>VLOOKUP(G3587,modules!$A$1:$B$10,2,0)</f>
        <v>6</v>
      </c>
      <c r="G3587" s="18" t="s">
        <v>7849</v>
      </c>
      <c r="H3587" s="15">
        <f>VLOOKUP(I3587,segments!$A$1:$B$9,2,0)</f>
        <v>5</v>
      </c>
      <c r="I3587" s="18" t="s">
        <v>7852</v>
      </c>
      <c r="J3587" s="15">
        <f>VLOOKUP(K3587,machines!$A$1:$B$72,2,0)</f>
        <v>63</v>
      </c>
      <c r="K3587" s="18" t="s">
        <v>109</v>
      </c>
      <c r="L3587" s="43" t="s">
        <v>114</v>
      </c>
      <c r="M3587" s="15">
        <f>VLOOKUP(N3587,groups!$A$1:$B$113,2,1)</f>
        <v>152</v>
      </c>
      <c r="N3587" s="43" t="s">
        <v>16</v>
      </c>
      <c r="O3587" s="18">
        <v>75</v>
      </c>
      <c r="P3587" s="15">
        <f>VLOOKUP(Q3587,'seg2'!$A$1:$B$13,2,0)</f>
        <v>3</v>
      </c>
      <c r="Q3587" s="16" t="s">
        <v>20</v>
      </c>
      <c r="R3587" s="15">
        <f>VLOOKUP(S3587,'seg3'!$A$1:$B$9,2,0)</f>
        <v>3</v>
      </c>
      <c r="S3587" s="16" t="s">
        <v>21</v>
      </c>
      <c r="T3587" s="18">
        <v>374</v>
      </c>
      <c r="U3587" s="18">
        <v>374</v>
      </c>
      <c r="V3587" s="42"/>
      <c r="W3587" s="43" t="s">
        <v>448</v>
      </c>
      <c r="X3587" s="16"/>
      <c r="Y3587" s="18" t="s">
        <v>17</v>
      </c>
      <c r="Z3587" s="18">
        <v>24</v>
      </c>
      <c r="AA3587" s="18" t="s">
        <v>479</v>
      </c>
      <c r="AB3587" s="14" t="str">
        <f t="shared" ref="AB3587:AB3650" si="56">CONCATENATE("('",A3587,"','",B3587,"','",C3587,"','PC',",J3587,",",F3587,",",P3587,",",R3587,",",H3587,",",D3587,",",M3587,",'",T3587,"','",U3587,"','",L3587,"','",O3587,"','",Y3587,"','",Z3587,"','",AA3587,"','",V3587,"','",W3587,"','",X3587,"'),")</f>
        <v>('550923','550923J','HHB M24X3X75 ISO4014 CL10.9 HT BLK','PC',63,6,3,3,5,2,152,'374','374','M24','75','10B33','24','23.45/23.50','','COIL DIRECT DRAWN AS 10B33M 23.50/23.53',''),</v>
      </c>
      <c r="AC3587" s="14" t="s">
        <v>10912</v>
      </c>
    </row>
    <row r="3588" spans="1:29">
      <c r="A3588" s="16">
        <v>170243</v>
      </c>
      <c r="B3588" s="43" t="s">
        <v>6920</v>
      </c>
      <c r="C3588" s="43" t="s">
        <v>6921</v>
      </c>
      <c r="D3588" s="15">
        <f>VLOOKUP(E3588,finish!$A$1:$B$18,2,0)</f>
        <v>2</v>
      </c>
      <c r="E3588" s="18" t="s">
        <v>11</v>
      </c>
      <c r="F3588" s="15">
        <f>VLOOKUP(G3588,modules!$A$1:$B$10,2,0)</f>
        <v>6</v>
      </c>
      <c r="G3588" s="18" t="s">
        <v>7849</v>
      </c>
      <c r="H3588" s="15">
        <f>VLOOKUP(I3588,segments!$A$1:$B$9,2,0)</f>
        <v>5</v>
      </c>
      <c r="I3588" s="18" t="s">
        <v>7852</v>
      </c>
      <c r="J3588" s="15">
        <f>VLOOKUP(K3588,machines!$A$1:$B$72,2,0)</f>
        <v>62</v>
      </c>
      <c r="K3588" s="18" t="s">
        <v>101</v>
      </c>
      <c r="L3588" s="43" t="s">
        <v>114</v>
      </c>
      <c r="M3588" s="15">
        <f>VLOOKUP(N3588,groups!$A$1:$B$113,2,1)</f>
        <v>152</v>
      </c>
      <c r="N3588" s="43" t="s">
        <v>16</v>
      </c>
      <c r="O3588" s="18">
        <v>80</v>
      </c>
      <c r="P3588" s="15">
        <f>VLOOKUP(Q3588,'seg2'!$A$1:$B$13,2,0)</f>
        <v>3</v>
      </c>
      <c r="Q3588" s="16" t="s">
        <v>20</v>
      </c>
      <c r="R3588" s="15">
        <f>VLOOKUP(S3588,'seg3'!$A$1:$B$9,2,0)</f>
        <v>3</v>
      </c>
      <c r="S3588" s="16" t="s">
        <v>21</v>
      </c>
      <c r="T3588" s="18">
        <v>392</v>
      </c>
      <c r="U3588" s="18">
        <v>392</v>
      </c>
      <c r="V3588" s="18"/>
      <c r="W3588" s="43" t="s">
        <v>448</v>
      </c>
      <c r="X3588" s="16"/>
      <c r="Y3588" s="18" t="s">
        <v>17</v>
      </c>
      <c r="Z3588" s="18">
        <v>24</v>
      </c>
      <c r="AA3588" s="18" t="s">
        <v>479</v>
      </c>
      <c r="AB3588" s="14" t="str">
        <f t="shared" si="56"/>
        <v>('170243','170243J','HHB M24X3X80 ISO4014 CL10.9 HT BLK','PC',62,6,3,3,5,2,152,'392','392','M24','80','10B33','24','23.45/23.50','','COIL DIRECT DRAWN AS 10B33M 23.50/23.53',''),</v>
      </c>
      <c r="AC3588" s="14" t="s">
        <v>10913</v>
      </c>
    </row>
    <row r="3589" spans="1:29">
      <c r="A3589" s="16">
        <v>170244</v>
      </c>
      <c r="B3589" s="43" t="s">
        <v>6922</v>
      </c>
      <c r="C3589" s="43" t="s">
        <v>6923</v>
      </c>
      <c r="D3589" s="15">
        <f>VLOOKUP(E3589,finish!$A$1:$B$18,2,0)</f>
        <v>2</v>
      </c>
      <c r="E3589" s="18" t="s">
        <v>11</v>
      </c>
      <c r="F3589" s="15">
        <f>VLOOKUP(G3589,modules!$A$1:$B$10,2,0)</f>
        <v>6</v>
      </c>
      <c r="G3589" s="18" t="s">
        <v>7849</v>
      </c>
      <c r="H3589" s="15">
        <f>VLOOKUP(I3589,segments!$A$1:$B$9,2,0)</f>
        <v>5</v>
      </c>
      <c r="I3589" s="18" t="s">
        <v>7852</v>
      </c>
      <c r="J3589" s="15">
        <f>VLOOKUP(K3589,machines!$A$1:$B$72,2,0)</f>
        <v>63</v>
      </c>
      <c r="K3589" s="18" t="s">
        <v>109</v>
      </c>
      <c r="L3589" s="43" t="s">
        <v>114</v>
      </c>
      <c r="M3589" s="15">
        <f>VLOOKUP(N3589,groups!$A$1:$B$113,2,1)</f>
        <v>152</v>
      </c>
      <c r="N3589" s="43" t="s">
        <v>16</v>
      </c>
      <c r="O3589" s="18">
        <v>90</v>
      </c>
      <c r="P3589" s="15">
        <f>VLOOKUP(Q3589,'seg2'!$A$1:$B$13,2,0)</f>
        <v>3</v>
      </c>
      <c r="Q3589" s="16" t="s">
        <v>20</v>
      </c>
      <c r="R3589" s="15">
        <f>VLOOKUP(S3589,'seg3'!$A$1:$B$9,2,0)</f>
        <v>3</v>
      </c>
      <c r="S3589" s="16" t="s">
        <v>21</v>
      </c>
      <c r="T3589" s="18">
        <v>406.4</v>
      </c>
      <c r="U3589" s="18">
        <v>406.4</v>
      </c>
      <c r="V3589" s="42"/>
      <c r="W3589" s="43" t="s">
        <v>448</v>
      </c>
      <c r="X3589" s="16"/>
      <c r="Y3589" s="18" t="s">
        <v>17</v>
      </c>
      <c r="Z3589" s="18">
        <v>24</v>
      </c>
      <c r="AA3589" s="18" t="s">
        <v>479</v>
      </c>
      <c r="AB3589" s="14" t="str">
        <f t="shared" si="56"/>
        <v>('170244','170244J','HHB M24X3X90 ISO4014 CL10.9 HT BLK','PC',63,6,3,3,5,2,152,'406.4','406.4','M24','90','10B33','24','23.45/23.50','','COIL DIRECT DRAWN AS 10B33M 23.50/23.53',''),</v>
      </c>
      <c r="AC3589" s="14" t="s">
        <v>10914</v>
      </c>
    </row>
    <row r="3590" spans="1:29">
      <c r="A3590" s="16">
        <v>550925</v>
      </c>
      <c r="B3590" s="43" t="s">
        <v>6924</v>
      </c>
      <c r="C3590" s="43" t="s">
        <v>6925</v>
      </c>
      <c r="D3590" s="15">
        <f>VLOOKUP(E3590,finish!$A$1:$B$18,2,0)</f>
        <v>2</v>
      </c>
      <c r="E3590" s="18" t="s">
        <v>11</v>
      </c>
      <c r="F3590" s="15">
        <f>VLOOKUP(G3590,modules!$A$1:$B$10,2,0)</f>
        <v>6</v>
      </c>
      <c r="G3590" s="18" t="s">
        <v>7849</v>
      </c>
      <c r="H3590" s="15">
        <f>VLOOKUP(I3590,segments!$A$1:$B$9,2,0)</f>
        <v>5</v>
      </c>
      <c r="I3590" s="18" t="s">
        <v>7852</v>
      </c>
      <c r="J3590" s="15">
        <f>VLOOKUP(K3590,machines!$A$1:$B$72,2,0)</f>
        <v>62</v>
      </c>
      <c r="K3590" s="18" t="s">
        <v>101</v>
      </c>
      <c r="L3590" s="43" t="s">
        <v>114</v>
      </c>
      <c r="M3590" s="15">
        <f>VLOOKUP(N3590,groups!$A$1:$B$113,2,1)</f>
        <v>152</v>
      </c>
      <c r="N3590" s="43" t="s">
        <v>16</v>
      </c>
      <c r="O3590" s="18">
        <v>95</v>
      </c>
      <c r="P3590" s="15">
        <f>VLOOKUP(Q3590,'seg2'!$A$1:$B$13,2,0)</f>
        <v>3</v>
      </c>
      <c r="Q3590" s="16" t="s">
        <v>20</v>
      </c>
      <c r="R3590" s="15">
        <f>VLOOKUP(S3590,'seg3'!$A$1:$B$9,2,0)</f>
        <v>3</v>
      </c>
      <c r="S3590" s="16" t="s">
        <v>21</v>
      </c>
      <c r="T3590" s="18">
        <v>446</v>
      </c>
      <c r="U3590" s="18">
        <v>446</v>
      </c>
      <c r="V3590" s="18"/>
      <c r="W3590" s="43" t="s">
        <v>448</v>
      </c>
      <c r="X3590" s="16"/>
      <c r="Y3590" s="18" t="s">
        <v>17</v>
      </c>
      <c r="Z3590" s="18">
        <v>24</v>
      </c>
      <c r="AA3590" s="18" t="s">
        <v>479</v>
      </c>
      <c r="AB3590" s="14" t="str">
        <f t="shared" si="56"/>
        <v>('550925','550925J','HHB M24X3X95 ISO4014 CL10.9 HT BLK','PC',62,6,3,3,5,2,152,'446','446','M24','95','10B33','24','23.45/23.50','','COIL DIRECT DRAWN AS 10B33M 23.50/23.53',''),</v>
      </c>
      <c r="AC3590" s="14" t="s">
        <v>10915</v>
      </c>
    </row>
    <row r="3591" spans="1:29">
      <c r="A3591" s="16">
        <v>170245</v>
      </c>
      <c r="B3591" s="43" t="s">
        <v>6926</v>
      </c>
      <c r="C3591" s="43" t="s">
        <v>6927</v>
      </c>
      <c r="D3591" s="15">
        <f>VLOOKUP(E3591,finish!$A$1:$B$18,2,0)</f>
        <v>2</v>
      </c>
      <c r="E3591" s="18" t="s">
        <v>11</v>
      </c>
      <c r="F3591" s="15">
        <f>VLOOKUP(G3591,modules!$A$1:$B$10,2,0)</f>
        <v>6</v>
      </c>
      <c r="G3591" s="18" t="s">
        <v>7849</v>
      </c>
      <c r="H3591" s="15">
        <f>VLOOKUP(I3591,segments!$A$1:$B$9,2,0)</f>
        <v>5</v>
      </c>
      <c r="I3591" s="18" t="s">
        <v>7852</v>
      </c>
      <c r="J3591" s="15">
        <f>VLOOKUP(K3591,machines!$A$1:$B$72,2,0)</f>
        <v>62</v>
      </c>
      <c r="K3591" s="18" t="s">
        <v>101</v>
      </c>
      <c r="L3591" s="43" t="s">
        <v>114</v>
      </c>
      <c r="M3591" s="15">
        <f>VLOOKUP(N3591,groups!$A$1:$B$113,2,1)</f>
        <v>152</v>
      </c>
      <c r="N3591" s="43" t="s">
        <v>16</v>
      </c>
      <c r="O3591" s="18">
        <v>100</v>
      </c>
      <c r="P3591" s="15">
        <f>VLOOKUP(Q3591,'seg2'!$A$1:$B$13,2,0)</f>
        <v>3</v>
      </c>
      <c r="Q3591" s="16" t="s">
        <v>20</v>
      </c>
      <c r="R3591" s="15">
        <f>VLOOKUP(S3591,'seg3'!$A$1:$B$9,2,0)</f>
        <v>3</v>
      </c>
      <c r="S3591" s="16" t="s">
        <v>21</v>
      </c>
      <c r="T3591" s="18">
        <v>439</v>
      </c>
      <c r="U3591" s="18">
        <v>439</v>
      </c>
      <c r="V3591" s="18"/>
      <c r="W3591" s="43" t="s">
        <v>448</v>
      </c>
      <c r="X3591" s="16"/>
      <c r="Y3591" s="18" t="s">
        <v>17</v>
      </c>
      <c r="Z3591" s="18">
        <v>24</v>
      </c>
      <c r="AA3591" s="18" t="s">
        <v>479</v>
      </c>
      <c r="AB3591" s="14" t="str">
        <f t="shared" si="56"/>
        <v>('170245','170245J','HHB M24X3X100 ISO4014 CL10.9 HT BLK','PC',62,6,3,3,5,2,152,'439','439','M24','100','10B33','24','23.45/23.50','','COIL DIRECT DRAWN AS 10B33M 23.50/23.53',''),</v>
      </c>
      <c r="AC3591" s="14" t="s">
        <v>10916</v>
      </c>
    </row>
    <row r="3592" spans="1:29">
      <c r="A3592" s="16">
        <v>170246</v>
      </c>
      <c r="B3592" s="43" t="s">
        <v>6928</v>
      </c>
      <c r="C3592" s="43" t="s">
        <v>6929</v>
      </c>
      <c r="D3592" s="15">
        <f>VLOOKUP(E3592,finish!$A$1:$B$18,2,0)</f>
        <v>2</v>
      </c>
      <c r="E3592" s="18" t="s">
        <v>11</v>
      </c>
      <c r="F3592" s="15">
        <f>VLOOKUP(G3592,modules!$A$1:$B$10,2,0)</f>
        <v>6</v>
      </c>
      <c r="G3592" s="18" t="s">
        <v>7849</v>
      </c>
      <c r="H3592" s="15">
        <f>VLOOKUP(I3592,segments!$A$1:$B$9,2,0)</f>
        <v>5</v>
      </c>
      <c r="I3592" s="18" t="s">
        <v>7852</v>
      </c>
      <c r="J3592" s="15">
        <f>VLOOKUP(K3592,machines!$A$1:$B$72,2,0)</f>
        <v>63</v>
      </c>
      <c r="K3592" s="18" t="s">
        <v>109</v>
      </c>
      <c r="L3592" s="43" t="s">
        <v>114</v>
      </c>
      <c r="M3592" s="15">
        <f>VLOOKUP(N3592,groups!$A$1:$B$113,2,1)</f>
        <v>152</v>
      </c>
      <c r="N3592" s="43" t="s">
        <v>16</v>
      </c>
      <c r="O3592" s="18">
        <v>110</v>
      </c>
      <c r="P3592" s="15">
        <f>VLOOKUP(Q3592,'seg2'!$A$1:$B$13,2,0)</f>
        <v>3</v>
      </c>
      <c r="Q3592" s="16" t="s">
        <v>20</v>
      </c>
      <c r="R3592" s="15">
        <f>VLOOKUP(S3592,'seg3'!$A$1:$B$9,2,0)</f>
        <v>3</v>
      </c>
      <c r="S3592" s="16" t="s">
        <v>21</v>
      </c>
      <c r="T3592" s="18">
        <v>500</v>
      </c>
      <c r="U3592" s="18">
        <v>500</v>
      </c>
      <c r="V3592" s="42"/>
      <c r="W3592" s="43" t="s">
        <v>448</v>
      </c>
      <c r="X3592" s="16"/>
      <c r="Y3592" s="18" t="s">
        <v>17</v>
      </c>
      <c r="Z3592" s="18">
        <v>24</v>
      </c>
      <c r="AA3592" s="18" t="s">
        <v>479</v>
      </c>
      <c r="AB3592" s="14" t="str">
        <f t="shared" si="56"/>
        <v>('170246','170246J','HHB M24X3X110 ISO4014 CL10.9 HT BLK','PC',63,6,3,3,5,2,152,'500','500','M24','110','10B33','24','23.45/23.50','','COIL DIRECT DRAWN AS 10B33M 23.50/23.53',''),</v>
      </c>
      <c r="AC3592" s="14" t="s">
        <v>10917</v>
      </c>
    </row>
    <row r="3593" spans="1:29">
      <c r="A3593" s="16">
        <v>170247</v>
      </c>
      <c r="B3593" s="43" t="s">
        <v>6930</v>
      </c>
      <c r="C3593" s="43" t="s">
        <v>6931</v>
      </c>
      <c r="D3593" s="15">
        <f>VLOOKUP(E3593,finish!$A$1:$B$18,2,0)</f>
        <v>2</v>
      </c>
      <c r="E3593" s="18" t="s">
        <v>11</v>
      </c>
      <c r="F3593" s="15">
        <f>VLOOKUP(G3593,modules!$A$1:$B$10,2,0)</f>
        <v>6</v>
      </c>
      <c r="G3593" s="18" t="s">
        <v>7849</v>
      </c>
      <c r="H3593" s="15">
        <f>VLOOKUP(I3593,segments!$A$1:$B$9,2,0)</f>
        <v>5</v>
      </c>
      <c r="I3593" s="18" t="s">
        <v>7852</v>
      </c>
      <c r="J3593" s="15">
        <f>VLOOKUP(K3593,machines!$A$1:$B$72,2,0)</f>
        <v>63</v>
      </c>
      <c r="K3593" s="18" t="s">
        <v>109</v>
      </c>
      <c r="L3593" s="43" t="s">
        <v>114</v>
      </c>
      <c r="M3593" s="15">
        <f>VLOOKUP(N3593,groups!$A$1:$B$113,2,1)</f>
        <v>152</v>
      </c>
      <c r="N3593" s="43" t="s">
        <v>16</v>
      </c>
      <c r="O3593" s="18">
        <v>120</v>
      </c>
      <c r="P3593" s="15">
        <f>VLOOKUP(Q3593,'seg2'!$A$1:$B$13,2,0)</f>
        <v>3</v>
      </c>
      <c r="Q3593" s="16" t="s">
        <v>20</v>
      </c>
      <c r="R3593" s="15">
        <f>VLOOKUP(S3593,'seg3'!$A$1:$B$9,2,0)</f>
        <v>3</v>
      </c>
      <c r="S3593" s="16" t="s">
        <v>21</v>
      </c>
      <c r="T3593" s="18">
        <v>511.6</v>
      </c>
      <c r="U3593" s="18">
        <v>511.6</v>
      </c>
      <c r="V3593" s="42"/>
      <c r="W3593" s="43" t="s">
        <v>448</v>
      </c>
      <c r="X3593" s="16"/>
      <c r="Y3593" s="18" t="s">
        <v>17</v>
      </c>
      <c r="Z3593" s="18">
        <v>24</v>
      </c>
      <c r="AA3593" s="18" t="s">
        <v>479</v>
      </c>
      <c r="AB3593" s="14" t="str">
        <f t="shared" si="56"/>
        <v>('170247','170247J','HHB M24X3X120 ISO4014 CL10.9 HT BLK','PC',63,6,3,3,5,2,152,'511.6','511.6','M24','120','10B33','24','23.45/23.50','','COIL DIRECT DRAWN AS 10B33M 23.50/23.53',''),</v>
      </c>
      <c r="AC3593" s="14" t="s">
        <v>10918</v>
      </c>
    </row>
    <row r="3594" spans="1:29">
      <c r="A3594" s="16">
        <v>170248</v>
      </c>
      <c r="B3594" s="43" t="s">
        <v>5467</v>
      </c>
      <c r="C3594" s="43" t="s">
        <v>5468</v>
      </c>
      <c r="D3594" s="15">
        <f>VLOOKUP(E3594,finish!$A$1:$B$18,2,0)</f>
        <v>2</v>
      </c>
      <c r="E3594" s="18" t="s">
        <v>11</v>
      </c>
      <c r="F3594" s="15">
        <f>VLOOKUP(G3594,modules!$A$1:$B$10,2,0)</f>
        <v>6</v>
      </c>
      <c r="G3594" s="18" t="s">
        <v>7849</v>
      </c>
      <c r="H3594" s="15">
        <f>VLOOKUP(I3594,segments!$A$1:$B$9,2,0)</f>
        <v>5</v>
      </c>
      <c r="I3594" s="18" t="s">
        <v>7852</v>
      </c>
      <c r="J3594" s="15">
        <f>VLOOKUP(K3594,machines!$A$1:$B$72,2,0)</f>
        <v>63</v>
      </c>
      <c r="K3594" s="18" t="s">
        <v>109</v>
      </c>
      <c r="L3594" s="43" t="s">
        <v>114</v>
      </c>
      <c r="M3594" s="15">
        <f>VLOOKUP(N3594,groups!$A$1:$B$113,2,1)</f>
        <v>152</v>
      </c>
      <c r="N3594" s="43" t="s">
        <v>16</v>
      </c>
      <c r="O3594" s="18">
        <v>130</v>
      </c>
      <c r="P3594" s="15">
        <f>VLOOKUP(Q3594,'seg2'!$A$1:$B$13,2,0)</f>
        <v>3</v>
      </c>
      <c r="Q3594" s="16" t="s">
        <v>20</v>
      </c>
      <c r="R3594" s="15">
        <f>VLOOKUP(S3594,'seg3'!$A$1:$B$9,2,0)</f>
        <v>3</v>
      </c>
      <c r="S3594" s="16" t="s">
        <v>21</v>
      </c>
      <c r="T3594" s="18">
        <v>548</v>
      </c>
      <c r="U3594" s="18">
        <v>548</v>
      </c>
      <c r="V3594" s="42"/>
      <c r="W3594" s="43" t="s">
        <v>448</v>
      </c>
      <c r="X3594" s="16"/>
      <c r="Y3594" s="18" t="s">
        <v>17</v>
      </c>
      <c r="Z3594" s="18">
        <v>24</v>
      </c>
      <c r="AA3594" s="18" t="s">
        <v>479</v>
      </c>
      <c r="AB3594" s="14" t="str">
        <f t="shared" si="56"/>
        <v>('170248','170248J','HHB M24X3X130 ISO4014 CL10.9 HT BLK','PC',63,6,3,3,5,2,152,'548','548','M24','130','10B33','24','23.45/23.50','','COIL DIRECT DRAWN AS 10B33M 23.50/23.53',''),</v>
      </c>
      <c r="AC3594" s="14" t="s">
        <v>10114</v>
      </c>
    </row>
    <row r="3595" spans="1:29">
      <c r="A3595" s="16">
        <v>170249</v>
      </c>
      <c r="B3595" s="43" t="s">
        <v>5471</v>
      </c>
      <c r="C3595" s="43" t="s">
        <v>5472</v>
      </c>
      <c r="D3595" s="15">
        <f>VLOOKUP(E3595,finish!$A$1:$B$18,2,0)</f>
        <v>2</v>
      </c>
      <c r="E3595" s="18" t="s">
        <v>11</v>
      </c>
      <c r="F3595" s="15">
        <f>VLOOKUP(G3595,modules!$A$1:$B$10,2,0)</f>
        <v>6</v>
      </c>
      <c r="G3595" s="18" t="s">
        <v>7849</v>
      </c>
      <c r="H3595" s="15">
        <f>VLOOKUP(I3595,segments!$A$1:$B$9,2,0)</f>
        <v>3</v>
      </c>
      <c r="I3595" s="18" t="s">
        <v>7851</v>
      </c>
      <c r="J3595" s="15">
        <f>VLOOKUP(K3595,machines!$A$1:$B$72,2,0)</f>
        <v>63</v>
      </c>
      <c r="K3595" s="18" t="s">
        <v>109</v>
      </c>
      <c r="L3595" s="43" t="s">
        <v>114</v>
      </c>
      <c r="M3595" s="15">
        <f>VLOOKUP(N3595,groups!$A$1:$B$113,2,1)</f>
        <v>152</v>
      </c>
      <c r="N3595" s="43" t="s">
        <v>16</v>
      </c>
      <c r="O3595" s="18">
        <v>140</v>
      </c>
      <c r="P3595" s="15">
        <f>VLOOKUP(Q3595,'seg2'!$A$1:$B$13,2,0)</f>
        <v>3</v>
      </c>
      <c r="Q3595" s="16" t="s">
        <v>20</v>
      </c>
      <c r="R3595" s="15">
        <f>VLOOKUP(S3595,'seg3'!$A$1:$B$9,2,0)</f>
        <v>3</v>
      </c>
      <c r="S3595" s="16" t="s">
        <v>21</v>
      </c>
      <c r="T3595" s="18">
        <v>582</v>
      </c>
      <c r="U3595" s="18">
        <v>582</v>
      </c>
      <c r="V3595" s="42"/>
      <c r="W3595" s="43" t="s">
        <v>448</v>
      </c>
      <c r="X3595" s="16"/>
      <c r="Y3595" s="18" t="s">
        <v>17</v>
      </c>
      <c r="Z3595" s="18">
        <v>24</v>
      </c>
      <c r="AA3595" s="18" t="s">
        <v>479</v>
      </c>
      <c r="AB3595" s="14" t="str">
        <f t="shared" si="56"/>
        <v>('170249','170249J','HHB M24X3X140 ISO4014 CL10.9 HT BLK','PC',63,6,3,3,3,2,152,'582','582','M24','140','10B33','24','23.45/23.50','','COIL DIRECT DRAWN AS 10B33M 23.50/23.53',''),</v>
      </c>
      <c r="AC3595" s="14" t="s">
        <v>10116</v>
      </c>
    </row>
    <row r="3596" spans="1:29">
      <c r="A3596" s="16">
        <v>170250</v>
      </c>
      <c r="B3596" s="43" t="s">
        <v>5475</v>
      </c>
      <c r="C3596" s="43" t="s">
        <v>5476</v>
      </c>
      <c r="D3596" s="15">
        <f>VLOOKUP(E3596,finish!$A$1:$B$18,2,0)</f>
        <v>2</v>
      </c>
      <c r="E3596" s="18" t="s">
        <v>11</v>
      </c>
      <c r="F3596" s="15">
        <f>VLOOKUP(G3596,modules!$A$1:$B$10,2,0)</f>
        <v>6</v>
      </c>
      <c r="G3596" s="18" t="s">
        <v>7849</v>
      </c>
      <c r="H3596" s="15">
        <f>VLOOKUP(I3596,segments!$A$1:$B$9,2,0)</f>
        <v>3</v>
      </c>
      <c r="I3596" s="18" t="s">
        <v>7851</v>
      </c>
      <c r="J3596" s="15">
        <f>VLOOKUP(K3596,machines!$A$1:$B$72,2,0)</f>
        <v>63</v>
      </c>
      <c r="K3596" s="18" t="s">
        <v>109</v>
      </c>
      <c r="L3596" s="43" t="s">
        <v>114</v>
      </c>
      <c r="M3596" s="15">
        <f>VLOOKUP(N3596,groups!$A$1:$B$113,2,1)</f>
        <v>152</v>
      </c>
      <c r="N3596" s="43" t="s">
        <v>16</v>
      </c>
      <c r="O3596" s="18">
        <v>150</v>
      </c>
      <c r="P3596" s="15">
        <f>VLOOKUP(Q3596,'seg2'!$A$1:$B$13,2,0)</f>
        <v>3</v>
      </c>
      <c r="Q3596" s="16" t="s">
        <v>20</v>
      </c>
      <c r="R3596" s="15">
        <f>VLOOKUP(S3596,'seg3'!$A$1:$B$9,2,0)</f>
        <v>3</v>
      </c>
      <c r="S3596" s="16" t="s">
        <v>21</v>
      </c>
      <c r="T3596" s="18">
        <v>630</v>
      </c>
      <c r="U3596" s="18">
        <v>630</v>
      </c>
      <c r="V3596" s="42"/>
      <c r="W3596" s="43" t="s">
        <v>448</v>
      </c>
      <c r="X3596" s="16"/>
      <c r="Y3596" s="18" t="s">
        <v>17</v>
      </c>
      <c r="Z3596" s="18">
        <v>24</v>
      </c>
      <c r="AA3596" s="18" t="s">
        <v>479</v>
      </c>
      <c r="AB3596" s="14" t="str">
        <f t="shared" si="56"/>
        <v>('170250','170250J','HHB M24X3X150 ISO4014 CL10.9 HT BLK','PC',63,6,3,3,3,2,152,'630','630','M24','150','10B33','24','23.45/23.50','','COIL DIRECT DRAWN AS 10B33M 23.50/23.53',''),</v>
      </c>
      <c r="AC3596" s="14" t="s">
        <v>10117</v>
      </c>
    </row>
    <row r="3597" spans="1:29">
      <c r="A3597" s="16">
        <v>170251</v>
      </c>
      <c r="B3597" s="43" t="s">
        <v>6932</v>
      </c>
      <c r="C3597" s="43" t="s">
        <v>6933</v>
      </c>
      <c r="D3597" s="15">
        <f>VLOOKUP(E3597,finish!$A$1:$B$18,2,0)</f>
        <v>2</v>
      </c>
      <c r="E3597" s="18" t="s">
        <v>11</v>
      </c>
      <c r="F3597" s="15">
        <f>VLOOKUP(G3597,modules!$A$1:$B$10,2,0)</f>
        <v>6</v>
      </c>
      <c r="G3597" s="18" t="s">
        <v>7849</v>
      </c>
      <c r="H3597" s="15">
        <f>VLOOKUP(I3597,segments!$A$1:$B$9,2,0)</f>
        <v>3</v>
      </c>
      <c r="I3597" s="18" t="s">
        <v>7851</v>
      </c>
      <c r="J3597" s="15">
        <f>VLOOKUP(K3597,machines!$A$1:$B$72,2,0)</f>
        <v>63</v>
      </c>
      <c r="K3597" s="18" t="s">
        <v>109</v>
      </c>
      <c r="L3597" s="43" t="s">
        <v>114</v>
      </c>
      <c r="M3597" s="15">
        <f>VLOOKUP(N3597,groups!$A$1:$B$113,2,1)</f>
        <v>152</v>
      </c>
      <c r="N3597" s="43" t="s">
        <v>16</v>
      </c>
      <c r="O3597" s="18">
        <v>160</v>
      </c>
      <c r="P3597" s="15">
        <f>VLOOKUP(Q3597,'seg2'!$A$1:$B$13,2,0)</f>
        <v>3</v>
      </c>
      <c r="Q3597" s="16" t="s">
        <v>20</v>
      </c>
      <c r="R3597" s="15">
        <f>VLOOKUP(S3597,'seg3'!$A$1:$B$9,2,0)</f>
        <v>3</v>
      </c>
      <c r="S3597" s="16" t="s">
        <v>21</v>
      </c>
      <c r="T3597" s="18">
        <v>665</v>
      </c>
      <c r="U3597" s="18">
        <v>665</v>
      </c>
      <c r="V3597" s="42"/>
      <c r="W3597" s="43" t="s">
        <v>448</v>
      </c>
      <c r="X3597" s="16"/>
      <c r="Y3597" s="18" t="s">
        <v>17</v>
      </c>
      <c r="Z3597" s="18">
        <v>24</v>
      </c>
      <c r="AA3597" s="18" t="s">
        <v>479</v>
      </c>
      <c r="AB3597" s="14" t="str">
        <f t="shared" si="56"/>
        <v>('170251','170251J','HHB M24X3X160 ISO4014 CL10.9 HT BLK','PC',63,6,3,3,3,2,152,'665','665','M24','160','10B33','24','23.45/23.50','','COIL DIRECT DRAWN AS 10B33M 23.50/23.53',''),</v>
      </c>
      <c r="AC3597" s="14" t="s">
        <v>10919</v>
      </c>
    </row>
    <row r="3598" spans="1:29">
      <c r="A3598" s="16">
        <v>240025</v>
      </c>
      <c r="B3598" s="43" t="s">
        <v>2809</v>
      </c>
      <c r="C3598" s="43" t="s">
        <v>6934</v>
      </c>
      <c r="D3598" s="15">
        <f>VLOOKUP(E3598,finish!$A$1:$B$18,2,0)</f>
        <v>2</v>
      </c>
      <c r="E3598" s="18" t="s">
        <v>11</v>
      </c>
      <c r="F3598" s="15">
        <f>VLOOKUP(G3598,modules!$A$1:$B$10,2,0)</f>
        <v>6</v>
      </c>
      <c r="G3598" s="18" t="s">
        <v>7849</v>
      </c>
      <c r="H3598" s="15">
        <f>VLOOKUP(I3598,segments!$A$1:$B$9,2,0)</f>
        <v>5</v>
      </c>
      <c r="I3598" s="18" t="s">
        <v>7852</v>
      </c>
      <c r="J3598" s="15">
        <f>VLOOKUP(K3598,machines!$A$1:$B$72,2,0)</f>
        <v>63</v>
      </c>
      <c r="K3598" s="18" t="s">
        <v>109</v>
      </c>
      <c r="L3598" s="43" t="s">
        <v>114</v>
      </c>
      <c r="M3598" s="15">
        <f>VLOOKUP(N3598,groups!$A$1:$B$113,2,1)</f>
        <v>152</v>
      </c>
      <c r="N3598" s="43" t="s">
        <v>16</v>
      </c>
      <c r="O3598" s="18">
        <v>170</v>
      </c>
      <c r="P3598" s="15">
        <f>VLOOKUP(Q3598,'seg2'!$A$1:$B$13,2,0)</f>
        <v>3</v>
      </c>
      <c r="Q3598" s="16" t="s">
        <v>20</v>
      </c>
      <c r="R3598" s="15">
        <f>VLOOKUP(S3598,'seg3'!$A$1:$B$9,2,0)</f>
        <v>3</v>
      </c>
      <c r="S3598" s="16" t="s">
        <v>21</v>
      </c>
      <c r="T3598" s="18">
        <v>700</v>
      </c>
      <c r="U3598" s="18">
        <v>700</v>
      </c>
      <c r="V3598" s="42"/>
      <c r="W3598" s="43" t="s">
        <v>448</v>
      </c>
      <c r="X3598" s="16"/>
      <c r="Y3598" s="18" t="s">
        <v>17</v>
      </c>
      <c r="Z3598" s="18">
        <v>24</v>
      </c>
      <c r="AA3598" s="18" t="s">
        <v>479</v>
      </c>
      <c r="AB3598" s="14" t="str">
        <f t="shared" si="56"/>
        <v>('240025','240025J','HHB M24X3X170 ISO4014 CL10.9 HT BLK','PC',63,6,3,3,5,2,152,'700','700','M24','170','10B33','24','23.45/23.50','','COIL DIRECT DRAWN AS 10B33M 23.50/23.53',''),</v>
      </c>
      <c r="AC3598" s="14" t="s">
        <v>10920</v>
      </c>
    </row>
    <row r="3599" spans="1:29">
      <c r="A3599" s="16">
        <v>170252</v>
      </c>
      <c r="B3599" s="43" t="s">
        <v>6935</v>
      </c>
      <c r="C3599" s="43" t="s">
        <v>6936</v>
      </c>
      <c r="D3599" s="15">
        <f>VLOOKUP(E3599,finish!$A$1:$B$18,2,0)</f>
        <v>2</v>
      </c>
      <c r="E3599" s="18" t="s">
        <v>11</v>
      </c>
      <c r="F3599" s="15">
        <f>VLOOKUP(G3599,modules!$A$1:$B$10,2,0)</f>
        <v>6</v>
      </c>
      <c r="G3599" s="18" t="s">
        <v>7849</v>
      </c>
      <c r="H3599" s="15">
        <f>VLOOKUP(I3599,segments!$A$1:$B$9,2,0)</f>
        <v>5</v>
      </c>
      <c r="I3599" s="18" t="s">
        <v>7852</v>
      </c>
      <c r="J3599" s="15">
        <f>VLOOKUP(K3599,machines!$A$1:$B$72,2,0)</f>
        <v>63</v>
      </c>
      <c r="K3599" s="18" t="s">
        <v>109</v>
      </c>
      <c r="L3599" s="43" t="s">
        <v>114</v>
      </c>
      <c r="M3599" s="15">
        <f>VLOOKUP(N3599,groups!$A$1:$B$113,2,1)</f>
        <v>152</v>
      </c>
      <c r="N3599" s="43" t="s">
        <v>16</v>
      </c>
      <c r="O3599" s="18">
        <v>180</v>
      </c>
      <c r="P3599" s="15">
        <f>VLOOKUP(Q3599,'seg2'!$A$1:$B$13,2,0)</f>
        <v>3</v>
      </c>
      <c r="Q3599" s="16" t="s">
        <v>20</v>
      </c>
      <c r="R3599" s="15">
        <f>VLOOKUP(S3599,'seg3'!$A$1:$B$9,2,0)</f>
        <v>3</v>
      </c>
      <c r="S3599" s="16" t="s">
        <v>21</v>
      </c>
      <c r="T3599" s="18">
        <v>735</v>
      </c>
      <c r="U3599" s="18">
        <v>735</v>
      </c>
      <c r="V3599" s="42"/>
      <c r="W3599" s="43" t="s">
        <v>448</v>
      </c>
      <c r="X3599" s="16"/>
      <c r="Y3599" s="18" t="s">
        <v>17</v>
      </c>
      <c r="Z3599" s="18">
        <v>24</v>
      </c>
      <c r="AA3599" s="18" t="s">
        <v>479</v>
      </c>
      <c r="AB3599" s="14" t="str">
        <f t="shared" si="56"/>
        <v>('170252','170252J','HHB M24X3X180 ISO4014 CL10.9 HT BLK','PC',63,6,3,3,5,2,152,'735','735','M24','180','10B33','24','23.45/23.50','','COIL DIRECT DRAWN AS 10B33M 23.50/23.53',''),</v>
      </c>
      <c r="AC3599" s="14" t="s">
        <v>10921</v>
      </c>
    </row>
    <row r="3600" spans="1:29">
      <c r="A3600" s="16">
        <v>170253</v>
      </c>
      <c r="B3600" s="43" t="s">
        <v>5481</v>
      </c>
      <c r="C3600" s="43" t="s">
        <v>5482</v>
      </c>
      <c r="D3600" s="15">
        <f>VLOOKUP(E3600,finish!$A$1:$B$18,2,0)</f>
        <v>2</v>
      </c>
      <c r="E3600" s="18" t="s">
        <v>11</v>
      </c>
      <c r="F3600" s="15">
        <f>VLOOKUP(G3600,modules!$A$1:$B$10,2,0)</f>
        <v>6</v>
      </c>
      <c r="G3600" s="18" t="s">
        <v>7849</v>
      </c>
      <c r="H3600" s="15">
        <f>VLOOKUP(I3600,segments!$A$1:$B$9,2,0)</f>
        <v>5</v>
      </c>
      <c r="I3600" s="18" t="s">
        <v>7852</v>
      </c>
      <c r="J3600" s="15">
        <f>VLOOKUP(K3600,machines!$A$1:$B$72,2,0)</f>
        <v>63</v>
      </c>
      <c r="K3600" s="18" t="s">
        <v>109</v>
      </c>
      <c r="L3600" s="43" t="s">
        <v>114</v>
      </c>
      <c r="M3600" s="15">
        <f>VLOOKUP(N3600,groups!$A$1:$B$113,2,1)</f>
        <v>152</v>
      </c>
      <c r="N3600" s="43" t="s">
        <v>16</v>
      </c>
      <c r="O3600" s="18">
        <v>200</v>
      </c>
      <c r="P3600" s="15">
        <f>VLOOKUP(Q3600,'seg2'!$A$1:$B$13,2,0)</f>
        <v>3</v>
      </c>
      <c r="Q3600" s="16" t="s">
        <v>20</v>
      </c>
      <c r="R3600" s="15">
        <f>VLOOKUP(S3600,'seg3'!$A$1:$B$9,2,0)</f>
        <v>3</v>
      </c>
      <c r="S3600" s="16" t="s">
        <v>21</v>
      </c>
      <c r="T3600" s="18">
        <v>805</v>
      </c>
      <c r="U3600" s="18">
        <v>805</v>
      </c>
      <c r="V3600" s="42"/>
      <c r="W3600" s="43" t="s">
        <v>448</v>
      </c>
      <c r="X3600" s="16"/>
      <c r="Y3600" s="18" t="s">
        <v>17</v>
      </c>
      <c r="Z3600" s="18">
        <v>24</v>
      </c>
      <c r="AA3600" s="18" t="s">
        <v>479</v>
      </c>
      <c r="AB3600" s="14" t="str">
        <f t="shared" si="56"/>
        <v>('170253','170253J','HHB M24X3X200 ISO4014 CL10.9 HT BLK','PC',63,6,3,3,5,2,152,'805','805','M24','200','10B33','24','23.45/23.50','','COIL DIRECT DRAWN AS 10B33M 23.50/23.53',''),</v>
      </c>
      <c r="AC3600" s="14" t="s">
        <v>10119</v>
      </c>
    </row>
    <row r="3601" spans="1:29">
      <c r="A3601" s="16">
        <v>170254</v>
      </c>
      <c r="B3601" s="43" t="s">
        <v>6937</v>
      </c>
      <c r="C3601" s="43" t="s">
        <v>6938</v>
      </c>
      <c r="D3601" s="15">
        <f>VLOOKUP(E3601,finish!$A$1:$B$18,2,0)</f>
        <v>2</v>
      </c>
      <c r="E3601" s="18" t="s">
        <v>11</v>
      </c>
      <c r="F3601" s="15">
        <f>VLOOKUP(G3601,modules!$A$1:$B$10,2,0)</f>
        <v>6</v>
      </c>
      <c r="G3601" s="18" t="s">
        <v>7849</v>
      </c>
      <c r="H3601" s="15">
        <f>VLOOKUP(I3601,segments!$A$1:$B$9,2,0)</f>
        <v>3</v>
      </c>
      <c r="I3601" s="18" t="s">
        <v>7851</v>
      </c>
      <c r="J3601" s="15">
        <f>VLOOKUP(K3601,machines!$A$1:$B$72,2,0)</f>
        <v>63</v>
      </c>
      <c r="K3601" s="18" t="s">
        <v>109</v>
      </c>
      <c r="L3601" s="43" t="s">
        <v>114</v>
      </c>
      <c r="M3601" s="15">
        <f>VLOOKUP(N3601,groups!$A$1:$B$113,2,1)</f>
        <v>152</v>
      </c>
      <c r="N3601" s="43" t="s">
        <v>16</v>
      </c>
      <c r="O3601" s="18">
        <v>220</v>
      </c>
      <c r="P3601" s="15">
        <f>VLOOKUP(Q3601,'seg2'!$A$1:$B$13,2,0)</f>
        <v>3</v>
      </c>
      <c r="Q3601" s="16" t="s">
        <v>20</v>
      </c>
      <c r="R3601" s="15">
        <f>VLOOKUP(S3601,'seg3'!$A$1:$B$9,2,0)</f>
        <v>3</v>
      </c>
      <c r="S3601" s="16" t="s">
        <v>21</v>
      </c>
      <c r="T3601" s="18">
        <v>870</v>
      </c>
      <c r="U3601" s="18">
        <v>870</v>
      </c>
      <c r="V3601" s="42"/>
      <c r="W3601" s="43" t="s">
        <v>448</v>
      </c>
      <c r="X3601" s="16"/>
      <c r="Y3601" s="18" t="s">
        <v>17</v>
      </c>
      <c r="Z3601" s="18">
        <v>24</v>
      </c>
      <c r="AA3601" s="18" t="s">
        <v>479</v>
      </c>
      <c r="AB3601" s="14" t="str">
        <f t="shared" si="56"/>
        <v>('170254','170254J','HHB M24X3X220 ISO4014 CL10.9 HT BLK','PC',63,6,3,3,3,2,152,'870','870','M24','220','10B33','24','23.45/23.50','','COIL DIRECT DRAWN AS 10B33M 23.50/23.53',''),</v>
      </c>
      <c r="AC3601" s="14" t="s">
        <v>10922</v>
      </c>
    </row>
    <row r="3602" spans="1:29">
      <c r="A3602" s="16">
        <v>170212</v>
      </c>
      <c r="B3602" s="43" t="s">
        <v>1462</v>
      </c>
      <c r="C3602" s="43" t="s">
        <v>5440</v>
      </c>
      <c r="D3602" s="15">
        <f>VLOOKUP(E3602,finish!$A$1:$B$18,2,0)</f>
        <v>2</v>
      </c>
      <c r="E3602" s="18" t="s">
        <v>11</v>
      </c>
      <c r="F3602" s="15">
        <f>VLOOKUP(G3602,modules!$A$1:$B$10,2,0)</f>
        <v>6</v>
      </c>
      <c r="G3602" s="18" t="s">
        <v>7849</v>
      </c>
      <c r="H3602" s="15">
        <f>VLOOKUP(I3602,segments!$A$1:$B$9,2,0)</f>
        <v>5</v>
      </c>
      <c r="I3602" s="18" t="s">
        <v>7852</v>
      </c>
      <c r="J3602" s="15">
        <f>VLOOKUP(K3602,machines!$A$1:$B$72,2,0)</f>
        <v>69</v>
      </c>
      <c r="K3602" s="27" t="s">
        <v>442</v>
      </c>
      <c r="L3602" s="46" t="s">
        <v>126</v>
      </c>
      <c r="M3602" s="15">
        <f>VLOOKUP(N3602,groups!$A$1:$B$113,2,1)</f>
        <v>152</v>
      </c>
      <c r="N3602" s="46" t="s">
        <v>16</v>
      </c>
      <c r="O3602" s="45">
        <v>260</v>
      </c>
      <c r="P3602" s="15">
        <f>VLOOKUP(Q3602,'seg2'!$A$1:$B$13,2,0)</f>
        <v>3</v>
      </c>
      <c r="Q3602" s="16" t="s">
        <v>20</v>
      </c>
      <c r="R3602" s="15">
        <f>VLOOKUP(S3602,'seg3'!$A$1:$B$9,2,0)</f>
        <v>3</v>
      </c>
      <c r="S3602" s="16" t="s">
        <v>21</v>
      </c>
      <c r="T3602" s="45">
        <v>690.6</v>
      </c>
      <c r="U3602" s="45">
        <v>690.6</v>
      </c>
      <c r="V3602" s="18"/>
      <c r="W3602" s="30" t="s">
        <v>1464</v>
      </c>
      <c r="X3602" s="16"/>
      <c r="Y3602" s="45" t="s">
        <v>17</v>
      </c>
      <c r="Z3602" s="45">
        <v>20</v>
      </c>
      <c r="AA3602" s="46" t="s">
        <v>122</v>
      </c>
      <c r="AB3602" s="14" t="str">
        <f t="shared" si="56"/>
        <v>('170212','170212J','HHB M20X2.5X260 ISO4014 CL10.9 HT BLK','PC',69,6,3,3,5,2,152,'690.6','690.6','M20','260','10B33','20','19.45/19.50','','COIL DIRECT DRAWN 10B33M 19.50/19.55 MM',''),</v>
      </c>
      <c r="AC3602" s="14" t="s">
        <v>10923</v>
      </c>
    </row>
    <row r="3603" spans="1:29">
      <c r="A3603" s="16">
        <v>170213</v>
      </c>
      <c r="B3603" s="43" t="s">
        <v>3680</v>
      </c>
      <c r="C3603" s="43" t="s">
        <v>3681</v>
      </c>
      <c r="D3603" s="15">
        <f>VLOOKUP(E3603,finish!$A$1:$B$18,2,0)</f>
        <v>2</v>
      </c>
      <c r="E3603" s="18" t="s">
        <v>11</v>
      </c>
      <c r="F3603" s="15">
        <f>VLOOKUP(G3603,modules!$A$1:$B$10,2,0)</f>
        <v>6</v>
      </c>
      <c r="G3603" s="18" t="s">
        <v>7849</v>
      </c>
      <c r="H3603" s="15">
        <f>VLOOKUP(I3603,segments!$A$1:$B$9,2,0)</f>
        <v>5</v>
      </c>
      <c r="I3603" s="18" t="s">
        <v>7852</v>
      </c>
      <c r="J3603" s="15">
        <f>VLOOKUP(K3603,machines!$A$1:$B$72,2,0)</f>
        <v>69</v>
      </c>
      <c r="K3603" s="27" t="s">
        <v>442</v>
      </c>
      <c r="L3603" s="46" t="s">
        <v>126</v>
      </c>
      <c r="M3603" s="15">
        <f>VLOOKUP(N3603,groups!$A$1:$B$113,2,1)</f>
        <v>152</v>
      </c>
      <c r="N3603" s="46" t="s">
        <v>16</v>
      </c>
      <c r="O3603" s="45">
        <v>280</v>
      </c>
      <c r="P3603" s="15">
        <f>VLOOKUP(Q3603,'seg2'!$A$1:$B$13,2,0)</f>
        <v>3</v>
      </c>
      <c r="Q3603" s="16" t="s">
        <v>20</v>
      </c>
      <c r="R3603" s="15">
        <f>VLOOKUP(S3603,'seg3'!$A$1:$B$9,2,0)</f>
        <v>3</v>
      </c>
      <c r="S3603" s="16" t="s">
        <v>21</v>
      </c>
      <c r="T3603" s="45">
        <v>739.8</v>
      </c>
      <c r="U3603" s="45">
        <v>739.8</v>
      </c>
      <c r="V3603" s="18"/>
      <c r="W3603" s="30" t="s">
        <v>1464</v>
      </c>
      <c r="X3603" s="16"/>
      <c r="Y3603" s="45" t="s">
        <v>17</v>
      </c>
      <c r="Z3603" s="45">
        <v>20</v>
      </c>
      <c r="AA3603" s="46" t="s">
        <v>122</v>
      </c>
      <c r="AB3603" s="14" t="str">
        <f t="shared" si="56"/>
        <v>('170213','170213J','HHB M20X2.5X280 ISO4014 CL10.9 HT BLK','PC',69,6,3,3,5,2,152,'739.8','739.8','M20','280','10B33','20','19.45/19.50','','COIL DIRECT DRAWN 10B33M 19.50/19.55 MM',''),</v>
      </c>
      <c r="AC3603" s="14" t="s">
        <v>10779</v>
      </c>
    </row>
    <row r="3604" spans="1:29">
      <c r="A3604" s="16">
        <v>170214</v>
      </c>
      <c r="B3604" s="43" t="s">
        <v>1465</v>
      </c>
      <c r="C3604" s="43" t="s">
        <v>3682</v>
      </c>
      <c r="D3604" s="15">
        <f>VLOOKUP(E3604,finish!$A$1:$B$18,2,0)</f>
        <v>2</v>
      </c>
      <c r="E3604" s="18" t="s">
        <v>11</v>
      </c>
      <c r="F3604" s="15">
        <f>VLOOKUP(G3604,modules!$A$1:$B$10,2,0)</f>
        <v>6</v>
      </c>
      <c r="G3604" s="18" t="s">
        <v>7849</v>
      </c>
      <c r="H3604" s="15">
        <f>VLOOKUP(I3604,segments!$A$1:$B$9,2,0)</f>
        <v>5</v>
      </c>
      <c r="I3604" s="18" t="s">
        <v>7852</v>
      </c>
      <c r="J3604" s="15">
        <f>VLOOKUP(K3604,machines!$A$1:$B$72,2,0)</f>
        <v>69</v>
      </c>
      <c r="K3604" s="27" t="s">
        <v>442</v>
      </c>
      <c r="L3604" s="46" t="s">
        <v>126</v>
      </c>
      <c r="M3604" s="15">
        <f>VLOOKUP(N3604,groups!$A$1:$B$113,2,1)</f>
        <v>152</v>
      </c>
      <c r="N3604" s="46" t="s">
        <v>16</v>
      </c>
      <c r="O3604" s="45">
        <v>300</v>
      </c>
      <c r="P3604" s="15">
        <f>VLOOKUP(Q3604,'seg2'!$A$1:$B$13,2,0)</f>
        <v>3</v>
      </c>
      <c r="Q3604" s="16" t="s">
        <v>20</v>
      </c>
      <c r="R3604" s="15">
        <f>VLOOKUP(S3604,'seg3'!$A$1:$B$9,2,0)</f>
        <v>3</v>
      </c>
      <c r="S3604" s="16" t="s">
        <v>21</v>
      </c>
      <c r="T3604" s="45">
        <v>783</v>
      </c>
      <c r="U3604" s="45">
        <v>783</v>
      </c>
      <c r="V3604" s="18"/>
      <c r="W3604" s="30" t="s">
        <v>1464</v>
      </c>
      <c r="X3604" s="16"/>
      <c r="Y3604" s="45" t="s">
        <v>17</v>
      </c>
      <c r="Z3604" s="45">
        <v>20</v>
      </c>
      <c r="AA3604" s="46" t="s">
        <v>122</v>
      </c>
      <c r="AB3604" s="14" t="str">
        <f t="shared" si="56"/>
        <v>('170214','170214J','HHB M20X2.5X300 ISO4014 CL10.9 HT BLK','PC',69,6,3,3,5,2,152,'783','783','M20','300','10B33','20','19.45/19.50','','COIL DIRECT DRAWN 10B33M 19.50/19.55 MM',''),</v>
      </c>
      <c r="AC3604" s="14" t="s">
        <v>10780</v>
      </c>
    </row>
    <row r="3605" spans="1:29">
      <c r="A3605" s="16">
        <v>550774</v>
      </c>
      <c r="B3605" s="43" t="s">
        <v>1920</v>
      </c>
      <c r="C3605" s="43" t="s">
        <v>3683</v>
      </c>
      <c r="D3605" s="15">
        <f>VLOOKUP(E3605,finish!$A$1:$B$18,2,0)</f>
        <v>2</v>
      </c>
      <c r="E3605" s="18" t="s">
        <v>11</v>
      </c>
      <c r="F3605" s="15">
        <f>VLOOKUP(G3605,modules!$A$1:$B$10,2,0)</f>
        <v>6</v>
      </c>
      <c r="G3605" s="18" t="s">
        <v>7849</v>
      </c>
      <c r="H3605" s="15">
        <f>VLOOKUP(I3605,segments!$A$1:$B$9,2,0)</f>
        <v>5</v>
      </c>
      <c r="I3605" s="18" t="s">
        <v>7852</v>
      </c>
      <c r="J3605" s="15">
        <f>VLOOKUP(K3605,machines!$A$1:$B$72,2,0)</f>
        <v>69</v>
      </c>
      <c r="K3605" s="27" t="s">
        <v>442</v>
      </c>
      <c r="L3605" s="46" t="s">
        <v>126</v>
      </c>
      <c r="M3605" s="15">
        <f>VLOOKUP(N3605,groups!$A$1:$B$113,2,1)</f>
        <v>153</v>
      </c>
      <c r="N3605" s="46" t="s">
        <v>107</v>
      </c>
      <c r="O3605" s="45">
        <v>300</v>
      </c>
      <c r="P3605" s="15">
        <f>VLOOKUP(Q3605,'seg2'!$A$1:$B$13,2,0)</f>
        <v>3</v>
      </c>
      <c r="Q3605" s="16" t="s">
        <v>20</v>
      </c>
      <c r="R3605" s="15">
        <f>VLOOKUP(S3605,'seg3'!$A$1:$B$9,2,0)</f>
        <v>3</v>
      </c>
      <c r="S3605" s="16" t="s">
        <v>21</v>
      </c>
      <c r="T3605" s="45">
        <v>690.68</v>
      </c>
      <c r="U3605" s="45">
        <v>690.68</v>
      </c>
      <c r="V3605" s="18"/>
      <c r="W3605" s="30" t="s">
        <v>840</v>
      </c>
      <c r="X3605" s="16"/>
      <c r="Y3605" s="45" t="s">
        <v>17</v>
      </c>
      <c r="Z3605" s="28">
        <v>18.3</v>
      </c>
      <c r="AA3605" s="46" t="s">
        <v>85</v>
      </c>
      <c r="AB3605" s="14" t="str">
        <f t="shared" si="56"/>
        <v>('550774','550774J','HHB M20X2.5X300 ISO4017 CL10.9 FT BLK','PC',69,6,3,3,5,2,153,'690.68','690.68','M20','300','10B33','18.3','17.95/17.99','','COIL DIRECT DRAWN AS 10B33M 18.00/18.03',''),</v>
      </c>
      <c r="AC3605" s="14" t="s">
        <v>10924</v>
      </c>
    </row>
    <row r="3606" spans="1:29">
      <c r="A3606" s="16">
        <v>550921</v>
      </c>
      <c r="B3606" s="43" t="s">
        <v>5450</v>
      </c>
      <c r="C3606" s="43" t="s">
        <v>5451</v>
      </c>
      <c r="D3606" s="15">
        <f>VLOOKUP(E3606,finish!$A$1:$B$18,2,0)</f>
        <v>2</v>
      </c>
      <c r="E3606" s="18" t="s">
        <v>11</v>
      </c>
      <c r="F3606" s="15">
        <f>VLOOKUP(G3606,modules!$A$1:$B$10,2,0)</f>
        <v>6</v>
      </c>
      <c r="G3606" s="18" t="s">
        <v>7849</v>
      </c>
      <c r="H3606" s="15">
        <f>VLOOKUP(I3606,segments!$A$1:$B$9,2,0)</f>
        <v>5</v>
      </c>
      <c r="I3606" s="18" t="s">
        <v>7852</v>
      </c>
      <c r="J3606" s="15">
        <f>VLOOKUP(K3606,machines!$A$1:$B$72,2,0)</f>
        <v>69</v>
      </c>
      <c r="K3606" s="27" t="s">
        <v>442</v>
      </c>
      <c r="L3606" s="46" t="s">
        <v>98</v>
      </c>
      <c r="M3606" s="15">
        <f>VLOOKUP(N3606,groups!$A$1:$B$113,2,1)</f>
        <v>152</v>
      </c>
      <c r="N3606" s="46" t="s">
        <v>16</v>
      </c>
      <c r="O3606" s="45">
        <v>250</v>
      </c>
      <c r="P3606" s="15">
        <f>VLOOKUP(Q3606,'seg2'!$A$1:$B$13,2,0)</f>
        <v>3</v>
      </c>
      <c r="Q3606" s="16" t="s">
        <v>20</v>
      </c>
      <c r="R3606" s="15">
        <f>VLOOKUP(S3606,'seg3'!$A$1:$B$9,2,0)</f>
        <v>3</v>
      </c>
      <c r="S3606" s="16" t="s">
        <v>21</v>
      </c>
      <c r="T3606" s="45">
        <v>818</v>
      </c>
      <c r="U3606" s="45">
        <v>818</v>
      </c>
      <c r="V3606" s="18"/>
      <c r="W3606" s="30" t="s">
        <v>1469</v>
      </c>
      <c r="X3606" s="16"/>
      <c r="Y3606" s="45" t="s">
        <v>17</v>
      </c>
      <c r="Z3606" s="45">
        <v>22</v>
      </c>
      <c r="AA3606" s="46" t="s">
        <v>100</v>
      </c>
      <c r="AB3606" s="14" t="str">
        <f t="shared" si="56"/>
        <v>('550921','550921J','HHB M22X2.5X250 ISO4014 CL10.9 HT BLK','PC',69,6,3,3,5,2,152,'818','818','M22','250','10B33','22','21.45/21.50','','COIL DIRECT DRAWN 10B33M 21.50/21.53',''),</v>
      </c>
      <c r="AC3606" s="14" t="s">
        <v>10925</v>
      </c>
    </row>
    <row r="3607" spans="1:29">
      <c r="A3607" s="16">
        <v>170234</v>
      </c>
      <c r="B3607" s="43" t="s">
        <v>5452</v>
      </c>
      <c r="C3607" s="43" t="s">
        <v>5453</v>
      </c>
      <c r="D3607" s="15">
        <f>VLOOKUP(E3607,finish!$A$1:$B$18,2,0)</f>
        <v>2</v>
      </c>
      <c r="E3607" s="18" t="s">
        <v>11</v>
      </c>
      <c r="F3607" s="15">
        <f>VLOOKUP(G3607,modules!$A$1:$B$10,2,0)</f>
        <v>6</v>
      </c>
      <c r="G3607" s="18" t="s">
        <v>7849</v>
      </c>
      <c r="H3607" s="15">
        <f>VLOOKUP(I3607,segments!$A$1:$B$9,2,0)</f>
        <v>5</v>
      </c>
      <c r="I3607" s="18" t="s">
        <v>7852</v>
      </c>
      <c r="J3607" s="15">
        <f>VLOOKUP(K3607,machines!$A$1:$B$72,2,0)</f>
        <v>69</v>
      </c>
      <c r="K3607" s="27" t="s">
        <v>442</v>
      </c>
      <c r="L3607" s="46" t="s">
        <v>98</v>
      </c>
      <c r="M3607" s="15">
        <f>VLOOKUP(N3607,groups!$A$1:$B$113,2,1)</f>
        <v>152</v>
      </c>
      <c r="N3607" s="46" t="s">
        <v>16</v>
      </c>
      <c r="O3607" s="45">
        <v>260</v>
      </c>
      <c r="P3607" s="15">
        <f>VLOOKUP(Q3607,'seg2'!$A$1:$B$13,2,0)</f>
        <v>3</v>
      </c>
      <c r="Q3607" s="16" t="s">
        <v>20</v>
      </c>
      <c r="R3607" s="15">
        <f>VLOOKUP(S3607,'seg3'!$A$1:$B$9,2,0)</f>
        <v>3</v>
      </c>
      <c r="S3607" s="16" t="s">
        <v>21</v>
      </c>
      <c r="T3607" s="45">
        <v>847.6</v>
      </c>
      <c r="U3607" s="45">
        <v>847.6</v>
      </c>
      <c r="V3607" s="18"/>
      <c r="W3607" s="30" t="s">
        <v>1469</v>
      </c>
      <c r="X3607" s="16"/>
      <c r="Y3607" s="45" t="s">
        <v>17</v>
      </c>
      <c r="Z3607" s="45">
        <v>22</v>
      </c>
      <c r="AA3607" s="46" t="s">
        <v>100</v>
      </c>
      <c r="AB3607" s="14" t="str">
        <f t="shared" si="56"/>
        <v>('170234','170234J','HHB M22X2.5X260 ISO4014 CL10.9 HT BLK','PC',69,6,3,3,5,2,152,'847.6','847.6','M22','260','10B33','22','21.45/21.50','','COIL DIRECT DRAWN 10B33M 21.50/21.53',''),</v>
      </c>
      <c r="AC3607" s="14" t="s">
        <v>10926</v>
      </c>
    </row>
    <row r="3608" spans="1:29">
      <c r="A3608" s="16">
        <v>170235</v>
      </c>
      <c r="B3608" s="43" t="s">
        <v>5454</v>
      </c>
      <c r="C3608" s="43" t="s">
        <v>5455</v>
      </c>
      <c r="D3608" s="15">
        <f>VLOOKUP(E3608,finish!$A$1:$B$18,2,0)</f>
        <v>2</v>
      </c>
      <c r="E3608" s="18" t="s">
        <v>11</v>
      </c>
      <c r="F3608" s="15">
        <f>VLOOKUP(G3608,modules!$A$1:$B$10,2,0)</f>
        <v>6</v>
      </c>
      <c r="G3608" s="18" t="s">
        <v>7849</v>
      </c>
      <c r="H3608" s="15">
        <f>VLOOKUP(I3608,segments!$A$1:$B$9,2,0)</f>
        <v>5</v>
      </c>
      <c r="I3608" s="18" t="s">
        <v>7852</v>
      </c>
      <c r="J3608" s="15">
        <f>VLOOKUP(K3608,machines!$A$1:$B$72,2,0)</f>
        <v>69</v>
      </c>
      <c r="K3608" s="27" t="s">
        <v>442</v>
      </c>
      <c r="L3608" s="46" t="s">
        <v>98</v>
      </c>
      <c r="M3608" s="15">
        <f>VLOOKUP(N3608,groups!$A$1:$B$113,2,1)</f>
        <v>152</v>
      </c>
      <c r="N3608" s="46" t="s">
        <v>16</v>
      </c>
      <c r="O3608" s="45">
        <v>280</v>
      </c>
      <c r="P3608" s="15">
        <f>VLOOKUP(Q3608,'seg2'!$A$1:$B$13,2,0)</f>
        <v>3</v>
      </c>
      <c r="Q3608" s="16" t="s">
        <v>20</v>
      </c>
      <c r="R3608" s="15">
        <f>VLOOKUP(S3608,'seg3'!$A$1:$B$9,2,0)</f>
        <v>3</v>
      </c>
      <c r="S3608" s="16" t="s">
        <v>21</v>
      </c>
      <c r="T3608" s="45">
        <v>906.7</v>
      </c>
      <c r="U3608" s="45">
        <v>906.7</v>
      </c>
      <c r="V3608" s="18"/>
      <c r="W3608" s="30" t="s">
        <v>1469</v>
      </c>
      <c r="X3608" s="16"/>
      <c r="Y3608" s="45" t="s">
        <v>17</v>
      </c>
      <c r="Z3608" s="45">
        <v>22</v>
      </c>
      <c r="AA3608" s="46" t="s">
        <v>100</v>
      </c>
      <c r="AB3608" s="14" t="str">
        <f t="shared" si="56"/>
        <v>('170235','170235J','HHB M22X2.5X280 ISO4014 CL10.9 HT BLK','PC',69,6,3,3,5,2,152,'906.7','906.7','M22','280','10B33','22','21.45/21.50','','COIL DIRECT DRAWN 10B33M 21.50/21.53',''),</v>
      </c>
      <c r="AC3608" s="14" t="s">
        <v>10927</v>
      </c>
    </row>
    <row r="3609" spans="1:29">
      <c r="A3609" s="16">
        <v>170236</v>
      </c>
      <c r="B3609" s="43" t="s">
        <v>2807</v>
      </c>
      <c r="C3609" s="43" t="s">
        <v>5456</v>
      </c>
      <c r="D3609" s="15">
        <f>VLOOKUP(E3609,finish!$A$1:$B$18,2,0)</f>
        <v>2</v>
      </c>
      <c r="E3609" s="18" t="s">
        <v>11</v>
      </c>
      <c r="F3609" s="15">
        <f>VLOOKUP(G3609,modules!$A$1:$B$10,2,0)</f>
        <v>6</v>
      </c>
      <c r="G3609" s="18" t="s">
        <v>7849</v>
      </c>
      <c r="H3609" s="15">
        <f>VLOOKUP(I3609,segments!$A$1:$B$9,2,0)</f>
        <v>5</v>
      </c>
      <c r="I3609" s="18" t="s">
        <v>7852</v>
      </c>
      <c r="J3609" s="15">
        <f>VLOOKUP(K3609,machines!$A$1:$B$72,2,0)</f>
        <v>69</v>
      </c>
      <c r="K3609" s="27" t="s">
        <v>442</v>
      </c>
      <c r="L3609" s="46" t="s">
        <v>98</v>
      </c>
      <c r="M3609" s="15">
        <f>VLOOKUP(N3609,groups!$A$1:$B$113,2,1)</f>
        <v>152</v>
      </c>
      <c r="N3609" s="46" t="s">
        <v>16</v>
      </c>
      <c r="O3609" s="45">
        <v>300</v>
      </c>
      <c r="P3609" s="15">
        <f>VLOOKUP(Q3609,'seg2'!$A$1:$B$13,2,0)</f>
        <v>3</v>
      </c>
      <c r="Q3609" s="16" t="s">
        <v>20</v>
      </c>
      <c r="R3609" s="15">
        <f>VLOOKUP(S3609,'seg3'!$A$1:$B$9,2,0)</f>
        <v>3</v>
      </c>
      <c r="S3609" s="16" t="s">
        <v>21</v>
      </c>
      <c r="T3609" s="45">
        <v>965.8</v>
      </c>
      <c r="U3609" s="45">
        <v>965.8</v>
      </c>
      <c r="V3609" s="18"/>
      <c r="W3609" s="30" t="s">
        <v>1469</v>
      </c>
      <c r="X3609" s="16"/>
      <c r="Y3609" s="45" t="s">
        <v>17</v>
      </c>
      <c r="Z3609" s="45">
        <v>22</v>
      </c>
      <c r="AA3609" s="46" t="s">
        <v>100</v>
      </c>
      <c r="AB3609" s="14" t="str">
        <f t="shared" si="56"/>
        <v>('170236','170236J','HHB M22X2.5X300 ISO4014 CL10.9 HT BLK','PC',69,6,3,3,5,2,152,'965.8','965.8','M22','300','10B33','22','21.45/21.50','','COIL DIRECT DRAWN 10B33M 21.50/21.53',''),</v>
      </c>
      <c r="AC3609" s="14" t="s">
        <v>10928</v>
      </c>
    </row>
    <row r="3610" spans="1:29">
      <c r="A3610" s="16">
        <v>550806</v>
      </c>
      <c r="B3610" s="43" t="s">
        <v>1472</v>
      </c>
      <c r="C3610" s="43" t="s">
        <v>5483</v>
      </c>
      <c r="D3610" s="15">
        <f>VLOOKUP(E3610,finish!$A$1:$B$18,2,0)</f>
        <v>2</v>
      </c>
      <c r="E3610" s="18" t="s">
        <v>11</v>
      </c>
      <c r="F3610" s="15">
        <f>VLOOKUP(G3610,modules!$A$1:$B$10,2,0)</f>
        <v>6</v>
      </c>
      <c r="G3610" s="18" t="s">
        <v>7849</v>
      </c>
      <c r="H3610" s="15">
        <f>VLOOKUP(I3610,segments!$A$1:$B$9,2,0)</f>
        <v>5</v>
      </c>
      <c r="I3610" s="18" t="s">
        <v>7852</v>
      </c>
      <c r="J3610" s="15">
        <f>VLOOKUP(K3610,machines!$A$1:$B$72,2,0)</f>
        <v>69</v>
      </c>
      <c r="K3610" s="27" t="s">
        <v>442</v>
      </c>
      <c r="L3610" s="46" t="s">
        <v>114</v>
      </c>
      <c r="M3610" s="15">
        <f>VLOOKUP(N3610,groups!$A$1:$B$113,2,1)</f>
        <v>153</v>
      </c>
      <c r="N3610" s="46" t="s">
        <v>107</v>
      </c>
      <c r="O3610" s="45">
        <v>240</v>
      </c>
      <c r="P3610" s="15">
        <f>VLOOKUP(Q3610,'seg2'!$A$1:$B$13,2,0)</f>
        <v>3</v>
      </c>
      <c r="Q3610" s="16" t="s">
        <v>20</v>
      </c>
      <c r="R3610" s="15">
        <f>VLOOKUP(S3610,'seg3'!$A$1:$B$9,2,0)</f>
        <v>3</v>
      </c>
      <c r="S3610" s="16" t="s">
        <v>21</v>
      </c>
      <c r="T3610" s="45">
        <v>839.28</v>
      </c>
      <c r="U3610" s="45">
        <v>839.28</v>
      </c>
      <c r="V3610" s="18"/>
      <c r="W3610" s="30" t="s">
        <v>501</v>
      </c>
      <c r="X3610" s="16"/>
      <c r="Y3610" s="45" t="s">
        <v>17</v>
      </c>
      <c r="Z3610" s="45">
        <v>22</v>
      </c>
      <c r="AA3610" s="46" t="s">
        <v>100</v>
      </c>
      <c r="AB3610" s="14" t="str">
        <f t="shared" si="56"/>
        <v>('550806','550806J','HHB M24X3X240 ISO4017 CL10.9 FT BLK','PC',69,6,3,3,5,2,153,'839.28','839.28','M24','240','10B33','22','21.45/21.50','','COIL DIRECT DRAWN AS 10B33M 21.65/21.70',''),</v>
      </c>
      <c r="AC3610" s="14" t="s">
        <v>10929</v>
      </c>
    </row>
    <row r="3611" spans="1:29">
      <c r="A3611" s="16">
        <v>170256</v>
      </c>
      <c r="B3611" s="43" t="s">
        <v>1890</v>
      </c>
      <c r="C3611" s="43" t="s">
        <v>3700</v>
      </c>
      <c r="D3611" s="15">
        <f>VLOOKUP(E3611,finish!$A$1:$B$18,2,0)</f>
        <v>2</v>
      </c>
      <c r="E3611" s="18" t="s">
        <v>11</v>
      </c>
      <c r="F3611" s="15">
        <f>VLOOKUP(G3611,modules!$A$1:$B$10,2,0)</f>
        <v>6</v>
      </c>
      <c r="G3611" s="18" t="s">
        <v>7849</v>
      </c>
      <c r="H3611" s="15">
        <f>VLOOKUP(I3611,segments!$A$1:$B$9,2,0)</f>
        <v>5</v>
      </c>
      <c r="I3611" s="18" t="s">
        <v>7852</v>
      </c>
      <c r="J3611" s="15">
        <f>VLOOKUP(K3611,machines!$A$1:$B$72,2,0)</f>
        <v>69</v>
      </c>
      <c r="K3611" s="27" t="s">
        <v>442</v>
      </c>
      <c r="L3611" s="46" t="s">
        <v>114</v>
      </c>
      <c r="M3611" s="15">
        <f>VLOOKUP(N3611,groups!$A$1:$B$113,2,1)</f>
        <v>152</v>
      </c>
      <c r="N3611" s="46" t="s">
        <v>16</v>
      </c>
      <c r="O3611" s="45">
        <v>260</v>
      </c>
      <c r="P3611" s="15">
        <f>VLOOKUP(Q3611,'seg2'!$A$1:$B$13,2,0)</f>
        <v>3</v>
      </c>
      <c r="Q3611" s="16" t="s">
        <v>20</v>
      </c>
      <c r="R3611" s="15">
        <f>VLOOKUP(S3611,'seg3'!$A$1:$B$9,2,0)</f>
        <v>3</v>
      </c>
      <c r="S3611" s="16" t="s">
        <v>21</v>
      </c>
      <c r="T3611" s="45">
        <v>1011.7</v>
      </c>
      <c r="U3611" s="45">
        <v>1011.7</v>
      </c>
      <c r="V3611" s="29"/>
      <c r="W3611" s="30" t="s">
        <v>448</v>
      </c>
      <c r="X3611" s="16"/>
      <c r="Y3611" s="45" t="s">
        <v>17</v>
      </c>
      <c r="Z3611" s="45">
        <v>24</v>
      </c>
      <c r="AA3611" s="46" t="s">
        <v>479</v>
      </c>
      <c r="AB3611" s="14" t="str">
        <f t="shared" si="56"/>
        <v>('170256','170256J','HHB M24X3X260 ISO4014 CL10.9 HT BLK','PC',69,6,3,3,5,2,152,'1011.7','1011.7','M24','260','10B33','24','23.45/23.50','','COIL DIRECT DRAWN AS 10B33M 23.50/23.53',''),</v>
      </c>
      <c r="AC3611" s="14" t="s">
        <v>10782</v>
      </c>
    </row>
    <row r="3612" spans="1:29">
      <c r="A3612" s="16">
        <v>624882</v>
      </c>
      <c r="B3612" s="43" t="s">
        <v>1941</v>
      </c>
      <c r="C3612" s="43" t="s">
        <v>5484</v>
      </c>
      <c r="D3612" s="15">
        <f>VLOOKUP(E3612,finish!$A$1:$B$18,2,0)</f>
        <v>2</v>
      </c>
      <c r="E3612" s="18" t="s">
        <v>11</v>
      </c>
      <c r="F3612" s="15">
        <f>VLOOKUP(G3612,modules!$A$1:$B$10,2,0)</f>
        <v>6</v>
      </c>
      <c r="G3612" s="18" t="s">
        <v>7849</v>
      </c>
      <c r="H3612" s="15">
        <f>VLOOKUP(I3612,segments!$A$1:$B$9,2,0)</f>
        <v>5</v>
      </c>
      <c r="I3612" s="18" t="s">
        <v>7852</v>
      </c>
      <c r="J3612" s="15">
        <f>VLOOKUP(K3612,machines!$A$1:$B$72,2,0)</f>
        <v>69</v>
      </c>
      <c r="K3612" s="27" t="s">
        <v>442</v>
      </c>
      <c r="L3612" s="46" t="s">
        <v>114</v>
      </c>
      <c r="M3612" s="15">
        <f>VLOOKUP(N3612,groups!$A$1:$B$113,2,1)</f>
        <v>153</v>
      </c>
      <c r="N3612" s="46" t="s">
        <v>107</v>
      </c>
      <c r="O3612" s="45">
        <v>260</v>
      </c>
      <c r="P3612" s="15">
        <f>VLOOKUP(Q3612,'seg2'!$A$1:$B$13,2,0)</f>
        <v>3</v>
      </c>
      <c r="Q3612" s="16" t="s">
        <v>20</v>
      </c>
      <c r="R3612" s="15">
        <f>VLOOKUP(S3612,'seg3'!$A$1:$B$9,2,0)</f>
        <v>3</v>
      </c>
      <c r="S3612" s="16" t="s">
        <v>21</v>
      </c>
      <c r="T3612" s="45">
        <v>902</v>
      </c>
      <c r="U3612" s="45">
        <v>902</v>
      </c>
      <c r="V3612" s="18"/>
      <c r="W3612" s="30" t="s">
        <v>501</v>
      </c>
      <c r="X3612" s="16"/>
      <c r="Y3612" s="45" t="s">
        <v>17</v>
      </c>
      <c r="Z3612" s="45">
        <v>22</v>
      </c>
      <c r="AA3612" s="46" t="s">
        <v>100</v>
      </c>
      <c r="AB3612" s="14" t="str">
        <f t="shared" si="56"/>
        <v>('624882','624882J','HHB M24X3X260 ISO4017 CL8.8 FT BLK','PC',69,6,3,3,5,2,153,'902','902','M24','260','10B33','22','21.45/21.50','','COIL DIRECT DRAWN AS 10B33M 21.65/21.70',''),</v>
      </c>
      <c r="AC3612" s="14" t="s">
        <v>10930</v>
      </c>
    </row>
    <row r="3613" spans="1:29">
      <c r="A3613" s="16">
        <v>170257</v>
      </c>
      <c r="B3613" s="43" t="s">
        <v>1474</v>
      </c>
      <c r="C3613" s="43" t="s">
        <v>5485</v>
      </c>
      <c r="D3613" s="15">
        <f>VLOOKUP(E3613,finish!$A$1:$B$18,2,0)</f>
        <v>2</v>
      </c>
      <c r="E3613" s="18" t="s">
        <v>11</v>
      </c>
      <c r="F3613" s="15">
        <f>VLOOKUP(G3613,modules!$A$1:$B$10,2,0)</f>
        <v>6</v>
      </c>
      <c r="G3613" s="18" t="s">
        <v>7849</v>
      </c>
      <c r="H3613" s="15">
        <f>VLOOKUP(I3613,segments!$A$1:$B$9,2,0)</f>
        <v>5</v>
      </c>
      <c r="I3613" s="18" t="s">
        <v>7852</v>
      </c>
      <c r="J3613" s="15">
        <f>VLOOKUP(K3613,machines!$A$1:$B$72,2,0)</f>
        <v>69</v>
      </c>
      <c r="K3613" s="27" t="s">
        <v>442</v>
      </c>
      <c r="L3613" s="46" t="s">
        <v>114</v>
      </c>
      <c r="M3613" s="15">
        <f>VLOOKUP(N3613,groups!$A$1:$B$113,2,1)</f>
        <v>152</v>
      </c>
      <c r="N3613" s="46" t="s">
        <v>16</v>
      </c>
      <c r="O3613" s="45">
        <v>280</v>
      </c>
      <c r="P3613" s="15">
        <f>VLOOKUP(Q3613,'seg2'!$A$1:$B$13,2,0)</f>
        <v>3</v>
      </c>
      <c r="Q3613" s="16" t="s">
        <v>20</v>
      </c>
      <c r="R3613" s="15">
        <f>VLOOKUP(S3613,'seg3'!$A$1:$B$9,2,0)</f>
        <v>3</v>
      </c>
      <c r="S3613" s="16" t="s">
        <v>21</v>
      </c>
      <c r="T3613" s="45">
        <v>1082.7</v>
      </c>
      <c r="U3613" s="45">
        <v>1082.7</v>
      </c>
      <c r="V3613" s="29"/>
      <c r="W3613" s="30" t="s">
        <v>448</v>
      </c>
      <c r="X3613" s="16"/>
      <c r="Y3613" s="45" t="s">
        <v>17</v>
      </c>
      <c r="Z3613" s="45">
        <v>24</v>
      </c>
      <c r="AA3613" s="46" t="s">
        <v>479</v>
      </c>
      <c r="AB3613" s="14" t="str">
        <f t="shared" si="56"/>
        <v>('170257','170257J','HHB M24X3X280 ISO4014 CL10.9 HT BLK','PC',69,6,3,3,5,2,152,'1082.7','1082.7','M24','280','10B33','24','23.45/23.50','','COIL DIRECT DRAWN AS 10B33M 23.50/23.53',''),</v>
      </c>
      <c r="AC3613" s="14" t="s">
        <v>10931</v>
      </c>
    </row>
    <row r="3614" spans="1:29">
      <c r="A3614" s="16">
        <v>550808</v>
      </c>
      <c r="B3614" s="43" t="s">
        <v>1476</v>
      </c>
      <c r="C3614" s="43" t="s">
        <v>5486</v>
      </c>
      <c r="D3614" s="15">
        <f>VLOOKUP(E3614,finish!$A$1:$B$18,2,0)</f>
        <v>2</v>
      </c>
      <c r="E3614" s="18" t="s">
        <v>11</v>
      </c>
      <c r="F3614" s="15">
        <f>VLOOKUP(G3614,modules!$A$1:$B$10,2,0)</f>
        <v>6</v>
      </c>
      <c r="G3614" s="18" t="s">
        <v>7849</v>
      </c>
      <c r="H3614" s="15">
        <f>VLOOKUP(I3614,segments!$A$1:$B$9,2,0)</f>
        <v>5</v>
      </c>
      <c r="I3614" s="18" t="s">
        <v>7852</v>
      </c>
      <c r="J3614" s="15">
        <f>VLOOKUP(K3614,machines!$A$1:$B$72,2,0)</f>
        <v>69</v>
      </c>
      <c r="K3614" s="27" t="s">
        <v>442</v>
      </c>
      <c r="L3614" s="46" t="s">
        <v>114</v>
      </c>
      <c r="M3614" s="15">
        <f>VLOOKUP(N3614,groups!$A$1:$B$113,2,1)</f>
        <v>153</v>
      </c>
      <c r="N3614" s="46" t="s">
        <v>107</v>
      </c>
      <c r="O3614" s="45">
        <v>300</v>
      </c>
      <c r="P3614" s="15">
        <f>VLOOKUP(Q3614,'seg2'!$A$1:$B$13,2,0)</f>
        <v>3</v>
      </c>
      <c r="Q3614" s="16" t="s">
        <v>20</v>
      </c>
      <c r="R3614" s="15">
        <f>VLOOKUP(S3614,'seg3'!$A$1:$B$9,2,0)</f>
        <v>3</v>
      </c>
      <c r="S3614" s="16" t="s">
        <v>21</v>
      </c>
      <c r="T3614" s="45">
        <v>1016.6</v>
      </c>
      <c r="U3614" s="45">
        <v>1016.6</v>
      </c>
      <c r="V3614" s="18"/>
      <c r="W3614" s="30" t="s">
        <v>501</v>
      </c>
      <c r="X3614" s="16"/>
      <c r="Y3614" s="45" t="s">
        <v>17</v>
      </c>
      <c r="Z3614" s="45">
        <v>22</v>
      </c>
      <c r="AA3614" s="46" t="s">
        <v>100</v>
      </c>
      <c r="AB3614" s="14" t="str">
        <f t="shared" si="56"/>
        <v>('550808','550808J','HHB M24X3X300 ISO4017 CL10.9 FT BLK','PC',69,6,3,3,5,2,153,'1016.6','1016.6','M24','300','10B33','22','21.45/21.50','','COIL DIRECT DRAWN AS 10B33M 21.65/21.70',''),</v>
      </c>
      <c r="AC3614" s="14" t="s">
        <v>10932</v>
      </c>
    </row>
    <row r="3615" spans="1:29">
      <c r="A3615" s="16">
        <v>170259</v>
      </c>
      <c r="B3615" s="64" t="s">
        <v>5487</v>
      </c>
      <c r="C3615" s="43" t="s">
        <v>5488</v>
      </c>
      <c r="D3615" s="15">
        <f>VLOOKUP(E3615,finish!$A$1:$B$18,2,0)</f>
        <v>2</v>
      </c>
      <c r="E3615" s="18" t="s">
        <v>11</v>
      </c>
      <c r="F3615" s="15">
        <f>VLOOKUP(G3615,modules!$A$1:$B$10,2,0)</f>
        <v>6</v>
      </c>
      <c r="G3615" s="18" t="s">
        <v>7849</v>
      </c>
      <c r="H3615" s="15">
        <f>VLOOKUP(I3615,segments!$A$1:$B$9,2,0)</f>
        <v>5</v>
      </c>
      <c r="I3615" s="18" t="s">
        <v>7852</v>
      </c>
      <c r="J3615" s="15">
        <f>VLOOKUP(K3615,machines!$A$1:$B$72,2,0)</f>
        <v>69</v>
      </c>
      <c r="K3615" s="27" t="s">
        <v>442</v>
      </c>
      <c r="L3615" s="46" t="s">
        <v>338</v>
      </c>
      <c r="M3615" s="15">
        <f>VLOOKUP(N3615,groups!$A$1:$B$113,2,1)</f>
        <v>153</v>
      </c>
      <c r="N3615" s="46" t="s">
        <v>107</v>
      </c>
      <c r="O3615" s="45">
        <v>50</v>
      </c>
      <c r="P3615" s="15">
        <f>VLOOKUP(Q3615,'seg2'!$A$1:$B$13,2,0)</f>
        <v>3</v>
      </c>
      <c r="Q3615" s="16" t="s">
        <v>20</v>
      </c>
      <c r="R3615" s="15">
        <f>VLOOKUP(S3615,'seg3'!$A$1:$B$9,2,0)</f>
        <v>3</v>
      </c>
      <c r="S3615" s="16" t="s">
        <v>21</v>
      </c>
      <c r="T3615" s="45">
        <v>377</v>
      </c>
      <c r="U3615" s="45">
        <v>377</v>
      </c>
      <c r="V3615" s="42"/>
      <c r="W3615" s="30" t="s">
        <v>1948</v>
      </c>
      <c r="X3615" s="16"/>
      <c r="Y3615" s="45" t="s">
        <v>17</v>
      </c>
      <c r="Z3615" s="45">
        <v>26</v>
      </c>
      <c r="AA3615" s="46" t="s">
        <v>1947</v>
      </c>
      <c r="AB3615" s="14" t="str">
        <f t="shared" si="56"/>
        <v>('170259','170259J','HHB M27X3X50 ISO4017 CL10.9 FT BLK','PC',69,6,3,3,5,2,153,'377','377','M27','50','10B33','26','24.65/24.70','','COIL DIRECT DRAWN 10B33M 24.65/24.70',''),</v>
      </c>
      <c r="AC3615" s="14" t="s">
        <v>10933</v>
      </c>
    </row>
    <row r="3616" spans="1:29">
      <c r="A3616" s="16">
        <v>170265</v>
      </c>
      <c r="B3616" s="64" t="s">
        <v>3716</v>
      </c>
      <c r="C3616" s="43" t="s">
        <v>3717</v>
      </c>
      <c r="D3616" s="15">
        <f>VLOOKUP(E3616,finish!$A$1:$B$18,2,0)</f>
        <v>2</v>
      </c>
      <c r="E3616" s="18" t="s">
        <v>11</v>
      </c>
      <c r="F3616" s="15">
        <f>VLOOKUP(G3616,modules!$A$1:$B$10,2,0)</f>
        <v>6</v>
      </c>
      <c r="G3616" s="18" t="s">
        <v>7849</v>
      </c>
      <c r="H3616" s="15">
        <f>VLOOKUP(I3616,segments!$A$1:$B$9,2,0)</f>
        <v>5</v>
      </c>
      <c r="I3616" s="18" t="s">
        <v>7852</v>
      </c>
      <c r="J3616" s="15">
        <f>VLOOKUP(K3616,machines!$A$1:$B$72,2,0)</f>
        <v>69</v>
      </c>
      <c r="K3616" s="27" t="s">
        <v>442</v>
      </c>
      <c r="L3616" s="46" t="s">
        <v>338</v>
      </c>
      <c r="M3616" s="15">
        <f>VLOOKUP(N3616,groups!$A$1:$B$113,2,1)</f>
        <v>153</v>
      </c>
      <c r="N3616" s="46" t="s">
        <v>107</v>
      </c>
      <c r="O3616" s="45">
        <v>80</v>
      </c>
      <c r="P3616" s="15">
        <f>VLOOKUP(Q3616,'seg2'!$A$1:$B$13,2,0)</f>
        <v>3</v>
      </c>
      <c r="Q3616" s="16" t="s">
        <v>20</v>
      </c>
      <c r="R3616" s="15">
        <f>VLOOKUP(S3616,'seg3'!$A$1:$B$9,2,0)</f>
        <v>3</v>
      </c>
      <c r="S3616" s="16" t="s">
        <v>21</v>
      </c>
      <c r="T3616" s="45">
        <v>492</v>
      </c>
      <c r="U3616" s="45">
        <v>492</v>
      </c>
      <c r="V3616" s="42"/>
      <c r="W3616" s="30" t="s">
        <v>1948</v>
      </c>
      <c r="X3616" s="16"/>
      <c r="Y3616" s="45" t="s">
        <v>17</v>
      </c>
      <c r="Z3616" s="45">
        <v>26</v>
      </c>
      <c r="AA3616" s="46" t="s">
        <v>1947</v>
      </c>
      <c r="AB3616" s="14" t="str">
        <f t="shared" si="56"/>
        <v>('170265','170265J','HHB M27X3X80 ISO4017 CL10.9 FT BLK','PC',69,6,3,3,5,2,153,'492','492','M27','80','10B33','26','24.65/24.70','','COIL DIRECT DRAWN 10B33M 24.65/24.70',''),</v>
      </c>
      <c r="AC3616" s="14" t="s">
        <v>10788</v>
      </c>
    </row>
    <row r="3617" spans="1:29">
      <c r="A3617" s="16">
        <v>550937</v>
      </c>
      <c r="B3617" s="43" t="s">
        <v>1173</v>
      </c>
      <c r="C3617" s="43" t="s">
        <v>5489</v>
      </c>
      <c r="D3617" s="15">
        <f>VLOOKUP(E3617,finish!$A$1:$B$18,2,0)</f>
        <v>2</v>
      </c>
      <c r="E3617" s="18" t="s">
        <v>11</v>
      </c>
      <c r="F3617" s="15">
        <f>VLOOKUP(G3617,modules!$A$1:$B$10,2,0)</f>
        <v>6</v>
      </c>
      <c r="G3617" s="18" t="s">
        <v>7849</v>
      </c>
      <c r="H3617" s="15">
        <f>VLOOKUP(I3617,segments!$A$1:$B$9,2,0)</f>
        <v>5</v>
      </c>
      <c r="I3617" s="18" t="s">
        <v>7852</v>
      </c>
      <c r="J3617" s="15">
        <f>VLOOKUP(K3617,machines!$A$1:$B$72,2,0)</f>
        <v>69</v>
      </c>
      <c r="K3617" s="27" t="s">
        <v>442</v>
      </c>
      <c r="L3617" s="46" t="s">
        <v>338</v>
      </c>
      <c r="M3617" s="15">
        <f>VLOOKUP(N3617,groups!$A$1:$B$113,2,1)</f>
        <v>152</v>
      </c>
      <c r="N3617" s="46" t="s">
        <v>16</v>
      </c>
      <c r="O3617" s="45">
        <v>90</v>
      </c>
      <c r="P3617" s="15">
        <f>VLOOKUP(Q3617,'seg2'!$A$1:$B$13,2,0)</f>
        <v>3</v>
      </c>
      <c r="Q3617" s="16" t="s">
        <v>20</v>
      </c>
      <c r="R3617" s="15">
        <f>VLOOKUP(S3617,'seg3'!$A$1:$B$9,2,0)</f>
        <v>3</v>
      </c>
      <c r="S3617" s="16" t="s">
        <v>21</v>
      </c>
      <c r="T3617" s="45">
        <v>557</v>
      </c>
      <c r="U3617" s="45">
        <v>557</v>
      </c>
      <c r="V3617" s="18"/>
      <c r="W3617" s="30" t="s">
        <v>1176</v>
      </c>
      <c r="X3617" s="16"/>
      <c r="Y3617" s="45" t="s">
        <v>17</v>
      </c>
      <c r="Z3617" s="45">
        <v>28</v>
      </c>
      <c r="AA3617" s="46" t="s">
        <v>1175</v>
      </c>
      <c r="AB3617" s="14" t="str">
        <f t="shared" si="56"/>
        <v>('550937','550937J','HHB M27X3X90 ISO4014 CL10.9 HT BLK','PC',69,6,3,3,5,2,152,'557','557','M27','90','10B33','28','26.50/26.53','','COIL DIRECT DRAWN AS 10B33M 26.50/26.53',''),</v>
      </c>
      <c r="AC3617" s="14" t="s">
        <v>10934</v>
      </c>
    </row>
    <row r="3618" spans="1:29">
      <c r="A3618" s="16">
        <v>170268</v>
      </c>
      <c r="B3618" s="64" t="s">
        <v>5490</v>
      </c>
      <c r="C3618" s="43" t="s">
        <v>5491</v>
      </c>
      <c r="D3618" s="15">
        <f>VLOOKUP(E3618,finish!$A$1:$B$18,2,0)</f>
        <v>2</v>
      </c>
      <c r="E3618" s="18" t="s">
        <v>11</v>
      </c>
      <c r="F3618" s="15">
        <f>VLOOKUP(G3618,modules!$A$1:$B$10,2,0)</f>
        <v>6</v>
      </c>
      <c r="G3618" s="18" t="s">
        <v>7849</v>
      </c>
      <c r="H3618" s="15">
        <f>VLOOKUP(I3618,segments!$A$1:$B$9,2,0)</f>
        <v>5</v>
      </c>
      <c r="I3618" s="18" t="s">
        <v>7852</v>
      </c>
      <c r="J3618" s="15">
        <f>VLOOKUP(K3618,machines!$A$1:$B$72,2,0)</f>
        <v>69</v>
      </c>
      <c r="K3618" s="27" t="s">
        <v>442</v>
      </c>
      <c r="L3618" s="46" t="s">
        <v>338</v>
      </c>
      <c r="M3618" s="15">
        <f>VLOOKUP(N3618,groups!$A$1:$B$113,2,1)</f>
        <v>152</v>
      </c>
      <c r="N3618" s="46" t="s">
        <v>16</v>
      </c>
      <c r="O3618" s="45">
        <v>110</v>
      </c>
      <c r="P3618" s="15">
        <f>VLOOKUP(Q3618,'seg2'!$A$1:$B$13,2,0)</f>
        <v>3</v>
      </c>
      <c r="Q3618" s="16" t="s">
        <v>20</v>
      </c>
      <c r="R3618" s="15">
        <f>VLOOKUP(S3618,'seg3'!$A$1:$B$9,2,0)</f>
        <v>3</v>
      </c>
      <c r="S3618" s="16" t="s">
        <v>21</v>
      </c>
      <c r="T3618" s="45">
        <v>650</v>
      </c>
      <c r="U3618" s="45">
        <v>650</v>
      </c>
      <c r="V3618" s="18"/>
      <c r="W3618" s="30" t="s">
        <v>1176</v>
      </c>
      <c r="X3618" s="16"/>
      <c r="Y3618" s="45" t="s">
        <v>17</v>
      </c>
      <c r="Z3618" s="45">
        <v>28</v>
      </c>
      <c r="AA3618" s="46" t="s">
        <v>1175</v>
      </c>
      <c r="AB3618" s="14" t="str">
        <f t="shared" si="56"/>
        <v>('170268','170268J','HHB M27X3X110 ISO4014 CL10.9 HT BLK','PC',69,6,3,3,5,2,152,'650','650','M27','110','10B33','28','26.50/26.53','','COIL DIRECT DRAWN AS 10B33M 26.50/26.53',''),</v>
      </c>
      <c r="AC3618" s="14" t="s">
        <v>10935</v>
      </c>
    </row>
    <row r="3619" spans="1:29">
      <c r="A3619" s="16">
        <v>170270</v>
      </c>
      <c r="B3619" s="64" t="s">
        <v>1177</v>
      </c>
      <c r="C3619" s="43" t="s">
        <v>5492</v>
      </c>
      <c r="D3619" s="15">
        <f>VLOOKUP(E3619,finish!$A$1:$B$18,2,0)</f>
        <v>2</v>
      </c>
      <c r="E3619" s="18" t="s">
        <v>11</v>
      </c>
      <c r="F3619" s="15">
        <f>VLOOKUP(G3619,modules!$A$1:$B$10,2,0)</f>
        <v>6</v>
      </c>
      <c r="G3619" s="18" t="s">
        <v>7849</v>
      </c>
      <c r="H3619" s="15">
        <f>VLOOKUP(I3619,segments!$A$1:$B$9,2,0)</f>
        <v>5</v>
      </c>
      <c r="I3619" s="18" t="s">
        <v>7852</v>
      </c>
      <c r="J3619" s="15">
        <f>VLOOKUP(K3619,machines!$A$1:$B$72,2,0)</f>
        <v>69</v>
      </c>
      <c r="K3619" s="27" t="s">
        <v>442</v>
      </c>
      <c r="L3619" s="46" t="s">
        <v>338</v>
      </c>
      <c r="M3619" s="15">
        <f>VLOOKUP(N3619,groups!$A$1:$B$113,2,1)</f>
        <v>152</v>
      </c>
      <c r="N3619" s="46" t="s">
        <v>16</v>
      </c>
      <c r="O3619" s="45">
        <v>130</v>
      </c>
      <c r="P3619" s="15">
        <f>VLOOKUP(Q3619,'seg2'!$A$1:$B$13,2,0)</f>
        <v>3</v>
      </c>
      <c r="Q3619" s="16" t="s">
        <v>20</v>
      </c>
      <c r="R3619" s="15">
        <f>VLOOKUP(S3619,'seg3'!$A$1:$B$9,2,0)</f>
        <v>3</v>
      </c>
      <c r="S3619" s="16" t="s">
        <v>21</v>
      </c>
      <c r="T3619" s="45">
        <v>720</v>
      </c>
      <c r="U3619" s="45">
        <v>720</v>
      </c>
      <c r="V3619" s="29"/>
      <c r="W3619" s="30" t="s">
        <v>1176</v>
      </c>
      <c r="X3619" s="16"/>
      <c r="Y3619" s="45" t="s">
        <v>17</v>
      </c>
      <c r="Z3619" s="45">
        <v>28</v>
      </c>
      <c r="AA3619" s="46" t="s">
        <v>1175</v>
      </c>
      <c r="AB3619" s="14" t="str">
        <f t="shared" si="56"/>
        <v>('170270','170270J','HHB M27X3X130 ISO4014 CL10.9 HT BLK','PC',69,6,3,3,5,2,152,'720','720','M27','130','10B33','28','26.50/26.53','','COIL DIRECT DRAWN AS 10B33M 26.50/26.53',''),</v>
      </c>
      <c r="AC3619" s="14" t="s">
        <v>10936</v>
      </c>
    </row>
    <row r="3620" spans="1:29">
      <c r="A3620" s="16">
        <v>613212</v>
      </c>
      <c r="B3620" s="64" t="s">
        <v>1903</v>
      </c>
      <c r="C3620" s="43" t="s">
        <v>5493</v>
      </c>
      <c r="D3620" s="15">
        <f>VLOOKUP(E3620,finish!$A$1:$B$18,2,0)</f>
        <v>2</v>
      </c>
      <c r="E3620" s="18" t="s">
        <v>11</v>
      </c>
      <c r="F3620" s="15">
        <f>VLOOKUP(G3620,modules!$A$1:$B$10,2,0)</f>
        <v>6</v>
      </c>
      <c r="G3620" s="18" t="s">
        <v>7849</v>
      </c>
      <c r="H3620" s="15">
        <f>VLOOKUP(I3620,segments!$A$1:$B$9,2,0)</f>
        <v>5</v>
      </c>
      <c r="I3620" s="18" t="s">
        <v>7852</v>
      </c>
      <c r="J3620" s="15">
        <f>VLOOKUP(K3620,machines!$A$1:$B$72,2,0)</f>
        <v>69</v>
      </c>
      <c r="K3620" s="27" t="s">
        <v>442</v>
      </c>
      <c r="L3620" s="46" t="s">
        <v>338</v>
      </c>
      <c r="M3620" s="15">
        <f>VLOOKUP(N3620,groups!$A$1:$B$113,2,1)</f>
        <v>152</v>
      </c>
      <c r="N3620" s="46" t="s">
        <v>16</v>
      </c>
      <c r="O3620" s="45">
        <v>130</v>
      </c>
      <c r="P3620" s="15">
        <f>VLOOKUP(Q3620,'seg2'!$A$1:$B$13,2,0)</f>
        <v>3</v>
      </c>
      <c r="Q3620" s="16" t="s">
        <v>20</v>
      </c>
      <c r="R3620" s="15">
        <f>VLOOKUP(S3620,'seg3'!$A$1:$B$9,2,0)</f>
        <v>3</v>
      </c>
      <c r="S3620" s="16" t="s">
        <v>21</v>
      </c>
      <c r="T3620" s="45">
        <v>720</v>
      </c>
      <c r="U3620" s="45">
        <v>720</v>
      </c>
      <c r="V3620" s="29"/>
      <c r="W3620" s="30" t="s">
        <v>1176</v>
      </c>
      <c r="X3620" s="16"/>
      <c r="Y3620" s="45" t="s">
        <v>17</v>
      </c>
      <c r="Z3620" s="45">
        <v>28</v>
      </c>
      <c r="AA3620" s="46" t="s">
        <v>1175</v>
      </c>
      <c r="AB3620" s="14" t="str">
        <f t="shared" si="56"/>
        <v>('613212','613212J','HHB M27X3X130 ISO4014 CL8.8 HT BLK','PC',69,6,3,3,5,2,152,'720','720','M27','130','10B33','28','26.50/26.53','','COIL DIRECT DRAWN AS 10B33M 26.50/26.53',''),</v>
      </c>
      <c r="AC3620" s="14" t="s">
        <v>10937</v>
      </c>
    </row>
    <row r="3621" spans="1:29">
      <c r="A3621" s="16">
        <v>550941</v>
      </c>
      <c r="B3621" s="64" t="s">
        <v>5494</v>
      </c>
      <c r="C3621" s="43" t="s">
        <v>5495</v>
      </c>
      <c r="D3621" s="15">
        <f>VLOOKUP(E3621,finish!$A$1:$B$18,2,0)</f>
        <v>2</v>
      </c>
      <c r="E3621" s="18" t="s">
        <v>11</v>
      </c>
      <c r="F3621" s="15">
        <f>VLOOKUP(G3621,modules!$A$1:$B$10,2,0)</f>
        <v>6</v>
      </c>
      <c r="G3621" s="18" t="s">
        <v>7849</v>
      </c>
      <c r="H3621" s="15">
        <f>VLOOKUP(I3621,segments!$A$1:$B$9,2,0)</f>
        <v>5</v>
      </c>
      <c r="I3621" s="18" t="s">
        <v>7852</v>
      </c>
      <c r="J3621" s="15">
        <f>VLOOKUP(K3621,machines!$A$1:$B$72,2,0)</f>
        <v>69</v>
      </c>
      <c r="K3621" s="27" t="s">
        <v>442</v>
      </c>
      <c r="L3621" s="46" t="s">
        <v>338</v>
      </c>
      <c r="M3621" s="15">
        <f>VLOOKUP(N3621,groups!$A$1:$B$113,2,1)</f>
        <v>152</v>
      </c>
      <c r="N3621" s="46" t="s">
        <v>16</v>
      </c>
      <c r="O3621" s="45">
        <v>170</v>
      </c>
      <c r="P3621" s="15">
        <f>VLOOKUP(Q3621,'seg2'!$A$1:$B$13,2,0)</f>
        <v>3</v>
      </c>
      <c r="Q3621" s="16" t="s">
        <v>20</v>
      </c>
      <c r="R3621" s="15">
        <f>VLOOKUP(S3621,'seg3'!$A$1:$B$9,2,0)</f>
        <v>3</v>
      </c>
      <c r="S3621" s="16" t="s">
        <v>21</v>
      </c>
      <c r="T3621" s="45">
        <v>900</v>
      </c>
      <c r="U3621" s="45">
        <v>900</v>
      </c>
      <c r="V3621" s="29"/>
      <c r="W3621" s="30" t="s">
        <v>1176</v>
      </c>
      <c r="X3621" s="16"/>
      <c r="Y3621" s="45" t="s">
        <v>17</v>
      </c>
      <c r="Z3621" s="45">
        <v>28</v>
      </c>
      <c r="AA3621" s="46" t="s">
        <v>1175</v>
      </c>
      <c r="AB3621" s="14" t="str">
        <f t="shared" si="56"/>
        <v>('550941','550941J','HHB M27X3X170 ISO4014 CL10.9 HT BLK','PC',69,6,3,3,5,2,152,'900','900','M27','170','10B33','28','26.50/26.53','','COIL DIRECT DRAWN AS 10B33M 26.50/26.53',''),</v>
      </c>
      <c r="AC3621" s="14" t="s">
        <v>10938</v>
      </c>
    </row>
    <row r="3622" spans="1:29">
      <c r="A3622" s="16">
        <v>170275</v>
      </c>
      <c r="B3622" s="64" t="s">
        <v>2815</v>
      </c>
      <c r="C3622" s="43" t="s">
        <v>5496</v>
      </c>
      <c r="D3622" s="15">
        <f>VLOOKUP(E3622,finish!$A$1:$B$18,2,0)</f>
        <v>2</v>
      </c>
      <c r="E3622" s="18" t="s">
        <v>11</v>
      </c>
      <c r="F3622" s="15">
        <f>VLOOKUP(G3622,modules!$A$1:$B$10,2,0)</f>
        <v>6</v>
      </c>
      <c r="G3622" s="18" t="s">
        <v>7849</v>
      </c>
      <c r="H3622" s="15">
        <f>VLOOKUP(I3622,segments!$A$1:$B$9,2,0)</f>
        <v>5</v>
      </c>
      <c r="I3622" s="18" t="s">
        <v>7852</v>
      </c>
      <c r="J3622" s="15">
        <f>VLOOKUP(K3622,machines!$A$1:$B$72,2,0)</f>
        <v>69</v>
      </c>
      <c r="K3622" s="27" t="s">
        <v>442</v>
      </c>
      <c r="L3622" s="46" t="s">
        <v>338</v>
      </c>
      <c r="M3622" s="15">
        <f>VLOOKUP(N3622,groups!$A$1:$B$113,2,1)</f>
        <v>152</v>
      </c>
      <c r="N3622" s="46" t="s">
        <v>16</v>
      </c>
      <c r="O3622" s="45">
        <v>200</v>
      </c>
      <c r="P3622" s="15">
        <f>VLOOKUP(Q3622,'seg2'!$A$1:$B$13,2,0)</f>
        <v>3</v>
      </c>
      <c r="Q3622" s="16" t="s">
        <v>20</v>
      </c>
      <c r="R3622" s="15">
        <f>VLOOKUP(S3622,'seg3'!$A$1:$B$9,2,0)</f>
        <v>3</v>
      </c>
      <c r="S3622" s="16" t="s">
        <v>21</v>
      </c>
      <c r="T3622" s="45">
        <v>1030</v>
      </c>
      <c r="U3622" s="45">
        <v>1030</v>
      </c>
      <c r="V3622" s="29"/>
      <c r="W3622" s="30" t="s">
        <v>1176</v>
      </c>
      <c r="X3622" s="16"/>
      <c r="Y3622" s="45" t="s">
        <v>17</v>
      </c>
      <c r="Z3622" s="45">
        <v>28</v>
      </c>
      <c r="AA3622" s="46" t="s">
        <v>1175</v>
      </c>
      <c r="AB3622" s="14" t="str">
        <f t="shared" si="56"/>
        <v>('170275','170275J','HHB M27X3X200 ISO4014 CL10.9 HT BLK','PC',69,6,3,3,5,2,152,'1030','1030','M27','200','10B33','28','26.50/26.53','','COIL DIRECT DRAWN AS 10B33M 26.50/26.53',''),</v>
      </c>
      <c r="AC3622" s="14" t="s">
        <v>10939</v>
      </c>
    </row>
    <row r="3623" spans="1:29">
      <c r="A3623" s="16">
        <v>170279</v>
      </c>
      <c r="B3623" s="64" t="s">
        <v>1179</v>
      </c>
      <c r="C3623" s="43" t="s">
        <v>5497</v>
      </c>
      <c r="D3623" s="15">
        <f>VLOOKUP(E3623,finish!$A$1:$B$18,2,0)</f>
        <v>2</v>
      </c>
      <c r="E3623" s="18" t="s">
        <v>11</v>
      </c>
      <c r="F3623" s="15">
        <f>VLOOKUP(G3623,modules!$A$1:$B$10,2,0)</f>
        <v>6</v>
      </c>
      <c r="G3623" s="18" t="s">
        <v>7849</v>
      </c>
      <c r="H3623" s="15">
        <f>VLOOKUP(I3623,segments!$A$1:$B$9,2,0)</f>
        <v>5</v>
      </c>
      <c r="I3623" s="18" t="s">
        <v>7852</v>
      </c>
      <c r="J3623" s="15">
        <f>VLOOKUP(K3623,machines!$A$1:$B$72,2,0)</f>
        <v>69</v>
      </c>
      <c r="K3623" s="27" t="s">
        <v>442</v>
      </c>
      <c r="L3623" s="46" t="s">
        <v>338</v>
      </c>
      <c r="M3623" s="15">
        <f>VLOOKUP(N3623,groups!$A$1:$B$113,2,1)</f>
        <v>152</v>
      </c>
      <c r="N3623" s="46" t="s">
        <v>16</v>
      </c>
      <c r="O3623" s="45">
        <v>280</v>
      </c>
      <c r="P3623" s="15">
        <f>VLOOKUP(Q3623,'seg2'!$A$1:$B$13,2,0)</f>
        <v>3</v>
      </c>
      <c r="Q3623" s="16" t="s">
        <v>20</v>
      </c>
      <c r="R3623" s="15">
        <f>VLOOKUP(S3623,'seg3'!$A$1:$B$9,2,0)</f>
        <v>3</v>
      </c>
      <c r="S3623" s="16" t="s">
        <v>21</v>
      </c>
      <c r="T3623" s="45">
        <v>1399</v>
      </c>
      <c r="U3623" s="45">
        <v>1399</v>
      </c>
      <c r="V3623" s="29"/>
      <c r="W3623" s="30" t="s">
        <v>1176</v>
      </c>
      <c r="X3623" s="16"/>
      <c r="Y3623" s="45" t="s">
        <v>17</v>
      </c>
      <c r="Z3623" s="45">
        <v>28</v>
      </c>
      <c r="AA3623" s="46" t="s">
        <v>1175</v>
      </c>
      <c r="AB3623" s="14" t="str">
        <f t="shared" si="56"/>
        <v>('170279','170279J','HHB M27X3X280 ISO4014 CL10.9 HT BLK','PC',69,6,3,3,5,2,152,'1399','1399','M27','280','10B33','28','26.50/26.53','','COIL DIRECT DRAWN AS 10B33M 26.50/26.53',''),</v>
      </c>
      <c r="AC3623" s="14" t="s">
        <v>10940</v>
      </c>
    </row>
    <row r="3624" spans="1:29">
      <c r="A3624" s="16">
        <v>170281</v>
      </c>
      <c r="B3624" s="64" t="s">
        <v>5498</v>
      </c>
      <c r="C3624" s="43" t="s">
        <v>5499</v>
      </c>
      <c r="D3624" s="15">
        <f>VLOOKUP(E3624,finish!$A$1:$B$18,2,0)</f>
        <v>2</v>
      </c>
      <c r="E3624" s="18" t="s">
        <v>11</v>
      </c>
      <c r="F3624" s="15">
        <f>VLOOKUP(G3624,modules!$A$1:$B$10,2,0)</f>
        <v>6</v>
      </c>
      <c r="G3624" s="18" t="s">
        <v>7849</v>
      </c>
      <c r="H3624" s="15">
        <f>VLOOKUP(I3624,segments!$A$1:$B$9,2,0)</f>
        <v>5</v>
      </c>
      <c r="I3624" s="18" t="s">
        <v>7852</v>
      </c>
      <c r="J3624" s="15">
        <f>VLOOKUP(K3624,machines!$A$1:$B$72,2,0)</f>
        <v>69</v>
      </c>
      <c r="K3624" s="27" t="s">
        <v>442</v>
      </c>
      <c r="L3624" s="46" t="s">
        <v>627</v>
      </c>
      <c r="M3624" s="15">
        <f>VLOOKUP(N3624,groups!$A$1:$B$113,2,1)</f>
        <v>153</v>
      </c>
      <c r="N3624" s="46" t="s">
        <v>107</v>
      </c>
      <c r="O3624" s="45">
        <v>50</v>
      </c>
      <c r="P3624" s="15">
        <f>VLOOKUP(Q3624,'seg2'!$A$1:$B$13,2,0)</f>
        <v>3</v>
      </c>
      <c r="Q3624" s="16" t="s">
        <v>20</v>
      </c>
      <c r="R3624" s="15">
        <f>VLOOKUP(S3624,'seg3'!$A$1:$B$9,2,0)</f>
        <v>3</v>
      </c>
      <c r="S3624" s="16" t="s">
        <v>21</v>
      </c>
      <c r="T3624" s="45">
        <v>492</v>
      </c>
      <c r="U3624" s="45">
        <v>492</v>
      </c>
      <c r="V3624" s="18"/>
      <c r="W3624" s="30" t="s">
        <v>1598</v>
      </c>
      <c r="X3624" s="16"/>
      <c r="Y3624" s="45" t="s">
        <v>17</v>
      </c>
      <c r="Z3624" s="45">
        <v>28</v>
      </c>
      <c r="AA3624" s="46" t="s">
        <v>1211</v>
      </c>
      <c r="AB3624" s="14" t="str">
        <f t="shared" si="56"/>
        <v>('170281','170281J','HHB M30X3.5X50 ISO4017 CL10.9 FT BLK','PC',69,6,3,3,5,2,153,'492','492','M30','50','10B33','28','27.30/27.34','','COIL DIRECT DRAWN AS 10B33M 27.30/27.34',''),</v>
      </c>
      <c r="AC3624" s="14" t="s">
        <v>10941</v>
      </c>
    </row>
    <row r="3625" spans="1:29">
      <c r="A3625" s="16">
        <v>170288</v>
      </c>
      <c r="B3625" s="43" t="s">
        <v>2864</v>
      </c>
      <c r="C3625" s="43" t="s">
        <v>3748</v>
      </c>
      <c r="D3625" s="15">
        <f>VLOOKUP(E3625,finish!$A$1:$B$18,2,0)</f>
        <v>2</v>
      </c>
      <c r="E3625" s="18" t="s">
        <v>11</v>
      </c>
      <c r="F3625" s="15">
        <f>VLOOKUP(G3625,modules!$A$1:$B$10,2,0)</f>
        <v>6</v>
      </c>
      <c r="G3625" s="18" t="s">
        <v>7849</v>
      </c>
      <c r="H3625" s="15">
        <f>VLOOKUP(I3625,segments!$A$1:$B$9,2,0)</f>
        <v>5</v>
      </c>
      <c r="I3625" s="18" t="s">
        <v>7852</v>
      </c>
      <c r="J3625" s="15">
        <f>VLOOKUP(K3625,machines!$A$1:$B$72,2,0)</f>
        <v>69</v>
      </c>
      <c r="K3625" s="27" t="s">
        <v>442</v>
      </c>
      <c r="L3625" s="46" t="s">
        <v>627</v>
      </c>
      <c r="M3625" s="15">
        <f>VLOOKUP(N3625,groups!$A$1:$B$113,2,1)</f>
        <v>153</v>
      </c>
      <c r="N3625" s="46" t="s">
        <v>107</v>
      </c>
      <c r="O3625" s="45">
        <v>90</v>
      </c>
      <c r="P3625" s="15">
        <f>VLOOKUP(Q3625,'seg2'!$A$1:$B$13,2,0)</f>
        <v>3</v>
      </c>
      <c r="Q3625" s="16" t="s">
        <v>20</v>
      </c>
      <c r="R3625" s="15">
        <f>VLOOKUP(S3625,'seg3'!$A$1:$B$9,2,0)</f>
        <v>3</v>
      </c>
      <c r="S3625" s="16" t="s">
        <v>21</v>
      </c>
      <c r="T3625" s="45">
        <v>685</v>
      </c>
      <c r="U3625" s="45">
        <v>685</v>
      </c>
      <c r="V3625" s="18"/>
      <c r="W3625" s="30" t="s">
        <v>1598</v>
      </c>
      <c r="X3625" s="16"/>
      <c r="Y3625" s="45" t="s">
        <v>17</v>
      </c>
      <c r="Z3625" s="45">
        <v>28</v>
      </c>
      <c r="AA3625" s="46" t="s">
        <v>1211</v>
      </c>
      <c r="AB3625" s="14" t="str">
        <f t="shared" si="56"/>
        <v>('170288','170288J','HHB M30X3.5X90 ISO4017 CL10.9 FT BLK','PC',69,6,3,3,5,2,153,'685','685','M30','90','10B33','28','27.30/27.34','','COIL DIRECT DRAWN AS 10B33M 27.30/27.34',''),</v>
      </c>
      <c r="AC3625" s="14" t="s">
        <v>10810</v>
      </c>
    </row>
    <row r="3626" spans="1:29">
      <c r="A3626" s="16">
        <v>613225</v>
      </c>
      <c r="B3626" s="64" t="s">
        <v>5500</v>
      </c>
      <c r="C3626" s="43" t="s">
        <v>5501</v>
      </c>
      <c r="D3626" s="15">
        <f>VLOOKUP(E3626,finish!$A$1:$B$18,2,0)</f>
        <v>2</v>
      </c>
      <c r="E3626" s="18" t="s">
        <v>11</v>
      </c>
      <c r="F3626" s="15">
        <f>VLOOKUP(G3626,modules!$A$1:$B$10,2,0)</f>
        <v>6</v>
      </c>
      <c r="G3626" s="18" t="s">
        <v>7849</v>
      </c>
      <c r="H3626" s="15">
        <f>VLOOKUP(I3626,segments!$A$1:$B$9,2,0)</f>
        <v>5</v>
      </c>
      <c r="I3626" s="18" t="s">
        <v>7852</v>
      </c>
      <c r="J3626" s="15">
        <f>VLOOKUP(K3626,machines!$A$1:$B$72,2,0)</f>
        <v>69</v>
      </c>
      <c r="K3626" s="27" t="s">
        <v>442</v>
      </c>
      <c r="L3626" s="46" t="s">
        <v>627</v>
      </c>
      <c r="M3626" s="15">
        <f>VLOOKUP(N3626,groups!$A$1:$B$113,2,1)</f>
        <v>152</v>
      </c>
      <c r="N3626" s="46" t="s">
        <v>16</v>
      </c>
      <c r="O3626" s="45">
        <v>100</v>
      </c>
      <c r="P3626" s="15">
        <f>VLOOKUP(Q3626,'seg2'!$A$1:$B$13,2,0)</f>
        <v>3</v>
      </c>
      <c r="Q3626" s="16" t="s">
        <v>20</v>
      </c>
      <c r="R3626" s="15">
        <f>VLOOKUP(S3626,'seg3'!$A$1:$B$9,2,0)</f>
        <v>3</v>
      </c>
      <c r="S3626" s="16" t="s">
        <v>21</v>
      </c>
      <c r="T3626" s="45">
        <v>767</v>
      </c>
      <c r="U3626" s="45">
        <v>767</v>
      </c>
      <c r="V3626" s="29"/>
      <c r="W3626" s="30" t="s">
        <v>3379</v>
      </c>
      <c r="X3626" s="16"/>
      <c r="Y3626" s="45" t="s">
        <v>17</v>
      </c>
      <c r="Z3626" s="45">
        <v>30</v>
      </c>
      <c r="AA3626" s="46" t="s">
        <v>431</v>
      </c>
      <c r="AB3626" s="14" t="str">
        <f t="shared" si="56"/>
        <v>('613225','613225J','HHB M30X3.5X100 ISO4014 CL8.8 HT BLK','PC',69,6,3,3,5,2,152,'767','767','M30','100','10B33','30','29.50/29.53','','COIL DIRECT DRAWN 10B33M 29.50/29.55',''),</v>
      </c>
      <c r="AC3626" s="14" t="s">
        <v>10942</v>
      </c>
    </row>
    <row r="3627" spans="1:29">
      <c r="A3627" s="16">
        <v>550824</v>
      </c>
      <c r="B3627" s="64" t="s">
        <v>2866</v>
      </c>
      <c r="C3627" s="43" t="s">
        <v>3718</v>
      </c>
      <c r="D3627" s="15">
        <f>VLOOKUP(E3627,finish!$A$1:$B$18,2,0)</f>
        <v>2</v>
      </c>
      <c r="E3627" s="18" t="s">
        <v>11</v>
      </c>
      <c r="F3627" s="15">
        <f>VLOOKUP(G3627,modules!$A$1:$B$10,2,0)</f>
        <v>6</v>
      </c>
      <c r="G3627" s="18" t="s">
        <v>7849</v>
      </c>
      <c r="H3627" s="15">
        <f>VLOOKUP(I3627,segments!$A$1:$B$9,2,0)</f>
        <v>5</v>
      </c>
      <c r="I3627" s="18" t="s">
        <v>7852</v>
      </c>
      <c r="J3627" s="15">
        <f>VLOOKUP(K3627,machines!$A$1:$B$72,2,0)</f>
        <v>69</v>
      </c>
      <c r="K3627" s="27" t="s">
        <v>442</v>
      </c>
      <c r="L3627" s="46" t="s">
        <v>627</v>
      </c>
      <c r="M3627" s="15">
        <f>VLOOKUP(N3627,groups!$A$1:$B$113,2,1)</f>
        <v>153</v>
      </c>
      <c r="N3627" s="46" t="s">
        <v>107</v>
      </c>
      <c r="O3627" s="45">
        <v>100</v>
      </c>
      <c r="P3627" s="15">
        <f>VLOOKUP(Q3627,'seg2'!$A$1:$B$13,2,0)</f>
        <v>3</v>
      </c>
      <c r="Q3627" s="16" t="s">
        <v>20</v>
      </c>
      <c r="R3627" s="15">
        <f>VLOOKUP(S3627,'seg3'!$A$1:$B$9,2,0)</f>
        <v>3</v>
      </c>
      <c r="S3627" s="16" t="s">
        <v>21</v>
      </c>
      <c r="T3627" s="45">
        <v>732</v>
      </c>
      <c r="U3627" s="45">
        <v>732</v>
      </c>
      <c r="V3627" s="18"/>
      <c r="W3627" s="30" t="s">
        <v>1598</v>
      </c>
      <c r="X3627" s="16"/>
      <c r="Y3627" s="45" t="s">
        <v>17</v>
      </c>
      <c r="Z3627" s="45">
        <v>28</v>
      </c>
      <c r="AA3627" s="46" t="s">
        <v>1211</v>
      </c>
      <c r="AB3627" s="14" t="str">
        <f t="shared" si="56"/>
        <v>('550824','550824J','HHB M30X3.5X100 ISO4017 CL10.9 FT BLK','PC',69,6,3,3,5,2,153,'732','732','M30','100','10B33','28','27.30/27.34','','COIL DIRECT DRAWN AS 10B33M 27.30/27.34',''),</v>
      </c>
      <c r="AC3627" s="14" t="s">
        <v>10789</v>
      </c>
    </row>
    <row r="3628" spans="1:29">
      <c r="A3628" s="16">
        <v>170290</v>
      </c>
      <c r="B3628" s="64" t="s">
        <v>5502</v>
      </c>
      <c r="C3628" s="43" t="s">
        <v>5503</v>
      </c>
      <c r="D3628" s="15">
        <f>VLOOKUP(E3628,finish!$A$1:$B$18,2,0)</f>
        <v>2</v>
      </c>
      <c r="E3628" s="18" t="s">
        <v>11</v>
      </c>
      <c r="F3628" s="15">
        <f>VLOOKUP(G3628,modules!$A$1:$B$10,2,0)</f>
        <v>6</v>
      </c>
      <c r="G3628" s="18" t="s">
        <v>7849</v>
      </c>
      <c r="H3628" s="15">
        <f>VLOOKUP(I3628,segments!$A$1:$B$9,2,0)</f>
        <v>5</v>
      </c>
      <c r="I3628" s="18" t="s">
        <v>7852</v>
      </c>
      <c r="J3628" s="15">
        <f>VLOOKUP(K3628,machines!$A$1:$B$72,2,0)</f>
        <v>69</v>
      </c>
      <c r="K3628" s="27" t="s">
        <v>442</v>
      </c>
      <c r="L3628" s="46" t="s">
        <v>627</v>
      </c>
      <c r="M3628" s="15">
        <f>VLOOKUP(N3628,groups!$A$1:$B$113,2,1)</f>
        <v>152</v>
      </c>
      <c r="N3628" s="46" t="s">
        <v>16</v>
      </c>
      <c r="O3628" s="45">
        <v>110</v>
      </c>
      <c r="P3628" s="15">
        <f>VLOOKUP(Q3628,'seg2'!$A$1:$B$13,2,0)</f>
        <v>3</v>
      </c>
      <c r="Q3628" s="16" t="s">
        <v>20</v>
      </c>
      <c r="R3628" s="15">
        <f>VLOOKUP(S3628,'seg3'!$A$1:$B$9,2,0)</f>
        <v>3</v>
      </c>
      <c r="S3628" s="16" t="s">
        <v>21</v>
      </c>
      <c r="T3628" s="45">
        <v>823</v>
      </c>
      <c r="U3628" s="45">
        <v>823</v>
      </c>
      <c r="V3628" s="18"/>
      <c r="W3628" s="30" t="s">
        <v>3379</v>
      </c>
      <c r="X3628" s="16"/>
      <c r="Y3628" s="45" t="s">
        <v>17</v>
      </c>
      <c r="Z3628" s="45">
        <v>30</v>
      </c>
      <c r="AA3628" s="46" t="s">
        <v>431</v>
      </c>
      <c r="AB3628" s="14" t="str">
        <f t="shared" si="56"/>
        <v>('170290','170290J','HHB M30X3.5X110 ISO4014 CL10.9 HT BLK','PC',69,6,3,3,5,2,152,'823','823','M30','110','10B33','30','29.50/29.53','','COIL DIRECT DRAWN 10B33M 29.50/29.55',''),</v>
      </c>
      <c r="AC3628" s="14" t="s">
        <v>10943</v>
      </c>
    </row>
    <row r="3629" spans="1:29">
      <c r="A3629" s="16">
        <v>170291</v>
      </c>
      <c r="B3629" s="64" t="s">
        <v>5504</v>
      </c>
      <c r="C3629" s="43" t="s">
        <v>5505</v>
      </c>
      <c r="D3629" s="15">
        <f>VLOOKUP(E3629,finish!$A$1:$B$18,2,0)</f>
        <v>2</v>
      </c>
      <c r="E3629" s="18" t="s">
        <v>11</v>
      </c>
      <c r="F3629" s="15">
        <f>VLOOKUP(G3629,modules!$A$1:$B$10,2,0)</f>
        <v>6</v>
      </c>
      <c r="G3629" s="18" t="s">
        <v>7849</v>
      </c>
      <c r="H3629" s="15">
        <f>VLOOKUP(I3629,segments!$A$1:$B$9,2,0)</f>
        <v>5</v>
      </c>
      <c r="I3629" s="18" t="s">
        <v>7852</v>
      </c>
      <c r="J3629" s="15">
        <f>VLOOKUP(K3629,machines!$A$1:$B$72,2,0)</f>
        <v>69</v>
      </c>
      <c r="K3629" s="27" t="s">
        <v>442</v>
      </c>
      <c r="L3629" s="46" t="s">
        <v>627</v>
      </c>
      <c r="M3629" s="15">
        <f>VLOOKUP(N3629,groups!$A$1:$B$113,2,1)</f>
        <v>152</v>
      </c>
      <c r="N3629" s="46" t="s">
        <v>16</v>
      </c>
      <c r="O3629" s="45">
        <v>120</v>
      </c>
      <c r="P3629" s="15">
        <f>VLOOKUP(Q3629,'seg2'!$A$1:$B$13,2,0)</f>
        <v>3</v>
      </c>
      <c r="Q3629" s="16" t="s">
        <v>20</v>
      </c>
      <c r="R3629" s="15">
        <f>VLOOKUP(S3629,'seg3'!$A$1:$B$9,2,0)</f>
        <v>3</v>
      </c>
      <c r="S3629" s="16" t="s">
        <v>21</v>
      </c>
      <c r="T3629" s="45">
        <v>855</v>
      </c>
      <c r="U3629" s="45">
        <v>855</v>
      </c>
      <c r="V3629" s="18"/>
      <c r="W3629" s="30" t="s">
        <v>3379</v>
      </c>
      <c r="X3629" s="16"/>
      <c r="Y3629" s="45" t="s">
        <v>17</v>
      </c>
      <c r="Z3629" s="45">
        <v>30</v>
      </c>
      <c r="AA3629" s="46" t="s">
        <v>431</v>
      </c>
      <c r="AB3629" s="14" t="str">
        <f t="shared" si="56"/>
        <v>('170291','170291J','HHB M30X3.5X120 ISO4014 CL10.9 HT BLK','PC',69,6,3,3,5,2,152,'855','855','M30','120','10B33','30','29.50/29.53','','COIL DIRECT DRAWN 10B33M 29.50/29.55',''),</v>
      </c>
      <c r="AC3629" s="14" t="s">
        <v>10944</v>
      </c>
    </row>
    <row r="3630" spans="1:29">
      <c r="A3630" s="16">
        <v>613227</v>
      </c>
      <c r="B3630" s="64" t="s">
        <v>5506</v>
      </c>
      <c r="C3630" s="43" t="s">
        <v>5507</v>
      </c>
      <c r="D3630" s="15">
        <f>VLOOKUP(E3630,finish!$A$1:$B$18,2,0)</f>
        <v>2</v>
      </c>
      <c r="E3630" s="18" t="s">
        <v>11</v>
      </c>
      <c r="F3630" s="15">
        <f>VLOOKUP(G3630,modules!$A$1:$B$10,2,0)</f>
        <v>6</v>
      </c>
      <c r="G3630" s="18" t="s">
        <v>7849</v>
      </c>
      <c r="H3630" s="15">
        <f>VLOOKUP(I3630,segments!$A$1:$B$9,2,0)</f>
        <v>5</v>
      </c>
      <c r="I3630" s="18" t="s">
        <v>7852</v>
      </c>
      <c r="J3630" s="15">
        <f>VLOOKUP(K3630,machines!$A$1:$B$72,2,0)</f>
        <v>69</v>
      </c>
      <c r="K3630" s="27" t="s">
        <v>442</v>
      </c>
      <c r="L3630" s="46" t="s">
        <v>627</v>
      </c>
      <c r="M3630" s="15">
        <f>VLOOKUP(N3630,groups!$A$1:$B$113,2,1)</f>
        <v>152</v>
      </c>
      <c r="N3630" s="46" t="s">
        <v>16</v>
      </c>
      <c r="O3630" s="45">
        <v>120</v>
      </c>
      <c r="P3630" s="15">
        <f>VLOOKUP(Q3630,'seg2'!$A$1:$B$13,2,0)</f>
        <v>3</v>
      </c>
      <c r="Q3630" s="16" t="s">
        <v>20</v>
      </c>
      <c r="R3630" s="15">
        <f>VLOOKUP(S3630,'seg3'!$A$1:$B$9,2,0)</f>
        <v>3</v>
      </c>
      <c r="S3630" s="16" t="s">
        <v>21</v>
      </c>
      <c r="T3630" s="45">
        <v>848</v>
      </c>
      <c r="U3630" s="45">
        <v>848</v>
      </c>
      <c r="V3630" s="42"/>
      <c r="W3630" s="30" t="s">
        <v>3379</v>
      </c>
      <c r="X3630" s="16"/>
      <c r="Y3630" s="45" t="s">
        <v>17</v>
      </c>
      <c r="Z3630" s="45">
        <v>30</v>
      </c>
      <c r="AA3630" s="46" t="s">
        <v>431</v>
      </c>
      <c r="AB3630" s="14" t="str">
        <f t="shared" si="56"/>
        <v>('613227','613227J','HHB M30X3.5X120 ISO4014 CL8.8 HT BLK','PC',69,6,3,3,5,2,152,'848','848','M30','120','10B33','30','29.50/29.53','','COIL DIRECT DRAWN 10B33M 29.50/29.55',''),</v>
      </c>
      <c r="AC3630" s="14" t="s">
        <v>10945</v>
      </c>
    </row>
    <row r="3631" spans="1:29">
      <c r="A3631" s="16">
        <v>550826</v>
      </c>
      <c r="B3631" s="64" t="s">
        <v>1949</v>
      </c>
      <c r="C3631" s="43" t="s">
        <v>3724</v>
      </c>
      <c r="D3631" s="15">
        <f>VLOOKUP(E3631,finish!$A$1:$B$18,2,0)</f>
        <v>2</v>
      </c>
      <c r="E3631" s="18" t="s">
        <v>11</v>
      </c>
      <c r="F3631" s="15">
        <f>VLOOKUP(G3631,modules!$A$1:$B$10,2,0)</f>
        <v>6</v>
      </c>
      <c r="G3631" s="18" t="s">
        <v>7849</v>
      </c>
      <c r="H3631" s="15">
        <f>VLOOKUP(I3631,segments!$A$1:$B$9,2,0)</f>
        <v>5</v>
      </c>
      <c r="I3631" s="18" t="s">
        <v>7852</v>
      </c>
      <c r="J3631" s="15">
        <f>VLOOKUP(K3631,machines!$A$1:$B$72,2,0)</f>
        <v>69</v>
      </c>
      <c r="K3631" s="27" t="s">
        <v>442</v>
      </c>
      <c r="L3631" s="46" t="s">
        <v>627</v>
      </c>
      <c r="M3631" s="15">
        <f>VLOOKUP(N3631,groups!$A$1:$B$113,2,1)</f>
        <v>153</v>
      </c>
      <c r="N3631" s="46" t="s">
        <v>107</v>
      </c>
      <c r="O3631" s="45">
        <v>120</v>
      </c>
      <c r="P3631" s="15">
        <f>VLOOKUP(Q3631,'seg2'!$A$1:$B$13,2,0)</f>
        <v>3</v>
      </c>
      <c r="Q3631" s="16" t="s">
        <v>20</v>
      </c>
      <c r="R3631" s="15">
        <f>VLOOKUP(S3631,'seg3'!$A$1:$B$9,2,0)</f>
        <v>3</v>
      </c>
      <c r="S3631" s="16" t="s">
        <v>21</v>
      </c>
      <c r="T3631" s="45">
        <v>814</v>
      </c>
      <c r="U3631" s="45">
        <v>814</v>
      </c>
      <c r="V3631" s="18"/>
      <c r="W3631" s="30" t="s">
        <v>1598</v>
      </c>
      <c r="X3631" s="16"/>
      <c r="Y3631" s="45" t="s">
        <v>17</v>
      </c>
      <c r="Z3631" s="45">
        <v>28</v>
      </c>
      <c r="AA3631" s="46" t="s">
        <v>1211</v>
      </c>
      <c r="AB3631" s="14" t="str">
        <f t="shared" si="56"/>
        <v>('550826','550826J','HHB M30X3.5X120 ISO4017 CL10.9 FT BLK','PC',69,6,3,3,5,2,153,'814','814','M30','120','10B33','28','27.30/27.34','','COIL DIRECT DRAWN AS 10B33M 27.30/27.34',''),</v>
      </c>
      <c r="AC3631" s="14" t="s">
        <v>10795</v>
      </c>
    </row>
    <row r="3632" spans="1:29">
      <c r="A3632" s="16">
        <v>170292</v>
      </c>
      <c r="B3632" s="43" t="s">
        <v>5508</v>
      </c>
      <c r="C3632" s="43" t="s">
        <v>5509</v>
      </c>
      <c r="D3632" s="15">
        <f>VLOOKUP(E3632,finish!$A$1:$B$18,2,0)</f>
        <v>2</v>
      </c>
      <c r="E3632" s="18" t="s">
        <v>11</v>
      </c>
      <c r="F3632" s="15">
        <f>VLOOKUP(G3632,modules!$A$1:$B$10,2,0)</f>
        <v>6</v>
      </c>
      <c r="G3632" s="18" t="s">
        <v>7849</v>
      </c>
      <c r="H3632" s="15">
        <f>VLOOKUP(I3632,segments!$A$1:$B$9,2,0)</f>
        <v>5</v>
      </c>
      <c r="I3632" s="18" t="s">
        <v>7852</v>
      </c>
      <c r="J3632" s="15">
        <f>VLOOKUP(K3632,machines!$A$1:$B$72,2,0)</f>
        <v>69</v>
      </c>
      <c r="K3632" s="27" t="s">
        <v>442</v>
      </c>
      <c r="L3632" s="46" t="s">
        <v>627</v>
      </c>
      <c r="M3632" s="15">
        <f>VLOOKUP(N3632,groups!$A$1:$B$113,2,1)</f>
        <v>152</v>
      </c>
      <c r="N3632" s="46" t="s">
        <v>16</v>
      </c>
      <c r="O3632" s="45">
        <v>130</v>
      </c>
      <c r="P3632" s="15">
        <f>VLOOKUP(Q3632,'seg2'!$A$1:$B$13,2,0)</f>
        <v>3</v>
      </c>
      <c r="Q3632" s="16" t="s">
        <v>20</v>
      </c>
      <c r="R3632" s="15">
        <f>VLOOKUP(S3632,'seg3'!$A$1:$B$9,2,0)</f>
        <v>3</v>
      </c>
      <c r="S3632" s="16" t="s">
        <v>21</v>
      </c>
      <c r="T3632" s="45">
        <v>897.2</v>
      </c>
      <c r="U3632" s="45">
        <v>897.2</v>
      </c>
      <c r="V3632" s="42"/>
      <c r="W3632" s="30" t="s">
        <v>3379</v>
      </c>
      <c r="X3632" s="16"/>
      <c r="Y3632" s="45" t="s">
        <v>17</v>
      </c>
      <c r="Z3632" s="45">
        <v>30</v>
      </c>
      <c r="AA3632" s="46" t="s">
        <v>431</v>
      </c>
      <c r="AB3632" s="14" t="str">
        <f t="shared" si="56"/>
        <v>('170292','170292J','HHB M30X3.5X130 ISO4014 CL10.9 HT BLK','PC',69,6,3,3,5,2,152,'897.2','897.2','M30','130','10B33','30','29.50/29.53','','COIL DIRECT DRAWN 10B33M 29.50/29.55',''),</v>
      </c>
      <c r="AC3632" s="14" t="s">
        <v>10946</v>
      </c>
    </row>
    <row r="3633" spans="1:29">
      <c r="A3633" s="16">
        <v>613228</v>
      </c>
      <c r="B3633" s="64" t="s">
        <v>5510</v>
      </c>
      <c r="C3633" s="43" t="s">
        <v>5511</v>
      </c>
      <c r="D3633" s="15">
        <f>VLOOKUP(E3633,finish!$A$1:$B$18,2,0)</f>
        <v>2</v>
      </c>
      <c r="E3633" s="18" t="s">
        <v>11</v>
      </c>
      <c r="F3633" s="15">
        <f>VLOOKUP(G3633,modules!$A$1:$B$10,2,0)</f>
        <v>6</v>
      </c>
      <c r="G3633" s="18" t="s">
        <v>7849</v>
      </c>
      <c r="H3633" s="15">
        <f>VLOOKUP(I3633,segments!$A$1:$B$9,2,0)</f>
        <v>5</v>
      </c>
      <c r="I3633" s="18" t="s">
        <v>7852</v>
      </c>
      <c r="J3633" s="15">
        <f>VLOOKUP(K3633,machines!$A$1:$B$72,2,0)</f>
        <v>69</v>
      </c>
      <c r="K3633" s="27" t="s">
        <v>442</v>
      </c>
      <c r="L3633" s="46" t="s">
        <v>627</v>
      </c>
      <c r="M3633" s="15">
        <f>VLOOKUP(N3633,groups!$A$1:$B$113,2,1)</f>
        <v>152</v>
      </c>
      <c r="N3633" s="46" t="s">
        <v>16</v>
      </c>
      <c r="O3633" s="45">
        <v>130</v>
      </c>
      <c r="P3633" s="15">
        <f>VLOOKUP(Q3633,'seg2'!$A$1:$B$13,2,0)</f>
        <v>3</v>
      </c>
      <c r="Q3633" s="16" t="s">
        <v>20</v>
      </c>
      <c r="R3633" s="15">
        <f>VLOOKUP(S3633,'seg3'!$A$1:$B$9,2,0)</f>
        <v>3</v>
      </c>
      <c r="S3633" s="16" t="s">
        <v>21</v>
      </c>
      <c r="T3633" s="45">
        <v>906</v>
      </c>
      <c r="U3633" s="45">
        <v>906</v>
      </c>
      <c r="V3633" s="42"/>
      <c r="W3633" s="30" t="s">
        <v>3379</v>
      </c>
      <c r="X3633" s="16"/>
      <c r="Y3633" s="45" t="s">
        <v>17</v>
      </c>
      <c r="Z3633" s="45">
        <v>30</v>
      </c>
      <c r="AA3633" s="46" t="s">
        <v>431</v>
      </c>
      <c r="AB3633" s="14" t="str">
        <f t="shared" si="56"/>
        <v>('613228','613228J','HHB M30X3.5X130 ISO4014 CL8.8 HT BLK','PC',69,6,3,3,5,2,152,'906','906','M30','130','10B33','30','29.50/29.53','','COIL DIRECT DRAWN 10B33M 29.50/29.55',''),</v>
      </c>
      <c r="AC3633" s="14" t="s">
        <v>10947</v>
      </c>
    </row>
    <row r="3634" spans="1:29">
      <c r="A3634" s="16">
        <v>170294</v>
      </c>
      <c r="B3634" s="43" t="s">
        <v>5512</v>
      </c>
      <c r="C3634" s="43" t="s">
        <v>5513</v>
      </c>
      <c r="D3634" s="15">
        <f>VLOOKUP(E3634,finish!$A$1:$B$18,2,0)</f>
        <v>2</v>
      </c>
      <c r="E3634" s="18" t="s">
        <v>11</v>
      </c>
      <c r="F3634" s="15">
        <f>VLOOKUP(G3634,modules!$A$1:$B$10,2,0)</f>
        <v>6</v>
      </c>
      <c r="G3634" s="18" t="s">
        <v>7849</v>
      </c>
      <c r="H3634" s="15">
        <f>VLOOKUP(I3634,segments!$A$1:$B$9,2,0)</f>
        <v>5</v>
      </c>
      <c r="I3634" s="18" t="s">
        <v>7852</v>
      </c>
      <c r="J3634" s="15">
        <f>VLOOKUP(K3634,machines!$A$1:$B$72,2,0)</f>
        <v>69</v>
      </c>
      <c r="K3634" s="27" t="s">
        <v>442</v>
      </c>
      <c r="L3634" s="46" t="s">
        <v>627</v>
      </c>
      <c r="M3634" s="15">
        <f>VLOOKUP(N3634,groups!$A$1:$B$113,2,1)</f>
        <v>152</v>
      </c>
      <c r="N3634" s="46" t="s">
        <v>16</v>
      </c>
      <c r="O3634" s="45">
        <v>150</v>
      </c>
      <c r="P3634" s="15">
        <f>VLOOKUP(Q3634,'seg2'!$A$1:$B$13,2,0)</f>
        <v>3</v>
      </c>
      <c r="Q3634" s="16" t="s">
        <v>20</v>
      </c>
      <c r="R3634" s="15">
        <f>VLOOKUP(S3634,'seg3'!$A$1:$B$9,2,0)</f>
        <v>3</v>
      </c>
      <c r="S3634" s="16" t="s">
        <v>21</v>
      </c>
      <c r="T3634" s="45">
        <v>1075</v>
      </c>
      <c r="U3634" s="45">
        <v>1075</v>
      </c>
      <c r="V3634" s="42"/>
      <c r="W3634" s="30" t="s">
        <v>3379</v>
      </c>
      <c r="X3634" s="16"/>
      <c r="Y3634" s="45" t="s">
        <v>17</v>
      </c>
      <c r="Z3634" s="45">
        <v>30</v>
      </c>
      <c r="AA3634" s="46" t="s">
        <v>431</v>
      </c>
      <c r="AB3634" s="14" t="str">
        <f t="shared" si="56"/>
        <v>('170294','170294J','HHB M30X3.5X150 ISO4014 CL10.9 HT BLK','PC',69,6,3,3,5,2,152,'1075','1075','M30','150','10B33','30','29.50/29.53','','COIL DIRECT DRAWN 10B33M 29.50/29.55',''),</v>
      </c>
      <c r="AC3634" s="14" t="s">
        <v>10948</v>
      </c>
    </row>
    <row r="3635" spans="1:29">
      <c r="A3635" s="16">
        <v>550829</v>
      </c>
      <c r="B3635" s="64" t="s">
        <v>2870</v>
      </c>
      <c r="C3635" s="43" t="s">
        <v>3733</v>
      </c>
      <c r="D3635" s="15">
        <f>VLOOKUP(E3635,finish!$A$1:$B$18,2,0)</f>
        <v>2</v>
      </c>
      <c r="E3635" s="18" t="s">
        <v>11</v>
      </c>
      <c r="F3635" s="15">
        <f>VLOOKUP(G3635,modules!$A$1:$B$10,2,0)</f>
        <v>6</v>
      </c>
      <c r="G3635" s="18" t="s">
        <v>7849</v>
      </c>
      <c r="H3635" s="15">
        <f>VLOOKUP(I3635,segments!$A$1:$B$9,2,0)</f>
        <v>5</v>
      </c>
      <c r="I3635" s="18" t="s">
        <v>7852</v>
      </c>
      <c r="J3635" s="15">
        <f>VLOOKUP(K3635,machines!$A$1:$B$72,2,0)</f>
        <v>69</v>
      </c>
      <c r="K3635" s="27" t="s">
        <v>442</v>
      </c>
      <c r="L3635" s="46" t="s">
        <v>627</v>
      </c>
      <c r="M3635" s="15">
        <f>VLOOKUP(N3635,groups!$A$1:$B$113,2,1)</f>
        <v>153</v>
      </c>
      <c r="N3635" s="46" t="s">
        <v>107</v>
      </c>
      <c r="O3635" s="45">
        <v>150</v>
      </c>
      <c r="P3635" s="15">
        <f>VLOOKUP(Q3635,'seg2'!$A$1:$B$13,2,0)</f>
        <v>3</v>
      </c>
      <c r="Q3635" s="16" t="s">
        <v>20</v>
      </c>
      <c r="R3635" s="15">
        <f>VLOOKUP(S3635,'seg3'!$A$1:$B$9,2,0)</f>
        <v>3</v>
      </c>
      <c r="S3635" s="16" t="s">
        <v>21</v>
      </c>
      <c r="T3635" s="45">
        <v>953</v>
      </c>
      <c r="U3635" s="45">
        <v>953</v>
      </c>
      <c r="V3635" s="18"/>
      <c r="W3635" s="30" t="s">
        <v>1598</v>
      </c>
      <c r="X3635" s="16"/>
      <c r="Y3635" s="45" t="s">
        <v>17</v>
      </c>
      <c r="Z3635" s="45">
        <v>28</v>
      </c>
      <c r="AA3635" s="46" t="s">
        <v>1211</v>
      </c>
      <c r="AB3635" s="14" t="str">
        <f t="shared" si="56"/>
        <v>('550829','550829J','HHB M30X3.5X150 ISO4017 CL10.9 FT BLK','PC',69,6,3,3,5,2,153,'953','953','M30','150','10B33','28','27.30/27.34','','COIL DIRECT DRAWN AS 10B33M 27.30/27.34',''),</v>
      </c>
      <c r="AC3635" s="14" t="s">
        <v>10800</v>
      </c>
    </row>
    <row r="3636" spans="1:29">
      <c r="A3636" s="16">
        <v>170295</v>
      </c>
      <c r="B3636" s="64" t="s">
        <v>5514</v>
      </c>
      <c r="C3636" s="43" t="s">
        <v>5515</v>
      </c>
      <c r="D3636" s="15">
        <f>VLOOKUP(E3636,finish!$A$1:$B$18,2,0)</f>
        <v>2</v>
      </c>
      <c r="E3636" s="18" t="s">
        <v>11</v>
      </c>
      <c r="F3636" s="15">
        <f>VLOOKUP(G3636,modules!$A$1:$B$10,2,0)</f>
        <v>6</v>
      </c>
      <c r="G3636" s="18" t="s">
        <v>7849</v>
      </c>
      <c r="H3636" s="15">
        <f>VLOOKUP(I3636,segments!$A$1:$B$9,2,0)</f>
        <v>5</v>
      </c>
      <c r="I3636" s="18" t="s">
        <v>7852</v>
      </c>
      <c r="J3636" s="15">
        <f>VLOOKUP(K3636,machines!$A$1:$B$72,2,0)</f>
        <v>69</v>
      </c>
      <c r="K3636" s="27" t="s">
        <v>442</v>
      </c>
      <c r="L3636" s="46" t="s">
        <v>627</v>
      </c>
      <c r="M3636" s="15">
        <f>VLOOKUP(N3636,groups!$A$1:$B$113,2,1)</f>
        <v>152</v>
      </c>
      <c r="N3636" s="46" t="s">
        <v>16</v>
      </c>
      <c r="O3636" s="45">
        <v>160</v>
      </c>
      <c r="P3636" s="15">
        <f>VLOOKUP(Q3636,'seg2'!$A$1:$B$13,2,0)</f>
        <v>3</v>
      </c>
      <c r="Q3636" s="16" t="s">
        <v>20</v>
      </c>
      <c r="R3636" s="15">
        <f>VLOOKUP(S3636,'seg3'!$A$1:$B$9,2,0)</f>
        <v>3</v>
      </c>
      <c r="S3636" s="16" t="s">
        <v>21</v>
      </c>
      <c r="T3636" s="45">
        <v>1085</v>
      </c>
      <c r="U3636" s="45">
        <v>1085</v>
      </c>
      <c r="V3636" s="42"/>
      <c r="W3636" s="30" t="s">
        <v>3379</v>
      </c>
      <c r="X3636" s="16"/>
      <c r="Y3636" s="45" t="s">
        <v>17</v>
      </c>
      <c r="Z3636" s="45">
        <v>30</v>
      </c>
      <c r="AA3636" s="46" t="s">
        <v>431</v>
      </c>
      <c r="AB3636" s="14" t="str">
        <f t="shared" si="56"/>
        <v>('170295','170295J','HHB M30X3.5X160 ISO4014 CL10.9 HT BLK','PC',69,6,3,3,5,2,152,'1085','1085','M30','160','10B33','30','29.50/29.53','','COIL DIRECT DRAWN 10B33M 29.50/29.55',''),</v>
      </c>
      <c r="AC3636" s="14" t="s">
        <v>10949</v>
      </c>
    </row>
    <row r="3637" spans="1:29">
      <c r="A3637" s="16">
        <v>170296</v>
      </c>
      <c r="B3637" s="43" t="s">
        <v>5516</v>
      </c>
      <c r="C3637" s="43" t="s">
        <v>5517</v>
      </c>
      <c r="D3637" s="15">
        <f>VLOOKUP(E3637,finish!$A$1:$B$18,2,0)</f>
        <v>2</v>
      </c>
      <c r="E3637" s="18" t="s">
        <v>11</v>
      </c>
      <c r="F3637" s="15">
        <f>VLOOKUP(G3637,modules!$A$1:$B$10,2,0)</f>
        <v>6</v>
      </c>
      <c r="G3637" s="18" t="s">
        <v>7849</v>
      </c>
      <c r="H3637" s="15">
        <f>VLOOKUP(I3637,segments!$A$1:$B$9,2,0)</f>
        <v>5</v>
      </c>
      <c r="I3637" s="18" t="s">
        <v>7852</v>
      </c>
      <c r="J3637" s="15">
        <f>VLOOKUP(K3637,machines!$A$1:$B$72,2,0)</f>
        <v>69</v>
      </c>
      <c r="K3637" s="27" t="s">
        <v>442</v>
      </c>
      <c r="L3637" s="46" t="s">
        <v>627</v>
      </c>
      <c r="M3637" s="15">
        <f>VLOOKUP(N3637,groups!$A$1:$B$113,2,1)</f>
        <v>152</v>
      </c>
      <c r="N3637" s="46" t="s">
        <v>16</v>
      </c>
      <c r="O3637" s="45">
        <v>180</v>
      </c>
      <c r="P3637" s="15">
        <f>VLOOKUP(Q3637,'seg2'!$A$1:$B$13,2,0)</f>
        <v>3</v>
      </c>
      <c r="Q3637" s="16" t="s">
        <v>20</v>
      </c>
      <c r="R3637" s="15">
        <f>VLOOKUP(S3637,'seg3'!$A$1:$B$9,2,0)</f>
        <v>3</v>
      </c>
      <c r="S3637" s="16" t="s">
        <v>21</v>
      </c>
      <c r="T3637" s="45">
        <v>1200</v>
      </c>
      <c r="U3637" s="45">
        <v>1200</v>
      </c>
      <c r="V3637" s="42"/>
      <c r="W3637" s="30" t="s">
        <v>3379</v>
      </c>
      <c r="X3637" s="16"/>
      <c r="Y3637" s="45" t="s">
        <v>17</v>
      </c>
      <c r="Z3637" s="45">
        <v>30</v>
      </c>
      <c r="AA3637" s="46" t="s">
        <v>431</v>
      </c>
      <c r="AB3637" s="14" t="str">
        <f t="shared" si="56"/>
        <v>('170296','170296J','HHB M30X3.5X180 ISO4014 CL10.9 HT BLK','PC',69,6,3,3,5,2,152,'1200','1200','M30','180','10B33','30','29.50/29.53','','COIL DIRECT DRAWN 10B33M 29.50/29.55',''),</v>
      </c>
      <c r="AC3637" s="14" t="s">
        <v>10950</v>
      </c>
    </row>
    <row r="3638" spans="1:29">
      <c r="A3638" s="16">
        <v>170297</v>
      </c>
      <c r="B3638" s="43" t="s">
        <v>5518</v>
      </c>
      <c r="C3638" s="43" t="s">
        <v>5519</v>
      </c>
      <c r="D3638" s="15">
        <f>VLOOKUP(E3638,finish!$A$1:$B$18,2,0)</f>
        <v>2</v>
      </c>
      <c r="E3638" s="18" t="s">
        <v>11</v>
      </c>
      <c r="F3638" s="15">
        <f>VLOOKUP(G3638,modules!$A$1:$B$10,2,0)</f>
        <v>6</v>
      </c>
      <c r="G3638" s="18" t="s">
        <v>7849</v>
      </c>
      <c r="H3638" s="15">
        <f>VLOOKUP(I3638,segments!$A$1:$B$9,2,0)</f>
        <v>5</v>
      </c>
      <c r="I3638" s="18" t="s">
        <v>7852</v>
      </c>
      <c r="J3638" s="15">
        <f>VLOOKUP(K3638,machines!$A$1:$B$72,2,0)</f>
        <v>69</v>
      </c>
      <c r="K3638" s="27" t="s">
        <v>442</v>
      </c>
      <c r="L3638" s="46" t="s">
        <v>627</v>
      </c>
      <c r="M3638" s="15">
        <f>VLOOKUP(N3638,groups!$A$1:$B$113,2,1)</f>
        <v>152</v>
      </c>
      <c r="N3638" s="46" t="s">
        <v>16</v>
      </c>
      <c r="O3638" s="45">
        <v>200</v>
      </c>
      <c r="P3638" s="15">
        <f>VLOOKUP(Q3638,'seg2'!$A$1:$B$13,2,0)</f>
        <v>3</v>
      </c>
      <c r="Q3638" s="16" t="s">
        <v>20</v>
      </c>
      <c r="R3638" s="15">
        <f>VLOOKUP(S3638,'seg3'!$A$1:$B$9,2,0)</f>
        <v>3</v>
      </c>
      <c r="S3638" s="16" t="s">
        <v>21</v>
      </c>
      <c r="T3638" s="45">
        <v>1310</v>
      </c>
      <c r="U3638" s="45">
        <v>1310</v>
      </c>
      <c r="V3638" s="42"/>
      <c r="W3638" s="30" t="s">
        <v>3379</v>
      </c>
      <c r="X3638" s="16"/>
      <c r="Y3638" s="45" t="s">
        <v>17</v>
      </c>
      <c r="Z3638" s="45">
        <v>30</v>
      </c>
      <c r="AA3638" s="46" t="s">
        <v>431</v>
      </c>
      <c r="AB3638" s="14" t="str">
        <f t="shared" si="56"/>
        <v>('170297','170297J','HHB M30X3.5X200 ISO4014 CL10.9 HT BLK','PC',69,6,3,3,5,2,152,'1310','1310','M30','200','10B33','30','29.50/29.53','','COIL DIRECT DRAWN 10B33M 29.50/29.55',''),</v>
      </c>
      <c r="AC3638" s="14" t="s">
        <v>10951</v>
      </c>
    </row>
    <row r="3639" spans="1:29">
      <c r="A3639" s="16">
        <v>550832</v>
      </c>
      <c r="B3639" s="64" t="s">
        <v>3738</v>
      </c>
      <c r="C3639" s="43" t="s">
        <v>3739</v>
      </c>
      <c r="D3639" s="15">
        <f>VLOOKUP(E3639,finish!$A$1:$B$18,2,0)</f>
        <v>2</v>
      </c>
      <c r="E3639" s="18" t="s">
        <v>11</v>
      </c>
      <c r="F3639" s="15">
        <f>VLOOKUP(G3639,modules!$A$1:$B$10,2,0)</f>
        <v>6</v>
      </c>
      <c r="G3639" s="18" t="s">
        <v>7849</v>
      </c>
      <c r="H3639" s="15">
        <f>VLOOKUP(I3639,segments!$A$1:$B$9,2,0)</f>
        <v>5</v>
      </c>
      <c r="I3639" s="18" t="s">
        <v>7852</v>
      </c>
      <c r="J3639" s="15">
        <f>VLOOKUP(K3639,machines!$A$1:$B$72,2,0)</f>
        <v>69</v>
      </c>
      <c r="K3639" s="27" t="s">
        <v>442</v>
      </c>
      <c r="L3639" s="46" t="s">
        <v>627</v>
      </c>
      <c r="M3639" s="15">
        <f>VLOOKUP(N3639,groups!$A$1:$B$113,2,1)</f>
        <v>153</v>
      </c>
      <c r="N3639" s="46" t="s">
        <v>107</v>
      </c>
      <c r="O3639" s="45">
        <v>200</v>
      </c>
      <c r="P3639" s="15">
        <f>VLOOKUP(Q3639,'seg2'!$A$1:$B$13,2,0)</f>
        <v>3</v>
      </c>
      <c r="Q3639" s="16" t="s">
        <v>20</v>
      </c>
      <c r="R3639" s="15">
        <f>VLOOKUP(S3639,'seg3'!$A$1:$B$9,2,0)</f>
        <v>3</v>
      </c>
      <c r="S3639" s="16" t="s">
        <v>21</v>
      </c>
      <c r="T3639" s="45">
        <v>1210</v>
      </c>
      <c r="U3639" s="45">
        <v>1210</v>
      </c>
      <c r="V3639" s="18"/>
      <c r="W3639" s="30" t="s">
        <v>1598</v>
      </c>
      <c r="X3639" s="16"/>
      <c r="Y3639" s="45" t="s">
        <v>17</v>
      </c>
      <c r="Z3639" s="45">
        <v>28</v>
      </c>
      <c r="AA3639" s="46" t="s">
        <v>1211</v>
      </c>
      <c r="AB3639" s="14" t="str">
        <f t="shared" si="56"/>
        <v>('550832','550832J','HHB M30X3.5X200 ISO4017 CL10.9 FT BLK','PC',69,6,3,3,5,2,153,'1210','1210','M30','200','10B33','28','27.30/27.34','','COIL DIRECT DRAWN AS 10B33M 27.30/27.34',''),</v>
      </c>
      <c r="AC3639" s="14" t="s">
        <v>10804</v>
      </c>
    </row>
    <row r="3640" spans="1:29">
      <c r="A3640" s="16">
        <v>624885</v>
      </c>
      <c r="B3640" s="64" t="s">
        <v>5520</v>
      </c>
      <c r="C3640" s="43" t="s">
        <v>5521</v>
      </c>
      <c r="D3640" s="15">
        <f>VLOOKUP(E3640,finish!$A$1:$B$18,2,0)</f>
        <v>2</v>
      </c>
      <c r="E3640" s="18" t="s">
        <v>11</v>
      </c>
      <c r="F3640" s="15">
        <f>VLOOKUP(G3640,modules!$A$1:$B$10,2,0)</f>
        <v>6</v>
      </c>
      <c r="G3640" s="18" t="s">
        <v>7849</v>
      </c>
      <c r="H3640" s="15">
        <f>VLOOKUP(I3640,segments!$A$1:$B$9,2,0)</f>
        <v>4</v>
      </c>
      <c r="I3640" s="18" t="s">
        <v>7845</v>
      </c>
      <c r="J3640" s="15">
        <f>VLOOKUP(K3640,machines!$A$1:$B$72,2,0)</f>
        <v>69</v>
      </c>
      <c r="K3640" s="27" t="s">
        <v>442</v>
      </c>
      <c r="L3640" s="46" t="s">
        <v>627</v>
      </c>
      <c r="M3640" s="15">
        <f>VLOOKUP(N3640,groups!$A$1:$B$113,2,1)</f>
        <v>153</v>
      </c>
      <c r="N3640" s="46" t="s">
        <v>107</v>
      </c>
      <c r="O3640" s="45">
        <v>220</v>
      </c>
      <c r="P3640" s="15">
        <f>VLOOKUP(Q3640,'seg2'!$A$1:$B$13,2,0)</f>
        <v>3</v>
      </c>
      <c r="Q3640" s="16" t="s">
        <v>20</v>
      </c>
      <c r="R3640" s="15">
        <f>VLOOKUP(S3640,'seg3'!$A$1:$B$9,2,0)</f>
        <v>3</v>
      </c>
      <c r="S3640" s="16" t="s">
        <v>21</v>
      </c>
      <c r="T3640" s="45">
        <v>1310</v>
      </c>
      <c r="U3640" s="45">
        <v>1310</v>
      </c>
      <c r="V3640" s="18"/>
      <c r="W3640" s="30" t="s">
        <v>1598</v>
      </c>
      <c r="X3640" s="16"/>
      <c r="Y3640" s="45" t="s">
        <v>17</v>
      </c>
      <c r="Z3640" s="45">
        <v>28</v>
      </c>
      <c r="AA3640" s="46" t="s">
        <v>1211</v>
      </c>
      <c r="AB3640" s="14" t="str">
        <f t="shared" si="56"/>
        <v>('624885','624885J','HHB M30X3.5X220 ISO4017 CL8.8 FT BLK','PC',69,6,3,3,4,2,153,'1310','1310','M30','220','10B33','28','27.30/27.34','','COIL DIRECT DRAWN AS 10B33M 27.30/27.34',''),</v>
      </c>
      <c r="AC3640" s="14" t="s">
        <v>10952</v>
      </c>
    </row>
    <row r="3641" spans="1:29">
      <c r="A3641" s="16">
        <v>624887</v>
      </c>
      <c r="B3641" s="64" t="s">
        <v>5522</v>
      </c>
      <c r="C3641" s="43" t="s">
        <v>5523</v>
      </c>
      <c r="D3641" s="15">
        <f>VLOOKUP(E3641,finish!$A$1:$B$18,2,0)</f>
        <v>2</v>
      </c>
      <c r="E3641" s="18" t="s">
        <v>11</v>
      </c>
      <c r="F3641" s="15">
        <f>VLOOKUP(G3641,modules!$A$1:$B$10,2,0)</f>
        <v>6</v>
      </c>
      <c r="G3641" s="18" t="s">
        <v>7849</v>
      </c>
      <c r="H3641" s="15">
        <f>VLOOKUP(I3641,segments!$A$1:$B$9,2,0)</f>
        <v>5</v>
      </c>
      <c r="I3641" s="18" t="s">
        <v>7852</v>
      </c>
      <c r="J3641" s="15">
        <f>VLOOKUP(K3641,machines!$A$1:$B$72,2,0)</f>
        <v>69</v>
      </c>
      <c r="K3641" s="27" t="s">
        <v>442</v>
      </c>
      <c r="L3641" s="46" t="s">
        <v>627</v>
      </c>
      <c r="M3641" s="15">
        <f>VLOOKUP(N3641,groups!$A$1:$B$113,2,1)</f>
        <v>153</v>
      </c>
      <c r="N3641" s="46" t="s">
        <v>107</v>
      </c>
      <c r="O3641" s="45">
        <v>260</v>
      </c>
      <c r="P3641" s="15">
        <f>VLOOKUP(Q3641,'seg2'!$A$1:$B$13,2,0)</f>
        <v>3</v>
      </c>
      <c r="Q3641" s="16" t="s">
        <v>20</v>
      </c>
      <c r="R3641" s="15">
        <f>VLOOKUP(S3641,'seg3'!$A$1:$B$9,2,0)</f>
        <v>3</v>
      </c>
      <c r="S3641" s="16" t="s">
        <v>21</v>
      </c>
      <c r="T3641" s="45">
        <v>1510</v>
      </c>
      <c r="U3641" s="45">
        <v>1510</v>
      </c>
      <c r="V3641" s="18"/>
      <c r="W3641" s="30" t="s">
        <v>1598</v>
      </c>
      <c r="X3641" s="16"/>
      <c r="Y3641" s="45" t="s">
        <v>17</v>
      </c>
      <c r="Z3641" s="45">
        <v>28</v>
      </c>
      <c r="AA3641" s="46" t="s">
        <v>1211</v>
      </c>
      <c r="AB3641" s="14" t="str">
        <f t="shared" si="56"/>
        <v>('624887','624887J','HHB M30X3.5X260 ISO4017 CL8.8 FT BLK','PC',69,6,3,3,5,2,153,'1510','1510','M30','260','10B33','28','27.30/27.34','','COIL DIRECT DRAWN AS 10B33M 27.30/27.34',''),</v>
      </c>
      <c r="AC3641" s="14" t="s">
        <v>10953</v>
      </c>
    </row>
    <row r="3642" spans="1:29">
      <c r="A3642" s="16">
        <v>170301</v>
      </c>
      <c r="B3642" s="43" t="s">
        <v>5524</v>
      </c>
      <c r="C3642" s="43" t="s">
        <v>5525</v>
      </c>
      <c r="D3642" s="15">
        <f>VLOOKUP(E3642,finish!$A$1:$B$18,2,0)</f>
        <v>2</v>
      </c>
      <c r="E3642" s="18" t="s">
        <v>11</v>
      </c>
      <c r="F3642" s="15">
        <f>VLOOKUP(G3642,modules!$A$1:$B$10,2,0)</f>
        <v>6</v>
      </c>
      <c r="G3642" s="18" t="s">
        <v>7849</v>
      </c>
      <c r="H3642" s="15">
        <f>VLOOKUP(I3642,segments!$A$1:$B$9,2,0)</f>
        <v>5</v>
      </c>
      <c r="I3642" s="18" t="s">
        <v>7852</v>
      </c>
      <c r="J3642" s="15">
        <f>VLOOKUP(K3642,machines!$A$1:$B$72,2,0)</f>
        <v>69</v>
      </c>
      <c r="K3642" s="27" t="s">
        <v>442</v>
      </c>
      <c r="L3642" s="46" t="s">
        <v>627</v>
      </c>
      <c r="M3642" s="15">
        <f>VLOOKUP(N3642,groups!$A$1:$B$113,2,1)</f>
        <v>152</v>
      </c>
      <c r="N3642" s="46" t="s">
        <v>16</v>
      </c>
      <c r="O3642" s="45">
        <v>280</v>
      </c>
      <c r="P3642" s="15">
        <f>VLOOKUP(Q3642,'seg2'!$A$1:$B$13,2,0)</f>
        <v>3</v>
      </c>
      <c r="Q3642" s="16" t="s">
        <v>20</v>
      </c>
      <c r="R3642" s="15">
        <f>VLOOKUP(S3642,'seg3'!$A$1:$B$9,2,0)</f>
        <v>3</v>
      </c>
      <c r="S3642" s="16" t="s">
        <v>21</v>
      </c>
      <c r="T3642" s="45">
        <v>1750</v>
      </c>
      <c r="U3642" s="45">
        <v>1750</v>
      </c>
      <c r="V3642" s="42"/>
      <c r="W3642" s="30" t="s">
        <v>3379</v>
      </c>
      <c r="X3642" s="16"/>
      <c r="Y3642" s="45" t="s">
        <v>17</v>
      </c>
      <c r="Z3642" s="45">
        <v>30</v>
      </c>
      <c r="AA3642" s="46" t="s">
        <v>431</v>
      </c>
      <c r="AB3642" s="14" t="str">
        <f t="shared" si="56"/>
        <v>('170301','170301J','HHB M30X3.5X280 ISO4014 CL10.9 HT BLK','PC',69,6,3,3,5,2,152,'1750','1750','M30','280','10B33','30','29.50/29.53','','COIL DIRECT DRAWN 10B33M 29.50/29.55',''),</v>
      </c>
      <c r="AC3642" s="14" t="s">
        <v>10954</v>
      </c>
    </row>
    <row r="3643" spans="1:29">
      <c r="A3643" s="16">
        <v>170302</v>
      </c>
      <c r="B3643" s="43" t="s">
        <v>5526</v>
      </c>
      <c r="C3643" s="43" t="s">
        <v>5527</v>
      </c>
      <c r="D3643" s="15">
        <f>VLOOKUP(E3643,finish!$A$1:$B$18,2,0)</f>
        <v>2</v>
      </c>
      <c r="E3643" s="18" t="s">
        <v>11</v>
      </c>
      <c r="F3643" s="15">
        <f>VLOOKUP(G3643,modules!$A$1:$B$10,2,0)</f>
        <v>6</v>
      </c>
      <c r="G3643" s="18" t="s">
        <v>7849</v>
      </c>
      <c r="H3643" s="15">
        <f>VLOOKUP(I3643,segments!$A$1:$B$9,2,0)</f>
        <v>5</v>
      </c>
      <c r="I3643" s="18" t="s">
        <v>7852</v>
      </c>
      <c r="J3643" s="15">
        <f>VLOOKUP(K3643,machines!$A$1:$B$72,2,0)</f>
        <v>69</v>
      </c>
      <c r="K3643" s="27" t="s">
        <v>442</v>
      </c>
      <c r="L3643" s="46" t="s">
        <v>627</v>
      </c>
      <c r="M3643" s="15">
        <f>VLOOKUP(N3643,groups!$A$1:$B$113,2,1)</f>
        <v>152</v>
      </c>
      <c r="N3643" s="46" t="s">
        <v>16</v>
      </c>
      <c r="O3643" s="45">
        <v>300</v>
      </c>
      <c r="P3643" s="15">
        <f>VLOOKUP(Q3643,'seg2'!$A$1:$B$13,2,0)</f>
        <v>3</v>
      </c>
      <c r="Q3643" s="16" t="s">
        <v>20</v>
      </c>
      <c r="R3643" s="15">
        <f>VLOOKUP(S3643,'seg3'!$A$1:$B$9,2,0)</f>
        <v>3</v>
      </c>
      <c r="S3643" s="16" t="s">
        <v>21</v>
      </c>
      <c r="T3643" s="45">
        <v>1806</v>
      </c>
      <c r="U3643" s="45">
        <v>1806</v>
      </c>
      <c r="V3643" s="42"/>
      <c r="W3643" s="30" t="s">
        <v>3379</v>
      </c>
      <c r="X3643" s="16"/>
      <c r="Y3643" s="45" t="s">
        <v>17</v>
      </c>
      <c r="Z3643" s="45">
        <v>30</v>
      </c>
      <c r="AA3643" s="46" t="s">
        <v>431</v>
      </c>
      <c r="AB3643" s="14" t="str">
        <f t="shared" si="56"/>
        <v>('170302','170302J','HHB M30X3.5X300 ISO4014 CL10.9 HT BLK','PC',69,6,3,3,5,2,152,'1806','1806','M30','300','10B33','30','29.50/29.53','','COIL DIRECT DRAWN 10B33M 29.50/29.55',''),</v>
      </c>
      <c r="AC3643" s="14" t="s">
        <v>10955</v>
      </c>
    </row>
    <row r="3644" spans="1:29">
      <c r="A3644" s="16">
        <v>170508</v>
      </c>
      <c r="B3644" s="43" t="s">
        <v>5531</v>
      </c>
      <c r="C3644" s="43" t="s">
        <v>5532</v>
      </c>
      <c r="D3644" s="15">
        <f>VLOOKUP(E3644,finish!$A$1:$B$18,2,0)</f>
        <v>2</v>
      </c>
      <c r="E3644" s="18" t="s">
        <v>11</v>
      </c>
      <c r="F3644" s="15">
        <f>VLOOKUP(G3644,modules!$A$1:$B$10,2,0)</f>
        <v>6</v>
      </c>
      <c r="G3644" s="18" t="s">
        <v>7849</v>
      </c>
      <c r="H3644" s="15">
        <f>VLOOKUP(I3644,segments!$A$1:$B$9,2,0)</f>
        <v>5</v>
      </c>
      <c r="I3644" s="18" t="s">
        <v>7852</v>
      </c>
      <c r="J3644" s="15">
        <f>VLOOKUP(K3644,machines!$A$1:$B$72,2,0)</f>
        <v>69</v>
      </c>
      <c r="K3644" s="27" t="s">
        <v>442</v>
      </c>
      <c r="L3644" s="46" t="s">
        <v>364</v>
      </c>
      <c r="M3644" s="15">
        <f>VLOOKUP(N3644,groups!$A$1:$B$113,2,1)</f>
        <v>152</v>
      </c>
      <c r="N3644" s="46" t="s">
        <v>16</v>
      </c>
      <c r="O3644" s="45">
        <v>10</v>
      </c>
      <c r="P3644" s="15">
        <f>VLOOKUP(Q3644,'seg2'!$A$1:$B$13,2,0)</f>
        <v>3</v>
      </c>
      <c r="Q3644" s="16" t="s">
        <v>20</v>
      </c>
      <c r="R3644" s="15">
        <f>VLOOKUP(S3644,'seg3'!$A$1:$B$9,2,0)</f>
        <v>3</v>
      </c>
      <c r="S3644" s="16" t="s">
        <v>21</v>
      </c>
      <c r="T3644" s="45">
        <v>1115</v>
      </c>
      <c r="U3644" s="45">
        <v>1115</v>
      </c>
      <c r="V3644" s="42"/>
      <c r="W3644" s="30" t="s">
        <v>1777</v>
      </c>
      <c r="X3644" s="16"/>
      <c r="Y3644" s="45" t="s">
        <v>17</v>
      </c>
      <c r="Z3644" s="45">
        <v>26</v>
      </c>
      <c r="AA3644" s="46" t="s">
        <v>603</v>
      </c>
      <c r="AB3644" s="14" t="str">
        <f t="shared" si="56"/>
        <v>('170508','170508J','HHB 01XUNCX10 B18.2.1 SAE8 HT BLK','PC',69,6,3,3,5,2,152,'1115','1115','01 UNC','10','10B33','26','24.80/24.85','','COIL DIRECT DRAWN AS 10B33M 24.95/25.00',''),</v>
      </c>
      <c r="AC3644" s="14" t="s">
        <v>10956</v>
      </c>
    </row>
    <row r="3645" spans="1:29">
      <c r="A3645" s="16">
        <v>210063</v>
      </c>
      <c r="B3645" s="43" t="s">
        <v>600</v>
      </c>
      <c r="C3645" s="43" t="s">
        <v>5598</v>
      </c>
      <c r="D3645" s="15">
        <f>VLOOKUP(E3645,finish!$A$1:$B$18,2,0)</f>
        <v>2</v>
      </c>
      <c r="E3645" s="18" t="s">
        <v>11</v>
      </c>
      <c r="F3645" s="15">
        <f>VLOOKUP(G3645,modules!$A$1:$B$10,2,0)</f>
        <v>6</v>
      </c>
      <c r="G3645" s="18" t="s">
        <v>7849</v>
      </c>
      <c r="H3645" s="15" t="s">
        <v>7949</v>
      </c>
      <c r="I3645" s="18" t="s">
        <v>7856</v>
      </c>
      <c r="J3645" s="15">
        <f>VLOOKUP(K3645,machines!$A$1:$B$72,2,0)</f>
        <v>69</v>
      </c>
      <c r="K3645" s="27" t="s">
        <v>442</v>
      </c>
      <c r="L3645" s="46" t="s">
        <v>602</v>
      </c>
      <c r="M3645" s="15">
        <f>VLOOKUP(N3645,groups!$A$1:$B$113,2,1)</f>
        <v>189</v>
      </c>
      <c r="N3645" s="46" t="s">
        <v>467</v>
      </c>
      <c r="O3645" s="45">
        <v>10</v>
      </c>
      <c r="P3645" s="15">
        <f>VLOOKUP(Q3645,'seg2'!$A$1:$B$13,2,0)</f>
        <v>4</v>
      </c>
      <c r="Q3645" s="16" t="s">
        <v>32</v>
      </c>
      <c r="R3645" s="15">
        <f>VLOOKUP(S3645,'seg3'!$A$1:$B$9,2,0)</f>
        <v>4</v>
      </c>
      <c r="S3645" s="16" t="s">
        <v>32</v>
      </c>
      <c r="T3645" s="45">
        <v>1084.3</v>
      </c>
      <c r="U3645" s="45">
        <v>1084.3</v>
      </c>
      <c r="V3645" s="18" t="s">
        <v>33</v>
      </c>
      <c r="W3645" s="30" t="s">
        <v>604</v>
      </c>
      <c r="X3645" s="16"/>
      <c r="Y3645" s="45" t="s">
        <v>29</v>
      </c>
      <c r="Z3645" s="45">
        <v>28</v>
      </c>
      <c r="AA3645" s="46" t="s">
        <v>603</v>
      </c>
      <c r="AB3645" s="14" t="str">
        <f t="shared" si="56"/>
        <v>('210063','210063J','SHCS 01XBSWX10 BS2470 H/T BLK','PC',69,6,4,4,null,2,189,'1084.3','1084.3','01 BSW','10','51B37','28','24.80/24.85','NEED TO ANN','COIL 2ANNEAL&amp;2DRAWN 51B37 24.95/25.00',''),</v>
      </c>
      <c r="AC3645" s="14" t="s">
        <v>10957</v>
      </c>
    </row>
    <row r="3646" spans="1:29">
      <c r="A3646" s="16">
        <v>400186</v>
      </c>
      <c r="B3646" s="43" t="s">
        <v>5608</v>
      </c>
      <c r="C3646" s="43" t="s">
        <v>5609</v>
      </c>
      <c r="D3646" s="15">
        <f>VLOOKUP(E3646,finish!$A$1:$B$18,2,0)</f>
        <v>2</v>
      </c>
      <c r="E3646" s="18" t="s">
        <v>11</v>
      </c>
      <c r="F3646" s="15">
        <f>VLOOKUP(G3646,modules!$A$1:$B$10,2,0)</f>
        <v>6</v>
      </c>
      <c r="G3646" s="18" t="s">
        <v>7849</v>
      </c>
      <c r="H3646" s="15">
        <f>VLOOKUP(I3646,segments!$A$1:$B$9,2,0)</f>
        <v>5</v>
      </c>
      <c r="I3646" s="18" t="s">
        <v>7852</v>
      </c>
      <c r="J3646" s="15">
        <f>VLOOKUP(K3646,machines!$A$1:$B$72,2,0)</f>
        <v>69</v>
      </c>
      <c r="K3646" s="27" t="s">
        <v>442</v>
      </c>
      <c r="L3646" s="46" t="s">
        <v>1366</v>
      </c>
      <c r="M3646" s="15">
        <f>VLOOKUP(N3646,groups!$A$1:$B$113,2,1)</f>
        <v>189</v>
      </c>
      <c r="N3646" s="46" t="s">
        <v>467</v>
      </c>
      <c r="O3646" s="45">
        <v>9</v>
      </c>
      <c r="P3646" s="15">
        <f>VLOOKUP(Q3646,'seg2'!$A$1:$B$13,2,0)</f>
        <v>4</v>
      </c>
      <c r="Q3646" s="16" t="s">
        <v>32</v>
      </c>
      <c r="R3646" s="15">
        <f>VLOOKUP(S3646,'seg3'!$A$1:$B$9,2,0)</f>
        <v>4</v>
      </c>
      <c r="S3646" s="16" t="s">
        <v>32</v>
      </c>
      <c r="T3646" s="45">
        <v>563</v>
      </c>
      <c r="U3646" s="45">
        <v>563</v>
      </c>
      <c r="V3646" s="29"/>
      <c r="W3646" s="30" t="s">
        <v>2023</v>
      </c>
      <c r="X3646" s="16"/>
      <c r="Y3646" s="45" t="s">
        <v>29</v>
      </c>
      <c r="Z3646" s="45">
        <v>20</v>
      </c>
      <c r="AA3646" s="46" t="s">
        <v>1823</v>
      </c>
      <c r="AB3646" s="14" t="str">
        <f t="shared" si="56"/>
        <v>('400186','400186J','SHCS 3/4XBSWX09 BS2470 H/T BLK','PC',69,6,4,4,5,2,189,'563','563','3/4 UNC','9','51B37','20','18.50/18.55','','COIL 1ANNEAL&amp;2DRAWN 51B37 18.70/18.75',''),</v>
      </c>
      <c r="AC3646" s="14" t="s">
        <v>10958</v>
      </c>
    </row>
    <row r="3647" spans="1:29">
      <c r="A3647" s="16">
        <v>701127</v>
      </c>
      <c r="B3647" s="43" t="s">
        <v>3776</v>
      </c>
      <c r="C3647" s="43" t="s">
        <v>3777</v>
      </c>
      <c r="D3647" s="15">
        <f>VLOOKUP(E3647,finish!$A$1:$B$18,2,0)</f>
        <v>2</v>
      </c>
      <c r="E3647" s="18" t="s">
        <v>11</v>
      </c>
      <c r="F3647" s="15">
        <f>VLOOKUP(G3647,modules!$A$1:$B$10,2,0)</f>
        <v>6</v>
      </c>
      <c r="G3647" s="18" t="s">
        <v>7849</v>
      </c>
      <c r="H3647" s="15">
        <f>VLOOKUP(I3647,segments!$A$1:$B$9,2,0)</f>
        <v>5</v>
      </c>
      <c r="I3647" s="18" t="s">
        <v>7852</v>
      </c>
      <c r="J3647" s="15">
        <f>VLOOKUP(K3647,machines!$A$1:$B$72,2,0)</f>
        <v>69</v>
      </c>
      <c r="K3647" s="27" t="s">
        <v>442</v>
      </c>
      <c r="L3647" s="46" t="s">
        <v>1366</v>
      </c>
      <c r="M3647" s="15">
        <f>VLOOKUP(N3647,groups!$A$1:$B$113,2,1)</f>
        <v>189</v>
      </c>
      <c r="N3647" s="46" t="s">
        <v>467</v>
      </c>
      <c r="O3647" s="45">
        <v>10</v>
      </c>
      <c r="P3647" s="15">
        <f>VLOOKUP(Q3647,'seg2'!$A$1:$B$13,2,0)</f>
        <v>4</v>
      </c>
      <c r="Q3647" s="16" t="s">
        <v>32</v>
      </c>
      <c r="R3647" s="15">
        <f>VLOOKUP(S3647,'seg3'!$A$1:$B$9,2,0)</f>
        <v>4</v>
      </c>
      <c r="S3647" s="16" t="s">
        <v>32</v>
      </c>
      <c r="T3647" s="45">
        <v>619</v>
      </c>
      <c r="U3647" s="45">
        <v>619</v>
      </c>
      <c r="V3647" s="29"/>
      <c r="W3647" s="30" t="s">
        <v>2023</v>
      </c>
      <c r="X3647" s="16"/>
      <c r="Y3647" s="45" t="s">
        <v>29</v>
      </c>
      <c r="Z3647" s="45">
        <v>20</v>
      </c>
      <c r="AA3647" s="46" t="s">
        <v>1823</v>
      </c>
      <c r="AB3647" s="14" t="str">
        <f t="shared" si="56"/>
        <v>('701127','701127J','SHCS 3/4XBSWX10 BS2470 H/T BLK','PC',69,6,4,4,5,2,189,'619','619','3/4 UNC','10','51B37','20','18.50/18.55','','COIL 1ANNEAL&amp;2DRAWN 51B37 18.70/18.75',''),</v>
      </c>
      <c r="AC3647" s="14" t="s">
        <v>10813</v>
      </c>
    </row>
    <row r="3648" spans="1:29">
      <c r="A3648" s="16">
        <v>406168</v>
      </c>
      <c r="B3648" s="64" t="s">
        <v>2117</v>
      </c>
      <c r="C3648" s="43" t="s">
        <v>5673</v>
      </c>
      <c r="D3648" s="15">
        <f>VLOOKUP(E3648,finish!$A$1:$B$18,2,0)</f>
        <v>2</v>
      </c>
      <c r="E3648" s="18" t="s">
        <v>11</v>
      </c>
      <c r="F3648" s="15">
        <f>VLOOKUP(G3648,modules!$A$1:$B$10,2,0)</f>
        <v>6</v>
      </c>
      <c r="G3648" s="18" t="s">
        <v>7849</v>
      </c>
      <c r="H3648" s="15">
        <f>VLOOKUP(I3648,segments!$A$1:$B$9,2,0)</f>
        <v>5</v>
      </c>
      <c r="I3648" s="18" t="s">
        <v>7852</v>
      </c>
      <c r="J3648" s="15">
        <f>VLOOKUP(K3648,machines!$A$1:$B$72,2,0)</f>
        <v>69</v>
      </c>
      <c r="K3648" s="27" t="s">
        <v>442</v>
      </c>
      <c r="L3648" s="46" t="s">
        <v>338</v>
      </c>
      <c r="M3648" s="15">
        <f>VLOOKUP(N3648,groups!$A$1:$B$113,2,1)</f>
        <v>189</v>
      </c>
      <c r="N3648" s="46" t="s">
        <v>467</v>
      </c>
      <c r="O3648" s="45">
        <v>180</v>
      </c>
      <c r="P3648" s="15">
        <f>VLOOKUP(Q3648,'seg2'!$A$1:$B$13,2,0)</f>
        <v>4</v>
      </c>
      <c r="Q3648" s="16" t="s">
        <v>32</v>
      </c>
      <c r="R3648" s="15">
        <f>VLOOKUP(S3648,'seg3'!$A$1:$B$9,2,0)</f>
        <v>4</v>
      </c>
      <c r="S3648" s="16" t="s">
        <v>32</v>
      </c>
      <c r="T3648" s="45">
        <v>934</v>
      </c>
      <c r="U3648" s="45">
        <v>934</v>
      </c>
      <c r="V3648" s="18" t="s">
        <v>33</v>
      </c>
      <c r="W3648" s="30" t="s">
        <v>2116</v>
      </c>
      <c r="X3648" s="16"/>
      <c r="Y3648" s="45" t="s">
        <v>29</v>
      </c>
      <c r="Z3648" s="45">
        <v>30</v>
      </c>
      <c r="AA3648" s="46" t="s">
        <v>2115</v>
      </c>
      <c r="AB3648" s="14" t="str">
        <f t="shared" si="56"/>
        <v>('406168','406168J','SHCS M27X3X180 ISO4762 CL12.9 HT BLK','PC',69,6,4,4,5,2,189,'934','934','M27','180','51B37','30','26.50/26.55','NEED TO ANN','COIL 2ANNEAL&amp;2DRAWN 51B37 26.50/26.53',''),</v>
      </c>
      <c r="AC3648" s="14" t="s">
        <v>10959</v>
      </c>
    </row>
    <row r="3649" spans="1:29">
      <c r="A3649" s="16">
        <v>180233</v>
      </c>
      <c r="B3649" s="64" t="s">
        <v>5674</v>
      </c>
      <c r="C3649" s="43" t="s">
        <v>5675</v>
      </c>
      <c r="D3649" s="15">
        <f>VLOOKUP(E3649,finish!$A$1:$B$18,2,0)</f>
        <v>2</v>
      </c>
      <c r="E3649" s="18" t="s">
        <v>11</v>
      </c>
      <c r="F3649" s="15">
        <f>VLOOKUP(G3649,modules!$A$1:$B$10,2,0)</f>
        <v>6</v>
      </c>
      <c r="G3649" s="18" t="s">
        <v>7849</v>
      </c>
      <c r="H3649" s="15">
        <f>VLOOKUP(I3649,segments!$A$1:$B$9,2,0)</f>
        <v>5</v>
      </c>
      <c r="I3649" s="18" t="s">
        <v>7852</v>
      </c>
      <c r="J3649" s="15">
        <f>VLOOKUP(K3649,machines!$A$1:$B$72,2,0)</f>
        <v>69</v>
      </c>
      <c r="K3649" s="27" t="s">
        <v>442</v>
      </c>
      <c r="L3649" s="46" t="s">
        <v>338</v>
      </c>
      <c r="M3649" s="15">
        <f>VLOOKUP(N3649,groups!$A$1:$B$113,2,1)</f>
        <v>190</v>
      </c>
      <c r="N3649" s="46" t="s">
        <v>484</v>
      </c>
      <c r="O3649" s="45">
        <v>60</v>
      </c>
      <c r="P3649" s="15">
        <f>VLOOKUP(Q3649,'seg2'!$A$1:$B$13,2,0)</f>
        <v>4</v>
      </c>
      <c r="Q3649" s="16" t="s">
        <v>32</v>
      </c>
      <c r="R3649" s="15">
        <f>VLOOKUP(S3649,'seg3'!$A$1:$B$9,2,0)</f>
        <v>4</v>
      </c>
      <c r="S3649" s="16" t="s">
        <v>32</v>
      </c>
      <c r="T3649" s="45">
        <v>396</v>
      </c>
      <c r="U3649" s="45">
        <v>396</v>
      </c>
      <c r="V3649" s="18" t="s">
        <v>33</v>
      </c>
      <c r="W3649" s="30" t="s">
        <v>2116</v>
      </c>
      <c r="X3649" s="16"/>
      <c r="Y3649" s="45" t="s">
        <v>29</v>
      </c>
      <c r="Z3649" s="45">
        <v>30</v>
      </c>
      <c r="AA3649" s="46" t="s">
        <v>2115</v>
      </c>
      <c r="AB3649" s="14" t="str">
        <f t="shared" si="56"/>
        <v>('180233','180233J','SHCS M27X3X60 ISO4762 CL12.9 FT BLK','PC',69,6,4,4,5,2,190,'396','396','M27','60','51B37','30','26.50/26.55','NEED TO ANN','COIL 2ANNEAL&amp;2DRAWN 51B37 26.50/26.53',''),</v>
      </c>
      <c r="AC3649" s="14" t="s">
        <v>10960</v>
      </c>
    </row>
    <row r="3650" spans="1:29">
      <c r="A3650" s="16">
        <v>581201</v>
      </c>
      <c r="B3650" s="64" t="s">
        <v>5676</v>
      </c>
      <c r="C3650" s="43" t="s">
        <v>5677</v>
      </c>
      <c r="D3650" s="15">
        <f>VLOOKUP(E3650,finish!$A$1:$B$18,2,0)</f>
        <v>2</v>
      </c>
      <c r="E3650" s="18" t="s">
        <v>11</v>
      </c>
      <c r="F3650" s="15">
        <f>VLOOKUP(G3650,modules!$A$1:$B$10,2,0)</f>
        <v>6</v>
      </c>
      <c r="G3650" s="18" t="s">
        <v>7849</v>
      </c>
      <c r="H3650" s="15">
        <f>VLOOKUP(I3650,segments!$A$1:$B$9,2,0)</f>
        <v>5</v>
      </c>
      <c r="I3650" s="18" t="s">
        <v>7852</v>
      </c>
      <c r="J3650" s="15">
        <f>VLOOKUP(K3650,machines!$A$1:$B$72,2,0)</f>
        <v>69</v>
      </c>
      <c r="K3650" s="27" t="s">
        <v>442</v>
      </c>
      <c r="L3650" s="46" t="s">
        <v>338</v>
      </c>
      <c r="M3650" s="15">
        <f>VLOOKUP(N3650,groups!$A$1:$B$113,2,1)</f>
        <v>190</v>
      </c>
      <c r="N3650" s="46" t="s">
        <v>484</v>
      </c>
      <c r="O3650" s="45">
        <v>65</v>
      </c>
      <c r="P3650" s="15">
        <f>VLOOKUP(Q3650,'seg2'!$A$1:$B$13,2,0)</f>
        <v>4</v>
      </c>
      <c r="Q3650" s="16" t="s">
        <v>32</v>
      </c>
      <c r="R3650" s="15">
        <f>VLOOKUP(S3650,'seg3'!$A$1:$B$9,2,0)</f>
        <v>4</v>
      </c>
      <c r="S3650" s="16" t="s">
        <v>32</v>
      </c>
      <c r="T3650" s="45">
        <v>418</v>
      </c>
      <c r="U3650" s="45">
        <v>418</v>
      </c>
      <c r="V3650" s="18" t="s">
        <v>33</v>
      </c>
      <c r="W3650" s="30" t="s">
        <v>2116</v>
      </c>
      <c r="X3650" s="16"/>
      <c r="Y3650" s="45" t="s">
        <v>29</v>
      </c>
      <c r="Z3650" s="45">
        <v>30</v>
      </c>
      <c r="AA3650" s="46" t="s">
        <v>2115</v>
      </c>
      <c r="AB3650" s="14" t="str">
        <f t="shared" si="56"/>
        <v>('581201','581201J','SHCS M27X3X65 ISO4762 CL12.9 FT BLK','PC',69,6,4,4,5,2,190,'418','418','M27','65','51B37','30','26.50/26.55','NEED TO ANN','COIL 2ANNEAL&amp;2DRAWN 51B37 26.50/26.53',''),</v>
      </c>
      <c r="AC3650" s="14" t="s">
        <v>10961</v>
      </c>
    </row>
    <row r="3651" spans="1:29">
      <c r="A3651" s="16">
        <v>180326</v>
      </c>
      <c r="B3651" s="64" t="s">
        <v>5678</v>
      </c>
      <c r="C3651" s="43" t="s">
        <v>5679</v>
      </c>
      <c r="D3651" s="15">
        <f>VLOOKUP(E3651,finish!$A$1:$B$18,2,0)</f>
        <v>2</v>
      </c>
      <c r="E3651" s="18" t="s">
        <v>11</v>
      </c>
      <c r="F3651" s="15">
        <f>VLOOKUP(G3651,modules!$A$1:$B$10,2,0)</f>
        <v>6</v>
      </c>
      <c r="G3651" s="18" t="s">
        <v>7849</v>
      </c>
      <c r="H3651" s="15">
        <f>VLOOKUP(I3651,segments!$A$1:$B$9,2,0)</f>
        <v>5</v>
      </c>
      <c r="I3651" s="18" t="s">
        <v>7852</v>
      </c>
      <c r="J3651" s="15">
        <f>VLOOKUP(K3651,machines!$A$1:$B$72,2,0)</f>
        <v>69</v>
      </c>
      <c r="K3651" s="27" t="s">
        <v>442</v>
      </c>
      <c r="L3651" s="46" t="s">
        <v>338</v>
      </c>
      <c r="M3651" s="15">
        <f>VLOOKUP(N3651,groups!$A$1:$B$113,2,1)</f>
        <v>190</v>
      </c>
      <c r="N3651" s="46" t="s">
        <v>484</v>
      </c>
      <c r="O3651" s="45">
        <v>70</v>
      </c>
      <c r="P3651" s="15">
        <f>VLOOKUP(Q3651,'seg2'!$A$1:$B$13,2,0)</f>
        <v>4</v>
      </c>
      <c r="Q3651" s="16" t="s">
        <v>32</v>
      </c>
      <c r="R3651" s="15">
        <f>VLOOKUP(S3651,'seg3'!$A$1:$B$9,2,0)</f>
        <v>4</v>
      </c>
      <c r="S3651" s="16" t="s">
        <v>32</v>
      </c>
      <c r="T3651" s="45">
        <v>440</v>
      </c>
      <c r="U3651" s="45">
        <v>440</v>
      </c>
      <c r="V3651" s="18" t="s">
        <v>33</v>
      </c>
      <c r="W3651" s="30" t="s">
        <v>2116</v>
      </c>
      <c r="X3651" s="16"/>
      <c r="Y3651" s="45" t="s">
        <v>29</v>
      </c>
      <c r="Z3651" s="45">
        <v>30</v>
      </c>
      <c r="AA3651" s="46" t="s">
        <v>2115</v>
      </c>
      <c r="AB3651" s="14" t="str">
        <f t="shared" ref="AB3651:AB3714" si="57">CONCATENATE("('",A3651,"','",B3651,"','",C3651,"','PC',",J3651,",",F3651,",",P3651,",",R3651,",",H3651,",",D3651,",",M3651,",'",T3651,"','",U3651,"','",L3651,"','",O3651,"','",Y3651,"','",Z3651,"','",AA3651,"','",V3651,"','",W3651,"','",X3651,"'),")</f>
        <v>('180326','180326J','SHCS M27X3X70 ISO4762 CL12.9 FT BLK','PC',69,6,4,4,5,2,190,'440','440','M27','70','51B37','30','26.50/26.55','NEED TO ANN','COIL 2ANNEAL&amp;2DRAWN 51B37 26.50/26.53',''),</v>
      </c>
      <c r="AC3651" s="14" t="s">
        <v>10962</v>
      </c>
    </row>
    <row r="3652" spans="1:29">
      <c r="A3652" s="16">
        <v>210013</v>
      </c>
      <c r="B3652" s="64" t="s">
        <v>5680</v>
      </c>
      <c r="C3652" s="43" t="s">
        <v>5681</v>
      </c>
      <c r="D3652" s="15">
        <f>VLOOKUP(E3652,finish!$A$1:$B$18,2,0)</f>
        <v>2</v>
      </c>
      <c r="E3652" s="18" t="s">
        <v>11</v>
      </c>
      <c r="F3652" s="15">
        <f>VLOOKUP(G3652,modules!$A$1:$B$10,2,0)</f>
        <v>6</v>
      </c>
      <c r="G3652" s="18" t="s">
        <v>7849</v>
      </c>
      <c r="H3652" s="15">
        <f>VLOOKUP(I3652,segments!$A$1:$B$9,2,0)</f>
        <v>5</v>
      </c>
      <c r="I3652" s="18" t="s">
        <v>7852</v>
      </c>
      <c r="J3652" s="15">
        <f>VLOOKUP(K3652,machines!$A$1:$B$72,2,0)</f>
        <v>69</v>
      </c>
      <c r="K3652" s="27" t="s">
        <v>442</v>
      </c>
      <c r="L3652" s="46" t="s">
        <v>338</v>
      </c>
      <c r="M3652" s="15">
        <f>VLOOKUP(N3652,groups!$A$1:$B$113,2,1)</f>
        <v>190</v>
      </c>
      <c r="N3652" s="46" t="s">
        <v>484</v>
      </c>
      <c r="O3652" s="45">
        <v>75</v>
      </c>
      <c r="P3652" s="15">
        <f>VLOOKUP(Q3652,'seg2'!$A$1:$B$13,2,0)</f>
        <v>4</v>
      </c>
      <c r="Q3652" s="16" t="s">
        <v>32</v>
      </c>
      <c r="R3652" s="15">
        <f>VLOOKUP(S3652,'seg3'!$A$1:$B$9,2,0)</f>
        <v>4</v>
      </c>
      <c r="S3652" s="16" t="s">
        <v>32</v>
      </c>
      <c r="T3652" s="45">
        <v>462</v>
      </c>
      <c r="U3652" s="45">
        <v>462</v>
      </c>
      <c r="V3652" s="18" t="s">
        <v>33</v>
      </c>
      <c r="W3652" s="30" t="s">
        <v>2116</v>
      </c>
      <c r="X3652" s="16"/>
      <c r="Y3652" s="45" t="s">
        <v>29</v>
      </c>
      <c r="Z3652" s="45">
        <v>30</v>
      </c>
      <c r="AA3652" s="46" t="s">
        <v>2115</v>
      </c>
      <c r="AB3652" s="14" t="str">
        <f t="shared" si="57"/>
        <v>('210013','210013J','SHCS M27X3X75 ISO4762 CL12.9 FT BLK','PC',69,6,4,4,5,2,190,'462','462','M27','75','51B37','30','26.50/26.55','NEED TO ANN','COIL 2ANNEAL&amp;2DRAWN 51B37 26.50/26.53',''),</v>
      </c>
      <c r="AC3652" s="14" t="s">
        <v>10963</v>
      </c>
    </row>
    <row r="3653" spans="1:29">
      <c r="A3653" s="16">
        <v>406161</v>
      </c>
      <c r="B3653" s="64" t="s">
        <v>5682</v>
      </c>
      <c r="C3653" s="43" t="s">
        <v>5683</v>
      </c>
      <c r="D3653" s="15">
        <f>VLOOKUP(E3653,finish!$A$1:$B$18,2,0)</f>
        <v>2</v>
      </c>
      <c r="E3653" s="18" t="s">
        <v>11</v>
      </c>
      <c r="F3653" s="15">
        <f>VLOOKUP(G3653,modules!$A$1:$B$10,2,0)</f>
        <v>6</v>
      </c>
      <c r="G3653" s="18" t="s">
        <v>7849</v>
      </c>
      <c r="H3653" s="15">
        <f>VLOOKUP(I3653,segments!$A$1:$B$9,2,0)</f>
        <v>5</v>
      </c>
      <c r="I3653" s="18" t="s">
        <v>7852</v>
      </c>
      <c r="J3653" s="15">
        <f>VLOOKUP(K3653,machines!$A$1:$B$72,2,0)</f>
        <v>69</v>
      </c>
      <c r="K3653" s="27" t="s">
        <v>442</v>
      </c>
      <c r="L3653" s="46" t="s">
        <v>338</v>
      </c>
      <c r="M3653" s="15">
        <f>VLOOKUP(N3653,groups!$A$1:$B$113,2,1)</f>
        <v>190</v>
      </c>
      <c r="N3653" s="46" t="s">
        <v>484</v>
      </c>
      <c r="O3653" s="45">
        <v>80</v>
      </c>
      <c r="P3653" s="15">
        <f>VLOOKUP(Q3653,'seg2'!$A$1:$B$13,2,0)</f>
        <v>4</v>
      </c>
      <c r="Q3653" s="16" t="s">
        <v>32</v>
      </c>
      <c r="R3653" s="15">
        <f>VLOOKUP(S3653,'seg3'!$A$1:$B$9,2,0)</f>
        <v>4</v>
      </c>
      <c r="S3653" s="16" t="s">
        <v>32</v>
      </c>
      <c r="T3653" s="45">
        <v>484</v>
      </c>
      <c r="U3653" s="45">
        <v>484</v>
      </c>
      <c r="V3653" s="18" t="s">
        <v>33</v>
      </c>
      <c r="W3653" s="30" t="s">
        <v>2116</v>
      </c>
      <c r="X3653" s="16"/>
      <c r="Y3653" s="45" t="s">
        <v>29</v>
      </c>
      <c r="Z3653" s="45">
        <v>30</v>
      </c>
      <c r="AA3653" s="46" t="s">
        <v>2115</v>
      </c>
      <c r="AB3653" s="14" t="str">
        <f t="shared" si="57"/>
        <v>('406161','406161J','SHCS M27X3X80 ISO4762 CL12.9 FT BLK','PC',69,6,4,4,5,2,190,'484','484','M27','80','51B37','30','26.50/26.55','NEED TO ANN','COIL 2ANNEAL&amp;2DRAWN 51B37 26.50/26.53',''),</v>
      </c>
      <c r="AC3653" s="14" t="s">
        <v>10964</v>
      </c>
    </row>
    <row r="3654" spans="1:29">
      <c r="A3654" s="16">
        <v>406162</v>
      </c>
      <c r="B3654" s="64" t="s">
        <v>2119</v>
      </c>
      <c r="C3654" s="43" t="s">
        <v>5684</v>
      </c>
      <c r="D3654" s="15">
        <f>VLOOKUP(E3654,finish!$A$1:$B$18,2,0)</f>
        <v>2</v>
      </c>
      <c r="E3654" s="18" t="s">
        <v>11</v>
      </c>
      <c r="F3654" s="15">
        <f>VLOOKUP(G3654,modules!$A$1:$B$10,2,0)</f>
        <v>6</v>
      </c>
      <c r="G3654" s="18" t="s">
        <v>7849</v>
      </c>
      <c r="H3654" s="15">
        <f>VLOOKUP(I3654,segments!$A$1:$B$9,2,0)</f>
        <v>5</v>
      </c>
      <c r="I3654" s="18" t="s">
        <v>7852</v>
      </c>
      <c r="J3654" s="15">
        <f>VLOOKUP(K3654,machines!$A$1:$B$72,2,0)</f>
        <v>69</v>
      </c>
      <c r="K3654" s="27" t="s">
        <v>442</v>
      </c>
      <c r="L3654" s="46" t="s">
        <v>338</v>
      </c>
      <c r="M3654" s="15">
        <f>VLOOKUP(N3654,groups!$A$1:$B$113,2,1)</f>
        <v>190</v>
      </c>
      <c r="N3654" s="46" t="s">
        <v>484</v>
      </c>
      <c r="O3654" s="45">
        <v>90</v>
      </c>
      <c r="P3654" s="15">
        <f>VLOOKUP(Q3654,'seg2'!$A$1:$B$13,2,0)</f>
        <v>4</v>
      </c>
      <c r="Q3654" s="16" t="s">
        <v>32</v>
      </c>
      <c r="R3654" s="15">
        <f>VLOOKUP(S3654,'seg3'!$A$1:$B$9,2,0)</f>
        <v>4</v>
      </c>
      <c r="S3654" s="16" t="s">
        <v>32</v>
      </c>
      <c r="T3654" s="45">
        <v>529</v>
      </c>
      <c r="U3654" s="45">
        <v>529</v>
      </c>
      <c r="V3654" s="18" t="s">
        <v>33</v>
      </c>
      <c r="W3654" s="30" t="s">
        <v>2116</v>
      </c>
      <c r="X3654" s="16"/>
      <c r="Y3654" s="45" t="s">
        <v>29</v>
      </c>
      <c r="Z3654" s="45">
        <v>30</v>
      </c>
      <c r="AA3654" s="46" t="s">
        <v>2115</v>
      </c>
      <c r="AB3654" s="14" t="str">
        <f t="shared" si="57"/>
        <v>('406162','406162J','SHCS M27X3X90 ISO4762 CL12.9 FT BLK','PC',69,6,4,4,5,2,190,'529','529','M27','90','51B37','30','26.50/26.55','NEED TO ANN','COIL 2ANNEAL&amp;2DRAWN 51B37 26.50/26.53',''),</v>
      </c>
      <c r="AC3654" s="14" t="s">
        <v>10965</v>
      </c>
    </row>
    <row r="3655" spans="1:29">
      <c r="A3655" s="16">
        <v>551648</v>
      </c>
      <c r="B3655" s="64" t="s">
        <v>5685</v>
      </c>
      <c r="C3655" s="43" t="s">
        <v>5686</v>
      </c>
      <c r="D3655" s="15">
        <f>VLOOKUP(E3655,finish!$A$1:$B$18,2,0)</f>
        <v>2</v>
      </c>
      <c r="E3655" s="18" t="s">
        <v>11</v>
      </c>
      <c r="F3655" s="15">
        <f>VLOOKUP(G3655,modules!$A$1:$B$10,2,0)</f>
        <v>6</v>
      </c>
      <c r="G3655" s="18" t="s">
        <v>7849</v>
      </c>
      <c r="H3655" s="15">
        <f>VLOOKUP(I3655,segments!$A$1:$B$9,2,0)</f>
        <v>5</v>
      </c>
      <c r="I3655" s="18" t="s">
        <v>7852</v>
      </c>
      <c r="J3655" s="15">
        <f>VLOOKUP(K3655,machines!$A$1:$B$72,2,0)</f>
        <v>69</v>
      </c>
      <c r="K3655" s="27" t="s">
        <v>442</v>
      </c>
      <c r="L3655" s="46" t="s">
        <v>627</v>
      </c>
      <c r="M3655" s="15">
        <f>VLOOKUP(N3655,groups!$A$1:$B$113,2,1)</f>
        <v>190</v>
      </c>
      <c r="N3655" s="46" t="s">
        <v>484</v>
      </c>
      <c r="O3655" s="45">
        <v>50</v>
      </c>
      <c r="P3655" s="15">
        <f>VLOOKUP(Q3655,'seg2'!$A$1:$B$13,2,0)</f>
        <v>4</v>
      </c>
      <c r="Q3655" s="16" t="s">
        <v>32</v>
      </c>
      <c r="R3655" s="15">
        <f>VLOOKUP(S3655,'seg3'!$A$1:$B$9,2,0)</f>
        <v>4</v>
      </c>
      <c r="S3655" s="16" t="s">
        <v>32</v>
      </c>
      <c r="T3655" s="45">
        <v>519</v>
      </c>
      <c r="U3655" s="45">
        <v>519</v>
      </c>
      <c r="V3655" s="29" t="s">
        <v>33</v>
      </c>
      <c r="W3655" s="30" t="s">
        <v>629</v>
      </c>
      <c r="X3655" s="16"/>
      <c r="Y3655" s="45" t="s">
        <v>29</v>
      </c>
      <c r="Z3655" s="45">
        <v>32</v>
      </c>
      <c r="AA3655" s="46" t="s">
        <v>628</v>
      </c>
      <c r="AB3655" s="14" t="str">
        <f t="shared" si="57"/>
        <v>('551648','551648J','SHCS M30X3.5X50 ISO4762 CL12.9 FT BLK','PC',69,6,4,4,5,2,190,'519','519','M30','50','51B37','32','29.50/29.55','NEED TO ANN','COIL 2ANNEAL&amp;2DRAWN 51B37 29.50/29.53',''),</v>
      </c>
      <c r="AC3655" s="14" t="s">
        <v>10966</v>
      </c>
    </row>
    <row r="3656" spans="1:29">
      <c r="A3656" s="16">
        <v>551301</v>
      </c>
      <c r="B3656" s="64" t="s">
        <v>5687</v>
      </c>
      <c r="C3656" s="43" t="s">
        <v>5688</v>
      </c>
      <c r="D3656" s="15">
        <f>VLOOKUP(E3656,finish!$A$1:$B$18,2,0)</f>
        <v>2</v>
      </c>
      <c r="E3656" s="18" t="s">
        <v>11</v>
      </c>
      <c r="F3656" s="15">
        <f>VLOOKUP(G3656,modules!$A$1:$B$10,2,0)</f>
        <v>6</v>
      </c>
      <c r="G3656" s="18" t="s">
        <v>7849</v>
      </c>
      <c r="H3656" s="15">
        <f>VLOOKUP(I3656,segments!$A$1:$B$9,2,0)</f>
        <v>5</v>
      </c>
      <c r="I3656" s="18" t="s">
        <v>7852</v>
      </c>
      <c r="J3656" s="15">
        <f>VLOOKUP(K3656,machines!$A$1:$B$72,2,0)</f>
        <v>69</v>
      </c>
      <c r="K3656" s="27" t="s">
        <v>442</v>
      </c>
      <c r="L3656" s="46" t="s">
        <v>627</v>
      </c>
      <c r="M3656" s="15">
        <f>VLOOKUP(N3656,groups!$A$1:$B$113,2,1)</f>
        <v>190</v>
      </c>
      <c r="N3656" s="46" t="s">
        <v>484</v>
      </c>
      <c r="O3656" s="45">
        <v>55</v>
      </c>
      <c r="P3656" s="15">
        <f>VLOOKUP(Q3656,'seg2'!$A$1:$B$13,2,0)</f>
        <v>4</v>
      </c>
      <c r="Q3656" s="16" t="s">
        <v>32</v>
      </c>
      <c r="R3656" s="15">
        <f>VLOOKUP(S3656,'seg3'!$A$1:$B$9,2,0)</f>
        <v>4</v>
      </c>
      <c r="S3656" s="16" t="s">
        <v>32</v>
      </c>
      <c r="T3656" s="45">
        <v>554</v>
      </c>
      <c r="U3656" s="45">
        <v>554</v>
      </c>
      <c r="V3656" s="18" t="s">
        <v>33</v>
      </c>
      <c r="W3656" s="30" t="s">
        <v>629</v>
      </c>
      <c r="X3656" s="16"/>
      <c r="Y3656" s="45" t="s">
        <v>29</v>
      </c>
      <c r="Z3656" s="45">
        <v>32</v>
      </c>
      <c r="AA3656" s="46" t="s">
        <v>628</v>
      </c>
      <c r="AB3656" s="14" t="str">
        <f t="shared" si="57"/>
        <v>('551301','551301J','SHCS M30X3.5X55 ISO4762 CL12.9 FT BLK','PC',69,6,4,4,5,2,190,'554','554','M30','55','51B37','32','29.50/29.55','NEED TO ANN','COIL 2ANNEAL&amp;2DRAWN 51B37 29.50/29.53',''),</v>
      </c>
      <c r="AC3656" s="14" t="s">
        <v>10967</v>
      </c>
    </row>
    <row r="3657" spans="1:29">
      <c r="A3657" s="16">
        <v>140611</v>
      </c>
      <c r="B3657" s="43" t="s">
        <v>4080</v>
      </c>
      <c r="C3657" s="43" t="s">
        <v>4081</v>
      </c>
      <c r="D3657" s="15">
        <f>VLOOKUP(E3657,finish!$A$1:$B$18,2,0)</f>
        <v>2</v>
      </c>
      <c r="E3657" s="18" t="s">
        <v>11</v>
      </c>
      <c r="F3657" s="15">
        <f>VLOOKUP(G3657,modules!$A$1:$B$10,2,0)</f>
        <v>6</v>
      </c>
      <c r="G3657" s="18" t="s">
        <v>7849</v>
      </c>
      <c r="H3657" s="15">
        <f>VLOOKUP(I3657,segments!$A$1:$B$9,2,0)</f>
        <v>3</v>
      </c>
      <c r="I3657" s="18" t="s">
        <v>7851</v>
      </c>
      <c r="J3657" s="15">
        <f>VLOOKUP(K3657,machines!$A$1:$B$72,2,0)</f>
        <v>69</v>
      </c>
      <c r="K3657" s="27" t="s">
        <v>442</v>
      </c>
      <c r="L3657" s="46" t="s">
        <v>627</v>
      </c>
      <c r="M3657" s="15">
        <f>VLOOKUP(N3657,groups!$A$1:$B$113,2,1)</f>
        <v>190</v>
      </c>
      <c r="N3657" s="46" t="s">
        <v>484</v>
      </c>
      <c r="O3657" s="45">
        <v>90</v>
      </c>
      <c r="P3657" s="15">
        <f>VLOOKUP(Q3657,'seg2'!$A$1:$B$13,2,0)</f>
        <v>4</v>
      </c>
      <c r="Q3657" s="16" t="s">
        <v>32</v>
      </c>
      <c r="R3657" s="15">
        <f>VLOOKUP(S3657,'seg3'!$A$1:$B$9,2,0)</f>
        <v>4</v>
      </c>
      <c r="S3657" s="16" t="s">
        <v>32</v>
      </c>
      <c r="T3657" s="45">
        <v>745</v>
      </c>
      <c r="U3657" s="45">
        <v>745</v>
      </c>
      <c r="V3657" s="18"/>
      <c r="W3657" s="30" t="s">
        <v>629</v>
      </c>
      <c r="X3657" s="16"/>
      <c r="Y3657" s="45" t="s">
        <v>29</v>
      </c>
      <c r="Z3657" s="45">
        <v>32</v>
      </c>
      <c r="AA3657" s="46" t="s">
        <v>628</v>
      </c>
      <c r="AB3657" s="14" t="str">
        <f t="shared" si="57"/>
        <v>('140611','140611J','SHCS M30X3.5X90 ISO4762 CL12.9 FT BLK','PC',69,6,4,4,3,2,190,'745','745','M30','90','51B37','32','29.50/29.55','','COIL 2ANNEAL&amp;2DRAWN 51B37 29.50/29.53',''),</v>
      </c>
      <c r="AC3657" s="14" t="s">
        <v>10968</v>
      </c>
    </row>
    <row r="3658" spans="1:29">
      <c r="A3658" s="16">
        <v>140613</v>
      </c>
      <c r="B3658" s="64" t="s">
        <v>1327</v>
      </c>
      <c r="C3658" s="43" t="s">
        <v>4087</v>
      </c>
      <c r="D3658" s="15">
        <f>VLOOKUP(E3658,finish!$A$1:$B$18,2,0)</f>
        <v>2</v>
      </c>
      <c r="E3658" s="18" t="s">
        <v>11</v>
      </c>
      <c r="F3658" s="15">
        <f>VLOOKUP(G3658,modules!$A$1:$B$10,2,0)</f>
        <v>6</v>
      </c>
      <c r="G3658" s="18" t="s">
        <v>7849</v>
      </c>
      <c r="H3658" s="15">
        <f>VLOOKUP(I3658,segments!$A$1:$B$9,2,0)</f>
        <v>4</v>
      </c>
      <c r="I3658" s="18" t="s">
        <v>7845</v>
      </c>
      <c r="J3658" s="15">
        <f>VLOOKUP(K3658,machines!$A$1:$B$72,2,0)</f>
        <v>69</v>
      </c>
      <c r="K3658" s="27" t="s">
        <v>442</v>
      </c>
      <c r="L3658" s="46" t="s">
        <v>627</v>
      </c>
      <c r="M3658" s="15">
        <f>VLOOKUP(N3658,groups!$A$1:$B$113,2,1)</f>
        <v>189</v>
      </c>
      <c r="N3658" s="46" t="s">
        <v>467</v>
      </c>
      <c r="O3658" s="45">
        <v>110</v>
      </c>
      <c r="P3658" s="15">
        <f>VLOOKUP(Q3658,'seg2'!$A$1:$B$13,2,0)</f>
        <v>4</v>
      </c>
      <c r="Q3658" s="16" t="s">
        <v>32</v>
      </c>
      <c r="R3658" s="15">
        <f>VLOOKUP(S3658,'seg3'!$A$1:$B$9,2,0)</f>
        <v>4</v>
      </c>
      <c r="S3658" s="16" t="s">
        <v>32</v>
      </c>
      <c r="T3658" s="45">
        <v>855</v>
      </c>
      <c r="U3658" s="45">
        <v>855</v>
      </c>
      <c r="V3658" s="18"/>
      <c r="W3658" s="30" t="s">
        <v>629</v>
      </c>
      <c r="X3658" s="16"/>
      <c r="Y3658" s="45" t="s">
        <v>29</v>
      </c>
      <c r="Z3658" s="45">
        <v>32</v>
      </c>
      <c r="AA3658" s="46" t="s">
        <v>628</v>
      </c>
      <c r="AB3658" s="14" t="str">
        <f t="shared" si="57"/>
        <v>('140613','140613J','SHCS M30X3.5X110 ISO4762 CL12.9 HT BLK','PC',69,6,4,4,4,2,189,'855','855','M30','110','51B37','32','29.50/29.55','','COIL 2ANNEAL&amp;2DRAWN 51B37 29.50/29.53',''),</v>
      </c>
      <c r="AC3658" s="14" t="s">
        <v>10969</v>
      </c>
    </row>
    <row r="3659" spans="1:29">
      <c r="A3659" s="16">
        <v>140616</v>
      </c>
      <c r="B3659" s="64" t="s">
        <v>1183</v>
      </c>
      <c r="C3659" s="43" t="s">
        <v>5689</v>
      </c>
      <c r="D3659" s="15">
        <f>VLOOKUP(E3659,finish!$A$1:$B$18,2,0)</f>
        <v>2</v>
      </c>
      <c r="E3659" s="18" t="s">
        <v>11</v>
      </c>
      <c r="F3659" s="15">
        <f>VLOOKUP(G3659,modules!$A$1:$B$10,2,0)</f>
        <v>6</v>
      </c>
      <c r="G3659" s="18" t="s">
        <v>7849</v>
      </c>
      <c r="H3659" s="15">
        <f>VLOOKUP(I3659,segments!$A$1:$B$9,2,0)</f>
        <v>5</v>
      </c>
      <c r="I3659" s="18" t="s">
        <v>7852</v>
      </c>
      <c r="J3659" s="15">
        <f>VLOOKUP(K3659,machines!$A$1:$B$72,2,0)</f>
        <v>69</v>
      </c>
      <c r="K3659" s="27" t="s">
        <v>442</v>
      </c>
      <c r="L3659" s="46" t="s">
        <v>627</v>
      </c>
      <c r="M3659" s="15">
        <f>VLOOKUP(N3659,groups!$A$1:$B$113,2,1)</f>
        <v>189</v>
      </c>
      <c r="N3659" s="46" t="s">
        <v>467</v>
      </c>
      <c r="O3659" s="45">
        <v>140</v>
      </c>
      <c r="P3659" s="15">
        <f>VLOOKUP(Q3659,'seg2'!$A$1:$B$13,2,0)</f>
        <v>4</v>
      </c>
      <c r="Q3659" s="16" t="s">
        <v>32</v>
      </c>
      <c r="R3659" s="15">
        <f>VLOOKUP(S3659,'seg3'!$A$1:$B$9,2,0)</f>
        <v>4</v>
      </c>
      <c r="S3659" s="16" t="s">
        <v>32</v>
      </c>
      <c r="T3659" s="45">
        <v>1020</v>
      </c>
      <c r="U3659" s="45">
        <v>1020</v>
      </c>
      <c r="V3659" s="18"/>
      <c r="W3659" s="30" t="s">
        <v>629</v>
      </c>
      <c r="X3659" s="16"/>
      <c r="Y3659" s="45" t="s">
        <v>29</v>
      </c>
      <c r="Z3659" s="45">
        <v>32</v>
      </c>
      <c r="AA3659" s="46" t="s">
        <v>628</v>
      </c>
      <c r="AB3659" s="14" t="str">
        <f t="shared" si="57"/>
        <v>('140616','140616J','SHCS M30X3.5X140 ISO4762 CL12.9 HT BLK','PC',69,6,4,4,5,2,189,'1020','1020','M30','140','51B37','32','29.50/29.55','','COIL 2ANNEAL&amp;2DRAWN 51B37 29.50/29.53',''),</v>
      </c>
      <c r="AC3659" s="14" t="s">
        <v>10970</v>
      </c>
    </row>
    <row r="3660" spans="1:29">
      <c r="A3660" s="16">
        <v>400622</v>
      </c>
      <c r="B3660" s="64" t="s">
        <v>625</v>
      </c>
      <c r="C3660" s="43" t="s">
        <v>5690</v>
      </c>
      <c r="D3660" s="15">
        <f>VLOOKUP(E3660,finish!$A$1:$B$18,2,0)</f>
        <v>2</v>
      </c>
      <c r="E3660" s="18" t="s">
        <v>11</v>
      </c>
      <c r="F3660" s="15">
        <f>VLOOKUP(G3660,modules!$A$1:$B$10,2,0)</f>
        <v>6</v>
      </c>
      <c r="G3660" s="18" t="s">
        <v>7849</v>
      </c>
      <c r="H3660" s="15">
        <f>VLOOKUP(I3660,segments!$A$1:$B$9,2,0)</f>
        <v>4</v>
      </c>
      <c r="I3660" s="18" t="s">
        <v>7845</v>
      </c>
      <c r="J3660" s="15">
        <f>VLOOKUP(K3660,machines!$A$1:$B$72,2,0)</f>
        <v>69</v>
      </c>
      <c r="K3660" s="27" t="s">
        <v>442</v>
      </c>
      <c r="L3660" s="46" t="s">
        <v>627</v>
      </c>
      <c r="M3660" s="15">
        <f>VLOOKUP(N3660,groups!$A$1:$B$113,2,1)</f>
        <v>189</v>
      </c>
      <c r="N3660" s="46" t="s">
        <v>467</v>
      </c>
      <c r="O3660" s="45">
        <v>220</v>
      </c>
      <c r="P3660" s="15">
        <f>VLOOKUP(Q3660,'seg2'!$A$1:$B$13,2,0)</f>
        <v>4</v>
      </c>
      <c r="Q3660" s="16" t="s">
        <v>32</v>
      </c>
      <c r="R3660" s="15">
        <f>VLOOKUP(S3660,'seg3'!$A$1:$B$9,2,0)</f>
        <v>4</v>
      </c>
      <c r="S3660" s="16" t="s">
        <v>32</v>
      </c>
      <c r="T3660" s="45">
        <v>1460</v>
      </c>
      <c r="U3660" s="45">
        <v>1460</v>
      </c>
      <c r="V3660" s="18"/>
      <c r="W3660" s="30" t="s">
        <v>629</v>
      </c>
      <c r="X3660" s="16"/>
      <c r="Y3660" s="45" t="s">
        <v>29</v>
      </c>
      <c r="Z3660" s="45">
        <v>32</v>
      </c>
      <c r="AA3660" s="46" t="s">
        <v>628</v>
      </c>
      <c r="AB3660" s="14" t="str">
        <f t="shared" si="57"/>
        <v>('400622','400622J','SHCS M30X3.5X220 ISO4762 CL12.9 HT BLK','PC',69,6,4,4,4,2,189,'1460','1460','M30','220','51B37','32','29.50/29.55','','COIL 2ANNEAL&amp;2DRAWN 51B37 29.50/29.53',''),</v>
      </c>
      <c r="AC3660" s="14" t="s">
        <v>10971</v>
      </c>
    </row>
    <row r="3661" spans="1:29">
      <c r="A3661" s="16">
        <v>5001584</v>
      </c>
      <c r="B3661" s="43" t="s">
        <v>5723</v>
      </c>
      <c r="C3661" s="43" t="s">
        <v>5724</v>
      </c>
      <c r="D3661" s="15">
        <f>VLOOKUP(E3661,finish!$A$1:$B$18,2,0)</f>
        <v>19</v>
      </c>
      <c r="E3661" s="18" t="s">
        <v>7861</v>
      </c>
      <c r="F3661" s="15">
        <f>VLOOKUP(G3661,modules!$A$1:$B$10,2,0)</f>
        <v>6</v>
      </c>
      <c r="G3661" s="18" t="s">
        <v>7849</v>
      </c>
      <c r="H3661" s="15">
        <f>VLOOKUP(I3661,segments!$A$1:$B$9,2,0)</f>
        <v>5</v>
      </c>
      <c r="I3661" s="18" t="s">
        <v>7852</v>
      </c>
      <c r="J3661" s="15">
        <f>VLOOKUP(K3661,machines!$A$1:$B$72,2,0)</f>
        <v>69</v>
      </c>
      <c r="K3661" s="27" t="s">
        <v>442</v>
      </c>
      <c r="L3661" s="46" t="s">
        <v>126</v>
      </c>
      <c r="M3661" s="15">
        <f>VLOOKUP(N3661,groups!$A$1:$B$113,2,1)</f>
        <v>203</v>
      </c>
      <c r="N3661" s="46" t="s">
        <v>133</v>
      </c>
      <c r="O3661" s="45">
        <v>250</v>
      </c>
      <c r="P3661" s="15">
        <f>VLOOKUP(Q3661,'seg2'!$A$1:$B$13,2,0)</f>
        <v>12</v>
      </c>
      <c r="Q3661" s="16" t="s">
        <v>66</v>
      </c>
      <c r="R3661" s="15">
        <f>VLOOKUP(S3661,'seg3'!$A$1:$B$9,2,0)</f>
        <v>6</v>
      </c>
      <c r="S3661" s="16" t="s">
        <v>44</v>
      </c>
      <c r="T3661" s="45">
        <v>594</v>
      </c>
      <c r="U3661" s="45">
        <v>594</v>
      </c>
      <c r="V3661" s="29" t="s">
        <v>22</v>
      </c>
      <c r="W3661" s="30" t="s">
        <v>5725</v>
      </c>
      <c r="X3661" s="16"/>
      <c r="Y3661" s="45" t="s">
        <v>40</v>
      </c>
      <c r="Z3661" s="45">
        <v>20</v>
      </c>
      <c r="AA3661" s="46" t="s">
        <v>134</v>
      </c>
      <c r="AB3661" s="14" t="str">
        <f t="shared" si="57"/>
        <v>('5001584','5001584J','HHB M20X2.5X250 DIN933 GRA2-70 F/T EPO','PC',69,6,12,6,5,19,203,'594','594','M20','250','304L','20','18.00/18.03','READY','COIL POWDER DRAWNSS304 A270 18.00/18.03',''),</v>
      </c>
      <c r="AC3661" s="14" t="s">
        <v>10972</v>
      </c>
    </row>
    <row r="3662" spans="1:29">
      <c r="A3662" s="16">
        <v>330011</v>
      </c>
      <c r="B3662" s="43" t="s">
        <v>439</v>
      </c>
      <c r="C3662" s="43" t="s">
        <v>5760</v>
      </c>
      <c r="D3662" s="15">
        <f>VLOOKUP(E3662,finish!$A$1:$B$18,2,0)</f>
        <v>2</v>
      </c>
      <c r="E3662" s="18" t="s">
        <v>11</v>
      </c>
      <c r="F3662" s="15">
        <f>VLOOKUP(G3662,modules!$A$1:$B$10,2,0)</f>
        <v>6</v>
      </c>
      <c r="G3662" s="18" t="s">
        <v>7849</v>
      </c>
      <c r="H3662" s="15">
        <f>VLOOKUP(I3662,segments!$A$1:$B$9,2,0)</f>
        <v>3</v>
      </c>
      <c r="I3662" s="18" t="s">
        <v>7851</v>
      </c>
      <c r="J3662" s="15">
        <f>VLOOKUP(K3662,machines!$A$1:$B$72,2,0)</f>
        <v>69</v>
      </c>
      <c r="K3662" s="27" t="s">
        <v>442</v>
      </c>
      <c r="L3662" s="46" t="s">
        <v>338</v>
      </c>
      <c r="M3662" s="15">
        <f>VLOOKUP(N3662,groups!$A$1:$B$113,2,1)</f>
        <v>222</v>
      </c>
      <c r="N3662" s="46" t="s">
        <v>435</v>
      </c>
      <c r="O3662" s="45">
        <v>82.5</v>
      </c>
      <c r="P3662" s="15">
        <f>VLOOKUP(Q3662,'seg2'!$A$1:$B$13,2,0)</f>
        <v>7</v>
      </c>
      <c r="Q3662" s="16" t="s">
        <v>43</v>
      </c>
      <c r="R3662" s="15">
        <f>VLOOKUP(S3662,'seg3'!$A$1:$B$9,2,0)</f>
        <v>4</v>
      </c>
      <c r="S3662" s="16" t="s">
        <v>32</v>
      </c>
      <c r="T3662" s="45">
        <v>570</v>
      </c>
      <c r="U3662" s="45">
        <v>570</v>
      </c>
      <c r="V3662" s="29" t="s">
        <v>22</v>
      </c>
      <c r="W3662" s="30" t="s">
        <v>443</v>
      </c>
      <c r="X3662" s="16"/>
      <c r="Y3662" s="45" t="s">
        <v>365</v>
      </c>
      <c r="Z3662" s="45">
        <v>30</v>
      </c>
      <c r="AA3662" s="46" t="s">
        <v>441</v>
      </c>
      <c r="AB3662" s="14" t="str">
        <f t="shared" si="57"/>
        <v>('330011','330011J','TRACK SHOE BOLT M27X1.5X82.5 CL12.9 BLK','PC',69,6,7,4,3,2,222,'570','570','M27','82.5','SCM435','30','26.70/26.75','READY','COIL 1ANNEAL &amp; 1DRAWN SCM435 26.70/26.75',''),</v>
      </c>
      <c r="AC3662" s="14" t="s">
        <v>10973</v>
      </c>
    </row>
    <row r="3663" spans="1:29">
      <c r="A3663" s="16">
        <v>819965</v>
      </c>
      <c r="B3663" s="43" t="s">
        <v>5822</v>
      </c>
      <c r="C3663" s="43" t="s">
        <v>5823</v>
      </c>
      <c r="D3663" s="15">
        <f>VLOOKUP(E3663,finish!$A$1:$B$18,2,0)</f>
        <v>8</v>
      </c>
      <c r="E3663" s="18" t="s">
        <v>47</v>
      </c>
      <c r="F3663" s="15">
        <f>VLOOKUP(G3663,modules!$A$1:$B$10,2,0)</f>
        <v>6</v>
      </c>
      <c r="G3663" s="18" t="s">
        <v>7849</v>
      </c>
      <c r="H3663" s="15">
        <f>VLOOKUP(I3663,segments!$A$1:$B$9,2,0)</f>
        <v>2</v>
      </c>
      <c r="I3663" s="18" t="s">
        <v>7847</v>
      </c>
      <c r="J3663" s="15">
        <f>VLOOKUP(K3663,machines!$A$1:$B$72,2,0)</f>
        <v>69</v>
      </c>
      <c r="K3663" s="27" t="s">
        <v>442</v>
      </c>
      <c r="L3663" s="16" t="s">
        <v>627</v>
      </c>
      <c r="M3663" s="15">
        <f>VLOOKUP(N3663,groups!$A$1:$B$113,2,1)</f>
        <v>153</v>
      </c>
      <c r="N3663" s="16" t="s">
        <v>107</v>
      </c>
      <c r="O3663" s="18">
        <v>130</v>
      </c>
      <c r="P3663" s="15">
        <f>VLOOKUP(Q3663,'seg2'!$A$1:$B$13,2,0)</f>
        <v>3</v>
      </c>
      <c r="Q3663" s="16" t="s">
        <v>20</v>
      </c>
      <c r="R3663" s="15">
        <f>VLOOKUP(S3663,'seg3'!$A$1:$B$9,2,0)</f>
        <v>3</v>
      </c>
      <c r="S3663" s="16" t="s">
        <v>21</v>
      </c>
      <c r="T3663" s="18">
        <v>920</v>
      </c>
      <c r="U3663" s="18">
        <v>920</v>
      </c>
      <c r="V3663" s="18"/>
      <c r="W3663" s="30"/>
      <c r="X3663" s="16"/>
      <c r="Y3663" s="45" t="s">
        <v>17</v>
      </c>
      <c r="Z3663" s="45">
        <v>28</v>
      </c>
      <c r="AA3663" s="46" t="s">
        <v>1211</v>
      </c>
      <c r="AB3663" s="14" t="str">
        <f t="shared" si="57"/>
        <v>('819965','819965J','HHB M30X3.5X130 ISO4017 CL10.9 FT ZC3','PC',69,6,3,3,2,8,153,'920','920','M30','130','10B33','28','27.30/27.34','','',''),</v>
      </c>
      <c r="AC3663" s="14" t="s">
        <v>10974</v>
      </c>
    </row>
    <row r="3664" spans="1:29">
      <c r="A3664" s="16">
        <v>819031</v>
      </c>
      <c r="B3664" s="43" t="s">
        <v>503</v>
      </c>
      <c r="C3664" s="43" t="s">
        <v>504</v>
      </c>
      <c r="D3664" s="15">
        <f>VLOOKUP(E3664,finish!$A$1:$B$18,2,0)</f>
        <v>1</v>
      </c>
      <c r="E3664" s="18" t="s">
        <v>204</v>
      </c>
      <c r="F3664" s="15">
        <f>VLOOKUP(G3664,modules!$A$1:$B$10,2,0)</f>
        <v>6</v>
      </c>
      <c r="G3664" s="18" t="s">
        <v>7849</v>
      </c>
      <c r="H3664" s="15">
        <f>VLOOKUP(I3664,segments!$A$1:$B$9,2,0)</f>
        <v>1</v>
      </c>
      <c r="I3664" s="18" t="s">
        <v>7848</v>
      </c>
      <c r="J3664" s="15">
        <f>VLOOKUP(K3664,machines!$A$1:$B$72,2,0)</f>
        <v>69</v>
      </c>
      <c r="K3664" s="27" t="s">
        <v>442</v>
      </c>
      <c r="L3664" s="16" t="s">
        <v>505</v>
      </c>
      <c r="M3664" s="15">
        <f>VLOOKUP(N3664,groups!$A$1:$B$113,2,1)</f>
        <v>152</v>
      </c>
      <c r="N3664" s="16" t="s">
        <v>16</v>
      </c>
      <c r="O3664" s="18">
        <v>292.10000000000002</v>
      </c>
      <c r="P3664" s="15">
        <f>VLOOKUP(Q3664,'seg2'!$A$1:$B$13,2,0)</f>
        <v>3</v>
      </c>
      <c r="Q3664" s="16" t="s">
        <v>20</v>
      </c>
      <c r="R3664" s="15">
        <f>VLOOKUP(S3664,'seg3'!$A$1:$B$9,2,0)</f>
        <v>3</v>
      </c>
      <c r="S3664" s="16" t="s">
        <v>21</v>
      </c>
      <c r="T3664" s="18">
        <v>997</v>
      </c>
      <c r="U3664" s="18">
        <v>997</v>
      </c>
      <c r="V3664" s="29"/>
      <c r="W3664" s="30" t="s">
        <v>507</v>
      </c>
      <c r="X3664" s="16"/>
      <c r="Y3664" s="18" t="s">
        <v>17</v>
      </c>
      <c r="Z3664" s="18">
        <v>24</v>
      </c>
      <c r="AA3664" s="16" t="s">
        <v>506</v>
      </c>
      <c r="AB3664" s="14" t="str">
        <f t="shared" si="57"/>
        <v>('819031','819031J','HHB 7/8X14UNFX292.1 DR4B7572 GR8 ZNP','PC',69,6,3,3,1,1,152,'997','997','7/8 UNF','292.1','10B33','24','22.00/22.03','','COIL DIRECT DRWN  10B33M  22.00/22.03',''),</v>
      </c>
      <c r="AC3664" s="14" t="s">
        <v>10975</v>
      </c>
    </row>
    <row r="3665" spans="1:29">
      <c r="A3665" s="16">
        <v>815897</v>
      </c>
      <c r="B3665" s="43" t="s">
        <v>2503</v>
      </c>
      <c r="C3665" s="43" t="s">
        <v>2504</v>
      </c>
      <c r="D3665" s="15" t="s">
        <v>7949</v>
      </c>
      <c r="E3665" s="18"/>
      <c r="F3665" s="15">
        <f>VLOOKUP(G3665,modules!$A$1:$B$10,2,0)</f>
        <v>6</v>
      </c>
      <c r="G3665" s="18" t="s">
        <v>7849</v>
      </c>
      <c r="H3665" s="15">
        <f>VLOOKUP(I3665,segments!$A$1:$B$9,2,0)</f>
        <v>1</v>
      </c>
      <c r="I3665" s="18" t="s">
        <v>7848</v>
      </c>
      <c r="J3665" s="15">
        <f>VLOOKUP(K3665,machines!$A$1:$B$72,2,0)</f>
        <v>69</v>
      </c>
      <c r="K3665" s="27" t="s">
        <v>442</v>
      </c>
      <c r="L3665" s="16" t="s">
        <v>114</v>
      </c>
      <c r="M3665" s="15">
        <f>VLOOKUP(N3665,groups!$A$1:$B$113,2,1)</f>
        <v>152</v>
      </c>
      <c r="N3665" s="16" t="s">
        <v>16</v>
      </c>
      <c r="O3665" s="18">
        <v>240</v>
      </c>
      <c r="P3665" s="15">
        <f>VLOOKUP(Q3665,'seg2'!$A$1:$B$13,2,0)</f>
        <v>3</v>
      </c>
      <c r="Q3665" s="16" t="s">
        <v>20</v>
      </c>
      <c r="R3665" s="15">
        <f>VLOOKUP(S3665,'seg3'!$A$1:$B$9,2,0)</f>
        <v>3</v>
      </c>
      <c r="S3665" s="16" t="s">
        <v>21</v>
      </c>
      <c r="T3665" s="18">
        <v>980</v>
      </c>
      <c r="U3665" s="18">
        <v>980</v>
      </c>
      <c r="V3665" s="29"/>
      <c r="W3665" s="30" t="s">
        <v>554</v>
      </c>
      <c r="X3665" s="16"/>
      <c r="Y3665" s="18" t="s">
        <v>17</v>
      </c>
      <c r="Z3665" s="18">
        <v>24</v>
      </c>
      <c r="AA3665" s="16" t="s">
        <v>479</v>
      </c>
      <c r="AB3665" s="14" t="str">
        <f t="shared" si="57"/>
        <v>('815897','815897J','HEX BOLT M24X3X240 GR.10.9 DR.7X2579','PC',69,6,3,3,1,null,152,'980','980','M24','240','10B33','24','23.45/23.50','','COIL DIRECT DRAWN 10B33 23.50/23.53',''),</v>
      </c>
      <c r="AC3665" s="14" t="s">
        <v>10976</v>
      </c>
    </row>
    <row r="3666" spans="1:29">
      <c r="A3666" s="16">
        <v>815922</v>
      </c>
      <c r="B3666" s="16" t="s">
        <v>5862</v>
      </c>
      <c r="C3666" s="43" t="s">
        <v>5863</v>
      </c>
      <c r="D3666" s="15" t="s">
        <v>7949</v>
      </c>
      <c r="E3666" s="18"/>
      <c r="F3666" s="15">
        <f>VLOOKUP(G3666,modules!$A$1:$B$10,2,0)</f>
        <v>6</v>
      </c>
      <c r="G3666" s="18" t="s">
        <v>7849</v>
      </c>
      <c r="H3666" s="15">
        <f>VLOOKUP(I3666,segments!$A$1:$B$9,2,0)</f>
        <v>1</v>
      </c>
      <c r="I3666" s="18" t="s">
        <v>7848</v>
      </c>
      <c r="J3666" s="15">
        <f>VLOOKUP(K3666,machines!$A$1:$B$72,2,0)</f>
        <v>69</v>
      </c>
      <c r="K3666" s="27" t="s">
        <v>442</v>
      </c>
      <c r="L3666" s="16" t="s">
        <v>3819</v>
      </c>
      <c r="M3666" s="15">
        <f>VLOOKUP(N3666,groups!$A$1:$B$113,2,1)</f>
        <v>227</v>
      </c>
      <c r="N3666" s="16" t="s">
        <v>1272</v>
      </c>
      <c r="O3666" s="18">
        <v>110</v>
      </c>
      <c r="P3666" s="15">
        <f>VLOOKUP(Q3666,'seg2'!$A$1:$B$13,2,0)</f>
        <v>7</v>
      </c>
      <c r="Q3666" s="16" t="s">
        <v>43</v>
      </c>
      <c r="R3666" s="15">
        <f>VLOOKUP(S3666,'seg3'!$A$1:$B$9,2,0)</f>
        <v>4</v>
      </c>
      <c r="S3666" s="16" t="s">
        <v>32</v>
      </c>
      <c r="T3666" s="18">
        <v>920</v>
      </c>
      <c r="U3666" s="18">
        <v>920</v>
      </c>
      <c r="V3666" s="42"/>
      <c r="W3666" s="30" t="s">
        <v>5865</v>
      </c>
      <c r="X3666" s="16"/>
      <c r="Y3666" s="18" t="s">
        <v>365</v>
      </c>
      <c r="Z3666" s="18"/>
      <c r="AA3666" s="16" t="s">
        <v>5864</v>
      </c>
      <c r="AB3666" s="14" t="str">
        <f t="shared" si="57"/>
        <v>('815922','815922J','WHEEL BOLT M33X3.5X110 DR.3215144','PC',69,6,7,4,1,null,227,'920','920','M33','110','SCM435','','33.80/33.85','','COIL 1ANNEAL&amp;1DRAWN SCM-435 33.80/33.85',''),</v>
      </c>
      <c r="AC3666" s="14" t="s">
        <v>10977</v>
      </c>
    </row>
    <row r="3667" spans="1:29">
      <c r="A3667" s="16">
        <v>815922</v>
      </c>
      <c r="B3667" s="16" t="s">
        <v>5862</v>
      </c>
      <c r="C3667" s="43" t="s">
        <v>5863</v>
      </c>
      <c r="D3667" s="15" t="s">
        <v>7949</v>
      </c>
      <c r="E3667" s="18"/>
      <c r="F3667" s="15">
        <f>VLOOKUP(G3667,modules!$A$1:$B$10,2,0)</f>
        <v>6</v>
      </c>
      <c r="G3667" s="18" t="s">
        <v>7849</v>
      </c>
      <c r="H3667" s="15">
        <f>VLOOKUP(I3667,segments!$A$1:$B$9,2,0)</f>
        <v>1</v>
      </c>
      <c r="I3667" s="18" t="s">
        <v>7848</v>
      </c>
      <c r="J3667" s="15">
        <f>VLOOKUP(K3667,machines!$A$1:$B$72,2,0)</f>
        <v>69</v>
      </c>
      <c r="K3667" s="27" t="s">
        <v>442</v>
      </c>
      <c r="L3667" s="16" t="s">
        <v>3819</v>
      </c>
      <c r="M3667" s="15">
        <f>VLOOKUP(N3667,groups!$A$1:$B$113,2,1)</f>
        <v>227</v>
      </c>
      <c r="N3667" s="16" t="s">
        <v>1272</v>
      </c>
      <c r="O3667" s="18">
        <v>110</v>
      </c>
      <c r="P3667" s="15">
        <f>VLOOKUP(Q3667,'seg2'!$A$1:$B$13,2,0)</f>
        <v>7</v>
      </c>
      <c r="Q3667" s="16" t="s">
        <v>43</v>
      </c>
      <c r="R3667" s="15">
        <f>VLOOKUP(S3667,'seg3'!$A$1:$B$9,2,0)</f>
        <v>4</v>
      </c>
      <c r="S3667" s="16" t="s">
        <v>32</v>
      </c>
      <c r="T3667" s="18">
        <v>920</v>
      </c>
      <c r="U3667" s="18">
        <v>920</v>
      </c>
      <c r="V3667" s="42"/>
      <c r="W3667" s="30" t="s">
        <v>5865</v>
      </c>
      <c r="X3667" s="16"/>
      <c r="Y3667" s="18" t="s">
        <v>365</v>
      </c>
      <c r="Z3667" s="18"/>
      <c r="AA3667" s="16" t="s">
        <v>5864</v>
      </c>
      <c r="AB3667" s="14" t="str">
        <f t="shared" si="57"/>
        <v>('815922','815922J','WHEEL BOLT M33X3.5X110 DR.3215144','PC',69,6,7,4,1,null,227,'920','920','M33','110','SCM435','','33.80/33.85','','COIL 1ANNEAL&amp;1DRAWN SCM-435 33.80/33.85',''),</v>
      </c>
      <c r="AC3667" s="14" t="s">
        <v>10977</v>
      </c>
    </row>
    <row r="3668" spans="1:29">
      <c r="A3668" s="16">
        <v>815922</v>
      </c>
      <c r="B3668" s="16" t="s">
        <v>5862</v>
      </c>
      <c r="C3668" s="43" t="s">
        <v>5863</v>
      </c>
      <c r="D3668" s="15" t="s">
        <v>7949</v>
      </c>
      <c r="E3668" s="18"/>
      <c r="F3668" s="15">
        <f>VLOOKUP(G3668,modules!$A$1:$B$10,2,0)</f>
        <v>6</v>
      </c>
      <c r="G3668" s="18" t="s">
        <v>7849</v>
      </c>
      <c r="H3668" s="15">
        <f>VLOOKUP(I3668,segments!$A$1:$B$9,2,0)</f>
        <v>1</v>
      </c>
      <c r="I3668" s="18" t="s">
        <v>7848</v>
      </c>
      <c r="J3668" s="15">
        <f>VLOOKUP(K3668,machines!$A$1:$B$72,2,0)</f>
        <v>69</v>
      </c>
      <c r="K3668" s="27" t="s">
        <v>442</v>
      </c>
      <c r="L3668" s="16" t="s">
        <v>3819</v>
      </c>
      <c r="M3668" s="15">
        <f>VLOOKUP(N3668,groups!$A$1:$B$113,2,1)</f>
        <v>227</v>
      </c>
      <c r="N3668" s="16" t="s">
        <v>1272</v>
      </c>
      <c r="O3668" s="18">
        <v>110</v>
      </c>
      <c r="P3668" s="15">
        <f>VLOOKUP(Q3668,'seg2'!$A$1:$B$13,2,0)</f>
        <v>7</v>
      </c>
      <c r="Q3668" s="16" t="s">
        <v>43</v>
      </c>
      <c r="R3668" s="15">
        <f>VLOOKUP(S3668,'seg3'!$A$1:$B$9,2,0)</f>
        <v>4</v>
      </c>
      <c r="S3668" s="16" t="s">
        <v>32</v>
      </c>
      <c r="T3668" s="18">
        <v>920</v>
      </c>
      <c r="U3668" s="18">
        <v>920</v>
      </c>
      <c r="V3668" s="42"/>
      <c r="W3668" s="30" t="s">
        <v>5865</v>
      </c>
      <c r="X3668" s="16"/>
      <c r="Y3668" s="18" t="s">
        <v>365</v>
      </c>
      <c r="Z3668" s="18"/>
      <c r="AA3668" s="16" t="s">
        <v>5864</v>
      </c>
      <c r="AB3668" s="14" t="str">
        <f t="shared" si="57"/>
        <v>('815922','815922J','WHEEL BOLT M33X3.5X110 DR.3215144','PC',69,6,7,4,1,null,227,'920','920','M33','110','SCM435','','33.80/33.85','','COIL 1ANNEAL&amp;1DRAWN SCM-435 33.80/33.85',''),</v>
      </c>
      <c r="AC3668" s="14" t="s">
        <v>10977</v>
      </c>
    </row>
    <row r="3669" spans="1:29">
      <c r="A3669" s="16">
        <v>628904</v>
      </c>
      <c r="B3669" s="43" t="s">
        <v>5886</v>
      </c>
      <c r="C3669" s="43" t="s">
        <v>5887</v>
      </c>
      <c r="D3669" s="15">
        <f>VLOOKUP(E3669,finish!$A$1:$B$18,2,0)</f>
        <v>7</v>
      </c>
      <c r="E3669" s="18" t="s">
        <v>493</v>
      </c>
      <c r="F3669" s="15">
        <f>VLOOKUP(G3669,modules!$A$1:$B$10,2,0)</f>
        <v>6</v>
      </c>
      <c r="G3669" s="18" t="s">
        <v>7849</v>
      </c>
      <c r="H3669" s="15">
        <f>VLOOKUP(I3669,segments!$A$1:$B$9,2,0)</f>
        <v>3</v>
      </c>
      <c r="I3669" s="18" t="s">
        <v>7851</v>
      </c>
      <c r="J3669" s="15">
        <f>VLOOKUP(K3669,machines!$A$1:$B$72,2,0)</f>
        <v>69</v>
      </c>
      <c r="K3669" s="27" t="s">
        <v>442</v>
      </c>
      <c r="L3669" s="16" t="s">
        <v>627</v>
      </c>
      <c r="M3669" s="15">
        <f>VLOOKUP(N3669,groups!$A$1:$B$113,2,1)</f>
        <v>153</v>
      </c>
      <c r="N3669" s="16" t="s">
        <v>107</v>
      </c>
      <c r="O3669" s="18">
        <v>90</v>
      </c>
      <c r="P3669" s="15">
        <f>VLOOKUP(Q3669,'seg2'!$A$1:$B$13,2,0)</f>
        <v>3</v>
      </c>
      <c r="Q3669" s="16" t="s">
        <v>20</v>
      </c>
      <c r="R3669" s="15">
        <f>VLOOKUP(S3669,'seg3'!$A$1:$B$9,2,0)</f>
        <v>3</v>
      </c>
      <c r="S3669" s="16" t="s">
        <v>21</v>
      </c>
      <c r="T3669" s="18">
        <v>698.7</v>
      </c>
      <c r="U3669" s="18">
        <v>698.7</v>
      </c>
      <c r="V3669" s="42"/>
      <c r="W3669" s="30" t="s">
        <v>5888</v>
      </c>
      <c r="X3669" s="16"/>
      <c r="Y3669" s="45" t="s">
        <v>17</v>
      </c>
      <c r="Z3669" s="45">
        <v>28</v>
      </c>
      <c r="AA3669" s="46" t="s">
        <v>1211</v>
      </c>
      <c r="AB3669" s="14" t="str">
        <f t="shared" si="57"/>
        <v>('628904','628904J','HHB M30X3.5X90 ISO4017 CL8.8SB FT HDG','PC',69,6,3,3,3,7,153,'698.7','698.7','M30','90','10B33','28','27.30/27.34','','COIL DIRECT DRAWN 10B35M 27.33/27.38',''),</v>
      </c>
      <c r="AC3669" s="14" t="s">
        <v>10978</v>
      </c>
    </row>
    <row r="3670" spans="1:29">
      <c r="A3670" s="16">
        <v>628906</v>
      </c>
      <c r="B3670" s="43" t="s">
        <v>5889</v>
      </c>
      <c r="C3670" s="43" t="s">
        <v>5890</v>
      </c>
      <c r="D3670" s="15">
        <f>VLOOKUP(E3670,finish!$A$1:$B$18,2,0)</f>
        <v>7</v>
      </c>
      <c r="E3670" s="18" t="s">
        <v>493</v>
      </c>
      <c r="F3670" s="15">
        <f>VLOOKUP(G3670,modules!$A$1:$B$10,2,0)</f>
        <v>6</v>
      </c>
      <c r="G3670" s="18" t="s">
        <v>7849</v>
      </c>
      <c r="H3670" s="15">
        <f>VLOOKUP(I3670,segments!$A$1:$B$9,2,0)</f>
        <v>3</v>
      </c>
      <c r="I3670" s="18" t="s">
        <v>7851</v>
      </c>
      <c r="J3670" s="15">
        <f>VLOOKUP(K3670,machines!$A$1:$B$72,2,0)</f>
        <v>69</v>
      </c>
      <c r="K3670" s="27" t="s">
        <v>442</v>
      </c>
      <c r="L3670" s="16" t="s">
        <v>627</v>
      </c>
      <c r="M3670" s="15">
        <f>VLOOKUP(N3670,groups!$A$1:$B$113,2,1)</f>
        <v>153</v>
      </c>
      <c r="N3670" s="16" t="s">
        <v>107</v>
      </c>
      <c r="O3670" s="18">
        <v>100</v>
      </c>
      <c r="P3670" s="15">
        <f>VLOOKUP(Q3670,'seg2'!$A$1:$B$13,2,0)</f>
        <v>3</v>
      </c>
      <c r="Q3670" s="16" t="s">
        <v>20</v>
      </c>
      <c r="R3670" s="15">
        <f>VLOOKUP(S3670,'seg3'!$A$1:$B$9,2,0)</f>
        <v>3</v>
      </c>
      <c r="S3670" s="16" t="s">
        <v>21</v>
      </c>
      <c r="T3670" s="18">
        <v>746.64</v>
      </c>
      <c r="U3670" s="18">
        <v>746.64</v>
      </c>
      <c r="V3670" s="42"/>
      <c r="W3670" s="30"/>
      <c r="X3670" s="16"/>
      <c r="Y3670" s="45" t="s">
        <v>17</v>
      </c>
      <c r="Z3670" s="45">
        <v>28</v>
      </c>
      <c r="AA3670" s="46" t="s">
        <v>1211</v>
      </c>
      <c r="AB3670" s="14" t="str">
        <f t="shared" si="57"/>
        <v>('628906','628906J','HHB M30X3.5X100 ISO4017 CL8.8SB FT HDG','PC',69,6,3,3,3,7,153,'746.64','746.64','M30','100','10B33','28','27.30/27.34','','',''),</v>
      </c>
      <c r="AC3670" s="14" t="s">
        <v>10979</v>
      </c>
    </row>
    <row r="3671" spans="1:29">
      <c r="A3671" s="16">
        <v>629900</v>
      </c>
      <c r="B3671" s="43" t="s">
        <v>5915</v>
      </c>
      <c r="C3671" s="43" t="s">
        <v>5916</v>
      </c>
      <c r="D3671" s="15">
        <f>VLOOKUP(E3671,finish!$A$1:$B$18,2,0)</f>
        <v>7</v>
      </c>
      <c r="E3671" s="18" t="s">
        <v>493</v>
      </c>
      <c r="F3671" s="15">
        <f>VLOOKUP(G3671,modules!$A$1:$B$10,2,0)</f>
        <v>6</v>
      </c>
      <c r="G3671" s="18" t="s">
        <v>7849</v>
      </c>
      <c r="H3671" s="15">
        <f>VLOOKUP(I3671,segments!$A$1:$B$9,2,0)</f>
        <v>3</v>
      </c>
      <c r="I3671" s="18" t="s">
        <v>7851</v>
      </c>
      <c r="J3671" s="15">
        <f>VLOOKUP(K3671,machines!$A$1:$B$72,2,0)</f>
        <v>69</v>
      </c>
      <c r="K3671" s="27" t="s">
        <v>442</v>
      </c>
      <c r="L3671" s="16" t="s">
        <v>627</v>
      </c>
      <c r="M3671" s="15">
        <f>VLOOKUP(N3671,groups!$A$1:$B$113,2,1)</f>
        <v>152</v>
      </c>
      <c r="N3671" s="16" t="s">
        <v>16</v>
      </c>
      <c r="O3671" s="18">
        <v>130</v>
      </c>
      <c r="P3671" s="15">
        <f>VLOOKUP(Q3671,'seg2'!$A$1:$B$13,2,0)</f>
        <v>3</v>
      </c>
      <c r="Q3671" s="16" t="s">
        <v>20</v>
      </c>
      <c r="R3671" s="15">
        <f>VLOOKUP(S3671,'seg3'!$A$1:$B$9,2,0)</f>
        <v>3</v>
      </c>
      <c r="S3671" s="16" t="s">
        <v>21</v>
      </c>
      <c r="T3671" s="18">
        <v>920</v>
      </c>
      <c r="U3671" s="18">
        <v>920</v>
      </c>
      <c r="V3671" s="42"/>
      <c r="W3671" s="30"/>
      <c r="X3671" s="16"/>
      <c r="Y3671" s="45" t="s">
        <v>17</v>
      </c>
      <c r="Z3671" s="45">
        <v>30</v>
      </c>
      <c r="AA3671" s="46" t="s">
        <v>431</v>
      </c>
      <c r="AB3671" s="14" t="str">
        <f t="shared" si="57"/>
        <v>('629900','629900J','HHB M30X3.5X130 ISO4014 CL8.8SB HT HDG','PC',69,6,3,3,3,7,152,'920','920','M30','130','10B33','30','29.50/29.53','','',''),</v>
      </c>
      <c r="AC3671" s="14" t="s">
        <v>10980</v>
      </c>
    </row>
    <row r="3672" spans="1:29">
      <c r="A3672" s="16">
        <v>834336</v>
      </c>
      <c r="B3672" s="43" t="s">
        <v>4225</v>
      </c>
      <c r="C3672" s="43" t="s">
        <v>4226</v>
      </c>
      <c r="D3672" s="15">
        <f>VLOOKUP(E3672,finish!$A$1:$B$18,2,0)</f>
        <v>2</v>
      </c>
      <c r="E3672" s="18" t="s">
        <v>11</v>
      </c>
      <c r="F3672" s="15">
        <f>VLOOKUP(G3672,modules!$A$1:$B$10,2,0)</f>
        <v>6</v>
      </c>
      <c r="G3672" s="18" t="s">
        <v>7849</v>
      </c>
      <c r="H3672" s="15">
        <f>VLOOKUP(I3672,segments!$A$1:$B$9,2,0)</f>
        <v>3</v>
      </c>
      <c r="I3672" s="18" t="s">
        <v>7851</v>
      </c>
      <c r="J3672" s="15">
        <f>VLOOKUP(K3672,machines!$A$1:$B$72,2,0)</f>
        <v>69</v>
      </c>
      <c r="K3672" s="18" t="s">
        <v>442</v>
      </c>
      <c r="L3672" s="16" t="s">
        <v>364</v>
      </c>
      <c r="M3672" s="15">
        <f>VLOOKUP(N3672,groups!$A$1:$B$113,2,1)</f>
        <v>213</v>
      </c>
      <c r="N3672" s="16" t="s">
        <v>6024</v>
      </c>
      <c r="O3672" s="16" t="s">
        <v>3208</v>
      </c>
      <c r="P3672" s="15">
        <f>VLOOKUP(Q3672,'seg2'!$A$1:$B$13,2,0)</f>
        <v>7</v>
      </c>
      <c r="Q3672" s="16" t="s">
        <v>43</v>
      </c>
      <c r="R3672" s="15">
        <f>VLOOKUP(S3672,'seg3'!$A$1:$B$9,2,0)</f>
        <v>4</v>
      </c>
      <c r="S3672" s="16" t="s">
        <v>32</v>
      </c>
      <c r="T3672" s="18">
        <v>510</v>
      </c>
      <c r="U3672" s="18">
        <v>510</v>
      </c>
      <c r="V3672" s="42"/>
      <c r="W3672" s="43" t="s">
        <v>3239</v>
      </c>
      <c r="X3672" s="16"/>
      <c r="Y3672" s="18" t="s">
        <v>3209</v>
      </c>
      <c r="Z3672" s="18">
        <v>24</v>
      </c>
      <c r="AA3672" s="16" t="s">
        <v>4185</v>
      </c>
      <c r="AB3672" s="14" t="str">
        <f t="shared" si="57"/>
        <v>('834336','834336J','STUD BOLT 01XUNCX5.3/4 GRB7 FT BLK','PC',69,6,7,4,3,2,213,'510','510','01 UNC','5.3/4','4140B','24','23.13/23.15','','COIL 1ANNEAL &amp; 1DRAWN 4140B 23.13/23.15',''),</v>
      </c>
      <c r="AC3672" s="14" t="s">
        <v>10981</v>
      </c>
    </row>
    <row r="3673" spans="1:29">
      <c r="A3673" s="16">
        <v>820523</v>
      </c>
      <c r="B3673" s="43" t="s">
        <v>4227</v>
      </c>
      <c r="C3673" s="43" t="s">
        <v>4228</v>
      </c>
      <c r="D3673" s="15">
        <f>VLOOKUP(E3673,finish!$A$1:$B$18,2,0)</f>
        <v>2</v>
      </c>
      <c r="E3673" s="18" t="s">
        <v>11</v>
      </c>
      <c r="F3673" s="15">
        <f>VLOOKUP(G3673,modules!$A$1:$B$10,2,0)</f>
        <v>6</v>
      </c>
      <c r="G3673" s="18" t="s">
        <v>7849</v>
      </c>
      <c r="H3673" s="15">
        <f>VLOOKUP(I3673,segments!$A$1:$B$9,2,0)</f>
        <v>3</v>
      </c>
      <c r="I3673" s="18" t="s">
        <v>7851</v>
      </c>
      <c r="J3673" s="15">
        <f>VLOOKUP(K3673,machines!$A$1:$B$72,2,0)</f>
        <v>69</v>
      </c>
      <c r="K3673" s="18" t="s">
        <v>442</v>
      </c>
      <c r="L3673" s="16" t="s">
        <v>364</v>
      </c>
      <c r="M3673" s="15">
        <f>VLOOKUP(N3673,groups!$A$1:$B$113,2,1)</f>
        <v>213</v>
      </c>
      <c r="N3673" s="16" t="s">
        <v>6024</v>
      </c>
      <c r="O3673" s="16" t="s">
        <v>4229</v>
      </c>
      <c r="P3673" s="15">
        <f>VLOOKUP(Q3673,'seg2'!$A$1:$B$13,2,0)</f>
        <v>7</v>
      </c>
      <c r="Q3673" s="16" t="s">
        <v>43</v>
      </c>
      <c r="R3673" s="15">
        <f>VLOOKUP(S3673,'seg3'!$A$1:$B$9,2,0)</f>
        <v>4</v>
      </c>
      <c r="S3673" s="16" t="s">
        <v>32</v>
      </c>
      <c r="T3673" s="18">
        <v>624</v>
      </c>
      <c r="U3673" s="18">
        <v>624</v>
      </c>
      <c r="V3673" s="42"/>
      <c r="W3673" s="43" t="s">
        <v>3239</v>
      </c>
      <c r="X3673" s="16"/>
      <c r="Y3673" s="18" t="s">
        <v>3209</v>
      </c>
      <c r="Z3673" s="18">
        <v>24</v>
      </c>
      <c r="AA3673" s="16" t="s">
        <v>4185</v>
      </c>
      <c r="AB3673" s="14" t="str">
        <f t="shared" si="57"/>
        <v>('820523','820523J','STUD BOLT 01XUNCX7.3/8 GRB7 FT BLK','PC',69,6,7,4,3,2,213,'624','624','01 UNC','7.3/8','4140B','24','23.13/23.15','','COIL 1ANNEAL &amp; 1DRAWN 4140B 23.13/23.15',''),</v>
      </c>
      <c r="AC3673" s="14" t="s">
        <v>10982</v>
      </c>
    </row>
    <row r="3674" spans="1:29">
      <c r="A3674" s="16">
        <v>584466</v>
      </c>
      <c r="B3674" s="43" t="s">
        <v>4194</v>
      </c>
      <c r="C3674" s="43" t="s">
        <v>6081</v>
      </c>
      <c r="D3674" s="15">
        <f>VLOOKUP(E3674,finish!$A$1:$B$18,2,0)</f>
        <v>2</v>
      </c>
      <c r="E3674" s="18" t="s">
        <v>11</v>
      </c>
      <c r="F3674" s="15">
        <f>VLOOKUP(G3674,modules!$A$1:$B$10,2,0)</f>
        <v>6</v>
      </c>
      <c r="G3674" s="18" t="s">
        <v>7849</v>
      </c>
      <c r="H3674" s="15">
        <f>VLOOKUP(I3674,segments!$A$1:$B$9,2,0)</f>
        <v>3</v>
      </c>
      <c r="I3674" s="18" t="s">
        <v>7851</v>
      </c>
      <c r="J3674" s="15">
        <f>VLOOKUP(K3674,machines!$A$1:$B$72,2,0)</f>
        <v>69</v>
      </c>
      <c r="K3674" s="18" t="s">
        <v>442</v>
      </c>
      <c r="L3674" s="16" t="s">
        <v>364</v>
      </c>
      <c r="M3674" s="15">
        <f>VLOOKUP(N3674,groups!$A$1:$B$113,2,1)</f>
        <v>213</v>
      </c>
      <c r="N3674" s="16" t="s">
        <v>6024</v>
      </c>
      <c r="O3674" s="16" t="s">
        <v>4196</v>
      </c>
      <c r="P3674" s="15">
        <f>VLOOKUP(Q3674,'seg2'!$A$1:$B$13,2,0)</f>
        <v>7</v>
      </c>
      <c r="Q3674" s="16" t="s">
        <v>43</v>
      </c>
      <c r="R3674" s="15">
        <f>VLOOKUP(S3674,'seg3'!$A$1:$B$9,2,0)</f>
        <v>4</v>
      </c>
      <c r="S3674" s="16" t="s">
        <v>32</v>
      </c>
      <c r="T3674" s="18">
        <v>694</v>
      </c>
      <c r="U3674" s="18">
        <v>694</v>
      </c>
      <c r="V3674" s="42"/>
      <c r="W3674" s="43" t="s">
        <v>3243</v>
      </c>
      <c r="X3674" s="16"/>
      <c r="Y3674" s="18" t="s">
        <v>3209</v>
      </c>
      <c r="Z3674" s="18">
        <v>24</v>
      </c>
      <c r="AA3674" s="16" t="s">
        <v>4185</v>
      </c>
      <c r="AB3674" s="14" t="str">
        <f t="shared" si="57"/>
        <v>('584466','584466J','STUD BOLT 01XUNCX8.1/4 GRB7 FT BLK','PC',69,6,7,4,3,2,213,'694','694','01 UNC','8.1/4','4140B','24','23.13/23.15','','COIL 1A&amp;1D  AISI-4140 23.15/23.18',''),</v>
      </c>
      <c r="AC3674" s="14" t="s">
        <v>10983</v>
      </c>
    </row>
    <row r="3675" spans="1:29">
      <c r="A3675" s="16">
        <v>834644</v>
      </c>
      <c r="B3675" s="43" t="s">
        <v>6082</v>
      </c>
      <c r="C3675" s="43" t="s">
        <v>6083</v>
      </c>
      <c r="D3675" s="15">
        <f>VLOOKUP(E3675,finish!$A$1:$B$18,2,0)</f>
        <v>2</v>
      </c>
      <c r="E3675" s="18" t="s">
        <v>11</v>
      </c>
      <c r="F3675" s="15">
        <f>VLOOKUP(G3675,modules!$A$1:$B$10,2,0)</f>
        <v>6</v>
      </c>
      <c r="G3675" s="18" t="s">
        <v>7849</v>
      </c>
      <c r="H3675" s="15">
        <f>VLOOKUP(I3675,segments!$A$1:$B$9,2,0)</f>
        <v>3</v>
      </c>
      <c r="I3675" s="18" t="s">
        <v>7851</v>
      </c>
      <c r="J3675" s="15">
        <f>VLOOKUP(K3675,machines!$A$1:$B$72,2,0)</f>
        <v>69</v>
      </c>
      <c r="K3675" s="27" t="s">
        <v>442</v>
      </c>
      <c r="L3675" s="16" t="s">
        <v>364</v>
      </c>
      <c r="M3675" s="15">
        <f>VLOOKUP(N3675,groups!$A$1:$B$113,2,1)</f>
        <v>213</v>
      </c>
      <c r="N3675" s="16" t="s">
        <v>6024</v>
      </c>
      <c r="O3675" s="16" t="s">
        <v>6068</v>
      </c>
      <c r="P3675" s="15">
        <f>VLOOKUP(Q3675,'seg2'!$A$1:$B$13,2,0)</f>
        <v>7</v>
      </c>
      <c r="Q3675" s="16" t="s">
        <v>43</v>
      </c>
      <c r="R3675" s="15">
        <f>VLOOKUP(S3675,'seg3'!$A$1:$B$9,2,0)</f>
        <v>4</v>
      </c>
      <c r="S3675" s="16" t="s">
        <v>32</v>
      </c>
      <c r="T3675" s="18">
        <v>1130</v>
      </c>
      <c r="U3675" s="18">
        <v>1130</v>
      </c>
      <c r="V3675" s="42"/>
      <c r="W3675" s="30"/>
      <c r="X3675" s="16"/>
      <c r="Y3675" s="18" t="s">
        <v>3209</v>
      </c>
      <c r="Z3675" s="18"/>
      <c r="AA3675" s="16"/>
      <c r="AB3675" s="14" t="str">
        <f t="shared" si="57"/>
        <v>('834644','834644J','STUD BOLT 01XUNCX12.3/4 GRB7 FT BLK','PC',69,6,7,4,3,2,213,'1130','1130','01 UNC','12.3/4','4140B','','','','',''),</v>
      </c>
      <c r="AC3675" s="14" t="s">
        <v>10984</v>
      </c>
    </row>
    <row r="3676" spans="1:29">
      <c r="A3676" s="16">
        <v>552439</v>
      </c>
      <c r="B3676" s="43" t="s">
        <v>4186</v>
      </c>
      <c r="C3676" s="43" t="s">
        <v>6085</v>
      </c>
      <c r="D3676" s="15">
        <f>VLOOKUP(E3676,finish!$A$1:$B$18,2,0)</f>
        <v>2</v>
      </c>
      <c r="E3676" s="18" t="s">
        <v>11</v>
      </c>
      <c r="F3676" s="15">
        <f>VLOOKUP(G3676,modules!$A$1:$B$10,2,0)</f>
        <v>6</v>
      </c>
      <c r="G3676" s="18" t="s">
        <v>7849</v>
      </c>
      <c r="H3676" s="15">
        <f>VLOOKUP(I3676,segments!$A$1:$B$9,2,0)</f>
        <v>3</v>
      </c>
      <c r="I3676" s="18" t="s">
        <v>7851</v>
      </c>
      <c r="J3676" s="15">
        <f>VLOOKUP(K3676,machines!$A$1:$B$72,2,0)</f>
        <v>69</v>
      </c>
      <c r="K3676" s="18" t="s">
        <v>442</v>
      </c>
      <c r="L3676" s="16" t="s">
        <v>364</v>
      </c>
      <c r="M3676" s="15">
        <f>VLOOKUP(N3676,groups!$A$1:$B$113,2,1)</f>
        <v>213</v>
      </c>
      <c r="N3676" s="16" t="s">
        <v>6024</v>
      </c>
      <c r="O3676" s="16">
        <v>6</v>
      </c>
      <c r="P3676" s="15">
        <f>VLOOKUP(Q3676,'seg2'!$A$1:$B$13,2,0)</f>
        <v>7</v>
      </c>
      <c r="Q3676" s="16" t="s">
        <v>43</v>
      </c>
      <c r="R3676" s="15">
        <f>VLOOKUP(S3676,'seg3'!$A$1:$B$9,2,0)</f>
        <v>4</v>
      </c>
      <c r="S3676" s="16" t="s">
        <v>32</v>
      </c>
      <c r="T3676" s="18">
        <v>519</v>
      </c>
      <c r="U3676" s="18">
        <v>519</v>
      </c>
      <c r="V3676" s="42"/>
      <c r="W3676" s="43" t="s">
        <v>3239</v>
      </c>
      <c r="X3676" s="16"/>
      <c r="Y3676" s="18" t="s">
        <v>3209</v>
      </c>
      <c r="Z3676" s="18">
        <v>24</v>
      </c>
      <c r="AA3676" s="16" t="s">
        <v>4185</v>
      </c>
      <c r="AB3676" s="14" t="str">
        <f t="shared" si="57"/>
        <v>('552439','552439J','STUD BOLT 01XUNCX6 GRB7 FT BLK','PC',69,6,7,4,3,2,213,'519','519','01 UNC','6','4140B','24','23.13/23.15','','COIL 1ANNEAL &amp; 1DRAWN 4140B 23.13/23.15',''),</v>
      </c>
      <c r="AC3676" s="14" t="s">
        <v>10985</v>
      </c>
    </row>
    <row r="3677" spans="1:29">
      <c r="A3677" s="16">
        <v>552442</v>
      </c>
      <c r="B3677" s="43" t="s">
        <v>4191</v>
      </c>
      <c r="C3677" s="43" t="s">
        <v>6087</v>
      </c>
      <c r="D3677" s="15">
        <f>VLOOKUP(E3677,finish!$A$1:$B$18,2,0)</f>
        <v>2</v>
      </c>
      <c r="E3677" s="18" t="s">
        <v>11</v>
      </c>
      <c r="F3677" s="15">
        <f>VLOOKUP(G3677,modules!$A$1:$B$10,2,0)</f>
        <v>6</v>
      </c>
      <c r="G3677" s="18" t="s">
        <v>7849</v>
      </c>
      <c r="H3677" s="15">
        <f>VLOOKUP(I3677,segments!$A$1:$B$9,2,0)</f>
        <v>3</v>
      </c>
      <c r="I3677" s="18" t="s">
        <v>7851</v>
      </c>
      <c r="J3677" s="15">
        <f>VLOOKUP(K3677,machines!$A$1:$B$72,2,0)</f>
        <v>69</v>
      </c>
      <c r="K3677" s="18" t="s">
        <v>442</v>
      </c>
      <c r="L3677" s="16" t="s">
        <v>364</v>
      </c>
      <c r="M3677" s="15">
        <f>VLOOKUP(N3677,groups!$A$1:$B$113,2,1)</f>
        <v>213</v>
      </c>
      <c r="N3677" s="16" t="s">
        <v>6024</v>
      </c>
      <c r="O3677" s="16" t="s">
        <v>4193</v>
      </c>
      <c r="P3677" s="15">
        <f>VLOOKUP(Q3677,'seg2'!$A$1:$B$13,2,0)</f>
        <v>7</v>
      </c>
      <c r="Q3677" s="16" t="s">
        <v>43</v>
      </c>
      <c r="R3677" s="15">
        <f>VLOOKUP(S3677,'seg3'!$A$1:$B$9,2,0)</f>
        <v>4</v>
      </c>
      <c r="S3677" s="16" t="s">
        <v>32</v>
      </c>
      <c r="T3677" s="18">
        <v>659</v>
      </c>
      <c r="U3677" s="18">
        <v>659</v>
      </c>
      <c r="V3677" s="42"/>
      <c r="W3677" s="43" t="s">
        <v>3239</v>
      </c>
      <c r="X3677" s="16"/>
      <c r="Y3677" s="18" t="s">
        <v>3209</v>
      </c>
      <c r="Z3677" s="18">
        <v>24</v>
      </c>
      <c r="AA3677" s="16" t="s">
        <v>4185</v>
      </c>
      <c r="AB3677" s="14" t="str">
        <f t="shared" si="57"/>
        <v>('552442','552442J','STUD BOLT 01XUNCX7.1/2 GRB7 FT BLK','PC',69,6,7,4,3,2,213,'659','659','01 UNC','7.1/2','4140B','24','23.13/23.15','','COIL 1ANNEAL &amp; 1DRAWN 4140B 23.13/23.15',''),</v>
      </c>
      <c r="AC3677" s="14" t="s">
        <v>10986</v>
      </c>
    </row>
    <row r="3678" spans="1:29">
      <c r="A3678" s="16">
        <v>823550</v>
      </c>
      <c r="B3678" s="43" t="s">
        <v>6088</v>
      </c>
      <c r="C3678" s="43" t="s">
        <v>6089</v>
      </c>
      <c r="D3678" s="15">
        <f>VLOOKUP(E3678,finish!$A$1:$B$18,2,0)</f>
        <v>2</v>
      </c>
      <c r="E3678" s="18" t="s">
        <v>11</v>
      </c>
      <c r="F3678" s="15">
        <f>VLOOKUP(G3678,modules!$A$1:$B$10,2,0)</f>
        <v>6</v>
      </c>
      <c r="G3678" s="18" t="s">
        <v>7849</v>
      </c>
      <c r="H3678" s="15">
        <f>VLOOKUP(I3678,segments!$A$1:$B$9,2,0)</f>
        <v>3</v>
      </c>
      <c r="I3678" s="18" t="s">
        <v>7851</v>
      </c>
      <c r="J3678" s="15">
        <f>VLOOKUP(K3678,machines!$A$1:$B$72,2,0)</f>
        <v>69</v>
      </c>
      <c r="K3678" s="18" t="s">
        <v>442</v>
      </c>
      <c r="L3678" s="16" t="s">
        <v>364</v>
      </c>
      <c r="M3678" s="15">
        <f>VLOOKUP(N3678,groups!$A$1:$B$113,2,1)</f>
        <v>213</v>
      </c>
      <c r="N3678" s="16" t="s">
        <v>6024</v>
      </c>
      <c r="O3678" s="16" t="s">
        <v>4456</v>
      </c>
      <c r="P3678" s="15">
        <f>VLOOKUP(Q3678,'seg2'!$A$1:$B$13,2,0)</f>
        <v>7</v>
      </c>
      <c r="Q3678" s="16" t="s">
        <v>43</v>
      </c>
      <c r="R3678" s="15">
        <f>VLOOKUP(S3678,'seg3'!$A$1:$B$9,2,0)</f>
        <v>4</v>
      </c>
      <c r="S3678" s="16" t="s">
        <v>32</v>
      </c>
      <c r="T3678" s="18">
        <v>734</v>
      </c>
      <c r="U3678" s="18">
        <v>734</v>
      </c>
      <c r="V3678" s="42"/>
      <c r="W3678" s="30"/>
      <c r="X3678" s="16"/>
      <c r="Y3678" s="18" t="s">
        <v>3209</v>
      </c>
      <c r="Z3678" s="18">
        <v>24</v>
      </c>
      <c r="AA3678" s="16" t="s">
        <v>4185</v>
      </c>
      <c r="AB3678" s="14" t="str">
        <f t="shared" si="57"/>
        <v>('823550','823550J','STUD BOLT 01XUNCX8.1/2 GRB7 FT BLK','PC',69,6,7,4,3,2,213,'734','734','01 UNC','8.1/2','4140B','24','23.13/23.15','','',''),</v>
      </c>
      <c r="AC3678" s="14" t="s">
        <v>10987</v>
      </c>
    </row>
    <row r="3679" spans="1:29">
      <c r="A3679" s="16">
        <v>823558</v>
      </c>
      <c r="B3679" s="43" t="s">
        <v>6102</v>
      </c>
      <c r="C3679" s="43" t="s">
        <v>6103</v>
      </c>
      <c r="D3679" s="15">
        <f>VLOOKUP(E3679,finish!$A$1:$B$18,2,0)</f>
        <v>2</v>
      </c>
      <c r="E3679" s="18" t="s">
        <v>11</v>
      </c>
      <c r="F3679" s="15">
        <f>VLOOKUP(G3679,modules!$A$1:$B$10,2,0)</f>
        <v>6</v>
      </c>
      <c r="G3679" s="18" t="s">
        <v>7849</v>
      </c>
      <c r="H3679" s="15">
        <f>VLOOKUP(I3679,segments!$A$1:$B$9,2,0)</f>
        <v>3</v>
      </c>
      <c r="I3679" s="18" t="s">
        <v>7851</v>
      </c>
      <c r="J3679" s="15">
        <f>VLOOKUP(K3679,machines!$A$1:$B$72,2,0)</f>
        <v>69</v>
      </c>
      <c r="K3679" s="18" t="s">
        <v>442</v>
      </c>
      <c r="L3679" s="16" t="s">
        <v>4476</v>
      </c>
      <c r="M3679" s="15">
        <f>VLOOKUP(N3679,groups!$A$1:$B$113,2,1)</f>
        <v>213</v>
      </c>
      <c r="N3679" s="16" t="s">
        <v>6024</v>
      </c>
      <c r="O3679" s="16" t="s">
        <v>1832</v>
      </c>
      <c r="P3679" s="15">
        <f>VLOOKUP(Q3679,'seg2'!$A$1:$B$13,2,0)</f>
        <v>7</v>
      </c>
      <c r="Q3679" s="16" t="s">
        <v>43</v>
      </c>
      <c r="R3679" s="15">
        <f>VLOOKUP(S3679,'seg3'!$A$1:$B$9,2,0)</f>
        <v>4</v>
      </c>
      <c r="S3679" s="16" t="s">
        <v>32</v>
      </c>
      <c r="T3679" s="18">
        <v>612</v>
      </c>
      <c r="U3679" s="18">
        <v>612</v>
      </c>
      <c r="V3679" s="42"/>
      <c r="W3679" s="30"/>
      <c r="X3679" s="16"/>
      <c r="Y3679" s="18" t="s">
        <v>3209</v>
      </c>
      <c r="Z3679" s="18">
        <v>28</v>
      </c>
      <c r="AA3679" s="16" t="s">
        <v>4477</v>
      </c>
      <c r="AB3679" s="14" t="str">
        <f t="shared" si="57"/>
        <v>('823558','823558J','STUD BOLT 1.1/8XUN8X5.1/2 GRB7 FT BLK','PC',69,6,7,4,3,2,213,'612','612','1.1/8 UN8','5.1/2','4140B','28','26.28/26.30','','',''),</v>
      </c>
      <c r="AC3679" s="14" t="s">
        <v>10988</v>
      </c>
    </row>
    <row r="3680" spans="1:29">
      <c r="A3680" s="16">
        <v>791367</v>
      </c>
      <c r="B3680" s="43" t="s">
        <v>4474</v>
      </c>
      <c r="C3680" s="43" t="s">
        <v>6104</v>
      </c>
      <c r="D3680" s="15">
        <f>VLOOKUP(E3680,finish!$A$1:$B$18,2,0)</f>
        <v>2</v>
      </c>
      <c r="E3680" s="18" t="s">
        <v>11</v>
      </c>
      <c r="F3680" s="15">
        <f>VLOOKUP(G3680,modules!$A$1:$B$10,2,0)</f>
        <v>6</v>
      </c>
      <c r="G3680" s="18" t="s">
        <v>7849</v>
      </c>
      <c r="H3680" s="15">
        <f>VLOOKUP(I3680,segments!$A$1:$B$9,2,0)</f>
        <v>3</v>
      </c>
      <c r="I3680" s="18" t="s">
        <v>7851</v>
      </c>
      <c r="J3680" s="15">
        <f>VLOOKUP(K3680,machines!$A$1:$B$72,2,0)</f>
        <v>69</v>
      </c>
      <c r="K3680" s="18" t="s">
        <v>442</v>
      </c>
      <c r="L3680" s="16" t="s">
        <v>4476</v>
      </c>
      <c r="M3680" s="15">
        <f>VLOOKUP(N3680,groups!$A$1:$B$113,2,1)</f>
        <v>213</v>
      </c>
      <c r="N3680" s="16" t="s">
        <v>6024</v>
      </c>
      <c r="O3680" s="16" t="s">
        <v>3246</v>
      </c>
      <c r="P3680" s="15">
        <f>VLOOKUP(Q3680,'seg2'!$A$1:$B$13,2,0)</f>
        <v>7</v>
      </c>
      <c r="Q3680" s="16" t="s">
        <v>43</v>
      </c>
      <c r="R3680" s="15">
        <f>VLOOKUP(S3680,'seg3'!$A$1:$B$9,2,0)</f>
        <v>4</v>
      </c>
      <c r="S3680" s="16" t="s">
        <v>32</v>
      </c>
      <c r="T3680" s="18">
        <v>742</v>
      </c>
      <c r="U3680" s="18">
        <v>742</v>
      </c>
      <c r="V3680" s="42"/>
      <c r="W3680" s="43" t="s">
        <v>4441</v>
      </c>
      <c r="X3680" s="16"/>
      <c r="Y3680" s="18" t="s">
        <v>3209</v>
      </c>
      <c r="Z3680" s="18">
        <v>28</v>
      </c>
      <c r="AA3680" s="16" t="s">
        <v>4477</v>
      </c>
      <c r="AB3680" s="14" t="str">
        <f t="shared" si="57"/>
        <v>('791367','791367J','STUD BOLT 1.1/8XUN8X6.3/4 GRB7 FT BLK','PC',69,6,7,4,3,2,213,'742','742','1.1/8 UN8','6.3/4','4140B','28','26.28/26.30','','COIL 1ANNEAL &amp; 1DRAWN 4140B 29.48/29.50',''),</v>
      </c>
      <c r="AC3680" s="14" t="s">
        <v>10989</v>
      </c>
    </row>
    <row r="3681" spans="1:29">
      <c r="A3681" s="16">
        <v>815621</v>
      </c>
      <c r="B3681" s="43" t="s">
        <v>4498</v>
      </c>
      <c r="C3681" s="43" t="s">
        <v>6105</v>
      </c>
      <c r="D3681" s="15">
        <f>VLOOKUP(E3681,finish!$A$1:$B$18,2,0)</f>
        <v>2</v>
      </c>
      <c r="E3681" s="18" t="s">
        <v>11</v>
      </c>
      <c r="F3681" s="15">
        <f>VLOOKUP(G3681,modules!$A$1:$B$10,2,0)</f>
        <v>6</v>
      </c>
      <c r="G3681" s="18" t="s">
        <v>7849</v>
      </c>
      <c r="H3681" s="15">
        <f>VLOOKUP(I3681,segments!$A$1:$B$9,2,0)</f>
        <v>3</v>
      </c>
      <c r="I3681" s="18" t="s">
        <v>7851</v>
      </c>
      <c r="J3681" s="15">
        <f>VLOOKUP(K3681,machines!$A$1:$B$72,2,0)</f>
        <v>69</v>
      </c>
      <c r="K3681" s="18" t="s">
        <v>442</v>
      </c>
      <c r="L3681" s="16" t="s">
        <v>4476</v>
      </c>
      <c r="M3681" s="15">
        <f>VLOOKUP(N3681,groups!$A$1:$B$113,2,1)</f>
        <v>213</v>
      </c>
      <c r="N3681" s="16" t="s">
        <v>6024</v>
      </c>
      <c r="O3681" s="16">
        <v>7</v>
      </c>
      <c r="P3681" s="15">
        <f>VLOOKUP(Q3681,'seg2'!$A$1:$B$13,2,0)</f>
        <v>7</v>
      </c>
      <c r="Q3681" s="16" t="s">
        <v>43</v>
      </c>
      <c r="R3681" s="15">
        <f>VLOOKUP(S3681,'seg3'!$A$1:$B$9,2,0)</f>
        <v>4</v>
      </c>
      <c r="S3681" s="16" t="s">
        <v>32</v>
      </c>
      <c r="T3681" s="18">
        <v>782</v>
      </c>
      <c r="U3681" s="18">
        <v>782</v>
      </c>
      <c r="V3681" s="42"/>
      <c r="W3681" s="43" t="s">
        <v>3211</v>
      </c>
      <c r="X3681" s="16"/>
      <c r="Y3681" s="18" t="s">
        <v>3209</v>
      </c>
      <c r="Z3681" s="18">
        <v>28</v>
      </c>
      <c r="AA3681" s="16" t="s">
        <v>3210</v>
      </c>
      <c r="AB3681" s="14" t="str">
        <f t="shared" si="57"/>
        <v>('815621','815621J','STUD BOLT 1.1/8XUN8X7 GRB7 FT BLK','PC',69,6,7,4,3,2,213,'782','782','1.1/8 UN8','7','4140B','28','26.35/26.38','','COIL 1ANNEAL &amp; 1DRAWN 4140B 26.28/26.30',''),</v>
      </c>
      <c r="AC3681" s="14" t="s">
        <v>10990</v>
      </c>
    </row>
    <row r="3682" spans="1:29">
      <c r="A3682" s="16">
        <v>822816</v>
      </c>
      <c r="B3682" s="43" t="s">
        <v>4480</v>
      </c>
      <c r="C3682" s="43" t="s">
        <v>6106</v>
      </c>
      <c r="D3682" s="15">
        <f>VLOOKUP(E3682,finish!$A$1:$B$18,2,0)</f>
        <v>2</v>
      </c>
      <c r="E3682" s="18" t="s">
        <v>11</v>
      </c>
      <c r="F3682" s="15">
        <f>VLOOKUP(G3682,modules!$A$1:$B$10,2,0)</f>
        <v>6</v>
      </c>
      <c r="G3682" s="18" t="s">
        <v>7849</v>
      </c>
      <c r="H3682" s="15">
        <f>VLOOKUP(I3682,segments!$A$1:$B$9,2,0)</f>
        <v>3</v>
      </c>
      <c r="I3682" s="18" t="s">
        <v>7851</v>
      </c>
      <c r="J3682" s="15">
        <f>VLOOKUP(K3682,machines!$A$1:$B$72,2,0)</f>
        <v>69</v>
      </c>
      <c r="K3682" s="18" t="s">
        <v>442</v>
      </c>
      <c r="L3682" s="16" t="s">
        <v>4476</v>
      </c>
      <c r="M3682" s="15">
        <f>VLOOKUP(N3682,groups!$A$1:$B$113,2,1)</f>
        <v>213</v>
      </c>
      <c r="N3682" s="16" t="s">
        <v>6024</v>
      </c>
      <c r="O3682" s="16" t="s">
        <v>3252</v>
      </c>
      <c r="P3682" s="15">
        <f>VLOOKUP(Q3682,'seg2'!$A$1:$B$13,2,0)</f>
        <v>7</v>
      </c>
      <c r="Q3682" s="16" t="s">
        <v>43</v>
      </c>
      <c r="R3682" s="15">
        <f>VLOOKUP(S3682,'seg3'!$A$1:$B$9,2,0)</f>
        <v>4</v>
      </c>
      <c r="S3682" s="16" t="s">
        <v>32</v>
      </c>
      <c r="T3682" s="18">
        <v>802</v>
      </c>
      <c r="U3682" s="18">
        <v>802</v>
      </c>
      <c r="V3682" s="42"/>
      <c r="W3682" s="43" t="s">
        <v>4441</v>
      </c>
      <c r="X3682" s="16"/>
      <c r="Y3682" s="18" t="s">
        <v>3209</v>
      </c>
      <c r="Z3682" s="18">
        <v>28</v>
      </c>
      <c r="AA3682" s="16" t="s">
        <v>4477</v>
      </c>
      <c r="AB3682" s="14" t="str">
        <f t="shared" si="57"/>
        <v>('822816','822816J','STUD BOLT 1.1/8XUN8X7.1/4 GRB7 FT BLK','PC',69,6,7,4,3,2,213,'802','802','1.1/8 UN8','7.1/4','4140B','28','26.28/26.30','','COIL 1ANNEAL &amp; 1DRAWN 4140B 29.48/29.50',''),</v>
      </c>
      <c r="AC3682" s="14" t="s">
        <v>10991</v>
      </c>
    </row>
    <row r="3683" spans="1:29">
      <c r="A3683" s="16">
        <v>812570</v>
      </c>
      <c r="B3683" s="43" t="s">
        <v>4502</v>
      </c>
      <c r="C3683" s="43" t="s">
        <v>6107</v>
      </c>
      <c r="D3683" s="15">
        <f>VLOOKUP(E3683,finish!$A$1:$B$18,2,0)</f>
        <v>2</v>
      </c>
      <c r="E3683" s="18" t="s">
        <v>11</v>
      </c>
      <c r="F3683" s="15">
        <f>VLOOKUP(G3683,modules!$A$1:$B$10,2,0)</f>
        <v>6</v>
      </c>
      <c r="G3683" s="18" t="s">
        <v>7849</v>
      </c>
      <c r="H3683" s="15">
        <f>VLOOKUP(I3683,segments!$A$1:$B$9,2,0)</f>
        <v>3</v>
      </c>
      <c r="I3683" s="18" t="s">
        <v>7851</v>
      </c>
      <c r="J3683" s="15">
        <f>VLOOKUP(K3683,machines!$A$1:$B$72,2,0)</f>
        <v>69</v>
      </c>
      <c r="K3683" s="18" t="s">
        <v>442</v>
      </c>
      <c r="L3683" s="16" t="s">
        <v>4476</v>
      </c>
      <c r="M3683" s="15">
        <f>VLOOKUP(N3683,groups!$A$1:$B$113,2,1)</f>
        <v>213</v>
      </c>
      <c r="N3683" s="16" t="s">
        <v>6024</v>
      </c>
      <c r="O3683" s="16" t="s">
        <v>4456</v>
      </c>
      <c r="P3683" s="15">
        <f>VLOOKUP(Q3683,'seg2'!$A$1:$B$13,2,0)</f>
        <v>7</v>
      </c>
      <c r="Q3683" s="16" t="s">
        <v>43</v>
      </c>
      <c r="R3683" s="15">
        <f>VLOOKUP(S3683,'seg3'!$A$1:$B$9,2,0)</f>
        <v>4</v>
      </c>
      <c r="S3683" s="16" t="s">
        <v>32</v>
      </c>
      <c r="T3683" s="18">
        <v>932</v>
      </c>
      <c r="U3683" s="18">
        <v>932</v>
      </c>
      <c r="V3683" s="42"/>
      <c r="W3683" s="43" t="s">
        <v>3211</v>
      </c>
      <c r="X3683" s="16"/>
      <c r="Y3683" s="18" t="s">
        <v>3209</v>
      </c>
      <c r="Z3683" s="18">
        <v>28</v>
      </c>
      <c r="AA3683" s="16" t="s">
        <v>3210</v>
      </c>
      <c r="AB3683" s="14" t="str">
        <f t="shared" si="57"/>
        <v>('812570','812570J','STUD BOLT 1.1/8XUN8X8.1/2 GRB7 FT BLK','PC',69,6,7,4,3,2,213,'932','932','1.1/8 UN8','8.1/2','4140B','28','26.35/26.38','','COIL 1ANNEAL &amp; 1DRAWN 4140B 26.28/26.30',''),</v>
      </c>
      <c r="AC3683" s="14" t="s">
        <v>10992</v>
      </c>
    </row>
    <row r="3684" spans="1:29">
      <c r="A3684" s="16">
        <v>552478</v>
      </c>
      <c r="B3684" s="43" t="s">
        <v>6111</v>
      </c>
      <c r="C3684" s="43" t="s">
        <v>6112</v>
      </c>
      <c r="D3684" s="15">
        <f>VLOOKUP(E3684,finish!$A$1:$B$18,2,0)</f>
        <v>2</v>
      </c>
      <c r="E3684" s="18" t="s">
        <v>11</v>
      </c>
      <c r="F3684" s="15">
        <f>VLOOKUP(G3684,modules!$A$1:$B$10,2,0)</f>
        <v>6</v>
      </c>
      <c r="G3684" s="18" t="s">
        <v>7849</v>
      </c>
      <c r="H3684" s="15">
        <f>VLOOKUP(I3684,segments!$A$1:$B$9,2,0)</f>
        <v>3</v>
      </c>
      <c r="I3684" s="18" t="s">
        <v>7851</v>
      </c>
      <c r="J3684" s="15">
        <f>VLOOKUP(K3684,machines!$A$1:$B$72,2,0)</f>
        <v>69</v>
      </c>
      <c r="K3684" s="18" t="s">
        <v>442</v>
      </c>
      <c r="L3684" s="16" t="s">
        <v>4439</v>
      </c>
      <c r="M3684" s="15">
        <f>VLOOKUP(N3684,groups!$A$1:$B$113,2,1)</f>
        <v>213</v>
      </c>
      <c r="N3684" s="16" t="s">
        <v>6024</v>
      </c>
      <c r="O3684" s="16" t="s">
        <v>4193</v>
      </c>
      <c r="P3684" s="15">
        <f>VLOOKUP(Q3684,'seg2'!$A$1:$B$13,2,0)</f>
        <v>7</v>
      </c>
      <c r="Q3684" s="16" t="s">
        <v>43</v>
      </c>
      <c r="R3684" s="15">
        <f>VLOOKUP(S3684,'seg3'!$A$1:$B$9,2,0)</f>
        <v>4</v>
      </c>
      <c r="S3684" s="16" t="s">
        <v>32</v>
      </c>
      <c r="T3684" s="18">
        <v>1026</v>
      </c>
      <c r="U3684" s="18">
        <v>1026</v>
      </c>
      <c r="V3684" s="42"/>
      <c r="W3684" s="30"/>
      <c r="X3684" s="16"/>
      <c r="Y3684" s="18" t="s">
        <v>3209</v>
      </c>
      <c r="Z3684" s="18">
        <v>30</v>
      </c>
      <c r="AA3684" s="16" t="s">
        <v>4440</v>
      </c>
      <c r="AB3684" s="14" t="str">
        <f t="shared" si="57"/>
        <v>('552478','552478J','STUD BOLT 1.1/4XUN8X7.1/2 GRB7 FT BLK','PC',69,6,7,4,3,2,213,'1026','1026','1.1/4 UN8','7.1/2','4140B','30','29.48/29.50','','',''),</v>
      </c>
      <c r="AC3684" s="14" t="s">
        <v>10993</v>
      </c>
    </row>
    <row r="3685" spans="1:29">
      <c r="A3685" s="16">
        <v>815625</v>
      </c>
      <c r="B3685" s="43" t="s">
        <v>4457</v>
      </c>
      <c r="C3685" s="43" t="s">
        <v>6113</v>
      </c>
      <c r="D3685" s="15">
        <f>VLOOKUP(E3685,finish!$A$1:$B$18,2,0)</f>
        <v>2</v>
      </c>
      <c r="E3685" s="18" t="s">
        <v>11</v>
      </c>
      <c r="F3685" s="15">
        <f>VLOOKUP(G3685,modules!$A$1:$B$10,2,0)</f>
        <v>6</v>
      </c>
      <c r="G3685" s="18" t="s">
        <v>7849</v>
      </c>
      <c r="H3685" s="15">
        <f>VLOOKUP(I3685,segments!$A$1:$B$9,2,0)</f>
        <v>3</v>
      </c>
      <c r="I3685" s="18" t="s">
        <v>7851</v>
      </c>
      <c r="J3685" s="15">
        <f>VLOOKUP(K3685,machines!$A$1:$B$72,2,0)</f>
        <v>69</v>
      </c>
      <c r="K3685" s="18" t="s">
        <v>442</v>
      </c>
      <c r="L3685" s="16" t="s">
        <v>4439</v>
      </c>
      <c r="M3685" s="15">
        <f>VLOOKUP(N3685,groups!$A$1:$B$113,2,1)</f>
        <v>213</v>
      </c>
      <c r="N3685" s="16" t="s">
        <v>6024</v>
      </c>
      <c r="O3685" s="16">
        <v>9</v>
      </c>
      <c r="P3685" s="15">
        <f>VLOOKUP(Q3685,'seg2'!$A$1:$B$13,2,0)</f>
        <v>7</v>
      </c>
      <c r="Q3685" s="16" t="s">
        <v>43</v>
      </c>
      <c r="R3685" s="15">
        <f>VLOOKUP(S3685,'seg3'!$A$1:$B$9,2,0)</f>
        <v>4</v>
      </c>
      <c r="S3685" s="16" t="s">
        <v>32</v>
      </c>
      <c r="T3685" s="18">
        <v>1246</v>
      </c>
      <c r="U3685" s="18">
        <v>1246</v>
      </c>
      <c r="V3685" s="42"/>
      <c r="W3685" s="43" t="s">
        <v>4441</v>
      </c>
      <c r="X3685" s="16"/>
      <c r="Y3685" s="18" t="s">
        <v>3209</v>
      </c>
      <c r="Z3685" s="18">
        <v>30</v>
      </c>
      <c r="AA3685" s="16" t="s">
        <v>4440</v>
      </c>
      <c r="AB3685" s="14" t="str">
        <f t="shared" si="57"/>
        <v>('815625','815625J','STUD BOLT 1.1/4XUN8X9 GRB7 FT BLK','PC',69,6,7,4,3,2,213,'1246','1246','1.1/4 UN8','9','4140B','30','29.48/29.50','','COIL 1ANNEAL &amp; 1DRAWN 4140B 29.48/29.50',''),</v>
      </c>
      <c r="AC3685" s="14" t="s">
        <v>10994</v>
      </c>
    </row>
    <row r="3686" spans="1:29">
      <c r="A3686" s="16">
        <v>814631</v>
      </c>
      <c r="B3686" s="43" t="s">
        <v>6114</v>
      </c>
      <c r="C3686" s="43" t="s">
        <v>6115</v>
      </c>
      <c r="D3686" s="15">
        <f>VLOOKUP(E3686,finish!$A$1:$B$18,2,0)</f>
        <v>2</v>
      </c>
      <c r="E3686" s="18" t="s">
        <v>11</v>
      </c>
      <c r="F3686" s="15">
        <f>VLOOKUP(G3686,modules!$A$1:$B$10,2,0)</f>
        <v>6</v>
      </c>
      <c r="G3686" s="18" t="s">
        <v>7849</v>
      </c>
      <c r="H3686" s="15">
        <f>VLOOKUP(I3686,segments!$A$1:$B$9,2,0)</f>
        <v>3</v>
      </c>
      <c r="I3686" s="18" t="s">
        <v>7851</v>
      </c>
      <c r="J3686" s="15">
        <f>VLOOKUP(K3686,machines!$A$1:$B$72,2,0)</f>
        <v>69</v>
      </c>
      <c r="K3686" s="18" t="s">
        <v>442</v>
      </c>
      <c r="L3686" s="16" t="s">
        <v>4439</v>
      </c>
      <c r="M3686" s="15">
        <f>VLOOKUP(N3686,groups!$A$1:$B$113,2,1)</f>
        <v>213</v>
      </c>
      <c r="N3686" s="16" t="s">
        <v>6024</v>
      </c>
      <c r="O3686" s="16" t="s">
        <v>6116</v>
      </c>
      <c r="P3686" s="15">
        <f>VLOOKUP(Q3686,'seg2'!$A$1:$B$13,2,0)</f>
        <v>7</v>
      </c>
      <c r="Q3686" s="16" t="s">
        <v>43</v>
      </c>
      <c r="R3686" s="15">
        <f>VLOOKUP(S3686,'seg3'!$A$1:$B$9,2,0)</f>
        <v>4</v>
      </c>
      <c r="S3686" s="16" t="s">
        <v>32</v>
      </c>
      <c r="T3686" s="18">
        <v>1271</v>
      </c>
      <c r="U3686" s="18">
        <v>1271</v>
      </c>
      <c r="V3686" s="42"/>
      <c r="W3686" s="30"/>
      <c r="X3686" s="16"/>
      <c r="Y3686" s="18" t="s">
        <v>3209</v>
      </c>
      <c r="Z3686" s="18">
        <v>30</v>
      </c>
      <c r="AA3686" s="16" t="s">
        <v>4440</v>
      </c>
      <c r="AB3686" s="14" t="str">
        <f t="shared" si="57"/>
        <v>('814631','814631J','STUD BOLT 1.1/4XUN8X9.1/4 GRB7 FT BLK','PC',69,6,7,4,3,2,213,'1271','1271','1.1/4 UN8','9.1/4','4140B','30','29.48/29.50','','',''),</v>
      </c>
      <c r="AC3686" s="14" t="s">
        <v>10995</v>
      </c>
    </row>
    <row r="3687" spans="1:29">
      <c r="A3687" s="16">
        <v>812594</v>
      </c>
      <c r="B3687" s="43" t="s">
        <v>6117</v>
      </c>
      <c r="C3687" s="43" t="s">
        <v>6118</v>
      </c>
      <c r="D3687" s="15">
        <f>VLOOKUP(E3687,finish!$A$1:$B$18,2,0)</f>
        <v>2</v>
      </c>
      <c r="E3687" s="18" t="s">
        <v>11</v>
      </c>
      <c r="F3687" s="15">
        <f>VLOOKUP(G3687,modules!$A$1:$B$10,2,0)</f>
        <v>6</v>
      </c>
      <c r="G3687" s="18" t="s">
        <v>7849</v>
      </c>
      <c r="H3687" s="15">
        <f>VLOOKUP(I3687,segments!$A$1:$B$9,2,0)</f>
        <v>3</v>
      </c>
      <c r="I3687" s="18" t="s">
        <v>7851</v>
      </c>
      <c r="J3687" s="15">
        <f>VLOOKUP(K3687,machines!$A$1:$B$72,2,0)</f>
        <v>69</v>
      </c>
      <c r="K3687" s="27" t="s">
        <v>442</v>
      </c>
      <c r="L3687" s="16" t="s">
        <v>4516</v>
      </c>
      <c r="M3687" s="15">
        <f>VLOOKUP(N3687,groups!$A$1:$B$113,2,1)</f>
        <v>213</v>
      </c>
      <c r="N3687" s="16" t="s">
        <v>6024</v>
      </c>
      <c r="O3687" s="16" t="s">
        <v>6119</v>
      </c>
      <c r="P3687" s="15">
        <f>VLOOKUP(Q3687,'seg2'!$A$1:$B$13,2,0)</f>
        <v>7</v>
      </c>
      <c r="Q3687" s="16" t="s">
        <v>43</v>
      </c>
      <c r="R3687" s="15">
        <f>VLOOKUP(S3687,'seg3'!$A$1:$B$9,2,0)</f>
        <v>4</v>
      </c>
      <c r="S3687" s="16" t="s">
        <v>32</v>
      </c>
      <c r="T3687" s="18">
        <v>1924</v>
      </c>
      <c r="U3687" s="18">
        <v>1924</v>
      </c>
      <c r="V3687" s="42"/>
      <c r="W3687" s="30"/>
      <c r="X3687" s="16"/>
      <c r="Y3687" s="18" t="s">
        <v>3209</v>
      </c>
      <c r="Z3687" s="18"/>
      <c r="AA3687" s="16"/>
      <c r="AB3687" s="14" t="str">
        <f t="shared" si="57"/>
        <v>('812594','812594J','STUD BOLT 1.3/8XUN8X11.1/2 GRB7 FT BLK','PC',69,6,7,4,3,2,213,'1924','1924','1.3/8 UN8','11.1/2','4140B','','','','',''),</v>
      </c>
      <c r="AC3687" s="14" t="s">
        <v>10996</v>
      </c>
    </row>
    <row r="3688" spans="1:29">
      <c r="A3688" s="16">
        <v>834055</v>
      </c>
      <c r="B3688" s="43" t="s">
        <v>4437</v>
      </c>
      <c r="C3688" s="43" t="s">
        <v>6131</v>
      </c>
      <c r="D3688" s="15">
        <f>VLOOKUP(E3688,finish!$A$1:$B$18,2,0)</f>
        <v>2</v>
      </c>
      <c r="E3688" s="18" t="s">
        <v>11</v>
      </c>
      <c r="F3688" s="15">
        <f>VLOOKUP(G3688,modules!$A$1:$B$10,2,0)</f>
        <v>6</v>
      </c>
      <c r="G3688" s="18" t="s">
        <v>7849</v>
      </c>
      <c r="H3688" s="15">
        <f>VLOOKUP(I3688,segments!$A$1:$B$9,2,0)</f>
        <v>3</v>
      </c>
      <c r="I3688" s="18" t="s">
        <v>7851</v>
      </c>
      <c r="J3688" s="15">
        <f>VLOOKUP(K3688,machines!$A$1:$B$72,2,0)</f>
        <v>69</v>
      </c>
      <c r="K3688" s="18" t="s">
        <v>442</v>
      </c>
      <c r="L3688" s="16" t="s">
        <v>4439</v>
      </c>
      <c r="M3688" s="15">
        <f>VLOOKUP(N3688,groups!$A$1:$B$113,2,1)</f>
        <v>211</v>
      </c>
      <c r="N3688" s="16" t="s">
        <v>208</v>
      </c>
      <c r="O3688" s="16" t="s">
        <v>3246</v>
      </c>
      <c r="P3688" s="15">
        <f>VLOOKUP(Q3688,'seg2'!$A$1:$B$13,2,0)</f>
        <v>7</v>
      </c>
      <c r="Q3688" s="16" t="s">
        <v>43</v>
      </c>
      <c r="R3688" s="15">
        <f>VLOOKUP(S3688,'seg3'!$A$1:$B$9,2,0)</f>
        <v>4</v>
      </c>
      <c r="S3688" s="16" t="s">
        <v>32</v>
      </c>
      <c r="T3688" s="18">
        <v>841</v>
      </c>
      <c r="U3688" s="18">
        <v>841</v>
      </c>
      <c r="V3688" s="42"/>
      <c r="W3688" s="43" t="s">
        <v>4441</v>
      </c>
      <c r="X3688" s="16"/>
      <c r="Y3688" s="18" t="s">
        <v>3209</v>
      </c>
      <c r="Z3688" s="18">
        <v>30</v>
      </c>
      <c r="AA3688" s="16" t="s">
        <v>4446</v>
      </c>
      <c r="AB3688" s="14" t="str">
        <f t="shared" si="57"/>
        <v>('834055','834055J','STUD BOLT 1.1/4 XUN8X6.3/4 GR B7 BLK','PC',69,6,7,4,3,2,211,'841','841','1.1/4 UN8','6.3/4','4140B','30','29.54/29.57','','COIL 1ANNEAL &amp; 1DRAWN 4140B 29.48/29.50',''),</v>
      </c>
      <c r="AC3688" s="14" t="s">
        <v>10997</v>
      </c>
    </row>
    <row r="3689" spans="1:29">
      <c r="A3689" s="16">
        <v>792748</v>
      </c>
      <c r="B3689" s="43" t="s">
        <v>4470</v>
      </c>
      <c r="C3689" s="43" t="s">
        <v>6132</v>
      </c>
      <c r="D3689" s="15">
        <f>VLOOKUP(E3689,finish!$A$1:$B$18,2,0)</f>
        <v>2</v>
      </c>
      <c r="E3689" s="18" t="s">
        <v>11</v>
      </c>
      <c r="F3689" s="15">
        <f>VLOOKUP(G3689,modules!$A$1:$B$10,2,0)</f>
        <v>6</v>
      </c>
      <c r="G3689" s="18" t="s">
        <v>7849</v>
      </c>
      <c r="H3689" s="15">
        <f>VLOOKUP(I3689,segments!$A$1:$B$9,2,0)</f>
        <v>3</v>
      </c>
      <c r="I3689" s="18" t="s">
        <v>7851</v>
      </c>
      <c r="J3689" s="15">
        <f>VLOOKUP(K3689,machines!$A$1:$B$72,2,0)</f>
        <v>69</v>
      </c>
      <c r="K3689" s="18" t="s">
        <v>442</v>
      </c>
      <c r="L3689" s="16" t="s">
        <v>4439</v>
      </c>
      <c r="M3689" s="15">
        <f>VLOOKUP(N3689,groups!$A$1:$B$113,2,1)</f>
        <v>213</v>
      </c>
      <c r="N3689" s="16" t="s">
        <v>6024</v>
      </c>
      <c r="O3689" s="16" t="s">
        <v>3255</v>
      </c>
      <c r="P3689" s="15">
        <f>VLOOKUP(Q3689,'seg2'!$A$1:$B$13,2,0)</f>
        <v>7</v>
      </c>
      <c r="Q3689" s="16" t="s">
        <v>43</v>
      </c>
      <c r="R3689" s="15">
        <f>VLOOKUP(S3689,'seg3'!$A$1:$B$9,2,0)</f>
        <v>4</v>
      </c>
      <c r="S3689" s="16" t="s">
        <v>32</v>
      </c>
      <c r="T3689" s="18">
        <v>1086</v>
      </c>
      <c r="U3689" s="18">
        <v>1086</v>
      </c>
      <c r="V3689" s="42"/>
      <c r="W3689" s="30"/>
      <c r="X3689" s="16"/>
      <c r="Y3689" s="18" t="s">
        <v>3209</v>
      </c>
      <c r="Z3689" s="18">
        <v>30</v>
      </c>
      <c r="AA3689" s="16" t="s">
        <v>4446</v>
      </c>
      <c r="AB3689" s="14" t="str">
        <f t="shared" si="57"/>
        <v>('792748','792748J','STUD BOLT 1.1/4XUN8X7.3/4 GRB7 FT BLK','PC',69,6,7,4,3,2,213,'1086','1086','1.1/4 UN8','7.3/4','4140B','30','29.54/29.57','','',''),</v>
      </c>
      <c r="AC3689" s="14" t="s">
        <v>10998</v>
      </c>
    </row>
    <row r="3690" spans="1:29">
      <c r="A3690" s="16">
        <v>823575</v>
      </c>
      <c r="B3690" s="43" t="s">
        <v>6133</v>
      </c>
      <c r="C3690" s="43" t="s">
        <v>6134</v>
      </c>
      <c r="D3690" s="15">
        <f>VLOOKUP(E3690,finish!$A$1:$B$18,2,0)</f>
        <v>2</v>
      </c>
      <c r="E3690" s="18" t="s">
        <v>11</v>
      </c>
      <c r="F3690" s="15">
        <f>VLOOKUP(G3690,modules!$A$1:$B$10,2,0)</f>
        <v>6</v>
      </c>
      <c r="G3690" s="18" t="s">
        <v>7849</v>
      </c>
      <c r="H3690" s="15">
        <f>VLOOKUP(I3690,segments!$A$1:$B$9,2,0)</f>
        <v>3</v>
      </c>
      <c r="I3690" s="18" t="s">
        <v>7851</v>
      </c>
      <c r="J3690" s="15">
        <f>VLOOKUP(K3690,machines!$A$1:$B$72,2,0)</f>
        <v>69</v>
      </c>
      <c r="K3690" s="18" t="s">
        <v>442</v>
      </c>
      <c r="L3690" s="16" t="s">
        <v>4439</v>
      </c>
      <c r="M3690" s="15">
        <f>VLOOKUP(N3690,groups!$A$1:$B$113,2,1)</f>
        <v>213</v>
      </c>
      <c r="N3690" s="16" t="s">
        <v>6024</v>
      </c>
      <c r="O3690" s="16" t="s">
        <v>4199</v>
      </c>
      <c r="P3690" s="15">
        <f>VLOOKUP(Q3690,'seg2'!$A$1:$B$13,2,0)</f>
        <v>7</v>
      </c>
      <c r="Q3690" s="16" t="s">
        <v>43</v>
      </c>
      <c r="R3690" s="15">
        <f>VLOOKUP(S3690,'seg3'!$A$1:$B$9,2,0)</f>
        <v>4</v>
      </c>
      <c r="S3690" s="16" t="s">
        <v>32</v>
      </c>
      <c r="T3690" s="18">
        <v>1296</v>
      </c>
      <c r="U3690" s="18">
        <v>1296</v>
      </c>
      <c r="V3690" s="42"/>
      <c r="W3690" s="30"/>
      <c r="X3690" s="16"/>
      <c r="Y3690" s="18" t="s">
        <v>3209</v>
      </c>
      <c r="Z3690" s="18">
        <v>30</v>
      </c>
      <c r="AA3690" s="16" t="s">
        <v>4446</v>
      </c>
      <c r="AB3690" s="14" t="str">
        <f t="shared" si="57"/>
        <v>('823575','823575J','STUD BOLT 1.1/4XUN8X9.1/2 GRB7 FT BLK','PC',69,6,7,4,3,2,213,'1296','1296','1.1/4 UN8','9.1/2','4140B','30','29.54/29.57','','',''),</v>
      </c>
      <c r="AC3690" s="14" t="s">
        <v>10999</v>
      </c>
    </row>
    <row r="3691" spans="1:29">
      <c r="A3691" s="16">
        <v>791366</v>
      </c>
      <c r="B3691" s="43" t="s">
        <v>4496</v>
      </c>
      <c r="C3691" s="43" t="s">
        <v>6135</v>
      </c>
      <c r="D3691" s="15">
        <f>VLOOKUP(E3691,finish!$A$1:$B$18,2,0)</f>
        <v>2</v>
      </c>
      <c r="E3691" s="18" t="s">
        <v>11</v>
      </c>
      <c r="F3691" s="15">
        <f>VLOOKUP(G3691,modules!$A$1:$B$10,2,0)</f>
        <v>6</v>
      </c>
      <c r="G3691" s="18" t="s">
        <v>7849</v>
      </c>
      <c r="H3691" s="15">
        <f>VLOOKUP(I3691,segments!$A$1:$B$9,2,0)</f>
        <v>3</v>
      </c>
      <c r="I3691" s="18" t="s">
        <v>7851</v>
      </c>
      <c r="J3691" s="15">
        <f>VLOOKUP(K3691,machines!$A$1:$B$72,2,0)</f>
        <v>69</v>
      </c>
      <c r="K3691" s="18" t="s">
        <v>442</v>
      </c>
      <c r="L3691" s="16" t="s">
        <v>4476</v>
      </c>
      <c r="M3691" s="15">
        <f>VLOOKUP(N3691,groups!$A$1:$B$113,2,1)</f>
        <v>213</v>
      </c>
      <c r="N3691" s="16" t="s">
        <v>6024</v>
      </c>
      <c r="O3691" s="16" t="s">
        <v>3242</v>
      </c>
      <c r="P3691" s="15">
        <f>VLOOKUP(Q3691,'seg2'!$A$1:$B$13,2,0)</f>
        <v>7</v>
      </c>
      <c r="Q3691" s="16" t="s">
        <v>43</v>
      </c>
      <c r="R3691" s="15">
        <f>VLOOKUP(S3691,'seg3'!$A$1:$B$9,2,0)</f>
        <v>4</v>
      </c>
      <c r="S3691" s="16" t="s">
        <v>32</v>
      </c>
      <c r="T3691" s="18">
        <v>692</v>
      </c>
      <c r="U3691" s="18">
        <v>692</v>
      </c>
      <c r="V3691" s="42"/>
      <c r="W3691" s="43" t="s">
        <v>3211</v>
      </c>
      <c r="X3691" s="16"/>
      <c r="Y3691" s="18" t="s">
        <v>3209</v>
      </c>
      <c r="Z3691" s="18">
        <v>28</v>
      </c>
      <c r="AA3691" s="16" t="s">
        <v>3210</v>
      </c>
      <c r="AB3691" s="14" t="str">
        <f t="shared" si="57"/>
        <v>('791366','791366J','STUD BOLT 1.1/8XUN8X6.1/4 GRB7 FT BLK','PC',69,6,7,4,3,2,213,'692','692','1.1/8 UN8','6.1/4','4140B','28','26.35/26.38','','COIL 1ANNEAL &amp; 1DRAWN 4140B 26.28/26.30',''),</v>
      </c>
      <c r="AC3691" s="14" t="s">
        <v>11000</v>
      </c>
    </row>
    <row r="3692" spans="1:29">
      <c r="A3692" s="16">
        <v>815622</v>
      </c>
      <c r="B3692" s="43" t="s">
        <v>4478</v>
      </c>
      <c r="C3692" s="43" t="s">
        <v>6136</v>
      </c>
      <c r="D3692" s="15">
        <f>VLOOKUP(E3692,finish!$A$1:$B$18,2,0)</f>
        <v>2</v>
      </c>
      <c r="E3692" s="18" t="s">
        <v>11</v>
      </c>
      <c r="F3692" s="15">
        <f>VLOOKUP(G3692,modules!$A$1:$B$10,2,0)</f>
        <v>6</v>
      </c>
      <c r="G3692" s="18" t="s">
        <v>7849</v>
      </c>
      <c r="H3692" s="15">
        <f>VLOOKUP(I3692,segments!$A$1:$B$9,2,0)</f>
        <v>3</v>
      </c>
      <c r="I3692" s="18" t="s">
        <v>7851</v>
      </c>
      <c r="J3692" s="15">
        <f>VLOOKUP(K3692,machines!$A$1:$B$72,2,0)</f>
        <v>69</v>
      </c>
      <c r="K3692" s="18" t="s">
        <v>442</v>
      </c>
      <c r="L3692" s="16" t="s">
        <v>4476</v>
      </c>
      <c r="M3692" s="15">
        <f>VLOOKUP(N3692,groups!$A$1:$B$113,2,1)</f>
        <v>213</v>
      </c>
      <c r="N3692" s="16" t="s">
        <v>6024</v>
      </c>
      <c r="O3692" s="16" t="s">
        <v>4193</v>
      </c>
      <c r="P3692" s="15">
        <f>VLOOKUP(Q3692,'seg2'!$A$1:$B$13,2,0)</f>
        <v>7</v>
      </c>
      <c r="Q3692" s="16" t="s">
        <v>43</v>
      </c>
      <c r="R3692" s="15">
        <f>VLOOKUP(S3692,'seg3'!$A$1:$B$9,2,0)</f>
        <v>4</v>
      </c>
      <c r="S3692" s="16" t="s">
        <v>32</v>
      </c>
      <c r="T3692" s="18">
        <v>822</v>
      </c>
      <c r="U3692" s="18">
        <v>822</v>
      </c>
      <c r="V3692" s="42"/>
      <c r="W3692" s="43" t="s">
        <v>4441</v>
      </c>
      <c r="X3692" s="16"/>
      <c r="Y3692" s="18" t="s">
        <v>3209</v>
      </c>
      <c r="Z3692" s="18">
        <v>28</v>
      </c>
      <c r="AA3692" s="16" t="s">
        <v>4477</v>
      </c>
      <c r="AB3692" s="14" t="str">
        <f t="shared" si="57"/>
        <v>('815622','815622J','STUD BOLT 1.1/8XUN8X7.1/2 GRB7 FT BLK','PC',69,6,7,4,3,2,213,'822','822','1.1/8 UN8','7.1/2','4140B','28','26.28/26.30','','COIL 1ANNEAL &amp; 1DRAWN 4140B 29.48/29.50',''),</v>
      </c>
      <c r="AC3692" s="14" t="s">
        <v>11001</v>
      </c>
    </row>
    <row r="3693" spans="1:29">
      <c r="A3693" s="16">
        <v>832982</v>
      </c>
      <c r="B3693" s="43" t="s">
        <v>6154</v>
      </c>
      <c r="C3693" s="43" t="s">
        <v>6155</v>
      </c>
      <c r="D3693" s="15">
        <f>VLOOKUP(E3693,finish!$A$1:$B$18,2,0)</f>
        <v>12</v>
      </c>
      <c r="E3693" s="18" t="s">
        <v>401</v>
      </c>
      <c r="F3693" s="15">
        <f>VLOOKUP(G3693,modules!$A$1:$B$10,2,0)</f>
        <v>6</v>
      </c>
      <c r="G3693" s="18" t="s">
        <v>7849</v>
      </c>
      <c r="H3693" s="15">
        <f>VLOOKUP(I3693,segments!$A$1:$B$9,2,0)</f>
        <v>1</v>
      </c>
      <c r="I3693" s="18" t="s">
        <v>7848</v>
      </c>
      <c r="J3693" s="15">
        <f>VLOOKUP(K3693,machines!$A$1:$B$72,2,0)</f>
        <v>69</v>
      </c>
      <c r="K3693" s="27" t="s">
        <v>442</v>
      </c>
      <c r="L3693" s="16" t="s">
        <v>627</v>
      </c>
      <c r="M3693" s="15">
        <f>VLOOKUP(N3693,groups!$A$1:$B$113,2,1)</f>
        <v>152</v>
      </c>
      <c r="N3693" s="16" t="s">
        <v>16</v>
      </c>
      <c r="O3693" s="16">
        <v>160</v>
      </c>
      <c r="P3693" s="15">
        <f>VLOOKUP(Q3693,'seg2'!$A$1:$B$13,2,0)</f>
        <v>3</v>
      </c>
      <c r="Q3693" s="16" t="s">
        <v>20</v>
      </c>
      <c r="R3693" s="15">
        <f>VLOOKUP(S3693,'seg3'!$A$1:$B$9,2,0)</f>
        <v>3</v>
      </c>
      <c r="S3693" s="16" t="s">
        <v>21</v>
      </c>
      <c r="T3693" s="18">
        <v>1108.0999999999999</v>
      </c>
      <c r="U3693" s="18">
        <v>1108.0999999999999</v>
      </c>
      <c r="V3693" s="42"/>
      <c r="W3693" s="30"/>
      <c r="X3693" s="16"/>
      <c r="Y3693" s="21" t="s">
        <v>17</v>
      </c>
      <c r="Z3693" s="25">
        <v>30</v>
      </c>
      <c r="AA3693" s="26" t="s">
        <v>431</v>
      </c>
      <c r="AB3693" s="14" t="str">
        <f t="shared" si="57"/>
        <v>('832982','832982J','HHB M30X3.5X160 H/T CL10.9 ZTS 4472461','PC',69,6,3,3,1,12,152,'1108.1','1108.1','M30','160','10B33','30','29.50/29.53','','',''),</v>
      </c>
      <c r="AC3693" s="14" t="s">
        <v>11002</v>
      </c>
    </row>
    <row r="3694" spans="1:29">
      <c r="A3694" s="16">
        <v>613228</v>
      </c>
      <c r="B3694" s="43" t="s">
        <v>5510</v>
      </c>
      <c r="C3694" s="43" t="s">
        <v>5511</v>
      </c>
      <c r="D3694" s="15">
        <f>VLOOKUP(E3694,finish!$A$1:$B$18,2,0)</f>
        <v>2</v>
      </c>
      <c r="E3694" s="18" t="s">
        <v>11</v>
      </c>
      <c r="F3694" s="15">
        <f>VLOOKUP(G3694,modules!$A$1:$B$10,2,0)</f>
        <v>6</v>
      </c>
      <c r="G3694" s="18" t="s">
        <v>7849</v>
      </c>
      <c r="H3694" s="15">
        <f>VLOOKUP(I3694,segments!$A$1:$B$9,2,0)</f>
        <v>5</v>
      </c>
      <c r="I3694" s="18" t="s">
        <v>7852</v>
      </c>
      <c r="J3694" s="15">
        <f>VLOOKUP(K3694,machines!$A$1:$B$72,2,0)</f>
        <v>69</v>
      </c>
      <c r="K3694" s="18" t="s">
        <v>442</v>
      </c>
      <c r="L3694" s="16" t="s">
        <v>627</v>
      </c>
      <c r="M3694" s="15">
        <f>VLOOKUP(N3694,groups!$A$1:$B$113,2,1)</f>
        <v>152</v>
      </c>
      <c r="N3694" s="16" t="s">
        <v>16</v>
      </c>
      <c r="O3694" s="18">
        <v>130</v>
      </c>
      <c r="P3694" s="15">
        <f>VLOOKUP(Q3694,'seg2'!$A$1:$B$13,2,0)</f>
        <v>3</v>
      </c>
      <c r="Q3694" s="16" t="s">
        <v>20</v>
      </c>
      <c r="R3694" s="15">
        <f>VLOOKUP(S3694,'seg3'!$A$1:$B$9,2,0)</f>
        <v>3</v>
      </c>
      <c r="S3694" s="16" t="s">
        <v>21</v>
      </c>
      <c r="T3694" s="18">
        <v>906</v>
      </c>
      <c r="U3694" s="18">
        <v>906</v>
      </c>
      <c r="V3694" s="42"/>
      <c r="W3694" s="43" t="s">
        <v>3379</v>
      </c>
      <c r="X3694" s="16"/>
      <c r="Y3694" s="18" t="s">
        <v>17</v>
      </c>
      <c r="Z3694" s="18">
        <v>30</v>
      </c>
      <c r="AA3694" s="16" t="s">
        <v>431</v>
      </c>
      <c r="AB3694" s="14" t="str">
        <f t="shared" si="57"/>
        <v>('613228','613228J','HHB M30X3.5X130 ISO4014 CL8.8 HT BLK','PC',69,6,3,3,5,2,152,'906','906','M30','130','10B33','30','29.50/29.53','','COIL DIRECT DRAWN 10B33M 29.50/29.55',''),</v>
      </c>
      <c r="AC3694" s="14" t="s">
        <v>10947</v>
      </c>
    </row>
    <row r="3695" spans="1:29">
      <c r="A3695" s="16" t="s">
        <v>6298</v>
      </c>
      <c r="B3695" s="43" t="s">
        <v>6299</v>
      </c>
      <c r="C3695" s="43" t="s">
        <v>6300</v>
      </c>
      <c r="D3695" s="15">
        <f>VLOOKUP(E3695,finish!$A$1:$B$18,2,0)</f>
        <v>2</v>
      </c>
      <c r="E3695" s="18" t="s">
        <v>11</v>
      </c>
      <c r="F3695" s="15">
        <f>VLOOKUP(G3695,modules!$A$1:$B$10,2,0)</f>
        <v>6</v>
      </c>
      <c r="G3695" s="18" t="s">
        <v>7849</v>
      </c>
      <c r="H3695" s="15">
        <f>VLOOKUP(I3695,segments!$A$1:$B$9,2,0)</f>
        <v>7</v>
      </c>
      <c r="I3695" s="18" t="s">
        <v>7853</v>
      </c>
      <c r="J3695" s="15">
        <f>VLOOKUP(K3695,machines!$A$1:$B$72,2,0)</f>
        <v>69</v>
      </c>
      <c r="K3695" s="18" t="s">
        <v>442</v>
      </c>
      <c r="L3695" s="16" t="s">
        <v>338</v>
      </c>
      <c r="M3695" s="15">
        <f>VLOOKUP(N3695,groups!$A$1:$B$113,2,1)</f>
        <v>152</v>
      </c>
      <c r="N3695" s="16" t="s">
        <v>16</v>
      </c>
      <c r="O3695" s="18">
        <v>100</v>
      </c>
      <c r="P3695" s="15">
        <f>VLOOKUP(Q3695,'seg2'!$A$1:$B$13,2,0)</f>
        <v>3</v>
      </c>
      <c r="Q3695" s="16" t="s">
        <v>20</v>
      </c>
      <c r="R3695" s="15">
        <f>VLOOKUP(S3695,'seg3'!$A$1:$B$9,2,0)</f>
        <v>3</v>
      </c>
      <c r="S3695" s="16" t="s">
        <v>21</v>
      </c>
      <c r="T3695" s="18">
        <v>603</v>
      </c>
      <c r="U3695" s="18">
        <v>603</v>
      </c>
      <c r="V3695" s="18"/>
      <c r="W3695" s="43" t="s">
        <v>1176</v>
      </c>
      <c r="X3695" s="16"/>
      <c r="Y3695" s="18" t="s">
        <v>17</v>
      </c>
      <c r="Z3695" s="18">
        <v>28</v>
      </c>
      <c r="AA3695" s="16" t="s">
        <v>1175</v>
      </c>
      <c r="AB3695" s="14" t="str">
        <f t="shared" si="57"/>
        <v>('DB613209','DB613209J','HHB M27X3X100 ISO4014 CL8.8 HT BLK','PC',69,6,3,3,7,2,152,'603','603','M27','100','10B33','28','26.50/26.53','','COIL DIRECT DRAWN AS 10B33M 26.50/26.53',''),</v>
      </c>
      <c r="AC3695" s="14" t="s">
        <v>11003</v>
      </c>
    </row>
    <row r="3696" spans="1:29">
      <c r="A3696" s="16">
        <v>550192</v>
      </c>
      <c r="B3696" s="43" t="s">
        <v>5073</v>
      </c>
      <c r="C3696" s="43" t="s">
        <v>5074</v>
      </c>
      <c r="D3696" s="15">
        <f>VLOOKUP(E3696,finish!$A$1:$B$18,2,0)</f>
        <v>2</v>
      </c>
      <c r="E3696" s="18" t="s">
        <v>11</v>
      </c>
      <c r="F3696" s="15">
        <f>VLOOKUP(G3696,modules!$A$1:$B$10,2,0)</f>
        <v>6</v>
      </c>
      <c r="G3696" s="18" t="s">
        <v>7849</v>
      </c>
      <c r="H3696" s="15">
        <f>VLOOKUP(I3696,segments!$A$1:$B$9,2,0)</f>
        <v>3</v>
      </c>
      <c r="I3696" s="18" t="s">
        <v>7851</v>
      </c>
      <c r="J3696" s="15">
        <f>VLOOKUP(K3696,machines!$A$1:$B$72,2,0)</f>
        <v>69</v>
      </c>
      <c r="K3696" s="18" t="s">
        <v>442</v>
      </c>
      <c r="L3696" s="16" t="s">
        <v>627</v>
      </c>
      <c r="M3696" s="15">
        <f>VLOOKUP(N3696,groups!$A$1:$B$113,2,1)</f>
        <v>215</v>
      </c>
      <c r="N3696" s="16" t="s">
        <v>1237</v>
      </c>
      <c r="O3696" s="18">
        <v>100</v>
      </c>
      <c r="P3696" s="15">
        <f>VLOOKUP(Q3696,'seg2'!$A$1:$B$13,2,0)</f>
        <v>7</v>
      </c>
      <c r="Q3696" s="16" t="s">
        <v>43</v>
      </c>
      <c r="R3696" s="15">
        <f>VLOOKUP(S3696,'seg3'!$A$1:$B$9,2,0)</f>
        <v>4</v>
      </c>
      <c r="S3696" s="16" t="s">
        <v>32</v>
      </c>
      <c r="T3696" s="18">
        <v>902.7</v>
      </c>
      <c r="U3696" s="18">
        <v>902.7</v>
      </c>
      <c r="V3696" s="42"/>
      <c r="W3696" s="30"/>
      <c r="X3696" s="16"/>
      <c r="Y3696" s="18" t="s">
        <v>365</v>
      </c>
      <c r="Z3696" s="18">
        <v>32</v>
      </c>
      <c r="AA3696" s="16" t="s">
        <v>628</v>
      </c>
      <c r="AB3696" s="14" t="str">
        <f t="shared" si="57"/>
        <v>('550192','550192J','TCSB CUPHD M30X100 EN14399CL10.9 H/T BLK','PC',69,6,7,4,3,2,215,'902.7','902.7','M30','100','SCM435','32','29.50/29.55','','',''),</v>
      </c>
      <c r="AC3696" s="14" t="s">
        <v>10885</v>
      </c>
    </row>
    <row r="3697" spans="1:29">
      <c r="A3697" s="16">
        <v>550194</v>
      </c>
      <c r="B3697" s="43" t="s">
        <v>5075</v>
      </c>
      <c r="C3697" s="43" t="s">
        <v>5076</v>
      </c>
      <c r="D3697" s="15">
        <f>VLOOKUP(E3697,finish!$A$1:$B$18,2,0)</f>
        <v>2</v>
      </c>
      <c r="E3697" s="18" t="s">
        <v>11</v>
      </c>
      <c r="F3697" s="15">
        <f>VLOOKUP(G3697,modules!$A$1:$B$10,2,0)</f>
        <v>6</v>
      </c>
      <c r="G3697" s="18" t="s">
        <v>7849</v>
      </c>
      <c r="H3697" s="15">
        <f>VLOOKUP(I3697,segments!$A$1:$B$9,2,0)</f>
        <v>3</v>
      </c>
      <c r="I3697" s="18" t="s">
        <v>7851</v>
      </c>
      <c r="J3697" s="15">
        <f>VLOOKUP(K3697,machines!$A$1:$B$72,2,0)</f>
        <v>69</v>
      </c>
      <c r="K3697" s="18" t="s">
        <v>442</v>
      </c>
      <c r="L3697" s="16" t="s">
        <v>627</v>
      </c>
      <c r="M3697" s="15">
        <f>VLOOKUP(N3697,groups!$A$1:$B$113,2,1)</f>
        <v>215</v>
      </c>
      <c r="N3697" s="16" t="s">
        <v>1237</v>
      </c>
      <c r="O3697" s="18">
        <v>110</v>
      </c>
      <c r="P3697" s="15">
        <f>VLOOKUP(Q3697,'seg2'!$A$1:$B$13,2,0)</f>
        <v>7</v>
      </c>
      <c r="Q3697" s="16" t="s">
        <v>43</v>
      </c>
      <c r="R3697" s="15">
        <f>VLOOKUP(S3697,'seg3'!$A$1:$B$9,2,0)</f>
        <v>4</v>
      </c>
      <c r="S3697" s="16" t="s">
        <v>32</v>
      </c>
      <c r="T3697" s="18">
        <v>963.9</v>
      </c>
      <c r="U3697" s="18">
        <v>963.9</v>
      </c>
      <c r="V3697" s="42"/>
      <c r="W3697" s="43" t="s">
        <v>3490</v>
      </c>
      <c r="X3697" s="16"/>
      <c r="Y3697" s="18" t="s">
        <v>365</v>
      </c>
      <c r="Z3697" s="18">
        <v>32</v>
      </c>
      <c r="AA3697" s="16" t="s">
        <v>628</v>
      </c>
      <c r="AB3697" s="14" t="str">
        <f t="shared" si="57"/>
        <v>('550194','550194J','TCSB CUPHD M30X110 EN14399CL10.9 H/T BLK','PC',69,6,7,4,3,2,215,'963.9','963.9','M30','110','SCM435','32','29.50/29.55','','COIL 2DRAWN &amp; 2ANNEAL SCM435 29.50-29.55',''),</v>
      </c>
      <c r="AC3697" s="14" t="s">
        <v>10886</v>
      </c>
    </row>
    <row r="3698" spans="1:29">
      <c r="A3698" s="16">
        <v>550196</v>
      </c>
      <c r="B3698" s="43" t="s">
        <v>5077</v>
      </c>
      <c r="C3698" s="43" t="s">
        <v>5078</v>
      </c>
      <c r="D3698" s="15">
        <f>VLOOKUP(E3698,finish!$A$1:$B$18,2,0)</f>
        <v>2</v>
      </c>
      <c r="E3698" s="18" t="s">
        <v>11</v>
      </c>
      <c r="F3698" s="15">
        <f>VLOOKUP(G3698,modules!$A$1:$B$10,2,0)</f>
        <v>6</v>
      </c>
      <c r="G3698" s="18" t="s">
        <v>7849</v>
      </c>
      <c r="H3698" s="15">
        <f>VLOOKUP(I3698,segments!$A$1:$B$9,2,0)</f>
        <v>3</v>
      </c>
      <c r="I3698" s="18" t="s">
        <v>7851</v>
      </c>
      <c r="J3698" s="15">
        <f>VLOOKUP(K3698,machines!$A$1:$B$72,2,0)</f>
        <v>69</v>
      </c>
      <c r="K3698" s="18" t="s">
        <v>442</v>
      </c>
      <c r="L3698" s="16" t="s">
        <v>627</v>
      </c>
      <c r="M3698" s="15">
        <f>VLOOKUP(N3698,groups!$A$1:$B$113,2,1)</f>
        <v>215</v>
      </c>
      <c r="N3698" s="16" t="s">
        <v>1237</v>
      </c>
      <c r="O3698" s="18">
        <v>120</v>
      </c>
      <c r="P3698" s="15">
        <f>VLOOKUP(Q3698,'seg2'!$A$1:$B$13,2,0)</f>
        <v>7</v>
      </c>
      <c r="Q3698" s="16" t="s">
        <v>43</v>
      </c>
      <c r="R3698" s="15">
        <f>VLOOKUP(S3698,'seg3'!$A$1:$B$9,2,0)</f>
        <v>4</v>
      </c>
      <c r="S3698" s="16" t="s">
        <v>32</v>
      </c>
      <c r="T3698" s="18">
        <v>1025</v>
      </c>
      <c r="U3698" s="18">
        <v>1025</v>
      </c>
      <c r="V3698" s="42"/>
      <c r="W3698" s="30"/>
      <c r="X3698" s="16"/>
      <c r="Y3698" s="18" t="s">
        <v>365</v>
      </c>
      <c r="Z3698" s="18">
        <v>32</v>
      </c>
      <c r="AA3698" s="16" t="s">
        <v>628</v>
      </c>
      <c r="AB3698" s="14" t="str">
        <f t="shared" si="57"/>
        <v>('550196','550196J','TCSB CUPHD M30X120 EN14399CL10.9 H/T BLK','PC',69,6,7,4,3,2,215,'1025','1025','M30','120','SCM435','32','29.50/29.55','','',''),</v>
      </c>
      <c r="AC3698" s="14" t="s">
        <v>10887</v>
      </c>
    </row>
    <row r="3699" spans="1:29">
      <c r="A3699" s="16">
        <v>550198</v>
      </c>
      <c r="B3699" s="43" t="s">
        <v>5079</v>
      </c>
      <c r="C3699" s="43" t="s">
        <v>5080</v>
      </c>
      <c r="D3699" s="15">
        <f>VLOOKUP(E3699,finish!$A$1:$B$18,2,0)</f>
        <v>2</v>
      </c>
      <c r="E3699" s="18" t="s">
        <v>11</v>
      </c>
      <c r="F3699" s="15">
        <f>VLOOKUP(G3699,modules!$A$1:$B$10,2,0)</f>
        <v>6</v>
      </c>
      <c r="G3699" s="18" t="s">
        <v>7849</v>
      </c>
      <c r="H3699" s="15">
        <f>VLOOKUP(I3699,segments!$A$1:$B$9,2,0)</f>
        <v>3</v>
      </c>
      <c r="I3699" s="18" t="s">
        <v>7851</v>
      </c>
      <c r="J3699" s="15">
        <f>VLOOKUP(K3699,machines!$A$1:$B$72,2,0)</f>
        <v>69</v>
      </c>
      <c r="K3699" s="18" t="s">
        <v>442</v>
      </c>
      <c r="L3699" s="16" t="s">
        <v>627</v>
      </c>
      <c r="M3699" s="15">
        <f>VLOOKUP(N3699,groups!$A$1:$B$113,2,1)</f>
        <v>215</v>
      </c>
      <c r="N3699" s="16" t="s">
        <v>1237</v>
      </c>
      <c r="O3699" s="18">
        <v>130</v>
      </c>
      <c r="P3699" s="15">
        <f>VLOOKUP(Q3699,'seg2'!$A$1:$B$13,2,0)</f>
        <v>7</v>
      </c>
      <c r="Q3699" s="16" t="s">
        <v>43</v>
      </c>
      <c r="R3699" s="15">
        <f>VLOOKUP(S3699,'seg3'!$A$1:$B$9,2,0)</f>
        <v>4</v>
      </c>
      <c r="S3699" s="16" t="s">
        <v>32</v>
      </c>
      <c r="T3699" s="18">
        <v>1080.8</v>
      </c>
      <c r="U3699" s="18">
        <v>1080.8</v>
      </c>
      <c r="V3699" s="42"/>
      <c r="W3699" s="30"/>
      <c r="X3699" s="16"/>
      <c r="Y3699" s="18" t="s">
        <v>365</v>
      </c>
      <c r="Z3699" s="18">
        <v>32</v>
      </c>
      <c r="AA3699" s="16" t="s">
        <v>628</v>
      </c>
      <c r="AB3699" s="14" t="str">
        <f t="shared" si="57"/>
        <v>('550198','550198J','TCSB CUPHD M30X130 EN14399CL10.9 H/T BLK','PC',69,6,7,4,3,2,215,'1080.8','1080.8','M30','130','SCM435','32','29.50/29.55','','',''),</v>
      </c>
      <c r="AC3699" s="14" t="s">
        <v>10888</v>
      </c>
    </row>
    <row r="3700" spans="1:29">
      <c r="A3700" s="16">
        <v>550200</v>
      </c>
      <c r="B3700" s="43" t="s">
        <v>5081</v>
      </c>
      <c r="C3700" s="43" t="s">
        <v>5082</v>
      </c>
      <c r="D3700" s="15">
        <f>VLOOKUP(E3700,finish!$A$1:$B$18,2,0)</f>
        <v>2</v>
      </c>
      <c r="E3700" s="18" t="s">
        <v>11</v>
      </c>
      <c r="F3700" s="15">
        <f>VLOOKUP(G3700,modules!$A$1:$B$10,2,0)</f>
        <v>6</v>
      </c>
      <c r="G3700" s="18" t="s">
        <v>7849</v>
      </c>
      <c r="H3700" s="15">
        <f>VLOOKUP(I3700,segments!$A$1:$B$9,2,0)</f>
        <v>3</v>
      </c>
      <c r="I3700" s="18" t="s">
        <v>7851</v>
      </c>
      <c r="J3700" s="15">
        <f>VLOOKUP(K3700,machines!$A$1:$B$72,2,0)</f>
        <v>69</v>
      </c>
      <c r="K3700" s="18" t="s">
        <v>442</v>
      </c>
      <c r="L3700" s="16" t="s">
        <v>627</v>
      </c>
      <c r="M3700" s="15">
        <f>VLOOKUP(N3700,groups!$A$1:$B$113,2,1)</f>
        <v>215</v>
      </c>
      <c r="N3700" s="16" t="s">
        <v>1237</v>
      </c>
      <c r="O3700" s="18">
        <v>140</v>
      </c>
      <c r="P3700" s="15">
        <f>VLOOKUP(Q3700,'seg2'!$A$1:$B$13,2,0)</f>
        <v>7</v>
      </c>
      <c r="Q3700" s="16" t="s">
        <v>43</v>
      </c>
      <c r="R3700" s="15">
        <f>VLOOKUP(S3700,'seg3'!$A$1:$B$9,2,0)</f>
        <v>4</v>
      </c>
      <c r="S3700" s="16" t="s">
        <v>32</v>
      </c>
      <c r="T3700" s="18">
        <v>1141.9000000000001</v>
      </c>
      <c r="U3700" s="18">
        <v>1141.9000000000001</v>
      </c>
      <c r="V3700" s="42"/>
      <c r="W3700" s="30"/>
      <c r="X3700" s="16"/>
      <c r="Y3700" s="18" t="s">
        <v>365</v>
      </c>
      <c r="Z3700" s="18">
        <v>32</v>
      </c>
      <c r="AA3700" s="16" t="s">
        <v>628</v>
      </c>
      <c r="AB3700" s="14" t="str">
        <f t="shared" si="57"/>
        <v>('550200','550200J','TCSB CUPHD M30X140 EN14399CL10.9 H/T BLK','PC',69,6,7,4,3,2,215,'1141.9','1141.9','M30','140','SCM435','32','29.50/29.55','','',''),</v>
      </c>
      <c r="AC3700" s="14" t="s">
        <v>10889</v>
      </c>
    </row>
    <row r="3701" spans="1:29">
      <c r="A3701" s="16">
        <v>550204</v>
      </c>
      <c r="B3701" s="43" t="s">
        <v>5083</v>
      </c>
      <c r="C3701" s="43" t="s">
        <v>5084</v>
      </c>
      <c r="D3701" s="15">
        <f>VLOOKUP(E3701,finish!$A$1:$B$18,2,0)</f>
        <v>2</v>
      </c>
      <c r="E3701" s="18" t="s">
        <v>11</v>
      </c>
      <c r="F3701" s="15">
        <f>VLOOKUP(G3701,modules!$A$1:$B$10,2,0)</f>
        <v>6</v>
      </c>
      <c r="G3701" s="18" t="s">
        <v>7849</v>
      </c>
      <c r="H3701" s="15">
        <f>VLOOKUP(I3701,segments!$A$1:$B$9,2,0)</f>
        <v>3</v>
      </c>
      <c r="I3701" s="18" t="s">
        <v>7851</v>
      </c>
      <c r="J3701" s="15">
        <f>VLOOKUP(K3701,machines!$A$1:$B$72,2,0)</f>
        <v>69</v>
      </c>
      <c r="K3701" s="18" t="s">
        <v>442</v>
      </c>
      <c r="L3701" s="16" t="s">
        <v>627</v>
      </c>
      <c r="M3701" s="15">
        <f>VLOOKUP(N3701,groups!$A$1:$B$113,2,1)</f>
        <v>215</v>
      </c>
      <c r="N3701" s="16" t="s">
        <v>1237</v>
      </c>
      <c r="O3701" s="18">
        <v>160</v>
      </c>
      <c r="P3701" s="15">
        <f>VLOOKUP(Q3701,'seg2'!$A$1:$B$13,2,0)</f>
        <v>7</v>
      </c>
      <c r="Q3701" s="16" t="s">
        <v>43</v>
      </c>
      <c r="R3701" s="15">
        <f>VLOOKUP(S3701,'seg3'!$A$1:$B$9,2,0)</f>
        <v>4</v>
      </c>
      <c r="S3701" s="16" t="s">
        <v>32</v>
      </c>
      <c r="T3701" s="18">
        <v>1264.4000000000001</v>
      </c>
      <c r="U3701" s="18">
        <v>1264.4000000000001</v>
      </c>
      <c r="V3701" s="42"/>
      <c r="W3701" s="30"/>
      <c r="X3701" s="16"/>
      <c r="Y3701" s="18" t="s">
        <v>365</v>
      </c>
      <c r="Z3701" s="18">
        <v>32</v>
      </c>
      <c r="AA3701" s="16" t="s">
        <v>628</v>
      </c>
      <c r="AB3701" s="14" t="str">
        <f t="shared" si="57"/>
        <v>('550204','550204J','TCSB CUPHD M30X160 EN14399CL10.9 H/T BLK','PC',69,6,7,4,3,2,215,'1264.4','1264.4','M30','160','SCM435','32','29.50/29.55','','',''),</v>
      </c>
      <c r="AC3701" s="14" t="s">
        <v>10890</v>
      </c>
    </row>
    <row r="3702" spans="1:29">
      <c r="A3702" s="16">
        <v>550208</v>
      </c>
      <c r="B3702" s="43" t="s">
        <v>5085</v>
      </c>
      <c r="C3702" s="43" t="s">
        <v>5086</v>
      </c>
      <c r="D3702" s="15">
        <f>VLOOKUP(E3702,finish!$A$1:$B$18,2,0)</f>
        <v>2</v>
      </c>
      <c r="E3702" s="18" t="s">
        <v>11</v>
      </c>
      <c r="F3702" s="15">
        <f>VLOOKUP(G3702,modules!$A$1:$B$10,2,0)</f>
        <v>6</v>
      </c>
      <c r="G3702" s="18" t="s">
        <v>7849</v>
      </c>
      <c r="H3702" s="15">
        <f>VLOOKUP(I3702,segments!$A$1:$B$9,2,0)</f>
        <v>3</v>
      </c>
      <c r="I3702" s="18" t="s">
        <v>7851</v>
      </c>
      <c r="J3702" s="15">
        <f>VLOOKUP(K3702,machines!$A$1:$B$72,2,0)</f>
        <v>69</v>
      </c>
      <c r="K3702" s="18" t="s">
        <v>442</v>
      </c>
      <c r="L3702" s="16" t="s">
        <v>627</v>
      </c>
      <c r="M3702" s="15">
        <f>VLOOKUP(N3702,groups!$A$1:$B$113,2,1)</f>
        <v>215</v>
      </c>
      <c r="N3702" s="16" t="s">
        <v>1237</v>
      </c>
      <c r="O3702" s="18">
        <v>180</v>
      </c>
      <c r="P3702" s="15">
        <f>VLOOKUP(Q3702,'seg2'!$A$1:$B$13,2,0)</f>
        <v>7</v>
      </c>
      <c r="Q3702" s="16" t="s">
        <v>43</v>
      </c>
      <c r="R3702" s="15">
        <f>VLOOKUP(S3702,'seg3'!$A$1:$B$9,2,0)</f>
        <v>4</v>
      </c>
      <c r="S3702" s="16" t="s">
        <v>32</v>
      </c>
      <c r="T3702" s="18">
        <v>1386.7</v>
      </c>
      <c r="U3702" s="18">
        <v>1386.7</v>
      </c>
      <c r="V3702" s="42"/>
      <c r="W3702" s="30"/>
      <c r="X3702" s="16"/>
      <c r="Y3702" s="18" t="s">
        <v>365</v>
      </c>
      <c r="Z3702" s="18">
        <v>32</v>
      </c>
      <c r="AA3702" s="16" t="s">
        <v>628</v>
      </c>
      <c r="AB3702" s="14" t="str">
        <f t="shared" si="57"/>
        <v>('550208','550208J','TCSB CUPHD M30X180 EN14399CL10.9 H/T BLK','PC',69,6,7,4,3,2,215,'1386.7','1386.7','M30','180','SCM435','32','29.50/29.55','','',''),</v>
      </c>
      <c r="AC3702" s="14" t="s">
        <v>10891</v>
      </c>
    </row>
    <row r="3703" spans="1:29">
      <c r="A3703" s="16">
        <v>550213</v>
      </c>
      <c r="B3703" s="43" t="s">
        <v>5087</v>
      </c>
      <c r="C3703" s="43" t="s">
        <v>5088</v>
      </c>
      <c r="D3703" s="15">
        <f>VLOOKUP(E3703,finish!$A$1:$B$18,2,0)</f>
        <v>2</v>
      </c>
      <c r="E3703" s="18" t="s">
        <v>11</v>
      </c>
      <c r="F3703" s="15">
        <f>VLOOKUP(G3703,modules!$A$1:$B$10,2,0)</f>
        <v>6</v>
      </c>
      <c r="G3703" s="18" t="s">
        <v>7849</v>
      </c>
      <c r="H3703" s="15">
        <f>VLOOKUP(I3703,segments!$A$1:$B$9,2,0)</f>
        <v>3</v>
      </c>
      <c r="I3703" s="18" t="s">
        <v>7851</v>
      </c>
      <c r="J3703" s="15">
        <f>VLOOKUP(K3703,machines!$A$1:$B$72,2,0)</f>
        <v>69</v>
      </c>
      <c r="K3703" s="18" t="s">
        <v>442</v>
      </c>
      <c r="L3703" s="16" t="s">
        <v>627</v>
      </c>
      <c r="M3703" s="15">
        <f>VLOOKUP(N3703,groups!$A$1:$B$113,2,1)</f>
        <v>215</v>
      </c>
      <c r="N3703" s="16" t="s">
        <v>1237</v>
      </c>
      <c r="O3703" s="18">
        <v>210</v>
      </c>
      <c r="P3703" s="15">
        <f>VLOOKUP(Q3703,'seg2'!$A$1:$B$13,2,0)</f>
        <v>7</v>
      </c>
      <c r="Q3703" s="16" t="s">
        <v>43</v>
      </c>
      <c r="R3703" s="15">
        <f>VLOOKUP(S3703,'seg3'!$A$1:$B$9,2,0)</f>
        <v>4</v>
      </c>
      <c r="S3703" s="16" t="s">
        <v>32</v>
      </c>
      <c r="T3703" s="18">
        <v>1475.8</v>
      </c>
      <c r="U3703" s="18">
        <v>1475.8</v>
      </c>
      <c r="V3703" s="42"/>
      <c r="W3703" s="30"/>
      <c r="X3703" s="16"/>
      <c r="Y3703" s="18" t="s">
        <v>365</v>
      </c>
      <c r="Z3703" s="18">
        <v>32</v>
      </c>
      <c r="AA3703" s="16" t="s">
        <v>628</v>
      </c>
      <c r="AB3703" s="14" t="str">
        <f t="shared" si="57"/>
        <v>('550213','550213J','TCSB CUPHD M30X210 EN14399 CL10.9 HT BLK','PC',69,6,7,4,3,2,215,'1475.8','1475.8','M30','210','SCM435','32','29.50/29.55','','',''),</v>
      </c>
      <c r="AC3703" s="14" t="s">
        <v>10892</v>
      </c>
    </row>
    <row r="3704" spans="1:29">
      <c r="A3704" s="16">
        <v>550215</v>
      </c>
      <c r="B3704" s="43" t="s">
        <v>5089</v>
      </c>
      <c r="C3704" s="43" t="s">
        <v>5090</v>
      </c>
      <c r="D3704" s="15">
        <f>VLOOKUP(E3704,finish!$A$1:$B$18,2,0)</f>
        <v>2</v>
      </c>
      <c r="E3704" s="18" t="s">
        <v>11</v>
      </c>
      <c r="F3704" s="15">
        <f>VLOOKUP(G3704,modules!$A$1:$B$10,2,0)</f>
        <v>6</v>
      </c>
      <c r="G3704" s="18" t="s">
        <v>7849</v>
      </c>
      <c r="H3704" s="15">
        <f>VLOOKUP(I3704,segments!$A$1:$B$9,2,0)</f>
        <v>3</v>
      </c>
      <c r="I3704" s="18" t="s">
        <v>7851</v>
      </c>
      <c r="J3704" s="15">
        <f>VLOOKUP(K3704,machines!$A$1:$B$72,2,0)</f>
        <v>69</v>
      </c>
      <c r="K3704" s="18" t="s">
        <v>442</v>
      </c>
      <c r="L3704" s="16" t="s">
        <v>627</v>
      </c>
      <c r="M3704" s="15">
        <f>VLOOKUP(N3704,groups!$A$1:$B$113,2,1)</f>
        <v>215</v>
      </c>
      <c r="N3704" s="16" t="s">
        <v>1237</v>
      </c>
      <c r="O3704" s="18">
        <v>220</v>
      </c>
      <c r="P3704" s="15">
        <f>VLOOKUP(Q3704,'seg2'!$A$1:$B$13,2,0)</f>
        <v>7</v>
      </c>
      <c r="Q3704" s="16" t="s">
        <v>43</v>
      </c>
      <c r="R3704" s="15">
        <f>VLOOKUP(S3704,'seg3'!$A$1:$B$9,2,0)</f>
        <v>4</v>
      </c>
      <c r="S3704" s="16" t="s">
        <v>32</v>
      </c>
      <c r="T3704" s="18">
        <v>1528</v>
      </c>
      <c r="U3704" s="18">
        <v>1528</v>
      </c>
      <c r="V3704" s="42"/>
      <c r="W3704" s="30"/>
      <c r="X3704" s="16"/>
      <c r="Y3704" s="18" t="s">
        <v>365</v>
      </c>
      <c r="Z3704" s="18">
        <v>32</v>
      </c>
      <c r="AA3704" s="16" t="s">
        <v>628</v>
      </c>
      <c r="AB3704" s="14" t="str">
        <f t="shared" si="57"/>
        <v>('550215','550215J','TCSB CUPHD M30X220 EN14399 CL10.9 HT BLK','PC',69,6,7,4,3,2,215,'1528','1528','M30','220','SCM435','32','29.50/29.55','','',''),</v>
      </c>
      <c r="AC3704" s="14" t="s">
        <v>10893</v>
      </c>
    </row>
    <row r="3705" spans="1:29">
      <c r="A3705" s="16">
        <v>797888</v>
      </c>
      <c r="B3705" s="43" t="s">
        <v>5110</v>
      </c>
      <c r="C3705" s="43" t="s">
        <v>5111</v>
      </c>
      <c r="D3705" s="15">
        <f>VLOOKUP(E3705,finish!$A$1:$B$18,2,0)</f>
        <v>2</v>
      </c>
      <c r="E3705" s="18" t="s">
        <v>11</v>
      </c>
      <c r="F3705" s="15">
        <f>VLOOKUP(G3705,modules!$A$1:$B$10,2,0)</f>
        <v>6</v>
      </c>
      <c r="G3705" s="18" t="s">
        <v>7849</v>
      </c>
      <c r="H3705" s="15">
        <f>VLOOKUP(I3705,segments!$A$1:$B$9,2,0)</f>
        <v>3</v>
      </c>
      <c r="I3705" s="18" t="s">
        <v>7851</v>
      </c>
      <c r="J3705" s="15">
        <f>VLOOKUP(K3705,machines!$A$1:$B$72,2,0)</f>
        <v>69</v>
      </c>
      <c r="K3705" s="18" t="s">
        <v>442</v>
      </c>
      <c r="L3705" s="16" t="s">
        <v>627</v>
      </c>
      <c r="M3705" s="15">
        <f>VLOOKUP(N3705,groups!$A$1:$B$113,2,1)</f>
        <v>217</v>
      </c>
      <c r="N3705" s="16" t="s">
        <v>1227</v>
      </c>
      <c r="O3705" s="18">
        <v>75</v>
      </c>
      <c r="P3705" s="15">
        <f>VLOOKUP(Q3705,'seg2'!$A$1:$B$13,2,0)</f>
        <v>7</v>
      </c>
      <c r="Q3705" s="16" t="s">
        <v>43</v>
      </c>
      <c r="R3705" s="15">
        <f>VLOOKUP(S3705,'seg3'!$A$1:$B$9,2,0)</f>
        <v>4</v>
      </c>
      <c r="S3705" s="16" t="s">
        <v>32</v>
      </c>
      <c r="T3705" s="18">
        <v>765</v>
      </c>
      <c r="U3705" s="18">
        <v>765</v>
      </c>
      <c r="V3705" s="42"/>
      <c r="W3705" s="30"/>
      <c r="X3705" s="16"/>
      <c r="Y3705" s="18" t="s">
        <v>365</v>
      </c>
      <c r="Z3705" s="18">
        <v>30</v>
      </c>
      <c r="AA3705" s="16" t="s">
        <v>5112</v>
      </c>
      <c r="AB3705" s="14" t="str">
        <f t="shared" si="57"/>
        <v>('797888','797888J','TCSB CUPHD M30X75 EN14399CL10.9 F/T BLK','PC',69,6,7,4,3,2,217,'765','765','M30','75','SCM435','30','27.27/27.30','','',''),</v>
      </c>
      <c r="AC3705" s="14" t="s">
        <v>10894</v>
      </c>
    </row>
    <row r="3706" spans="1:29">
      <c r="A3706" s="16">
        <v>550188</v>
      </c>
      <c r="B3706" s="43" t="s">
        <v>5113</v>
      </c>
      <c r="C3706" s="43" t="s">
        <v>5114</v>
      </c>
      <c r="D3706" s="15">
        <f>VLOOKUP(E3706,finish!$A$1:$B$18,2,0)</f>
        <v>2</v>
      </c>
      <c r="E3706" s="18" t="s">
        <v>11</v>
      </c>
      <c r="F3706" s="15">
        <f>VLOOKUP(G3706,modules!$A$1:$B$10,2,0)</f>
        <v>6</v>
      </c>
      <c r="G3706" s="18" t="s">
        <v>7849</v>
      </c>
      <c r="H3706" s="15">
        <f>VLOOKUP(I3706,segments!$A$1:$B$9,2,0)</f>
        <v>3</v>
      </c>
      <c r="I3706" s="18" t="s">
        <v>7851</v>
      </c>
      <c r="J3706" s="15">
        <f>VLOOKUP(K3706,machines!$A$1:$B$72,2,0)</f>
        <v>69</v>
      </c>
      <c r="K3706" s="18" t="s">
        <v>442</v>
      </c>
      <c r="L3706" s="16" t="s">
        <v>627</v>
      </c>
      <c r="M3706" s="15">
        <f>VLOOKUP(N3706,groups!$A$1:$B$113,2,1)</f>
        <v>217</v>
      </c>
      <c r="N3706" s="16" t="s">
        <v>1227</v>
      </c>
      <c r="O3706" s="18">
        <v>80</v>
      </c>
      <c r="P3706" s="15">
        <f>VLOOKUP(Q3706,'seg2'!$A$1:$B$13,2,0)</f>
        <v>7</v>
      </c>
      <c r="Q3706" s="16" t="s">
        <v>43</v>
      </c>
      <c r="R3706" s="15">
        <f>VLOOKUP(S3706,'seg3'!$A$1:$B$9,2,0)</f>
        <v>4</v>
      </c>
      <c r="S3706" s="16" t="s">
        <v>32</v>
      </c>
      <c r="T3706" s="18">
        <v>790.8</v>
      </c>
      <c r="U3706" s="18">
        <v>790.8</v>
      </c>
      <c r="V3706" s="42"/>
      <c r="W3706" s="43" t="s">
        <v>5115</v>
      </c>
      <c r="X3706" s="16"/>
      <c r="Y3706" s="18" t="s">
        <v>365</v>
      </c>
      <c r="Z3706" s="18">
        <v>30</v>
      </c>
      <c r="AA3706" s="16" t="s">
        <v>5112</v>
      </c>
      <c r="AB3706" s="14" t="str">
        <f t="shared" si="57"/>
        <v>('550188','550188J','TCSB CUPHD M30X80 EN14399CL10.9 F/T BLK','PC',69,6,7,4,3,2,217,'790.8','790.8','M30','80','SCM435','30','27.27/27.30','','COIL 2ANNEAL &amp; 2DRAWN SCM435 27.27/27.30',''),</v>
      </c>
      <c r="AC3706" s="14" t="s">
        <v>10897</v>
      </c>
    </row>
    <row r="3707" spans="1:29">
      <c r="A3707" s="16">
        <v>550190</v>
      </c>
      <c r="B3707" s="43" t="s">
        <v>5116</v>
      </c>
      <c r="C3707" s="43" t="s">
        <v>5117</v>
      </c>
      <c r="D3707" s="15">
        <f>VLOOKUP(E3707,finish!$A$1:$B$18,2,0)</f>
        <v>2</v>
      </c>
      <c r="E3707" s="18" t="s">
        <v>11</v>
      </c>
      <c r="F3707" s="15">
        <f>VLOOKUP(G3707,modules!$A$1:$B$10,2,0)</f>
        <v>6</v>
      </c>
      <c r="G3707" s="18" t="s">
        <v>7849</v>
      </c>
      <c r="H3707" s="15">
        <f>VLOOKUP(I3707,segments!$A$1:$B$9,2,0)</f>
        <v>3</v>
      </c>
      <c r="I3707" s="18" t="s">
        <v>7851</v>
      </c>
      <c r="J3707" s="15">
        <f>VLOOKUP(K3707,machines!$A$1:$B$72,2,0)</f>
        <v>69</v>
      </c>
      <c r="K3707" s="18" t="s">
        <v>442</v>
      </c>
      <c r="L3707" s="16" t="s">
        <v>627</v>
      </c>
      <c r="M3707" s="15">
        <f>VLOOKUP(N3707,groups!$A$1:$B$113,2,1)</f>
        <v>217</v>
      </c>
      <c r="N3707" s="16" t="s">
        <v>1227</v>
      </c>
      <c r="O3707" s="18">
        <v>90</v>
      </c>
      <c r="P3707" s="15">
        <f>VLOOKUP(Q3707,'seg2'!$A$1:$B$13,2,0)</f>
        <v>7</v>
      </c>
      <c r="Q3707" s="16" t="s">
        <v>43</v>
      </c>
      <c r="R3707" s="15">
        <f>VLOOKUP(S3707,'seg3'!$A$1:$B$9,2,0)</f>
        <v>4</v>
      </c>
      <c r="S3707" s="16" t="s">
        <v>32</v>
      </c>
      <c r="T3707" s="18">
        <v>842.8</v>
      </c>
      <c r="U3707" s="18">
        <v>842.8</v>
      </c>
      <c r="V3707" s="42"/>
      <c r="W3707" s="30"/>
      <c r="X3707" s="16"/>
      <c r="Y3707" s="18" t="s">
        <v>365</v>
      </c>
      <c r="Z3707" s="18">
        <v>30</v>
      </c>
      <c r="AA3707" s="16" t="s">
        <v>5112</v>
      </c>
      <c r="AB3707" s="14" t="str">
        <f t="shared" si="57"/>
        <v>('550190','550190J','TCSB CUPHD M30X90 EN14399CL10.9 F/T BLK','PC',69,6,7,4,3,2,217,'842.8','842.8','M30','90','SCM435','30','27.27/27.30','','',''),</v>
      </c>
      <c r="AC3707" s="14" t="s">
        <v>10898</v>
      </c>
    </row>
    <row r="3708" spans="1:29">
      <c r="A3708" s="16">
        <v>815897</v>
      </c>
      <c r="B3708" s="43" t="s">
        <v>2503</v>
      </c>
      <c r="C3708" s="43" t="s">
        <v>2504</v>
      </c>
      <c r="D3708" s="15" t="s">
        <v>7949</v>
      </c>
      <c r="E3708" s="18"/>
      <c r="F3708" s="15">
        <f>VLOOKUP(G3708,modules!$A$1:$B$10,2,0)</f>
        <v>6</v>
      </c>
      <c r="G3708" s="18" t="s">
        <v>7849</v>
      </c>
      <c r="H3708" s="15">
        <f>VLOOKUP(I3708,segments!$A$1:$B$9,2,0)</f>
        <v>1</v>
      </c>
      <c r="I3708" s="18" t="s">
        <v>7848</v>
      </c>
      <c r="J3708" s="15">
        <f>VLOOKUP(K3708,machines!$A$1:$B$72,2,0)</f>
        <v>69</v>
      </c>
      <c r="K3708" s="18" t="s">
        <v>442</v>
      </c>
      <c r="L3708" s="16" t="s">
        <v>114</v>
      </c>
      <c r="M3708" s="15">
        <f>VLOOKUP(N3708,groups!$A$1:$B$113,2,1)</f>
        <v>152</v>
      </c>
      <c r="N3708" s="16" t="s">
        <v>16</v>
      </c>
      <c r="O3708" s="18">
        <v>240</v>
      </c>
      <c r="P3708" s="15">
        <f>VLOOKUP(Q3708,'seg2'!$A$1:$B$13,2,0)</f>
        <v>3</v>
      </c>
      <c r="Q3708" s="16" t="s">
        <v>20</v>
      </c>
      <c r="R3708" s="15">
        <f>VLOOKUP(S3708,'seg3'!$A$1:$B$9,2,0)</f>
        <v>3</v>
      </c>
      <c r="S3708" s="16" t="s">
        <v>21</v>
      </c>
      <c r="T3708" s="18">
        <v>980</v>
      </c>
      <c r="U3708" s="18">
        <v>980</v>
      </c>
      <c r="V3708" s="29"/>
      <c r="W3708" s="43" t="s">
        <v>554</v>
      </c>
      <c r="X3708" s="16"/>
      <c r="Y3708" s="18" t="s">
        <v>17</v>
      </c>
      <c r="Z3708" s="18">
        <v>24</v>
      </c>
      <c r="AA3708" s="16" t="s">
        <v>479</v>
      </c>
      <c r="AB3708" s="14" t="str">
        <f t="shared" si="57"/>
        <v>('815897','815897J','HEX BOLT M24X3X240 GR.10.9 DR.7X2579','PC',69,6,3,3,1,null,152,'980','980','M24','240','10B33','24','23.45/23.50','','COIL DIRECT DRAWN 10B33 23.50/23.53',''),</v>
      </c>
      <c r="AC3708" s="14" t="s">
        <v>10976</v>
      </c>
    </row>
    <row r="3709" spans="1:29">
      <c r="A3709" s="16">
        <v>817883</v>
      </c>
      <c r="B3709" s="43" t="s">
        <v>546</v>
      </c>
      <c r="C3709" s="43" t="s">
        <v>6424</v>
      </c>
      <c r="D3709" s="15">
        <f>VLOOKUP(E3709,finish!$A$1:$B$18,2,0)</f>
        <v>5</v>
      </c>
      <c r="E3709" s="18" t="s">
        <v>316</v>
      </c>
      <c r="F3709" s="15">
        <f>VLOOKUP(G3709,modules!$A$1:$B$10,2,0)</f>
        <v>6</v>
      </c>
      <c r="G3709" s="18" t="s">
        <v>7849</v>
      </c>
      <c r="H3709" s="15">
        <f>VLOOKUP(I3709,segments!$A$1:$B$9,2,0)</f>
        <v>1</v>
      </c>
      <c r="I3709" s="18" t="s">
        <v>7848</v>
      </c>
      <c r="J3709" s="15">
        <f>VLOOKUP(K3709,machines!$A$1:$B$72,2,0)</f>
        <v>69</v>
      </c>
      <c r="K3709" s="18" t="s">
        <v>442</v>
      </c>
      <c r="L3709" s="16" t="s">
        <v>548</v>
      </c>
      <c r="M3709" s="15">
        <f>VLOOKUP(N3709,groups!$A$1:$B$113,2,1)</f>
        <v>152</v>
      </c>
      <c r="N3709" s="16" t="s">
        <v>16</v>
      </c>
      <c r="O3709" s="18">
        <v>101.6</v>
      </c>
      <c r="P3709" s="15">
        <f>VLOOKUP(Q3709,'seg2'!$A$1:$B$13,2,0)</f>
        <v>3</v>
      </c>
      <c r="Q3709" s="16" t="s">
        <v>20</v>
      </c>
      <c r="R3709" s="15">
        <f>VLOOKUP(S3709,'seg3'!$A$1:$B$9,2,0)</f>
        <v>3</v>
      </c>
      <c r="S3709" s="16" t="s">
        <v>21</v>
      </c>
      <c r="T3709" s="18">
        <v>1048</v>
      </c>
      <c r="U3709" s="18">
        <v>1048</v>
      </c>
      <c r="V3709" s="42"/>
      <c r="W3709" s="43" t="s">
        <v>550</v>
      </c>
      <c r="X3709" s="16"/>
      <c r="Y3709" s="18" t="s">
        <v>17</v>
      </c>
      <c r="Z3709" s="18">
        <v>32</v>
      </c>
      <c r="AA3709" s="16" t="s">
        <v>549</v>
      </c>
      <c r="AB3709" s="14" t="str">
        <f t="shared" si="57"/>
        <v>('817883','817883J','HHB 1.1/4X7UNCX101.6  GR8 ZFS DRG:29973','PC',69,6,3,3,1,5,152,'1048','1048','1.1/4 UNC','101.6','10B33','32','31.05/31.10','','COIL DIRECT DRAWN 10B33 31.05/31.10',''),</v>
      </c>
      <c r="AC3709" s="14" t="s">
        <v>11004</v>
      </c>
    </row>
    <row r="3710" spans="1:29">
      <c r="A3710" s="16">
        <v>815901</v>
      </c>
      <c r="B3710" s="43" t="s">
        <v>2525</v>
      </c>
      <c r="C3710" s="43" t="s">
        <v>2526</v>
      </c>
      <c r="D3710" s="15" t="s">
        <v>7949</v>
      </c>
      <c r="E3710" s="18"/>
      <c r="F3710" s="15">
        <f>VLOOKUP(G3710,modules!$A$1:$B$10,2,0)</f>
        <v>6</v>
      </c>
      <c r="G3710" s="18" t="s">
        <v>7849</v>
      </c>
      <c r="H3710" s="15">
        <f>VLOOKUP(I3710,segments!$A$1:$B$9,2,0)</f>
        <v>1</v>
      </c>
      <c r="I3710" s="18" t="s">
        <v>7848</v>
      </c>
      <c r="J3710" s="15">
        <f>VLOOKUP(K3710,machines!$A$1:$B$72,2,0)</f>
        <v>69</v>
      </c>
      <c r="K3710" s="18" t="s">
        <v>442</v>
      </c>
      <c r="L3710" s="16" t="s">
        <v>627</v>
      </c>
      <c r="M3710" s="15">
        <f>VLOOKUP(N3710,groups!$A$1:$B$113,2,1)</f>
        <v>152</v>
      </c>
      <c r="N3710" s="16" t="s">
        <v>16</v>
      </c>
      <c r="O3710" s="18">
        <v>160</v>
      </c>
      <c r="P3710" s="15">
        <f>VLOOKUP(Q3710,'seg2'!$A$1:$B$13,2,0)</f>
        <v>3</v>
      </c>
      <c r="Q3710" s="16" t="s">
        <v>20</v>
      </c>
      <c r="R3710" s="15">
        <f>VLOOKUP(S3710,'seg3'!$A$1:$B$9,2,0)</f>
        <v>4</v>
      </c>
      <c r="S3710" s="16" t="s">
        <v>32</v>
      </c>
      <c r="T3710" s="18">
        <v>980.29</v>
      </c>
      <c r="U3710" s="18">
        <v>980.29</v>
      </c>
      <c r="V3710" s="42"/>
      <c r="W3710" s="43" t="s">
        <v>2527</v>
      </c>
      <c r="X3710" s="16"/>
      <c r="Y3710" s="18" t="s">
        <v>365</v>
      </c>
      <c r="Z3710" s="18">
        <v>32</v>
      </c>
      <c r="AA3710" s="16" t="s">
        <v>628</v>
      </c>
      <c r="AB3710" s="14" t="str">
        <f t="shared" si="57"/>
        <v>('815901','815901J','HEX HEAD BOLT M30X3.5MJX160 DR.1779755','PC',69,6,3,4,1,null,152,'980.29','980.29','M30','160','SCM435','32','29.50/29.55','','COIL 1ANNEAL&amp;1DRAWN  SCM435 29.50/29.55',''),</v>
      </c>
      <c r="AC3710" s="14" t="s">
        <v>11005</v>
      </c>
    </row>
    <row r="3711" spans="1:29">
      <c r="A3711" s="16">
        <v>815910</v>
      </c>
      <c r="B3711" s="43" t="s">
        <v>6431</v>
      </c>
      <c r="C3711" s="43" t="s">
        <v>6432</v>
      </c>
      <c r="D3711" s="15" t="s">
        <v>7949</v>
      </c>
      <c r="E3711" s="18"/>
      <c r="F3711" s="15">
        <f>VLOOKUP(G3711,modules!$A$1:$B$10,2,0)</f>
        <v>6</v>
      </c>
      <c r="G3711" s="18" t="s">
        <v>7849</v>
      </c>
      <c r="H3711" s="15">
        <f>VLOOKUP(I3711,segments!$A$1:$B$9,2,0)</f>
        <v>1</v>
      </c>
      <c r="I3711" s="18" t="s">
        <v>7848</v>
      </c>
      <c r="J3711" s="15">
        <f>VLOOKUP(K3711,machines!$A$1:$B$72,2,0)</f>
        <v>69</v>
      </c>
      <c r="K3711" s="18" t="s">
        <v>442</v>
      </c>
      <c r="L3711" s="16" t="s">
        <v>627</v>
      </c>
      <c r="M3711" s="15">
        <f>VLOOKUP(N3711,groups!$A$1:$B$113,2,1)</f>
        <v>152</v>
      </c>
      <c r="N3711" s="16" t="s">
        <v>16</v>
      </c>
      <c r="O3711" s="18">
        <v>110</v>
      </c>
      <c r="P3711" s="15">
        <f>VLOOKUP(Q3711,'seg2'!$A$1:$B$13,2,0)</f>
        <v>3</v>
      </c>
      <c r="Q3711" s="16" t="s">
        <v>20</v>
      </c>
      <c r="R3711" s="15">
        <f>VLOOKUP(S3711,'seg3'!$A$1:$B$9,2,0)</f>
        <v>4</v>
      </c>
      <c r="S3711" s="16" t="s">
        <v>32</v>
      </c>
      <c r="T3711" s="18">
        <v>830.2</v>
      </c>
      <c r="U3711" s="18">
        <v>830.2</v>
      </c>
      <c r="V3711" s="42"/>
      <c r="W3711" s="43" t="s">
        <v>2527</v>
      </c>
      <c r="X3711" s="16"/>
      <c r="Y3711" s="18" t="s">
        <v>365</v>
      </c>
      <c r="Z3711" s="18">
        <v>32</v>
      </c>
      <c r="AA3711" s="16" t="s">
        <v>628</v>
      </c>
      <c r="AB3711" s="14" t="str">
        <f t="shared" si="57"/>
        <v>('815910','815910J','HEX HEAD BOLT M30X3.5MJX110 DR.8T0283','PC',69,6,3,4,1,null,152,'830.2','830.2','M30','110','SCM435','32','29.50/29.55','','COIL 1ANNEAL&amp;1DRAWN  SCM435 29.50/29.55',''),</v>
      </c>
      <c r="AC3711" s="14" t="s">
        <v>11006</v>
      </c>
    </row>
    <row r="3712" spans="1:29">
      <c r="A3712" s="16">
        <v>552438</v>
      </c>
      <c r="B3712" s="43" t="s">
        <v>4182</v>
      </c>
      <c r="C3712" s="43" t="s">
        <v>6614</v>
      </c>
      <c r="D3712" s="15">
        <f>VLOOKUP(E3712,finish!$A$1:$B$18,2,0)</f>
        <v>2</v>
      </c>
      <c r="E3712" s="18" t="s">
        <v>11</v>
      </c>
      <c r="F3712" s="15">
        <f>VLOOKUP(G3712,modules!$A$1:$B$10,2,0)</f>
        <v>6</v>
      </c>
      <c r="G3712" s="18" t="s">
        <v>7849</v>
      </c>
      <c r="H3712" s="15">
        <f>VLOOKUP(I3712,segments!$A$1:$B$9,2,0)</f>
        <v>3</v>
      </c>
      <c r="I3712" s="18" t="s">
        <v>7851</v>
      </c>
      <c r="J3712" s="15">
        <f>VLOOKUP(K3712,machines!$A$1:$B$72,2,0)</f>
        <v>69</v>
      </c>
      <c r="K3712" s="18" t="s">
        <v>442</v>
      </c>
      <c r="L3712" s="16" t="s">
        <v>364</v>
      </c>
      <c r="M3712" s="15">
        <f>VLOOKUP(N3712,groups!$A$1:$B$113,2,1)</f>
        <v>212</v>
      </c>
      <c r="N3712" s="16" t="s">
        <v>4184</v>
      </c>
      <c r="O3712" s="18" t="s">
        <v>1832</v>
      </c>
      <c r="P3712" s="15">
        <f>VLOOKUP(Q3712,'seg2'!$A$1:$B$13,2,0)</f>
        <v>7</v>
      </c>
      <c r="Q3712" s="16" t="s">
        <v>43</v>
      </c>
      <c r="R3712" s="15">
        <f>VLOOKUP(S3712,'seg3'!$A$1:$B$9,2,0)</f>
        <v>4</v>
      </c>
      <c r="S3712" s="16" t="s">
        <v>32</v>
      </c>
      <c r="T3712" s="18">
        <v>478</v>
      </c>
      <c r="U3712" s="18">
        <v>478</v>
      </c>
      <c r="V3712" s="42"/>
      <c r="W3712" s="43" t="s">
        <v>3243</v>
      </c>
      <c r="X3712" s="16"/>
      <c r="Y3712" s="18" t="s">
        <v>3209</v>
      </c>
      <c r="Z3712" s="18">
        <v>24</v>
      </c>
      <c r="AA3712" s="18" t="s">
        <v>4185</v>
      </c>
      <c r="AB3712" s="14" t="str">
        <f t="shared" si="57"/>
        <v>('552438','552438J','STUD BOLT 01XUNCX5.1/2 GRB7 FT BLK','PC',69,6,7,4,3,2,212,'478','478','01 UNC','5.1/2','4140B','24','23.13/23.15','','COIL 1A&amp;1D  AISI-4140 23.15/23.18',''),</v>
      </c>
      <c r="AC3712" s="14" t="s">
        <v>11007</v>
      </c>
    </row>
    <row r="3713" spans="1:29">
      <c r="A3713" s="16">
        <v>792748</v>
      </c>
      <c r="B3713" s="43" t="s">
        <v>4470</v>
      </c>
      <c r="C3713" s="43" t="s">
        <v>6132</v>
      </c>
      <c r="D3713" s="15">
        <f>VLOOKUP(E3713,finish!$A$1:$B$18,2,0)</f>
        <v>2</v>
      </c>
      <c r="E3713" s="18" t="s">
        <v>11</v>
      </c>
      <c r="F3713" s="15">
        <f>VLOOKUP(G3713,modules!$A$1:$B$10,2,0)</f>
        <v>6</v>
      </c>
      <c r="G3713" s="18" t="s">
        <v>7849</v>
      </c>
      <c r="H3713" s="15">
        <f>VLOOKUP(I3713,segments!$A$1:$B$9,2,0)</f>
        <v>3</v>
      </c>
      <c r="I3713" s="18" t="s">
        <v>7851</v>
      </c>
      <c r="J3713" s="15">
        <f>VLOOKUP(K3713,machines!$A$1:$B$72,2,0)</f>
        <v>69</v>
      </c>
      <c r="K3713" s="18" t="s">
        <v>442</v>
      </c>
      <c r="L3713" s="16" t="s">
        <v>4439</v>
      </c>
      <c r="M3713" s="15">
        <f>VLOOKUP(N3713,groups!$A$1:$B$113,2,1)</f>
        <v>212</v>
      </c>
      <c r="N3713" s="16" t="s">
        <v>4184</v>
      </c>
      <c r="O3713" s="18" t="s">
        <v>3255</v>
      </c>
      <c r="P3713" s="15">
        <f>VLOOKUP(Q3713,'seg2'!$A$1:$B$13,2,0)</f>
        <v>7</v>
      </c>
      <c r="Q3713" s="16" t="s">
        <v>43</v>
      </c>
      <c r="R3713" s="15">
        <f>VLOOKUP(S3713,'seg3'!$A$1:$B$9,2,0)</f>
        <v>4</v>
      </c>
      <c r="S3713" s="16" t="s">
        <v>32</v>
      </c>
      <c r="T3713" s="18">
        <v>1086</v>
      </c>
      <c r="U3713" s="18">
        <v>1086</v>
      </c>
      <c r="V3713" s="42"/>
      <c r="W3713" s="30"/>
      <c r="X3713" s="16"/>
      <c r="Y3713" s="18" t="s">
        <v>3209</v>
      </c>
      <c r="Z3713" s="18">
        <v>30</v>
      </c>
      <c r="AA3713" s="16" t="s">
        <v>4446</v>
      </c>
      <c r="AB3713" s="14" t="str">
        <f t="shared" si="57"/>
        <v>('792748','792748J','STUD BOLT 1.1/4XUN8X7.3/4 GRB7 FT BLK','PC',69,6,7,4,3,2,212,'1086','1086','1.1/4 UN8','7.3/4','4140B','30','29.54/29.57','','',''),</v>
      </c>
      <c r="AC3713" s="14" t="s">
        <v>11008</v>
      </c>
    </row>
    <row r="3714" spans="1:29">
      <c r="A3714" s="16">
        <v>823575</v>
      </c>
      <c r="B3714" s="43" t="s">
        <v>6133</v>
      </c>
      <c r="C3714" s="43" t="s">
        <v>6134</v>
      </c>
      <c r="D3714" s="15">
        <f>VLOOKUP(E3714,finish!$A$1:$B$18,2,0)</f>
        <v>2</v>
      </c>
      <c r="E3714" s="18" t="s">
        <v>11</v>
      </c>
      <c r="F3714" s="15">
        <f>VLOOKUP(G3714,modules!$A$1:$B$10,2,0)</f>
        <v>6</v>
      </c>
      <c r="G3714" s="18" t="s">
        <v>7849</v>
      </c>
      <c r="H3714" s="15">
        <f>VLOOKUP(I3714,segments!$A$1:$B$9,2,0)</f>
        <v>3</v>
      </c>
      <c r="I3714" s="18" t="s">
        <v>7851</v>
      </c>
      <c r="J3714" s="15">
        <f>VLOOKUP(K3714,machines!$A$1:$B$72,2,0)</f>
        <v>69</v>
      </c>
      <c r="K3714" s="18" t="s">
        <v>442</v>
      </c>
      <c r="L3714" s="16" t="s">
        <v>4439</v>
      </c>
      <c r="M3714" s="15">
        <f>VLOOKUP(N3714,groups!$A$1:$B$113,2,1)</f>
        <v>213</v>
      </c>
      <c r="N3714" s="16" t="s">
        <v>6024</v>
      </c>
      <c r="O3714" s="18" t="s">
        <v>4199</v>
      </c>
      <c r="P3714" s="15">
        <f>VLOOKUP(Q3714,'seg2'!$A$1:$B$13,2,0)</f>
        <v>7</v>
      </c>
      <c r="Q3714" s="16" t="s">
        <v>43</v>
      </c>
      <c r="R3714" s="15">
        <f>VLOOKUP(S3714,'seg3'!$A$1:$B$9,2,0)</f>
        <v>4</v>
      </c>
      <c r="S3714" s="16" t="s">
        <v>32</v>
      </c>
      <c r="T3714" s="18">
        <v>1296</v>
      </c>
      <c r="U3714" s="18">
        <v>1296</v>
      </c>
      <c r="V3714" s="42"/>
      <c r="W3714" s="30"/>
      <c r="X3714" s="16"/>
      <c r="Y3714" s="18" t="s">
        <v>3209</v>
      </c>
      <c r="Z3714" s="18">
        <v>30</v>
      </c>
      <c r="AA3714" s="16" t="s">
        <v>4446</v>
      </c>
      <c r="AB3714" s="14" t="str">
        <f t="shared" si="57"/>
        <v>('823575','823575J','STUD BOLT 1.1/4XUN8X9.1/2 GRB7 FT BLK','PC',69,6,7,4,3,2,213,'1296','1296','1.1/4 UN8','9.1/2','4140B','30','29.54/29.57','','',''),</v>
      </c>
      <c r="AC3714" s="14" t="s">
        <v>10999</v>
      </c>
    </row>
    <row r="3715" spans="1:29">
      <c r="A3715" s="16">
        <v>822653</v>
      </c>
      <c r="B3715" s="43" t="s">
        <v>3205</v>
      </c>
      <c r="C3715" s="43" t="s">
        <v>3206</v>
      </c>
      <c r="D3715" s="15">
        <f>VLOOKUP(E3715,finish!$A$1:$B$18,2,0)</f>
        <v>2</v>
      </c>
      <c r="E3715" s="18" t="s">
        <v>11</v>
      </c>
      <c r="F3715" s="15">
        <f>VLOOKUP(G3715,modules!$A$1:$B$10,2,0)</f>
        <v>6</v>
      </c>
      <c r="G3715" s="18" t="s">
        <v>7849</v>
      </c>
      <c r="H3715" s="15">
        <f>VLOOKUP(I3715,segments!$A$1:$B$9,2,0)</f>
        <v>3</v>
      </c>
      <c r="I3715" s="18" t="s">
        <v>7851</v>
      </c>
      <c r="J3715" s="15">
        <f>VLOOKUP(K3715,machines!$A$1:$B$72,2,0)</f>
        <v>69</v>
      </c>
      <c r="K3715" s="18" t="s">
        <v>442</v>
      </c>
      <c r="L3715" s="16" t="s">
        <v>3207</v>
      </c>
      <c r="M3715" s="15">
        <f>VLOOKUP(N3715,groups!$A$1:$B$113,2,1)</f>
        <v>211</v>
      </c>
      <c r="N3715" s="16" t="s">
        <v>208</v>
      </c>
      <c r="O3715" s="18" t="s">
        <v>3208</v>
      </c>
      <c r="P3715" s="15">
        <f>VLOOKUP(Q3715,'seg2'!$A$1:$B$13,2,0)</f>
        <v>7</v>
      </c>
      <c r="Q3715" s="16" t="s">
        <v>43</v>
      </c>
      <c r="R3715" s="15">
        <f>VLOOKUP(S3715,'seg3'!$A$1:$B$9,2,0)</f>
        <v>4</v>
      </c>
      <c r="S3715" s="16" t="s">
        <v>32</v>
      </c>
      <c r="T3715" s="18">
        <v>652</v>
      </c>
      <c r="U3715" s="18">
        <v>652</v>
      </c>
      <c r="V3715" s="42"/>
      <c r="W3715" s="43" t="s">
        <v>3211</v>
      </c>
      <c r="X3715" s="16"/>
      <c r="Y3715" s="18" t="s">
        <v>3209</v>
      </c>
      <c r="Z3715" s="18">
        <v>28</v>
      </c>
      <c r="AA3715" s="18" t="s">
        <v>3210</v>
      </c>
      <c r="AB3715" s="14" t="str">
        <f t="shared" ref="AB3715:AB3778" si="58">CONCATENATE("('",A3715,"','",B3715,"','",C3715,"','PC',",J3715,",",F3715,",",P3715,",",R3715,",",H3715,",",D3715,",",M3715,",'",T3715,"','",U3715,"','",L3715,"','",O3715,"','",Y3715,"','",Z3715,"','",AA3715,"','",V3715,"','",W3715,"','",X3715,"'),")</f>
        <v>('822653','822653J','STUD BOLT 1.1/8XUN8X5.3/4 GRB7 BLK','PC',69,6,7,4,3,2,211,'652','652','1.1/8 UN','5.3/4','4140B','28','26.35/26.38','','COIL 1ANNEAL &amp; 1DRAWN 4140B 26.28/26.30',''),</v>
      </c>
      <c r="AC3715" s="14" t="s">
        <v>10749</v>
      </c>
    </row>
    <row r="3716" spans="1:29">
      <c r="A3716" s="16">
        <v>791367</v>
      </c>
      <c r="B3716" s="43" t="s">
        <v>4474</v>
      </c>
      <c r="C3716" s="43" t="s">
        <v>6104</v>
      </c>
      <c r="D3716" s="15">
        <f>VLOOKUP(E3716,finish!$A$1:$B$18,2,0)</f>
        <v>2</v>
      </c>
      <c r="E3716" s="18" t="s">
        <v>11</v>
      </c>
      <c r="F3716" s="15">
        <f>VLOOKUP(G3716,modules!$A$1:$B$10,2,0)</f>
        <v>6</v>
      </c>
      <c r="G3716" s="18" t="s">
        <v>7849</v>
      </c>
      <c r="H3716" s="15">
        <f>VLOOKUP(I3716,segments!$A$1:$B$9,2,0)</f>
        <v>3</v>
      </c>
      <c r="I3716" s="18" t="s">
        <v>7851</v>
      </c>
      <c r="J3716" s="15">
        <f>VLOOKUP(K3716,machines!$A$1:$B$72,2,0)</f>
        <v>69</v>
      </c>
      <c r="K3716" s="18" t="s">
        <v>442</v>
      </c>
      <c r="L3716" s="16" t="s">
        <v>4476</v>
      </c>
      <c r="M3716" s="15">
        <f>VLOOKUP(N3716,groups!$A$1:$B$113,2,1)</f>
        <v>212</v>
      </c>
      <c r="N3716" s="16" t="s">
        <v>4184</v>
      </c>
      <c r="O3716" s="18" t="s">
        <v>3246</v>
      </c>
      <c r="P3716" s="15">
        <f>VLOOKUP(Q3716,'seg2'!$A$1:$B$13,2,0)</f>
        <v>7</v>
      </c>
      <c r="Q3716" s="16" t="s">
        <v>43</v>
      </c>
      <c r="R3716" s="15">
        <f>VLOOKUP(S3716,'seg3'!$A$1:$B$9,2,0)</f>
        <v>4</v>
      </c>
      <c r="S3716" s="16" t="s">
        <v>32</v>
      </c>
      <c r="T3716" s="18">
        <v>742</v>
      </c>
      <c r="U3716" s="18">
        <v>742</v>
      </c>
      <c r="V3716" s="42"/>
      <c r="W3716" s="43" t="s">
        <v>4441</v>
      </c>
      <c r="X3716" s="16"/>
      <c r="Y3716" s="18" t="s">
        <v>3209</v>
      </c>
      <c r="Z3716" s="18">
        <v>28</v>
      </c>
      <c r="AA3716" s="18" t="s">
        <v>4477</v>
      </c>
      <c r="AB3716" s="14" t="str">
        <f t="shared" si="58"/>
        <v>('791367','791367J','STUD BOLT 1.1/8XUN8X6.3/4 GRB7 FT BLK','PC',69,6,7,4,3,2,212,'742','742','1.1/8 UN8','6.3/4','4140B','28','26.28/26.30','','COIL 1ANNEAL &amp; 1DRAWN 4140B 29.48/29.50',''),</v>
      </c>
      <c r="AC3716" s="14" t="s">
        <v>11009</v>
      </c>
    </row>
    <row r="3717" spans="1:29">
      <c r="A3717" s="16">
        <v>815623</v>
      </c>
      <c r="B3717" s="43" t="s">
        <v>4500</v>
      </c>
      <c r="C3717" s="43" t="s">
        <v>6615</v>
      </c>
      <c r="D3717" s="15">
        <f>VLOOKUP(E3717,finish!$A$1:$B$18,2,0)</f>
        <v>2</v>
      </c>
      <c r="E3717" s="18" t="s">
        <v>11</v>
      </c>
      <c r="F3717" s="15">
        <f>VLOOKUP(G3717,modules!$A$1:$B$10,2,0)</f>
        <v>6</v>
      </c>
      <c r="G3717" s="18" t="s">
        <v>7849</v>
      </c>
      <c r="H3717" s="15">
        <f>VLOOKUP(I3717,segments!$A$1:$B$9,2,0)</f>
        <v>3</v>
      </c>
      <c r="I3717" s="18" t="s">
        <v>7851</v>
      </c>
      <c r="J3717" s="15">
        <f>VLOOKUP(K3717,machines!$A$1:$B$72,2,0)</f>
        <v>69</v>
      </c>
      <c r="K3717" s="18" t="s">
        <v>442</v>
      </c>
      <c r="L3717" s="16" t="s">
        <v>4476</v>
      </c>
      <c r="M3717" s="15">
        <f>VLOOKUP(N3717,groups!$A$1:$B$113,2,1)</f>
        <v>212</v>
      </c>
      <c r="N3717" s="16" t="s">
        <v>4184</v>
      </c>
      <c r="O3717" s="18">
        <v>8</v>
      </c>
      <c r="P3717" s="15">
        <f>VLOOKUP(Q3717,'seg2'!$A$1:$B$13,2,0)</f>
        <v>7</v>
      </c>
      <c r="Q3717" s="16" t="s">
        <v>43</v>
      </c>
      <c r="R3717" s="15">
        <f>VLOOKUP(S3717,'seg3'!$A$1:$B$9,2,0)</f>
        <v>4</v>
      </c>
      <c r="S3717" s="16" t="s">
        <v>32</v>
      </c>
      <c r="T3717" s="18">
        <v>872</v>
      </c>
      <c r="U3717" s="18">
        <v>872</v>
      </c>
      <c r="V3717" s="42"/>
      <c r="W3717" s="43" t="s">
        <v>3211</v>
      </c>
      <c r="X3717" s="16"/>
      <c r="Y3717" s="18" t="s">
        <v>3209</v>
      </c>
      <c r="Z3717" s="18">
        <v>28</v>
      </c>
      <c r="AA3717" s="18" t="s">
        <v>4477</v>
      </c>
      <c r="AB3717" s="14" t="str">
        <f t="shared" si="58"/>
        <v>('815623','815623J','STUD BOLT 1.1/8XUN8X8 GRB7 FT BLK','PC',69,6,7,4,3,2,212,'872','872','1.1/8 UN8','8','4140B','28','26.28/26.30','','COIL 1ANNEAL &amp; 1DRAWN 4140B 26.28/26.30',''),</v>
      </c>
      <c r="AC3717" s="14" t="s">
        <v>11010</v>
      </c>
    </row>
    <row r="3718" spans="1:29">
      <c r="A3718" s="16">
        <v>300101</v>
      </c>
      <c r="B3718" s="43" t="s">
        <v>6670</v>
      </c>
      <c r="C3718" s="43" t="s">
        <v>6671</v>
      </c>
      <c r="D3718" s="15">
        <f>VLOOKUP(E3718,finish!$A$1:$B$18,2,0)</f>
        <v>2</v>
      </c>
      <c r="E3718" s="18" t="s">
        <v>11</v>
      </c>
      <c r="F3718" s="15">
        <f>VLOOKUP(G3718,modules!$A$1:$B$10,2,0)</f>
        <v>6</v>
      </c>
      <c r="G3718" s="18" t="s">
        <v>7849</v>
      </c>
      <c r="H3718" s="15" t="s">
        <v>7949</v>
      </c>
      <c r="I3718" s="18" t="s">
        <v>7859</v>
      </c>
      <c r="J3718" s="15">
        <f>VLOOKUP(K3718,machines!$A$1:$B$72,2,0)</f>
        <v>69</v>
      </c>
      <c r="K3718" s="27" t="s">
        <v>442</v>
      </c>
      <c r="L3718" s="16" t="s">
        <v>627</v>
      </c>
      <c r="M3718" s="15">
        <f>VLOOKUP(N3718,groups!$A$1:$B$113,2,1)</f>
        <v>160</v>
      </c>
      <c r="N3718" s="43" t="s">
        <v>1305</v>
      </c>
      <c r="O3718" s="18">
        <v>160</v>
      </c>
      <c r="P3718" s="15">
        <f>VLOOKUP(Q3718,'seg2'!$A$1:$B$13,2,0)</f>
        <v>3</v>
      </c>
      <c r="Q3718" s="16" t="s">
        <v>20</v>
      </c>
      <c r="R3718" s="15">
        <f>VLOOKUP(S3718,'seg3'!$A$1:$B$9,2,0)</f>
        <v>3</v>
      </c>
      <c r="S3718" s="16" t="s">
        <v>21</v>
      </c>
      <c r="T3718" s="18">
        <v>1000</v>
      </c>
      <c r="U3718" s="18">
        <v>1000</v>
      </c>
      <c r="V3718" s="42"/>
      <c r="W3718" s="43" t="s">
        <v>1662</v>
      </c>
      <c r="X3718" s="16"/>
      <c r="Y3718" s="18" t="s">
        <v>17</v>
      </c>
      <c r="Z3718" s="18">
        <v>30</v>
      </c>
      <c r="AA3718" s="16" t="s">
        <v>431</v>
      </c>
      <c r="AB3718" s="14" t="str">
        <f t="shared" si="58"/>
        <v>('300101','300101J','HSSB M30X3.5X160 IS3757 CL10.9S HT BLK','PC',69,6,3,3,null,2,160,'1000','1000','M30','160','10B33','30','29.50/29.53','','COIL DIRECT DRAWN AS 10B33M 29.50/29.53',''),</v>
      </c>
      <c r="AC3718" s="14" t="s">
        <v>11011</v>
      </c>
    </row>
    <row r="3719" spans="1:29">
      <c r="A3719" s="16">
        <v>613233</v>
      </c>
      <c r="B3719" s="43" t="s">
        <v>6739</v>
      </c>
      <c r="C3719" s="43" t="s">
        <v>6740</v>
      </c>
      <c r="D3719" s="15">
        <f>VLOOKUP(E3719,finish!$A$1:$B$18,2,0)</f>
        <v>2</v>
      </c>
      <c r="E3719" s="18" t="s">
        <v>11</v>
      </c>
      <c r="F3719" s="15">
        <f>VLOOKUP(G3719,modules!$A$1:$B$10,2,0)</f>
        <v>6</v>
      </c>
      <c r="G3719" s="18" t="s">
        <v>7849</v>
      </c>
      <c r="H3719" s="15">
        <f>VLOOKUP(I3719,segments!$A$1:$B$9,2,0)</f>
        <v>5</v>
      </c>
      <c r="I3719" s="18" t="s">
        <v>7852</v>
      </c>
      <c r="J3719" s="15">
        <f>VLOOKUP(K3719,machines!$A$1:$B$72,2,0)</f>
        <v>69</v>
      </c>
      <c r="K3719" s="18" t="s">
        <v>442</v>
      </c>
      <c r="L3719" s="43" t="s">
        <v>627</v>
      </c>
      <c r="M3719" s="15">
        <f>VLOOKUP(N3719,groups!$A$1:$B$113,2,1)</f>
        <v>152</v>
      </c>
      <c r="N3719" s="43" t="s">
        <v>16</v>
      </c>
      <c r="O3719" s="18">
        <v>180</v>
      </c>
      <c r="P3719" s="15">
        <f>VLOOKUP(Q3719,'seg2'!$A$1:$B$13,2,0)</f>
        <v>3</v>
      </c>
      <c r="Q3719" s="16" t="s">
        <v>20</v>
      </c>
      <c r="R3719" s="15">
        <f>VLOOKUP(S3719,'seg3'!$A$1:$B$9,2,0)</f>
        <v>3</v>
      </c>
      <c r="S3719" s="16" t="s">
        <v>21</v>
      </c>
      <c r="T3719" s="18">
        <v>1200</v>
      </c>
      <c r="U3719" s="18">
        <v>1200</v>
      </c>
      <c r="V3719" s="42"/>
      <c r="W3719" s="43" t="s">
        <v>3379</v>
      </c>
      <c r="X3719" s="16"/>
      <c r="Y3719" s="18" t="s">
        <v>17</v>
      </c>
      <c r="Z3719" s="18">
        <v>30</v>
      </c>
      <c r="AA3719" s="18" t="s">
        <v>431</v>
      </c>
      <c r="AB3719" s="14" t="str">
        <f t="shared" si="58"/>
        <v>('613233','613233J','HHB M30X3.5X180 ISO4014 CL8.8 HT BLK','PC',69,6,3,3,5,2,152,'1200','1200','M30','180','10B33','30','29.50/29.53','','COIL DIRECT DRAWN 10B33M 29.50/29.55',''),</v>
      </c>
      <c r="AC3719" s="14" t="s">
        <v>11012</v>
      </c>
    </row>
    <row r="3720" spans="1:29">
      <c r="A3720" s="16">
        <v>240023</v>
      </c>
      <c r="B3720" s="43" t="s">
        <v>5379</v>
      </c>
      <c r="C3720" s="43" t="s">
        <v>5380</v>
      </c>
      <c r="D3720" s="15">
        <f>VLOOKUP(E3720,finish!$A$1:$B$18,2,0)</f>
        <v>2</v>
      </c>
      <c r="E3720" s="18" t="s">
        <v>11</v>
      </c>
      <c r="F3720" s="15">
        <f>VLOOKUP(G3720,modules!$A$1:$B$10,2,0)</f>
        <v>6</v>
      </c>
      <c r="G3720" s="18" t="s">
        <v>7849</v>
      </c>
      <c r="H3720" s="15">
        <f>VLOOKUP(I3720,segments!$A$1:$B$9,2,0)</f>
        <v>5</v>
      </c>
      <c r="I3720" s="18" t="s">
        <v>7852</v>
      </c>
      <c r="J3720" s="15">
        <f>VLOOKUP(K3720,machines!$A$1:$B$72,2,0)</f>
        <v>69</v>
      </c>
      <c r="K3720" s="18" t="s">
        <v>442</v>
      </c>
      <c r="L3720" s="43" t="s">
        <v>571</v>
      </c>
      <c r="M3720" s="15">
        <f>VLOOKUP(N3720,groups!$A$1:$B$113,2,1)</f>
        <v>152</v>
      </c>
      <c r="N3720" s="43" t="s">
        <v>16</v>
      </c>
      <c r="O3720" s="18">
        <v>280</v>
      </c>
      <c r="P3720" s="15">
        <f>VLOOKUP(Q3720,'seg2'!$A$1:$B$13,2,0)</f>
        <v>3</v>
      </c>
      <c r="Q3720" s="16" t="s">
        <v>20</v>
      </c>
      <c r="R3720" s="15">
        <f>VLOOKUP(S3720,'seg3'!$A$1:$B$9,2,0)</f>
        <v>3</v>
      </c>
      <c r="S3720" s="16" t="s">
        <v>21</v>
      </c>
      <c r="T3720" s="18">
        <v>596</v>
      </c>
      <c r="U3720" s="18">
        <v>596</v>
      </c>
      <c r="V3720" s="42"/>
      <c r="W3720" s="43" t="s">
        <v>964</v>
      </c>
      <c r="X3720" s="16"/>
      <c r="Y3720" s="18" t="s">
        <v>17</v>
      </c>
      <c r="Z3720" s="18">
        <v>18.3</v>
      </c>
      <c r="AA3720" s="18" t="s">
        <v>963</v>
      </c>
      <c r="AB3720" s="14" t="str">
        <f t="shared" si="58"/>
        <v>('240023','240023J','HHB M18X2.5X280 ISO4014 CL10.9 HT BLK','PC',69,6,3,3,5,2,152,'596','596','M18','280','10B33','18.3','17.45/17.50','','COIL DIRECT DRAWN AS 10B33M 17.55/17.58',''),</v>
      </c>
      <c r="AC3720" s="14" t="s">
        <v>10907</v>
      </c>
    </row>
    <row r="3721" spans="1:29">
      <c r="A3721" s="16">
        <v>170211</v>
      </c>
      <c r="B3721" s="43" t="s">
        <v>1882</v>
      </c>
      <c r="C3721" s="43" t="s">
        <v>3677</v>
      </c>
      <c r="D3721" s="15">
        <f>VLOOKUP(E3721,finish!$A$1:$B$18,2,0)</f>
        <v>2</v>
      </c>
      <c r="E3721" s="18" t="s">
        <v>11</v>
      </c>
      <c r="F3721" s="15">
        <f>VLOOKUP(G3721,modules!$A$1:$B$10,2,0)</f>
        <v>6</v>
      </c>
      <c r="G3721" s="18" t="s">
        <v>7849</v>
      </c>
      <c r="H3721" s="15">
        <f>VLOOKUP(I3721,segments!$A$1:$B$9,2,0)</f>
        <v>5</v>
      </c>
      <c r="I3721" s="18" t="s">
        <v>7852</v>
      </c>
      <c r="J3721" s="15">
        <f>VLOOKUP(K3721,machines!$A$1:$B$72,2,0)</f>
        <v>69</v>
      </c>
      <c r="K3721" s="18" t="s">
        <v>442</v>
      </c>
      <c r="L3721" s="43" t="s">
        <v>126</v>
      </c>
      <c r="M3721" s="15">
        <f>VLOOKUP(N3721,groups!$A$1:$B$113,2,1)</f>
        <v>152</v>
      </c>
      <c r="N3721" s="43" t="s">
        <v>16</v>
      </c>
      <c r="O3721" s="18">
        <v>240</v>
      </c>
      <c r="P3721" s="15">
        <f>VLOOKUP(Q3721,'seg2'!$A$1:$B$13,2,0)</f>
        <v>3</v>
      </c>
      <c r="Q3721" s="16" t="s">
        <v>20</v>
      </c>
      <c r="R3721" s="15">
        <f>VLOOKUP(S3721,'seg3'!$A$1:$B$9,2,0)</f>
        <v>3</v>
      </c>
      <c r="S3721" s="16" t="s">
        <v>21</v>
      </c>
      <c r="T3721" s="18">
        <v>641.29999999999995</v>
      </c>
      <c r="U3721" s="18">
        <v>641.29999999999995</v>
      </c>
      <c r="V3721" s="42"/>
      <c r="W3721" s="43" t="s">
        <v>866</v>
      </c>
      <c r="X3721" s="16"/>
      <c r="Y3721" s="18" t="s">
        <v>17</v>
      </c>
      <c r="Z3721" s="18">
        <v>20</v>
      </c>
      <c r="AA3721" s="18" t="s">
        <v>122</v>
      </c>
      <c r="AB3721" s="14" t="str">
        <f t="shared" si="58"/>
        <v>('170211','170211J','HHB M20X2.5X240 ISO4014 CL10.9 HT BLK','PC',69,6,3,3,5,2,152,'641.3','641.3','M20','240','10B33','20','19.45/19.50','','COIL DIRECT DRWN  10B33M  19.50/19.53',''),</v>
      </c>
      <c r="AC3721" s="14" t="s">
        <v>10777</v>
      </c>
    </row>
    <row r="3722" spans="1:29">
      <c r="A3722" s="16">
        <v>170212</v>
      </c>
      <c r="B3722" s="43" t="s">
        <v>1462</v>
      </c>
      <c r="C3722" s="43" t="s">
        <v>5440</v>
      </c>
      <c r="D3722" s="15">
        <f>VLOOKUP(E3722,finish!$A$1:$B$18,2,0)</f>
        <v>2</v>
      </c>
      <c r="E3722" s="18" t="s">
        <v>11</v>
      </c>
      <c r="F3722" s="15">
        <f>VLOOKUP(G3722,modules!$A$1:$B$10,2,0)</f>
        <v>6</v>
      </c>
      <c r="G3722" s="18" t="s">
        <v>7849</v>
      </c>
      <c r="H3722" s="15">
        <f>VLOOKUP(I3722,segments!$A$1:$B$9,2,0)</f>
        <v>5</v>
      </c>
      <c r="I3722" s="18" t="s">
        <v>7852</v>
      </c>
      <c r="J3722" s="15">
        <f>VLOOKUP(K3722,machines!$A$1:$B$72,2,0)</f>
        <v>69</v>
      </c>
      <c r="K3722" s="18" t="s">
        <v>442</v>
      </c>
      <c r="L3722" s="43" t="s">
        <v>126</v>
      </c>
      <c r="M3722" s="15">
        <f>VLOOKUP(N3722,groups!$A$1:$B$113,2,1)</f>
        <v>152</v>
      </c>
      <c r="N3722" s="43" t="s">
        <v>16</v>
      </c>
      <c r="O3722" s="18">
        <v>260</v>
      </c>
      <c r="P3722" s="15">
        <f>VLOOKUP(Q3722,'seg2'!$A$1:$B$13,2,0)</f>
        <v>3</v>
      </c>
      <c r="Q3722" s="16" t="s">
        <v>20</v>
      </c>
      <c r="R3722" s="15">
        <f>VLOOKUP(S3722,'seg3'!$A$1:$B$9,2,0)</f>
        <v>3</v>
      </c>
      <c r="S3722" s="16" t="s">
        <v>21</v>
      </c>
      <c r="T3722" s="18">
        <v>676.86</v>
      </c>
      <c r="U3722" s="18">
        <v>676.86</v>
      </c>
      <c r="V3722" s="42"/>
      <c r="W3722" s="43" t="s">
        <v>1464</v>
      </c>
      <c r="X3722" s="16"/>
      <c r="Y3722" s="18" t="s">
        <v>17</v>
      </c>
      <c r="Z3722" s="18">
        <v>20</v>
      </c>
      <c r="AA3722" s="18" t="s">
        <v>122</v>
      </c>
      <c r="AB3722" s="14" t="str">
        <f t="shared" si="58"/>
        <v>('170212','170212J','HHB M20X2.5X260 ISO4014 CL10.9 HT BLK','PC',69,6,3,3,5,2,152,'676.86','676.86','M20','260','10B33','20','19.45/19.50','','COIL DIRECT DRAWN 10B33M 19.50/19.55 MM',''),</v>
      </c>
      <c r="AC3722" s="14" t="s">
        <v>11013</v>
      </c>
    </row>
    <row r="3723" spans="1:29">
      <c r="A3723" s="16">
        <v>170213</v>
      </c>
      <c r="B3723" s="43" t="s">
        <v>3680</v>
      </c>
      <c r="C3723" s="43" t="s">
        <v>3681</v>
      </c>
      <c r="D3723" s="15">
        <f>VLOOKUP(E3723,finish!$A$1:$B$18,2,0)</f>
        <v>2</v>
      </c>
      <c r="E3723" s="18" t="s">
        <v>11</v>
      </c>
      <c r="F3723" s="15">
        <f>VLOOKUP(G3723,modules!$A$1:$B$10,2,0)</f>
        <v>6</v>
      </c>
      <c r="G3723" s="18" t="s">
        <v>7849</v>
      </c>
      <c r="H3723" s="15">
        <f>VLOOKUP(I3723,segments!$A$1:$B$9,2,0)</f>
        <v>5</v>
      </c>
      <c r="I3723" s="18" t="s">
        <v>7852</v>
      </c>
      <c r="J3723" s="15">
        <f>VLOOKUP(K3723,machines!$A$1:$B$72,2,0)</f>
        <v>69</v>
      </c>
      <c r="K3723" s="18" t="s">
        <v>442</v>
      </c>
      <c r="L3723" s="43" t="s">
        <v>126</v>
      </c>
      <c r="M3723" s="15">
        <f>VLOOKUP(N3723,groups!$A$1:$B$113,2,1)</f>
        <v>152</v>
      </c>
      <c r="N3723" s="43" t="s">
        <v>16</v>
      </c>
      <c r="O3723" s="18">
        <v>280</v>
      </c>
      <c r="P3723" s="15">
        <f>VLOOKUP(Q3723,'seg2'!$A$1:$B$13,2,0)</f>
        <v>3</v>
      </c>
      <c r="Q3723" s="16" t="s">
        <v>20</v>
      </c>
      <c r="R3723" s="15">
        <f>VLOOKUP(S3723,'seg3'!$A$1:$B$9,2,0)</f>
        <v>3</v>
      </c>
      <c r="S3723" s="16" t="s">
        <v>21</v>
      </c>
      <c r="T3723" s="18">
        <v>739.8</v>
      </c>
      <c r="U3723" s="18">
        <v>739.8</v>
      </c>
      <c r="V3723" s="42"/>
      <c r="W3723" s="43" t="s">
        <v>1464</v>
      </c>
      <c r="X3723" s="16"/>
      <c r="Y3723" s="18" t="s">
        <v>17</v>
      </c>
      <c r="Z3723" s="18">
        <v>20</v>
      </c>
      <c r="AA3723" s="18" t="s">
        <v>122</v>
      </c>
      <c r="AB3723" s="14" t="str">
        <f t="shared" si="58"/>
        <v>('170213','170213J','HHB M20X2.5X280 ISO4014 CL10.9 HT BLK','PC',69,6,3,3,5,2,152,'739.8','739.8','M20','280','10B33','20','19.45/19.50','','COIL DIRECT DRAWN 10B33M 19.50/19.55 MM',''),</v>
      </c>
      <c r="AC3723" s="14" t="s">
        <v>10779</v>
      </c>
    </row>
    <row r="3724" spans="1:29">
      <c r="A3724" s="16">
        <v>170255</v>
      </c>
      <c r="B3724" s="43" t="s">
        <v>2811</v>
      </c>
      <c r="C3724" s="43" t="s">
        <v>6939</v>
      </c>
      <c r="D3724" s="15">
        <f>VLOOKUP(E3724,finish!$A$1:$B$18,2,0)</f>
        <v>2</v>
      </c>
      <c r="E3724" s="18" t="s">
        <v>11</v>
      </c>
      <c r="F3724" s="15">
        <f>VLOOKUP(G3724,modules!$A$1:$B$10,2,0)</f>
        <v>6</v>
      </c>
      <c r="G3724" s="18" t="s">
        <v>7849</v>
      </c>
      <c r="H3724" s="15">
        <f>VLOOKUP(I3724,segments!$A$1:$B$9,2,0)</f>
        <v>5</v>
      </c>
      <c r="I3724" s="18" t="s">
        <v>7852</v>
      </c>
      <c r="J3724" s="15">
        <f>VLOOKUP(K3724,machines!$A$1:$B$72,2,0)</f>
        <v>69</v>
      </c>
      <c r="K3724" s="18" t="s">
        <v>442</v>
      </c>
      <c r="L3724" s="43" t="s">
        <v>114</v>
      </c>
      <c r="M3724" s="15">
        <f>VLOOKUP(N3724,groups!$A$1:$B$113,2,1)</f>
        <v>152</v>
      </c>
      <c r="N3724" s="43" t="s">
        <v>16</v>
      </c>
      <c r="O3724" s="18">
        <v>240</v>
      </c>
      <c r="P3724" s="15">
        <f>VLOOKUP(Q3724,'seg2'!$A$1:$B$13,2,0)</f>
        <v>3</v>
      </c>
      <c r="Q3724" s="16" t="s">
        <v>20</v>
      </c>
      <c r="R3724" s="15">
        <f>VLOOKUP(S3724,'seg3'!$A$1:$B$9,2,0)</f>
        <v>3</v>
      </c>
      <c r="S3724" s="16" t="s">
        <v>21</v>
      </c>
      <c r="T3724" s="18">
        <v>935</v>
      </c>
      <c r="U3724" s="18">
        <v>935</v>
      </c>
      <c r="V3724" s="42"/>
      <c r="W3724" s="43" t="s">
        <v>448</v>
      </c>
      <c r="X3724" s="16"/>
      <c r="Y3724" s="18" t="s">
        <v>17</v>
      </c>
      <c r="Z3724" s="18">
        <v>24</v>
      </c>
      <c r="AA3724" s="18" t="s">
        <v>479</v>
      </c>
      <c r="AB3724" s="14" t="str">
        <f t="shared" si="58"/>
        <v>('170255','170255J','HHB M24X3X240 ISO4014 CL10.9 HT BLK','PC',69,6,3,3,5,2,152,'935','935','M24','240','10B33','24','23.45/23.50','','COIL DIRECT DRAWN AS 10B33M 23.50/23.53',''),</v>
      </c>
      <c r="AC3724" s="14" t="s">
        <v>11014</v>
      </c>
    </row>
    <row r="3725" spans="1:29">
      <c r="A3725" s="16">
        <v>170256</v>
      </c>
      <c r="B3725" s="43" t="s">
        <v>1890</v>
      </c>
      <c r="C3725" s="43" t="s">
        <v>3700</v>
      </c>
      <c r="D3725" s="15">
        <f>VLOOKUP(E3725,finish!$A$1:$B$18,2,0)</f>
        <v>2</v>
      </c>
      <c r="E3725" s="18" t="s">
        <v>11</v>
      </c>
      <c r="F3725" s="15">
        <f>VLOOKUP(G3725,modules!$A$1:$B$10,2,0)</f>
        <v>6</v>
      </c>
      <c r="G3725" s="18" t="s">
        <v>7849</v>
      </c>
      <c r="H3725" s="15">
        <f>VLOOKUP(I3725,segments!$A$1:$B$9,2,0)</f>
        <v>5</v>
      </c>
      <c r="I3725" s="18" t="s">
        <v>7852</v>
      </c>
      <c r="J3725" s="15">
        <f>VLOOKUP(K3725,machines!$A$1:$B$72,2,0)</f>
        <v>69</v>
      </c>
      <c r="K3725" s="18" t="s">
        <v>442</v>
      </c>
      <c r="L3725" s="43" t="s">
        <v>114</v>
      </c>
      <c r="M3725" s="15">
        <f>VLOOKUP(N3725,groups!$A$1:$B$113,2,1)</f>
        <v>152</v>
      </c>
      <c r="N3725" s="43" t="s">
        <v>16</v>
      </c>
      <c r="O3725" s="18">
        <v>260</v>
      </c>
      <c r="P3725" s="15">
        <f>VLOOKUP(Q3725,'seg2'!$A$1:$B$13,2,0)</f>
        <v>3</v>
      </c>
      <c r="Q3725" s="16" t="s">
        <v>20</v>
      </c>
      <c r="R3725" s="15">
        <f>VLOOKUP(S3725,'seg3'!$A$1:$B$9,2,0)</f>
        <v>3</v>
      </c>
      <c r="S3725" s="16" t="s">
        <v>21</v>
      </c>
      <c r="T3725" s="18">
        <v>1011.7</v>
      </c>
      <c r="U3725" s="18">
        <v>1011.7</v>
      </c>
      <c r="V3725" s="42"/>
      <c r="W3725" s="43" t="s">
        <v>448</v>
      </c>
      <c r="X3725" s="16"/>
      <c r="Y3725" s="18" t="s">
        <v>17</v>
      </c>
      <c r="Z3725" s="18">
        <v>24</v>
      </c>
      <c r="AA3725" s="18" t="s">
        <v>479</v>
      </c>
      <c r="AB3725" s="14" t="str">
        <f t="shared" si="58"/>
        <v>('170256','170256J','HHB M24X3X260 ISO4014 CL10.9 HT BLK','PC',69,6,3,3,5,2,152,'1011.7','1011.7','M24','260','10B33','24','23.45/23.50','','COIL DIRECT DRAWN AS 10B33M 23.50/23.53',''),</v>
      </c>
      <c r="AC3725" s="14" t="s">
        <v>10782</v>
      </c>
    </row>
    <row r="3726" spans="1:29">
      <c r="A3726" s="16">
        <v>170257</v>
      </c>
      <c r="B3726" s="43" t="s">
        <v>1474</v>
      </c>
      <c r="C3726" s="43" t="s">
        <v>5485</v>
      </c>
      <c r="D3726" s="15">
        <f>VLOOKUP(E3726,finish!$A$1:$B$18,2,0)</f>
        <v>2</v>
      </c>
      <c r="E3726" s="18" t="s">
        <v>11</v>
      </c>
      <c r="F3726" s="15">
        <f>VLOOKUP(G3726,modules!$A$1:$B$10,2,0)</f>
        <v>6</v>
      </c>
      <c r="G3726" s="18" t="s">
        <v>7849</v>
      </c>
      <c r="H3726" s="15">
        <f>VLOOKUP(I3726,segments!$A$1:$B$9,2,0)</f>
        <v>5</v>
      </c>
      <c r="I3726" s="18" t="s">
        <v>7852</v>
      </c>
      <c r="J3726" s="15">
        <f>VLOOKUP(K3726,machines!$A$1:$B$72,2,0)</f>
        <v>69</v>
      </c>
      <c r="K3726" s="18" t="s">
        <v>442</v>
      </c>
      <c r="L3726" s="43" t="s">
        <v>114</v>
      </c>
      <c r="M3726" s="15">
        <f>VLOOKUP(N3726,groups!$A$1:$B$113,2,1)</f>
        <v>152</v>
      </c>
      <c r="N3726" s="43" t="s">
        <v>16</v>
      </c>
      <c r="O3726" s="18">
        <v>280</v>
      </c>
      <c r="P3726" s="15">
        <f>VLOOKUP(Q3726,'seg2'!$A$1:$B$13,2,0)</f>
        <v>3</v>
      </c>
      <c r="Q3726" s="16" t="s">
        <v>20</v>
      </c>
      <c r="R3726" s="15">
        <f>VLOOKUP(S3726,'seg3'!$A$1:$B$9,2,0)</f>
        <v>3</v>
      </c>
      <c r="S3726" s="16" t="s">
        <v>21</v>
      </c>
      <c r="T3726" s="18">
        <v>1082.7</v>
      </c>
      <c r="U3726" s="18">
        <v>1082.7</v>
      </c>
      <c r="V3726" s="42"/>
      <c r="W3726" s="43" t="s">
        <v>448</v>
      </c>
      <c r="X3726" s="16"/>
      <c r="Y3726" s="18" t="s">
        <v>17</v>
      </c>
      <c r="Z3726" s="18">
        <v>24</v>
      </c>
      <c r="AA3726" s="18" t="s">
        <v>479</v>
      </c>
      <c r="AB3726" s="14" t="str">
        <f t="shared" si="58"/>
        <v>('170257','170257J','HHB M24X3X280 ISO4014 CL10.9 HT BLK','PC',69,6,3,3,5,2,152,'1082.7','1082.7','M24','280','10B33','24','23.45/23.50','','COIL DIRECT DRAWN AS 10B33M 23.50/23.53',''),</v>
      </c>
      <c r="AC3726" s="14" t="s">
        <v>10931</v>
      </c>
    </row>
    <row r="3727" spans="1:29">
      <c r="A3727" s="16">
        <v>170258</v>
      </c>
      <c r="B3727" s="43" t="s">
        <v>1892</v>
      </c>
      <c r="C3727" s="43" t="s">
        <v>6940</v>
      </c>
      <c r="D3727" s="15">
        <f>VLOOKUP(E3727,finish!$A$1:$B$18,2,0)</f>
        <v>2</v>
      </c>
      <c r="E3727" s="18" t="s">
        <v>11</v>
      </c>
      <c r="F3727" s="15">
        <f>VLOOKUP(G3727,modules!$A$1:$B$10,2,0)</f>
        <v>6</v>
      </c>
      <c r="G3727" s="18" t="s">
        <v>7849</v>
      </c>
      <c r="H3727" s="15">
        <f>VLOOKUP(I3727,segments!$A$1:$B$9,2,0)</f>
        <v>5</v>
      </c>
      <c r="I3727" s="18" t="s">
        <v>7852</v>
      </c>
      <c r="J3727" s="15">
        <f>VLOOKUP(K3727,machines!$A$1:$B$72,2,0)</f>
        <v>69</v>
      </c>
      <c r="K3727" s="18" t="s">
        <v>442</v>
      </c>
      <c r="L3727" s="43" t="s">
        <v>114</v>
      </c>
      <c r="M3727" s="15">
        <f>VLOOKUP(N3727,groups!$A$1:$B$113,2,1)</f>
        <v>152</v>
      </c>
      <c r="N3727" s="43" t="s">
        <v>16</v>
      </c>
      <c r="O3727" s="18">
        <v>300</v>
      </c>
      <c r="P3727" s="15">
        <f>VLOOKUP(Q3727,'seg2'!$A$1:$B$13,2,0)</f>
        <v>3</v>
      </c>
      <c r="Q3727" s="16" t="s">
        <v>20</v>
      </c>
      <c r="R3727" s="15">
        <f>VLOOKUP(S3727,'seg3'!$A$1:$B$9,2,0)</f>
        <v>3</v>
      </c>
      <c r="S3727" s="16" t="s">
        <v>21</v>
      </c>
      <c r="T3727" s="18">
        <v>1153.5999999999999</v>
      </c>
      <c r="U3727" s="18">
        <v>1153.5999999999999</v>
      </c>
      <c r="V3727" s="42"/>
      <c r="W3727" s="43" t="s">
        <v>448</v>
      </c>
      <c r="X3727" s="16"/>
      <c r="Y3727" s="18" t="s">
        <v>17</v>
      </c>
      <c r="Z3727" s="18">
        <v>24</v>
      </c>
      <c r="AA3727" s="18" t="s">
        <v>479</v>
      </c>
      <c r="AB3727" s="14" t="str">
        <f t="shared" si="58"/>
        <v>('170258','170258J','HHB M24X3X300 ISO4014 CL10.9 HT BLK','PC',69,6,3,3,5,2,152,'1153.6','1153.6','M24','300','10B33','24','23.45/23.50','','COIL DIRECT DRAWN AS 10B33M 23.50/23.53',''),</v>
      </c>
      <c r="AC3727" s="14" t="s">
        <v>11015</v>
      </c>
    </row>
    <row r="3728" spans="1:29">
      <c r="A3728" s="16">
        <v>170267</v>
      </c>
      <c r="B3728" s="43" t="s">
        <v>1897</v>
      </c>
      <c r="C3728" s="43" t="s">
        <v>3709</v>
      </c>
      <c r="D3728" s="15">
        <f>VLOOKUP(E3728,finish!$A$1:$B$18,2,0)</f>
        <v>2</v>
      </c>
      <c r="E3728" s="18" t="s">
        <v>11</v>
      </c>
      <c r="F3728" s="15">
        <f>VLOOKUP(G3728,modules!$A$1:$B$10,2,0)</f>
        <v>6</v>
      </c>
      <c r="G3728" s="18" t="s">
        <v>7849</v>
      </c>
      <c r="H3728" s="15">
        <f>VLOOKUP(I3728,segments!$A$1:$B$9,2,0)</f>
        <v>5</v>
      </c>
      <c r="I3728" s="18" t="s">
        <v>7852</v>
      </c>
      <c r="J3728" s="15">
        <f>VLOOKUP(K3728,machines!$A$1:$B$72,2,0)</f>
        <v>69</v>
      </c>
      <c r="K3728" s="18" t="s">
        <v>442</v>
      </c>
      <c r="L3728" s="43" t="s">
        <v>338</v>
      </c>
      <c r="M3728" s="15">
        <f>VLOOKUP(N3728,groups!$A$1:$B$113,2,1)</f>
        <v>152</v>
      </c>
      <c r="N3728" s="43" t="s">
        <v>16</v>
      </c>
      <c r="O3728" s="18">
        <v>100</v>
      </c>
      <c r="P3728" s="15">
        <f>VLOOKUP(Q3728,'seg2'!$A$1:$B$13,2,0)</f>
        <v>3</v>
      </c>
      <c r="Q3728" s="16" t="s">
        <v>20</v>
      </c>
      <c r="R3728" s="15">
        <f>VLOOKUP(S3728,'seg3'!$A$1:$B$9,2,0)</f>
        <v>3</v>
      </c>
      <c r="S3728" s="16" t="s">
        <v>21</v>
      </c>
      <c r="T3728" s="18">
        <v>603</v>
      </c>
      <c r="U3728" s="18">
        <v>603</v>
      </c>
      <c r="V3728" s="18"/>
      <c r="W3728" s="43" t="s">
        <v>1176</v>
      </c>
      <c r="X3728" s="16"/>
      <c r="Y3728" s="18" t="s">
        <v>17</v>
      </c>
      <c r="Z3728" s="18">
        <v>28</v>
      </c>
      <c r="AA3728" s="16" t="s">
        <v>1175</v>
      </c>
      <c r="AB3728" s="14" t="str">
        <f t="shared" si="58"/>
        <v>('170267','170267J','HHB M27X3X100 ISO4014 CL10.9 HT BLK','PC',69,6,3,3,5,2,152,'603','603','M27','100','10B33','28','26.50/26.53','','COIL DIRECT DRAWN AS 10B33M 26.50/26.53',''),</v>
      </c>
      <c r="AC3728" s="14" t="s">
        <v>10783</v>
      </c>
    </row>
    <row r="3729" spans="1:29">
      <c r="A3729" s="16">
        <v>170268</v>
      </c>
      <c r="B3729" s="43" t="s">
        <v>5490</v>
      </c>
      <c r="C3729" s="43" t="s">
        <v>5491</v>
      </c>
      <c r="D3729" s="15">
        <f>VLOOKUP(E3729,finish!$A$1:$B$18,2,0)</f>
        <v>2</v>
      </c>
      <c r="E3729" s="18" t="s">
        <v>11</v>
      </c>
      <c r="F3729" s="15">
        <f>VLOOKUP(G3729,modules!$A$1:$B$10,2,0)</f>
        <v>6</v>
      </c>
      <c r="G3729" s="18" t="s">
        <v>7849</v>
      </c>
      <c r="H3729" s="15">
        <f>VLOOKUP(I3729,segments!$A$1:$B$9,2,0)</f>
        <v>5</v>
      </c>
      <c r="I3729" s="18" t="s">
        <v>7852</v>
      </c>
      <c r="J3729" s="15">
        <f>VLOOKUP(K3729,machines!$A$1:$B$72,2,0)</f>
        <v>69</v>
      </c>
      <c r="K3729" s="18" t="s">
        <v>442</v>
      </c>
      <c r="L3729" s="43" t="s">
        <v>338</v>
      </c>
      <c r="M3729" s="15">
        <f>VLOOKUP(N3729,groups!$A$1:$B$113,2,1)</f>
        <v>152</v>
      </c>
      <c r="N3729" s="43" t="s">
        <v>16</v>
      </c>
      <c r="O3729" s="18">
        <v>110</v>
      </c>
      <c r="P3729" s="15">
        <f>VLOOKUP(Q3729,'seg2'!$A$1:$B$13,2,0)</f>
        <v>3</v>
      </c>
      <c r="Q3729" s="16" t="s">
        <v>20</v>
      </c>
      <c r="R3729" s="15">
        <f>VLOOKUP(S3729,'seg3'!$A$1:$B$9,2,0)</f>
        <v>3</v>
      </c>
      <c r="S3729" s="16" t="s">
        <v>21</v>
      </c>
      <c r="T3729" s="18">
        <v>650</v>
      </c>
      <c r="U3729" s="18">
        <v>650</v>
      </c>
      <c r="V3729" s="18"/>
      <c r="W3729" s="43" t="s">
        <v>1176</v>
      </c>
      <c r="X3729" s="16"/>
      <c r="Y3729" s="18" t="s">
        <v>17</v>
      </c>
      <c r="Z3729" s="18">
        <v>28</v>
      </c>
      <c r="AA3729" s="16" t="s">
        <v>1175</v>
      </c>
      <c r="AB3729" s="14" t="str">
        <f t="shared" si="58"/>
        <v>('170268','170268J','HHB M27X3X110 ISO4014 CL10.9 HT BLK','PC',69,6,3,3,5,2,152,'650','650','M27','110','10B33','28','26.50/26.53','','COIL DIRECT DRAWN AS 10B33M 26.50/26.53',''),</v>
      </c>
      <c r="AC3729" s="14" t="s">
        <v>10935</v>
      </c>
    </row>
    <row r="3730" spans="1:29">
      <c r="A3730" s="16">
        <v>170270</v>
      </c>
      <c r="B3730" s="43" t="s">
        <v>1177</v>
      </c>
      <c r="C3730" s="43" t="s">
        <v>5492</v>
      </c>
      <c r="D3730" s="15">
        <f>VLOOKUP(E3730,finish!$A$1:$B$18,2,0)</f>
        <v>2</v>
      </c>
      <c r="E3730" s="18" t="s">
        <v>11</v>
      </c>
      <c r="F3730" s="15">
        <f>VLOOKUP(G3730,modules!$A$1:$B$10,2,0)</f>
        <v>6</v>
      </c>
      <c r="G3730" s="18" t="s">
        <v>7849</v>
      </c>
      <c r="H3730" s="15">
        <f>VLOOKUP(I3730,segments!$A$1:$B$9,2,0)</f>
        <v>5</v>
      </c>
      <c r="I3730" s="18" t="s">
        <v>7852</v>
      </c>
      <c r="J3730" s="15">
        <f>VLOOKUP(K3730,machines!$A$1:$B$72,2,0)</f>
        <v>69</v>
      </c>
      <c r="K3730" s="18" t="s">
        <v>442</v>
      </c>
      <c r="L3730" s="43" t="s">
        <v>338</v>
      </c>
      <c r="M3730" s="15">
        <f>VLOOKUP(N3730,groups!$A$1:$B$113,2,1)</f>
        <v>152</v>
      </c>
      <c r="N3730" s="43" t="s">
        <v>16</v>
      </c>
      <c r="O3730" s="18">
        <v>130</v>
      </c>
      <c r="P3730" s="15">
        <f>VLOOKUP(Q3730,'seg2'!$A$1:$B$13,2,0)</f>
        <v>3</v>
      </c>
      <c r="Q3730" s="16" t="s">
        <v>20</v>
      </c>
      <c r="R3730" s="15">
        <f>VLOOKUP(S3730,'seg3'!$A$1:$B$9,2,0)</f>
        <v>3</v>
      </c>
      <c r="S3730" s="16" t="s">
        <v>21</v>
      </c>
      <c r="T3730" s="18">
        <v>720</v>
      </c>
      <c r="U3730" s="18">
        <v>720</v>
      </c>
      <c r="V3730" s="18"/>
      <c r="W3730" s="43" t="s">
        <v>1176</v>
      </c>
      <c r="X3730" s="16"/>
      <c r="Y3730" s="18" t="s">
        <v>17</v>
      </c>
      <c r="Z3730" s="18">
        <v>28</v>
      </c>
      <c r="AA3730" s="16" t="s">
        <v>1175</v>
      </c>
      <c r="AB3730" s="14" t="str">
        <f t="shared" si="58"/>
        <v>('170270','170270J','HHB M27X3X130 ISO4014 CL10.9 HT BLK','PC',69,6,3,3,5,2,152,'720','720','M27','130','10B33','28','26.50/26.53','','COIL DIRECT DRAWN AS 10B33M 26.50/26.53',''),</v>
      </c>
      <c r="AC3730" s="14" t="s">
        <v>10936</v>
      </c>
    </row>
    <row r="3731" spans="1:29">
      <c r="A3731" s="16">
        <v>170271</v>
      </c>
      <c r="B3731" s="43" t="s">
        <v>6941</v>
      </c>
      <c r="C3731" s="43" t="s">
        <v>6942</v>
      </c>
      <c r="D3731" s="15">
        <f>VLOOKUP(E3731,finish!$A$1:$B$18,2,0)</f>
        <v>2</v>
      </c>
      <c r="E3731" s="18" t="s">
        <v>11</v>
      </c>
      <c r="F3731" s="15">
        <f>VLOOKUP(G3731,modules!$A$1:$B$10,2,0)</f>
        <v>6</v>
      </c>
      <c r="G3731" s="18" t="s">
        <v>7849</v>
      </c>
      <c r="H3731" s="15">
        <f>VLOOKUP(I3731,segments!$A$1:$B$9,2,0)</f>
        <v>5</v>
      </c>
      <c r="I3731" s="18" t="s">
        <v>7852</v>
      </c>
      <c r="J3731" s="15">
        <f>VLOOKUP(K3731,machines!$A$1:$B$72,2,0)</f>
        <v>69</v>
      </c>
      <c r="K3731" s="18" t="s">
        <v>442</v>
      </c>
      <c r="L3731" s="43" t="s">
        <v>338</v>
      </c>
      <c r="M3731" s="15">
        <f>VLOOKUP(N3731,groups!$A$1:$B$113,2,1)</f>
        <v>152</v>
      </c>
      <c r="N3731" s="43" t="s">
        <v>16</v>
      </c>
      <c r="O3731" s="18">
        <v>140</v>
      </c>
      <c r="P3731" s="15">
        <f>VLOOKUP(Q3731,'seg2'!$A$1:$B$13,2,0)</f>
        <v>3</v>
      </c>
      <c r="Q3731" s="16" t="s">
        <v>20</v>
      </c>
      <c r="R3731" s="15">
        <f>VLOOKUP(S3731,'seg3'!$A$1:$B$9,2,0)</f>
        <v>3</v>
      </c>
      <c r="S3731" s="16" t="s">
        <v>21</v>
      </c>
      <c r="T3731" s="18">
        <v>765</v>
      </c>
      <c r="U3731" s="18">
        <v>765</v>
      </c>
      <c r="V3731" s="18"/>
      <c r="W3731" s="43" t="s">
        <v>1176</v>
      </c>
      <c r="X3731" s="16"/>
      <c r="Y3731" s="18" t="s">
        <v>17</v>
      </c>
      <c r="Z3731" s="18">
        <v>28</v>
      </c>
      <c r="AA3731" s="16" t="s">
        <v>1175</v>
      </c>
      <c r="AB3731" s="14" t="str">
        <f t="shared" si="58"/>
        <v>('170271','170271J','HHB M27X3X140 ISO4014 CL10.9 HT BLK','PC',69,6,3,3,5,2,152,'765','765','M27','140','10B33','28','26.50/26.53','','COIL DIRECT DRAWN AS 10B33M 26.50/26.53',''),</v>
      </c>
      <c r="AC3731" s="14" t="s">
        <v>11016</v>
      </c>
    </row>
    <row r="3732" spans="1:29">
      <c r="A3732" s="16">
        <v>170272</v>
      </c>
      <c r="B3732" s="43" t="s">
        <v>1905</v>
      </c>
      <c r="C3732" s="43" t="s">
        <v>6943</v>
      </c>
      <c r="D3732" s="15">
        <f>VLOOKUP(E3732,finish!$A$1:$B$18,2,0)</f>
        <v>2</v>
      </c>
      <c r="E3732" s="18" t="s">
        <v>11</v>
      </c>
      <c r="F3732" s="15">
        <f>VLOOKUP(G3732,modules!$A$1:$B$10,2,0)</f>
        <v>6</v>
      </c>
      <c r="G3732" s="18" t="s">
        <v>7849</v>
      </c>
      <c r="H3732" s="15">
        <f>VLOOKUP(I3732,segments!$A$1:$B$9,2,0)</f>
        <v>5</v>
      </c>
      <c r="I3732" s="18" t="s">
        <v>7852</v>
      </c>
      <c r="J3732" s="15">
        <f>VLOOKUP(K3732,machines!$A$1:$B$72,2,0)</f>
        <v>69</v>
      </c>
      <c r="K3732" s="18" t="s">
        <v>442</v>
      </c>
      <c r="L3732" s="43" t="s">
        <v>338</v>
      </c>
      <c r="M3732" s="15">
        <f>VLOOKUP(N3732,groups!$A$1:$B$113,2,1)</f>
        <v>152</v>
      </c>
      <c r="N3732" s="43" t="s">
        <v>16</v>
      </c>
      <c r="O3732" s="18">
        <v>150</v>
      </c>
      <c r="P3732" s="15">
        <f>VLOOKUP(Q3732,'seg2'!$A$1:$B$13,2,0)</f>
        <v>3</v>
      </c>
      <c r="Q3732" s="16" t="s">
        <v>20</v>
      </c>
      <c r="R3732" s="15">
        <f>VLOOKUP(S3732,'seg3'!$A$1:$B$9,2,0)</f>
        <v>3</v>
      </c>
      <c r="S3732" s="16" t="s">
        <v>21</v>
      </c>
      <c r="T3732" s="18">
        <v>810</v>
      </c>
      <c r="U3732" s="18">
        <v>810</v>
      </c>
      <c r="V3732" s="18"/>
      <c r="W3732" s="43" t="s">
        <v>1176</v>
      </c>
      <c r="X3732" s="16"/>
      <c r="Y3732" s="18" t="s">
        <v>17</v>
      </c>
      <c r="Z3732" s="18">
        <v>28</v>
      </c>
      <c r="AA3732" s="16" t="s">
        <v>1175</v>
      </c>
      <c r="AB3732" s="14" t="str">
        <f t="shared" si="58"/>
        <v>('170272','170272J','HHB M27X3X150 ISO4014 CL10.9 HT BLK','PC',69,6,3,3,5,2,152,'810','810','M27','150','10B33','28','26.50/26.53','','COIL DIRECT DRAWN AS 10B33M 26.50/26.53',''),</v>
      </c>
      <c r="AC3732" s="14" t="s">
        <v>11017</v>
      </c>
    </row>
    <row r="3733" spans="1:29">
      <c r="A3733" s="16">
        <v>550781</v>
      </c>
      <c r="B3733" s="43" t="s">
        <v>1922</v>
      </c>
      <c r="C3733" s="43" t="s">
        <v>7079</v>
      </c>
      <c r="D3733" s="15">
        <f>VLOOKUP(E3733,finish!$A$1:$B$18,2,0)</f>
        <v>2</v>
      </c>
      <c r="E3733" s="18" t="s">
        <v>11</v>
      </c>
      <c r="F3733" s="15">
        <f>VLOOKUP(G3733,modules!$A$1:$B$10,2,0)</f>
        <v>6</v>
      </c>
      <c r="G3733" s="18" t="s">
        <v>7849</v>
      </c>
      <c r="H3733" s="15">
        <f>VLOOKUP(I3733,segments!$A$1:$B$9,2,0)</f>
        <v>5</v>
      </c>
      <c r="I3733" s="18" t="s">
        <v>7852</v>
      </c>
      <c r="J3733" s="15">
        <f>VLOOKUP(K3733,machines!$A$1:$B$72,2,0)</f>
        <v>63</v>
      </c>
      <c r="K3733" s="18" t="s">
        <v>109</v>
      </c>
      <c r="L3733" s="43" t="s">
        <v>98</v>
      </c>
      <c r="M3733" s="15">
        <f>VLOOKUP(N3733,groups!$A$1:$B$113,2,1)</f>
        <v>153</v>
      </c>
      <c r="N3733" s="43" t="s">
        <v>107</v>
      </c>
      <c r="O3733" s="18">
        <v>100</v>
      </c>
      <c r="P3733" s="15">
        <f>VLOOKUP(Q3733,'seg2'!$A$1:$B$13,2,0)</f>
        <v>3</v>
      </c>
      <c r="Q3733" s="16" t="s">
        <v>20</v>
      </c>
      <c r="R3733" s="15">
        <f>VLOOKUP(S3733,'seg3'!$A$1:$B$9,2,0)</f>
        <v>3</v>
      </c>
      <c r="S3733" s="16" t="s">
        <v>21</v>
      </c>
      <c r="T3733" s="18">
        <v>362.71</v>
      </c>
      <c r="U3733" s="18">
        <v>362.71</v>
      </c>
      <c r="V3733" s="42"/>
      <c r="W3733" s="43" t="s">
        <v>110</v>
      </c>
      <c r="X3733" s="16"/>
      <c r="Y3733" s="18" t="s">
        <v>17</v>
      </c>
      <c r="Z3733" s="18">
        <v>22</v>
      </c>
      <c r="AA3733" s="18" t="s">
        <v>108</v>
      </c>
      <c r="AB3733" s="14" t="str">
        <f t="shared" si="58"/>
        <v>('550781','550781J','HHB M22X2.5X100 ISO4017 CL10.9 FT BLK','PC',63,6,3,3,5,2,153,'362.71','362.71','M22','100','10B33','22','20.00/20.05','','COIL DIRECT DRAWN 10B33M 20.05/20.10',''),</v>
      </c>
      <c r="AC3733" s="14" t="s">
        <v>11018</v>
      </c>
    </row>
    <row r="3734" spans="1:29">
      <c r="A3734" s="16">
        <v>550783</v>
      </c>
      <c r="B3734" s="43" t="s">
        <v>1924</v>
      </c>
      <c r="C3734" s="43" t="s">
        <v>7080</v>
      </c>
      <c r="D3734" s="15">
        <f>VLOOKUP(E3734,finish!$A$1:$B$18,2,0)</f>
        <v>2</v>
      </c>
      <c r="E3734" s="18" t="s">
        <v>11</v>
      </c>
      <c r="F3734" s="15">
        <f>VLOOKUP(G3734,modules!$A$1:$B$10,2,0)</f>
        <v>6</v>
      </c>
      <c r="G3734" s="18" t="s">
        <v>7849</v>
      </c>
      <c r="H3734" s="15">
        <f>VLOOKUP(I3734,segments!$A$1:$B$9,2,0)</f>
        <v>5</v>
      </c>
      <c r="I3734" s="18" t="s">
        <v>7852</v>
      </c>
      <c r="J3734" s="15">
        <f>VLOOKUP(K3734,machines!$A$1:$B$72,2,0)</f>
        <v>63</v>
      </c>
      <c r="K3734" s="18" t="s">
        <v>109</v>
      </c>
      <c r="L3734" s="43" t="s">
        <v>98</v>
      </c>
      <c r="M3734" s="15">
        <f>VLOOKUP(N3734,groups!$A$1:$B$113,2,1)</f>
        <v>153</v>
      </c>
      <c r="N3734" s="43" t="s">
        <v>107</v>
      </c>
      <c r="O3734" s="18">
        <v>120</v>
      </c>
      <c r="P3734" s="15">
        <f>VLOOKUP(Q3734,'seg2'!$A$1:$B$13,2,0)</f>
        <v>3</v>
      </c>
      <c r="Q3734" s="16" t="s">
        <v>20</v>
      </c>
      <c r="R3734" s="15">
        <f>VLOOKUP(S3734,'seg3'!$A$1:$B$9,2,0)</f>
        <v>3</v>
      </c>
      <c r="S3734" s="16" t="s">
        <v>21</v>
      </c>
      <c r="T3734" s="18">
        <v>413.25</v>
      </c>
      <c r="U3734" s="18">
        <v>413.25</v>
      </c>
      <c r="V3734" s="42"/>
      <c r="W3734" s="43" t="s">
        <v>110</v>
      </c>
      <c r="X3734" s="16"/>
      <c r="Y3734" s="18" t="s">
        <v>17</v>
      </c>
      <c r="Z3734" s="18">
        <v>22</v>
      </c>
      <c r="AA3734" s="18" t="s">
        <v>108</v>
      </c>
      <c r="AB3734" s="14" t="str">
        <f t="shared" si="58"/>
        <v>('550783','550783J','HHB M22X2.5X120 ISO4017 CL10.9 FT BLK','PC',63,6,3,3,5,2,153,'413.25','413.25','M22','120','10B33','22','20.00/20.05','','COIL DIRECT DRAWN 10B33M 20.05/20.10',''),</v>
      </c>
      <c r="AC3734" s="14" t="s">
        <v>11019</v>
      </c>
    </row>
    <row r="3735" spans="1:29">
      <c r="A3735" s="16">
        <v>550786</v>
      </c>
      <c r="B3735" s="43" t="s">
        <v>7081</v>
      </c>
      <c r="C3735" s="43" t="s">
        <v>7082</v>
      </c>
      <c r="D3735" s="15">
        <f>VLOOKUP(E3735,finish!$A$1:$B$18,2,0)</f>
        <v>2</v>
      </c>
      <c r="E3735" s="18" t="s">
        <v>11</v>
      </c>
      <c r="F3735" s="15">
        <f>VLOOKUP(G3735,modules!$A$1:$B$10,2,0)</f>
        <v>6</v>
      </c>
      <c r="G3735" s="18" t="s">
        <v>7849</v>
      </c>
      <c r="H3735" s="15">
        <f>VLOOKUP(I3735,segments!$A$1:$B$9,2,0)</f>
        <v>5</v>
      </c>
      <c r="I3735" s="18" t="s">
        <v>7852</v>
      </c>
      <c r="J3735" s="15">
        <f>VLOOKUP(K3735,machines!$A$1:$B$72,2,0)</f>
        <v>63</v>
      </c>
      <c r="K3735" s="18" t="s">
        <v>109</v>
      </c>
      <c r="L3735" s="43" t="s">
        <v>98</v>
      </c>
      <c r="M3735" s="15">
        <f>VLOOKUP(N3735,groups!$A$1:$B$113,2,1)</f>
        <v>153</v>
      </c>
      <c r="N3735" s="43" t="s">
        <v>107</v>
      </c>
      <c r="O3735" s="18">
        <v>150</v>
      </c>
      <c r="P3735" s="15">
        <f>VLOOKUP(Q3735,'seg2'!$A$1:$B$13,2,0)</f>
        <v>3</v>
      </c>
      <c r="Q3735" s="16" t="s">
        <v>20</v>
      </c>
      <c r="R3735" s="15">
        <f>VLOOKUP(S3735,'seg3'!$A$1:$B$9,2,0)</f>
        <v>3</v>
      </c>
      <c r="S3735" s="16" t="s">
        <v>21</v>
      </c>
      <c r="T3735" s="18">
        <v>489.06</v>
      </c>
      <c r="U3735" s="18">
        <v>489.06</v>
      </c>
      <c r="V3735" s="42"/>
      <c r="W3735" s="43" t="s">
        <v>110</v>
      </c>
      <c r="X3735" s="16"/>
      <c r="Y3735" s="18" t="s">
        <v>17</v>
      </c>
      <c r="Z3735" s="18">
        <v>22</v>
      </c>
      <c r="AA3735" s="18" t="s">
        <v>108</v>
      </c>
      <c r="AB3735" s="14" t="str">
        <f t="shared" si="58"/>
        <v>('550786','550786J','HHB M22X2.5X150 ISO4017 CL10.9 FT BLK','PC',63,6,3,3,5,2,153,'489.06','489.06','M22','150','10B33','22','20.00/20.05','','COIL DIRECT DRAWN 10B33M 20.05/20.10',''),</v>
      </c>
      <c r="AC3735" s="14" t="s">
        <v>11020</v>
      </c>
    </row>
    <row r="3736" spans="1:29">
      <c r="A3736" s="16">
        <v>170215</v>
      </c>
      <c r="B3736" s="43" t="s">
        <v>1928</v>
      </c>
      <c r="C3736" s="43" t="s">
        <v>7083</v>
      </c>
      <c r="D3736" s="15">
        <f>VLOOKUP(E3736,finish!$A$1:$B$18,2,0)</f>
        <v>2</v>
      </c>
      <c r="E3736" s="18" t="s">
        <v>11</v>
      </c>
      <c r="F3736" s="15">
        <f>VLOOKUP(G3736,modules!$A$1:$B$10,2,0)</f>
        <v>6</v>
      </c>
      <c r="G3736" s="18" t="s">
        <v>7849</v>
      </c>
      <c r="H3736" s="15">
        <f>VLOOKUP(I3736,segments!$A$1:$B$9,2,0)</f>
        <v>5</v>
      </c>
      <c r="I3736" s="18" t="s">
        <v>7852</v>
      </c>
      <c r="J3736" s="15">
        <f>VLOOKUP(K3736,machines!$A$1:$B$72,2,0)</f>
        <v>63</v>
      </c>
      <c r="K3736" s="18" t="s">
        <v>109</v>
      </c>
      <c r="L3736" s="43" t="s">
        <v>98</v>
      </c>
      <c r="M3736" s="15">
        <f>VLOOKUP(N3736,groups!$A$1:$B$113,2,1)</f>
        <v>153</v>
      </c>
      <c r="N3736" s="43" t="s">
        <v>107</v>
      </c>
      <c r="O3736" s="18">
        <v>50</v>
      </c>
      <c r="P3736" s="15">
        <f>VLOOKUP(Q3736,'seg2'!$A$1:$B$13,2,0)</f>
        <v>3</v>
      </c>
      <c r="Q3736" s="16" t="s">
        <v>20</v>
      </c>
      <c r="R3736" s="15">
        <f>VLOOKUP(S3736,'seg3'!$A$1:$B$9,2,0)</f>
        <v>3</v>
      </c>
      <c r="S3736" s="16" t="s">
        <v>21</v>
      </c>
      <c r="T3736" s="18">
        <v>236.4</v>
      </c>
      <c r="U3736" s="18">
        <v>236.4</v>
      </c>
      <c r="V3736" s="42"/>
      <c r="W3736" s="43" t="s">
        <v>110</v>
      </c>
      <c r="X3736" s="16"/>
      <c r="Y3736" s="18" t="s">
        <v>17</v>
      </c>
      <c r="Z3736" s="18">
        <v>22</v>
      </c>
      <c r="AA3736" s="18" t="s">
        <v>108</v>
      </c>
      <c r="AB3736" s="14" t="str">
        <f t="shared" si="58"/>
        <v>('170215','170215J','HHB M22X2.5X50 ISO4017 CL10.9 FT BLK','PC',63,6,3,3,5,2,153,'236.4','236.4','M22','50','10B33','22','20.00/20.05','','COIL DIRECT DRAWN 10B33M 20.05/20.10',''),</v>
      </c>
      <c r="AC3736" s="14" t="s">
        <v>11021</v>
      </c>
    </row>
    <row r="3737" spans="1:29">
      <c r="A3737" s="16">
        <v>170217</v>
      </c>
      <c r="B3737" s="43" t="s">
        <v>2856</v>
      </c>
      <c r="C3737" s="43" t="s">
        <v>7084</v>
      </c>
      <c r="D3737" s="15">
        <f>VLOOKUP(E3737,finish!$A$1:$B$18,2,0)</f>
        <v>2</v>
      </c>
      <c r="E3737" s="18" t="s">
        <v>11</v>
      </c>
      <c r="F3737" s="15">
        <f>VLOOKUP(G3737,modules!$A$1:$B$10,2,0)</f>
        <v>6</v>
      </c>
      <c r="G3737" s="18" t="s">
        <v>7849</v>
      </c>
      <c r="H3737" s="15">
        <f>VLOOKUP(I3737,segments!$A$1:$B$9,2,0)</f>
        <v>5</v>
      </c>
      <c r="I3737" s="18" t="s">
        <v>7852</v>
      </c>
      <c r="J3737" s="15">
        <f>VLOOKUP(K3737,machines!$A$1:$B$72,2,0)</f>
        <v>63</v>
      </c>
      <c r="K3737" s="18" t="s">
        <v>109</v>
      </c>
      <c r="L3737" s="43" t="s">
        <v>98</v>
      </c>
      <c r="M3737" s="15">
        <f>VLOOKUP(N3737,groups!$A$1:$B$113,2,1)</f>
        <v>153</v>
      </c>
      <c r="N3737" s="43" t="s">
        <v>107</v>
      </c>
      <c r="O3737" s="18">
        <v>60</v>
      </c>
      <c r="P3737" s="15">
        <f>VLOOKUP(Q3737,'seg2'!$A$1:$B$13,2,0)</f>
        <v>3</v>
      </c>
      <c r="Q3737" s="16" t="s">
        <v>20</v>
      </c>
      <c r="R3737" s="15">
        <f>VLOOKUP(S3737,'seg3'!$A$1:$B$9,2,0)</f>
        <v>3</v>
      </c>
      <c r="S3737" s="16" t="s">
        <v>21</v>
      </c>
      <c r="T3737" s="18">
        <v>261.60000000000002</v>
      </c>
      <c r="U3737" s="18">
        <v>261.60000000000002</v>
      </c>
      <c r="V3737" s="42"/>
      <c r="W3737" s="43" t="s">
        <v>110</v>
      </c>
      <c r="X3737" s="16"/>
      <c r="Y3737" s="18" t="s">
        <v>17</v>
      </c>
      <c r="Z3737" s="18">
        <v>22</v>
      </c>
      <c r="AA3737" s="18" t="s">
        <v>108</v>
      </c>
      <c r="AB3737" s="14" t="str">
        <f t="shared" si="58"/>
        <v>('170217','170217J','HHB M22X2.5X60 ISO4017 CL10.9 FT BLK','PC',63,6,3,3,5,2,153,'261.6','261.6','M22','60','10B33','22','20.00/20.05','','COIL DIRECT DRAWN 10B33M 20.05/20.10',''),</v>
      </c>
      <c r="AC3737" s="14" t="s">
        <v>11022</v>
      </c>
    </row>
    <row r="3738" spans="1:29">
      <c r="A3738" s="16">
        <v>170218</v>
      </c>
      <c r="B3738" s="43" t="s">
        <v>1930</v>
      </c>
      <c r="C3738" s="43" t="s">
        <v>7085</v>
      </c>
      <c r="D3738" s="15">
        <f>VLOOKUP(E3738,finish!$A$1:$B$18,2,0)</f>
        <v>2</v>
      </c>
      <c r="E3738" s="18" t="s">
        <v>11</v>
      </c>
      <c r="F3738" s="15">
        <f>VLOOKUP(G3738,modules!$A$1:$B$10,2,0)</f>
        <v>6</v>
      </c>
      <c r="G3738" s="18" t="s">
        <v>7849</v>
      </c>
      <c r="H3738" s="15">
        <f>VLOOKUP(I3738,segments!$A$1:$B$9,2,0)</f>
        <v>5</v>
      </c>
      <c r="I3738" s="18" t="s">
        <v>7852</v>
      </c>
      <c r="J3738" s="15">
        <f>VLOOKUP(K3738,machines!$A$1:$B$72,2,0)</f>
        <v>63</v>
      </c>
      <c r="K3738" s="18" t="s">
        <v>109</v>
      </c>
      <c r="L3738" s="43" t="s">
        <v>98</v>
      </c>
      <c r="M3738" s="15">
        <f>VLOOKUP(N3738,groups!$A$1:$B$113,2,1)</f>
        <v>153</v>
      </c>
      <c r="N3738" s="43" t="s">
        <v>107</v>
      </c>
      <c r="O3738" s="18">
        <v>65</v>
      </c>
      <c r="P3738" s="15">
        <f>VLOOKUP(Q3738,'seg2'!$A$1:$B$13,2,0)</f>
        <v>3</v>
      </c>
      <c r="Q3738" s="16" t="s">
        <v>20</v>
      </c>
      <c r="R3738" s="15">
        <f>VLOOKUP(S3738,'seg3'!$A$1:$B$9,2,0)</f>
        <v>3</v>
      </c>
      <c r="S3738" s="16" t="s">
        <v>21</v>
      </c>
      <c r="T3738" s="18">
        <v>274.27</v>
      </c>
      <c r="U3738" s="18">
        <v>274.27</v>
      </c>
      <c r="V3738" s="42"/>
      <c r="W3738" s="43" t="s">
        <v>110</v>
      </c>
      <c r="X3738" s="16"/>
      <c r="Y3738" s="18" t="s">
        <v>17</v>
      </c>
      <c r="Z3738" s="18">
        <v>22</v>
      </c>
      <c r="AA3738" s="18" t="s">
        <v>108</v>
      </c>
      <c r="AB3738" s="14" t="str">
        <f t="shared" si="58"/>
        <v>('170218','170218J','HHB M22X2.5X65 ISO4017 CL10.9 FT BLK','PC',63,6,3,3,5,2,153,'274.27','274.27','M22','65','10B33','22','20.00/20.05','','COIL DIRECT DRAWN 10B33M 20.05/20.10',''),</v>
      </c>
      <c r="AC3738" s="14" t="s">
        <v>11023</v>
      </c>
    </row>
    <row r="3739" spans="1:29">
      <c r="A3739" s="16">
        <v>550780</v>
      </c>
      <c r="B3739" s="43" t="s">
        <v>1934</v>
      </c>
      <c r="C3739" s="43" t="s">
        <v>7086</v>
      </c>
      <c r="D3739" s="15">
        <f>VLOOKUP(E3739,finish!$A$1:$B$18,2,0)</f>
        <v>2</v>
      </c>
      <c r="E3739" s="18" t="s">
        <v>11</v>
      </c>
      <c r="F3739" s="15">
        <f>VLOOKUP(G3739,modules!$A$1:$B$10,2,0)</f>
        <v>6</v>
      </c>
      <c r="G3739" s="18" t="s">
        <v>7849</v>
      </c>
      <c r="H3739" s="15">
        <f>VLOOKUP(I3739,segments!$A$1:$B$9,2,0)</f>
        <v>5</v>
      </c>
      <c r="I3739" s="18" t="s">
        <v>7852</v>
      </c>
      <c r="J3739" s="15">
        <f>VLOOKUP(K3739,machines!$A$1:$B$72,2,0)</f>
        <v>63</v>
      </c>
      <c r="K3739" s="18" t="s">
        <v>109</v>
      </c>
      <c r="L3739" s="43" t="s">
        <v>98</v>
      </c>
      <c r="M3739" s="15">
        <f>VLOOKUP(N3739,groups!$A$1:$B$113,2,1)</f>
        <v>153</v>
      </c>
      <c r="N3739" s="43" t="s">
        <v>107</v>
      </c>
      <c r="O3739" s="18">
        <v>90</v>
      </c>
      <c r="P3739" s="15">
        <f>VLOOKUP(Q3739,'seg2'!$A$1:$B$13,2,0)</f>
        <v>3</v>
      </c>
      <c r="Q3739" s="16" t="s">
        <v>20</v>
      </c>
      <c r="R3739" s="15">
        <f>VLOOKUP(S3739,'seg3'!$A$1:$B$9,2,0)</f>
        <v>3</v>
      </c>
      <c r="S3739" s="16" t="s">
        <v>21</v>
      </c>
      <c r="T3739" s="18">
        <v>337.45</v>
      </c>
      <c r="U3739" s="18">
        <v>337.45</v>
      </c>
      <c r="V3739" s="42"/>
      <c r="W3739" s="43" t="s">
        <v>110</v>
      </c>
      <c r="X3739" s="16"/>
      <c r="Y3739" s="18" t="s">
        <v>17</v>
      </c>
      <c r="Z3739" s="18">
        <v>22</v>
      </c>
      <c r="AA3739" s="18" t="s">
        <v>108</v>
      </c>
      <c r="AB3739" s="14" t="str">
        <f t="shared" si="58"/>
        <v>('550780','550780J','HHB M22X2.5X90 ISO4017 CL10.9 FT BLK','PC',63,6,3,3,5,2,153,'337.45','337.45','M22','90','10B33','22','20.00/20.05','','COIL DIRECT DRAWN 10B33M 20.05/20.10',''),</v>
      </c>
      <c r="AC3739" s="14" t="s">
        <v>11024</v>
      </c>
    </row>
    <row r="3740" spans="1:29">
      <c r="A3740" s="16">
        <v>550795</v>
      </c>
      <c r="B3740" s="43" t="s">
        <v>3698</v>
      </c>
      <c r="C3740" s="43" t="s">
        <v>3699</v>
      </c>
      <c r="D3740" s="15">
        <f>VLOOKUP(E3740,finish!$A$1:$B$18,2,0)</f>
        <v>2</v>
      </c>
      <c r="E3740" s="18" t="s">
        <v>11</v>
      </c>
      <c r="F3740" s="15">
        <f>VLOOKUP(G3740,modules!$A$1:$B$10,2,0)</f>
        <v>6</v>
      </c>
      <c r="G3740" s="18" t="s">
        <v>7849</v>
      </c>
      <c r="H3740" s="15">
        <f>VLOOKUP(I3740,segments!$A$1:$B$9,2,0)</f>
        <v>5</v>
      </c>
      <c r="I3740" s="18" t="s">
        <v>7852</v>
      </c>
      <c r="J3740" s="15">
        <f>VLOOKUP(K3740,machines!$A$1:$B$72,2,0)</f>
        <v>63</v>
      </c>
      <c r="K3740" s="18" t="s">
        <v>109</v>
      </c>
      <c r="L3740" s="43" t="s">
        <v>114</v>
      </c>
      <c r="M3740" s="15">
        <f>VLOOKUP(N3740,groups!$A$1:$B$113,2,1)</f>
        <v>153</v>
      </c>
      <c r="N3740" s="43" t="s">
        <v>107</v>
      </c>
      <c r="O3740" s="18">
        <v>100</v>
      </c>
      <c r="P3740" s="15">
        <f>VLOOKUP(Q3740,'seg2'!$A$1:$B$13,2,0)</f>
        <v>3</v>
      </c>
      <c r="Q3740" s="16" t="s">
        <v>20</v>
      </c>
      <c r="R3740" s="15">
        <f>VLOOKUP(S3740,'seg3'!$A$1:$B$9,2,0)</f>
        <v>3</v>
      </c>
      <c r="S3740" s="16" t="s">
        <v>21</v>
      </c>
      <c r="T3740" s="18">
        <v>420.2</v>
      </c>
      <c r="U3740" s="18">
        <v>420.2</v>
      </c>
      <c r="V3740" s="42"/>
      <c r="W3740" s="43" t="s">
        <v>501</v>
      </c>
      <c r="X3740" s="16"/>
      <c r="Y3740" s="18" t="s">
        <v>17</v>
      </c>
      <c r="Z3740" s="18">
        <v>22</v>
      </c>
      <c r="AA3740" s="18" t="s">
        <v>100</v>
      </c>
      <c r="AB3740" s="14" t="str">
        <f t="shared" si="58"/>
        <v>('550795','550795J','HHB M24X3X100 ISO4017 CL10.9 FT BLK','PC',63,6,3,3,5,2,153,'420.2','420.2','M24','100','10B33','22','21.45/21.50','','COIL DIRECT DRAWN AS 10B33M 21.65/21.70',''),</v>
      </c>
      <c r="AC3740" s="14" t="s">
        <v>9327</v>
      </c>
    </row>
    <row r="3741" spans="1:29">
      <c r="A3741" s="16">
        <v>550796</v>
      </c>
      <c r="B3741" s="43" t="s">
        <v>5463</v>
      </c>
      <c r="C3741" s="43" t="s">
        <v>5464</v>
      </c>
      <c r="D3741" s="15">
        <f>VLOOKUP(E3741,finish!$A$1:$B$18,2,0)</f>
        <v>2</v>
      </c>
      <c r="E3741" s="18" t="s">
        <v>11</v>
      </c>
      <c r="F3741" s="15">
        <f>VLOOKUP(G3741,modules!$A$1:$B$10,2,0)</f>
        <v>6</v>
      </c>
      <c r="G3741" s="18" t="s">
        <v>7849</v>
      </c>
      <c r="H3741" s="15">
        <f>VLOOKUP(I3741,segments!$A$1:$B$9,2,0)</f>
        <v>5</v>
      </c>
      <c r="I3741" s="18" t="s">
        <v>7852</v>
      </c>
      <c r="J3741" s="15">
        <f>VLOOKUP(K3741,machines!$A$1:$B$72,2,0)</f>
        <v>63</v>
      </c>
      <c r="K3741" s="18" t="s">
        <v>109</v>
      </c>
      <c r="L3741" s="43" t="s">
        <v>114</v>
      </c>
      <c r="M3741" s="15">
        <f>VLOOKUP(N3741,groups!$A$1:$B$113,2,1)</f>
        <v>153</v>
      </c>
      <c r="N3741" s="43" t="s">
        <v>107</v>
      </c>
      <c r="O3741" s="18">
        <v>110</v>
      </c>
      <c r="P3741" s="15">
        <f>VLOOKUP(Q3741,'seg2'!$A$1:$B$13,2,0)</f>
        <v>3</v>
      </c>
      <c r="Q3741" s="16" t="s">
        <v>20</v>
      </c>
      <c r="R3741" s="15">
        <f>VLOOKUP(S3741,'seg3'!$A$1:$B$9,2,0)</f>
        <v>3</v>
      </c>
      <c r="S3741" s="16" t="s">
        <v>21</v>
      </c>
      <c r="T3741" s="18">
        <v>453</v>
      </c>
      <c r="U3741" s="18">
        <v>453</v>
      </c>
      <c r="V3741" s="42"/>
      <c r="W3741" s="43" t="s">
        <v>501</v>
      </c>
      <c r="X3741" s="16"/>
      <c r="Y3741" s="18" t="s">
        <v>17</v>
      </c>
      <c r="Z3741" s="18">
        <v>22</v>
      </c>
      <c r="AA3741" s="18" t="s">
        <v>100</v>
      </c>
      <c r="AB3741" s="14" t="str">
        <f t="shared" si="58"/>
        <v>('550796','550796J','HHB M24X3X110 ISO4017 CL10.9 FT BLK','PC',63,6,3,3,5,2,153,'453','453','M24','110','10B33','22','21.45/21.50','','COIL DIRECT DRAWN AS 10B33M 21.65/21.70',''),</v>
      </c>
      <c r="AC3741" s="14" t="s">
        <v>10112</v>
      </c>
    </row>
    <row r="3742" spans="1:29">
      <c r="A3742" s="16">
        <v>550797</v>
      </c>
      <c r="B3742" s="43" t="s">
        <v>5465</v>
      </c>
      <c r="C3742" s="43" t="s">
        <v>5466</v>
      </c>
      <c r="D3742" s="15">
        <f>VLOOKUP(E3742,finish!$A$1:$B$18,2,0)</f>
        <v>2</v>
      </c>
      <c r="E3742" s="18" t="s">
        <v>11</v>
      </c>
      <c r="F3742" s="15">
        <f>VLOOKUP(G3742,modules!$A$1:$B$10,2,0)</f>
        <v>6</v>
      </c>
      <c r="G3742" s="18" t="s">
        <v>7849</v>
      </c>
      <c r="H3742" s="15">
        <f>VLOOKUP(I3742,segments!$A$1:$B$9,2,0)</f>
        <v>5</v>
      </c>
      <c r="I3742" s="18" t="s">
        <v>7852</v>
      </c>
      <c r="J3742" s="15">
        <f>VLOOKUP(K3742,machines!$A$1:$B$72,2,0)</f>
        <v>63</v>
      </c>
      <c r="K3742" s="18" t="s">
        <v>109</v>
      </c>
      <c r="L3742" s="43" t="s">
        <v>114</v>
      </c>
      <c r="M3742" s="15">
        <f>VLOOKUP(N3742,groups!$A$1:$B$113,2,1)</f>
        <v>153</v>
      </c>
      <c r="N3742" s="43" t="s">
        <v>107</v>
      </c>
      <c r="O3742" s="18">
        <v>120</v>
      </c>
      <c r="P3742" s="15">
        <f>VLOOKUP(Q3742,'seg2'!$A$1:$B$13,2,0)</f>
        <v>3</v>
      </c>
      <c r="Q3742" s="16" t="s">
        <v>20</v>
      </c>
      <c r="R3742" s="15">
        <f>VLOOKUP(S3742,'seg3'!$A$1:$B$9,2,0)</f>
        <v>3</v>
      </c>
      <c r="S3742" s="16" t="s">
        <v>21</v>
      </c>
      <c r="T3742" s="18">
        <v>478</v>
      </c>
      <c r="U3742" s="18">
        <v>478</v>
      </c>
      <c r="V3742" s="42"/>
      <c r="W3742" s="43" t="s">
        <v>501</v>
      </c>
      <c r="X3742" s="16"/>
      <c r="Y3742" s="18" t="s">
        <v>17</v>
      </c>
      <c r="Z3742" s="18">
        <v>22</v>
      </c>
      <c r="AA3742" s="18" t="s">
        <v>100</v>
      </c>
      <c r="AB3742" s="14" t="str">
        <f t="shared" si="58"/>
        <v>('550797','550797J','HHB M24X3X120 ISO4017 CL10.9 FT BLK','PC',63,6,3,3,5,2,153,'478','478','M24','120','10B33','22','21.45/21.50','','COIL DIRECT DRAWN AS 10B33M 21.65/21.70',''),</v>
      </c>
      <c r="AC3742" s="14" t="s">
        <v>10113</v>
      </c>
    </row>
    <row r="3743" spans="1:29">
      <c r="A3743" s="16">
        <v>550799</v>
      </c>
      <c r="B3743" s="43" t="s">
        <v>5469</v>
      </c>
      <c r="C3743" s="43" t="s">
        <v>5470</v>
      </c>
      <c r="D3743" s="15">
        <f>VLOOKUP(E3743,finish!$A$1:$B$18,2,0)</f>
        <v>2</v>
      </c>
      <c r="E3743" s="18" t="s">
        <v>11</v>
      </c>
      <c r="F3743" s="15">
        <f>VLOOKUP(G3743,modules!$A$1:$B$10,2,0)</f>
        <v>6</v>
      </c>
      <c r="G3743" s="18" t="s">
        <v>7849</v>
      </c>
      <c r="H3743" s="15">
        <f>VLOOKUP(I3743,segments!$A$1:$B$9,2,0)</f>
        <v>5</v>
      </c>
      <c r="I3743" s="18" t="s">
        <v>7852</v>
      </c>
      <c r="J3743" s="15">
        <f>VLOOKUP(K3743,machines!$A$1:$B$72,2,0)</f>
        <v>63</v>
      </c>
      <c r="K3743" s="18" t="s">
        <v>109</v>
      </c>
      <c r="L3743" s="43" t="s">
        <v>114</v>
      </c>
      <c r="M3743" s="15">
        <f>VLOOKUP(N3743,groups!$A$1:$B$113,2,1)</f>
        <v>153</v>
      </c>
      <c r="N3743" s="43" t="s">
        <v>107</v>
      </c>
      <c r="O3743" s="18">
        <v>130</v>
      </c>
      <c r="P3743" s="15">
        <f>VLOOKUP(Q3743,'seg2'!$A$1:$B$13,2,0)</f>
        <v>3</v>
      </c>
      <c r="Q3743" s="16" t="s">
        <v>20</v>
      </c>
      <c r="R3743" s="15">
        <f>VLOOKUP(S3743,'seg3'!$A$1:$B$9,2,0)</f>
        <v>3</v>
      </c>
      <c r="S3743" s="16" t="s">
        <v>21</v>
      </c>
      <c r="T3743" s="18">
        <v>513</v>
      </c>
      <c r="U3743" s="18">
        <v>513</v>
      </c>
      <c r="V3743" s="42"/>
      <c r="W3743" s="43" t="s">
        <v>501</v>
      </c>
      <c r="X3743" s="16"/>
      <c r="Y3743" s="18" t="s">
        <v>17</v>
      </c>
      <c r="Z3743" s="18">
        <v>22</v>
      </c>
      <c r="AA3743" s="18" t="s">
        <v>100</v>
      </c>
      <c r="AB3743" s="14" t="str">
        <f t="shared" si="58"/>
        <v>('550799','550799J','HHB M24X3X130 ISO4017 CL10.9 FT BLK','PC',63,6,3,3,5,2,153,'513','513','M24','130','10B33','22','21.45/21.50','','COIL DIRECT DRAWN AS 10B33M 21.65/21.70',''),</v>
      </c>
      <c r="AC3743" s="14" t="s">
        <v>10115</v>
      </c>
    </row>
    <row r="3744" spans="1:29">
      <c r="A3744" s="16">
        <v>170273</v>
      </c>
      <c r="B3744" s="43" t="s">
        <v>2813</v>
      </c>
      <c r="C3744" s="43" t="s">
        <v>6944</v>
      </c>
      <c r="D3744" s="15">
        <f>VLOOKUP(E3744,finish!$A$1:$B$18,2,0)</f>
        <v>2</v>
      </c>
      <c r="E3744" s="18" t="s">
        <v>11</v>
      </c>
      <c r="F3744" s="15">
        <f>VLOOKUP(G3744,modules!$A$1:$B$10,2,0)</f>
        <v>6</v>
      </c>
      <c r="G3744" s="18" t="s">
        <v>7849</v>
      </c>
      <c r="H3744" s="15">
        <f>VLOOKUP(I3744,segments!$A$1:$B$9,2,0)</f>
        <v>5</v>
      </c>
      <c r="I3744" s="18" t="s">
        <v>7852</v>
      </c>
      <c r="J3744" s="15">
        <f>VLOOKUP(K3744,machines!$A$1:$B$72,2,0)</f>
        <v>69</v>
      </c>
      <c r="K3744" s="18" t="s">
        <v>442</v>
      </c>
      <c r="L3744" s="43" t="s">
        <v>338</v>
      </c>
      <c r="M3744" s="15">
        <f>VLOOKUP(N3744,groups!$A$1:$B$113,2,1)</f>
        <v>152</v>
      </c>
      <c r="N3744" s="43" t="s">
        <v>16</v>
      </c>
      <c r="O3744" s="18">
        <v>160</v>
      </c>
      <c r="P3744" s="15">
        <f>VLOOKUP(Q3744,'seg2'!$A$1:$B$13,2,0)</f>
        <v>3</v>
      </c>
      <c r="Q3744" s="16" t="s">
        <v>20</v>
      </c>
      <c r="R3744" s="15">
        <f>VLOOKUP(S3744,'seg3'!$A$1:$B$9,2,0)</f>
        <v>3</v>
      </c>
      <c r="S3744" s="16" t="s">
        <v>21</v>
      </c>
      <c r="T3744" s="18">
        <v>855</v>
      </c>
      <c r="U3744" s="18">
        <v>855</v>
      </c>
      <c r="V3744" s="18"/>
      <c r="W3744" s="43" t="s">
        <v>1176</v>
      </c>
      <c r="X3744" s="16"/>
      <c r="Y3744" s="18" t="s">
        <v>17</v>
      </c>
      <c r="Z3744" s="18">
        <v>28</v>
      </c>
      <c r="AA3744" s="16" t="s">
        <v>1175</v>
      </c>
      <c r="AB3744" s="14" t="str">
        <f t="shared" si="58"/>
        <v>('170273','170273J','HHB M27X3X160 ISO4014 CL10.9 HT BLK','PC',69,6,3,3,5,2,152,'855','855','M27','160','10B33','28','26.50/26.53','','COIL DIRECT DRAWN AS 10B33M 26.50/26.53',''),</v>
      </c>
      <c r="AC3744" s="14" t="s">
        <v>11025</v>
      </c>
    </row>
    <row r="3745" spans="1:29">
      <c r="A3745" s="16">
        <v>170275</v>
      </c>
      <c r="B3745" s="43" t="s">
        <v>2815</v>
      </c>
      <c r="C3745" s="43" t="s">
        <v>5496</v>
      </c>
      <c r="D3745" s="15">
        <f>VLOOKUP(E3745,finish!$A$1:$B$18,2,0)</f>
        <v>2</v>
      </c>
      <c r="E3745" s="18" t="s">
        <v>11</v>
      </c>
      <c r="F3745" s="15">
        <f>VLOOKUP(G3745,modules!$A$1:$B$10,2,0)</f>
        <v>6</v>
      </c>
      <c r="G3745" s="18" t="s">
        <v>7849</v>
      </c>
      <c r="H3745" s="15">
        <f>VLOOKUP(I3745,segments!$A$1:$B$9,2,0)</f>
        <v>5</v>
      </c>
      <c r="I3745" s="18" t="s">
        <v>7852</v>
      </c>
      <c r="J3745" s="15">
        <f>VLOOKUP(K3745,machines!$A$1:$B$72,2,0)</f>
        <v>69</v>
      </c>
      <c r="K3745" s="18" t="s">
        <v>442</v>
      </c>
      <c r="L3745" s="43" t="s">
        <v>338</v>
      </c>
      <c r="M3745" s="15">
        <f>VLOOKUP(N3745,groups!$A$1:$B$113,2,1)</f>
        <v>152</v>
      </c>
      <c r="N3745" s="43" t="s">
        <v>16</v>
      </c>
      <c r="O3745" s="18">
        <v>200</v>
      </c>
      <c r="P3745" s="15">
        <f>VLOOKUP(Q3745,'seg2'!$A$1:$B$13,2,0)</f>
        <v>3</v>
      </c>
      <c r="Q3745" s="16" t="s">
        <v>20</v>
      </c>
      <c r="R3745" s="15">
        <f>VLOOKUP(S3745,'seg3'!$A$1:$B$9,2,0)</f>
        <v>3</v>
      </c>
      <c r="S3745" s="16" t="s">
        <v>21</v>
      </c>
      <c r="T3745" s="18">
        <v>1030</v>
      </c>
      <c r="U3745" s="18">
        <v>1030</v>
      </c>
      <c r="V3745" s="18"/>
      <c r="W3745" s="43" t="s">
        <v>1176</v>
      </c>
      <c r="X3745" s="16"/>
      <c r="Y3745" s="18" t="s">
        <v>17</v>
      </c>
      <c r="Z3745" s="18">
        <v>28</v>
      </c>
      <c r="AA3745" s="16" t="s">
        <v>1175</v>
      </c>
      <c r="AB3745" s="14" t="str">
        <f t="shared" si="58"/>
        <v>('170275','170275J','HHB M27X3X200 ISO4014 CL10.9 HT BLK','PC',69,6,3,3,5,2,152,'1030','1030','M27','200','10B33','28','26.50/26.53','','COIL DIRECT DRAWN AS 10B33M 26.50/26.53',''),</v>
      </c>
      <c r="AC3745" s="14" t="s">
        <v>10939</v>
      </c>
    </row>
    <row r="3746" spans="1:29">
      <c r="A3746" s="16">
        <v>550802</v>
      </c>
      <c r="B3746" s="43" t="s">
        <v>7089</v>
      </c>
      <c r="C3746" s="43" t="s">
        <v>7090</v>
      </c>
      <c r="D3746" s="15">
        <f>VLOOKUP(E3746,finish!$A$1:$B$18,2,0)</f>
        <v>2</v>
      </c>
      <c r="E3746" s="18" t="s">
        <v>11</v>
      </c>
      <c r="F3746" s="15">
        <f>VLOOKUP(G3746,modules!$A$1:$B$10,2,0)</f>
        <v>6</v>
      </c>
      <c r="G3746" s="18" t="s">
        <v>7849</v>
      </c>
      <c r="H3746" s="15">
        <f>VLOOKUP(I3746,segments!$A$1:$B$9,2,0)</f>
        <v>5</v>
      </c>
      <c r="I3746" s="18" t="s">
        <v>7852</v>
      </c>
      <c r="J3746" s="15">
        <f>VLOOKUP(K3746,machines!$A$1:$B$72,2,0)</f>
        <v>63</v>
      </c>
      <c r="K3746" s="18" t="s">
        <v>109</v>
      </c>
      <c r="L3746" s="43" t="s">
        <v>114</v>
      </c>
      <c r="M3746" s="15">
        <f>VLOOKUP(N3746,groups!$A$1:$B$113,2,1)</f>
        <v>153</v>
      </c>
      <c r="N3746" s="43" t="s">
        <v>107</v>
      </c>
      <c r="O3746" s="18">
        <v>160</v>
      </c>
      <c r="P3746" s="15">
        <f>VLOOKUP(Q3746,'seg2'!$A$1:$B$13,2,0)</f>
        <v>3</v>
      </c>
      <c r="Q3746" s="16" t="s">
        <v>20</v>
      </c>
      <c r="R3746" s="15">
        <f>VLOOKUP(S3746,'seg3'!$A$1:$B$9,2,0)</f>
        <v>3</v>
      </c>
      <c r="S3746" s="16" t="s">
        <v>21</v>
      </c>
      <c r="T3746" s="18">
        <v>602</v>
      </c>
      <c r="U3746" s="18">
        <v>602</v>
      </c>
      <c r="V3746" s="42"/>
      <c r="W3746" s="43" t="s">
        <v>501</v>
      </c>
      <c r="X3746" s="16"/>
      <c r="Y3746" s="18" t="s">
        <v>17</v>
      </c>
      <c r="Z3746" s="18">
        <v>22</v>
      </c>
      <c r="AA3746" s="18" t="s">
        <v>100</v>
      </c>
      <c r="AB3746" s="14" t="str">
        <f t="shared" si="58"/>
        <v>('550802','550802J','HHB M24X3X160 ISO4017 CL10.9 FT BLK','PC',63,6,3,3,5,2,153,'602','602','M24','160','10B33','22','21.45/21.50','','COIL DIRECT DRAWN AS 10B33M 21.65/21.70',''),</v>
      </c>
      <c r="AC3746" s="14" t="s">
        <v>11026</v>
      </c>
    </row>
    <row r="3747" spans="1:29">
      <c r="A3747" s="16">
        <v>550803</v>
      </c>
      <c r="B3747" s="43" t="s">
        <v>6655</v>
      </c>
      <c r="C3747" s="43" t="s">
        <v>6656</v>
      </c>
      <c r="D3747" s="15">
        <f>VLOOKUP(E3747,finish!$A$1:$B$18,2,0)</f>
        <v>2</v>
      </c>
      <c r="E3747" s="18" t="s">
        <v>11</v>
      </c>
      <c r="F3747" s="15">
        <f>VLOOKUP(G3747,modules!$A$1:$B$10,2,0)</f>
        <v>6</v>
      </c>
      <c r="G3747" s="18" t="s">
        <v>7849</v>
      </c>
      <c r="H3747" s="15">
        <f>VLOOKUP(I3747,segments!$A$1:$B$9,2,0)</f>
        <v>5</v>
      </c>
      <c r="I3747" s="18" t="s">
        <v>7852</v>
      </c>
      <c r="J3747" s="15">
        <f>VLOOKUP(K3747,machines!$A$1:$B$72,2,0)</f>
        <v>62</v>
      </c>
      <c r="K3747" s="18" t="s">
        <v>101</v>
      </c>
      <c r="L3747" s="43" t="s">
        <v>114</v>
      </c>
      <c r="M3747" s="15">
        <f>VLOOKUP(N3747,groups!$A$1:$B$113,2,1)</f>
        <v>153</v>
      </c>
      <c r="N3747" s="43" t="s">
        <v>107</v>
      </c>
      <c r="O3747" s="18">
        <v>180</v>
      </c>
      <c r="P3747" s="15">
        <f>VLOOKUP(Q3747,'seg2'!$A$1:$B$13,2,0)</f>
        <v>3</v>
      </c>
      <c r="Q3747" s="16" t="s">
        <v>20</v>
      </c>
      <c r="R3747" s="15">
        <f>VLOOKUP(S3747,'seg3'!$A$1:$B$9,2,0)</f>
        <v>3</v>
      </c>
      <c r="S3747" s="16" t="s">
        <v>21</v>
      </c>
      <c r="T3747" s="18">
        <v>662</v>
      </c>
      <c r="U3747" s="18">
        <v>662</v>
      </c>
      <c r="V3747" s="42"/>
      <c r="W3747" s="43" t="s">
        <v>501</v>
      </c>
      <c r="X3747" s="16"/>
      <c r="Y3747" s="18" t="s">
        <v>17</v>
      </c>
      <c r="Z3747" s="18">
        <v>22</v>
      </c>
      <c r="AA3747" s="18" t="s">
        <v>100</v>
      </c>
      <c r="AB3747" s="14" t="str">
        <f t="shared" si="58"/>
        <v>('550803','550803J','HHB M24X3X180 ISO4017 CL10.9 FT BLK','PC',62,6,3,3,5,2,153,'662','662','M24','180','10B33','22','21.45/21.50','','COIL DIRECT DRAWN AS 10B33M 21.65/21.70',''),</v>
      </c>
      <c r="AC3747" s="14" t="s">
        <v>11027</v>
      </c>
    </row>
    <row r="3748" spans="1:29">
      <c r="A3748" s="16">
        <v>550804</v>
      </c>
      <c r="B3748" s="43" t="s">
        <v>7091</v>
      </c>
      <c r="C3748" s="43" t="s">
        <v>7092</v>
      </c>
      <c r="D3748" s="15">
        <f>VLOOKUP(E3748,finish!$A$1:$B$18,2,0)</f>
        <v>2</v>
      </c>
      <c r="E3748" s="18" t="s">
        <v>11</v>
      </c>
      <c r="F3748" s="15">
        <f>VLOOKUP(G3748,modules!$A$1:$B$10,2,0)</f>
        <v>6</v>
      </c>
      <c r="G3748" s="18" t="s">
        <v>7849</v>
      </c>
      <c r="H3748" s="15">
        <f>VLOOKUP(I3748,segments!$A$1:$B$9,2,0)</f>
        <v>5</v>
      </c>
      <c r="I3748" s="18" t="s">
        <v>7852</v>
      </c>
      <c r="J3748" s="15">
        <f>VLOOKUP(K3748,machines!$A$1:$B$72,2,0)</f>
        <v>62</v>
      </c>
      <c r="K3748" s="18" t="s">
        <v>101</v>
      </c>
      <c r="L3748" s="43" t="s">
        <v>114</v>
      </c>
      <c r="M3748" s="15">
        <f>VLOOKUP(N3748,groups!$A$1:$B$113,2,1)</f>
        <v>153</v>
      </c>
      <c r="N3748" s="43" t="s">
        <v>107</v>
      </c>
      <c r="O3748" s="18">
        <v>200</v>
      </c>
      <c r="P3748" s="15">
        <f>VLOOKUP(Q3748,'seg2'!$A$1:$B$13,2,0)</f>
        <v>3</v>
      </c>
      <c r="Q3748" s="16" t="s">
        <v>20</v>
      </c>
      <c r="R3748" s="15">
        <f>VLOOKUP(S3748,'seg3'!$A$1:$B$9,2,0)</f>
        <v>3</v>
      </c>
      <c r="S3748" s="16" t="s">
        <v>21</v>
      </c>
      <c r="T3748" s="18">
        <v>718</v>
      </c>
      <c r="U3748" s="18">
        <v>718</v>
      </c>
      <c r="V3748" s="42"/>
      <c r="W3748" s="43" t="s">
        <v>501</v>
      </c>
      <c r="X3748" s="16"/>
      <c r="Y3748" s="18" t="s">
        <v>17</v>
      </c>
      <c r="Z3748" s="18">
        <v>22</v>
      </c>
      <c r="AA3748" s="18" t="s">
        <v>100</v>
      </c>
      <c r="AB3748" s="14" t="str">
        <f t="shared" si="58"/>
        <v>('550804','550804J','HHB M24X3X200 ISO4017 CL10.9 FT BLK','PC',62,6,3,3,5,2,153,'718','718','M24','200','10B33','22','21.45/21.50','','COIL DIRECT DRAWN AS 10B33M 21.65/21.70',''),</v>
      </c>
      <c r="AC3748" s="14" t="s">
        <v>11028</v>
      </c>
    </row>
    <row r="3749" spans="1:29">
      <c r="A3749" s="16">
        <v>170276</v>
      </c>
      <c r="B3749" s="43" t="s">
        <v>2817</v>
      </c>
      <c r="C3749" s="43" t="s">
        <v>6945</v>
      </c>
      <c r="D3749" s="15">
        <f>VLOOKUP(E3749,finish!$A$1:$B$18,2,0)</f>
        <v>2</v>
      </c>
      <c r="E3749" s="18" t="s">
        <v>11</v>
      </c>
      <c r="F3749" s="15">
        <f>VLOOKUP(G3749,modules!$A$1:$B$10,2,0)</f>
        <v>6</v>
      </c>
      <c r="G3749" s="18" t="s">
        <v>7849</v>
      </c>
      <c r="H3749" s="15">
        <f>VLOOKUP(I3749,segments!$A$1:$B$9,2,0)</f>
        <v>5</v>
      </c>
      <c r="I3749" s="18" t="s">
        <v>7852</v>
      </c>
      <c r="J3749" s="15">
        <f>VLOOKUP(K3749,machines!$A$1:$B$72,2,0)</f>
        <v>69</v>
      </c>
      <c r="K3749" s="18" t="s">
        <v>442</v>
      </c>
      <c r="L3749" s="43" t="s">
        <v>338</v>
      </c>
      <c r="M3749" s="15">
        <f>VLOOKUP(N3749,groups!$A$1:$B$113,2,1)</f>
        <v>152</v>
      </c>
      <c r="N3749" s="43" t="s">
        <v>16</v>
      </c>
      <c r="O3749" s="18">
        <v>220</v>
      </c>
      <c r="P3749" s="15">
        <f>VLOOKUP(Q3749,'seg2'!$A$1:$B$13,2,0)</f>
        <v>3</v>
      </c>
      <c r="Q3749" s="16" t="s">
        <v>20</v>
      </c>
      <c r="R3749" s="15">
        <f>VLOOKUP(S3749,'seg3'!$A$1:$B$9,2,0)</f>
        <v>3</v>
      </c>
      <c r="S3749" s="16" t="s">
        <v>21</v>
      </c>
      <c r="T3749" s="18">
        <v>1130</v>
      </c>
      <c r="U3749" s="18">
        <v>1130</v>
      </c>
      <c r="V3749" s="18"/>
      <c r="W3749" s="43" t="s">
        <v>1176</v>
      </c>
      <c r="X3749" s="16"/>
      <c r="Y3749" s="18" t="s">
        <v>17</v>
      </c>
      <c r="Z3749" s="18">
        <v>28</v>
      </c>
      <c r="AA3749" s="16" t="s">
        <v>1175</v>
      </c>
      <c r="AB3749" s="14" t="str">
        <f t="shared" si="58"/>
        <v>('170276','170276J','HHB M27X3X220 ISO4014 CL10.9 HT BLK','PC',69,6,3,3,5,2,152,'1130','1130','M27','220','10B33','28','26.50/26.53','','COIL DIRECT DRAWN AS 10B33M 26.50/26.53',''),</v>
      </c>
      <c r="AC3749" s="14" t="s">
        <v>11029</v>
      </c>
    </row>
    <row r="3750" spans="1:29">
      <c r="A3750" s="16">
        <v>170277</v>
      </c>
      <c r="B3750" s="43" t="s">
        <v>3712</v>
      </c>
      <c r="C3750" s="43" t="s">
        <v>3713</v>
      </c>
      <c r="D3750" s="15">
        <f>VLOOKUP(E3750,finish!$A$1:$B$18,2,0)</f>
        <v>2</v>
      </c>
      <c r="E3750" s="18" t="s">
        <v>11</v>
      </c>
      <c r="F3750" s="15">
        <f>VLOOKUP(G3750,modules!$A$1:$B$10,2,0)</f>
        <v>6</v>
      </c>
      <c r="G3750" s="18" t="s">
        <v>7849</v>
      </c>
      <c r="H3750" s="15">
        <f>VLOOKUP(I3750,segments!$A$1:$B$9,2,0)</f>
        <v>5</v>
      </c>
      <c r="I3750" s="18" t="s">
        <v>7852</v>
      </c>
      <c r="J3750" s="15">
        <f>VLOOKUP(K3750,machines!$A$1:$B$72,2,0)</f>
        <v>69</v>
      </c>
      <c r="K3750" s="18" t="s">
        <v>442</v>
      </c>
      <c r="L3750" s="43" t="s">
        <v>338</v>
      </c>
      <c r="M3750" s="15">
        <f>VLOOKUP(N3750,groups!$A$1:$B$113,2,1)</f>
        <v>152</v>
      </c>
      <c r="N3750" s="43" t="s">
        <v>16</v>
      </c>
      <c r="O3750" s="18">
        <v>240</v>
      </c>
      <c r="P3750" s="15">
        <f>VLOOKUP(Q3750,'seg2'!$A$1:$B$13,2,0)</f>
        <v>3</v>
      </c>
      <c r="Q3750" s="16" t="s">
        <v>20</v>
      </c>
      <c r="R3750" s="15">
        <f>VLOOKUP(S3750,'seg3'!$A$1:$B$9,2,0)</f>
        <v>3</v>
      </c>
      <c r="S3750" s="16" t="s">
        <v>21</v>
      </c>
      <c r="T3750" s="18">
        <v>1220</v>
      </c>
      <c r="U3750" s="18">
        <v>1220</v>
      </c>
      <c r="V3750" s="18"/>
      <c r="W3750" s="43" t="s">
        <v>1176</v>
      </c>
      <c r="X3750" s="16"/>
      <c r="Y3750" s="18" t="s">
        <v>17</v>
      </c>
      <c r="Z3750" s="18">
        <v>28</v>
      </c>
      <c r="AA3750" s="16" t="s">
        <v>1175</v>
      </c>
      <c r="AB3750" s="14" t="str">
        <f t="shared" si="58"/>
        <v>('170277','170277J','HHB M27X3X240 ISO4014 CL10.9 HT BLK','PC',69,6,3,3,5,2,152,'1220','1220','M27','240','10B33','28','26.50/26.53','','COIL DIRECT DRAWN AS 10B33M 26.50/26.53',''),</v>
      </c>
      <c r="AC3750" s="14" t="s">
        <v>10786</v>
      </c>
    </row>
    <row r="3751" spans="1:29">
      <c r="A3751" s="16">
        <v>170237</v>
      </c>
      <c r="B3751" s="43" t="s">
        <v>3702</v>
      </c>
      <c r="C3751" s="43" t="s">
        <v>3703</v>
      </c>
      <c r="D3751" s="15">
        <f>VLOOKUP(E3751,finish!$A$1:$B$18,2,0)</f>
        <v>2</v>
      </c>
      <c r="E3751" s="18" t="s">
        <v>11</v>
      </c>
      <c r="F3751" s="15">
        <f>VLOOKUP(G3751,modules!$A$1:$B$10,2,0)</f>
        <v>6</v>
      </c>
      <c r="G3751" s="18" t="s">
        <v>7849</v>
      </c>
      <c r="H3751" s="15">
        <f>VLOOKUP(I3751,segments!$A$1:$B$9,2,0)</f>
        <v>5</v>
      </c>
      <c r="I3751" s="18" t="s">
        <v>7852</v>
      </c>
      <c r="J3751" s="15">
        <f>VLOOKUP(K3751,machines!$A$1:$B$72,2,0)</f>
        <v>63</v>
      </c>
      <c r="K3751" s="18" t="s">
        <v>109</v>
      </c>
      <c r="L3751" s="43" t="s">
        <v>114</v>
      </c>
      <c r="M3751" s="15">
        <f>VLOOKUP(N3751,groups!$A$1:$B$113,2,1)</f>
        <v>153</v>
      </c>
      <c r="N3751" s="43" t="s">
        <v>107</v>
      </c>
      <c r="O3751" s="18">
        <v>50</v>
      </c>
      <c r="P3751" s="15">
        <f>VLOOKUP(Q3751,'seg2'!$A$1:$B$13,2,0)</f>
        <v>3</v>
      </c>
      <c r="Q3751" s="16" t="s">
        <v>20</v>
      </c>
      <c r="R3751" s="15">
        <f>VLOOKUP(S3751,'seg3'!$A$1:$B$9,2,0)</f>
        <v>3</v>
      </c>
      <c r="S3751" s="16" t="s">
        <v>21</v>
      </c>
      <c r="T3751" s="18">
        <v>274</v>
      </c>
      <c r="U3751" s="18">
        <v>274</v>
      </c>
      <c r="V3751" s="42"/>
      <c r="W3751" s="43" t="s">
        <v>501</v>
      </c>
      <c r="X3751" s="16"/>
      <c r="Y3751" s="18" t="s">
        <v>17</v>
      </c>
      <c r="Z3751" s="18">
        <v>22</v>
      </c>
      <c r="AA3751" s="18" t="s">
        <v>100</v>
      </c>
      <c r="AB3751" s="14" t="str">
        <f t="shared" si="58"/>
        <v>('170237','170237J','HHB M24X3X50 ISO4017 CL10.9 FT BLK','PC',63,6,3,3,5,2,153,'274','274','M24','50','10B33','22','21.45/21.50','','COIL DIRECT DRAWN AS 10B33M 21.65/21.70',''),</v>
      </c>
      <c r="AC3751" s="14" t="s">
        <v>9330</v>
      </c>
    </row>
    <row r="3752" spans="1:29">
      <c r="A3752" s="16">
        <v>170238</v>
      </c>
      <c r="B3752" s="43" t="s">
        <v>3704</v>
      </c>
      <c r="C3752" s="43" t="s">
        <v>3705</v>
      </c>
      <c r="D3752" s="15">
        <f>VLOOKUP(E3752,finish!$A$1:$B$18,2,0)</f>
        <v>2</v>
      </c>
      <c r="E3752" s="18" t="s">
        <v>11</v>
      </c>
      <c r="F3752" s="15">
        <f>VLOOKUP(G3752,modules!$A$1:$B$10,2,0)</f>
        <v>6</v>
      </c>
      <c r="G3752" s="18" t="s">
        <v>7849</v>
      </c>
      <c r="H3752" s="15">
        <f>VLOOKUP(I3752,segments!$A$1:$B$9,2,0)</f>
        <v>5</v>
      </c>
      <c r="I3752" s="18" t="s">
        <v>7852</v>
      </c>
      <c r="J3752" s="15">
        <f>VLOOKUP(K3752,machines!$A$1:$B$72,2,0)</f>
        <v>63</v>
      </c>
      <c r="K3752" s="18" t="s">
        <v>109</v>
      </c>
      <c r="L3752" s="43" t="s">
        <v>114</v>
      </c>
      <c r="M3752" s="15">
        <f>VLOOKUP(N3752,groups!$A$1:$B$113,2,1)</f>
        <v>153</v>
      </c>
      <c r="N3752" s="43" t="s">
        <v>107</v>
      </c>
      <c r="O3752" s="18">
        <v>55</v>
      </c>
      <c r="P3752" s="15">
        <f>VLOOKUP(Q3752,'seg2'!$A$1:$B$13,2,0)</f>
        <v>3</v>
      </c>
      <c r="Q3752" s="16" t="s">
        <v>20</v>
      </c>
      <c r="R3752" s="15">
        <f>VLOOKUP(S3752,'seg3'!$A$1:$B$9,2,0)</f>
        <v>3</v>
      </c>
      <c r="S3752" s="16" t="s">
        <v>21</v>
      </c>
      <c r="T3752" s="18">
        <v>289</v>
      </c>
      <c r="U3752" s="18">
        <v>289</v>
      </c>
      <c r="V3752" s="42"/>
      <c r="W3752" s="43" t="s">
        <v>501</v>
      </c>
      <c r="X3752" s="16"/>
      <c r="Y3752" s="18" t="s">
        <v>17</v>
      </c>
      <c r="Z3752" s="18">
        <v>22</v>
      </c>
      <c r="AA3752" s="18" t="s">
        <v>100</v>
      </c>
      <c r="AB3752" s="14" t="str">
        <f t="shared" si="58"/>
        <v>('170238','170238J','HHB M24X3X55 ISO4017 CL10.9 FT BLK','PC',63,6,3,3,5,2,153,'289','289','M24','55','10B33','22','21.45/21.50','','COIL DIRECT DRAWN AS 10B33M 21.65/21.70',''),</v>
      </c>
      <c r="AC3752" s="14" t="s">
        <v>9331</v>
      </c>
    </row>
    <row r="3753" spans="1:29">
      <c r="A3753" s="16">
        <v>550944</v>
      </c>
      <c r="B3753" s="43" t="s">
        <v>6946</v>
      </c>
      <c r="C3753" s="43" t="s">
        <v>6947</v>
      </c>
      <c r="D3753" s="15">
        <f>VLOOKUP(E3753,finish!$A$1:$B$18,2,0)</f>
        <v>2</v>
      </c>
      <c r="E3753" s="18" t="s">
        <v>11</v>
      </c>
      <c r="F3753" s="15">
        <f>VLOOKUP(G3753,modules!$A$1:$B$10,2,0)</f>
        <v>6</v>
      </c>
      <c r="G3753" s="18" t="s">
        <v>7849</v>
      </c>
      <c r="H3753" s="15">
        <f>VLOOKUP(I3753,segments!$A$1:$B$9,2,0)</f>
        <v>5</v>
      </c>
      <c r="I3753" s="18" t="s">
        <v>7852</v>
      </c>
      <c r="J3753" s="15">
        <f>VLOOKUP(K3753,machines!$A$1:$B$72,2,0)</f>
        <v>69</v>
      </c>
      <c r="K3753" s="18" t="s">
        <v>442</v>
      </c>
      <c r="L3753" s="43" t="s">
        <v>627</v>
      </c>
      <c r="M3753" s="15">
        <f>VLOOKUP(N3753,groups!$A$1:$B$113,2,1)</f>
        <v>152</v>
      </c>
      <c r="N3753" s="43" t="s">
        <v>16</v>
      </c>
      <c r="O3753" s="18">
        <v>90</v>
      </c>
      <c r="P3753" s="15">
        <f>VLOOKUP(Q3753,'seg2'!$A$1:$B$13,2,0)</f>
        <v>3</v>
      </c>
      <c r="Q3753" s="16" t="s">
        <v>20</v>
      </c>
      <c r="R3753" s="15">
        <f>VLOOKUP(S3753,'seg3'!$A$1:$B$9,2,0)</f>
        <v>3</v>
      </c>
      <c r="S3753" s="16" t="s">
        <v>21</v>
      </c>
      <c r="T3753" s="18">
        <v>712</v>
      </c>
      <c r="U3753" s="18">
        <v>712</v>
      </c>
      <c r="V3753" s="42"/>
      <c r="W3753" s="43" t="s">
        <v>3379</v>
      </c>
      <c r="X3753" s="16"/>
      <c r="Y3753" s="18" t="s">
        <v>17</v>
      </c>
      <c r="Z3753" s="18">
        <v>30</v>
      </c>
      <c r="AA3753" s="18" t="s">
        <v>431</v>
      </c>
      <c r="AB3753" s="14" t="str">
        <f t="shared" si="58"/>
        <v>('550944','550944J','HHB M30X3.5X90 ISO4014 CL10.9 HT BLK','PC',69,6,3,3,5,2,152,'712','712','M30','90','10B33','30','29.50/29.53','','COIL DIRECT DRAWN 10B33M 29.50/29.55',''),</v>
      </c>
      <c r="AC3753" s="14" t="s">
        <v>11030</v>
      </c>
    </row>
    <row r="3754" spans="1:29">
      <c r="A3754" s="16">
        <v>170289</v>
      </c>
      <c r="B3754" s="43" t="s">
        <v>6948</v>
      </c>
      <c r="C3754" s="43" t="s">
        <v>6949</v>
      </c>
      <c r="D3754" s="15">
        <f>VLOOKUP(E3754,finish!$A$1:$B$18,2,0)</f>
        <v>2</v>
      </c>
      <c r="E3754" s="18" t="s">
        <v>11</v>
      </c>
      <c r="F3754" s="15">
        <f>VLOOKUP(G3754,modules!$A$1:$B$10,2,0)</f>
        <v>6</v>
      </c>
      <c r="G3754" s="18" t="s">
        <v>7849</v>
      </c>
      <c r="H3754" s="15">
        <f>VLOOKUP(I3754,segments!$A$1:$B$9,2,0)</f>
        <v>5</v>
      </c>
      <c r="I3754" s="18" t="s">
        <v>7852</v>
      </c>
      <c r="J3754" s="15">
        <f>VLOOKUP(K3754,machines!$A$1:$B$72,2,0)</f>
        <v>69</v>
      </c>
      <c r="K3754" s="18" t="s">
        <v>442</v>
      </c>
      <c r="L3754" s="43" t="s">
        <v>627</v>
      </c>
      <c r="M3754" s="15">
        <f>VLOOKUP(N3754,groups!$A$1:$B$113,2,1)</f>
        <v>152</v>
      </c>
      <c r="N3754" s="43" t="s">
        <v>16</v>
      </c>
      <c r="O3754" s="18">
        <v>100</v>
      </c>
      <c r="P3754" s="15">
        <f>VLOOKUP(Q3754,'seg2'!$A$1:$B$13,2,0)</f>
        <v>3</v>
      </c>
      <c r="Q3754" s="16" t="s">
        <v>20</v>
      </c>
      <c r="R3754" s="15">
        <f>VLOOKUP(S3754,'seg3'!$A$1:$B$9,2,0)</f>
        <v>3</v>
      </c>
      <c r="S3754" s="16" t="s">
        <v>21</v>
      </c>
      <c r="T3754" s="18">
        <v>767</v>
      </c>
      <c r="U3754" s="18">
        <v>767</v>
      </c>
      <c r="V3754" s="42"/>
      <c r="W3754" s="43" t="s">
        <v>3379</v>
      </c>
      <c r="X3754" s="16"/>
      <c r="Y3754" s="18" t="s">
        <v>17</v>
      </c>
      <c r="Z3754" s="18">
        <v>30</v>
      </c>
      <c r="AA3754" s="18" t="s">
        <v>431</v>
      </c>
      <c r="AB3754" s="14" t="str">
        <f t="shared" si="58"/>
        <v>('170289','170289J','HHB M30X3.5X100 ISO4014 CL10.9 HT BLK','PC',69,6,3,3,5,2,152,'767','767','M30','100','10B33','30','29.50/29.53','','COIL DIRECT DRAWN 10B33M 29.50/29.55',''),</v>
      </c>
      <c r="AC3754" s="14" t="s">
        <v>11031</v>
      </c>
    </row>
    <row r="3755" spans="1:29">
      <c r="A3755" s="16">
        <v>170290</v>
      </c>
      <c r="B3755" s="43" t="s">
        <v>5502</v>
      </c>
      <c r="C3755" s="43" t="s">
        <v>5503</v>
      </c>
      <c r="D3755" s="15">
        <f>VLOOKUP(E3755,finish!$A$1:$B$18,2,0)</f>
        <v>2</v>
      </c>
      <c r="E3755" s="18" t="s">
        <v>11</v>
      </c>
      <c r="F3755" s="15">
        <f>VLOOKUP(G3755,modules!$A$1:$B$10,2,0)</f>
        <v>6</v>
      </c>
      <c r="G3755" s="18" t="s">
        <v>7849</v>
      </c>
      <c r="H3755" s="15">
        <f>VLOOKUP(I3755,segments!$A$1:$B$9,2,0)</f>
        <v>5</v>
      </c>
      <c r="I3755" s="18" t="s">
        <v>7852</v>
      </c>
      <c r="J3755" s="15">
        <f>VLOOKUP(K3755,machines!$A$1:$B$72,2,0)</f>
        <v>69</v>
      </c>
      <c r="K3755" s="18" t="s">
        <v>442</v>
      </c>
      <c r="L3755" s="43" t="s">
        <v>627</v>
      </c>
      <c r="M3755" s="15">
        <f>VLOOKUP(N3755,groups!$A$1:$B$113,2,1)</f>
        <v>152</v>
      </c>
      <c r="N3755" s="43" t="s">
        <v>16</v>
      </c>
      <c r="O3755" s="18">
        <v>110</v>
      </c>
      <c r="P3755" s="15">
        <f>VLOOKUP(Q3755,'seg2'!$A$1:$B$13,2,0)</f>
        <v>3</v>
      </c>
      <c r="Q3755" s="16" t="s">
        <v>20</v>
      </c>
      <c r="R3755" s="15">
        <f>VLOOKUP(S3755,'seg3'!$A$1:$B$9,2,0)</f>
        <v>3</v>
      </c>
      <c r="S3755" s="16" t="s">
        <v>21</v>
      </c>
      <c r="T3755" s="18">
        <v>823</v>
      </c>
      <c r="U3755" s="18">
        <v>823</v>
      </c>
      <c r="V3755" s="42"/>
      <c r="W3755" s="43" t="s">
        <v>3379</v>
      </c>
      <c r="X3755" s="16"/>
      <c r="Y3755" s="18" t="s">
        <v>17</v>
      </c>
      <c r="Z3755" s="18">
        <v>30</v>
      </c>
      <c r="AA3755" s="18" t="s">
        <v>431</v>
      </c>
      <c r="AB3755" s="14" t="str">
        <f t="shared" si="58"/>
        <v>('170290','170290J','HHB M30X3.5X110 ISO4014 CL10.9 HT BLK','PC',69,6,3,3,5,2,152,'823','823','M30','110','10B33','30','29.50/29.53','','COIL DIRECT DRAWN 10B33M 29.50/29.55',''),</v>
      </c>
      <c r="AC3755" s="14" t="s">
        <v>10943</v>
      </c>
    </row>
    <row r="3756" spans="1:29">
      <c r="A3756" s="16">
        <v>170291</v>
      </c>
      <c r="B3756" s="43" t="s">
        <v>5504</v>
      </c>
      <c r="C3756" s="43" t="s">
        <v>5505</v>
      </c>
      <c r="D3756" s="15">
        <f>VLOOKUP(E3756,finish!$A$1:$B$18,2,0)</f>
        <v>2</v>
      </c>
      <c r="E3756" s="18" t="s">
        <v>11</v>
      </c>
      <c r="F3756" s="15">
        <f>VLOOKUP(G3756,modules!$A$1:$B$10,2,0)</f>
        <v>6</v>
      </c>
      <c r="G3756" s="18" t="s">
        <v>7849</v>
      </c>
      <c r="H3756" s="15">
        <f>VLOOKUP(I3756,segments!$A$1:$B$9,2,0)</f>
        <v>5</v>
      </c>
      <c r="I3756" s="18" t="s">
        <v>7852</v>
      </c>
      <c r="J3756" s="15">
        <f>VLOOKUP(K3756,machines!$A$1:$B$72,2,0)</f>
        <v>69</v>
      </c>
      <c r="K3756" s="18" t="s">
        <v>442</v>
      </c>
      <c r="L3756" s="43" t="s">
        <v>627</v>
      </c>
      <c r="M3756" s="15">
        <f>VLOOKUP(N3756,groups!$A$1:$B$113,2,1)</f>
        <v>152</v>
      </c>
      <c r="N3756" s="43" t="s">
        <v>16</v>
      </c>
      <c r="O3756" s="18">
        <v>120</v>
      </c>
      <c r="P3756" s="15">
        <f>VLOOKUP(Q3756,'seg2'!$A$1:$B$13,2,0)</f>
        <v>3</v>
      </c>
      <c r="Q3756" s="16" t="s">
        <v>20</v>
      </c>
      <c r="R3756" s="15">
        <f>VLOOKUP(S3756,'seg3'!$A$1:$B$9,2,0)</f>
        <v>3</v>
      </c>
      <c r="S3756" s="16" t="s">
        <v>21</v>
      </c>
      <c r="T3756" s="18">
        <v>855</v>
      </c>
      <c r="U3756" s="18">
        <v>855</v>
      </c>
      <c r="V3756" s="42"/>
      <c r="W3756" s="43" t="s">
        <v>3379</v>
      </c>
      <c r="X3756" s="16"/>
      <c r="Y3756" s="18" t="s">
        <v>17</v>
      </c>
      <c r="Z3756" s="18">
        <v>30</v>
      </c>
      <c r="AA3756" s="18" t="s">
        <v>431</v>
      </c>
      <c r="AB3756" s="14" t="str">
        <f t="shared" si="58"/>
        <v>('170291','170291J','HHB M30X3.5X120 ISO4014 CL10.9 HT BLK','PC',69,6,3,3,5,2,152,'855','855','M30','120','10B33','30','29.50/29.53','','COIL DIRECT DRAWN 10B33M 29.50/29.55',''),</v>
      </c>
      <c r="AC3756" s="14" t="s">
        <v>10944</v>
      </c>
    </row>
    <row r="3757" spans="1:29">
      <c r="A3757" s="16">
        <v>170292</v>
      </c>
      <c r="B3757" s="43" t="s">
        <v>5508</v>
      </c>
      <c r="C3757" s="43" t="s">
        <v>5509</v>
      </c>
      <c r="D3757" s="15">
        <f>VLOOKUP(E3757,finish!$A$1:$B$18,2,0)</f>
        <v>2</v>
      </c>
      <c r="E3757" s="18" t="s">
        <v>11</v>
      </c>
      <c r="F3757" s="15">
        <f>VLOOKUP(G3757,modules!$A$1:$B$10,2,0)</f>
        <v>6</v>
      </c>
      <c r="G3757" s="18" t="s">
        <v>7849</v>
      </c>
      <c r="H3757" s="15">
        <f>VLOOKUP(I3757,segments!$A$1:$B$9,2,0)</f>
        <v>5</v>
      </c>
      <c r="I3757" s="18" t="s">
        <v>7852</v>
      </c>
      <c r="J3757" s="15">
        <f>VLOOKUP(K3757,machines!$A$1:$B$72,2,0)</f>
        <v>69</v>
      </c>
      <c r="K3757" s="18" t="s">
        <v>442</v>
      </c>
      <c r="L3757" s="43" t="s">
        <v>627</v>
      </c>
      <c r="M3757" s="15">
        <f>VLOOKUP(N3757,groups!$A$1:$B$113,2,1)</f>
        <v>152</v>
      </c>
      <c r="N3757" s="43" t="s">
        <v>16</v>
      </c>
      <c r="O3757" s="18">
        <v>130</v>
      </c>
      <c r="P3757" s="15">
        <f>VLOOKUP(Q3757,'seg2'!$A$1:$B$13,2,0)</f>
        <v>3</v>
      </c>
      <c r="Q3757" s="16" t="s">
        <v>20</v>
      </c>
      <c r="R3757" s="15">
        <f>VLOOKUP(S3757,'seg3'!$A$1:$B$9,2,0)</f>
        <v>3</v>
      </c>
      <c r="S3757" s="16" t="s">
        <v>21</v>
      </c>
      <c r="T3757" s="18">
        <v>897.2</v>
      </c>
      <c r="U3757" s="18">
        <v>897.2</v>
      </c>
      <c r="V3757" s="42"/>
      <c r="W3757" s="43" t="s">
        <v>3379</v>
      </c>
      <c r="X3757" s="16"/>
      <c r="Y3757" s="18" t="s">
        <v>17</v>
      </c>
      <c r="Z3757" s="18">
        <v>30</v>
      </c>
      <c r="AA3757" s="18" t="s">
        <v>431</v>
      </c>
      <c r="AB3757" s="14" t="str">
        <f t="shared" si="58"/>
        <v>('170292','170292J','HHB M30X3.5X130 ISO4014 CL10.9 HT BLK','PC',69,6,3,3,5,2,152,'897.2','897.2','M30','130','10B33','30','29.50/29.53','','COIL DIRECT DRAWN 10B33M 29.50/29.55',''),</v>
      </c>
      <c r="AC3757" s="14" t="s">
        <v>10946</v>
      </c>
    </row>
    <row r="3758" spans="1:29">
      <c r="A3758" s="16">
        <v>170293</v>
      </c>
      <c r="B3758" s="43" t="s">
        <v>6950</v>
      </c>
      <c r="C3758" s="43" t="s">
        <v>6951</v>
      </c>
      <c r="D3758" s="15">
        <f>VLOOKUP(E3758,finish!$A$1:$B$18,2,0)</f>
        <v>2</v>
      </c>
      <c r="E3758" s="18" t="s">
        <v>11</v>
      </c>
      <c r="F3758" s="15">
        <f>VLOOKUP(G3758,modules!$A$1:$B$10,2,0)</f>
        <v>6</v>
      </c>
      <c r="G3758" s="18" t="s">
        <v>7849</v>
      </c>
      <c r="H3758" s="15">
        <f>VLOOKUP(I3758,segments!$A$1:$B$9,2,0)</f>
        <v>5</v>
      </c>
      <c r="I3758" s="18" t="s">
        <v>7852</v>
      </c>
      <c r="J3758" s="15">
        <f>VLOOKUP(K3758,machines!$A$1:$B$72,2,0)</f>
        <v>69</v>
      </c>
      <c r="K3758" s="18" t="s">
        <v>442</v>
      </c>
      <c r="L3758" s="43" t="s">
        <v>627</v>
      </c>
      <c r="M3758" s="15">
        <f>VLOOKUP(N3758,groups!$A$1:$B$113,2,1)</f>
        <v>152</v>
      </c>
      <c r="N3758" s="43" t="s">
        <v>16</v>
      </c>
      <c r="O3758" s="18">
        <v>140</v>
      </c>
      <c r="P3758" s="15">
        <f>VLOOKUP(Q3758,'seg2'!$A$1:$B$13,2,0)</f>
        <v>3</v>
      </c>
      <c r="Q3758" s="16" t="s">
        <v>20</v>
      </c>
      <c r="R3758" s="15">
        <f>VLOOKUP(S3758,'seg3'!$A$1:$B$9,2,0)</f>
        <v>3</v>
      </c>
      <c r="S3758" s="16" t="s">
        <v>21</v>
      </c>
      <c r="T3758" s="18">
        <v>940</v>
      </c>
      <c r="U3758" s="18">
        <v>940</v>
      </c>
      <c r="V3758" s="42"/>
      <c r="W3758" s="43" t="s">
        <v>3379</v>
      </c>
      <c r="X3758" s="16"/>
      <c r="Y3758" s="18" t="s">
        <v>17</v>
      </c>
      <c r="Z3758" s="18">
        <v>30</v>
      </c>
      <c r="AA3758" s="18" t="s">
        <v>431</v>
      </c>
      <c r="AB3758" s="14" t="str">
        <f t="shared" si="58"/>
        <v>('170293','170293J','HHB M30X3.5X140 ISO4014 CL10.9 HT BLK','PC',69,6,3,3,5,2,152,'940','940','M30','140','10B33','30','29.50/29.53','','COIL DIRECT DRAWN 10B33M 29.50/29.55',''),</v>
      </c>
      <c r="AC3758" s="14" t="s">
        <v>11032</v>
      </c>
    </row>
    <row r="3759" spans="1:29">
      <c r="A3759" s="16">
        <v>170294</v>
      </c>
      <c r="B3759" s="43" t="s">
        <v>5512</v>
      </c>
      <c r="C3759" s="43" t="s">
        <v>5513</v>
      </c>
      <c r="D3759" s="15">
        <f>VLOOKUP(E3759,finish!$A$1:$B$18,2,0)</f>
        <v>2</v>
      </c>
      <c r="E3759" s="18" t="s">
        <v>11</v>
      </c>
      <c r="F3759" s="15">
        <f>VLOOKUP(G3759,modules!$A$1:$B$10,2,0)</f>
        <v>6</v>
      </c>
      <c r="G3759" s="18" t="s">
        <v>7849</v>
      </c>
      <c r="H3759" s="15">
        <f>VLOOKUP(I3759,segments!$A$1:$B$9,2,0)</f>
        <v>5</v>
      </c>
      <c r="I3759" s="18" t="s">
        <v>7852</v>
      </c>
      <c r="J3759" s="15">
        <f>VLOOKUP(K3759,machines!$A$1:$B$72,2,0)</f>
        <v>69</v>
      </c>
      <c r="K3759" s="18" t="s">
        <v>442</v>
      </c>
      <c r="L3759" s="43" t="s">
        <v>627</v>
      </c>
      <c r="M3759" s="15">
        <f>VLOOKUP(N3759,groups!$A$1:$B$113,2,1)</f>
        <v>152</v>
      </c>
      <c r="N3759" s="43" t="s">
        <v>16</v>
      </c>
      <c r="O3759" s="18">
        <v>150</v>
      </c>
      <c r="P3759" s="15">
        <f>VLOOKUP(Q3759,'seg2'!$A$1:$B$13,2,0)</f>
        <v>3</v>
      </c>
      <c r="Q3759" s="16" t="s">
        <v>20</v>
      </c>
      <c r="R3759" s="15">
        <f>VLOOKUP(S3759,'seg3'!$A$1:$B$9,2,0)</f>
        <v>3</v>
      </c>
      <c r="S3759" s="16" t="s">
        <v>21</v>
      </c>
      <c r="T3759" s="18">
        <v>1075</v>
      </c>
      <c r="U3759" s="18">
        <v>1075</v>
      </c>
      <c r="V3759" s="42"/>
      <c r="W3759" s="43" t="s">
        <v>3379</v>
      </c>
      <c r="X3759" s="16"/>
      <c r="Y3759" s="18" t="s">
        <v>17</v>
      </c>
      <c r="Z3759" s="18">
        <v>30</v>
      </c>
      <c r="AA3759" s="18" t="s">
        <v>431</v>
      </c>
      <c r="AB3759" s="14" t="str">
        <f t="shared" si="58"/>
        <v>('170294','170294J','HHB M30X3.5X150 ISO4014 CL10.9 HT BLK','PC',69,6,3,3,5,2,152,'1075','1075','M30','150','10B33','30','29.50/29.53','','COIL DIRECT DRAWN 10B33M 29.50/29.55',''),</v>
      </c>
      <c r="AC3759" s="14" t="s">
        <v>10948</v>
      </c>
    </row>
    <row r="3760" spans="1:29">
      <c r="A3760" s="16">
        <v>170295</v>
      </c>
      <c r="B3760" s="43" t="s">
        <v>5514</v>
      </c>
      <c r="C3760" s="43" t="s">
        <v>5515</v>
      </c>
      <c r="D3760" s="15">
        <f>VLOOKUP(E3760,finish!$A$1:$B$18,2,0)</f>
        <v>2</v>
      </c>
      <c r="E3760" s="18" t="s">
        <v>11</v>
      </c>
      <c r="F3760" s="15">
        <f>VLOOKUP(G3760,modules!$A$1:$B$10,2,0)</f>
        <v>6</v>
      </c>
      <c r="G3760" s="18" t="s">
        <v>7849</v>
      </c>
      <c r="H3760" s="15">
        <f>VLOOKUP(I3760,segments!$A$1:$B$9,2,0)</f>
        <v>5</v>
      </c>
      <c r="I3760" s="18" t="s">
        <v>7852</v>
      </c>
      <c r="J3760" s="15">
        <f>VLOOKUP(K3760,machines!$A$1:$B$72,2,0)</f>
        <v>69</v>
      </c>
      <c r="K3760" s="18" t="s">
        <v>442</v>
      </c>
      <c r="L3760" s="43" t="s">
        <v>627</v>
      </c>
      <c r="M3760" s="15">
        <f>VLOOKUP(N3760,groups!$A$1:$B$113,2,1)</f>
        <v>152</v>
      </c>
      <c r="N3760" s="43" t="s">
        <v>16</v>
      </c>
      <c r="O3760" s="18">
        <v>160</v>
      </c>
      <c r="P3760" s="15">
        <f>VLOOKUP(Q3760,'seg2'!$A$1:$B$13,2,0)</f>
        <v>3</v>
      </c>
      <c r="Q3760" s="16" t="s">
        <v>20</v>
      </c>
      <c r="R3760" s="15">
        <f>VLOOKUP(S3760,'seg3'!$A$1:$B$9,2,0)</f>
        <v>3</v>
      </c>
      <c r="S3760" s="16" t="s">
        <v>21</v>
      </c>
      <c r="T3760" s="18">
        <v>1085</v>
      </c>
      <c r="U3760" s="18">
        <v>1085</v>
      </c>
      <c r="V3760" s="42"/>
      <c r="W3760" s="43" t="s">
        <v>3379</v>
      </c>
      <c r="X3760" s="16"/>
      <c r="Y3760" s="18" t="s">
        <v>17</v>
      </c>
      <c r="Z3760" s="18">
        <v>30</v>
      </c>
      <c r="AA3760" s="18" t="s">
        <v>431</v>
      </c>
      <c r="AB3760" s="14" t="str">
        <f t="shared" si="58"/>
        <v>('170295','170295J','HHB M30X3.5X160 ISO4014 CL10.9 HT BLK','PC',69,6,3,3,5,2,152,'1085','1085','M30','160','10B33','30','29.50/29.53','','COIL DIRECT DRAWN 10B33M 29.50/29.55',''),</v>
      </c>
      <c r="AC3760" s="14" t="s">
        <v>10949</v>
      </c>
    </row>
    <row r="3761" spans="1:29">
      <c r="A3761" s="16">
        <v>550947</v>
      </c>
      <c r="B3761" s="43" t="s">
        <v>6952</v>
      </c>
      <c r="C3761" s="43" t="s">
        <v>6953</v>
      </c>
      <c r="D3761" s="15">
        <f>VLOOKUP(E3761,finish!$A$1:$B$18,2,0)</f>
        <v>2</v>
      </c>
      <c r="E3761" s="18" t="s">
        <v>11</v>
      </c>
      <c r="F3761" s="15">
        <f>VLOOKUP(G3761,modules!$A$1:$B$10,2,0)</f>
        <v>6</v>
      </c>
      <c r="G3761" s="18" t="s">
        <v>7849</v>
      </c>
      <c r="H3761" s="15">
        <f>VLOOKUP(I3761,segments!$A$1:$B$9,2,0)</f>
        <v>5</v>
      </c>
      <c r="I3761" s="18" t="s">
        <v>7852</v>
      </c>
      <c r="J3761" s="15">
        <f>VLOOKUP(K3761,machines!$A$1:$B$72,2,0)</f>
        <v>69</v>
      </c>
      <c r="K3761" s="18" t="s">
        <v>442</v>
      </c>
      <c r="L3761" s="43" t="s">
        <v>627</v>
      </c>
      <c r="M3761" s="15">
        <f>VLOOKUP(N3761,groups!$A$1:$B$113,2,1)</f>
        <v>152</v>
      </c>
      <c r="N3761" s="43" t="s">
        <v>16</v>
      </c>
      <c r="O3761" s="18">
        <v>170</v>
      </c>
      <c r="P3761" s="15">
        <f>VLOOKUP(Q3761,'seg2'!$A$1:$B$13,2,0)</f>
        <v>3</v>
      </c>
      <c r="Q3761" s="16" t="s">
        <v>20</v>
      </c>
      <c r="R3761" s="15">
        <f>VLOOKUP(S3761,'seg3'!$A$1:$B$9,2,0)</f>
        <v>3</v>
      </c>
      <c r="S3761" s="16" t="s">
        <v>21</v>
      </c>
      <c r="T3761" s="18">
        <v>1140</v>
      </c>
      <c r="U3761" s="18">
        <v>1140</v>
      </c>
      <c r="V3761" s="42"/>
      <c r="W3761" s="43" t="s">
        <v>3379</v>
      </c>
      <c r="X3761" s="16"/>
      <c r="Y3761" s="18" t="s">
        <v>17</v>
      </c>
      <c r="Z3761" s="18">
        <v>30</v>
      </c>
      <c r="AA3761" s="18" t="s">
        <v>431</v>
      </c>
      <c r="AB3761" s="14" t="str">
        <f t="shared" si="58"/>
        <v>('550947','550947J','HHB M30X3.5X170 ISO4014 CL10.9 HT BLK','PC',69,6,3,3,5,2,152,'1140','1140','M30','170','10B33','30','29.50/29.53','','COIL DIRECT DRAWN 10B33M 29.50/29.55',''),</v>
      </c>
      <c r="AC3761" s="14" t="s">
        <v>11033</v>
      </c>
    </row>
    <row r="3762" spans="1:29">
      <c r="A3762" s="16">
        <v>170296</v>
      </c>
      <c r="B3762" s="43" t="s">
        <v>5516</v>
      </c>
      <c r="C3762" s="43" t="s">
        <v>5517</v>
      </c>
      <c r="D3762" s="15">
        <f>VLOOKUP(E3762,finish!$A$1:$B$18,2,0)</f>
        <v>2</v>
      </c>
      <c r="E3762" s="18" t="s">
        <v>11</v>
      </c>
      <c r="F3762" s="15">
        <f>VLOOKUP(G3762,modules!$A$1:$B$10,2,0)</f>
        <v>6</v>
      </c>
      <c r="G3762" s="18" t="s">
        <v>7849</v>
      </c>
      <c r="H3762" s="15">
        <f>VLOOKUP(I3762,segments!$A$1:$B$9,2,0)</f>
        <v>5</v>
      </c>
      <c r="I3762" s="18" t="s">
        <v>7852</v>
      </c>
      <c r="J3762" s="15">
        <f>VLOOKUP(K3762,machines!$A$1:$B$72,2,0)</f>
        <v>69</v>
      </c>
      <c r="K3762" s="18" t="s">
        <v>442</v>
      </c>
      <c r="L3762" s="43" t="s">
        <v>627</v>
      </c>
      <c r="M3762" s="15">
        <f>VLOOKUP(N3762,groups!$A$1:$B$113,2,1)</f>
        <v>152</v>
      </c>
      <c r="N3762" s="43" t="s">
        <v>16</v>
      </c>
      <c r="O3762" s="18">
        <v>180</v>
      </c>
      <c r="P3762" s="15">
        <f>VLOOKUP(Q3762,'seg2'!$A$1:$B$13,2,0)</f>
        <v>3</v>
      </c>
      <c r="Q3762" s="16" t="s">
        <v>20</v>
      </c>
      <c r="R3762" s="15">
        <f>VLOOKUP(S3762,'seg3'!$A$1:$B$9,2,0)</f>
        <v>3</v>
      </c>
      <c r="S3762" s="16" t="s">
        <v>21</v>
      </c>
      <c r="T3762" s="18">
        <v>1200</v>
      </c>
      <c r="U3762" s="18">
        <v>1200</v>
      </c>
      <c r="V3762" s="42"/>
      <c r="W3762" s="43" t="s">
        <v>3379</v>
      </c>
      <c r="X3762" s="16"/>
      <c r="Y3762" s="18" t="s">
        <v>17</v>
      </c>
      <c r="Z3762" s="18">
        <v>30</v>
      </c>
      <c r="AA3762" s="18" t="s">
        <v>431</v>
      </c>
      <c r="AB3762" s="14" t="str">
        <f t="shared" si="58"/>
        <v>('170296','170296J','HHB M30X3.5X180 ISO4014 CL10.9 HT BLK','PC',69,6,3,3,5,2,152,'1200','1200','M30','180','10B33','30','29.50/29.53','','COIL DIRECT DRAWN 10B33M 29.50/29.55',''),</v>
      </c>
      <c r="AC3762" s="14" t="s">
        <v>10950</v>
      </c>
    </row>
    <row r="3763" spans="1:29">
      <c r="A3763" s="16">
        <v>170297</v>
      </c>
      <c r="B3763" s="43" t="s">
        <v>5518</v>
      </c>
      <c r="C3763" s="43" t="s">
        <v>5519</v>
      </c>
      <c r="D3763" s="15">
        <f>VLOOKUP(E3763,finish!$A$1:$B$18,2,0)</f>
        <v>2</v>
      </c>
      <c r="E3763" s="18" t="s">
        <v>11</v>
      </c>
      <c r="F3763" s="15">
        <f>VLOOKUP(G3763,modules!$A$1:$B$10,2,0)</f>
        <v>6</v>
      </c>
      <c r="G3763" s="18" t="s">
        <v>7849</v>
      </c>
      <c r="H3763" s="15">
        <f>VLOOKUP(I3763,segments!$A$1:$B$9,2,0)</f>
        <v>5</v>
      </c>
      <c r="I3763" s="18" t="s">
        <v>7852</v>
      </c>
      <c r="J3763" s="15">
        <f>VLOOKUP(K3763,machines!$A$1:$B$72,2,0)</f>
        <v>69</v>
      </c>
      <c r="K3763" s="18" t="s">
        <v>442</v>
      </c>
      <c r="L3763" s="43" t="s">
        <v>627</v>
      </c>
      <c r="M3763" s="15">
        <f>VLOOKUP(N3763,groups!$A$1:$B$113,2,1)</f>
        <v>152</v>
      </c>
      <c r="N3763" s="43" t="s">
        <v>16</v>
      </c>
      <c r="O3763" s="18">
        <v>200</v>
      </c>
      <c r="P3763" s="15">
        <f>VLOOKUP(Q3763,'seg2'!$A$1:$B$13,2,0)</f>
        <v>3</v>
      </c>
      <c r="Q3763" s="16" t="s">
        <v>20</v>
      </c>
      <c r="R3763" s="15">
        <f>VLOOKUP(S3763,'seg3'!$A$1:$B$9,2,0)</f>
        <v>3</v>
      </c>
      <c r="S3763" s="16" t="s">
        <v>21</v>
      </c>
      <c r="T3763" s="18">
        <v>1310</v>
      </c>
      <c r="U3763" s="18">
        <v>1310</v>
      </c>
      <c r="V3763" s="42"/>
      <c r="W3763" s="43" t="s">
        <v>3379</v>
      </c>
      <c r="X3763" s="16"/>
      <c r="Y3763" s="18" t="s">
        <v>17</v>
      </c>
      <c r="Z3763" s="18">
        <v>30</v>
      </c>
      <c r="AA3763" s="18" t="s">
        <v>431</v>
      </c>
      <c r="AB3763" s="14" t="str">
        <f t="shared" si="58"/>
        <v>('170297','170297J','HHB M30X3.5X200 ISO4014 CL10.9 HT BLK','PC',69,6,3,3,5,2,152,'1310','1310','M30','200','10B33','30','29.50/29.53','','COIL DIRECT DRAWN 10B33M 29.50/29.55',''),</v>
      </c>
      <c r="AC3763" s="14" t="s">
        <v>10951</v>
      </c>
    </row>
    <row r="3764" spans="1:29">
      <c r="A3764" s="16">
        <v>170298</v>
      </c>
      <c r="B3764" s="43" t="s">
        <v>6954</v>
      </c>
      <c r="C3764" s="43" t="s">
        <v>6955</v>
      </c>
      <c r="D3764" s="15">
        <f>VLOOKUP(E3764,finish!$A$1:$B$18,2,0)</f>
        <v>2</v>
      </c>
      <c r="E3764" s="18" t="s">
        <v>11</v>
      </c>
      <c r="F3764" s="15">
        <f>VLOOKUP(G3764,modules!$A$1:$B$10,2,0)</f>
        <v>6</v>
      </c>
      <c r="G3764" s="18" t="s">
        <v>7849</v>
      </c>
      <c r="H3764" s="15">
        <f>VLOOKUP(I3764,segments!$A$1:$B$9,2,0)</f>
        <v>5</v>
      </c>
      <c r="I3764" s="18" t="s">
        <v>7852</v>
      </c>
      <c r="J3764" s="15">
        <f>VLOOKUP(K3764,machines!$A$1:$B$72,2,0)</f>
        <v>69</v>
      </c>
      <c r="K3764" s="18" t="s">
        <v>442</v>
      </c>
      <c r="L3764" s="43" t="s">
        <v>627</v>
      </c>
      <c r="M3764" s="15">
        <f>VLOOKUP(N3764,groups!$A$1:$B$113,2,1)</f>
        <v>152</v>
      </c>
      <c r="N3764" s="43" t="s">
        <v>16</v>
      </c>
      <c r="O3764" s="18">
        <v>220</v>
      </c>
      <c r="P3764" s="15">
        <f>VLOOKUP(Q3764,'seg2'!$A$1:$B$13,2,0)</f>
        <v>3</v>
      </c>
      <c r="Q3764" s="16" t="s">
        <v>20</v>
      </c>
      <c r="R3764" s="15">
        <f>VLOOKUP(S3764,'seg3'!$A$1:$B$9,2,0)</f>
        <v>3</v>
      </c>
      <c r="S3764" s="16" t="s">
        <v>21</v>
      </c>
      <c r="T3764" s="18">
        <v>1420</v>
      </c>
      <c r="U3764" s="18">
        <v>1420</v>
      </c>
      <c r="V3764" s="42"/>
      <c r="W3764" s="43" t="s">
        <v>3379</v>
      </c>
      <c r="X3764" s="16"/>
      <c r="Y3764" s="18" t="s">
        <v>17</v>
      </c>
      <c r="Z3764" s="18">
        <v>30</v>
      </c>
      <c r="AA3764" s="18" t="s">
        <v>431</v>
      </c>
      <c r="AB3764" s="14" t="str">
        <f t="shared" si="58"/>
        <v>('170298','170298J','HHB M30X3.5X220 ISO4014 CL10.9 HT BLK','PC',69,6,3,3,5,2,152,'1420','1420','M30','220','10B33','30','29.50/29.53','','COIL DIRECT DRAWN 10B33M 29.50/29.55',''),</v>
      </c>
      <c r="AC3764" s="14" t="s">
        <v>11034</v>
      </c>
    </row>
    <row r="3765" spans="1:29">
      <c r="A3765" s="16">
        <v>170300</v>
      </c>
      <c r="B3765" s="43" t="s">
        <v>6956</v>
      </c>
      <c r="C3765" s="43" t="s">
        <v>6957</v>
      </c>
      <c r="D3765" s="15">
        <f>VLOOKUP(E3765,finish!$A$1:$B$18,2,0)</f>
        <v>2</v>
      </c>
      <c r="E3765" s="18" t="s">
        <v>11</v>
      </c>
      <c r="F3765" s="15">
        <f>VLOOKUP(G3765,modules!$A$1:$B$10,2,0)</f>
        <v>6</v>
      </c>
      <c r="G3765" s="18" t="s">
        <v>7849</v>
      </c>
      <c r="H3765" s="15">
        <f>VLOOKUP(I3765,segments!$A$1:$B$9,2,0)</f>
        <v>5</v>
      </c>
      <c r="I3765" s="18" t="s">
        <v>7852</v>
      </c>
      <c r="J3765" s="15">
        <f>VLOOKUP(K3765,machines!$A$1:$B$72,2,0)</f>
        <v>69</v>
      </c>
      <c r="K3765" s="18" t="s">
        <v>442</v>
      </c>
      <c r="L3765" s="43" t="s">
        <v>627</v>
      </c>
      <c r="M3765" s="15">
        <f>VLOOKUP(N3765,groups!$A$1:$B$113,2,1)</f>
        <v>152</v>
      </c>
      <c r="N3765" s="43" t="s">
        <v>16</v>
      </c>
      <c r="O3765" s="18">
        <v>260</v>
      </c>
      <c r="P3765" s="15">
        <f>VLOOKUP(Q3765,'seg2'!$A$1:$B$13,2,0)</f>
        <v>3</v>
      </c>
      <c r="Q3765" s="16" t="s">
        <v>20</v>
      </c>
      <c r="R3765" s="15">
        <f>VLOOKUP(S3765,'seg3'!$A$1:$B$9,2,0)</f>
        <v>3</v>
      </c>
      <c r="S3765" s="16" t="s">
        <v>21</v>
      </c>
      <c r="T3765" s="18">
        <v>1640</v>
      </c>
      <c r="U3765" s="18">
        <v>1640</v>
      </c>
      <c r="V3765" s="42"/>
      <c r="W3765" s="43" t="s">
        <v>3379</v>
      </c>
      <c r="X3765" s="16"/>
      <c r="Y3765" s="18" t="s">
        <v>17</v>
      </c>
      <c r="Z3765" s="18">
        <v>30</v>
      </c>
      <c r="AA3765" s="18" t="s">
        <v>431</v>
      </c>
      <c r="AB3765" s="14" t="str">
        <f t="shared" si="58"/>
        <v>('170300','170300J','HHB M30X3.5X260 ISO4014 CL10.9 HT BLK','PC',69,6,3,3,5,2,152,'1640','1640','M30','260','10B33','30','29.50/29.53','','COIL DIRECT DRAWN 10B33M 29.50/29.55',''),</v>
      </c>
      <c r="AC3765" s="14" t="s">
        <v>11035</v>
      </c>
    </row>
    <row r="3766" spans="1:29">
      <c r="A3766" s="16">
        <v>170302</v>
      </c>
      <c r="B3766" s="43" t="s">
        <v>5526</v>
      </c>
      <c r="C3766" s="43" t="s">
        <v>5527</v>
      </c>
      <c r="D3766" s="15">
        <f>VLOOKUP(E3766,finish!$A$1:$B$18,2,0)</f>
        <v>2</v>
      </c>
      <c r="E3766" s="18" t="s">
        <v>11</v>
      </c>
      <c r="F3766" s="15">
        <f>VLOOKUP(G3766,modules!$A$1:$B$10,2,0)</f>
        <v>6</v>
      </c>
      <c r="G3766" s="18" t="s">
        <v>7849</v>
      </c>
      <c r="H3766" s="15">
        <f>VLOOKUP(I3766,segments!$A$1:$B$9,2,0)</f>
        <v>5</v>
      </c>
      <c r="I3766" s="18" t="s">
        <v>7852</v>
      </c>
      <c r="J3766" s="15">
        <f>VLOOKUP(K3766,machines!$A$1:$B$72,2,0)</f>
        <v>69</v>
      </c>
      <c r="K3766" s="18" t="s">
        <v>442</v>
      </c>
      <c r="L3766" s="43" t="s">
        <v>627</v>
      </c>
      <c r="M3766" s="15">
        <f>VLOOKUP(N3766,groups!$A$1:$B$113,2,1)</f>
        <v>152</v>
      </c>
      <c r="N3766" s="43" t="s">
        <v>16</v>
      </c>
      <c r="O3766" s="18">
        <v>300</v>
      </c>
      <c r="P3766" s="15">
        <f>VLOOKUP(Q3766,'seg2'!$A$1:$B$13,2,0)</f>
        <v>3</v>
      </c>
      <c r="Q3766" s="16" t="s">
        <v>20</v>
      </c>
      <c r="R3766" s="15">
        <f>VLOOKUP(S3766,'seg3'!$A$1:$B$9,2,0)</f>
        <v>3</v>
      </c>
      <c r="S3766" s="16" t="s">
        <v>21</v>
      </c>
      <c r="T3766" s="18">
        <v>1806</v>
      </c>
      <c r="U3766" s="18">
        <v>1806</v>
      </c>
      <c r="V3766" s="42"/>
      <c r="W3766" s="43" t="s">
        <v>3379</v>
      </c>
      <c r="X3766" s="16"/>
      <c r="Y3766" s="18" t="s">
        <v>17</v>
      </c>
      <c r="Z3766" s="18">
        <v>30</v>
      </c>
      <c r="AA3766" s="18" t="s">
        <v>431</v>
      </c>
      <c r="AB3766" s="14" t="str">
        <f t="shared" si="58"/>
        <v>('170302','170302J','HHB M30X3.5X300 ISO4014 CL10.9 HT BLK','PC',69,6,3,3,5,2,152,'1806','1806','M30','300','10B33','30','29.50/29.53','','COIL DIRECT DRAWN 10B33M 29.50/29.55',''),</v>
      </c>
      <c r="AC3766" s="14" t="s">
        <v>10955</v>
      </c>
    </row>
    <row r="3767" spans="1:29">
      <c r="A3767" s="16">
        <v>550772</v>
      </c>
      <c r="B3767" s="43" t="s">
        <v>3678</v>
      </c>
      <c r="C3767" s="43" t="s">
        <v>3679</v>
      </c>
      <c r="D3767" s="15">
        <f>VLOOKUP(E3767,finish!$A$1:$B$18,2,0)</f>
        <v>2</v>
      </c>
      <c r="E3767" s="18" t="s">
        <v>11</v>
      </c>
      <c r="F3767" s="15">
        <f>VLOOKUP(G3767,modules!$A$1:$B$10,2,0)</f>
        <v>6</v>
      </c>
      <c r="G3767" s="18" t="s">
        <v>7849</v>
      </c>
      <c r="H3767" s="15">
        <f>VLOOKUP(I3767,segments!$A$1:$B$9,2,0)</f>
        <v>5</v>
      </c>
      <c r="I3767" s="18" t="s">
        <v>7852</v>
      </c>
      <c r="J3767" s="15">
        <f>VLOOKUP(K3767,machines!$A$1:$B$72,2,0)</f>
        <v>69</v>
      </c>
      <c r="K3767" s="18" t="s">
        <v>442</v>
      </c>
      <c r="L3767" s="43" t="s">
        <v>126</v>
      </c>
      <c r="M3767" s="15">
        <f>VLOOKUP(N3767,groups!$A$1:$B$113,2,1)</f>
        <v>153</v>
      </c>
      <c r="N3767" s="43" t="s">
        <v>107</v>
      </c>
      <c r="O3767" s="18">
        <v>250</v>
      </c>
      <c r="P3767" s="15">
        <f>VLOOKUP(Q3767,'seg2'!$A$1:$B$13,2,0)</f>
        <v>3</v>
      </c>
      <c r="Q3767" s="16" t="s">
        <v>20</v>
      </c>
      <c r="R3767" s="15">
        <f>VLOOKUP(S3767,'seg3'!$A$1:$B$9,2,0)</f>
        <v>3</v>
      </c>
      <c r="S3767" s="16" t="s">
        <v>21</v>
      </c>
      <c r="T3767" s="18">
        <v>588.05999999999995</v>
      </c>
      <c r="U3767" s="18">
        <v>588.05999999999995</v>
      </c>
      <c r="V3767" s="18"/>
      <c r="W3767" s="43" t="s">
        <v>840</v>
      </c>
      <c r="X3767" s="16"/>
      <c r="Y3767" s="18" t="s">
        <v>17</v>
      </c>
      <c r="Z3767" s="18">
        <v>18.3</v>
      </c>
      <c r="AA3767" s="16" t="s">
        <v>85</v>
      </c>
      <c r="AB3767" s="14" t="str">
        <f t="shared" si="58"/>
        <v>('550772','550772J','HHB M20X2.5X250 ISO4017 CL10.9 FT BLK','PC',69,6,3,3,5,2,153,'588.06','588.06','M20','250','10B33','18.3','17.95/17.99','','COIL DIRECT DRAWN AS 10B33M 18.00/18.03',''),</v>
      </c>
      <c r="AC3767" s="14" t="s">
        <v>10778</v>
      </c>
    </row>
    <row r="3768" spans="1:29">
      <c r="A3768" s="16">
        <v>550808</v>
      </c>
      <c r="B3768" s="43" t="s">
        <v>1476</v>
      </c>
      <c r="C3768" s="43" t="s">
        <v>5486</v>
      </c>
      <c r="D3768" s="15">
        <f>VLOOKUP(E3768,finish!$A$1:$B$18,2,0)</f>
        <v>2</v>
      </c>
      <c r="E3768" s="18" t="s">
        <v>11</v>
      </c>
      <c r="F3768" s="15">
        <f>VLOOKUP(G3768,modules!$A$1:$B$10,2,0)</f>
        <v>6</v>
      </c>
      <c r="G3768" s="18" t="s">
        <v>7849</v>
      </c>
      <c r="H3768" s="15">
        <f>VLOOKUP(I3768,segments!$A$1:$B$9,2,0)</f>
        <v>5</v>
      </c>
      <c r="I3768" s="18" t="s">
        <v>7852</v>
      </c>
      <c r="J3768" s="15">
        <f>VLOOKUP(K3768,machines!$A$1:$B$72,2,0)</f>
        <v>69</v>
      </c>
      <c r="K3768" s="18" t="s">
        <v>442</v>
      </c>
      <c r="L3768" s="43" t="s">
        <v>114</v>
      </c>
      <c r="M3768" s="15">
        <f>VLOOKUP(N3768,groups!$A$1:$B$113,2,1)</f>
        <v>153</v>
      </c>
      <c r="N3768" s="43" t="s">
        <v>107</v>
      </c>
      <c r="O3768" s="18">
        <v>300</v>
      </c>
      <c r="P3768" s="15">
        <f>VLOOKUP(Q3768,'seg2'!$A$1:$B$13,2,0)</f>
        <v>3</v>
      </c>
      <c r="Q3768" s="16" t="s">
        <v>20</v>
      </c>
      <c r="R3768" s="15">
        <f>VLOOKUP(S3768,'seg3'!$A$1:$B$9,2,0)</f>
        <v>3</v>
      </c>
      <c r="S3768" s="16" t="s">
        <v>21</v>
      </c>
      <c r="T3768" s="18">
        <v>1016.6</v>
      </c>
      <c r="U3768" s="18">
        <v>1016.6</v>
      </c>
      <c r="V3768" s="42"/>
      <c r="W3768" s="43" t="s">
        <v>501</v>
      </c>
      <c r="X3768" s="16"/>
      <c r="Y3768" s="18" t="s">
        <v>17</v>
      </c>
      <c r="Z3768" s="18">
        <v>22</v>
      </c>
      <c r="AA3768" s="18" t="s">
        <v>100</v>
      </c>
      <c r="AB3768" s="14" t="str">
        <f t="shared" si="58"/>
        <v>('550808','550808J','HHB M24X3X300 ISO4017 CL10.9 FT BLK','PC',69,6,3,3,5,2,153,'1016.6','1016.6','M24','300','10B33','22','21.45/21.50','','COIL DIRECT DRAWN AS 10B33M 21.65/21.70',''),</v>
      </c>
      <c r="AC3768" s="14" t="s">
        <v>10932</v>
      </c>
    </row>
    <row r="3769" spans="1:29">
      <c r="A3769" s="16">
        <v>550816</v>
      </c>
      <c r="B3769" s="43" t="s">
        <v>7098</v>
      </c>
      <c r="C3769" s="43" t="s">
        <v>7099</v>
      </c>
      <c r="D3769" s="15">
        <f>VLOOKUP(E3769,finish!$A$1:$B$18,2,0)</f>
        <v>2</v>
      </c>
      <c r="E3769" s="18" t="s">
        <v>11</v>
      </c>
      <c r="F3769" s="15">
        <f>VLOOKUP(G3769,modules!$A$1:$B$10,2,0)</f>
        <v>6</v>
      </c>
      <c r="G3769" s="18" t="s">
        <v>7849</v>
      </c>
      <c r="H3769" s="15">
        <f>VLOOKUP(I3769,segments!$A$1:$B$9,2,0)</f>
        <v>5</v>
      </c>
      <c r="I3769" s="18" t="s">
        <v>7852</v>
      </c>
      <c r="J3769" s="15">
        <f>VLOOKUP(K3769,machines!$A$1:$B$72,2,0)</f>
        <v>69</v>
      </c>
      <c r="K3769" s="18" t="s">
        <v>442</v>
      </c>
      <c r="L3769" s="43" t="s">
        <v>338</v>
      </c>
      <c r="M3769" s="15">
        <f>VLOOKUP(N3769,groups!$A$1:$B$113,2,1)</f>
        <v>153</v>
      </c>
      <c r="N3769" s="43" t="s">
        <v>107</v>
      </c>
      <c r="O3769" s="18">
        <v>150</v>
      </c>
      <c r="P3769" s="15">
        <f>VLOOKUP(Q3769,'seg2'!$A$1:$B$13,2,0)</f>
        <v>3</v>
      </c>
      <c r="Q3769" s="16" t="s">
        <v>20</v>
      </c>
      <c r="R3769" s="15">
        <f>VLOOKUP(S3769,'seg3'!$A$1:$B$9,2,0)</f>
        <v>3</v>
      </c>
      <c r="S3769" s="16" t="s">
        <v>21</v>
      </c>
      <c r="T3769" s="18">
        <v>762</v>
      </c>
      <c r="U3769" s="18">
        <v>762</v>
      </c>
      <c r="V3769" s="42"/>
      <c r="W3769" s="43" t="s">
        <v>1948</v>
      </c>
      <c r="X3769" s="16"/>
      <c r="Y3769" s="18" t="s">
        <v>17</v>
      </c>
      <c r="Z3769" s="18">
        <v>26</v>
      </c>
      <c r="AA3769" s="18" t="s">
        <v>1947</v>
      </c>
      <c r="AB3769" s="14" t="str">
        <f t="shared" si="58"/>
        <v>('550816','550816J','HHB M27X3X150 ISO4017 CL10.9 FT BLK','PC',69,6,3,3,5,2,153,'762','762','M27','150','10B33','26','24.65/24.70','','COIL DIRECT DRAWN 10B33M 24.65/24.70',''),</v>
      </c>
      <c r="AC3769" s="14" t="s">
        <v>11036</v>
      </c>
    </row>
    <row r="3770" spans="1:29">
      <c r="A3770" s="16">
        <v>170262</v>
      </c>
      <c r="B3770" s="43" t="s">
        <v>7100</v>
      </c>
      <c r="C3770" s="43" t="s">
        <v>7101</v>
      </c>
      <c r="D3770" s="15">
        <f>VLOOKUP(E3770,finish!$A$1:$B$18,2,0)</f>
        <v>2</v>
      </c>
      <c r="E3770" s="18" t="s">
        <v>11</v>
      </c>
      <c r="F3770" s="15">
        <f>VLOOKUP(G3770,modules!$A$1:$B$10,2,0)</f>
        <v>6</v>
      </c>
      <c r="G3770" s="18" t="s">
        <v>7849</v>
      </c>
      <c r="H3770" s="15">
        <f>VLOOKUP(I3770,segments!$A$1:$B$9,2,0)</f>
        <v>5</v>
      </c>
      <c r="I3770" s="18" t="s">
        <v>7852</v>
      </c>
      <c r="J3770" s="15">
        <f>VLOOKUP(K3770,machines!$A$1:$B$72,2,0)</f>
        <v>69</v>
      </c>
      <c r="K3770" s="18" t="s">
        <v>442</v>
      </c>
      <c r="L3770" s="43" t="s">
        <v>338</v>
      </c>
      <c r="M3770" s="15">
        <f>VLOOKUP(N3770,groups!$A$1:$B$113,2,1)</f>
        <v>153</v>
      </c>
      <c r="N3770" s="43" t="s">
        <v>107</v>
      </c>
      <c r="O3770" s="18">
        <v>65</v>
      </c>
      <c r="P3770" s="15">
        <f>VLOOKUP(Q3770,'seg2'!$A$1:$B$13,2,0)</f>
        <v>3</v>
      </c>
      <c r="Q3770" s="16" t="s">
        <v>20</v>
      </c>
      <c r="R3770" s="15">
        <f>VLOOKUP(S3770,'seg3'!$A$1:$B$9,2,0)</f>
        <v>3</v>
      </c>
      <c r="S3770" s="16" t="s">
        <v>21</v>
      </c>
      <c r="T3770" s="18">
        <v>435</v>
      </c>
      <c r="U3770" s="18">
        <v>435</v>
      </c>
      <c r="V3770" s="42"/>
      <c r="W3770" s="43" t="s">
        <v>1948</v>
      </c>
      <c r="X3770" s="16"/>
      <c r="Y3770" s="18" t="s">
        <v>17</v>
      </c>
      <c r="Z3770" s="18">
        <v>26</v>
      </c>
      <c r="AA3770" s="18" t="s">
        <v>1947</v>
      </c>
      <c r="AB3770" s="14" t="str">
        <f t="shared" si="58"/>
        <v>('170262','170262J','HHB M27X3X65 ISO4017 CL10.9 FT BLK','PC',69,6,3,3,5,2,153,'435','435','M27','65','10B33','26','24.65/24.70','','COIL DIRECT DRAWN 10B33M 24.65/24.70',''),</v>
      </c>
      <c r="AC3770" s="14" t="s">
        <v>11037</v>
      </c>
    </row>
    <row r="3771" spans="1:29">
      <c r="A3771" s="16">
        <v>170263</v>
      </c>
      <c r="B3771" s="43" t="s">
        <v>7102</v>
      </c>
      <c r="C3771" s="43" t="s">
        <v>7103</v>
      </c>
      <c r="D3771" s="15">
        <f>VLOOKUP(E3771,finish!$A$1:$B$18,2,0)</f>
        <v>2</v>
      </c>
      <c r="E3771" s="18" t="s">
        <v>11</v>
      </c>
      <c r="F3771" s="15">
        <f>VLOOKUP(G3771,modules!$A$1:$B$10,2,0)</f>
        <v>6</v>
      </c>
      <c r="G3771" s="18" t="s">
        <v>7849</v>
      </c>
      <c r="H3771" s="15">
        <f>VLOOKUP(I3771,segments!$A$1:$B$9,2,0)</f>
        <v>5</v>
      </c>
      <c r="I3771" s="18" t="s">
        <v>7852</v>
      </c>
      <c r="J3771" s="15">
        <f>VLOOKUP(K3771,machines!$A$1:$B$72,2,0)</f>
        <v>69</v>
      </c>
      <c r="K3771" s="18" t="s">
        <v>442</v>
      </c>
      <c r="L3771" s="43" t="s">
        <v>338</v>
      </c>
      <c r="M3771" s="15">
        <f>VLOOKUP(N3771,groups!$A$1:$B$113,2,1)</f>
        <v>153</v>
      </c>
      <c r="N3771" s="43" t="s">
        <v>107</v>
      </c>
      <c r="O3771" s="18">
        <v>70</v>
      </c>
      <c r="P3771" s="15">
        <f>VLOOKUP(Q3771,'seg2'!$A$1:$B$13,2,0)</f>
        <v>3</v>
      </c>
      <c r="Q3771" s="16" t="s">
        <v>20</v>
      </c>
      <c r="R3771" s="15">
        <f>VLOOKUP(S3771,'seg3'!$A$1:$B$9,2,0)</f>
        <v>3</v>
      </c>
      <c r="S3771" s="16" t="s">
        <v>21</v>
      </c>
      <c r="T3771" s="18">
        <v>454</v>
      </c>
      <c r="U3771" s="18">
        <v>454</v>
      </c>
      <c r="V3771" s="42"/>
      <c r="W3771" s="43" t="s">
        <v>1948</v>
      </c>
      <c r="X3771" s="16"/>
      <c r="Y3771" s="18" t="s">
        <v>17</v>
      </c>
      <c r="Z3771" s="18">
        <v>26</v>
      </c>
      <c r="AA3771" s="18" t="s">
        <v>1947</v>
      </c>
      <c r="AB3771" s="14" t="str">
        <f t="shared" si="58"/>
        <v>('170263','170263J','HHB M27X3X70 ISO4017 CL10.9 FT BLK','PC',69,6,3,3,5,2,153,'454','454','M27','70','10B33','26','24.65/24.70','','COIL DIRECT DRAWN 10B33M 24.65/24.70',''),</v>
      </c>
      <c r="AC3771" s="14" t="s">
        <v>11038</v>
      </c>
    </row>
    <row r="3772" spans="1:29">
      <c r="A3772" s="16">
        <v>170264</v>
      </c>
      <c r="B3772" s="43" t="s">
        <v>7104</v>
      </c>
      <c r="C3772" s="43" t="s">
        <v>7105</v>
      </c>
      <c r="D3772" s="15">
        <f>VLOOKUP(E3772,finish!$A$1:$B$18,2,0)</f>
        <v>2</v>
      </c>
      <c r="E3772" s="18" t="s">
        <v>11</v>
      </c>
      <c r="F3772" s="15">
        <f>VLOOKUP(G3772,modules!$A$1:$B$10,2,0)</f>
        <v>6</v>
      </c>
      <c r="G3772" s="18" t="s">
        <v>7849</v>
      </c>
      <c r="H3772" s="15">
        <f>VLOOKUP(I3772,segments!$A$1:$B$9,2,0)</f>
        <v>5</v>
      </c>
      <c r="I3772" s="18" t="s">
        <v>7852</v>
      </c>
      <c r="J3772" s="15">
        <f>VLOOKUP(K3772,machines!$A$1:$B$72,2,0)</f>
        <v>69</v>
      </c>
      <c r="K3772" s="18" t="s">
        <v>442</v>
      </c>
      <c r="L3772" s="43" t="s">
        <v>338</v>
      </c>
      <c r="M3772" s="15">
        <f>VLOOKUP(N3772,groups!$A$1:$B$113,2,1)</f>
        <v>153</v>
      </c>
      <c r="N3772" s="43" t="s">
        <v>107</v>
      </c>
      <c r="O3772" s="18">
        <v>75</v>
      </c>
      <c r="P3772" s="15">
        <f>VLOOKUP(Q3772,'seg2'!$A$1:$B$13,2,0)</f>
        <v>3</v>
      </c>
      <c r="Q3772" s="16" t="s">
        <v>20</v>
      </c>
      <c r="R3772" s="15">
        <f>VLOOKUP(S3772,'seg3'!$A$1:$B$9,2,0)</f>
        <v>3</v>
      </c>
      <c r="S3772" s="16" t="s">
        <v>21</v>
      </c>
      <c r="T3772" s="18">
        <v>473</v>
      </c>
      <c r="U3772" s="18">
        <v>473</v>
      </c>
      <c r="V3772" s="42"/>
      <c r="W3772" s="43" t="s">
        <v>1948</v>
      </c>
      <c r="X3772" s="16"/>
      <c r="Y3772" s="18" t="s">
        <v>17</v>
      </c>
      <c r="Z3772" s="18">
        <v>26</v>
      </c>
      <c r="AA3772" s="18" t="s">
        <v>1947</v>
      </c>
      <c r="AB3772" s="14" t="str">
        <f t="shared" si="58"/>
        <v>('170264','170264J','HHB M27X3X75 ISO4017 CL10.9 FT BLK','PC',69,6,3,3,5,2,153,'473','473','M27','75','10B33','26','24.65/24.70','','COIL DIRECT DRAWN 10B33M 24.65/24.70',''),</v>
      </c>
      <c r="AC3772" s="14" t="s">
        <v>11039</v>
      </c>
    </row>
    <row r="3773" spans="1:29">
      <c r="A3773" s="16">
        <v>170266</v>
      </c>
      <c r="B3773" s="43" t="s">
        <v>7106</v>
      </c>
      <c r="C3773" s="43" t="s">
        <v>7107</v>
      </c>
      <c r="D3773" s="15">
        <f>VLOOKUP(E3773,finish!$A$1:$B$18,2,0)</f>
        <v>2</v>
      </c>
      <c r="E3773" s="18" t="s">
        <v>11</v>
      </c>
      <c r="F3773" s="15">
        <f>VLOOKUP(G3773,modules!$A$1:$B$10,2,0)</f>
        <v>6</v>
      </c>
      <c r="G3773" s="18" t="s">
        <v>7849</v>
      </c>
      <c r="H3773" s="15">
        <f>VLOOKUP(I3773,segments!$A$1:$B$9,2,0)</f>
        <v>5</v>
      </c>
      <c r="I3773" s="18" t="s">
        <v>7852</v>
      </c>
      <c r="J3773" s="15">
        <f>VLOOKUP(K3773,machines!$A$1:$B$72,2,0)</f>
        <v>69</v>
      </c>
      <c r="K3773" s="18" t="s">
        <v>442</v>
      </c>
      <c r="L3773" s="43" t="s">
        <v>338</v>
      </c>
      <c r="M3773" s="15">
        <f>VLOOKUP(N3773,groups!$A$1:$B$113,2,1)</f>
        <v>153</v>
      </c>
      <c r="N3773" s="43" t="s">
        <v>107</v>
      </c>
      <c r="O3773" s="18">
        <v>90</v>
      </c>
      <c r="P3773" s="15">
        <f>VLOOKUP(Q3773,'seg2'!$A$1:$B$13,2,0)</f>
        <v>3</v>
      </c>
      <c r="Q3773" s="16" t="s">
        <v>20</v>
      </c>
      <c r="R3773" s="15">
        <f>VLOOKUP(S3773,'seg3'!$A$1:$B$9,2,0)</f>
        <v>3</v>
      </c>
      <c r="S3773" s="16" t="s">
        <v>21</v>
      </c>
      <c r="T3773" s="18">
        <v>531</v>
      </c>
      <c r="U3773" s="18">
        <v>531</v>
      </c>
      <c r="V3773" s="42"/>
      <c r="W3773" s="43" t="s">
        <v>1948</v>
      </c>
      <c r="X3773" s="16"/>
      <c r="Y3773" s="18" t="s">
        <v>17</v>
      </c>
      <c r="Z3773" s="18">
        <v>26</v>
      </c>
      <c r="AA3773" s="18" t="s">
        <v>1947</v>
      </c>
      <c r="AB3773" s="14" t="str">
        <f t="shared" si="58"/>
        <v>('170266','170266J','HHB M27X3X90 ISO4017 CL10.9 FT BLK','PC',69,6,3,3,5,2,153,'531','531','M27','90','10B33','26','24.65/24.70','','COIL DIRECT DRAWN 10B33M 24.65/24.70',''),</v>
      </c>
      <c r="AC3773" s="14" t="s">
        <v>11040</v>
      </c>
    </row>
    <row r="3774" spans="1:29">
      <c r="A3774" s="16">
        <v>550824</v>
      </c>
      <c r="B3774" s="43" t="s">
        <v>2866</v>
      </c>
      <c r="C3774" s="43" t="s">
        <v>3718</v>
      </c>
      <c r="D3774" s="15">
        <f>VLOOKUP(E3774,finish!$A$1:$B$18,2,0)</f>
        <v>2</v>
      </c>
      <c r="E3774" s="18" t="s">
        <v>11</v>
      </c>
      <c r="F3774" s="15">
        <f>VLOOKUP(G3774,modules!$A$1:$B$10,2,0)</f>
        <v>6</v>
      </c>
      <c r="G3774" s="18" t="s">
        <v>7849</v>
      </c>
      <c r="H3774" s="15">
        <f>VLOOKUP(I3774,segments!$A$1:$B$9,2,0)</f>
        <v>5</v>
      </c>
      <c r="I3774" s="18" t="s">
        <v>7852</v>
      </c>
      <c r="J3774" s="15">
        <f>VLOOKUP(K3774,machines!$A$1:$B$72,2,0)</f>
        <v>69</v>
      </c>
      <c r="K3774" s="18" t="s">
        <v>442</v>
      </c>
      <c r="L3774" s="43" t="s">
        <v>627</v>
      </c>
      <c r="M3774" s="15">
        <f>VLOOKUP(N3774,groups!$A$1:$B$113,2,1)</f>
        <v>153</v>
      </c>
      <c r="N3774" s="43" t="s">
        <v>107</v>
      </c>
      <c r="O3774" s="18">
        <v>100</v>
      </c>
      <c r="P3774" s="15">
        <f>VLOOKUP(Q3774,'seg2'!$A$1:$B$13,2,0)</f>
        <v>3</v>
      </c>
      <c r="Q3774" s="16" t="s">
        <v>20</v>
      </c>
      <c r="R3774" s="15">
        <f>VLOOKUP(S3774,'seg3'!$A$1:$B$9,2,0)</f>
        <v>3</v>
      </c>
      <c r="S3774" s="16" t="s">
        <v>21</v>
      </c>
      <c r="T3774" s="18">
        <v>732</v>
      </c>
      <c r="U3774" s="18">
        <v>732</v>
      </c>
      <c r="V3774" s="42"/>
      <c r="W3774" s="43" t="s">
        <v>1598</v>
      </c>
      <c r="X3774" s="16"/>
      <c r="Y3774" s="18" t="s">
        <v>17</v>
      </c>
      <c r="Z3774" s="18">
        <v>28</v>
      </c>
      <c r="AA3774" s="18" t="s">
        <v>1211</v>
      </c>
      <c r="AB3774" s="14" t="str">
        <f t="shared" si="58"/>
        <v>('550824','550824J','HHB M30X3.5X100 ISO4017 CL10.9 FT BLK','PC',69,6,3,3,5,2,153,'732','732','M30','100','10B33','28','27.30/27.34','','COIL DIRECT DRAWN AS 10B33M 27.30/27.34',''),</v>
      </c>
      <c r="AC3774" s="14" t="s">
        <v>10789</v>
      </c>
    </row>
    <row r="3775" spans="1:29">
      <c r="A3775" s="16">
        <v>550825</v>
      </c>
      <c r="B3775" s="43" t="s">
        <v>2868</v>
      </c>
      <c r="C3775" s="43" t="s">
        <v>3721</v>
      </c>
      <c r="D3775" s="15">
        <f>VLOOKUP(E3775,finish!$A$1:$B$18,2,0)</f>
        <v>2</v>
      </c>
      <c r="E3775" s="18" t="s">
        <v>11</v>
      </c>
      <c r="F3775" s="15">
        <f>VLOOKUP(G3775,modules!$A$1:$B$10,2,0)</f>
        <v>6</v>
      </c>
      <c r="G3775" s="18" t="s">
        <v>7849</v>
      </c>
      <c r="H3775" s="15">
        <f>VLOOKUP(I3775,segments!$A$1:$B$9,2,0)</f>
        <v>5</v>
      </c>
      <c r="I3775" s="18" t="s">
        <v>7852</v>
      </c>
      <c r="J3775" s="15">
        <f>VLOOKUP(K3775,machines!$A$1:$B$72,2,0)</f>
        <v>69</v>
      </c>
      <c r="K3775" s="18" t="s">
        <v>442</v>
      </c>
      <c r="L3775" s="43" t="s">
        <v>627</v>
      </c>
      <c r="M3775" s="15">
        <f>VLOOKUP(N3775,groups!$A$1:$B$113,2,1)</f>
        <v>153</v>
      </c>
      <c r="N3775" s="43" t="s">
        <v>107</v>
      </c>
      <c r="O3775" s="18">
        <v>110</v>
      </c>
      <c r="P3775" s="15">
        <f>VLOOKUP(Q3775,'seg2'!$A$1:$B$13,2,0)</f>
        <v>3</v>
      </c>
      <c r="Q3775" s="16" t="s">
        <v>20</v>
      </c>
      <c r="R3775" s="15">
        <f>VLOOKUP(S3775,'seg3'!$A$1:$B$9,2,0)</f>
        <v>3</v>
      </c>
      <c r="S3775" s="16" t="s">
        <v>21</v>
      </c>
      <c r="T3775" s="18">
        <v>779</v>
      </c>
      <c r="U3775" s="18">
        <v>779</v>
      </c>
      <c r="V3775" s="42"/>
      <c r="W3775" s="43" t="s">
        <v>1598</v>
      </c>
      <c r="X3775" s="16"/>
      <c r="Y3775" s="18" t="s">
        <v>17</v>
      </c>
      <c r="Z3775" s="18">
        <v>28</v>
      </c>
      <c r="AA3775" s="18" t="s">
        <v>1211</v>
      </c>
      <c r="AB3775" s="14" t="str">
        <f t="shared" si="58"/>
        <v>('550825','550825J','HHB M30X3.5X110 ISO4017 CL10.9 FT BLK','PC',69,6,3,3,5,2,153,'779','779','M30','110','10B33','28','27.30/27.34','','COIL DIRECT DRAWN AS 10B33M 27.30/27.34',''),</v>
      </c>
      <c r="AC3775" s="14" t="s">
        <v>10793</v>
      </c>
    </row>
    <row r="3776" spans="1:29">
      <c r="A3776" s="16">
        <v>550826</v>
      </c>
      <c r="B3776" s="43" t="s">
        <v>1949</v>
      </c>
      <c r="C3776" s="43" t="s">
        <v>3724</v>
      </c>
      <c r="D3776" s="15">
        <f>VLOOKUP(E3776,finish!$A$1:$B$18,2,0)</f>
        <v>2</v>
      </c>
      <c r="E3776" s="18" t="s">
        <v>11</v>
      </c>
      <c r="F3776" s="15">
        <f>VLOOKUP(G3776,modules!$A$1:$B$10,2,0)</f>
        <v>6</v>
      </c>
      <c r="G3776" s="18" t="s">
        <v>7849</v>
      </c>
      <c r="H3776" s="15">
        <f>VLOOKUP(I3776,segments!$A$1:$B$9,2,0)</f>
        <v>5</v>
      </c>
      <c r="I3776" s="18" t="s">
        <v>7852</v>
      </c>
      <c r="J3776" s="15">
        <f>VLOOKUP(K3776,machines!$A$1:$B$72,2,0)</f>
        <v>69</v>
      </c>
      <c r="K3776" s="18" t="s">
        <v>442</v>
      </c>
      <c r="L3776" s="43" t="s">
        <v>627</v>
      </c>
      <c r="M3776" s="15">
        <f>VLOOKUP(N3776,groups!$A$1:$B$113,2,1)</f>
        <v>153</v>
      </c>
      <c r="N3776" s="43" t="s">
        <v>107</v>
      </c>
      <c r="O3776" s="18">
        <v>120</v>
      </c>
      <c r="P3776" s="15">
        <f>VLOOKUP(Q3776,'seg2'!$A$1:$B$13,2,0)</f>
        <v>3</v>
      </c>
      <c r="Q3776" s="16" t="s">
        <v>20</v>
      </c>
      <c r="R3776" s="15">
        <f>VLOOKUP(S3776,'seg3'!$A$1:$B$9,2,0)</f>
        <v>3</v>
      </c>
      <c r="S3776" s="16" t="s">
        <v>21</v>
      </c>
      <c r="T3776" s="18">
        <v>814</v>
      </c>
      <c r="U3776" s="18">
        <v>814</v>
      </c>
      <c r="V3776" s="42"/>
      <c r="W3776" s="43" t="s">
        <v>1598</v>
      </c>
      <c r="X3776" s="16"/>
      <c r="Y3776" s="18" t="s">
        <v>17</v>
      </c>
      <c r="Z3776" s="18">
        <v>28</v>
      </c>
      <c r="AA3776" s="18" t="s">
        <v>1211</v>
      </c>
      <c r="AB3776" s="14" t="str">
        <f t="shared" si="58"/>
        <v>('550826','550826J','HHB M30X3.5X120 ISO4017 CL10.9 FT BLK','PC',69,6,3,3,5,2,153,'814','814','M30','120','10B33','28','27.30/27.34','','COIL DIRECT DRAWN AS 10B33M 27.30/27.34',''),</v>
      </c>
      <c r="AC3776" s="14" t="s">
        <v>10795</v>
      </c>
    </row>
    <row r="3777" spans="1:29">
      <c r="A3777" s="16">
        <v>550828</v>
      </c>
      <c r="B3777" s="43" t="s">
        <v>3731</v>
      </c>
      <c r="C3777" s="43" t="s">
        <v>3732</v>
      </c>
      <c r="D3777" s="15">
        <f>VLOOKUP(E3777,finish!$A$1:$B$18,2,0)</f>
        <v>2</v>
      </c>
      <c r="E3777" s="18" t="s">
        <v>11</v>
      </c>
      <c r="F3777" s="15">
        <f>VLOOKUP(G3777,modules!$A$1:$B$10,2,0)</f>
        <v>6</v>
      </c>
      <c r="G3777" s="18" t="s">
        <v>7849</v>
      </c>
      <c r="H3777" s="15">
        <f>VLOOKUP(I3777,segments!$A$1:$B$9,2,0)</f>
        <v>5</v>
      </c>
      <c r="I3777" s="18" t="s">
        <v>7852</v>
      </c>
      <c r="J3777" s="15">
        <f>VLOOKUP(K3777,machines!$A$1:$B$72,2,0)</f>
        <v>69</v>
      </c>
      <c r="K3777" s="18" t="s">
        <v>442</v>
      </c>
      <c r="L3777" s="43" t="s">
        <v>627</v>
      </c>
      <c r="M3777" s="15">
        <f>VLOOKUP(N3777,groups!$A$1:$B$113,2,1)</f>
        <v>153</v>
      </c>
      <c r="N3777" s="43" t="s">
        <v>107</v>
      </c>
      <c r="O3777" s="18">
        <v>140</v>
      </c>
      <c r="P3777" s="15">
        <f>VLOOKUP(Q3777,'seg2'!$A$1:$B$13,2,0)</f>
        <v>3</v>
      </c>
      <c r="Q3777" s="16" t="s">
        <v>20</v>
      </c>
      <c r="R3777" s="15">
        <f>VLOOKUP(S3777,'seg3'!$A$1:$B$9,2,0)</f>
        <v>3</v>
      </c>
      <c r="S3777" s="16" t="s">
        <v>21</v>
      </c>
      <c r="T3777" s="18">
        <v>921</v>
      </c>
      <c r="U3777" s="18">
        <v>921</v>
      </c>
      <c r="V3777" s="42"/>
      <c r="W3777" s="43" t="s">
        <v>1598</v>
      </c>
      <c r="X3777" s="16"/>
      <c r="Y3777" s="18" t="s">
        <v>17</v>
      </c>
      <c r="Z3777" s="18">
        <v>28</v>
      </c>
      <c r="AA3777" s="18" t="s">
        <v>1211</v>
      </c>
      <c r="AB3777" s="14" t="str">
        <f t="shared" si="58"/>
        <v>('550828','550828J','HHB M30X3.5X140 ISO4017 CL10.9 FT BLK','PC',69,6,3,3,5,2,153,'921','921','M30','140','10B33','28','27.30/27.34','','COIL DIRECT DRAWN AS 10B33M 27.30/27.34',''),</v>
      </c>
      <c r="AC3777" s="14" t="s">
        <v>10799</v>
      </c>
    </row>
    <row r="3778" spans="1:29">
      <c r="A3778" s="16">
        <v>550829</v>
      </c>
      <c r="B3778" s="43" t="s">
        <v>2870</v>
      </c>
      <c r="C3778" s="43" t="s">
        <v>3733</v>
      </c>
      <c r="D3778" s="15">
        <f>VLOOKUP(E3778,finish!$A$1:$B$18,2,0)</f>
        <v>2</v>
      </c>
      <c r="E3778" s="18" t="s">
        <v>11</v>
      </c>
      <c r="F3778" s="15">
        <f>VLOOKUP(G3778,modules!$A$1:$B$10,2,0)</f>
        <v>6</v>
      </c>
      <c r="G3778" s="18" t="s">
        <v>7849</v>
      </c>
      <c r="H3778" s="15">
        <f>VLOOKUP(I3778,segments!$A$1:$B$9,2,0)</f>
        <v>5</v>
      </c>
      <c r="I3778" s="18" t="s">
        <v>7852</v>
      </c>
      <c r="J3778" s="15">
        <f>VLOOKUP(K3778,machines!$A$1:$B$72,2,0)</f>
        <v>69</v>
      </c>
      <c r="K3778" s="18" t="s">
        <v>442</v>
      </c>
      <c r="L3778" s="43" t="s">
        <v>627</v>
      </c>
      <c r="M3778" s="15">
        <f>VLOOKUP(N3778,groups!$A$1:$B$113,2,1)</f>
        <v>153</v>
      </c>
      <c r="N3778" s="43" t="s">
        <v>107</v>
      </c>
      <c r="O3778" s="18">
        <v>150</v>
      </c>
      <c r="P3778" s="15">
        <f>VLOOKUP(Q3778,'seg2'!$A$1:$B$13,2,0)</f>
        <v>3</v>
      </c>
      <c r="Q3778" s="16" t="s">
        <v>20</v>
      </c>
      <c r="R3778" s="15">
        <f>VLOOKUP(S3778,'seg3'!$A$1:$B$9,2,0)</f>
        <v>3</v>
      </c>
      <c r="S3778" s="16" t="s">
        <v>21</v>
      </c>
      <c r="T3778" s="18">
        <v>953</v>
      </c>
      <c r="U3778" s="18">
        <v>953</v>
      </c>
      <c r="V3778" s="42"/>
      <c r="W3778" s="43" t="s">
        <v>1598</v>
      </c>
      <c r="X3778" s="16"/>
      <c r="Y3778" s="18" t="s">
        <v>17</v>
      </c>
      <c r="Z3778" s="18">
        <v>28</v>
      </c>
      <c r="AA3778" s="18" t="s">
        <v>1211</v>
      </c>
      <c r="AB3778" s="14" t="str">
        <f t="shared" si="58"/>
        <v>('550829','550829J','HHB M30X3.5X150 ISO4017 CL10.9 FT BLK','PC',69,6,3,3,5,2,153,'953','953','M30','150','10B33','28','27.30/27.34','','COIL DIRECT DRAWN AS 10B33M 27.30/27.34',''),</v>
      </c>
      <c r="AC3778" s="14" t="s">
        <v>10800</v>
      </c>
    </row>
    <row r="3779" spans="1:29">
      <c r="A3779" s="16">
        <v>550831</v>
      </c>
      <c r="B3779" s="43" t="s">
        <v>2872</v>
      </c>
      <c r="C3779" s="43" t="s">
        <v>3737</v>
      </c>
      <c r="D3779" s="15">
        <f>VLOOKUP(E3779,finish!$A$1:$B$18,2,0)</f>
        <v>2</v>
      </c>
      <c r="E3779" s="18" t="s">
        <v>11</v>
      </c>
      <c r="F3779" s="15">
        <f>VLOOKUP(G3779,modules!$A$1:$B$10,2,0)</f>
        <v>6</v>
      </c>
      <c r="G3779" s="18" t="s">
        <v>7849</v>
      </c>
      <c r="H3779" s="15">
        <f>VLOOKUP(I3779,segments!$A$1:$B$9,2,0)</f>
        <v>5</v>
      </c>
      <c r="I3779" s="18" t="s">
        <v>7852</v>
      </c>
      <c r="J3779" s="15">
        <f>VLOOKUP(K3779,machines!$A$1:$B$72,2,0)</f>
        <v>69</v>
      </c>
      <c r="K3779" s="18" t="s">
        <v>442</v>
      </c>
      <c r="L3779" s="43" t="s">
        <v>627</v>
      </c>
      <c r="M3779" s="15">
        <f>VLOOKUP(N3779,groups!$A$1:$B$113,2,1)</f>
        <v>153</v>
      </c>
      <c r="N3779" s="43" t="s">
        <v>107</v>
      </c>
      <c r="O3779" s="18">
        <v>180</v>
      </c>
      <c r="P3779" s="15">
        <f>VLOOKUP(Q3779,'seg2'!$A$1:$B$13,2,0)</f>
        <v>3</v>
      </c>
      <c r="Q3779" s="16" t="s">
        <v>20</v>
      </c>
      <c r="R3779" s="15">
        <f>VLOOKUP(S3779,'seg3'!$A$1:$B$9,2,0)</f>
        <v>3</v>
      </c>
      <c r="S3779" s="16" t="s">
        <v>21</v>
      </c>
      <c r="T3779" s="18">
        <v>1110</v>
      </c>
      <c r="U3779" s="18">
        <v>1110</v>
      </c>
      <c r="V3779" s="42"/>
      <c r="W3779" s="43" t="s">
        <v>1598</v>
      </c>
      <c r="X3779" s="16"/>
      <c r="Y3779" s="18" t="s">
        <v>17</v>
      </c>
      <c r="Z3779" s="18">
        <v>28</v>
      </c>
      <c r="AA3779" s="18" t="s">
        <v>1211</v>
      </c>
      <c r="AB3779" s="14" t="str">
        <f t="shared" ref="AB3779:AB3842" si="59">CONCATENATE("('",A3779,"','",B3779,"','",C3779,"','PC',",J3779,",",F3779,",",P3779,",",R3779,",",H3779,",",D3779,",",M3779,",'",T3779,"','",U3779,"','",L3779,"','",O3779,"','",Y3779,"','",Z3779,"','",AA3779,"','",V3779,"','",W3779,"','",X3779,"'),")</f>
        <v>('550831','550831J','HHB M30X3.5X180 ISO4017 CL10.9 FT BLK','PC',69,6,3,3,5,2,153,'1110','1110','M30','180','10B33','28','27.30/27.34','','COIL DIRECT DRAWN AS 10B33M 27.30/27.34',''),</v>
      </c>
      <c r="AC3779" s="14" t="s">
        <v>10803</v>
      </c>
    </row>
    <row r="3780" spans="1:29">
      <c r="A3780" s="16">
        <v>550832</v>
      </c>
      <c r="B3780" s="43" t="s">
        <v>3738</v>
      </c>
      <c r="C3780" s="43" t="s">
        <v>3739</v>
      </c>
      <c r="D3780" s="15">
        <f>VLOOKUP(E3780,finish!$A$1:$B$18,2,0)</f>
        <v>2</v>
      </c>
      <c r="E3780" s="18" t="s">
        <v>11</v>
      </c>
      <c r="F3780" s="15">
        <f>VLOOKUP(G3780,modules!$A$1:$B$10,2,0)</f>
        <v>6</v>
      </c>
      <c r="G3780" s="18" t="s">
        <v>7849</v>
      </c>
      <c r="H3780" s="15">
        <f>VLOOKUP(I3780,segments!$A$1:$B$9,2,0)</f>
        <v>5</v>
      </c>
      <c r="I3780" s="18" t="s">
        <v>7852</v>
      </c>
      <c r="J3780" s="15">
        <f>VLOOKUP(K3780,machines!$A$1:$B$72,2,0)</f>
        <v>69</v>
      </c>
      <c r="K3780" s="18" t="s">
        <v>442</v>
      </c>
      <c r="L3780" s="43" t="s">
        <v>627</v>
      </c>
      <c r="M3780" s="15">
        <f>VLOOKUP(N3780,groups!$A$1:$B$113,2,1)</f>
        <v>153</v>
      </c>
      <c r="N3780" s="43" t="s">
        <v>107</v>
      </c>
      <c r="O3780" s="18">
        <v>200</v>
      </c>
      <c r="P3780" s="15">
        <f>VLOOKUP(Q3780,'seg2'!$A$1:$B$13,2,0)</f>
        <v>3</v>
      </c>
      <c r="Q3780" s="16" t="s">
        <v>20</v>
      </c>
      <c r="R3780" s="15">
        <f>VLOOKUP(S3780,'seg3'!$A$1:$B$9,2,0)</f>
        <v>3</v>
      </c>
      <c r="S3780" s="16" t="s">
        <v>21</v>
      </c>
      <c r="T3780" s="18">
        <v>1210</v>
      </c>
      <c r="U3780" s="18">
        <v>1210</v>
      </c>
      <c r="V3780" s="42"/>
      <c r="W3780" s="43" t="s">
        <v>1598</v>
      </c>
      <c r="X3780" s="16"/>
      <c r="Y3780" s="18" t="s">
        <v>17</v>
      </c>
      <c r="Z3780" s="18">
        <v>28</v>
      </c>
      <c r="AA3780" s="18" t="s">
        <v>1211</v>
      </c>
      <c r="AB3780" s="14" t="str">
        <f t="shared" si="59"/>
        <v>('550832','550832J','HHB M30X3.5X200 ISO4017 CL10.9 FT BLK','PC',69,6,3,3,5,2,153,'1210','1210','M30','200','10B33','28','27.30/27.34','','COIL DIRECT DRAWN AS 10B33M 27.30/27.34',''),</v>
      </c>
      <c r="AC3780" s="14" t="s">
        <v>10804</v>
      </c>
    </row>
    <row r="3781" spans="1:29">
      <c r="A3781" s="16">
        <v>170283</v>
      </c>
      <c r="B3781" s="43" t="s">
        <v>1957</v>
      </c>
      <c r="C3781" s="43" t="s">
        <v>7108</v>
      </c>
      <c r="D3781" s="15">
        <f>VLOOKUP(E3781,finish!$A$1:$B$18,2,0)</f>
        <v>2</v>
      </c>
      <c r="E3781" s="18" t="s">
        <v>11</v>
      </c>
      <c r="F3781" s="15">
        <f>VLOOKUP(G3781,modules!$A$1:$B$10,2,0)</f>
        <v>6</v>
      </c>
      <c r="G3781" s="18" t="s">
        <v>7849</v>
      </c>
      <c r="H3781" s="15">
        <f>VLOOKUP(I3781,segments!$A$1:$B$9,2,0)</f>
        <v>5</v>
      </c>
      <c r="I3781" s="18" t="s">
        <v>7852</v>
      </c>
      <c r="J3781" s="15">
        <f>VLOOKUP(K3781,machines!$A$1:$B$72,2,0)</f>
        <v>69</v>
      </c>
      <c r="K3781" s="18" t="s">
        <v>442</v>
      </c>
      <c r="L3781" s="43" t="s">
        <v>627</v>
      </c>
      <c r="M3781" s="15">
        <f>VLOOKUP(N3781,groups!$A$1:$B$113,2,1)</f>
        <v>153</v>
      </c>
      <c r="N3781" s="43" t="s">
        <v>107</v>
      </c>
      <c r="O3781" s="18">
        <v>60</v>
      </c>
      <c r="P3781" s="15">
        <f>VLOOKUP(Q3781,'seg2'!$A$1:$B$13,2,0)</f>
        <v>3</v>
      </c>
      <c r="Q3781" s="16" t="s">
        <v>20</v>
      </c>
      <c r="R3781" s="15">
        <f>VLOOKUP(S3781,'seg3'!$A$1:$B$9,2,0)</f>
        <v>3</v>
      </c>
      <c r="S3781" s="16" t="s">
        <v>21</v>
      </c>
      <c r="T3781" s="18">
        <v>543</v>
      </c>
      <c r="U3781" s="18">
        <v>543</v>
      </c>
      <c r="V3781" s="42"/>
      <c r="W3781" s="43" t="s">
        <v>1598</v>
      </c>
      <c r="X3781" s="16"/>
      <c r="Y3781" s="18" t="s">
        <v>17</v>
      </c>
      <c r="Z3781" s="18">
        <v>28</v>
      </c>
      <c r="AA3781" s="18" t="s">
        <v>1211</v>
      </c>
      <c r="AB3781" s="14" t="str">
        <f t="shared" si="59"/>
        <v>('170283','170283J','HHB M30X3.5X60 ISO4017 CL10.9 FT BLK','PC',69,6,3,3,5,2,153,'543','543','M30','60','10B33','28','27.30/27.34','','COIL DIRECT DRAWN AS 10B33M 27.30/27.34',''),</v>
      </c>
      <c r="AC3781" s="14" t="s">
        <v>11041</v>
      </c>
    </row>
    <row r="3782" spans="1:29">
      <c r="A3782" s="16">
        <v>170493</v>
      </c>
      <c r="B3782" s="43" t="s">
        <v>2889</v>
      </c>
      <c r="C3782" s="43" t="s">
        <v>7116</v>
      </c>
      <c r="D3782" s="15">
        <f>VLOOKUP(E3782,finish!$A$1:$B$18,2,0)</f>
        <v>2</v>
      </c>
      <c r="E3782" s="18" t="s">
        <v>11</v>
      </c>
      <c r="F3782" s="15">
        <f>VLOOKUP(G3782,modules!$A$1:$B$10,2,0)</f>
        <v>6</v>
      </c>
      <c r="G3782" s="18" t="s">
        <v>7849</v>
      </c>
      <c r="H3782" s="15">
        <f>VLOOKUP(I3782,segments!$A$1:$B$9,2,0)</f>
        <v>5</v>
      </c>
      <c r="I3782" s="18" t="s">
        <v>7852</v>
      </c>
      <c r="J3782" s="15">
        <f>VLOOKUP(K3782,machines!$A$1:$B$72,2,0)</f>
        <v>62</v>
      </c>
      <c r="K3782" s="18" t="s">
        <v>101</v>
      </c>
      <c r="L3782" s="43" t="s">
        <v>364</v>
      </c>
      <c r="M3782" s="15">
        <f>VLOOKUP(N3782,groups!$A$1:$B$113,2,1)</f>
        <v>152</v>
      </c>
      <c r="N3782" s="43" t="s">
        <v>16</v>
      </c>
      <c r="O3782" s="18">
        <v>3</v>
      </c>
      <c r="P3782" s="15">
        <f>VLOOKUP(Q3782,'seg2'!$A$1:$B$13,2,0)</f>
        <v>3</v>
      </c>
      <c r="Q3782" s="16" t="s">
        <v>20</v>
      </c>
      <c r="R3782" s="15">
        <f>VLOOKUP(S3782,'seg3'!$A$1:$B$9,2,0)</f>
        <v>3</v>
      </c>
      <c r="S3782" s="16" t="s">
        <v>21</v>
      </c>
      <c r="T3782" s="18">
        <v>412.96</v>
      </c>
      <c r="U3782" s="18">
        <v>412.96</v>
      </c>
      <c r="V3782" s="42"/>
      <c r="W3782" s="43" t="s">
        <v>1777</v>
      </c>
      <c r="X3782" s="16"/>
      <c r="Y3782" s="18" t="s">
        <v>17</v>
      </c>
      <c r="Z3782" s="18">
        <v>26</v>
      </c>
      <c r="AA3782" s="18" t="s">
        <v>603</v>
      </c>
      <c r="AB3782" s="14" t="str">
        <f t="shared" si="59"/>
        <v>('170493','170493J','HHB 1XUNCX3 B18.2.1 SAE8 HT BLK','PC',62,6,3,3,5,2,152,'412.96','412.96','01 UNC','3','10B33','26','24.80/24.85','','COIL DIRECT DRAWN AS 10B33M 24.95/25.00',''),</v>
      </c>
      <c r="AC3782" s="14" t="s">
        <v>11042</v>
      </c>
    </row>
    <row r="3783" spans="1:29">
      <c r="A3783" s="16">
        <v>170497</v>
      </c>
      <c r="B3783" s="43" t="s">
        <v>1775</v>
      </c>
      <c r="C3783" s="43" t="s">
        <v>7117</v>
      </c>
      <c r="D3783" s="15">
        <f>VLOOKUP(E3783,finish!$A$1:$B$18,2,0)</f>
        <v>2</v>
      </c>
      <c r="E3783" s="18" t="s">
        <v>11</v>
      </c>
      <c r="F3783" s="15">
        <f>VLOOKUP(G3783,modules!$A$1:$B$10,2,0)</f>
        <v>6</v>
      </c>
      <c r="G3783" s="18" t="s">
        <v>7849</v>
      </c>
      <c r="H3783" s="15">
        <f>VLOOKUP(I3783,segments!$A$1:$B$9,2,0)</f>
        <v>3</v>
      </c>
      <c r="I3783" s="18" t="s">
        <v>7851</v>
      </c>
      <c r="J3783" s="15">
        <f>VLOOKUP(K3783,machines!$A$1:$B$72,2,0)</f>
        <v>62</v>
      </c>
      <c r="K3783" s="18" t="s">
        <v>101</v>
      </c>
      <c r="L3783" s="43" t="s">
        <v>364</v>
      </c>
      <c r="M3783" s="15">
        <f>VLOOKUP(N3783,groups!$A$1:$B$113,2,1)</f>
        <v>152</v>
      </c>
      <c r="N3783" s="43" t="s">
        <v>16</v>
      </c>
      <c r="O3783" s="18">
        <v>4</v>
      </c>
      <c r="P3783" s="15">
        <f>VLOOKUP(Q3783,'seg2'!$A$1:$B$13,2,0)</f>
        <v>3</v>
      </c>
      <c r="Q3783" s="16" t="s">
        <v>20</v>
      </c>
      <c r="R3783" s="15">
        <f>VLOOKUP(S3783,'seg3'!$A$1:$B$9,2,0)</f>
        <v>3</v>
      </c>
      <c r="S3783" s="16" t="s">
        <v>21</v>
      </c>
      <c r="T3783" s="18">
        <v>513.20000000000005</v>
      </c>
      <c r="U3783" s="18">
        <v>513.20000000000005</v>
      </c>
      <c r="V3783" s="42"/>
      <c r="W3783" s="43" t="s">
        <v>1777</v>
      </c>
      <c r="X3783" s="16"/>
      <c r="Y3783" s="18" t="s">
        <v>17</v>
      </c>
      <c r="Z3783" s="18">
        <v>26</v>
      </c>
      <c r="AA3783" s="18" t="s">
        <v>603</v>
      </c>
      <c r="AB3783" s="14" t="str">
        <f t="shared" si="59"/>
        <v>('170497','170497J','HHB 1XUNCX4 B18.2.1 SAE8 HT BLK','PC',62,6,3,3,3,2,152,'513.2','513.2','01 UNC','4','10B33','26','24.80/24.85','','COIL DIRECT DRAWN AS 10B33M 24.95/25.00',''),</v>
      </c>
      <c r="AC3783" s="14" t="s">
        <v>11043</v>
      </c>
    </row>
    <row r="3784" spans="1:29">
      <c r="A3784" s="16">
        <v>170500</v>
      </c>
      <c r="B3784" s="43" t="s">
        <v>1860</v>
      </c>
      <c r="C3784" s="43" t="s">
        <v>7118</v>
      </c>
      <c r="D3784" s="15">
        <f>VLOOKUP(E3784,finish!$A$1:$B$18,2,0)</f>
        <v>2</v>
      </c>
      <c r="E3784" s="18" t="s">
        <v>11</v>
      </c>
      <c r="F3784" s="15">
        <f>VLOOKUP(G3784,modules!$A$1:$B$10,2,0)</f>
        <v>6</v>
      </c>
      <c r="G3784" s="18" t="s">
        <v>7849</v>
      </c>
      <c r="H3784" s="15">
        <f>VLOOKUP(I3784,segments!$A$1:$B$9,2,0)</f>
        <v>5</v>
      </c>
      <c r="I3784" s="18" t="s">
        <v>7852</v>
      </c>
      <c r="J3784" s="15">
        <f>VLOOKUP(K3784,machines!$A$1:$B$72,2,0)</f>
        <v>62</v>
      </c>
      <c r="K3784" s="18" t="s">
        <v>101</v>
      </c>
      <c r="L3784" s="43" t="s">
        <v>364</v>
      </c>
      <c r="M3784" s="15">
        <f>VLOOKUP(N3784,groups!$A$1:$B$113,2,1)</f>
        <v>152</v>
      </c>
      <c r="N3784" s="43" t="s">
        <v>16</v>
      </c>
      <c r="O3784" s="18">
        <v>5</v>
      </c>
      <c r="P3784" s="15">
        <f>VLOOKUP(Q3784,'seg2'!$A$1:$B$13,2,0)</f>
        <v>3</v>
      </c>
      <c r="Q3784" s="16" t="s">
        <v>20</v>
      </c>
      <c r="R3784" s="15">
        <f>VLOOKUP(S3784,'seg3'!$A$1:$B$9,2,0)</f>
        <v>3</v>
      </c>
      <c r="S3784" s="16" t="s">
        <v>21</v>
      </c>
      <c r="T3784" s="18">
        <v>613.44000000000005</v>
      </c>
      <c r="U3784" s="18">
        <v>613.44000000000005</v>
      </c>
      <c r="V3784" s="42"/>
      <c r="W3784" s="43" t="s">
        <v>1777</v>
      </c>
      <c r="X3784" s="16"/>
      <c r="Y3784" s="18" t="s">
        <v>17</v>
      </c>
      <c r="Z3784" s="18">
        <v>26</v>
      </c>
      <c r="AA3784" s="18" t="s">
        <v>603</v>
      </c>
      <c r="AB3784" s="14" t="str">
        <f t="shared" si="59"/>
        <v>('170500','170500J','HHB 1XUNCX5 B18.2.1 SAE8 HT BLK','PC',62,6,3,3,5,2,152,'613.44','613.44','01 UNC','5','10B33','26','24.80/24.85','','COIL DIRECT DRAWN AS 10B33M 24.95/25.00',''),</v>
      </c>
      <c r="AC3784" s="14" t="s">
        <v>11044</v>
      </c>
    </row>
    <row r="3785" spans="1:29">
      <c r="A3785" s="16">
        <v>170502</v>
      </c>
      <c r="B3785" s="43" t="s">
        <v>1862</v>
      </c>
      <c r="C3785" s="43" t="s">
        <v>7119</v>
      </c>
      <c r="D3785" s="15">
        <f>VLOOKUP(E3785,finish!$A$1:$B$18,2,0)</f>
        <v>2</v>
      </c>
      <c r="E3785" s="18" t="s">
        <v>11</v>
      </c>
      <c r="F3785" s="15">
        <f>VLOOKUP(G3785,modules!$A$1:$B$10,2,0)</f>
        <v>6</v>
      </c>
      <c r="G3785" s="18" t="s">
        <v>7849</v>
      </c>
      <c r="H3785" s="15">
        <f>VLOOKUP(I3785,segments!$A$1:$B$9,2,0)</f>
        <v>5</v>
      </c>
      <c r="I3785" s="18" t="s">
        <v>7852</v>
      </c>
      <c r="J3785" s="15">
        <f>VLOOKUP(K3785,machines!$A$1:$B$72,2,0)</f>
        <v>62</v>
      </c>
      <c r="K3785" s="18" t="s">
        <v>101</v>
      </c>
      <c r="L3785" s="43" t="s">
        <v>364</v>
      </c>
      <c r="M3785" s="15">
        <f>VLOOKUP(N3785,groups!$A$1:$B$113,2,1)</f>
        <v>152</v>
      </c>
      <c r="N3785" s="43" t="s">
        <v>16</v>
      </c>
      <c r="O3785" s="18">
        <v>6</v>
      </c>
      <c r="P3785" s="15">
        <f>VLOOKUP(Q3785,'seg2'!$A$1:$B$13,2,0)</f>
        <v>3</v>
      </c>
      <c r="Q3785" s="16" t="s">
        <v>20</v>
      </c>
      <c r="R3785" s="15">
        <f>VLOOKUP(S3785,'seg3'!$A$1:$B$9,2,0)</f>
        <v>3</v>
      </c>
      <c r="S3785" s="16" t="s">
        <v>21</v>
      </c>
      <c r="T3785" s="18">
        <v>725.8</v>
      </c>
      <c r="U3785" s="18">
        <v>725.8</v>
      </c>
      <c r="V3785" s="42"/>
      <c r="W3785" s="43" t="s">
        <v>1777</v>
      </c>
      <c r="X3785" s="16"/>
      <c r="Y3785" s="18" t="s">
        <v>17</v>
      </c>
      <c r="Z3785" s="18">
        <v>26</v>
      </c>
      <c r="AA3785" s="18" t="s">
        <v>603</v>
      </c>
      <c r="AB3785" s="14" t="str">
        <f t="shared" si="59"/>
        <v>('170502','170502J','HHB 1XUNCX6 B18.2.1 SAE8 HT BLK','PC',62,6,3,3,5,2,152,'725.8','725.8','01 UNC','6','10B33','26','24.80/24.85','','COIL DIRECT DRAWN AS 10B33M 24.95/25.00',''),</v>
      </c>
      <c r="AC3785" s="14" t="s">
        <v>11045</v>
      </c>
    </row>
    <row r="3786" spans="1:29">
      <c r="A3786" s="16">
        <v>170506</v>
      </c>
      <c r="B3786" s="43" t="s">
        <v>2897</v>
      </c>
      <c r="C3786" s="43" t="s">
        <v>7120</v>
      </c>
      <c r="D3786" s="15">
        <f>VLOOKUP(E3786,finish!$A$1:$B$18,2,0)</f>
        <v>2</v>
      </c>
      <c r="E3786" s="18" t="s">
        <v>11</v>
      </c>
      <c r="F3786" s="15">
        <f>VLOOKUP(G3786,modules!$A$1:$B$10,2,0)</f>
        <v>6</v>
      </c>
      <c r="G3786" s="18" t="s">
        <v>7849</v>
      </c>
      <c r="H3786" s="15">
        <f>VLOOKUP(I3786,segments!$A$1:$B$9,2,0)</f>
        <v>5</v>
      </c>
      <c r="I3786" s="18" t="s">
        <v>7852</v>
      </c>
      <c r="J3786" s="15">
        <f>VLOOKUP(K3786,machines!$A$1:$B$72,2,0)</f>
        <v>62</v>
      </c>
      <c r="K3786" s="18" t="s">
        <v>101</v>
      </c>
      <c r="L3786" s="43" t="s">
        <v>364</v>
      </c>
      <c r="M3786" s="15">
        <f>VLOOKUP(N3786,groups!$A$1:$B$113,2,1)</f>
        <v>152</v>
      </c>
      <c r="N3786" s="43" t="s">
        <v>16</v>
      </c>
      <c r="O3786" s="18">
        <v>8</v>
      </c>
      <c r="P3786" s="15">
        <f>VLOOKUP(Q3786,'seg2'!$A$1:$B$13,2,0)</f>
        <v>3</v>
      </c>
      <c r="Q3786" s="16" t="s">
        <v>20</v>
      </c>
      <c r="R3786" s="15">
        <f>VLOOKUP(S3786,'seg3'!$A$1:$B$9,2,0)</f>
        <v>3</v>
      </c>
      <c r="S3786" s="16" t="s">
        <v>21</v>
      </c>
      <c r="T3786" s="18">
        <v>914.36</v>
      </c>
      <c r="U3786" s="18">
        <v>914.36</v>
      </c>
      <c r="V3786" s="42"/>
      <c r="W3786" s="43" t="s">
        <v>1777</v>
      </c>
      <c r="X3786" s="16"/>
      <c r="Y3786" s="18" t="s">
        <v>17</v>
      </c>
      <c r="Z3786" s="18">
        <v>26</v>
      </c>
      <c r="AA3786" s="18" t="s">
        <v>603</v>
      </c>
      <c r="AB3786" s="14" t="str">
        <f t="shared" si="59"/>
        <v>('170506','170506J','HHB 1XUNCX8 B18.2.1 SAE8 HT BLK','PC',62,6,3,3,5,2,152,'914.36','914.36','01 UNC','8','10B33','26','24.80/24.85','','COIL DIRECT DRAWN AS 10B33M 24.95/25.00',''),</v>
      </c>
      <c r="AC3786" s="14" t="s">
        <v>11046</v>
      </c>
    </row>
    <row r="3787" spans="1:29">
      <c r="A3787" s="16">
        <v>170284</v>
      </c>
      <c r="B3787" s="43" t="s">
        <v>2862</v>
      </c>
      <c r="C3787" s="43" t="s">
        <v>7109</v>
      </c>
      <c r="D3787" s="15">
        <f>VLOOKUP(E3787,finish!$A$1:$B$18,2,0)</f>
        <v>2</v>
      </c>
      <c r="E3787" s="18" t="s">
        <v>11</v>
      </c>
      <c r="F3787" s="15">
        <f>VLOOKUP(G3787,modules!$A$1:$B$10,2,0)</f>
        <v>6</v>
      </c>
      <c r="G3787" s="18" t="s">
        <v>7849</v>
      </c>
      <c r="H3787" s="15">
        <f>VLOOKUP(I3787,segments!$A$1:$B$9,2,0)</f>
        <v>5</v>
      </c>
      <c r="I3787" s="18" t="s">
        <v>7852</v>
      </c>
      <c r="J3787" s="15">
        <f>VLOOKUP(K3787,machines!$A$1:$B$72,2,0)</f>
        <v>69</v>
      </c>
      <c r="K3787" s="18" t="s">
        <v>442</v>
      </c>
      <c r="L3787" s="43" t="s">
        <v>627</v>
      </c>
      <c r="M3787" s="15">
        <f>VLOOKUP(N3787,groups!$A$1:$B$113,2,1)</f>
        <v>153</v>
      </c>
      <c r="N3787" s="43" t="s">
        <v>107</v>
      </c>
      <c r="O3787" s="18">
        <v>65</v>
      </c>
      <c r="P3787" s="15">
        <f>VLOOKUP(Q3787,'seg2'!$A$1:$B$13,2,0)</f>
        <v>3</v>
      </c>
      <c r="Q3787" s="16" t="s">
        <v>20</v>
      </c>
      <c r="R3787" s="15">
        <f>VLOOKUP(S3787,'seg3'!$A$1:$B$9,2,0)</f>
        <v>3</v>
      </c>
      <c r="S3787" s="16" t="s">
        <v>21</v>
      </c>
      <c r="T3787" s="18">
        <v>566</v>
      </c>
      <c r="U3787" s="18">
        <v>566</v>
      </c>
      <c r="V3787" s="42"/>
      <c r="W3787" s="43" t="s">
        <v>1598</v>
      </c>
      <c r="X3787" s="16"/>
      <c r="Y3787" s="18" t="s">
        <v>17</v>
      </c>
      <c r="Z3787" s="18">
        <v>28</v>
      </c>
      <c r="AA3787" s="18" t="s">
        <v>1211</v>
      </c>
      <c r="AB3787" s="14" t="str">
        <f t="shared" si="59"/>
        <v>('170284','170284J','HHB M30X3.5X65 ISO4017 CL10.9 FT BLK','PC',69,6,3,3,5,2,153,'566','566','M30','65','10B33','28','27.30/27.34','','COIL DIRECT DRAWN AS 10B33M 27.30/27.34',''),</v>
      </c>
      <c r="AC3787" s="14" t="s">
        <v>11047</v>
      </c>
    </row>
    <row r="3788" spans="1:29">
      <c r="A3788" s="16">
        <v>170495</v>
      </c>
      <c r="B3788" s="43" t="s">
        <v>2891</v>
      </c>
      <c r="C3788" s="43" t="s">
        <v>7121</v>
      </c>
      <c r="D3788" s="15">
        <f>VLOOKUP(E3788,finish!$A$1:$B$18,2,0)</f>
        <v>2</v>
      </c>
      <c r="E3788" s="18" t="s">
        <v>11</v>
      </c>
      <c r="F3788" s="15">
        <f>VLOOKUP(G3788,modules!$A$1:$B$10,2,0)</f>
        <v>6</v>
      </c>
      <c r="G3788" s="18" t="s">
        <v>7849</v>
      </c>
      <c r="H3788" s="15">
        <f>VLOOKUP(I3788,segments!$A$1:$B$9,2,0)</f>
        <v>5</v>
      </c>
      <c r="I3788" s="18" t="s">
        <v>7852</v>
      </c>
      <c r="J3788" s="15">
        <f>VLOOKUP(K3788,machines!$A$1:$B$72,2,0)</f>
        <v>62</v>
      </c>
      <c r="K3788" s="18" t="s">
        <v>101</v>
      </c>
      <c r="L3788" s="43" t="s">
        <v>364</v>
      </c>
      <c r="M3788" s="15">
        <f>VLOOKUP(N3788,groups!$A$1:$B$113,2,1)</f>
        <v>152</v>
      </c>
      <c r="N3788" s="43" t="s">
        <v>16</v>
      </c>
      <c r="O3788" s="18" t="s">
        <v>1859</v>
      </c>
      <c r="P3788" s="15">
        <f>VLOOKUP(Q3788,'seg2'!$A$1:$B$13,2,0)</f>
        <v>3</v>
      </c>
      <c r="Q3788" s="16" t="s">
        <v>20</v>
      </c>
      <c r="R3788" s="15">
        <f>VLOOKUP(S3788,'seg3'!$A$1:$B$9,2,0)</f>
        <v>3</v>
      </c>
      <c r="S3788" s="16" t="s">
        <v>21</v>
      </c>
      <c r="T3788" s="18">
        <v>462.7</v>
      </c>
      <c r="U3788" s="18">
        <v>462.7</v>
      </c>
      <c r="V3788" s="42"/>
      <c r="W3788" s="43" t="s">
        <v>1777</v>
      </c>
      <c r="X3788" s="16"/>
      <c r="Y3788" s="18" t="s">
        <v>17</v>
      </c>
      <c r="Z3788" s="18">
        <v>26</v>
      </c>
      <c r="AA3788" s="18" t="s">
        <v>603</v>
      </c>
      <c r="AB3788" s="14" t="str">
        <f t="shared" si="59"/>
        <v>('170495','170495J','HHB 01XUNCX3.1/2 B18.2.1 SAE8 HT BLK','PC',62,6,3,3,5,2,152,'462.7','462.7','01 UNC','3.1/2','10B33','26','24.80/24.85','','COIL DIRECT DRAWN AS 10B33M 24.95/25.00',''),</v>
      </c>
      <c r="AC3788" s="14" t="s">
        <v>11048</v>
      </c>
    </row>
    <row r="3789" spans="1:29">
      <c r="A3789" s="16">
        <v>170499</v>
      </c>
      <c r="B3789" s="43" t="s">
        <v>1864</v>
      </c>
      <c r="C3789" s="43" t="s">
        <v>5535</v>
      </c>
      <c r="D3789" s="15">
        <f>VLOOKUP(E3789,finish!$A$1:$B$18,2,0)</f>
        <v>2</v>
      </c>
      <c r="E3789" s="18" t="s">
        <v>11</v>
      </c>
      <c r="F3789" s="15">
        <f>VLOOKUP(G3789,modules!$A$1:$B$10,2,0)</f>
        <v>6</v>
      </c>
      <c r="G3789" s="18" t="s">
        <v>7849</v>
      </c>
      <c r="H3789" s="15">
        <f>VLOOKUP(I3789,segments!$A$1:$B$9,2,0)</f>
        <v>5</v>
      </c>
      <c r="I3789" s="18" t="s">
        <v>7852</v>
      </c>
      <c r="J3789" s="15">
        <f>VLOOKUP(K3789,machines!$A$1:$B$72,2,0)</f>
        <v>62</v>
      </c>
      <c r="K3789" s="18" t="s">
        <v>101</v>
      </c>
      <c r="L3789" s="43" t="s">
        <v>364</v>
      </c>
      <c r="M3789" s="15">
        <f>VLOOKUP(N3789,groups!$A$1:$B$113,2,1)</f>
        <v>152</v>
      </c>
      <c r="N3789" s="43" t="s">
        <v>16</v>
      </c>
      <c r="O3789" s="18" t="s">
        <v>1866</v>
      </c>
      <c r="P3789" s="15">
        <f>VLOOKUP(Q3789,'seg2'!$A$1:$B$13,2,0)</f>
        <v>3</v>
      </c>
      <c r="Q3789" s="16" t="s">
        <v>20</v>
      </c>
      <c r="R3789" s="15">
        <f>VLOOKUP(S3789,'seg3'!$A$1:$B$9,2,0)</f>
        <v>3</v>
      </c>
      <c r="S3789" s="16" t="s">
        <v>21</v>
      </c>
      <c r="T3789" s="18">
        <v>563.32000000000005</v>
      </c>
      <c r="U3789" s="18">
        <v>563.32000000000005</v>
      </c>
      <c r="V3789" s="42"/>
      <c r="W3789" s="43" t="s">
        <v>1777</v>
      </c>
      <c r="X3789" s="16"/>
      <c r="Y3789" s="18" t="s">
        <v>17</v>
      </c>
      <c r="Z3789" s="18">
        <v>26</v>
      </c>
      <c r="AA3789" s="18" t="s">
        <v>603</v>
      </c>
      <c r="AB3789" s="14" t="str">
        <f t="shared" si="59"/>
        <v>('170499','170499J','HHB 01XUNCX4.1/2 B18.2.1 SAE8 HT BLK','PC',62,6,3,3,5,2,152,'563.32','563.32','01 UNC','4.1/2','10B33','26','24.80/24.85','','COIL DIRECT DRAWN AS 10B33M 24.95/25.00',''),</v>
      </c>
      <c r="AC3789" s="14" t="s">
        <v>10144</v>
      </c>
    </row>
    <row r="3790" spans="1:29">
      <c r="A3790" s="16">
        <v>170285</v>
      </c>
      <c r="B3790" s="43" t="s">
        <v>3742</v>
      </c>
      <c r="C3790" s="43" t="s">
        <v>3743</v>
      </c>
      <c r="D3790" s="15">
        <f>VLOOKUP(E3790,finish!$A$1:$B$18,2,0)</f>
        <v>2</v>
      </c>
      <c r="E3790" s="18" t="s">
        <v>11</v>
      </c>
      <c r="F3790" s="15">
        <f>VLOOKUP(G3790,modules!$A$1:$B$10,2,0)</f>
        <v>6</v>
      </c>
      <c r="G3790" s="18" t="s">
        <v>7849</v>
      </c>
      <c r="H3790" s="15">
        <f>VLOOKUP(I3790,segments!$A$1:$B$9,2,0)</f>
        <v>5</v>
      </c>
      <c r="I3790" s="18" t="s">
        <v>7852</v>
      </c>
      <c r="J3790" s="15">
        <f>VLOOKUP(K3790,machines!$A$1:$B$72,2,0)</f>
        <v>69</v>
      </c>
      <c r="K3790" s="18" t="s">
        <v>442</v>
      </c>
      <c r="L3790" s="43" t="s">
        <v>627</v>
      </c>
      <c r="M3790" s="15">
        <f>VLOOKUP(N3790,groups!$A$1:$B$113,2,1)</f>
        <v>153</v>
      </c>
      <c r="N3790" s="43" t="s">
        <v>107</v>
      </c>
      <c r="O3790" s="18">
        <v>70</v>
      </c>
      <c r="P3790" s="15">
        <f>VLOOKUP(Q3790,'seg2'!$A$1:$B$13,2,0)</f>
        <v>3</v>
      </c>
      <c r="Q3790" s="16" t="s">
        <v>20</v>
      </c>
      <c r="R3790" s="15">
        <f>VLOOKUP(S3790,'seg3'!$A$1:$B$9,2,0)</f>
        <v>3</v>
      </c>
      <c r="S3790" s="16" t="s">
        <v>21</v>
      </c>
      <c r="T3790" s="18">
        <v>590</v>
      </c>
      <c r="U3790" s="18">
        <v>590</v>
      </c>
      <c r="V3790" s="42"/>
      <c r="W3790" s="43" t="s">
        <v>1598</v>
      </c>
      <c r="X3790" s="16"/>
      <c r="Y3790" s="18" t="s">
        <v>17</v>
      </c>
      <c r="Z3790" s="18">
        <v>28</v>
      </c>
      <c r="AA3790" s="18" t="s">
        <v>1211</v>
      </c>
      <c r="AB3790" s="14" t="str">
        <f t="shared" si="59"/>
        <v>('170285','170285J','HHB M30X3.5X70 ISO4017 CL10.9 FT BLK','PC',69,6,3,3,5,2,153,'590','590','M30','70','10B33','28','27.30/27.34','','COIL DIRECT DRAWN AS 10B33M 27.30/27.34',''),</v>
      </c>
      <c r="AC3790" s="14" t="s">
        <v>10806</v>
      </c>
    </row>
    <row r="3791" spans="1:29">
      <c r="A3791" s="16">
        <v>170286</v>
      </c>
      <c r="B3791" s="43" t="s">
        <v>1959</v>
      </c>
      <c r="C3791" s="43" t="s">
        <v>3746</v>
      </c>
      <c r="D3791" s="15">
        <f>VLOOKUP(E3791,finish!$A$1:$B$18,2,0)</f>
        <v>2</v>
      </c>
      <c r="E3791" s="18" t="s">
        <v>11</v>
      </c>
      <c r="F3791" s="15">
        <f>VLOOKUP(G3791,modules!$A$1:$B$10,2,0)</f>
        <v>6</v>
      </c>
      <c r="G3791" s="18" t="s">
        <v>7849</v>
      </c>
      <c r="H3791" s="15">
        <f>VLOOKUP(I3791,segments!$A$1:$B$9,2,0)</f>
        <v>5</v>
      </c>
      <c r="I3791" s="18" t="s">
        <v>7852</v>
      </c>
      <c r="J3791" s="15">
        <f>VLOOKUP(K3791,machines!$A$1:$B$72,2,0)</f>
        <v>69</v>
      </c>
      <c r="K3791" s="18" t="s">
        <v>442</v>
      </c>
      <c r="L3791" s="43" t="s">
        <v>627</v>
      </c>
      <c r="M3791" s="15">
        <f>VLOOKUP(N3791,groups!$A$1:$B$113,2,1)</f>
        <v>153</v>
      </c>
      <c r="N3791" s="43" t="s">
        <v>107</v>
      </c>
      <c r="O3791" s="18">
        <v>75</v>
      </c>
      <c r="P3791" s="15">
        <f>VLOOKUP(Q3791,'seg2'!$A$1:$B$13,2,0)</f>
        <v>3</v>
      </c>
      <c r="Q3791" s="16" t="s">
        <v>20</v>
      </c>
      <c r="R3791" s="15">
        <f>VLOOKUP(S3791,'seg3'!$A$1:$B$9,2,0)</f>
        <v>3</v>
      </c>
      <c r="S3791" s="16" t="s">
        <v>21</v>
      </c>
      <c r="T3791" s="18">
        <v>614</v>
      </c>
      <c r="U3791" s="18">
        <v>614</v>
      </c>
      <c r="V3791" s="42"/>
      <c r="W3791" s="43" t="s">
        <v>1598</v>
      </c>
      <c r="X3791" s="16"/>
      <c r="Y3791" s="18" t="s">
        <v>17</v>
      </c>
      <c r="Z3791" s="18">
        <v>28</v>
      </c>
      <c r="AA3791" s="18" t="s">
        <v>1211</v>
      </c>
      <c r="AB3791" s="14" t="str">
        <f t="shared" si="59"/>
        <v>('170286','170286J','HHB M30X3.5X75 ISO4017 CL10.9 FT BLK','PC',69,6,3,3,5,2,153,'614','614','M30','75','10B33','28','27.30/27.34','','COIL DIRECT DRAWN AS 10B33M 27.30/27.34',''),</v>
      </c>
      <c r="AC3791" s="14" t="s">
        <v>10808</v>
      </c>
    </row>
    <row r="3792" spans="1:29">
      <c r="A3792" s="16">
        <v>170287</v>
      </c>
      <c r="B3792" s="43" t="s">
        <v>1961</v>
      </c>
      <c r="C3792" s="43" t="s">
        <v>3747</v>
      </c>
      <c r="D3792" s="15">
        <f>VLOOKUP(E3792,finish!$A$1:$B$18,2,0)</f>
        <v>2</v>
      </c>
      <c r="E3792" s="18" t="s">
        <v>11</v>
      </c>
      <c r="F3792" s="15">
        <f>VLOOKUP(G3792,modules!$A$1:$B$10,2,0)</f>
        <v>6</v>
      </c>
      <c r="G3792" s="18" t="s">
        <v>7849</v>
      </c>
      <c r="H3792" s="15">
        <f>VLOOKUP(I3792,segments!$A$1:$B$9,2,0)</f>
        <v>5</v>
      </c>
      <c r="I3792" s="18" t="s">
        <v>7852</v>
      </c>
      <c r="J3792" s="15">
        <f>VLOOKUP(K3792,machines!$A$1:$B$72,2,0)</f>
        <v>69</v>
      </c>
      <c r="K3792" s="18" t="s">
        <v>442</v>
      </c>
      <c r="L3792" s="43" t="s">
        <v>627</v>
      </c>
      <c r="M3792" s="15">
        <f>VLOOKUP(N3792,groups!$A$1:$B$113,2,1)</f>
        <v>153</v>
      </c>
      <c r="N3792" s="43" t="s">
        <v>107</v>
      </c>
      <c r="O3792" s="18">
        <v>80</v>
      </c>
      <c r="P3792" s="15">
        <f>VLOOKUP(Q3792,'seg2'!$A$1:$B$13,2,0)</f>
        <v>3</v>
      </c>
      <c r="Q3792" s="16" t="s">
        <v>20</v>
      </c>
      <c r="R3792" s="15">
        <f>VLOOKUP(S3792,'seg3'!$A$1:$B$9,2,0)</f>
        <v>3</v>
      </c>
      <c r="S3792" s="16" t="s">
        <v>21</v>
      </c>
      <c r="T3792" s="18">
        <v>637</v>
      </c>
      <c r="U3792" s="18">
        <v>637</v>
      </c>
      <c r="V3792" s="42"/>
      <c r="W3792" s="43" t="s">
        <v>1598</v>
      </c>
      <c r="X3792" s="16"/>
      <c r="Y3792" s="18" t="s">
        <v>17</v>
      </c>
      <c r="Z3792" s="18">
        <v>28</v>
      </c>
      <c r="AA3792" s="18" t="s">
        <v>1211</v>
      </c>
      <c r="AB3792" s="14" t="str">
        <f t="shared" si="59"/>
        <v>('170287','170287J','HHB M30X3.5X80 ISO4017 CL10.9 FT BLK','PC',69,6,3,3,5,2,153,'637','637','M30','80','10B33','28','27.30/27.34','','COIL DIRECT DRAWN AS 10B33M 27.30/27.34',''),</v>
      </c>
      <c r="AC3792" s="14" t="s">
        <v>10809</v>
      </c>
    </row>
    <row r="3793" spans="1:29">
      <c r="A3793" s="16">
        <v>170288</v>
      </c>
      <c r="B3793" s="43" t="s">
        <v>2864</v>
      </c>
      <c r="C3793" s="43" t="s">
        <v>3748</v>
      </c>
      <c r="D3793" s="15">
        <f>VLOOKUP(E3793,finish!$A$1:$B$18,2,0)</f>
        <v>2</v>
      </c>
      <c r="E3793" s="18" t="s">
        <v>11</v>
      </c>
      <c r="F3793" s="15">
        <f>VLOOKUP(G3793,modules!$A$1:$B$10,2,0)</f>
        <v>6</v>
      </c>
      <c r="G3793" s="18" t="s">
        <v>7849</v>
      </c>
      <c r="H3793" s="15">
        <f>VLOOKUP(I3793,segments!$A$1:$B$9,2,0)</f>
        <v>5</v>
      </c>
      <c r="I3793" s="18" t="s">
        <v>7852</v>
      </c>
      <c r="J3793" s="15">
        <f>VLOOKUP(K3793,machines!$A$1:$B$72,2,0)</f>
        <v>69</v>
      </c>
      <c r="K3793" s="18" t="s">
        <v>442</v>
      </c>
      <c r="L3793" s="43" t="s">
        <v>627</v>
      </c>
      <c r="M3793" s="15">
        <f>VLOOKUP(N3793,groups!$A$1:$B$113,2,1)</f>
        <v>153</v>
      </c>
      <c r="N3793" s="43" t="s">
        <v>107</v>
      </c>
      <c r="O3793" s="18">
        <v>90</v>
      </c>
      <c r="P3793" s="15">
        <f>VLOOKUP(Q3793,'seg2'!$A$1:$B$13,2,0)</f>
        <v>3</v>
      </c>
      <c r="Q3793" s="16" t="s">
        <v>20</v>
      </c>
      <c r="R3793" s="15">
        <f>VLOOKUP(S3793,'seg3'!$A$1:$B$9,2,0)</f>
        <v>3</v>
      </c>
      <c r="S3793" s="16" t="s">
        <v>21</v>
      </c>
      <c r="T3793" s="18">
        <v>685</v>
      </c>
      <c r="U3793" s="18">
        <v>685</v>
      </c>
      <c r="V3793" s="42"/>
      <c r="W3793" s="43" t="s">
        <v>1598</v>
      </c>
      <c r="X3793" s="16"/>
      <c r="Y3793" s="18" t="s">
        <v>17</v>
      </c>
      <c r="Z3793" s="18">
        <v>28</v>
      </c>
      <c r="AA3793" s="18" t="s">
        <v>1211</v>
      </c>
      <c r="AB3793" s="14" t="str">
        <f t="shared" si="59"/>
        <v>('170288','170288J','HHB M30X3.5X90 ISO4017 CL10.9 FT BLK','PC',69,6,3,3,5,2,153,'685','685','M30','90','10B33','28','27.30/27.34','','COIL DIRECT DRAWN AS 10B33M 27.30/27.34',''),</v>
      </c>
      <c r="AC3793" s="14" t="s">
        <v>10810</v>
      </c>
    </row>
    <row r="3794" spans="1:29">
      <c r="A3794" s="16">
        <v>794581</v>
      </c>
      <c r="B3794" s="43" t="s">
        <v>3749</v>
      </c>
      <c r="C3794" s="43" t="s">
        <v>3750</v>
      </c>
      <c r="D3794" s="15">
        <f>VLOOKUP(E3794,finish!$A$1:$B$18,2,0)</f>
        <v>2</v>
      </c>
      <c r="E3794" s="18" t="s">
        <v>11</v>
      </c>
      <c r="F3794" s="15">
        <f>VLOOKUP(G3794,modules!$A$1:$B$10,2,0)</f>
        <v>6</v>
      </c>
      <c r="G3794" s="18" t="s">
        <v>7849</v>
      </c>
      <c r="H3794" s="15">
        <f>VLOOKUP(I3794,segments!$A$1:$B$9,2,0)</f>
        <v>5</v>
      </c>
      <c r="I3794" s="18" t="s">
        <v>7852</v>
      </c>
      <c r="J3794" s="15">
        <f>VLOOKUP(K3794,machines!$A$1:$B$72,2,0)</f>
        <v>69</v>
      </c>
      <c r="K3794" s="18" t="s">
        <v>442</v>
      </c>
      <c r="L3794" s="43" t="s">
        <v>627</v>
      </c>
      <c r="M3794" s="15">
        <f>VLOOKUP(N3794,groups!$A$1:$B$113,2,1)</f>
        <v>153</v>
      </c>
      <c r="N3794" s="43" t="s">
        <v>107</v>
      </c>
      <c r="O3794" s="18">
        <v>280</v>
      </c>
      <c r="P3794" s="15">
        <f>VLOOKUP(Q3794,'seg2'!$A$1:$B$13,2,0)</f>
        <v>3</v>
      </c>
      <c r="Q3794" s="16" t="s">
        <v>20</v>
      </c>
      <c r="R3794" s="15">
        <f>VLOOKUP(S3794,'seg3'!$A$1:$B$9,2,0)</f>
        <v>3</v>
      </c>
      <c r="S3794" s="16" t="s">
        <v>21</v>
      </c>
      <c r="T3794" s="18">
        <v>1750</v>
      </c>
      <c r="U3794" s="18">
        <v>1750</v>
      </c>
      <c r="V3794" s="42"/>
      <c r="W3794" s="43" t="s">
        <v>1598</v>
      </c>
      <c r="X3794" s="16"/>
      <c r="Y3794" s="18" t="s">
        <v>17</v>
      </c>
      <c r="Z3794" s="18">
        <v>28</v>
      </c>
      <c r="AA3794" s="18" t="s">
        <v>1211</v>
      </c>
      <c r="AB3794" s="14" t="str">
        <f t="shared" si="59"/>
        <v>('794581','794581J','HHB M30X3.5X280 ISO4017 CL10.9 FT BLK','PC',69,6,3,3,5,2,153,'1750','1750','M30','280','10B33','28','27.30/27.34','','COIL DIRECT DRAWN AS 10B33M 27.30/27.34',''),</v>
      </c>
      <c r="AC3794" s="14" t="s">
        <v>10811</v>
      </c>
    </row>
    <row r="3795" spans="1:29">
      <c r="A3795" s="16">
        <v>170508</v>
      </c>
      <c r="B3795" s="43" t="s">
        <v>5531</v>
      </c>
      <c r="C3795" s="43" t="s">
        <v>5532</v>
      </c>
      <c r="D3795" s="15">
        <f>VLOOKUP(E3795,finish!$A$1:$B$18,2,0)</f>
        <v>2</v>
      </c>
      <c r="E3795" s="18" t="s">
        <v>11</v>
      </c>
      <c r="F3795" s="15">
        <f>VLOOKUP(G3795,modules!$A$1:$B$10,2,0)</f>
        <v>6</v>
      </c>
      <c r="G3795" s="18" t="s">
        <v>7849</v>
      </c>
      <c r="H3795" s="15">
        <f>VLOOKUP(I3795,segments!$A$1:$B$9,2,0)</f>
        <v>5</v>
      </c>
      <c r="I3795" s="18" t="s">
        <v>7852</v>
      </c>
      <c r="J3795" s="15">
        <f>VLOOKUP(K3795,machines!$A$1:$B$72,2,0)</f>
        <v>69</v>
      </c>
      <c r="K3795" s="18" t="s">
        <v>442</v>
      </c>
      <c r="L3795" s="43" t="s">
        <v>364</v>
      </c>
      <c r="M3795" s="15">
        <f>VLOOKUP(N3795,groups!$A$1:$B$113,2,1)</f>
        <v>152</v>
      </c>
      <c r="N3795" s="43" t="s">
        <v>16</v>
      </c>
      <c r="O3795" s="18">
        <v>10</v>
      </c>
      <c r="P3795" s="15">
        <f>VLOOKUP(Q3795,'seg2'!$A$1:$B$13,2,0)</f>
        <v>3</v>
      </c>
      <c r="Q3795" s="16" t="s">
        <v>20</v>
      </c>
      <c r="R3795" s="15">
        <f>VLOOKUP(S3795,'seg3'!$A$1:$B$9,2,0)</f>
        <v>3</v>
      </c>
      <c r="S3795" s="16" t="s">
        <v>21</v>
      </c>
      <c r="T3795" s="18">
        <v>1115</v>
      </c>
      <c r="U3795" s="18">
        <v>1115</v>
      </c>
      <c r="V3795" s="42"/>
      <c r="W3795" s="43" t="s">
        <v>1777</v>
      </c>
      <c r="X3795" s="16"/>
      <c r="Y3795" s="18" t="s">
        <v>17</v>
      </c>
      <c r="Z3795" s="18">
        <v>26</v>
      </c>
      <c r="AA3795" s="18" t="s">
        <v>603</v>
      </c>
      <c r="AB3795" s="14" t="str">
        <f t="shared" si="59"/>
        <v>('170508','170508J','HHB 01XUNCX10 B18.2.1 SAE8 HT BLK','PC',69,6,3,3,5,2,152,'1115','1115','01 UNC','10','10B33','26','24.80/24.85','','COIL DIRECT DRAWN AS 10B33M 24.95/25.00',''),</v>
      </c>
      <c r="AC3795" s="14" t="s">
        <v>10956</v>
      </c>
    </row>
    <row r="3796" spans="1:29">
      <c r="A3796" s="16">
        <v>170466</v>
      </c>
      <c r="B3796" s="43" t="s">
        <v>2883</v>
      </c>
      <c r="C3796" s="43" t="s">
        <v>7128</v>
      </c>
      <c r="D3796" s="15">
        <f>VLOOKUP(E3796,finish!$A$1:$B$18,2,0)</f>
        <v>2</v>
      </c>
      <c r="E3796" s="18" t="s">
        <v>11</v>
      </c>
      <c r="F3796" s="15">
        <f>VLOOKUP(G3796,modules!$A$1:$B$10,2,0)</f>
        <v>6</v>
      </c>
      <c r="G3796" s="18" t="s">
        <v>7849</v>
      </c>
      <c r="H3796" s="15">
        <f>VLOOKUP(I3796,segments!$A$1:$B$9,2,0)</f>
        <v>5</v>
      </c>
      <c r="I3796" s="18" t="s">
        <v>7852</v>
      </c>
      <c r="J3796" s="15">
        <f>VLOOKUP(K3796,machines!$A$1:$B$72,2,0)</f>
        <v>69</v>
      </c>
      <c r="K3796" s="18" t="s">
        <v>442</v>
      </c>
      <c r="L3796" s="43" t="s">
        <v>1366</v>
      </c>
      <c r="M3796" s="15">
        <f>VLOOKUP(N3796,groups!$A$1:$B$113,2,1)</f>
        <v>152</v>
      </c>
      <c r="N3796" s="43" t="s">
        <v>16</v>
      </c>
      <c r="O3796" s="18">
        <v>10</v>
      </c>
      <c r="P3796" s="15">
        <f>VLOOKUP(Q3796,'seg2'!$A$1:$B$13,2,0)</f>
        <v>3</v>
      </c>
      <c r="Q3796" s="16" t="s">
        <v>20</v>
      </c>
      <c r="R3796" s="15">
        <f>VLOOKUP(S3796,'seg3'!$A$1:$B$9,2,0)</f>
        <v>3</v>
      </c>
      <c r="S3796" s="16" t="s">
        <v>21</v>
      </c>
      <c r="T3796" s="18">
        <v>611.27</v>
      </c>
      <c r="U3796" s="18">
        <v>611.27</v>
      </c>
      <c r="V3796" s="42"/>
      <c r="W3796" s="43" t="s">
        <v>1842</v>
      </c>
      <c r="X3796" s="16"/>
      <c r="Y3796" s="18" t="s">
        <v>17</v>
      </c>
      <c r="Z3796" s="18">
        <v>20</v>
      </c>
      <c r="AA3796" s="18" t="s">
        <v>1823</v>
      </c>
      <c r="AB3796" s="14" t="str">
        <f t="shared" si="59"/>
        <v>('170466','170466J','HHB 3/4XUNCX10 B18.2.1 SAE8 HT BLK','PC',69,6,3,3,5,2,152,'611.27','611.27','3/4 UNC','10','10B33','20','18.50/18.55','','COIL DIRECT DRAWN 10B33M 18.70/18.75',''),</v>
      </c>
      <c r="AC3796" s="14" t="s">
        <v>11049</v>
      </c>
    </row>
    <row r="3797" spans="1:29">
      <c r="A3797" s="16">
        <v>400557</v>
      </c>
      <c r="B3797" s="43" t="s">
        <v>7221</v>
      </c>
      <c r="C3797" s="43" t="s">
        <v>7222</v>
      </c>
      <c r="D3797" s="15">
        <f>VLOOKUP(E3797,finish!$A$1:$B$18,2,0)</f>
        <v>2</v>
      </c>
      <c r="E3797" s="18" t="s">
        <v>11</v>
      </c>
      <c r="F3797" s="15">
        <f>VLOOKUP(G3797,modules!$A$1:$B$10,2,0)</f>
        <v>6</v>
      </c>
      <c r="G3797" s="18" t="s">
        <v>7849</v>
      </c>
      <c r="H3797" s="15">
        <f>VLOOKUP(I3797,segments!$A$1:$B$9,2,0)</f>
        <v>4</v>
      </c>
      <c r="I3797" s="18" t="s">
        <v>7858</v>
      </c>
      <c r="J3797" s="15">
        <f>VLOOKUP(K3797,machines!$A$1:$B$72,2,0)</f>
        <v>69</v>
      </c>
      <c r="K3797" s="18" t="s">
        <v>442</v>
      </c>
      <c r="L3797" s="43" t="s">
        <v>126</v>
      </c>
      <c r="M3797" s="15">
        <f>VLOOKUP(N3797,groups!$A$1:$B$113,2,1)</f>
        <v>189</v>
      </c>
      <c r="N3797" s="43" t="s">
        <v>467</v>
      </c>
      <c r="O3797" s="18">
        <v>300</v>
      </c>
      <c r="P3797" s="15">
        <f>VLOOKUP(Q3797,'seg2'!$A$1:$B$13,2,0)</f>
        <v>4</v>
      </c>
      <c r="Q3797" s="16" t="s">
        <v>32</v>
      </c>
      <c r="R3797" s="15">
        <f>VLOOKUP(S3797,'seg3'!$A$1:$B$9,2,0)</f>
        <v>4</v>
      </c>
      <c r="S3797" s="16" t="s">
        <v>32</v>
      </c>
      <c r="T3797" s="18">
        <v>779</v>
      </c>
      <c r="U3797" s="18">
        <v>779</v>
      </c>
      <c r="V3797" s="42"/>
      <c r="W3797" s="43" t="s">
        <v>485</v>
      </c>
      <c r="X3797" s="16"/>
      <c r="Y3797" s="18" t="s">
        <v>29</v>
      </c>
      <c r="Z3797" s="18">
        <v>22</v>
      </c>
      <c r="AA3797" s="18" t="s">
        <v>447</v>
      </c>
      <c r="AB3797" s="14" t="str">
        <f t="shared" si="59"/>
        <v>('400557','400557J','SHCS M20X2.5X300 ISO4762 CL12.9 HT BLK','PC',69,6,4,4,4,2,189,'779','779','M20','300','51B37','22','19.50/19.55','','COIL 1ANNEAL &amp; 2DRAWN 51B37 19.50/19.53',''),</v>
      </c>
      <c r="AC3797" s="14" t="s">
        <v>11050</v>
      </c>
    </row>
    <row r="3798" spans="1:29">
      <c r="A3798" s="16">
        <v>400564</v>
      </c>
      <c r="B3798" s="43" t="s">
        <v>2978</v>
      </c>
      <c r="C3798" s="43" t="s">
        <v>7232</v>
      </c>
      <c r="D3798" s="15">
        <f>VLOOKUP(E3798,finish!$A$1:$B$18,2,0)</f>
        <v>2</v>
      </c>
      <c r="E3798" s="18" t="s">
        <v>11</v>
      </c>
      <c r="F3798" s="15">
        <f>VLOOKUP(G3798,modules!$A$1:$B$10,2,0)</f>
        <v>6</v>
      </c>
      <c r="G3798" s="18" t="s">
        <v>7849</v>
      </c>
      <c r="H3798" s="15">
        <f>VLOOKUP(I3798,segments!$A$1:$B$9,2,0)</f>
        <v>5</v>
      </c>
      <c r="I3798" s="18" t="s">
        <v>7852</v>
      </c>
      <c r="J3798" s="15">
        <f>VLOOKUP(K3798,machines!$A$1:$B$72,2,0)</f>
        <v>69</v>
      </c>
      <c r="K3798" s="18" t="s">
        <v>442</v>
      </c>
      <c r="L3798" s="43" t="s">
        <v>114</v>
      </c>
      <c r="M3798" s="15">
        <f>VLOOKUP(N3798,groups!$A$1:$B$113,2,1)</f>
        <v>189</v>
      </c>
      <c r="N3798" s="43" t="s">
        <v>467</v>
      </c>
      <c r="O3798" s="18">
        <v>300</v>
      </c>
      <c r="P3798" s="15">
        <f>VLOOKUP(Q3798,'seg2'!$A$1:$B$13,2,0)</f>
        <v>4</v>
      </c>
      <c r="Q3798" s="16" t="s">
        <v>32</v>
      </c>
      <c r="R3798" s="15">
        <f>VLOOKUP(S3798,'seg3'!$A$1:$B$9,2,0)</f>
        <v>4</v>
      </c>
      <c r="S3798" s="16" t="s">
        <v>32</v>
      </c>
      <c r="T3798" s="18">
        <v>1191</v>
      </c>
      <c r="U3798" s="18">
        <v>1191</v>
      </c>
      <c r="V3798" s="18" t="s">
        <v>33</v>
      </c>
      <c r="W3798" s="43" t="s">
        <v>480</v>
      </c>
      <c r="X3798" s="16"/>
      <c r="Y3798" s="18" t="s">
        <v>29</v>
      </c>
      <c r="Z3798" s="18">
        <v>26</v>
      </c>
      <c r="AA3798" s="18" t="s">
        <v>479</v>
      </c>
      <c r="AB3798" s="14" t="str">
        <f t="shared" si="59"/>
        <v>('400564','400564J','SHCS M24X3X300 ISO4762 CL12.9 HT BLK','PC',69,6,4,4,5,2,189,'1191','1191','M24','300','51B37','26','23.45/23.50','NEED TO ANN','COIL 2ANNEAL&amp;2DRAWN 51B37 21.50/21.53',''),</v>
      </c>
      <c r="AC3798" s="14" t="s">
        <v>11051</v>
      </c>
    </row>
    <row r="3799" spans="1:29">
      <c r="A3799" s="16">
        <v>406163</v>
      </c>
      <c r="B3799" s="43" t="s">
        <v>7233</v>
      </c>
      <c r="C3799" s="43" t="s">
        <v>7234</v>
      </c>
      <c r="D3799" s="15">
        <f>VLOOKUP(E3799,finish!$A$1:$B$18,2,0)</f>
        <v>2</v>
      </c>
      <c r="E3799" s="18" t="s">
        <v>11</v>
      </c>
      <c r="F3799" s="15">
        <f>VLOOKUP(G3799,modules!$A$1:$B$10,2,0)</f>
        <v>6</v>
      </c>
      <c r="G3799" s="18" t="s">
        <v>7849</v>
      </c>
      <c r="H3799" s="15">
        <f>VLOOKUP(I3799,segments!$A$1:$B$9,2,0)</f>
        <v>5</v>
      </c>
      <c r="I3799" s="18" t="s">
        <v>7852</v>
      </c>
      <c r="J3799" s="15">
        <f>VLOOKUP(K3799,machines!$A$1:$B$72,2,0)</f>
        <v>69</v>
      </c>
      <c r="K3799" s="18" t="s">
        <v>442</v>
      </c>
      <c r="L3799" s="43" t="s">
        <v>338</v>
      </c>
      <c r="M3799" s="15">
        <f>VLOOKUP(N3799,groups!$A$1:$B$113,2,1)</f>
        <v>189</v>
      </c>
      <c r="N3799" s="43" t="s">
        <v>467</v>
      </c>
      <c r="O3799" s="18">
        <v>100</v>
      </c>
      <c r="P3799" s="15">
        <f>VLOOKUP(Q3799,'seg2'!$A$1:$B$13,2,0)</f>
        <v>4</v>
      </c>
      <c r="Q3799" s="16" t="s">
        <v>32</v>
      </c>
      <c r="R3799" s="15">
        <f>VLOOKUP(S3799,'seg3'!$A$1:$B$9,2,0)</f>
        <v>4</v>
      </c>
      <c r="S3799" s="16" t="s">
        <v>32</v>
      </c>
      <c r="T3799" s="18">
        <v>574</v>
      </c>
      <c r="U3799" s="18">
        <v>574</v>
      </c>
      <c r="V3799" s="18" t="s">
        <v>33</v>
      </c>
      <c r="W3799" s="43" t="s">
        <v>2116</v>
      </c>
      <c r="X3799" s="16"/>
      <c r="Y3799" s="18" t="s">
        <v>29</v>
      </c>
      <c r="Z3799" s="18">
        <v>30</v>
      </c>
      <c r="AA3799" s="18" t="s">
        <v>2115</v>
      </c>
      <c r="AB3799" s="14" t="str">
        <f t="shared" si="59"/>
        <v>('406163','406163J','SHCS M27X3X100 ISO4762 CL12.9 HT BLK','PC',69,6,4,4,5,2,189,'574','574','M27','100','51B37','30','26.50/26.55','NEED TO ANN','COIL 2ANNEAL&amp;2DRAWN 51B37 26.50/26.53',''),</v>
      </c>
      <c r="AC3799" s="14" t="s">
        <v>11052</v>
      </c>
    </row>
    <row r="3800" spans="1:29">
      <c r="A3800" s="16">
        <v>140613</v>
      </c>
      <c r="B3800" s="43" t="s">
        <v>1327</v>
      </c>
      <c r="C3800" s="43" t="s">
        <v>4087</v>
      </c>
      <c r="D3800" s="15">
        <f>VLOOKUP(E3800,finish!$A$1:$B$18,2,0)</f>
        <v>2</v>
      </c>
      <c r="E3800" s="18" t="s">
        <v>11</v>
      </c>
      <c r="F3800" s="15">
        <f>VLOOKUP(G3800,modules!$A$1:$B$10,2,0)</f>
        <v>6</v>
      </c>
      <c r="G3800" s="18" t="s">
        <v>7849</v>
      </c>
      <c r="H3800" s="15">
        <f>VLOOKUP(I3800,segments!$A$1:$B$9,2,0)</f>
        <v>4</v>
      </c>
      <c r="I3800" s="18" t="s">
        <v>7845</v>
      </c>
      <c r="J3800" s="15">
        <f>VLOOKUP(K3800,machines!$A$1:$B$72,2,0)</f>
        <v>69</v>
      </c>
      <c r="K3800" s="18" t="s">
        <v>442</v>
      </c>
      <c r="L3800" s="43" t="s">
        <v>627</v>
      </c>
      <c r="M3800" s="15">
        <f>VLOOKUP(N3800,groups!$A$1:$B$113,2,1)</f>
        <v>189</v>
      </c>
      <c r="N3800" s="43" t="s">
        <v>467</v>
      </c>
      <c r="O3800" s="18">
        <v>110</v>
      </c>
      <c r="P3800" s="15">
        <f>VLOOKUP(Q3800,'seg2'!$A$1:$B$13,2,0)</f>
        <v>4</v>
      </c>
      <c r="Q3800" s="16" t="s">
        <v>32</v>
      </c>
      <c r="R3800" s="15">
        <f>VLOOKUP(S3800,'seg3'!$A$1:$B$9,2,0)</f>
        <v>4</v>
      </c>
      <c r="S3800" s="16" t="s">
        <v>32</v>
      </c>
      <c r="T3800" s="18">
        <v>855</v>
      </c>
      <c r="U3800" s="18">
        <v>855</v>
      </c>
      <c r="V3800" s="18"/>
      <c r="W3800" s="43" t="s">
        <v>629</v>
      </c>
      <c r="X3800" s="16"/>
      <c r="Y3800" s="18" t="s">
        <v>29</v>
      </c>
      <c r="Z3800" s="18">
        <v>32</v>
      </c>
      <c r="AA3800" s="18" t="s">
        <v>628</v>
      </c>
      <c r="AB3800" s="14" t="str">
        <f t="shared" si="59"/>
        <v>('140613','140613J','SHCS M30X3.5X110 ISO4762 CL12.9 HT BLK','PC',69,6,4,4,4,2,189,'855','855','M30','110','51B37','32','29.50/29.55','','COIL 2ANNEAL&amp;2DRAWN 51B37 29.50/29.53',''),</v>
      </c>
      <c r="AC3800" s="14" t="s">
        <v>10969</v>
      </c>
    </row>
    <row r="3801" spans="1:29">
      <c r="A3801" s="16">
        <v>140614</v>
      </c>
      <c r="B3801" s="43" t="s">
        <v>2121</v>
      </c>
      <c r="C3801" s="43" t="s">
        <v>7235</v>
      </c>
      <c r="D3801" s="15">
        <f>VLOOKUP(E3801,finish!$A$1:$B$18,2,0)</f>
        <v>2</v>
      </c>
      <c r="E3801" s="18" t="s">
        <v>11</v>
      </c>
      <c r="F3801" s="15">
        <f>VLOOKUP(G3801,modules!$A$1:$B$10,2,0)</f>
        <v>6</v>
      </c>
      <c r="G3801" s="18" t="s">
        <v>7849</v>
      </c>
      <c r="H3801" s="15">
        <f>VLOOKUP(I3801,segments!$A$1:$B$9,2,0)</f>
        <v>5</v>
      </c>
      <c r="I3801" s="18" t="s">
        <v>7852</v>
      </c>
      <c r="J3801" s="15">
        <f>VLOOKUP(K3801,machines!$A$1:$B$72,2,0)</f>
        <v>69</v>
      </c>
      <c r="K3801" s="18" t="s">
        <v>442</v>
      </c>
      <c r="L3801" s="43" t="s">
        <v>627</v>
      </c>
      <c r="M3801" s="15">
        <f>VLOOKUP(N3801,groups!$A$1:$B$113,2,1)</f>
        <v>189</v>
      </c>
      <c r="N3801" s="43" t="s">
        <v>467</v>
      </c>
      <c r="O3801" s="18">
        <v>120</v>
      </c>
      <c r="P3801" s="15">
        <f>VLOOKUP(Q3801,'seg2'!$A$1:$B$13,2,0)</f>
        <v>4</v>
      </c>
      <c r="Q3801" s="16" t="s">
        <v>32</v>
      </c>
      <c r="R3801" s="15">
        <f>VLOOKUP(S3801,'seg3'!$A$1:$B$9,2,0)</f>
        <v>4</v>
      </c>
      <c r="S3801" s="16" t="s">
        <v>32</v>
      </c>
      <c r="T3801" s="18">
        <v>897</v>
      </c>
      <c r="U3801" s="18">
        <v>897</v>
      </c>
      <c r="V3801" s="18"/>
      <c r="W3801" s="43" t="s">
        <v>629</v>
      </c>
      <c r="X3801" s="16"/>
      <c r="Y3801" s="18" t="s">
        <v>29</v>
      </c>
      <c r="Z3801" s="18">
        <v>32</v>
      </c>
      <c r="AA3801" s="18" t="s">
        <v>628</v>
      </c>
      <c r="AB3801" s="14" t="str">
        <f t="shared" si="59"/>
        <v>('140614','140614J','SHCS M30X3.5X120 ISO4762 CL12.9 HT BLK','PC',69,6,4,4,5,2,189,'897','897','M30','120','51B37','32','29.50/29.55','','COIL 2ANNEAL&amp;2DRAWN 51B37 29.50/29.53',''),</v>
      </c>
      <c r="AC3801" s="14" t="s">
        <v>11053</v>
      </c>
    </row>
    <row r="3802" spans="1:29">
      <c r="A3802" s="16">
        <v>140615</v>
      </c>
      <c r="B3802" s="43" t="s">
        <v>1181</v>
      </c>
      <c r="C3802" s="43" t="s">
        <v>7236</v>
      </c>
      <c r="D3802" s="15">
        <f>VLOOKUP(E3802,finish!$A$1:$B$18,2,0)</f>
        <v>2</v>
      </c>
      <c r="E3802" s="18" t="s">
        <v>11</v>
      </c>
      <c r="F3802" s="15">
        <f>VLOOKUP(G3802,modules!$A$1:$B$10,2,0)</f>
        <v>6</v>
      </c>
      <c r="G3802" s="18" t="s">
        <v>7849</v>
      </c>
      <c r="H3802" s="15">
        <f>VLOOKUP(I3802,segments!$A$1:$B$9,2,0)</f>
        <v>5</v>
      </c>
      <c r="I3802" s="18" t="s">
        <v>7852</v>
      </c>
      <c r="J3802" s="15">
        <f>VLOOKUP(K3802,machines!$A$1:$B$72,2,0)</f>
        <v>69</v>
      </c>
      <c r="K3802" s="18" t="s">
        <v>442</v>
      </c>
      <c r="L3802" s="43" t="s">
        <v>627</v>
      </c>
      <c r="M3802" s="15">
        <f>VLOOKUP(N3802,groups!$A$1:$B$113,2,1)</f>
        <v>189</v>
      </c>
      <c r="N3802" s="43" t="s">
        <v>467</v>
      </c>
      <c r="O3802" s="18">
        <v>130</v>
      </c>
      <c r="P3802" s="15">
        <f>VLOOKUP(Q3802,'seg2'!$A$1:$B$13,2,0)</f>
        <v>4</v>
      </c>
      <c r="Q3802" s="16" t="s">
        <v>32</v>
      </c>
      <c r="R3802" s="15">
        <f>VLOOKUP(S3802,'seg3'!$A$1:$B$9,2,0)</f>
        <v>4</v>
      </c>
      <c r="S3802" s="16" t="s">
        <v>32</v>
      </c>
      <c r="T3802" s="18">
        <v>965</v>
      </c>
      <c r="U3802" s="18">
        <v>965</v>
      </c>
      <c r="V3802" s="42"/>
      <c r="W3802" s="43" t="s">
        <v>629</v>
      </c>
      <c r="X3802" s="16"/>
      <c r="Y3802" s="18" t="s">
        <v>29</v>
      </c>
      <c r="Z3802" s="18">
        <v>32</v>
      </c>
      <c r="AA3802" s="18" t="s">
        <v>628</v>
      </c>
      <c r="AB3802" s="14" t="str">
        <f t="shared" si="59"/>
        <v>('140615','140615J','SHCS M30X3.5X130 ISO4762 CL12.9 HT BLK','PC',69,6,4,4,5,2,189,'965','965','M30','130','51B37','32','29.50/29.55','','COIL 2ANNEAL&amp;2DRAWN 51B37 29.50/29.53',''),</v>
      </c>
      <c r="AC3802" s="14" t="s">
        <v>11054</v>
      </c>
    </row>
    <row r="3803" spans="1:29">
      <c r="A3803" s="16">
        <v>140616</v>
      </c>
      <c r="B3803" s="43" t="s">
        <v>1183</v>
      </c>
      <c r="C3803" s="43" t="s">
        <v>5689</v>
      </c>
      <c r="D3803" s="15">
        <f>VLOOKUP(E3803,finish!$A$1:$B$18,2,0)</f>
        <v>2</v>
      </c>
      <c r="E3803" s="18" t="s">
        <v>11</v>
      </c>
      <c r="F3803" s="15">
        <f>VLOOKUP(G3803,modules!$A$1:$B$10,2,0)</f>
        <v>6</v>
      </c>
      <c r="G3803" s="18" t="s">
        <v>7849</v>
      </c>
      <c r="H3803" s="15">
        <f>VLOOKUP(I3803,segments!$A$1:$B$9,2,0)</f>
        <v>5</v>
      </c>
      <c r="I3803" s="18" t="s">
        <v>7852</v>
      </c>
      <c r="J3803" s="15">
        <f>VLOOKUP(K3803,machines!$A$1:$B$72,2,0)</f>
        <v>69</v>
      </c>
      <c r="K3803" s="18" t="s">
        <v>442</v>
      </c>
      <c r="L3803" s="43" t="s">
        <v>627</v>
      </c>
      <c r="M3803" s="15">
        <f>VLOOKUP(N3803,groups!$A$1:$B$113,2,1)</f>
        <v>189</v>
      </c>
      <c r="N3803" s="43" t="s">
        <v>467</v>
      </c>
      <c r="O3803" s="18">
        <v>140</v>
      </c>
      <c r="P3803" s="15">
        <f>VLOOKUP(Q3803,'seg2'!$A$1:$B$13,2,0)</f>
        <v>4</v>
      </c>
      <c r="Q3803" s="16" t="s">
        <v>32</v>
      </c>
      <c r="R3803" s="15">
        <f>VLOOKUP(S3803,'seg3'!$A$1:$B$9,2,0)</f>
        <v>4</v>
      </c>
      <c r="S3803" s="16" t="s">
        <v>32</v>
      </c>
      <c r="T3803" s="18">
        <v>1020</v>
      </c>
      <c r="U3803" s="18">
        <v>1020</v>
      </c>
      <c r="V3803" s="42"/>
      <c r="W3803" s="43" t="s">
        <v>629</v>
      </c>
      <c r="X3803" s="16"/>
      <c r="Y3803" s="18" t="s">
        <v>29</v>
      </c>
      <c r="Z3803" s="18">
        <v>32</v>
      </c>
      <c r="AA3803" s="18" t="s">
        <v>628</v>
      </c>
      <c r="AB3803" s="14" t="str">
        <f t="shared" si="59"/>
        <v>('140616','140616J','SHCS M30X3.5X140 ISO4762 CL12.9 HT BLK','PC',69,6,4,4,5,2,189,'1020','1020','M30','140','51B37','32','29.50/29.55','','COIL 2ANNEAL&amp;2DRAWN 51B37 29.50/29.53',''),</v>
      </c>
      <c r="AC3803" s="14" t="s">
        <v>10970</v>
      </c>
    </row>
    <row r="3804" spans="1:29">
      <c r="A3804" s="16">
        <v>140618</v>
      </c>
      <c r="B3804" s="43" t="s">
        <v>1185</v>
      </c>
      <c r="C3804" s="43" t="s">
        <v>7237</v>
      </c>
      <c r="D3804" s="15">
        <f>VLOOKUP(E3804,finish!$A$1:$B$18,2,0)</f>
        <v>2</v>
      </c>
      <c r="E3804" s="18" t="s">
        <v>11</v>
      </c>
      <c r="F3804" s="15">
        <f>VLOOKUP(G3804,modules!$A$1:$B$10,2,0)</f>
        <v>6</v>
      </c>
      <c r="G3804" s="18" t="s">
        <v>7849</v>
      </c>
      <c r="H3804" s="15">
        <f>VLOOKUP(I3804,segments!$A$1:$B$9,2,0)</f>
        <v>5</v>
      </c>
      <c r="I3804" s="18" t="s">
        <v>7852</v>
      </c>
      <c r="J3804" s="15">
        <f>VLOOKUP(K3804,machines!$A$1:$B$72,2,0)</f>
        <v>69</v>
      </c>
      <c r="K3804" s="18" t="s">
        <v>442</v>
      </c>
      <c r="L3804" s="43" t="s">
        <v>627</v>
      </c>
      <c r="M3804" s="15">
        <f>VLOOKUP(N3804,groups!$A$1:$B$113,2,1)</f>
        <v>189</v>
      </c>
      <c r="N3804" s="43" t="s">
        <v>467</v>
      </c>
      <c r="O3804" s="18">
        <v>160</v>
      </c>
      <c r="P3804" s="15">
        <f>VLOOKUP(Q3804,'seg2'!$A$1:$B$13,2,0)</f>
        <v>4</v>
      </c>
      <c r="Q3804" s="16" t="s">
        <v>32</v>
      </c>
      <c r="R3804" s="15">
        <f>VLOOKUP(S3804,'seg3'!$A$1:$B$9,2,0)</f>
        <v>4</v>
      </c>
      <c r="S3804" s="16" t="s">
        <v>32</v>
      </c>
      <c r="T3804" s="18">
        <v>1130</v>
      </c>
      <c r="U3804" s="18">
        <v>1130</v>
      </c>
      <c r="V3804" s="42"/>
      <c r="W3804" s="43" t="s">
        <v>629</v>
      </c>
      <c r="X3804" s="16"/>
      <c r="Y3804" s="18" t="s">
        <v>29</v>
      </c>
      <c r="Z3804" s="18">
        <v>32</v>
      </c>
      <c r="AA3804" s="18" t="s">
        <v>628</v>
      </c>
      <c r="AB3804" s="14" t="str">
        <f t="shared" si="59"/>
        <v>('140618','140618J','SHCS M30X3.5X160 ISO4762 CL12.9 HT BLK','PC',69,6,4,4,5,2,189,'1130','1130','M30','160','51B37','32','29.50/29.55','','COIL 2ANNEAL&amp;2DRAWN 51B37 29.50/29.53',''),</v>
      </c>
      <c r="AC3804" s="14" t="s">
        <v>11055</v>
      </c>
    </row>
    <row r="3805" spans="1:29">
      <c r="A3805" s="16">
        <v>140620</v>
      </c>
      <c r="B3805" s="43" t="s">
        <v>2123</v>
      </c>
      <c r="C3805" s="43" t="s">
        <v>7238</v>
      </c>
      <c r="D3805" s="15">
        <f>VLOOKUP(E3805,finish!$A$1:$B$18,2,0)</f>
        <v>2</v>
      </c>
      <c r="E3805" s="18" t="s">
        <v>11</v>
      </c>
      <c r="F3805" s="15">
        <f>VLOOKUP(G3805,modules!$A$1:$B$10,2,0)</f>
        <v>6</v>
      </c>
      <c r="G3805" s="18" t="s">
        <v>7849</v>
      </c>
      <c r="H3805" s="15">
        <f>VLOOKUP(I3805,segments!$A$1:$B$9,2,0)</f>
        <v>5</v>
      </c>
      <c r="I3805" s="18" t="s">
        <v>7852</v>
      </c>
      <c r="J3805" s="15">
        <f>VLOOKUP(K3805,machines!$A$1:$B$72,2,0)</f>
        <v>69</v>
      </c>
      <c r="K3805" s="18" t="s">
        <v>442</v>
      </c>
      <c r="L3805" s="43" t="s">
        <v>627</v>
      </c>
      <c r="M3805" s="15">
        <f>VLOOKUP(N3805,groups!$A$1:$B$113,2,1)</f>
        <v>189</v>
      </c>
      <c r="N3805" s="43" t="s">
        <v>467</v>
      </c>
      <c r="O3805" s="18">
        <v>180</v>
      </c>
      <c r="P3805" s="15">
        <f>VLOOKUP(Q3805,'seg2'!$A$1:$B$13,2,0)</f>
        <v>4</v>
      </c>
      <c r="Q3805" s="16" t="s">
        <v>32</v>
      </c>
      <c r="R3805" s="15">
        <f>VLOOKUP(S3805,'seg3'!$A$1:$B$9,2,0)</f>
        <v>4</v>
      </c>
      <c r="S3805" s="16" t="s">
        <v>32</v>
      </c>
      <c r="T3805" s="18">
        <v>1240</v>
      </c>
      <c r="U3805" s="18">
        <v>1240</v>
      </c>
      <c r="V3805" s="42"/>
      <c r="W3805" s="43" t="s">
        <v>629</v>
      </c>
      <c r="X3805" s="16"/>
      <c r="Y3805" s="18" t="s">
        <v>29</v>
      </c>
      <c r="Z3805" s="18">
        <v>32</v>
      </c>
      <c r="AA3805" s="18" t="s">
        <v>628</v>
      </c>
      <c r="AB3805" s="14" t="str">
        <f t="shared" si="59"/>
        <v>('140620','140620J','SHCS M30X3.5X180 ISO4762 CL12.9 HT BLK','PC',69,6,4,4,5,2,189,'1240','1240','M30','180','51B37','32','29.50/29.55','','COIL 2ANNEAL&amp;2DRAWN 51B37 29.50/29.53',''),</v>
      </c>
      <c r="AC3805" s="14" t="s">
        <v>11056</v>
      </c>
    </row>
    <row r="3806" spans="1:29">
      <c r="A3806" s="16">
        <v>140621</v>
      </c>
      <c r="B3806" s="43" t="s">
        <v>1187</v>
      </c>
      <c r="C3806" s="43" t="s">
        <v>4046</v>
      </c>
      <c r="D3806" s="15">
        <f>VLOOKUP(E3806,finish!$A$1:$B$18,2,0)</f>
        <v>2</v>
      </c>
      <c r="E3806" s="18" t="s">
        <v>11</v>
      </c>
      <c r="F3806" s="15">
        <f>VLOOKUP(G3806,modules!$A$1:$B$10,2,0)</f>
        <v>6</v>
      </c>
      <c r="G3806" s="18" t="s">
        <v>7849</v>
      </c>
      <c r="H3806" s="15">
        <f>VLOOKUP(I3806,segments!$A$1:$B$9,2,0)</f>
        <v>5</v>
      </c>
      <c r="I3806" s="18" t="s">
        <v>7852</v>
      </c>
      <c r="J3806" s="15">
        <f>VLOOKUP(K3806,machines!$A$1:$B$72,2,0)</f>
        <v>69</v>
      </c>
      <c r="K3806" s="18" t="s">
        <v>442</v>
      </c>
      <c r="L3806" s="43" t="s">
        <v>627</v>
      </c>
      <c r="M3806" s="15">
        <f>VLOOKUP(N3806,groups!$A$1:$B$113,2,1)</f>
        <v>189</v>
      </c>
      <c r="N3806" s="43" t="s">
        <v>467</v>
      </c>
      <c r="O3806" s="18">
        <v>200</v>
      </c>
      <c r="P3806" s="15">
        <f>VLOOKUP(Q3806,'seg2'!$A$1:$B$13,2,0)</f>
        <v>4</v>
      </c>
      <c r="Q3806" s="16" t="s">
        <v>32</v>
      </c>
      <c r="R3806" s="15">
        <f>VLOOKUP(S3806,'seg3'!$A$1:$B$9,2,0)</f>
        <v>4</v>
      </c>
      <c r="S3806" s="16" t="s">
        <v>32</v>
      </c>
      <c r="T3806" s="18">
        <v>1350</v>
      </c>
      <c r="U3806" s="18">
        <v>1350</v>
      </c>
      <c r="V3806" s="42"/>
      <c r="W3806" s="43" t="s">
        <v>629</v>
      </c>
      <c r="X3806" s="16"/>
      <c r="Y3806" s="18" t="s">
        <v>29</v>
      </c>
      <c r="Z3806" s="18">
        <v>32</v>
      </c>
      <c r="AA3806" s="18" t="s">
        <v>628</v>
      </c>
      <c r="AB3806" s="14" t="str">
        <f t="shared" si="59"/>
        <v>('140621','140621J','SHCS M30X3.5X200 ISO4762 CL12.9 HT BLK','PC',69,6,4,4,5,2,189,'1350','1350','M30','200','51B37','32','29.50/29.55','','COIL 2ANNEAL&amp;2DRAWN 51B37 29.50/29.53',''),</v>
      </c>
      <c r="AC3806" s="14" t="s">
        <v>11057</v>
      </c>
    </row>
    <row r="3807" spans="1:29">
      <c r="A3807" s="16">
        <v>551057</v>
      </c>
      <c r="B3807" s="43" t="s">
        <v>7153</v>
      </c>
      <c r="C3807" s="43" t="s">
        <v>7154</v>
      </c>
      <c r="D3807" s="15">
        <f>VLOOKUP(E3807,finish!$A$1:$B$18,2,0)</f>
        <v>2</v>
      </c>
      <c r="E3807" s="18" t="s">
        <v>11</v>
      </c>
      <c r="F3807" s="15">
        <f>VLOOKUP(G3807,modules!$A$1:$B$10,2,0)</f>
        <v>6</v>
      </c>
      <c r="G3807" s="18" t="s">
        <v>7849</v>
      </c>
      <c r="H3807" s="15">
        <f>VLOOKUP(I3807,segments!$A$1:$B$9,2,0)</f>
        <v>5</v>
      </c>
      <c r="I3807" s="18" t="s">
        <v>7852</v>
      </c>
      <c r="J3807" s="15">
        <f>VLOOKUP(K3807,machines!$A$1:$B$72,2,0)</f>
        <v>63</v>
      </c>
      <c r="K3807" s="18" t="s">
        <v>109</v>
      </c>
      <c r="L3807" s="43" t="s">
        <v>364</v>
      </c>
      <c r="M3807" s="15">
        <f>VLOOKUP(N3807,groups!$A$1:$B$113,2,1)</f>
        <v>153</v>
      </c>
      <c r="N3807" s="43" t="s">
        <v>107</v>
      </c>
      <c r="O3807" s="18">
        <v>4</v>
      </c>
      <c r="P3807" s="15">
        <f>VLOOKUP(Q3807,'seg2'!$A$1:$B$13,2,0)</f>
        <v>3</v>
      </c>
      <c r="Q3807" s="16" t="s">
        <v>20</v>
      </c>
      <c r="R3807" s="15">
        <f>VLOOKUP(S3807,'seg3'!$A$1:$B$9,2,0)</f>
        <v>3</v>
      </c>
      <c r="S3807" s="16" t="s">
        <v>21</v>
      </c>
      <c r="T3807" s="18">
        <v>513.20000000000005</v>
      </c>
      <c r="U3807" s="18">
        <v>513.20000000000005</v>
      </c>
      <c r="V3807" s="42"/>
      <c r="W3807" s="43" t="s">
        <v>1777</v>
      </c>
      <c r="X3807" s="16"/>
      <c r="Y3807" s="18" t="s">
        <v>17</v>
      </c>
      <c r="Z3807" s="18">
        <v>26</v>
      </c>
      <c r="AA3807" s="18" t="s">
        <v>603</v>
      </c>
      <c r="AB3807" s="14" t="str">
        <f t="shared" si="59"/>
        <v>('551057','551057J','HHB 1XUNCX4 B18.2.1 SAE8 FT BLK','PC',63,6,3,3,5,2,153,'513.2','513.2','01 UNC','4','10B33','26','24.80/24.85','','COIL DIRECT DRAWN AS 10B33M 24.95/25.00',''),</v>
      </c>
      <c r="AC3807" s="14" t="s">
        <v>11058</v>
      </c>
    </row>
    <row r="3808" spans="1:29">
      <c r="A3808" s="16">
        <v>551060</v>
      </c>
      <c r="B3808" s="43" t="s">
        <v>2920</v>
      </c>
      <c r="C3808" s="43" t="s">
        <v>5528</v>
      </c>
      <c r="D3808" s="15">
        <f>VLOOKUP(E3808,finish!$A$1:$B$18,2,0)</f>
        <v>2</v>
      </c>
      <c r="E3808" s="18" t="s">
        <v>11</v>
      </c>
      <c r="F3808" s="15">
        <f>VLOOKUP(G3808,modules!$A$1:$B$10,2,0)</f>
        <v>6</v>
      </c>
      <c r="G3808" s="18" t="s">
        <v>7849</v>
      </c>
      <c r="H3808" s="15">
        <f>VLOOKUP(I3808,segments!$A$1:$B$9,2,0)</f>
        <v>5</v>
      </c>
      <c r="I3808" s="18" t="s">
        <v>7852</v>
      </c>
      <c r="J3808" s="15">
        <f>VLOOKUP(K3808,machines!$A$1:$B$72,2,0)</f>
        <v>63</v>
      </c>
      <c r="K3808" s="18" t="s">
        <v>109</v>
      </c>
      <c r="L3808" s="43" t="s">
        <v>364</v>
      </c>
      <c r="M3808" s="15">
        <f>VLOOKUP(N3808,groups!$A$1:$B$113,2,1)</f>
        <v>153</v>
      </c>
      <c r="N3808" s="43" t="s">
        <v>107</v>
      </c>
      <c r="O3808" s="18">
        <v>6</v>
      </c>
      <c r="P3808" s="15">
        <f>VLOOKUP(Q3808,'seg2'!$A$1:$B$13,2,0)</f>
        <v>3</v>
      </c>
      <c r="Q3808" s="16" t="s">
        <v>20</v>
      </c>
      <c r="R3808" s="15">
        <f>VLOOKUP(S3808,'seg3'!$A$1:$B$9,2,0)</f>
        <v>3</v>
      </c>
      <c r="S3808" s="16" t="s">
        <v>21</v>
      </c>
      <c r="T3808" s="18">
        <v>670</v>
      </c>
      <c r="U3808" s="18">
        <v>670</v>
      </c>
      <c r="V3808" s="42"/>
      <c r="W3808" s="43" t="s">
        <v>2923</v>
      </c>
      <c r="X3808" s="16"/>
      <c r="Y3808" s="18" t="s">
        <v>17</v>
      </c>
      <c r="Z3808" s="18">
        <v>24</v>
      </c>
      <c r="AA3808" s="18" t="s">
        <v>2922</v>
      </c>
      <c r="AB3808" s="14" t="str">
        <f t="shared" si="59"/>
        <v>('551060','551060J','HHB 1XUNCX6 B18.2.1 SAE8 FT BLK','PC',63,6,3,3,5,2,153,'670','670','01 UNC','6','10B33','24','23.00/23.05','','COIL 1ANNEAL&amp;1DRAWN 10B33M 24.95/25.00',''),</v>
      </c>
      <c r="AC3808" s="14" t="s">
        <v>10140</v>
      </c>
    </row>
    <row r="3809" spans="1:29">
      <c r="A3809" s="16">
        <v>400622</v>
      </c>
      <c r="B3809" s="43" t="s">
        <v>625</v>
      </c>
      <c r="C3809" s="43" t="s">
        <v>5690</v>
      </c>
      <c r="D3809" s="15">
        <f>VLOOKUP(E3809,finish!$A$1:$B$18,2,0)</f>
        <v>2</v>
      </c>
      <c r="E3809" s="18" t="s">
        <v>11</v>
      </c>
      <c r="F3809" s="15">
        <f>VLOOKUP(G3809,modules!$A$1:$B$10,2,0)</f>
        <v>6</v>
      </c>
      <c r="G3809" s="18" t="s">
        <v>7849</v>
      </c>
      <c r="H3809" s="15">
        <f>VLOOKUP(I3809,segments!$A$1:$B$9,2,0)</f>
        <v>4</v>
      </c>
      <c r="I3809" s="18" t="s">
        <v>7845</v>
      </c>
      <c r="J3809" s="15">
        <f>VLOOKUP(K3809,machines!$A$1:$B$72,2,0)</f>
        <v>69</v>
      </c>
      <c r="K3809" s="18" t="s">
        <v>442</v>
      </c>
      <c r="L3809" s="43" t="s">
        <v>627</v>
      </c>
      <c r="M3809" s="15">
        <f>VLOOKUP(N3809,groups!$A$1:$B$113,2,1)</f>
        <v>189</v>
      </c>
      <c r="N3809" s="43" t="s">
        <v>467</v>
      </c>
      <c r="O3809" s="18">
        <v>220</v>
      </c>
      <c r="P3809" s="15">
        <f>VLOOKUP(Q3809,'seg2'!$A$1:$B$13,2,0)</f>
        <v>4</v>
      </c>
      <c r="Q3809" s="16" t="s">
        <v>32</v>
      </c>
      <c r="R3809" s="15">
        <f>VLOOKUP(S3809,'seg3'!$A$1:$B$9,2,0)</f>
        <v>4</v>
      </c>
      <c r="S3809" s="16" t="s">
        <v>32</v>
      </c>
      <c r="T3809" s="18">
        <v>1460</v>
      </c>
      <c r="U3809" s="18">
        <v>1460</v>
      </c>
      <c r="V3809" s="42"/>
      <c r="W3809" s="43" t="s">
        <v>629</v>
      </c>
      <c r="X3809" s="16"/>
      <c r="Y3809" s="18" t="s">
        <v>29</v>
      </c>
      <c r="Z3809" s="18">
        <v>32</v>
      </c>
      <c r="AA3809" s="18" t="s">
        <v>628</v>
      </c>
      <c r="AB3809" s="14" t="str">
        <f t="shared" si="59"/>
        <v>('400622','400622J','SHCS M30X3.5X220 ISO4762 CL12.9 HT BLK','PC',69,6,4,4,4,2,189,'1460','1460','M30','220','51B37','32','29.50/29.55','','COIL 2ANNEAL&amp;2DRAWN 51B37 29.50/29.53',''),</v>
      </c>
      <c r="AC3809" s="14" t="s">
        <v>10971</v>
      </c>
    </row>
    <row r="3810" spans="1:29">
      <c r="A3810" s="16">
        <v>400623</v>
      </c>
      <c r="B3810" s="43" t="s">
        <v>1486</v>
      </c>
      <c r="C3810" s="43" t="s">
        <v>4047</v>
      </c>
      <c r="D3810" s="15">
        <f>VLOOKUP(E3810,finish!$A$1:$B$18,2,0)</f>
        <v>2</v>
      </c>
      <c r="E3810" s="18" t="s">
        <v>11</v>
      </c>
      <c r="F3810" s="15">
        <f>VLOOKUP(G3810,modules!$A$1:$B$10,2,0)</f>
        <v>6</v>
      </c>
      <c r="G3810" s="18" t="s">
        <v>7849</v>
      </c>
      <c r="H3810" s="15">
        <f>VLOOKUP(I3810,segments!$A$1:$B$9,2,0)</f>
        <v>5</v>
      </c>
      <c r="I3810" s="18" t="s">
        <v>7852</v>
      </c>
      <c r="J3810" s="15">
        <f>VLOOKUP(K3810,machines!$A$1:$B$72,2,0)</f>
        <v>69</v>
      </c>
      <c r="K3810" s="18" t="s">
        <v>442</v>
      </c>
      <c r="L3810" s="43" t="s">
        <v>627</v>
      </c>
      <c r="M3810" s="15">
        <f>VLOOKUP(N3810,groups!$A$1:$B$113,2,1)</f>
        <v>189</v>
      </c>
      <c r="N3810" s="43" t="s">
        <v>467</v>
      </c>
      <c r="O3810" s="18">
        <v>240</v>
      </c>
      <c r="P3810" s="15">
        <f>VLOOKUP(Q3810,'seg2'!$A$1:$B$13,2,0)</f>
        <v>4</v>
      </c>
      <c r="Q3810" s="16" t="s">
        <v>32</v>
      </c>
      <c r="R3810" s="15">
        <f>VLOOKUP(S3810,'seg3'!$A$1:$B$9,2,0)</f>
        <v>4</v>
      </c>
      <c r="S3810" s="16" t="s">
        <v>32</v>
      </c>
      <c r="T3810" s="18">
        <v>1570</v>
      </c>
      <c r="U3810" s="18">
        <v>1570</v>
      </c>
      <c r="V3810" s="42"/>
      <c r="W3810" s="43" t="s">
        <v>629</v>
      </c>
      <c r="X3810" s="16"/>
      <c r="Y3810" s="18" t="s">
        <v>29</v>
      </c>
      <c r="Z3810" s="18">
        <v>32</v>
      </c>
      <c r="AA3810" s="18" t="s">
        <v>628</v>
      </c>
      <c r="AB3810" s="14" t="str">
        <f t="shared" si="59"/>
        <v>('400623','400623J','SHCS M30X3.5X240 ISO4762 CL12.9 HT BLK','PC',69,6,4,4,5,2,189,'1570','1570','M30','240','51B37','32','29.50/29.55','','COIL 2ANNEAL&amp;2DRAWN 51B37 29.50/29.53',''),</v>
      </c>
      <c r="AC3810" s="14" t="s">
        <v>11059</v>
      </c>
    </row>
    <row r="3811" spans="1:29">
      <c r="A3811" s="16">
        <v>140624</v>
      </c>
      <c r="B3811" s="43" t="s">
        <v>2125</v>
      </c>
      <c r="C3811" s="43" t="s">
        <v>4048</v>
      </c>
      <c r="D3811" s="15">
        <f>VLOOKUP(E3811,finish!$A$1:$B$18,2,0)</f>
        <v>2</v>
      </c>
      <c r="E3811" s="18" t="s">
        <v>11</v>
      </c>
      <c r="F3811" s="15">
        <f>VLOOKUP(G3811,modules!$A$1:$B$10,2,0)</f>
        <v>6</v>
      </c>
      <c r="G3811" s="18" t="s">
        <v>7849</v>
      </c>
      <c r="H3811" s="15">
        <f>VLOOKUP(I3811,segments!$A$1:$B$9,2,0)</f>
        <v>5</v>
      </c>
      <c r="I3811" s="18" t="s">
        <v>7852</v>
      </c>
      <c r="J3811" s="15">
        <f>VLOOKUP(K3811,machines!$A$1:$B$72,2,0)</f>
        <v>69</v>
      </c>
      <c r="K3811" s="18" t="s">
        <v>442</v>
      </c>
      <c r="L3811" s="43" t="s">
        <v>627</v>
      </c>
      <c r="M3811" s="15">
        <f>VLOOKUP(N3811,groups!$A$1:$B$113,2,1)</f>
        <v>189</v>
      </c>
      <c r="N3811" s="43" t="s">
        <v>467</v>
      </c>
      <c r="O3811" s="18">
        <v>260</v>
      </c>
      <c r="P3811" s="15">
        <f>VLOOKUP(Q3811,'seg2'!$A$1:$B$13,2,0)</f>
        <v>4</v>
      </c>
      <c r="Q3811" s="16" t="s">
        <v>32</v>
      </c>
      <c r="R3811" s="15">
        <f>VLOOKUP(S3811,'seg3'!$A$1:$B$9,2,0)</f>
        <v>4</v>
      </c>
      <c r="S3811" s="16" t="s">
        <v>32</v>
      </c>
      <c r="T3811" s="18">
        <v>1680</v>
      </c>
      <c r="U3811" s="18">
        <v>1680</v>
      </c>
      <c r="V3811" s="42"/>
      <c r="W3811" s="43" t="s">
        <v>629</v>
      </c>
      <c r="X3811" s="16"/>
      <c r="Y3811" s="18" t="s">
        <v>29</v>
      </c>
      <c r="Z3811" s="18">
        <v>32</v>
      </c>
      <c r="AA3811" s="18" t="s">
        <v>628</v>
      </c>
      <c r="AB3811" s="14" t="str">
        <f t="shared" si="59"/>
        <v>('140624','140624J','SHCS M30X3.5X260 ISO4762 CL12.9 HT BLK','PC',69,6,4,4,5,2,189,'1680','1680','M30','260','51B37','32','29.50/29.55','','COIL 2ANNEAL&amp;2DRAWN 51B37 29.50/29.53',''),</v>
      </c>
      <c r="AC3811" s="14" t="s">
        <v>11060</v>
      </c>
    </row>
    <row r="3812" spans="1:29">
      <c r="A3812" s="16">
        <v>180207</v>
      </c>
      <c r="B3812" s="43" t="s">
        <v>3012</v>
      </c>
      <c r="C3812" s="43" t="s">
        <v>7250</v>
      </c>
      <c r="D3812" s="15">
        <f>VLOOKUP(E3812,finish!$A$1:$B$18,2,0)</f>
        <v>2</v>
      </c>
      <c r="E3812" s="18" t="s">
        <v>11</v>
      </c>
      <c r="F3812" s="15">
        <f>VLOOKUP(G3812,modules!$A$1:$B$10,2,0)</f>
        <v>6</v>
      </c>
      <c r="G3812" s="18" t="s">
        <v>7849</v>
      </c>
      <c r="H3812" s="15">
        <f>VLOOKUP(I3812,segments!$A$1:$B$9,2,0)</f>
        <v>5</v>
      </c>
      <c r="I3812" s="18" t="s">
        <v>7852</v>
      </c>
      <c r="J3812" s="15">
        <f>VLOOKUP(K3812,machines!$A$1:$B$72,2,0)</f>
        <v>69</v>
      </c>
      <c r="K3812" s="18" t="s">
        <v>442</v>
      </c>
      <c r="L3812" s="43" t="s">
        <v>627</v>
      </c>
      <c r="M3812" s="15">
        <f>VLOOKUP(N3812,groups!$A$1:$B$113,2,1)</f>
        <v>190</v>
      </c>
      <c r="N3812" s="43" t="s">
        <v>484</v>
      </c>
      <c r="O3812" s="18">
        <v>60</v>
      </c>
      <c r="P3812" s="15">
        <f>VLOOKUP(Q3812,'seg2'!$A$1:$B$13,2,0)</f>
        <v>4</v>
      </c>
      <c r="Q3812" s="16" t="s">
        <v>32</v>
      </c>
      <c r="R3812" s="15">
        <f>VLOOKUP(S3812,'seg3'!$A$1:$B$9,2,0)</f>
        <v>4</v>
      </c>
      <c r="S3812" s="16" t="s">
        <v>32</v>
      </c>
      <c r="T3812" s="18">
        <v>581</v>
      </c>
      <c r="U3812" s="18">
        <v>581</v>
      </c>
      <c r="V3812" s="42"/>
      <c r="W3812" s="43" t="s">
        <v>629</v>
      </c>
      <c r="X3812" s="16"/>
      <c r="Y3812" s="18" t="s">
        <v>29</v>
      </c>
      <c r="Z3812" s="18">
        <v>32</v>
      </c>
      <c r="AA3812" s="18" t="s">
        <v>628</v>
      </c>
      <c r="AB3812" s="14" t="str">
        <f t="shared" si="59"/>
        <v>('180207','180207J','SHCS M30X3.5X60 ISO4762 CL12.9 FT BLK','PC',69,6,4,4,5,2,190,'581','581','M30','60','51B37','32','29.50/29.55','','COIL 2ANNEAL&amp;2DRAWN 51B37 29.50/29.53',''),</v>
      </c>
      <c r="AC3812" s="14" t="s">
        <v>11061</v>
      </c>
    </row>
    <row r="3813" spans="1:29">
      <c r="A3813" s="16">
        <v>116464</v>
      </c>
      <c r="B3813" s="43" t="s">
        <v>3016</v>
      </c>
      <c r="C3813" s="43" t="s">
        <v>7251</v>
      </c>
      <c r="D3813" s="15">
        <f>VLOOKUP(E3813,finish!$A$1:$B$18,2,0)</f>
        <v>2</v>
      </c>
      <c r="E3813" s="18" t="s">
        <v>11</v>
      </c>
      <c r="F3813" s="15">
        <f>VLOOKUP(G3813,modules!$A$1:$B$10,2,0)</f>
        <v>6</v>
      </c>
      <c r="G3813" s="18" t="s">
        <v>7849</v>
      </c>
      <c r="H3813" s="15">
        <f>VLOOKUP(I3813,segments!$A$1:$B$9,2,0)</f>
        <v>5</v>
      </c>
      <c r="I3813" s="18" t="s">
        <v>7852</v>
      </c>
      <c r="J3813" s="15">
        <f>VLOOKUP(K3813,machines!$A$1:$B$72,2,0)</f>
        <v>69</v>
      </c>
      <c r="K3813" s="18" t="s">
        <v>442</v>
      </c>
      <c r="L3813" s="43" t="s">
        <v>627</v>
      </c>
      <c r="M3813" s="15">
        <f>VLOOKUP(N3813,groups!$A$1:$B$113,2,1)</f>
        <v>190</v>
      </c>
      <c r="N3813" s="43" t="s">
        <v>484</v>
      </c>
      <c r="O3813" s="18">
        <v>70</v>
      </c>
      <c r="P3813" s="15">
        <f>VLOOKUP(Q3813,'seg2'!$A$1:$B$13,2,0)</f>
        <v>4</v>
      </c>
      <c r="Q3813" s="16" t="s">
        <v>32</v>
      </c>
      <c r="R3813" s="15">
        <f>VLOOKUP(S3813,'seg3'!$A$1:$B$9,2,0)</f>
        <v>4</v>
      </c>
      <c r="S3813" s="16" t="s">
        <v>32</v>
      </c>
      <c r="T3813" s="18">
        <v>635</v>
      </c>
      <c r="U3813" s="18">
        <v>635</v>
      </c>
      <c r="V3813" s="42"/>
      <c r="W3813" s="43" t="s">
        <v>629</v>
      </c>
      <c r="X3813" s="16"/>
      <c r="Y3813" s="18" t="s">
        <v>29</v>
      </c>
      <c r="Z3813" s="18">
        <v>32</v>
      </c>
      <c r="AA3813" s="18" t="s">
        <v>628</v>
      </c>
      <c r="AB3813" s="14" t="str">
        <f t="shared" si="59"/>
        <v>('116464','116464J','SHCS M30X3.5X70 ISO4762 CL12.9 FT BLK','PC',69,6,4,4,5,2,190,'635','635','M30','70','51B37','32','29.50/29.55','','COIL 2ANNEAL&amp;2DRAWN 51B37 29.50/29.53',''),</v>
      </c>
      <c r="AC3813" s="14" t="s">
        <v>11062</v>
      </c>
    </row>
    <row r="3814" spans="1:29">
      <c r="A3814" s="16">
        <v>140610</v>
      </c>
      <c r="B3814" s="43" t="s">
        <v>3020</v>
      </c>
      <c r="C3814" s="43" t="s">
        <v>7252</v>
      </c>
      <c r="D3814" s="15">
        <f>VLOOKUP(E3814,finish!$A$1:$B$18,2,0)</f>
        <v>2</v>
      </c>
      <c r="E3814" s="18" t="s">
        <v>11</v>
      </c>
      <c r="F3814" s="15">
        <f>VLOOKUP(G3814,modules!$A$1:$B$10,2,0)</f>
        <v>6</v>
      </c>
      <c r="G3814" s="18" t="s">
        <v>7849</v>
      </c>
      <c r="H3814" s="15">
        <f>VLOOKUP(I3814,segments!$A$1:$B$9,2,0)</f>
        <v>5</v>
      </c>
      <c r="I3814" s="18" t="s">
        <v>7852</v>
      </c>
      <c r="J3814" s="15">
        <f>VLOOKUP(K3814,machines!$A$1:$B$72,2,0)</f>
        <v>69</v>
      </c>
      <c r="K3814" s="18" t="s">
        <v>442</v>
      </c>
      <c r="L3814" s="43" t="s">
        <v>627</v>
      </c>
      <c r="M3814" s="15">
        <f>VLOOKUP(N3814,groups!$A$1:$B$113,2,1)</f>
        <v>190</v>
      </c>
      <c r="N3814" s="43" t="s">
        <v>484</v>
      </c>
      <c r="O3814" s="18">
        <v>80</v>
      </c>
      <c r="P3814" s="15">
        <f>VLOOKUP(Q3814,'seg2'!$A$1:$B$13,2,0)</f>
        <v>4</v>
      </c>
      <c r="Q3814" s="16" t="s">
        <v>32</v>
      </c>
      <c r="R3814" s="15">
        <f>VLOOKUP(S3814,'seg3'!$A$1:$B$9,2,0)</f>
        <v>4</v>
      </c>
      <c r="S3814" s="16" t="s">
        <v>32</v>
      </c>
      <c r="T3814" s="18">
        <v>653</v>
      </c>
      <c r="U3814" s="18">
        <v>653</v>
      </c>
      <c r="V3814" s="42"/>
      <c r="W3814" s="43" t="s">
        <v>629</v>
      </c>
      <c r="X3814" s="16"/>
      <c r="Y3814" s="18" t="s">
        <v>29</v>
      </c>
      <c r="Z3814" s="18">
        <v>32</v>
      </c>
      <c r="AA3814" s="18" t="s">
        <v>628</v>
      </c>
      <c r="AB3814" s="14" t="str">
        <f t="shared" si="59"/>
        <v>('140610','140610J','SHCS M30X3.5X80 ISO4762 CL12.9 FT BLK','PC',69,6,4,4,5,2,190,'653','653','M30','80','51B37','32','29.50/29.55','','COIL 2ANNEAL&amp;2DRAWN 51B37 29.50/29.53',''),</v>
      </c>
      <c r="AC3814" s="14" t="s">
        <v>11063</v>
      </c>
    </row>
    <row r="3815" spans="1:29">
      <c r="A3815" s="16">
        <v>140611</v>
      </c>
      <c r="B3815" s="43" t="s">
        <v>4080</v>
      </c>
      <c r="C3815" s="43" t="s">
        <v>4081</v>
      </c>
      <c r="D3815" s="15">
        <f>VLOOKUP(E3815,finish!$A$1:$B$18,2,0)</f>
        <v>2</v>
      </c>
      <c r="E3815" s="18" t="s">
        <v>11</v>
      </c>
      <c r="F3815" s="15">
        <f>VLOOKUP(G3815,modules!$A$1:$B$10,2,0)</f>
        <v>6</v>
      </c>
      <c r="G3815" s="18" t="s">
        <v>7849</v>
      </c>
      <c r="H3815" s="15">
        <f>VLOOKUP(I3815,segments!$A$1:$B$9,2,0)</f>
        <v>3</v>
      </c>
      <c r="I3815" s="18" t="s">
        <v>7851</v>
      </c>
      <c r="J3815" s="15">
        <f>VLOOKUP(K3815,machines!$A$1:$B$72,2,0)</f>
        <v>69</v>
      </c>
      <c r="K3815" s="18" t="s">
        <v>442</v>
      </c>
      <c r="L3815" s="43" t="s">
        <v>627</v>
      </c>
      <c r="M3815" s="15">
        <f>VLOOKUP(N3815,groups!$A$1:$B$113,2,1)</f>
        <v>190</v>
      </c>
      <c r="N3815" s="43" t="s">
        <v>484</v>
      </c>
      <c r="O3815" s="18">
        <v>90</v>
      </c>
      <c r="P3815" s="15">
        <f>VLOOKUP(Q3815,'seg2'!$A$1:$B$13,2,0)</f>
        <v>4</v>
      </c>
      <c r="Q3815" s="16" t="s">
        <v>32</v>
      </c>
      <c r="R3815" s="15">
        <f>VLOOKUP(S3815,'seg3'!$A$1:$B$9,2,0)</f>
        <v>4</v>
      </c>
      <c r="S3815" s="16" t="s">
        <v>32</v>
      </c>
      <c r="T3815" s="18">
        <v>745</v>
      </c>
      <c r="U3815" s="18">
        <v>745</v>
      </c>
      <c r="V3815" s="42"/>
      <c r="W3815" s="43" t="s">
        <v>629</v>
      </c>
      <c r="X3815" s="16"/>
      <c r="Y3815" s="18" t="s">
        <v>29</v>
      </c>
      <c r="Z3815" s="18">
        <v>32</v>
      </c>
      <c r="AA3815" s="18" t="s">
        <v>628</v>
      </c>
      <c r="AB3815" s="14" t="str">
        <f t="shared" si="59"/>
        <v>('140611','140611J','SHCS M30X3.5X90 ISO4762 CL12.9 FT BLK','PC',69,6,4,4,3,2,190,'745','745','M30','90','51B37','32','29.50/29.55','','COIL 2ANNEAL&amp;2DRAWN 51B37 29.50/29.53',''),</v>
      </c>
      <c r="AC3815" s="14" t="s">
        <v>10968</v>
      </c>
    </row>
    <row r="3816" spans="1:29">
      <c r="A3816" s="16">
        <v>140612</v>
      </c>
      <c r="B3816" s="43" t="s">
        <v>7253</v>
      </c>
      <c r="C3816" s="43" t="s">
        <v>7254</v>
      </c>
      <c r="D3816" s="15">
        <f>VLOOKUP(E3816,finish!$A$1:$B$18,2,0)</f>
        <v>2</v>
      </c>
      <c r="E3816" s="18" t="s">
        <v>11</v>
      </c>
      <c r="F3816" s="15">
        <f>VLOOKUP(G3816,modules!$A$1:$B$10,2,0)</f>
        <v>6</v>
      </c>
      <c r="G3816" s="18" t="s">
        <v>7849</v>
      </c>
      <c r="H3816" s="15">
        <f>VLOOKUP(I3816,segments!$A$1:$B$9,2,0)</f>
        <v>5</v>
      </c>
      <c r="I3816" s="18" t="s">
        <v>7852</v>
      </c>
      <c r="J3816" s="15">
        <f>VLOOKUP(K3816,machines!$A$1:$B$72,2,0)</f>
        <v>69</v>
      </c>
      <c r="K3816" s="18" t="s">
        <v>442</v>
      </c>
      <c r="L3816" s="43" t="s">
        <v>627</v>
      </c>
      <c r="M3816" s="15">
        <f>VLOOKUP(N3816,groups!$A$1:$B$113,2,1)</f>
        <v>190</v>
      </c>
      <c r="N3816" s="43" t="s">
        <v>484</v>
      </c>
      <c r="O3816" s="18">
        <v>100</v>
      </c>
      <c r="P3816" s="15">
        <f>VLOOKUP(Q3816,'seg2'!$A$1:$B$13,2,0)</f>
        <v>4</v>
      </c>
      <c r="Q3816" s="16" t="s">
        <v>32</v>
      </c>
      <c r="R3816" s="15">
        <f>VLOOKUP(S3816,'seg3'!$A$1:$B$9,2,0)</f>
        <v>4</v>
      </c>
      <c r="S3816" s="16" t="s">
        <v>32</v>
      </c>
      <c r="T3816" s="18">
        <v>766.6</v>
      </c>
      <c r="U3816" s="18">
        <v>766.6</v>
      </c>
      <c r="V3816" s="18"/>
      <c r="W3816" s="43" t="s">
        <v>629</v>
      </c>
      <c r="X3816" s="16"/>
      <c r="Y3816" s="18" t="s">
        <v>29</v>
      </c>
      <c r="Z3816" s="18">
        <v>30</v>
      </c>
      <c r="AA3816" s="18" t="s">
        <v>7255</v>
      </c>
      <c r="AB3816" s="14" t="str">
        <f t="shared" si="59"/>
        <v>('140612','140612J','SHCS M30X3.5X100 ISO4762 CL12.9 FT BLK','PC',69,6,4,4,5,2,190,'766.6','766.6','M30','100','51B37','30','27.30/27.33','','COIL 2ANNEAL&amp;2DRAWN 51B37 29.50/29.53',''),</v>
      </c>
      <c r="AC3816" s="14" t="s">
        <v>11064</v>
      </c>
    </row>
    <row r="3817" spans="1:29">
      <c r="A3817" s="16">
        <v>400186</v>
      </c>
      <c r="B3817" s="43" t="s">
        <v>5608</v>
      </c>
      <c r="C3817" s="43" t="s">
        <v>5609</v>
      </c>
      <c r="D3817" s="15">
        <f>VLOOKUP(E3817,finish!$A$1:$B$18,2,0)</f>
        <v>2</v>
      </c>
      <c r="E3817" s="18" t="s">
        <v>11</v>
      </c>
      <c r="F3817" s="15">
        <f>VLOOKUP(G3817,modules!$A$1:$B$10,2,0)</f>
        <v>6</v>
      </c>
      <c r="G3817" s="18" t="s">
        <v>7849</v>
      </c>
      <c r="H3817" s="15">
        <f>VLOOKUP(I3817,segments!$A$1:$B$9,2,0)</f>
        <v>5</v>
      </c>
      <c r="I3817" s="18" t="s">
        <v>7852</v>
      </c>
      <c r="J3817" s="15">
        <f>VLOOKUP(K3817,machines!$A$1:$B$72,2,0)</f>
        <v>69</v>
      </c>
      <c r="K3817" s="18" t="s">
        <v>442</v>
      </c>
      <c r="L3817" s="43" t="s">
        <v>1366</v>
      </c>
      <c r="M3817" s="15">
        <f>VLOOKUP(N3817,groups!$A$1:$B$113,2,1)</f>
        <v>189</v>
      </c>
      <c r="N3817" s="43" t="s">
        <v>467</v>
      </c>
      <c r="O3817" s="18">
        <v>9</v>
      </c>
      <c r="P3817" s="15">
        <f>VLOOKUP(Q3817,'seg2'!$A$1:$B$13,2,0)</f>
        <v>4</v>
      </c>
      <c r="Q3817" s="16" t="s">
        <v>32</v>
      </c>
      <c r="R3817" s="15">
        <f>VLOOKUP(S3817,'seg3'!$A$1:$B$9,2,0)</f>
        <v>4</v>
      </c>
      <c r="S3817" s="16" t="s">
        <v>32</v>
      </c>
      <c r="T3817" s="18">
        <v>563</v>
      </c>
      <c r="U3817" s="18">
        <v>563</v>
      </c>
      <c r="V3817" s="42"/>
      <c r="W3817" s="43" t="s">
        <v>2023</v>
      </c>
      <c r="X3817" s="16"/>
      <c r="Y3817" s="18" t="s">
        <v>29</v>
      </c>
      <c r="Z3817" s="18">
        <v>20</v>
      </c>
      <c r="AA3817" s="18" t="s">
        <v>1823</v>
      </c>
      <c r="AB3817" s="14" t="str">
        <f t="shared" si="59"/>
        <v>('400186','400186J','SHCS 3/4XBSWX09 BS2470 H/T BLK','PC',69,6,4,4,5,2,189,'563','563','3/4 UNC','9','51B37','20','18.50/18.55','','COIL 1ANNEAL&amp;2DRAWN 51B37 18.70/18.75',''),</v>
      </c>
      <c r="AC3817" s="14" t="s">
        <v>10958</v>
      </c>
    </row>
    <row r="3818" spans="1:29">
      <c r="A3818" s="16">
        <v>831813</v>
      </c>
      <c r="B3818" s="43" t="s">
        <v>7447</v>
      </c>
      <c r="C3818" s="43" t="s">
        <v>7448</v>
      </c>
      <c r="D3818" s="15">
        <f>VLOOKUP(E3818,finish!$A$1:$B$18,2,0)</f>
        <v>5</v>
      </c>
      <c r="E3818" s="18" t="s">
        <v>316</v>
      </c>
      <c r="F3818" s="15">
        <f>VLOOKUP(G3818,modules!$A$1:$B$10,2,0)</f>
        <v>6</v>
      </c>
      <c r="G3818" s="18" t="s">
        <v>7849</v>
      </c>
      <c r="H3818" s="15">
        <f>VLOOKUP(I3818,segments!$A$1:$B$9,2,0)</f>
        <v>3</v>
      </c>
      <c r="I3818" s="18" t="s">
        <v>7851</v>
      </c>
      <c r="J3818" s="15">
        <f>VLOOKUP(K3818,machines!$A$1:$B$72,2,0)</f>
        <v>69</v>
      </c>
      <c r="K3818" s="18" t="s">
        <v>442</v>
      </c>
      <c r="L3818" s="43" t="s">
        <v>627</v>
      </c>
      <c r="M3818" s="15">
        <f>VLOOKUP(N3818,groups!$A$1:$B$113,2,1)</f>
        <v>161</v>
      </c>
      <c r="N3818" s="16" t="s">
        <v>1594</v>
      </c>
      <c r="O3818" s="18">
        <v>85</v>
      </c>
      <c r="P3818" s="15">
        <f>VLOOKUP(Q3818,'seg2'!$A$1:$B$13,2,0)</f>
        <v>3</v>
      </c>
      <c r="Q3818" s="16" t="s">
        <v>20</v>
      </c>
      <c r="R3818" s="15">
        <f>VLOOKUP(S3818,'seg3'!$A$1:$B$9,2,0)</f>
        <v>3</v>
      </c>
      <c r="S3818" s="16" t="s">
        <v>21</v>
      </c>
      <c r="T3818" s="18">
        <v>756</v>
      </c>
      <c r="U3818" s="18">
        <v>756</v>
      </c>
      <c r="V3818" s="42"/>
      <c r="W3818" s="30"/>
      <c r="X3818" s="16"/>
      <c r="Y3818" s="18" t="s">
        <v>17</v>
      </c>
      <c r="Z3818" s="18">
        <v>30</v>
      </c>
      <c r="AA3818" s="18" t="s">
        <v>628</v>
      </c>
      <c r="AB3818" s="14" t="str">
        <f t="shared" si="59"/>
        <v>('831813','831813J','HSSB M30X85 BSEN14399-3 10.9HR F/T ZFS','PC',69,6,3,3,3,5,161,'756','756','M30','85','10B33','30','29.50/29.55','','',''),</v>
      </c>
      <c r="AC3818" s="14" t="s">
        <v>11065</v>
      </c>
    </row>
    <row r="3819" spans="1:29">
      <c r="A3819" s="16">
        <v>618868</v>
      </c>
      <c r="B3819" s="43" t="s">
        <v>7476</v>
      </c>
      <c r="C3819" s="43" t="s">
        <v>7477</v>
      </c>
      <c r="D3819" s="15">
        <f>VLOOKUP(E3819,finish!$A$1:$B$18,2,0)</f>
        <v>7</v>
      </c>
      <c r="E3819" s="18" t="s">
        <v>493</v>
      </c>
      <c r="F3819" s="15">
        <f>VLOOKUP(G3819,modules!$A$1:$B$10,2,0)</f>
        <v>6</v>
      </c>
      <c r="G3819" s="18" t="s">
        <v>7849</v>
      </c>
      <c r="H3819" s="15">
        <f>VLOOKUP(I3819,segments!$A$1:$B$9,2,0)</f>
        <v>3</v>
      </c>
      <c r="I3819" s="18" t="s">
        <v>7851</v>
      </c>
      <c r="J3819" s="15">
        <f>VLOOKUP(K3819,machines!$A$1:$B$72,2,0)</f>
        <v>69</v>
      </c>
      <c r="K3819" s="18" t="s">
        <v>442</v>
      </c>
      <c r="L3819" s="16" t="s">
        <v>338</v>
      </c>
      <c r="M3819" s="15">
        <f>VLOOKUP(N3819,groups!$A$1:$B$113,2,1)</f>
        <v>153</v>
      </c>
      <c r="N3819" s="16" t="s">
        <v>107</v>
      </c>
      <c r="O3819" s="18">
        <v>100</v>
      </c>
      <c r="P3819" s="15">
        <f>VLOOKUP(Q3819,'seg2'!$A$1:$B$13,2,0)</f>
        <v>3</v>
      </c>
      <c r="Q3819" s="16" t="s">
        <v>20</v>
      </c>
      <c r="R3819" s="15">
        <f>VLOOKUP(S3819,'seg3'!$A$1:$B$9,2,0)</f>
        <v>3</v>
      </c>
      <c r="S3819" s="16" t="s">
        <v>21</v>
      </c>
      <c r="T3819" s="18">
        <v>569</v>
      </c>
      <c r="U3819" s="18">
        <v>569</v>
      </c>
      <c r="V3819" s="42"/>
      <c r="W3819" s="30"/>
      <c r="X3819" s="16"/>
      <c r="Y3819" s="18" t="s">
        <v>17</v>
      </c>
      <c r="Z3819" s="18">
        <v>26</v>
      </c>
      <c r="AA3819" s="16" t="s">
        <v>1947</v>
      </c>
      <c r="AB3819" s="14" t="str">
        <f t="shared" si="59"/>
        <v>('618868','618868J','HHB M27X3X100 ISO4017 CL8.8 FT HDG','PC',69,6,3,3,3,7,153,'569','569','M27','100','10B33','26','24.65/24.70','','',''),</v>
      </c>
      <c r="AC3819" s="14" t="s">
        <v>11066</v>
      </c>
    </row>
    <row r="3820" spans="1:29">
      <c r="A3820" s="16">
        <v>618892</v>
      </c>
      <c r="B3820" s="43" t="s">
        <v>3932</v>
      </c>
      <c r="C3820" s="43" t="s">
        <v>3933</v>
      </c>
      <c r="D3820" s="15">
        <f>VLOOKUP(E3820,finish!$A$1:$B$18,2,0)</f>
        <v>7</v>
      </c>
      <c r="E3820" s="18" t="s">
        <v>493</v>
      </c>
      <c r="F3820" s="15">
        <f>VLOOKUP(G3820,modules!$A$1:$B$10,2,0)</f>
        <v>6</v>
      </c>
      <c r="G3820" s="18" t="s">
        <v>7849</v>
      </c>
      <c r="H3820" s="15">
        <f>VLOOKUP(I3820,segments!$A$1:$B$9,2,0)</f>
        <v>3</v>
      </c>
      <c r="I3820" s="18" t="s">
        <v>7851</v>
      </c>
      <c r="J3820" s="15">
        <f>VLOOKUP(K3820,machines!$A$1:$B$72,2,0)</f>
        <v>69</v>
      </c>
      <c r="K3820" s="18" t="s">
        <v>442</v>
      </c>
      <c r="L3820" s="16" t="s">
        <v>627</v>
      </c>
      <c r="M3820" s="15">
        <f>VLOOKUP(N3820,groups!$A$1:$B$113,2,1)</f>
        <v>153</v>
      </c>
      <c r="N3820" s="16" t="s">
        <v>107</v>
      </c>
      <c r="O3820" s="18">
        <v>100</v>
      </c>
      <c r="P3820" s="15">
        <f>VLOOKUP(Q3820,'seg2'!$A$1:$B$13,2,0)</f>
        <v>3</v>
      </c>
      <c r="Q3820" s="16" t="s">
        <v>20</v>
      </c>
      <c r="R3820" s="15">
        <f>VLOOKUP(S3820,'seg3'!$A$1:$B$9,2,0)</f>
        <v>3</v>
      </c>
      <c r="S3820" s="16" t="s">
        <v>21</v>
      </c>
      <c r="T3820" s="18">
        <v>732</v>
      </c>
      <c r="U3820" s="18">
        <v>732</v>
      </c>
      <c r="V3820" s="42"/>
      <c r="W3820" s="43" t="s">
        <v>1598</v>
      </c>
      <c r="X3820" s="16"/>
      <c r="Y3820" s="18" t="s">
        <v>17</v>
      </c>
      <c r="Z3820" s="18">
        <v>28</v>
      </c>
      <c r="AA3820" s="16" t="s">
        <v>1211</v>
      </c>
      <c r="AB3820" s="14" t="str">
        <f t="shared" si="59"/>
        <v>('618892','618892J','HHB M30X3.5X100 ISO4017 CL8.8 FT HDG','PC',69,6,3,3,3,7,153,'732','732','M30','100','10B33','28','27.30/27.34','','COIL DIRECT DRAWN AS 10B33M 27.30/27.34',''),</v>
      </c>
      <c r="AC3820" s="14" t="s">
        <v>10815</v>
      </c>
    </row>
    <row r="3821" spans="1:29">
      <c r="A3821" s="16">
        <v>834706</v>
      </c>
      <c r="B3821" s="43" t="s">
        <v>7489</v>
      </c>
      <c r="C3821" s="43" t="s">
        <v>7490</v>
      </c>
      <c r="D3821" s="15">
        <f>VLOOKUP(E3821,finish!$A$1:$B$18,2,0)</f>
        <v>5</v>
      </c>
      <c r="E3821" s="18" t="s">
        <v>316</v>
      </c>
      <c r="F3821" s="15">
        <f>VLOOKUP(G3821,modules!$A$1:$B$10,2,0)</f>
        <v>6</v>
      </c>
      <c r="G3821" s="18" t="s">
        <v>7849</v>
      </c>
      <c r="H3821" s="15">
        <f>VLOOKUP(I3821,segments!$A$1:$B$9,2,0)</f>
        <v>3</v>
      </c>
      <c r="I3821" s="18" t="s">
        <v>7851</v>
      </c>
      <c r="J3821" s="15">
        <f>VLOOKUP(K3821,machines!$A$1:$B$72,2,0)</f>
        <v>69</v>
      </c>
      <c r="K3821" s="18" t="s">
        <v>442</v>
      </c>
      <c r="L3821" s="16" t="s">
        <v>126</v>
      </c>
      <c r="M3821" s="15">
        <f>VLOOKUP(N3821,groups!$A$1:$B$113,2,1)</f>
        <v>189</v>
      </c>
      <c r="N3821" s="16" t="s">
        <v>467</v>
      </c>
      <c r="O3821" s="18">
        <v>300</v>
      </c>
      <c r="P3821" s="15">
        <f>VLOOKUP(Q3821,'seg2'!$A$1:$B$13,2,0)</f>
        <v>4</v>
      </c>
      <c r="Q3821" s="16" t="s">
        <v>32</v>
      </c>
      <c r="R3821" s="15">
        <f>VLOOKUP(S3821,'seg3'!$A$1:$B$9,2,0)</f>
        <v>4</v>
      </c>
      <c r="S3821" s="16" t="s">
        <v>32</v>
      </c>
      <c r="T3821" s="18">
        <v>779</v>
      </c>
      <c r="U3821" s="18">
        <v>779</v>
      </c>
      <c r="V3821" s="42"/>
      <c r="W3821" s="30"/>
      <c r="X3821" s="16"/>
      <c r="Y3821" s="18" t="s">
        <v>29</v>
      </c>
      <c r="Z3821" s="18">
        <v>22</v>
      </c>
      <c r="AA3821" s="16" t="s">
        <v>447</v>
      </c>
      <c r="AB3821" s="14" t="str">
        <f t="shared" si="59"/>
        <v>('834706','834706J','SHCS M20X2.5X300 ISO4762 CL12.9 HT ZFS','PC',69,6,4,4,3,5,189,'779','779','M20','300','51B37','22','19.50/19.55','','',''),</v>
      </c>
      <c r="AC3821" s="14" t="s">
        <v>11067</v>
      </c>
    </row>
    <row r="3822" spans="1:29">
      <c r="A3822" s="16">
        <v>833275</v>
      </c>
      <c r="B3822" s="43" t="s">
        <v>7506</v>
      </c>
      <c r="C3822" s="43" t="s">
        <v>7507</v>
      </c>
      <c r="D3822" s="15">
        <f>VLOOKUP(E3822,finish!$A$1:$B$18,2,0)</f>
        <v>7</v>
      </c>
      <c r="E3822" s="18" t="s">
        <v>493</v>
      </c>
      <c r="F3822" s="15">
        <f>VLOOKUP(G3822,modules!$A$1:$B$10,2,0)</f>
        <v>6</v>
      </c>
      <c r="G3822" s="18" t="s">
        <v>7849</v>
      </c>
      <c r="H3822" s="15">
        <f>VLOOKUP(I3822,segments!$A$1:$B$9,2,0)</f>
        <v>3</v>
      </c>
      <c r="I3822" s="18" t="s">
        <v>7851</v>
      </c>
      <c r="J3822" s="15">
        <f>VLOOKUP(K3822,machines!$A$1:$B$72,2,0)</f>
        <v>69</v>
      </c>
      <c r="K3822" s="27" t="s">
        <v>442</v>
      </c>
      <c r="L3822" s="16" t="s">
        <v>627</v>
      </c>
      <c r="M3822" s="15">
        <f>VLOOKUP(N3822,groups!$A$1:$B$113,2,1)</f>
        <v>152</v>
      </c>
      <c r="N3822" s="16" t="s">
        <v>16</v>
      </c>
      <c r="O3822" s="18">
        <v>220</v>
      </c>
      <c r="P3822" s="15">
        <f>VLOOKUP(Q3822,'seg2'!$A$1:$B$13,2,0)</f>
        <v>3</v>
      </c>
      <c r="Q3822" s="16" t="s">
        <v>20</v>
      </c>
      <c r="R3822" s="15">
        <f>VLOOKUP(S3822,'seg3'!$A$1:$B$9,2,0)</f>
        <v>4</v>
      </c>
      <c r="S3822" s="16" t="s">
        <v>32</v>
      </c>
      <c r="T3822" s="18">
        <v>1448.4</v>
      </c>
      <c r="U3822" s="18">
        <v>1448.4</v>
      </c>
      <c r="V3822" s="18" t="s">
        <v>33</v>
      </c>
      <c r="W3822" s="30"/>
      <c r="X3822" s="16"/>
      <c r="Y3822" s="45" t="s">
        <v>29</v>
      </c>
      <c r="Z3822" s="45">
        <v>30</v>
      </c>
      <c r="AA3822" s="46" t="s">
        <v>431</v>
      </c>
      <c r="AB3822" s="14" t="str">
        <f t="shared" si="59"/>
        <v>('833275','833275J','HHB M30X3.5X220 ISO4014 CL10.9 HT HDG','PC',69,6,3,4,3,7,152,'1448.4','1448.4','M30','220','51B37','30','29.50/29.53','NEED TO ANN','',''),</v>
      </c>
      <c r="AC3822" s="14" t="s">
        <v>11068</v>
      </c>
    </row>
    <row r="3823" spans="1:29">
      <c r="A3823" s="16">
        <v>834709</v>
      </c>
      <c r="B3823" s="43" t="s">
        <v>7508</v>
      </c>
      <c r="C3823" s="43" t="s">
        <v>7509</v>
      </c>
      <c r="D3823" s="15">
        <f>VLOOKUP(E3823,finish!$A$1:$B$18,2,0)</f>
        <v>7</v>
      </c>
      <c r="E3823" s="18" t="s">
        <v>493</v>
      </c>
      <c r="F3823" s="15">
        <f>VLOOKUP(G3823,modules!$A$1:$B$10,2,0)</f>
        <v>6</v>
      </c>
      <c r="G3823" s="18" t="s">
        <v>7849</v>
      </c>
      <c r="H3823" s="15">
        <f>VLOOKUP(I3823,segments!$A$1:$B$9,2,0)</f>
        <v>3</v>
      </c>
      <c r="I3823" s="18" t="s">
        <v>7851</v>
      </c>
      <c r="J3823" s="15">
        <f>VLOOKUP(K3823,machines!$A$1:$B$72,2,0)</f>
        <v>69</v>
      </c>
      <c r="K3823" s="27" t="s">
        <v>442</v>
      </c>
      <c r="L3823" s="16" t="s">
        <v>627</v>
      </c>
      <c r="M3823" s="15">
        <f>VLOOKUP(N3823,groups!$A$1:$B$113,2,1)</f>
        <v>152</v>
      </c>
      <c r="N3823" s="16" t="s">
        <v>16</v>
      </c>
      <c r="O3823" s="18">
        <v>260</v>
      </c>
      <c r="P3823" s="15">
        <f>VLOOKUP(Q3823,'seg2'!$A$1:$B$13,2,0)</f>
        <v>3</v>
      </c>
      <c r="Q3823" s="16" t="s">
        <v>20</v>
      </c>
      <c r="R3823" s="15">
        <f>VLOOKUP(S3823,'seg3'!$A$1:$B$9,2,0)</f>
        <v>4</v>
      </c>
      <c r="S3823" s="16" t="s">
        <v>32</v>
      </c>
      <c r="T3823" s="18">
        <v>1640</v>
      </c>
      <c r="U3823" s="18">
        <v>1640</v>
      </c>
      <c r="V3823" s="18" t="s">
        <v>33</v>
      </c>
      <c r="W3823" s="30"/>
      <c r="X3823" s="16"/>
      <c r="Y3823" s="45" t="s">
        <v>29</v>
      </c>
      <c r="Z3823" s="45">
        <v>30</v>
      </c>
      <c r="AA3823" s="46" t="s">
        <v>431</v>
      </c>
      <c r="AB3823" s="14" t="str">
        <f t="shared" si="59"/>
        <v>('834709','834709J','HHB M30X3.5X260 ISO4014 CL10.9 HT HDG','PC',69,6,3,4,3,7,152,'1640','1640','M30','260','51B37','30','29.50/29.53','NEED TO ANN','',''),</v>
      </c>
      <c r="AC3823" s="14" t="s">
        <v>11069</v>
      </c>
    </row>
    <row r="3824" spans="1:29">
      <c r="A3824" s="16">
        <v>400562</v>
      </c>
      <c r="B3824" s="43" t="s">
        <v>2975</v>
      </c>
      <c r="C3824" s="43" t="s">
        <v>7606</v>
      </c>
      <c r="D3824" s="15">
        <f>VLOOKUP(E3824,finish!$A$1:$B$18,2,0)</f>
        <v>2</v>
      </c>
      <c r="E3824" s="18" t="s">
        <v>11</v>
      </c>
      <c r="F3824" s="15">
        <f>VLOOKUP(G3824,modules!$A$1:$B$10,2,0)</f>
        <v>6</v>
      </c>
      <c r="G3824" s="18" t="s">
        <v>7849</v>
      </c>
      <c r="H3824" s="15">
        <f>VLOOKUP(I3824,segments!$A$1:$B$9,2,0)</f>
        <v>5</v>
      </c>
      <c r="I3824" s="18" t="s">
        <v>7852</v>
      </c>
      <c r="J3824" s="15">
        <f>VLOOKUP(K3824,machines!$A$1:$B$72,2,0)</f>
        <v>69</v>
      </c>
      <c r="K3824" s="18" t="s">
        <v>442</v>
      </c>
      <c r="L3824" s="43" t="s">
        <v>114</v>
      </c>
      <c r="M3824" s="15">
        <f>VLOOKUP(N3824,groups!$A$1:$B$113,2,1)</f>
        <v>189</v>
      </c>
      <c r="N3824" s="43" t="s">
        <v>467</v>
      </c>
      <c r="O3824" s="18">
        <v>260</v>
      </c>
      <c r="P3824" s="15">
        <f>VLOOKUP(Q3824,'seg2'!$A$1:$B$13,2,0)</f>
        <v>4</v>
      </c>
      <c r="Q3824" s="16" t="s">
        <v>32</v>
      </c>
      <c r="R3824" s="15">
        <f>VLOOKUP(S3824,'seg3'!$A$1:$B$9,2,0)</f>
        <v>4</v>
      </c>
      <c r="S3824" s="16" t="s">
        <v>32</v>
      </c>
      <c r="T3824" s="18">
        <v>1047</v>
      </c>
      <c r="U3824" s="18">
        <v>1047</v>
      </c>
      <c r="V3824" s="18" t="s">
        <v>33</v>
      </c>
      <c r="W3824" s="43" t="s">
        <v>480</v>
      </c>
      <c r="X3824" s="16"/>
      <c r="Y3824" s="18" t="s">
        <v>29</v>
      </c>
      <c r="Z3824" s="18">
        <v>26</v>
      </c>
      <c r="AA3824" s="16" t="s">
        <v>479</v>
      </c>
      <c r="AB3824" s="14" t="str">
        <f t="shared" si="59"/>
        <v>('400562','400562J','SHCS M24X3X260 ISO4762 CL12.9 HT BLK','PC',69,6,4,4,5,2,189,'1047','1047','M24','260','51B37','26','23.45/23.50','NEED TO ANN','COIL 2ANNEAL&amp;2DRAWN 51B37 21.50/21.53',''),</v>
      </c>
      <c r="AC3824" s="14" t="s">
        <v>11070</v>
      </c>
    </row>
    <row r="3825" spans="1:29">
      <c r="A3825" s="16">
        <v>140618</v>
      </c>
      <c r="B3825" s="43" t="s">
        <v>1185</v>
      </c>
      <c r="C3825" s="43" t="s">
        <v>7237</v>
      </c>
      <c r="D3825" s="15">
        <f>VLOOKUP(E3825,finish!$A$1:$B$18,2,0)</f>
        <v>2</v>
      </c>
      <c r="E3825" s="18" t="s">
        <v>11</v>
      </c>
      <c r="F3825" s="15">
        <f>VLOOKUP(G3825,modules!$A$1:$B$10,2,0)</f>
        <v>6</v>
      </c>
      <c r="G3825" s="18" t="s">
        <v>7849</v>
      </c>
      <c r="H3825" s="15">
        <f>VLOOKUP(I3825,segments!$A$1:$B$9,2,0)</f>
        <v>5</v>
      </c>
      <c r="I3825" s="18" t="s">
        <v>7852</v>
      </c>
      <c r="J3825" s="15">
        <f>VLOOKUP(K3825,machines!$A$1:$B$72,2,0)</f>
        <v>69</v>
      </c>
      <c r="K3825" s="18" t="s">
        <v>442</v>
      </c>
      <c r="L3825" s="43" t="s">
        <v>627</v>
      </c>
      <c r="M3825" s="15">
        <f>VLOOKUP(N3825,groups!$A$1:$B$113,2,1)</f>
        <v>189</v>
      </c>
      <c r="N3825" s="43" t="s">
        <v>467</v>
      </c>
      <c r="O3825" s="18">
        <v>160</v>
      </c>
      <c r="P3825" s="15">
        <f>VLOOKUP(Q3825,'seg2'!$A$1:$B$13,2,0)</f>
        <v>4</v>
      </c>
      <c r="Q3825" s="16" t="s">
        <v>32</v>
      </c>
      <c r="R3825" s="15">
        <f>VLOOKUP(S3825,'seg3'!$A$1:$B$9,2,0)</f>
        <v>4</v>
      </c>
      <c r="S3825" s="16" t="s">
        <v>32</v>
      </c>
      <c r="T3825" s="18">
        <v>1130</v>
      </c>
      <c r="U3825" s="18">
        <v>1130</v>
      </c>
      <c r="V3825" s="42"/>
      <c r="W3825" s="43" t="s">
        <v>629</v>
      </c>
      <c r="X3825" s="16"/>
      <c r="Y3825" s="18" t="s">
        <v>29</v>
      </c>
      <c r="Z3825" s="18">
        <v>32</v>
      </c>
      <c r="AA3825" s="16" t="s">
        <v>628</v>
      </c>
      <c r="AB3825" s="14" t="str">
        <f t="shared" si="59"/>
        <v>('140618','140618J','SHCS M30X3.5X160 ISO4762 CL12.9 HT BLK','PC',69,6,4,4,5,2,189,'1130','1130','M30','160','51B37','32','29.50/29.55','','COIL 2ANNEAL&amp;2DRAWN 51B37 29.50/29.53',''),</v>
      </c>
      <c r="AC3825" s="14" t="s">
        <v>11055</v>
      </c>
    </row>
    <row r="3826" spans="1:29">
      <c r="A3826" s="16" t="s">
        <v>7611</v>
      </c>
      <c r="B3826" s="43" t="s">
        <v>7612</v>
      </c>
      <c r="C3826" s="43" t="s">
        <v>7613</v>
      </c>
      <c r="D3826" s="15">
        <f>VLOOKUP(E3826,finish!$A$1:$B$18,2,0)</f>
        <v>2</v>
      </c>
      <c r="E3826" s="18" t="s">
        <v>11</v>
      </c>
      <c r="F3826" s="15">
        <f>VLOOKUP(G3826,modules!$A$1:$B$10,2,0)</f>
        <v>6</v>
      </c>
      <c r="G3826" s="18" t="s">
        <v>7849</v>
      </c>
      <c r="H3826" s="15">
        <f>VLOOKUP(I3826,segments!$A$1:$B$9,2,0)</f>
        <v>7</v>
      </c>
      <c r="I3826" s="18" t="s">
        <v>7853</v>
      </c>
      <c r="J3826" s="15">
        <f>VLOOKUP(K3826,machines!$A$1:$B$72,2,0)</f>
        <v>69</v>
      </c>
      <c r="K3826" s="27" t="s">
        <v>442</v>
      </c>
      <c r="L3826" s="43" t="s">
        <v>627</v>
      </c>
      <c r="M3826" s="15">
        <f>VLOOKUP(N3826,groups!$A$1:$B$113,2,1)</f>
        <v>153</v>
      </c>
      <c r="N3826" s="43" t="s">
        <v>107</v>
      </c>
      <c r="O3826" s="18">
        <v>160</v>
      </c>
      <c r="P3826" s="15">
        <f>VLOOKUP(Q3826,'seg2'!$A$1:$B$13,2,0)</f>
        <v>3</v>
      </c>
      <c r="Q3826" s="16" t="s">
        <v>20</v>
      </c>
      <c r="R3826" s="15">
        <f>VLOOKUP(S3826,'seg3'!$A$1:$B$9,2,0)</f>
        <v>3</v>
      </c>
      <c r="S3826" s="16" t="s">
        <v>21</v>
      </c>
      <c r="T3826" s="18">
        <v>1000</v>
      </c>
      <c r="U3826" s="18">
        <v>1000</v>
      </c>
      <c r="V3826" s="42"/>
      <c r="W3826" s="43" t="s">
        <v>1598</v>
      </c>
      <c r="X3826" s="16"/>
      <c r="Y3826" s="45" t="s">
        <v>17</v>
      </c>
      <c r="Z3826" s="45">
        <v>28</v>
      </c>
      <c r="AA3826" s="46" t="s">
        <v>1211</v>
      </c>
      <c r="AB3826" s="14" t="str">
        <f t="shared" si="59"/>
        <v>('DB617128','DB617128J','HHB M30X3.5X160 ISO4017 CL8.8 FT BLK','PC',69,6,3,3,7,2,153,'1000','1000','M30','160','10B33','28','27.30/27.34','','COIL DIRECT DRAWN AS 10B33M 27.30/27.34',''),</v>
      </c>
      <c r="AC3826" s="14" t="s">
        <v>11071</v>
      </c>
    </row>
    <row r="3827" spans="1:29">
      <c r="A3827" s="16">
        <v>830718</v>
      </c>
      <c r="B3827" s="43" t="s">
        <v>7650</v>
      </c>
      <c r="C3827" s="43" t="s">
        <v>7651</v>
      </c>
      <c r="D3827" s="15">
        <f>VLOOKUP(E3827,finish!$A$1:$B$18,2,0)</f>
        <v>5</v>
      </c>
      <c r="E3827" s="18" t="s">
        <v>316</v>
      </c>
      <c r="F3827" s="15">
        <f>VLOOKUP(G3827,modules!$A$1:$B$10,2,0)</f>
        <v>6</v>
      </c>
      <c r="G3827" s="18" t="s">
        <v>7849</v>
      </c>
      <c r="H3827" s="15">
        <f>VLOOKUP(I3827,segments!$A$1:$B$9,2,0)</f>
        <v>3</v>
      </c>
      <c r="I3827" s="18" t="s">
        <v>7851</v>
      </c>
      <c r="J3827" s="15">
        <f>VLOOKUP(K3827,machines!$A$1:$B$72,2,0)</f>
        <v>69</v>
      </c>
      <c r="K3827" s="27" t="s">
        <v>442</v>
      </c>
      <c r="L3827" s="16" t="s">
        <v>627</v>
      </c>
      <c r="M3827" s="15">
        <f>VLOOKUP(N3827,groups!$A$1:$B$113,2,1)</f>
        <v>160</v>
      </c>
      <c r="N3827" s="16" t="s">
        <v>1305</v>
      </c>
      <c r="O3827" s="18">
        <v>175</v>
      </c>
      <c r="P3827" s="15">
        <f>VLOOKUP(Q3827,'seg2'!$A$1:$B$13,2,0)</f>
        <v>3</v>
      </c>
      <c r="Q3827" s="16" t="s">
        <v>20</v>
      </c>
      <c r="R3827" s="15">
        <f>VLOOKUP(S3827,'seg3'!$A$1:$B$9,2,0)</f>
        <v>3</v>
      </c>
      <c r="S3827" s="16" t="s">
        <v>21</v>
      </c>
      <c r="T3827" s="18">
        <v>1254</v>
      </c>
      <c r="U3827" s="18">
        <v>1254</v>
      </c>
      <c r="V3827" s="42"/>
      <c r="W3827" s="30"/>
      <c r="X3827" s="16"/>
      <c r="Y3827" s="18" t="s">
        <v>17</v>
      </c>
      <c r="Z3827" s="18">
        <v>30</v>
      </c>
      <c r="AA3827" s="16" t="s">
        <v>431</v>
      </c>
      <c r="AB3827" s="14" t="str">
        <f t="shared" si="59"/>
        <v>('830718','830718J','HSSB M30X175 EN14399-3 CL10.9HR HT ZFS','PC',69,6,3,3,3,5,160,'1254','1254','M30','175','10B33','30','29.50/29.53','','',''),</v>
      </c>
      <c r="AC3827" s="14" t="s">
        <v>11072</v>
      </c>
    </row>
    <row r="3828" spans="1:29">
      <c r="A3828" s="16">
        <v>830720</v>
      </c>
      <c r="B3828" s="43" t="s">
        <v>7652</v>
      </c>
      <c r="C3828" s="43" t="s">
        <v>7653</v>
      </c>
      <c r="D3828" s="15">
        <f>VLOOKUP(E3828,finish!$A$1:$B$18,2,0)</f>
        <v>5</v>
      </c>
      <c r="E3828" s="18" t="s">
        <v>316</v>
      </c>
      <c r="F3828" s="15">
        <f>VLOOKUP(G3828,modules!$A$1:$B$10,2,0)</f>
        <v>6</v>
      </c>
      <c r="G3828" s="18" t="s">
        <v>7849</v>
      </c>
      <c r="H3828" s="15">
        <f>VLOOKUP(I3828,segments!$A$1:$B$9,2,0)</f>
        <v>3</v>
      </c>
      <c r="I3828" s="18" t="s">
        <v>7851</v>
      </c>
      <c r="J3828" s="15">
        <f>VLOOKUP(K3828,machines!$A$1:$B$72,2,0)</f>
        <v>69</v>
      </c>
      <c r="K3828" s="27" t="s">
        <v>442</v>
      </c>
      <c r="L3828" s="16" t="s">
        <v>627</v>
      </c>
      <c r="M3828" s="15">
        <f>VLOOKUP(N3828,groups!$A$1:$B$113,2,1)</f>
        <v>160</v>
      </c>
      <c r="N3828" s="16" t="s">
        <v>1305</v>
      </c>
      <c r="O3828" s="18">
        <v>210</v>
      </c>
      <c r="P3828" s="15">
        <f>VLOOKUP(Q3828,'seg2'!$A$1:$B$13,2,0)</f>
        <v>3</v>
      </c>
      <c r="Q3828" s="16" t="s">
        <v>20</v>
      </c>
      <c r="R3828" s="15">
        <f>VLOOKUP(S3828,'seg3'!$A$1:$B$9,2,0)</f>
        <v>3</v>
      </c>
      <c r="S3828" s="16" t="s">
        <v>21</v>
      </c>
      <c r="T3828" s="18">
        <v>1462</v>
      </c>
      <c r="U3828" s="18">
        <v>1462</v>
      </c>
      <c r="V3828" s="42"/>
      <c r="W3828" s="30"/>
      <c r="X3828" s="16"/>
      <c r="Y3828" s="18" t="s">
        <v>17</v>
      </c>
      <c r="Z3828" s="18">
        <v>30</v>
      </c>
      <c r="AA3828" s="16" t="s">
        <v>431</v>
      </c>
      <c r="AB3828" s="14" t="str">
        <f t="shared" si="59"/>
        <v>('830720','830720J','HSSB M30X210 EN14399-3 CL10.9HR HT ZFS','PC',69,6,3,3,3,5,160,'1462','1462','M30','210','10B33','30','29.50/29.53','','',''),</v>
      </c>
      <c r="AC3828" s="14" t="s">
        <v>11073</v>
      </c>
    </row>
    <row r="3829" spans="1:29">
      <c r="A3829" s="16">
        <v>617707</v>
      </c>
      <c r="B3829" s="43" t="s">
        <v>7669</v>
      </c>
      <c r="C3829" s="43" t="s">
        <v>7670</v>
      </c>
      <c r="D3829" s="15">
        <f>VLOOKUP(E3829,finish!$A$1:$B$18,2,0)</f>
        <v>8</v>
      </c>
      <c r="E3829" s="18" t="s">
        <v>47</v>
      </c>
      <c r="F3829" s="15">
        <f>VLOOKUP(G3829,modules!$A$1:$B$10,2,0)</f>
        <v>6</v>
      </c>
      <c r="G3829" s="18" t="s">
        <v>7849</v>
      </c>
      <c r="H3829" s="15">
        <f>VLOOKUP(I3829,segments!$A$1:$B$9,2,0)</f>
        <v>3</v>
      </c>
      <c r="I3829" s="18" t="s">
        <v>7851</v>
      </c>
      <c r="J3829" s="15">
        <f>VLOOKUP(K3829,machines!$A$1:$B$72,2,0)</f>
        <v>69</v>
      </c>
      <c r="K3829" s="27" t="s">
        <v>442</v>
      </c>
      <c r="L3829" s="16" t="s">
        <v>627</v>
      </c>
      <c r="M3829" s="15">
        <f>VLOOKUP(N3829,groups!$A$1:$B$113,2,1)</f>
        <v>153</v>
      </c>
      <c r="N3829" s="16" t="s">
        <v>107</v>
      </c>
      <c r="O3829" s="18">
        <v>75</v>
      </c>
      <c r="P3829" s="15">
        <f>VLOOKUP(Q3829,'seg2'!$A$1:$B$13,2,0)</f>
        <v>3</v>
      </c>
      <c r="Q3829" s="16" t="s">
        <v>20</v>
      </c>
      <c r="R3829" s="15">
        <f>VLOOKUP(S3829,'seg3'!$A$1:$B$9,2,0)</f>
        <v>3</v>
      </c>
      <c r="S3829" s="16" t="s">
        <v>21</v>
      </c>
      <c r="T3829" s="18">
        <v>614</v>
      </c>
      <c r="U3829" s="18">
        <v>614</v>
      </c>
      <c r="V3829" s="42"/>
      <c r="W3829" s="30"/>
      <c r="X3829" s="16"/>
      <c r="Y3829" s="18" t="s">
        <v>17</v>
      </c>
      <c r="Z3829" s="18">
        <v>28</v>
      </c>
      <c r="AA3829" s="16" t="s">
        <v>1211</v>
      </c>
      <c r="AB3829" s="14" t="str">
        <f t="shared" si="59"/>
        <v>('617707','617707J','HHB M30X3.5X75 ISO4017 CL8.8 FT ZC3','PC',69,6,3,3,3,8,153,'614','614','M30','75','10B33','28','27.30/27.34','','',''),</v>
      </c>
      <c r="AC3829" s="14" t="s">
        <v>11074</v>
      </c>
    </row>
    <row r="3830" spans="1:29">
      <c r="A3830" s="16">
        <v>617710</v>
      </c>
      <c r="B3830" s="43" t="s">
        <v>7671</v>
      </c>
      <c r="C3830" s="43" t="s">
        <v>7672</v>
      </c>
      <c r="D3830" s="15">
        <f>VLOOKUP(E3830,finish!$A$1:$B$18,2,0)</f>
        <v>8</v>
      </c>
      <c r="E3830" s="18" t="s">
        <v>47</v>
      </c>
      <c r="F3830" s="15">
        <f>VLOOKUP(G3830,modules!$A$1:$B$10,2,0)</f>
        <v>6</v>
      </c>
      <c r="G3830" s="18" t="s">
        <v>7849</v>
      </c>
      <c r="H3830" s="15">
        <f>VLOOKUP(I3830,segments!$A$1:$B$9,2,0)</f>
        <v>3</v>
      </c>
      <c r="I3830" s="18" t="s">
        <v>7851</v>
      </c>
      <c r="J3830" s="15">
        <f>VLOOKUP(K3830,machines!$A$1:$B$72,2,0)</f>
        <v>69</v>
      </c>
      <c r="K3830" s="27" t="s">
        <v>442</v>
      </c>
      <c r="L3830" s="16" t="s">
        <v>627</v>
      </c>
      <c r="M3830" s="15">
        <f>VLOOKUP(N3830,groups!$A$1:$B$113,2,1)</f>
        <v>153</v>
      </c>
      <c r="N3830" s="16" t="s">
        <v>107</v>
      </c>
      <c r="O3830" s="18">
        <v>90</v>
      </c>
      <c r="P3830" s="15">
        <f>VLOOKUP(Q3830,'seg2'!$A$1:$B$13,2,0)</f>
        <v>3</v>
      </c>
      <c r="Q3830" s="16" t="s">
        <v>20</v>
      </c>
      <c r="R3830" s="15">
        <f>VLOOKUP(S3830,'seg3'!$A$1:$B$9,2,0)</f>
        <v>3</v>
      </c>
      <c r="S3830" s="16" t="s">
        <v>21</v>
      </c>
      <c r="T3830" s="18">
        <v>685</v>
      </c>
      <c r="U3830" s="18">
        <v>685</v>
      </c>
      <c r="V3830" s="42"/>
      <c r="W3830" s="43" t="s">
        <v>1598</v>
      </c>
      <c r="X3830" s="16"/>
      <c r="Y3830" s="18" t="s">
        <v>17</v>
      </c>
      <c r="Z3830" s="18">
        <v>28</v>
      </c>
      <c r="AA3830" s="16" t="s">
        <v>1211</v>
      </c>
      <c r="AB3830" s="14" t="str">
        <f t="shared" si="59"/>
        <v>('617710','617710J','HHB M30X3.5X90 ISO4017 CL8.8 FT ZC3','PC',69,6,3,3,3,8,153,'685','685','M30','90','10B33','28','27.30/27.34','','COIL DIRECT DRAWN AS 10B33M 27.30/27.34',''),</v>
      </c>
      <c r="AC3830" s="14" t="s">
        <v>11075</v>
      </c>
    </row>
    <row r="3831" spans="1:29">
      <c r="A3831" s="16">
        <v>617712</v>
      </c>
      <c r="B3831" s="43" t="s">
        <v>7673</v>
      </c>
      <c r="C3831" s="43" t="s">
        <v>7674</v>
      </c>
      <c r="D3831" s="15">
        <f>VLOOKUP(E3831,finish!$A$1:$B$18,2,0)</f>
        <v>8</v>
      </c>
      <c r="E3831" s="18" t="s">
        <v>47</v>
      </c>
      <c r="F3831" s="15">
        <f>VLOOKUP(G3831,modules!$A$1:$B$10,2,0)</f>
        <v>6</v>
      </c>
      <c r="G3831" s="18" t="s">
        <v>7849</v>
      </c>
      <c r="H3831" s="15">
        <f>VLOOKUP(I3831,segments!$A$1:$B$9,2,0)</f>
        <v>3</v>
      </c>
      <c r="I3831" s="18" t="s">
        <v>7851</v>
      </c>
      <c r="J3831" s="15">
        <f>VLOOKUP(K3831,machines!$A$1:$B$72,2,0)</f>
        <v>69</v>
      </c>
      <c r="K3831" s="27" t="s">
        <v>442</v>
      </c>
      <c r="L3831" s="16" t="s">
        <v>627</v>
      </c>
      <c r="M3831" s="15">
        <f>VLOOKUP(N3831,groups!$A$1:$B$113,2,1)</f>
        <v>153</v>
      </c>
      <c r="N3831" s="16" t="s">
        <v>107</v>
      </c>
      <c r="O3831" s="18">
        <v>100</v>
      </c>
      <c r="P3831" s="15">
        <f>VLOOKUP(Q3831,'seg2'!$A$1:$B$13,2,0)</f>
        <v>3</v>
      </c>
      <c r="Q3831" s="16" t="s">
        <v>20</v>
      </c>
      <c r="R3831" s="15">
        <f>VLOOKUP(S3831,'seg3'!$A$1:$B$9,2,0)</f>
        <v>3</v>
      </c>
      <c r="S3831" s="16" t="s">
        <v>21</v>
      </c>
      <c r="T3831" s="18">
        <v>732</v>
      </c>
      <c r="U3831" s="18">
        <v>732</v>
      </c>
      <c r="V3831" s="42"/>
      <c r="W3831" s="43" t="s">
        <v>1598</v>
      </c>
      <c r="X3831" s="16"/>
      <c r="Y3831" s="18" t="s">
        <v>17</v>
      </c>
      <c r="Z3831" s="18">
        <v>28</v>
      </c>
      <c r="AA3831" s="16" t="s">
        <v>1211</v>
      </c>
      <c r="AB3831" s="14" t="str">
        <f t="shared" si="59"/>
        <v>('617712','617712J','HHB M30X3.5X100 ISO4017 CL8.8 FT ZC3','PC',69,6,3,3,3,8,153,'732','732','M30','100','10B33','28','27.30/27.34','','COIL DIRECT DRAWN AS 10B33M 27.30/27.34',''),</v>
      </c>
      <c r="AC3831" s="14" t="s">
        <v>11076</v>
      </c>
    </row>
    <row r="3832" spans="1:29">
      <c r="A3832" s="16">
        <v>613228</v>
      </c>
      <c r="B3832" s="43" t="s">
        <v>5510</v>
      </c>
      <c r="C3832" s="43" t="s">
        <v>5511</v>
      </c>
      <c r="D3832" s="15">
        <f>VLOOKUP(E3832,finish!$A$1:$B$18,2,0)</f>
        <v>2</v>
      </c>
      <c r="E3832" s="18" t="s">
        <v>11</v>
      </c>
      <c r="F3832" s="15">
        <f>VLOOKUP(G3832,modules!$A$1:$B$10,2,0)</f>
        <v>6</v>
      </c>
      <c r="G3832" s="18" t="s">
        <v>7849</v>
      </c>
      <c r="H3832" s="15">
        <f>VLOOKUP(I3832,segments!$A$1:$B$9,2,0)</f>
        <v>5</v>
      </c>
      <c r="I3832" s="18" t="s">
        <v>7852</v>
      </c>
      <c r="J3832" s="15">
        <f>VLOOKUP(K3832,machines!$A$1:$B$72,2,0)</f>
        <v>69</v>
      </c>
      <c r="K3832" s="18" t="s">
        <v>442</v>
      </c>
      <c r="L3832" s="16" t="s">
        <v>627</v>
      </c>
      <c r="M3832" s="15">
        <f>VLOOKUP(N3832,groups!$A$1:$B$113,2,1)</f>
        <v>152</v>
      </c>
      <c r="N3832" s="16" t="s">
        <v>16</v>
      </c>
      <c r="O3832" s="18">
        <v>130</v>
      </c>
      <c r="P3832" s="15">
        <f>VLOOKUP(Q3832,'seg2'!$A$1:$B$13,2,0)</f>
        <v>3</v>
      </c>
      <c r="Q3832" s="16" t="s">
        <v>20</v>
      </c>
      <c r="R3832" s="15">
        <f>VLOOKUP(S3832,'seg3'!$A$1:$B$9,2,0)</f>
        <v>3</v>
      </c>
      <c r="S3832" s="16" t="s">
        <v>21</v>
      </c>
      <c r="T3832" s="18">
        <v>906</v>
      </c>
      <c r="U3832" s="18">
        <v>906</v>
      </c>
      <c r="V3832" s="42"/>
      <c r="W3832" s="43" t="s">
        <v>3379</v>
      </c>
      <c r="X3832" s="16"/>
      <c r="Y3832" s="18" t="s">
        <v>17</v>
      </c>
      <c r="Z3832" s="18">
        <v>30</v>
      </c>
      <c r="AA3832" s="16" t="s">
        <v>431</v>
      </c>
      <c r="AB3832" s="14" t="str">
        <f t="shared" si="59"/>
        <v>('613228','613228J','HHB M30X3.5X130 ISO4014 CL8.8 HT BLK','PC',69,6,3,3,5,2,152,'906','906','M30','130','10B33','30','29.50/29.53','','COIL DIRECT DRAWN 10B33M 29.50/29.55',''),</v>
      </c>
      <c r="AC3832" s="14" t="s">
        <v>10947</v>
      </c>
    </row>
    <row r="3833" spans="1:29">
      <c r="A3833" s="16">
        <v>815888</v>
      </c>
      <c r="B3833" s="43" t="s">
        <v>7807</v>
      </c>
      <c r="C3833" s="43" t="s">
        <v>7808</v>
      </c>
      <c r="D3833" s="15" t="s">
        <v>7949</v>
      </c>
      <c r="E3833" s="18"/>
      <c r="F3833" s="15">
        <f>VLOOKUP(G3833,modules!$A$1:$B$10,2,0)</f>
        <v>6</v>
      </c>
      <c r="G3833" s="18" t="s">
        <v>7849</v>
      </c>
      <c r="H3833" s="15">
        <f>VLOOKUP(I3833,segments!$A$1:$B$9,2,0)</f>
        <v>1</v>
      </c>
      <c r="I3833" s="18" t="s">
        <v>7848</v>
      </c>
      <c r="J3833" s="15">
        <f>VLOOKUP(K3833,machines!$A$1:$B$72,2,0)</f>
        <v>69</v>
      </c>
      <c r="K3833" s="18" t="s">
        <v>442</v>
      </c>
      <c r="L3833" s="16" t="s">
        <v>7809</v>
      </c>
      <c r="M3833" s="15">
        <f>VLOOKUP(N3833,groups!$A$1:$B$113,2,1)</f>
        <v>152</v>
      </c>
      <c r="N3833" s="16" t="s">
        <v>16</v>
      </c>
      <c r="O3833" s="18">
        <v>127</v>
      </c>
      <c r="P3833" s="15">
        <f>VLOOKUP(Q3833,'seg2'!$A$1:$B$13,2,0)</f>
        <v>3</v>
      </c>
      <c r="Q3833" s="16" t="s">
        <v>20</v>
      </c>
      <c r="R3833" s="15">
        <f>VLOOKUP(S3833,'seg3'!$A$1:$B$9,2,0)</f>
        <v>3</v>
      </c>
      <c r="S3833" s="16" t="s">
        <v>21</v>
      </c>
      <c r="T3833" s="18">
        <v>815.26</v>
      </c>
      <c r="U3833" s="18">
        <v>815.26</v>
      </c>
      <c r="V3833" s="42"/>
      <c r="W3833" s="43" t="s">
        <v>2524</v>
      </c>
      <c r="X3833" s="16"/>
      <c r="Y3833" s="18" t="s">
        <v>17</v>
      </c>
      <c r="Z3833" s="18">
        <v>30</v>
      </c>
      <c r="AA3833" s="18" t="s">
        <v>2523</v>
      </c>
      <c r="AB3833" s="14" t="str">
        <f t="shared" si="59"/>
        <v>('815888','815888J','HEX HEAD BOLT 1.1/8X12UNJF X 127 DR.7B92','PC',69,6,3,3,1,null,152,'815.26','815.26','1.1/8 UNJF','127','10B33','30','28.10/28.15','','COIL DIRECT DRAWN 10B33 28.10/28.15',''),</v>
      </c>
      <c r="AC3833" s="14" t="s">
        <v>11077</v>
      </c>
    </row>
    <row r="3834" spans="1:29">
      <c r="A3834" s="16" t="s">
        <v>3267</v>
      </c>
      <c r="B3834" s="43" t="s">
        <v>3268</v>
      </c>
      <c r="C3834" s="43" t="s">
        <v>3949</v>
      </c>
      <c r="D3834" s="15">
        <f>VLOOKUP(E3834,finish!$A$1:$B$18,2,0)</f>
        <v>2</v>
      </c>
      <c r="E3834" s="18" t="s">
        <v>11</v>
      </c>
      <c r="F3834" s="15">
        <f>VLOOKUP(G3834,modules!$A$1:$B$10,2,0)</f>
        <v>6</v>
      </c>
      <c r="G3834" s="18" t="s">
        <v>7849</v>
      </c>
      <c r="H3834" s="15">
        <f>VLOOKUP(I3834,segments!$A$1:$B$9,2,0)</f>
        <v>7</v>
      </c>
      <c r="I3834" s="18" t="s">
        <v>7853</v>
      </c>
      <c r="J3834" s="15">
        <f>VLOOKUP(K3834,machines!$A$1:$B$72,2,0)</f>
        <v>69</v>
      </c>
      <c r="K3834" s="18" t="s">
        <v>442</v>
      </c>
      <c r="L3834" s="16" t="s">
        <v>126</v>
      </c>
      <c r="M3834" s="15">
        <f>VLOOKUP(N3834,groups!$A$1:$B$113,2,1)</f>
        <v>152</v>
      </c>
      <c r="N3834" s="16" t="s">
        <v>16</v>
      </c>
      <c r="O3834" s="18">
        <v>220</v>
      </c>
      <c r="P3834" s="15">
        <f>VLOOKUP(Q3834,'seg2'!$A$1:$B$13,2,0)</f>
        <v>3</v>
      </c>
      <c r="Q3834" s="16" t="s">
        <v>20</v>
      </c>
      <c r="R3834" s="15">
        <f>VLOOKUP(S3834,'seg3'!$A$1:$B$9,2,0)</f>
        <v>3</v>
      </c>
      <c r="S3834" s="16" t="s">
        <v>21</v>
      </c>
      <c r="T3834" s="18">
        <v>576</v>
      </c>
      <c r="U3834" s="18">
        <v>576</v>
      </c>
      <c r="V3834" s="42"/>
      <c r="W3834" s="43" t="s">
        <v>866</v>
      </c>
      <c r="X3834" s="16"/>
      <c r="Y3834" s="18" t="s">
        <v>17</v>
      </c>
      <c r="Z3834" s="18">
        <v>20</v>
      </c>
      <c r="AA3834" s="18" t="s">
        <v>447</v>
      </c>
      <c r="AB3834" s="14" t="str">
        <f t="shared" si="59"/>
        <v>('DB624854','DB624854J','HHB M20X2.5X220 ISO4014 CL8.8 HT BLK','PC',69,6,3,3,7,2,152,'576','576','M20','220','10B33','20','19.50/19.55','','COIL DIRECT DRWN  10B33M  19.50/19.53',''),</v>
      </c>
      <c r="AC3834" s="14" t="s">
        <v>10817</v>
      </c>
    </row>
    <row r="3835" spans="1:29">
      <c r="A3835" s="16" t="s">
        <v>7812</v>
      </c>
      <c r="B3835" s="43" t="s">
        <v>7813</v>
      </c>
      <c r="C3835" s="43" t="s">
        <v>7814</v>
      </c>
      <c r="D3835" s="15">
        <f>VLOOKUP(E3835,finish!$A$1:$B$18,2,0)</f>
        <v>2</v>
      </c>
      <c r="E3835" s="18" t="s">
        <v>11</v>
      </c>
      <c r="F3835" s="15">
        <f>VLOOKUP(G3835,modules!$A$1:$B$10,2,0)</f>
        <v>6</v>
      </c>
      <c r="G3835" s="18" t="s">
        <v>7849</v>
      </c>
      <c r="H3835" s="15">
        <f>VLOOKUP(I3835,segments!$A$1:$B$9,2,0)</f>
        <v>7</v>
      </c>
      <c r="I3835" s="18" t="s">
        <v>7853</v>
      </c>
      <c r="J3835" s="15">
        <f>VLOOKUP(K3835,machines!$A$1:$B$72,2,0)</f>
        <v>69</v>
      </c>
      <c r="K3835" s="18" t="s">
        <v>442</v>
      </c>
      <c r="L3835" s="16" t="s">
        <v>126</v>
      </c>
      <c r="M3835" s="15">
        <f>VLOOKUP(N3835,groups!$A$1:$B$113,2,1)</f>
        <v>152</v>
      </c>
      <c r="N3835" s="16" t="s">
        <v>16</v>
      </c>
      <c r="O3835" s="18">
        <v>260</v>
      </c>
      <c r="P3835" s="15">
        <f>VLOOKUP(Q3835,'seg2'!$A$1:$B$13,2,0)</f>
        <v>3</v>
      </c>
      <c r="Q3835" s="16" t="s">
        <v>20</v>
      </c>
      <c r="R3835" s="15">
        <f>VLOOKUP(S3835,'seg3'!$A$1:$B$9,2,0)</f>
        <v>3</v>
      </c>
      <c r="S3835" s="16" t="s">
        <v>21</v>
      </c>
      <c r="T3835" s="18">
        <v>669</v>
      </c>
      <c r="U3835" s="18">
        <v>669</v>
      </c>
      <c r="V3835" s="42"/>
      <c r="W3835" s="43" t="s">
        <v>866</v>
      </c>
      <c r="X3835" s="16"/>
      <c r="Y3835" s="18" t="s">
        <v>17</v>
      </c>
      <c r="Z3835" s="18">
        <v>20</v>
      </c>
      <c r="AA3835" s="18" t="s">
        <v>447</v>
      </c>
      <c r="AB3835" s="14" t="str">
        <f t="shared" si="59"/>
        <v>('DB624857','DB624857J','HHB M20X2.5X260 ISO4014 CL8.8 HT BLK','PC',69,6,3,3,7,2,152,'669','669','M20','260','10B33','20','19.50/19.55','','COIL DIRECT DRWN  10B33M  19.50/19.53',''),</v>
      </c>
      <c r="AC3835" s="14" t="s">
        <v>11078</v>
      </c>
    </row>
    <row r="3836" spans="1:29">
      <c r="A3836" s="16" t="s">
        <v>1647</v>
      </c>
      <c r="B3836" s="43" t="s">
        <v>1648</v>
      </c>
      <c r="C3836" s="43" t="s">
        <v>7818</v>
      </c>
      <c r="D3836" s="15">
        <f>VLOOKUP(E3836,finish!$A$1:$B$18,2,0)</f>
        <v>2</v>
      </c>
      <c r="E3836" s="18" t="s">
        <v>11</v>
      </c>
      <c r="F3836" s="15">
        <f>VLOOKUP(G3836,modules!$A$1:$B$10,2,0)</f>
        <v>6</v>
      </c>
      <c r="G3836" s="18" t="s">
        <v>7849</v>
      </c>
      <c r="H3836" s="15">
        <f>VLOOKUP(I3836,segments!$A$1:$B$9,2,0)</f>
        <v>7</v>
      </c>
      <c r="I3836" s="18" t="s">
        <v>7853</v>
      </c>
      <c r="J3836" s="15">
        <f>VLOOKUP(K3836,machines!$A$1:$B$72,2,0)</f>
        <v>69</v>
      </c>
      <c r="K3836" s="18" t="s">
        <v>442</v>
      </c>
      <c r="L3836" s="16" t="s">
        <v>338</v>
      </c>
      <c r="M3836" s="15">
        <f>VLOOKUP(N3836,groups!$A$1:$B$113,2,1)</f>
        <v>152</v>
      </c>
      <c r="N3836" s="16" t="s">
        <v>16</v>
      </c>
      <c r="O3836" s="18">
        <v>150</v>
      </c>
      <c r="P3836" s="15">
        <f>VLOOKUP(Q3836,'seg2'!$A$1:$B$13,2,0)</f>
        <v>3</v>
      </c>
      <c r="Q3836" s="16" t="s">
        <v>20</v>
      </c>
      <c r="R3836" s="15">
        <f>VLOOKUP(S3836,'seg3'!$A$1:$B$9,2,0)</f>
        <v>3</v>
      </c>
      <c r="S3836" s="16" t="s">
        <v>21</v>
      </c>
      <c r="T3836" s="18">
        <v>810</v>
      </c>
      <c r="U3836" s="18">
        <v>810</v>
      </c>
      <c r="V3836" s="42"/>
      <c r="W3836" s="43" t="s">
        <v>1176</v>
      </c>
      <c r="X3836" s="16"/>
      <c r="Y3836" s="18" t="s">
        <v>17</v>
      </c>
      <c r="Z3836" s="18">
        <v>28</v>
      </c>
      <c r="AA3836" s="16" t="s">
        <v>1175</v>
      </c>
      <c r="AB3836" s="14" t="str">
        <f t="shared" si="59"/>
        <v>('DB613214','DB613214J','HHB M27X3X150 ISO4014 CL8.8 HT BLK','PC',69,6,3,3,7,2,152,'810','810','M27','150','10B33','28','26.50/26.53','','COIL DIRECT DRAWN AS 10B33M 26.50/26.53',''),</v>
      </c>
      <c r="AC3836" s="14" t="s">
        <v>11079</v>
      </c>
    </row>
    <row r="3837" spans="1:29">
      <c r="A3837" s="16" t="s">
        <v>7833</v>
      </c>
      <c r="B3837" s="43" t="s">
        <v>7834</v>
      </c>
      <c r="C3837" s="43" t="s">
        <v>7835</v>
      </c>
      <c r="D3837" s="15">
        <f>VLOOKUP(E3837,finish!$A$1:$B$18,2,0)</f>
        <v>2</v>
      </c>
      <c r="E3837" s="18" t="s">
        <v>11</v>
      </c>
      <c r="F3837" s="15">
        <f>VLOOKUP(G3837,modules!$A$1:$B$10,2,0)</f>
        <v>6</v>
      </c>
      <c r="G3837" s="18" t="s">
        <v>7849</v>
      </c>
      <c r="H3837" s="15">
        <f>VLOOKUP(I3837,segments!$A$1:$B$9,2,0)</f>
        <v>7</v>
      </c>
      <c r="I3837" s="18" t="s">
        <v>7853</v>
      </c>
      <c r="J3837" s="15">
        <f>VLOOKUP(K3837,machines!$A$1:$B$72,2,0)</f>
        <v>69</v>
      </c>
      <c r="K3837" s="18" t="s">
        <v>442</v>
      </c>
      <c r="L3837" s="16" t="s">
        <v>338</v>
      </c>
      <c r="M3837" s="15">
        <f>VLOOKUP(N3837,groups!$A$1:$B$113,2,1)</f>
        <v>153</v>
      </c>
      <c r="N3837" s="16" t="s">
        <v>107</v>
      </c>
      <c r="O3837" s="18">
        <v>140</v>
      </c>
      <c r="P3837" s="15">
        <f>VLOOKUP(Q3837,'seg2'!$A$1:$B$13,2,0)</f>
        <v>3</v>
      </c>
      <c r="Q3837" s="16" t="s">
        <v>20</v>
      </c>
      <c r="R3837" s="15">
        <f>VLOOKUP(S3837,'seg3'!$A$1:$B$9,2,0)</f>
        <v>3</v>
      </c>
      <c r="S3837" s="16" t="s">
        <v>21</v>
      </c>
      <c r="T3837" s="18">
        <v>724</v>
      </c>
      <c r="U3837" s="18">
        <v>724</v>
      </c>
      <c r="V3837" s="42"/>
      <c r="W3837" s="43" t="s">
        <v>1948</v>
      </c>
      <c r="X3837" s="16"/>
      <c r="Y3837" s="18" t="s">
        <v>17</v>
      </c>
      <c r="Z3837" s="18">
        <v>26</v>
      </c>
      <c r="AA3837" s="18" t="s">
        <v>1947</v>
      </c>
      <c r="AB3837" s="14" t="str">
        <f t="shared" si="59"/>
        <v>('DB617102','DB617102J','HHB M27X3X140 ISO4017 CL8.8 FT BLK','PC',69,6,3,3,7,2,153,'724','724','M27','140','10B33','26','24.65/24.70','','COIL DIRECT DRAWN 10B33M 24.65/24.70',''),</v>
      </c>
      <c r="AC3837" s="14" t="s">
        <v>11080</v>
      </c>
    </row>
    <row r="3838" spans="1:29">
      <c r="A3838" s="15">
        <v>290010</v>
      </c>
      <c r="B3838" s="15" t="s">
        <v>112</v>
      </c>
      <c r="C3838" s="15" t="s">
        <v>113</v>
      </c>
      <c r="D3838" s="15">
        <f>VLOOKUP(E3838,finish!$A$1:$B$18,2,0)</f>
        <v>8</v>
      </c>
      <c r="E3838" s="18" t="s">
        <v>47</v>
      </c>
      <c r="F3838" s="15">
        <f>VLOOKUP(G3838,modules!$A$1:$B$10,2,0)</f>
        <v>7</v>
      </c>
      <c r="G3838" s="18" t="s">
        <v>68</v>
      </c>
      <c r="H3838" s="15">
        <f>VLOOKUP(I3838,segments!$A$1:$B$9,2,0)</f>
        <v>5</v>
      </c>
      <c r="I3838" s="18" t="s">
        <v>7852</v>
      </c>
      <c r="J3838" s="15">
        <f>VLOOKUP(K3838,machines!$A$1:$B$72,2,0)</f>
        <v>70</v>
      </c>
      <c r="K3838" s="27" t="s">
        <v>117</v>
      </c>
      <c r="L3838" s="23" t="s">
        <v>114</v>
      </c>
      <c r="M3838" s="15">
        <f>VLOOKUP(N3838,groups!$A$1:$B$113,2,1)</f>
        <v>169</v>
      </c>
      <c r="N3838" s="24" t="s">
        <v>115</v>
      </c>
      <c r="O3838" s="27" t="s">
        <v>52</v>
      </c>
      <c r="P3838" s="15">
        <f>VLOOKUP(Q3838,'seg2'!$A$1:$B$13,2,0)</f>
        <v>1</v>
      </c>
      <c r="Q3838" s="24" t="s">
        <v>68</v>
      </c>
      <c r="R3838" s="15">
        <f>VLOOKUP(S3838,'seg3'!$A$1:$B$9,2,0)</f>
        <v>1</v>
      </c>
      <c r="S3838" s="24" t="s">
        <v>76</v>
      </c>
      <c r="T3838" s="22">
        <v>120</v>
      </c>
      <c r="U3838" s="22">
        <v>120</v>
      </c>
      <c r="V3838" s="18" t="s">
        <v>33</v>
      </c>
      <c r="W3838" s="30" t="s">
        <v>113</v>
      </c>
      <c r="X3838" s="15" t="s">
        <v>111</v>
      </c>
      <c r="Y3838" s="20" t="s">
        <v>17</v>
      </c>
      <c r="Z3838" s="25">
        <v>32</v>
      </c>
      <c r="AA3838" s="26" t="s">
        <v>116</v>
      </c>
      <c r="AB3838" s="14" t="str">
        <f t="shared" si="59"/>
        <v>('290010','290010J','NYLOCK NUT B/R M24X3 DIN985 CL10 ZC3','PC',70,7,1,1,5,8,169,'120','120','M24','-','10B33','32','31.45/31.50','NEED TO ANN','NYLOCK NUT B/R M24X3 DIN985 CL10 ZC3','C110B3331953200'),</v>
      </c>
      <c r="AC3838" s="14" t="s">
        <v>11081</v>
      </c>
    </row>
    <row r="3839" spans="1:29">
      <c r="A3839" s="16">
        <v>830479</v>
      </c>
      <c r="B3839" s="16" t="s">
        <v>194</v>
      </c>
      <c r="C3839" s="15" t="s">
        <v>195</v>
      </c>
      <c r="D3839" s="15">
        <f>VLOOKUP(E3839,finish!$A$1:$B$18,2,0)</f>
        <v>2</v>
      </c>
      <c r="E3839" s="18" t="s">
        <v>11</v>
      </c>
      <c r="F3839" s="15">
        <f>VLOOKUP(G3839,modules!$A$1:$B$10,2,0)</f>
        <v>7</v>
      </c>
      <c r="G3839" s="18" t="s">
        <v>68</v>
      </c>
      <c r="H3839" s="15">
        <f>VLOOKUP(I3839,segments!$A$1:$B$9,2,0)</f>
        <v>5</v>
      </c>
      <c r="I3839" s="18" t="s">
        <v>7852</v>
      </c>
      <c r="J3839" s="15">
        <f>VLOOKUP(K3839,machines!$A$1:$B$72,2,0)</f>
        <v>70</v>
      </c>
      <c r="K3839" s="27" t="s">
        <v>117</v>
      </c>
      <c r="L3839" s="43" t="s">
        <v>114</v>
      </c>
      <c r="M3839" s="15">
        <f>VLOOKUP(N3839,groups!$A$1:$B$113,2,1)</f>
        <v>148</v>
      </c>
      <c r="N3839" s="16" t="s">
        <v>72</v>
      </c>
      <c r="O3839" s="18" t="s">
        <v>52</v>
      </c>
      <c r="P3839" s="15">
        <f>VLOOKUP(Q3839,'seg2'!$A$1:$B$13,2,0)</f>
        <v>5</v>
      </c>
      <c r="Q3839" s="16" t="s">
        <v>75</v>
      </c>
      <c r="R3839" s="15">
        <f>VLOOKUP(S3839,'seg3'!$A$1:$B$9,2,0)</f>
        <v>1</v>
      </c>
      <c r="S3839" s="24" t="s">
        <v>76</v>
      </c>
      <c r="T3839" s="28">
        <v>69.5</v>
      </c>
      <c r="U3839" s="28">
        <v>69.5</v>
      </c>
      <c r="V3839" s="18" t="s">
        <v>33</v>
      </c>
      <c r="W3839" s="30" t="s">
        <v>196</v>
      </c>
      <c r="X3839" s="15" t="s">
        <v>193</v>
      </c>
      <c r="Y3839" s="18" t="s">
        <v>17</v>
      </c>
      <c r="Z3839" s="25">
        <v>32</v>
      </c>
      <c r="AA3839" s="26" t="s">
        <v>116</v>
      </c>
      <c r="AB3839" s="14" t="str">
        <f t="shared" si="59"/>
        <v>('830479','830479J','HEX LOCK NUT M24X3 ISO4035 CL05 BLK','PC',70,7,5,1,5,2,148,'69.5','69.5','M24','-','10B33','32','31.45/31.50','NEED TO ANN','COIL ROLLED 10B33 M 32MM','CR10B33M3200'),</v>
      </c>
      <c r="AC3839" s="14" t="s">
        <v>11082</v>
      </c>
    </row>
    <row r="3840" spans="1:29">
      <c r="A3840" s="16">
        <v>5001349</v>
      </c>
      <c r="B3840" s="16" t="s">
        <v>219</v>
      </c>
      <c r="C3840" s="15" t="s">
        <v>220</v>
      </c>
      <c r="D3840" s="15">
        <f>VLOOKUP(E3840,finish!$A$1:$B$18,2,0)</f>
        <v>19</v>
      </c>
      <c r="E3840" s="18" t="s">
        <v>7861</v>
      </c>
      <c r="F3840" s="15">
        <f>VLOOKUP(G3840,modules!$A$1:$B$10,2,0)</f>
        <v>7</v>
      </c>
      <c r="G3840" s="18" t="s">
        <v>68</v>
      </c>
      <c r="H3840" s="15">
        <f>VLOOKUP(I3840,segments!$A$1:$B$9,2,0)</f>
        <v>5</v>
      </c>
      <c r="I3840" s="18" t="s">
        <v>7852</v>
      </c>
      <c r="J3840" s="15">
        <f>VLOOKUP(K3840,machines!$A$1:$B$72,2,0)</f>
        <v>70</v>
      </c>
      <c r="K3840" s="27" t="s">
        <v>117</v>
      </c>
      <c r="L3840" s="43" t="s">
        <v>114</v>
      </c>
      <c r="M3840" s="15">
        <f>VLOOKUP(N3840,groups!$A$1:$B$113,2,1)</f>
        <v>200</v>
      </c>
      <c r="N3840" s="16" t="s">
        <v>221</v>
      </c>
      <c r="O3840" s="18" t="s">
        <v>52</v>
      </c>
      <c r="P3840" s="15">
        <f>VLOOKUP(Q3840,'seg2'!$A$1:$B$13,2,0)</f>
        <v>8</v>
      </c>
      <c r="Q3840" s="16" t="s">
        <v>222</v>
      </c>
      <c r="R3840" s="15">
        <f>VLOOKUP(S3840,'seg3'!$A$1:$B$9,2,0)</f>
        <v>7</v>
      </c>
      <c r="S3840" s="16" t="s">
        <v>222</v>
      </c>
      <c r="T3840" s="28">
        <v>109.85</v>
      </c>
      <c r="U3840" s="28">
        <v>109.85</v>
      </c>
      <c r="V3840" s="18"/>
      <c r="W3840" s="30" t="s">
        <v>223</v>
      </c>
      <c r="X3840" s="15" t="s">
        <v>218</v>
      </c>
      <c r="Y3840" s="34" t="s">
        <v>63</v>
      </c>
      <c r="Z3840" s="28">
        <v>32</v>
      </c>
      <c r="AA3840" s="16">
        <v>31.5</v>
      </c>
      <c r="AB3840" s="14" t="str">
        <f t="shared" si="59"/>
        <v>('5001349','5001349J','HEX NUT M24 DIN934 GLEITMO SS316 A4-80','PC',70,7,8,7,5,19,200,'109.85','109.85','M24','-','316L','32','31.5','','COIL HRAP SS316L 30.00 - 550 MPA MIN','CASS316L3000'),</v>
      </c>
      <c r="AC3840" s="14" t="s">
        <v>11083</v>
      </c>
    </row>
    <row r="3841" spans="1:29">
      <c r="A3841" s="16">
        <v>612170</v>
      </c>
      <c r="B3841" s="16" t="s">
        <v>336</v>
      </c>
      <c r="C3841" s="15" t="s">
        <v>337</v>
      </c>
      <c r="D3841" s="15">
        <f>VLOOKUP(E3841,finish!$A$1:$B$18,2,0)</f>
        <v>8</v>
      </c>
      <c r="E3841" s="18" t="s">
        <v>47</v>
      </c>
      <c r="F3841" s="15">
        <f>VLOOKUP(G3841,modules!$A$1:$B$10,2,0)</f>
        <v>7</v>
      </c>
      <c r="G3841" s="18" t="s">
        <v>68</v>
      </c>
      <c r="H3841" s="15">
        <f>VLOOKUP(I3841,segments!$A$1:$B$9,2,0)</f>
        <v>4</v>
      </c>
      <c r="I3841" s="18" t="s">
        <v>7845</v>
      </c>
      <c r="J3841" s="15">
        <f>VLOOKUP(K3841,machines!$A$1:$B$72,2,0)</f>
        <v>70</v>
      </c>
      <c r="K3841" s="27" t="s">
        <v>117</v>
      </c>
      <c r="L3841" s="43" t="s">
        <v>338</v>
      </c>
      <c r="M3841" s="15">
        <f>VLOOKUP(N3841,groups!$A$1:$B$113,2,1)</f>
        <v>149</v>
      </c>
      <c r="N3841" s="16" t="s">
        <v>312</v>
      </c>
      <c r="O3841" s="18" t="s">
        <v>52</v>
      </c>
      <c r="P3841" s="15">
        <f>VLOOKUP(Q3841,'seg2'!$A$1:$B$13,2,0)</f>
        <v>1</v>
      </c>
      <c r="Q3841" s="16" t="s">
        <v>68</v>
      </c>
      <c r="R3841" s="15">
        <f>VLOOKUP(S3841,'seg3'!$A$1:$B$9,2,0)</f>
        <v>1</v>
      </c>
      <c r="S3841" s="16" t="s">
        <v>76</v>
      </c>
      <c r="T3841" s="22">
        <v>155</v>
      </c>
      <c r="U3841" s="22">
        <v>155</v>
      </c>
      <c r="V3841" s="29"/>
      <c r="W3841" s="30" t="s">
        <v>340</v>
      </c>
      <c r="X3841" s="15" t="s">
        <v>335</v>
      </c>
      <c r="Y3841" s="18" t="s">
        <v>17</v>
      </c>
      <c r="Z3841" s="25">
        <v>36</v>
      </c>
      <c r="AA3841" s="26" t="s">
        <v>339</v>
      </c>
      <c r="AB3841" s="14" t="str">
        <f t="shared" si="59"/>
        <v>('612170','612170J','HEX NUT M27X3 DIN934 CL8 ZC3','PC',70,7,1,1,4,8,149,'155','155','M27','-','10B33','36','35.5/35.55','','COIL DIRECT DRWN  10B33M  35.45/35.50','CD10B33M35453550'),</v>
      </c>
      <c r="AC3841" s="14" t="s">
        <v>11084</v>
      </c>
    </row>
    <row r="3842" spans="1:29">
      <c r="A3842" s="16">
        <v>815688</v>
      </c>
      <c r="B3842" s="43" t="s">
        <v>403</v>
      </c>
      <c r="C3842" s="15" t="s">
        <v>404</v>
      </c>
      <c r="D3842" s="15">
        <f>VLOOKUP(E3842,finish!$A$1:$B$18,2,0)</f>
        <v>12</v>
      </c>
      <c r="E3842" s="18" t="s">
        <v>401</v>
      </c>
      <c r="F3842" s="15">
        <f>VLOOKUP(G3842,modules!$A$1:$B$10,2,0)</f>
        <v>10</v>
      </c>
      <c r="G3842" s="18" t="s">
        <v>7854</v>
      </c>
      <c r="H3842" s="15">
        <f>VLOOKUP(I3842,segments!$A$1:$B$9,2,0)</f>
        <v>1</v>
      </c>
      <c r="I3842" s="18" t="s">
        <v>7848</v>
      </c>
      <c r="J3842" s="15">
        <f>VLOOKUP(K3842,machines!$A$1:$B$72,2,0)</f>
        <v>70</v>
      </c>
      <c r="K3842" s="18" t="s">
        <v>117</v>
      </c>
      <c r="L3842" s="43" t="s">
        <v>405</v>
      </c>
      <c r="M3842" s="15">
        <f>VLOOKUP(N3842,groups!$A$1:$B$113,2,1)</f>
        <v>149</v>
      </c>
      <c r="N3842" s="16" t="s">
        <v>312</v>
      </c>
      <c r="O3842" s="18" t="s">
        <v>52</v>
      </c>
      <c r="P3842" s="15">
        <f>VLOOKUP(Q3842,'seg2'!$A$1:$B$13,2,0)</f>
        <v>1</v>
      </c>
      <c r="Q3842" s="16" t="s">
        <v>68</v>
      </c>
      <c r="R3842" s="15">
        <f>VLOOKUP(S3842,'seg3'!$A$1:$B$9,2,0)</f>
        <v>1</v>
      </c>
      <c r="S3842" s="16" t="s">
        <v>76</v>
      </c>
      <c r="T3842" s="22">
        <v>255</v>
      </c>
      <c r="U3842" s="22">
        <v>255</v>
      </c>
      <c r="V3842" s="29"/>
      <c r="W3842" s="30" t="s">
        <v>406</v>
      </c>
      <c r="X3842" s="15" t="s">
        <v>402</v>
      </c>
      <c r="Y3842" s="18" t="s">
        <v>17</v>
      </c>
      <c r="Z3842" s="25">
        <v>36</v>
      </c>
      <c r="AA3842" s="26" t="s">
        <v>339</v>
      </c>
      <c r="AB3842" s="14" t="str">
        <f t="shared" si="59"/>
        <v>('815688','815688J','HEX NUT W/F1.5/16X12UNFX2B DR1800021 ZTS','PC',70,10,1,1,1,12,149,'255','255','1.5/16 UNF','-','10B33','36','35.5/35.55','','COIL ANNEALED  10B33M 38.00','CA10B33M3800'),</v>
      </c>
      <c r="AC3842" s="14" t="s">
        <v>11085</v>
      </c>
    </row>
    <row r="3843" spans="1:29">
      <c r="A3843" s="16">
        <v>814421</v>
      </c>
      <c r="B3843" s="43" t="s">
        <v>176</v>
      </c>
      <c r="C3843" s="15" t="s">
        <v>177</v>
      </c>
      <c r="D3843" s="15">
        <f>VLOOKUP(E3843,finish!$A$1:$B$18,2,0)</f>
        <v>8</v>
      </c>
      <c r="E3843" s="18" t="s">
        <v>47</v>
      </c>
      <c r="F3843" s="15">
        <f>VLOOKUP(G3843,modules!$A$1:$B$10,2,0)</f>
        <v>7</v>
      </c>
      <c r="G3843" s="18" t="s">
        <v>68</v>
      </c>
      <c r="H3843" s="15">
        <f>VLOOKUP(I3843,segments!$A$1:$B$9,2,0)</f>
        <v>3</v>
      </c>
      <c r="I3843" s="18" t="s">
        <v>7851</v>
      </c>
      <c r="J3843" s="15">
        <f>VLOOKUP(K3843,machines!$A$1:$B$72,2,0)</f>
        <v>70</v>
      </c>
      <c r="K3843" s="27" t="s">
        <v>117</v>
      </c>
      <c r="L3843" s="43" t="s">
        <v>114</v>
      </c>
      <c r="M3843" s="15">
        <f>VLOOKUP(N3843,groups!$A$1:$B$113,2,1)</f>
        <v>176</v>
      </c>
      <c r="N3843" s="16" t="s">
        <v>178</v>
      </c>
      <c r="O3843" s="18" t="s">
        <v>52</v>
      </c>
      <c r="P3843" s="15">
        <f>VLOOKUP(Q3843,'seg2'!$A$1:$B$13,2,0)</f>
        <v>5</v>
      </c>
      <c r="Q3843" s="16" t="s">
        <v>75</v>
      </c>
      <c r="R3843" s="15">
        <f>VLOOKUP(S3843,'seg3'!$A$1:$B$9,2,0)</f>
        <v>1</v>
      </c>
      <c r="S3843" s="16" t="s">
        <v>76</v>
      </c>
      <c r="T3843" s="28">
        <v>133</v>
      </c>
      <c r="U3843" s="28">
        <v>133</v>
      </c>
      <c r="V3843" s="18" t="s">
        <v>33</v>
      </c>
      <c r="W3843" s="30" t="s">
        <v>177</v>
      </c>
      <c r="X3843" s="15"/>
      <c r="Y3843" s="18" t="s">
        <v>17</v>
      </c>
      <c r="Z3843" s="25">
        <v>32</v>
      </c>
      <c r="AA3843" s="16" t="s">
        <v>116</v>
      </c>
      <c r="AB3843" s="14" t="str">
        <f t="shared" ref="AB3843:AB3906" si="60">CONCATENATE("('",A3843,"','",B3843,"','",C3843,"','PC',",J3843,",",F3843,",",P3843,",",R3843,",",H3843,",",D3843,",",M3843,",'",T3843,"','",U3843,"','",L3843,"','",O3843,"','",Y3843,"','",Z3843,"','",AA3843,"','",V3843,"','",W3843,"','",X3843,"'),")</f>
        <v>('814421','814421J','PTN WITH METAL NUT INSERT M24 GR 10 ZC3','PC',70,7,5,1,3,8,176,'133','133','M24','-','10B33','32','31.45/31.50','NEED TO ANN','PTN WITH METAL NUT INSERT M24 GR 10 ZC3',''),</v>
      </c>
      <c r="AC3843" s="14" t="s">
        <v>11086</v>
      </c>
    </row>
    <row r="3844" spans="1:29">
      <c r="A3844" s="16">
        <v>832421</v>
      </c>
      <c r="B3844" s="43" t="s">
        <v>536</v>
      </c>
      <c r="C3844" s="43" t="s">
        <v>537</v>
      </c>
      <c r="D3844" s="15">
        <f>VLOOKUP(E3844,finish!$A$1:$B$18,2,0)</f>
        <v>1</v>
      </c>
      <c r="E3844" s="18" t="s">
        <v>204</v>
      </c>
      <c r="F3844" s="15">
        <f>VLOOKUP(G3844,modules!$A$1:$B$10,2,0)</f>
        <v>7</v>
      </c>
      <c r="G3844" s="18" t="s">
        <v>68</v>
      </c>
      <c r="H3844" s="15">
        <f>VLOOKUP(I3844,segments!$A$1:$B$9,2,0)</f>
        <v>1</v>
      </c>
      <c r="I3844" s="18" t="s">
        <v>7848</v>
      </c>
      <c r="J3844" s="15">
        <f>VLOOKUP(K3844,machines!$A$1:$B$72,2,0)</f>
        <v>70</v>
      </c>
      <c r="K3844" s="27" t="s">
        <v>117</v>
      </c>
      <c r="L3844" s="43" t="s">
        <v>538</v>
      </c>
      <c r="M3844" s="15">
        <f>VLOOKUP(N3844,groups!$A$1:$B$113,2,1)</f>
        <v>222</v>
      </c>
      <c r="N3844" s="16" t="s">
        <v>539</v>
      </c>
      <c r="O3844" s="18" t="s">
        <v>52</v>
      </c>
      <c r="P3844" s="15">
        <f>VLOOKUP(Q3844,'seg2'!$A$1:$B$13,2,0)</f>
        <v>5</v>
      </c>
      <c r="Q3844" s="16" t="s">
        <v>75</v>
      </c>
      <c r="R3844" s="15">
        <f>VLOOKUP(S3844,'seg3'!$A$1:$B$9,2,0)</f>
        <v>1</v>
      </c>
      <c r="S3844" s="16" t="s">
        <v>76</v>
      </c>
      <c r="T3844" s="28">
        <v>431.4</v>
      </c>
      <c r="U3844" s="28">
        <v>431.4</v>
      </c>
      <c r="V3844" s="42"/>
      <c r="W3844" s="30"/>
      <c r="X3844" s="15"/>
      <c r="Y3844" s="18" t="s">
        <v>17</v>
      </c>
      <c r="Z3844" s="18"/>
      <c r="AA3844" s="16"/>
      <c r="AB3844" s="14" t="str">
        <f t="shared" si="60"/>
        <v>('832421','832421J','TRACK NUT 1.1/8X12UNC HRC30-38ZNP 5P8221','PC',70,7,5,1,1,1,222,'431.4','431.4','1.1/8 UNC','-','10B33','','','','',''),</v>
      </c>
      <c r="AC3844" s="14" t="s">
        <v>11087</v>
      </c>
    </row>
    <row r="3845" spans="1:29">
      <c r="A3845" s="16">
        <v>832422</v>
      </c>
      <c r="B3845" s="43" t="s">
        <v>540</v>
      </c>
      <c r="C3845" s="43" t="s">
        <v>541</v>
      </c>
      <c r="D3845" s="15">
        <f>VLOOKUP(E3845,finish!$A$1:$B$18,2,0)</f>
        <v>1</v>
      </c>
      <c r="E3845" s="18" t="s">
        <v>204</v>
      </c>
      <c r="F3845" s="15">
        <f>VLOOKUP(G3845,modules!$A$1:$B$10,2,0)</f>
        <v>7</v>
      </c>
      <c r="G3845" s="18" t="s">
        <v>68</v>
      </c>
      <c r="H3845" s="15">
        <f>VLOOKUP(I3845,segments!$A$1:$B$9,2,0)</f>
        <v>1</v>
      </c>
      <c r="I3845" s="18" t="s">
        <v>7848</v>
      </c>
      <c r="J3845" s="15">
        <f>VLOOKUP(K3845,machines!$A$1:$B$72,2,0)</f>
        <v>70</v>
      </c>
      <c r="K3845" s="27" t="s">
        <v>117</v>
      </c>
      <c r="L3845" s="43" t="s">
        <v>355</v>
      </c>
      <c r="M3845" s="15">
        <f>VLOOKUP(N3845,groups!$A$1:$B$113,2,1)</f>
        <v>222</v>
      </c>
      <c r="N3845" s="16" t="s">
        <v>539</v>
      </c>
      <c r="O3845" s="18" t="s">
        <v>52</v>
      </c>
      <c r="P3845" s="15">
        <f>VLOOKUP(Q3845,'seg2'!$A$1:$B$13,2,0)</f>
        <v>5</v>
      </c>
      <c r="Q3845" s="16" t="s">
        <v>75</v>
      </c>
      <c r="R3845" s="15">
        <f>VLOOKUP(S3845,'seg3'!$A$1:$B$9,2,0)</f>
        <v>1</v>
      </c>
      <c r="S3845" s="16" t="s">
        <v>76</v>
      </c>
      <c r="T3845" s="28">
        <v>211.9</v>
      </c>
      <c r="U3845" s="28">
        <v>211.9</v>
      </c>
      <c r="V3845" s="42"/>
      <c r="W3845" s="30"/>
      <c r="X3845" s="15"/>
      <c r="Y3845" s="18" t="s">
        <v>17</v>
      </c>
      <c r="Z3845" s="18"/>
      <c r="AA3845" s="16"/>
      <c r="AB3845" s="14" t="str">
        <f t="shared" si="60"/>
        <v>('832422','832422J','TRACK NUT  7/8-14UNC HRC30-38 ZNP 7G6442','PC',70,7,5,1,1,1,222,'211.9','211.9','7/8 UNC','-','10B33','','','','',''),</v>
      </c>
      <c r="AC3845" s="14" t="s">
        <v>11088</v>
      </c>
    </row>
    <row r="3846" spans="1:29">
      <c r="A3846" s="16">
        <v>832423</v>
      </c>
      <c r="B3846" s="43" t="s">
        <v>542</v>
      </c>
      <c r="C3846" s="43" t="s">
        <v>543</v>
      </c>
      <c r="D3846" s="15">
        <f>VLOOKUP(E3846,finish!$A$1:$B$18,2,0)</f>
        <v>1</v>
      </c>
      <c r="E3846" s="18" t="s">
        <v>204</v>
      </c>
      <c r="F3846" s="15">
        <f>VLOOKUP(G3846,modules!$A$1:$B$10,2,0)</f>
        <v>7</v>
      </c>
      <c r="G3846" s="18" t="s">
        <v>68</v>
      </c>
      <c r="H3846" s="15">
        <f>VLOOKUP(I3846,segments!$A$1:$B$9,2,0)</f>
        <v>1</v>
      </c>
      <c r="I3846" s="18" t="s">
        <v>7848</v>
      </c>
      <c r="J3846" s="15">
        <f>VLOOKUP(K3846,machines!$A$1:$B$72,2,0)</f>
        <v>70</v>
      </c>
      <c r="K3846" s="27" t="s">
        <v>117</v>
      </c>
      <c r="L3846" s="43" t="s">
        <v>544</v>
      </c>
      <c r="M3846" s="15">
        <f>VLOOKUP(N3846,groups!$A$1:$B$113,2,1)</f>
        <v>222</v>
      </c>
      <c r="N3846" s="16" t="s">
        <v>539</v>
      </c>
      <c r="O3846" s="18" t="s">
        <v>52</v>
      </c>
      <c r="P3846" s="15">
        <f>VLOOKUP(Q3846,'seg2'!$A$1:$B$13,2,0)</f>
        <v>5</v>
      </c>
      <c r="Q3846" s="16" t="s">
        <v>75</v>
      </c>
      <c r="R3846" s="15">
        <f>VLOOKUP(S3846,'seg3'!$A$1:$B$9,2,0)</f>
        <v>1</v>
      </c>
      <c r="S3846" s="16" t="s">
        <v>76</v>
      </c>
      <c r="T3846" s="28">
        <v>989.8</v>
      </c>
      <c r="U3846" s="28">
        <v>989.8</v>
      </c>
      <c r="V3846" s="42"/>
      <c r="W3846" s="30"/>
      <c r="X3846" s="15"/>
      <c r="Y3846" s="18" t="s">
        <v>17</v>
      </c>
      <c r="Z3846" s="18"/>
      <c r="AA3846" s="16"/>
      <c r="AB3846" s="14" t="str">
        <f t="shared" si="60"/>
        <v>('832423','832423J','TRACK NUT M39X3 HRC 29-38  ZNP4762817','PC',70,7,5,1,1,1,222,'989.8','989.8','M39','-','10B33','','','','',''),</v>
      </c>
      <c r="AC3846" s="14" t="s">
        <v>11089</v>
      </c>
    </row>
    <row r="3847" spans="1:29">
      <c r="A3847" s="16">
        <v>796886</v>
      </c>
      <c r="B3847" s="16" t="s">
        <v>586</v>
      </c>
      <c r="C3847" s="15" t="s">
        <v>587</v>
      </c>
      <c r="D3847" s="15">
        <f>VLOOKUP(E3847,finish!$A$1:$B$18,2,0)</f>
        <v>2</v>
      </c>
      <c r="E3847" s="18" t="s">
        <v>11</v>
      </c>
      <c r="F3847" s="15">
        <f>VLOOKUP(G3847,modules!$A$1:$B$10,2,0)</f>
        <v>7</v>
      </c>
      <c r="G3847" s="18" t="s">
        <v>68</v>
      </c>
      <c r="H3847" s="15">
        <f>VLOOKUP(I3847,segments!$A$1:$B$9,2,0)</f>
        <v>4</v>
      </c>
      <c r="I3847" s="18" t="s">
        <v>7845</v>
      </c>
      <c r="J3847" s="15">
        <f>VLOOKUP(K3847,machines!$A$1:$B$72,2,0)</f>
        <v>70</v>
      </c>
      <c r="K3847" s="27" t="s">
        <v>117</v>
      </c>
      <c r="L3847" s="23" t="s">
        <v>98</v>
      </c>
      <c r="M3847" s="15">
        <f>VLOOKUP(N3847,groups!$A$1:$B$113,2,1)</f>
        <v>160</v>
      </c>
      <c r="N3847" s="16" t="s">
        <v>583</v>
      </c>
      <c r="O3847" s="27" t="s">
        <v>52</v>
      </c>
      <c r="P3847" s="15">
        <f>VLOOKUP(Q3847,'seg2'!$A$1:$B$13,2,0)</f>
        <v>1</v>
      </c>
      <c r="Q3847" s="16" t="s">
        <v>68</v>
      </c>
      <c r="R3847" s="15">
        <f>VLOOKUP(S3847,'seg3'!$A$1:$B$9,2,0)</f>
        <v>1</v>
      </c>
      <c r="S3847" s="16" t="s">
        <v>76</v>
      </c>
      <c r="T3847" s="22">
        <v>95</v>
      </c>
      <c r="U3847" s="22">
        <v>95</v>
      </c>
      <c r="V3847" s="18" t="s">
        <v>33</v>
      </c>
      <c r="W3847" s="30" t="s">
        <v>588</v>
      </c>
      <c r="X3847" s="15" t="s">
        <v>585</v>
      </c>
      <c r="Y3847" s="18" t="s">
        <v>17</v>
      </c>
      <c r="Z3847" s="18">
        <v>32</v>
      </c>
      <c r="AA3847" s="16">
        <v>31.5</v>
      </c>
      <c r="AB3847" s="14" t="str">
        <f t="shared" si="60"/>
        <v>('796886','796886J','HSSN M22X2.5 BSEN14399-4 CL10 HV K1 BLK','PC',70,7,1,1,4,2,160,'95','95','M22','-','10B33','32','31.5','NEED TO ANN','COIL ANNEALED  10B33 32 MM','CA10B333200'),</v>
      </c>
      <c r="AC3847" s="14" t="s">
        <v>11090</v>
      </c>
    </row>
    <row r="3848" spans="1:29">
      <c r="A3848" s="16">
        <v>796887</v>
      </c>
      <c r="B3848" s="16" t="s">
        <v>590</v>
      </c>
      <c r="C3848" s="15" t="s">
        <v>591</v>
      </c>
      <c r="D3848" s="15">
        <f>VLOOKUP(E3848,finish!$A$1:$B$18,2,0)</f>
        <v>2</v>
      </c>
      <c r="E3848" s="18" t="s">
        <v>11</v>
      </c>
      <c r="F3848" s="15">
        <f>VLOOKUP(G3848,modules!$A$1:$B$10,2,0)</f>
        <v>7</v>
      </c>
      <c r="G3848" s="18" t="s">
        <v>68</v>
      </c>
      <c r="H3848" s="15">
        <f>VLOOKUP(I3848,segments!$A$1:$B$9,2,0)</f>
        <v>4</v>
      </c>
      <c r="I3848" s="18" t="s">
        <v>7845</v>
      </c>
      <c r="J3848" s="15">
        <f>VLOOKUP(K3848,machines!$A$1:$B$72,2,0)</f>
        <v>70</v>
      </c>
      <c r="K3848" s="27" t="s">
        <v>117</v>
      </c>
      <c r="L3848" s="23" t="s">
        <v>114</v>
      </c>
      <c r="M3848" s="15">
        <f>VLOOKUP(N3848,groups!$A$1:$B$113,2,1)</f>
        <v>160</v>
      </c>
      <c r="N3848" s="16" t="s">
        <v>583</v>
      </c>
      <c r="O3848" s="27" t="s">
        <v>52</v>
      </c>
      <c r="P3848" s="15">
        <f>VLOOKUP(Q3848,'seg2'!$A$1:$B$13,2,0)</f>
        <v>1</v>
      </c>
      <c r="Q3848" s="16" t="s">
        <v>68</v>
      </c>
      <c r="R3848" s="15">
        <f>VLOOKUP(S3848,'seg3'!$A$1:$B$9,2,0)</f>
        <v>1</v>
      </c>
      <c r="S3848" s="16" t="s">
        <v>76</v>
      </c>
      <c r="T3848" s="22">
        <v>150</v>
      </c>
      <c r="U3848" s="22">
        <v>150</v>
      </c>
      <c r="V3848" s="18"/>
      <c r="W3848" s="30" t="s">
        <v>592</v>
      </c>
      <c r="X3848" s="15" t="s">
        <v>589</v>
      </c>
      <c r="Y3848" s="20" t="s">
        <v>17</v>
      </c>
      <c r="Z3848" s="25">
        <v>36</v>
      </c>
      <c r="AA3848" s="26">
        <v>35.5</v>
      </c>
      <c r="AB3848" s="14" t="str">
        <f t="shared" si="60"/>
        <v>('796887','796887J','HSSN M24X3 BSEN14399-4 CL10 HV K1 BLK','PC',70,7,1,1,4,2,160,'150','150','M24','-','10B33','36','35.5','','COIL ANNEALED 10B33 36 MM','CA10B333600'),</v>
      </c>
      <c r="AC3848" s="14" t="s">
        <v>11091</v>
      </c>
    </row>
    <row r="3849" spans="1:29">
      <c r="A3849" s="16">
        <v>629115</v>
      </c>
      <c r="B3849" s="43" t="s">
        <v>611</v>
      </c>
      <c r="C3849" s="15" t="s">
        <v>612</v>
      </c>
      <c r="D3849" s="15">
        <f>VLOOKUP(E3849,finish!$A$1:$B$18,2,0)</f>
        <v>8</v>
      </c>
      <c r="E3849" s="18" t="s">
        <v>47</v>
      </c>
      <c r="F3849" s="15">
        <f>VLOOKUP(G3849,modules!$A$1:$B$10,2,0)</f>
        <v>7</v>
      </c>
      <c r="G3849" s="18" t="s">
        <v>68</v>
      </c>
      <c r="H3849" s="15">
        <f>VLOOKUP(I3849,segments!$A$1:$B$9,2,0)</f>
        <v>6</v>
      </c>
      <c r="I3849" s="18" t="s">
        <v>7850</v>
      </c>
      <c r="J3849" s="15">
        <f>VLOOKUP(K3849,machines!$A$1:$B$72,2,0)</f>
        <v>70</v>
      </c>
      <c r="K3849" s="27" t="s">
        <v>117</v>
      </c>
      <c r="L3849" s="43" t="s">
        <v>338</v>
      </c>
      <c r="M3849" s="15">
        <f>VLOOKUP(N3849,groups!$A$1:$B$113,2,1)</f>
        <v>149</v>
      </c>
      <c r="N3849" s="16" t="s">
        <v>312</v>
      </c>
      <c r="O3849" s="18" t="s">
        <v>52</v>
      </c>
      <c r="P3849" s="15">
        <f>VLOOKUP(Q3849,'seg2'!$A$1:$B$13,2,0)</f>
        <v>1</v>
      </c>
      <c r="Q3849" s="16" t="s">
        <v>68</v>
      </c>
      <c r="R3849" s="15">
        <f>VLOOKUP(S3849,'seg3'!$A$1:$B$9,2,0)</f>
        <v>1</v>
      </c>
      <c r="S3849" s="16" t="s">
        <v>76</v>
      </c>
      <c r="T3849" s="28">
        <v>168.84</v>
      </c>
      <c r="U3849" s="28">
        <v>168.84</v>
      </c>
      <c r="V3849" s="29"/>
      <c r="W3849" s="30" t="s">
        <v>613</v>
      </c>
      <c r="X3849" s="15" t="s">
        <v>610</v>
      </c>
      <c r="Y3849" s="18" t="s">
        <v>17</v>
      </c>
      <c r="Z3849" s="25">
        <v>36</v>
      </c>
      <c r="AA3849" s="26" t="s">
        <v>339</v>
      </c>
      <c r="AB3849" s="14" t="str">
        <f t="shared" si="60"/>
        <v>('629115','629115J','HEX NUT M27X3 ISO4032CE CL8 ZC3','PC',70,7,1,1,6,8,149,'168.84','168.84','M27','-','10B33','36','35.5/35.55','','COIL ROLLED 10B33 36 MM','CR10B333600'),</v>
      </c>
      <c r="AC3849" s="14" t="s">
        <v>11092</v>
      </c>
    </row>
    <row r="3850" spans="1:29">
      <c r="A3850" s="16">
        <v>825436</v>
      </c>
      <c r="B3850" s="43" t="s">
        <v>614</v>
      </c>
      <c r="C3850" s="15" t="s">
        <v>615</v>
      </c>
      <c r="D3850" s="15">
        <f>VLOOKUP(E3850,finish!$A$1:$B$18,2,0)</f>
        <v>7</v>
      </c>
      <c r="E3850" s="18" t="s">
        <v>493</v>
      </c>
      <c r="F3850" s="15">
        <f>VLOOKUP(G3850,modules!$A$1:$B$10,2,0)</f>
        <v>7</v>
      </c>
      <c r="G3850" s="18" t="s">
        <v>68</v>
      </c>
      <c r="H3850" s="15">
        <f>VLOOKUP(I3850,segments!$A$1:$B$9,2,0)</f>
        <v>6</v>
      </c>
      <c r="I3850" s="18" t="s">
        <v>7850</v>
      </c>
      <c r="J3850" s="15">
        <f>VLOOKUP(K3850,machines!$A$1:$B$72,2,0)</f>
        <v>70</v>
      </c>
      <c r="K3850" s="27" t="s">
        <v>117</v>
      </c>
      <c r="L3850" s="43" t="s">
        <v>338</v>
      </c>
      <c r="M3850" s="15">
        <f>VLOOKUP(N3850,groups!$A$1:$B$113,2,1)</f>
        <v>149</v>
      </c>
      <c r="N3850" s="16" t="s">
        <v>312</v>
      </c>
      <c r="O3850" s="18" t="s">
        <v>52</v>
      </c>
      <c r="P3850" s="15">
        <f>VLOOKUP(Q3850,'seg2'!$A$1:$B$13,2,0)</f>
        <v>1</v>
      </c>
      <c r="Q3850" s="16" t="s">
        <v>68</v>
      </c>
      <c r="R3850" s="15">
        <f>VLOOKUP(S3850,'seg3'!$A$1:$B$9,2,0)</f>
        <v>1</v>
      </c>
      <c r="S3850" s="16" t="s">
        <v>76</v>
      </c>
      <c r="T3850" s="28">
        <v>168.84</v>
      </c>
      <c r="U3850" s="28">
        <v>168.84</v>
      </c>
      <c r="V3850" s="29"/>
      <c r="W3850" s="30" t="s">
        <v>592</v>
      </c>
      <c r="X3850" s="15" t="s">
        <v>589</v>
      </c>
      <c r="Y3850" s="18" t="s">
        <v>17</v>
      </c>
      <c r="Z3850" s="25">
        <v>36</v>
      </c>
      <c r="AA3850" s="26" t="s">
        <v>339</v>
      </c>
      <c r="AB3850" s="14" t="str">
        <f t="shared" si="60"/>
        <v>('825436','825436J','HEX NUT M27X3-6AZ ISO4032 CL10ZSB HDG','PC',70,7,1,1,6,7,149,'168.84','168.84','M27','-','10B33','36','35.5/35.55','','COIL ANNEALED 10B33 36 MM','CA10B333600'),</v>
      </c>
      <c r="AC3850" s="14" t="s">
        <v>11093</v>
      </c>
    </row>
    <row r="3851" spans="1:29">
      <c r="A3851" s="16">
        <v>814421</v>
      </c>
      <c r="B3851" s="43" t="s">
        <v>176</v>
      </c>
      <c r="C3851" s="15" t="s">
        <v>177</v>
      </c>
      <c r="D3851" s="15">
        <f>VLOOKUP(E3851,finish!$A$1:$B$18,2,0)</f>
        <v>8</v>
      </c>
      <c r="E3851" s="18" t="s">
        <v>47</v>
      </c>
      <c r="F3851" s="15">
        <f>VLOOKUP(G3851,modules!$A$1:$B$10,2,0)</f>
        <v>7</v>
      </c>
      <c r="G3851" s="18" t="s">
        <v>68</v>
      </c>
      <c r="H3851" s="15">
        <f>VLOOKUP(I3851,segments!$A$1:$B$9,2,0)</f>
        <v>3</v>
      </c>
      <c r="I3851" s="18" t="s">
        <v>7851</v>
      </c>
      <c r="J3851" s="15">
        <f>VLOOKUP(K3851,machines!$A$1:$B$72,2,0)</f>
        <v>70</v>
      </c>
      <c r="K3851" s="27" t="s">
        <v>117</v>
      </c>
      <c r="L3851" s="76" t="s">
        <v>114</v>
      </c>
      <c r="M3851" s="15">
        <f>VLOOKUP(N3851,groups!$A$1:$B$113,2,1)</f>
        <v>176</v>
      </c>
      <c r="N3851" s="16" t="s">
        <v>178</v>
      </c>
      <c r="O3851" s="45" t="s">
        <v>52</v>
      </c>
      <c r="P3851" s="15">
        <f>VLOOKUP(Q3851,'seg2'!$A$1:$B$13,2,0)</f>
        <v>5</v>
      </c>
      <c r="Q3851" s="16" t="s">
        <v>75</v>
      </c>
      <c r="R3851" s="15">
        <f>VLOOKUP(S3851,'seg3'!$A$1:$B$9,2,0)</f>
        <v>1</v>
      </c>
      <c r="S3851" s="16" t="s">
        <v>76</v>
      </c>
      <c r="T3851" s="28">
        <v>133</v>
      </c>
      <c r="U3851" s="28">
        <v>133</v>
      </c>
      <c r="V3851" s="18" t="s">
        <v>33</v>
      </c>
      <c r="W3851" s="30" t="s">
        <v>177</v>
      </c>
      <c r="X3851" s="15"/>
      <c r="Y3851" s="45" t="s">
        <v>17</v>
      </c>
      <c r="Z3851" s="45">
        <v>32</v>
      </c>
      <c r="AA3851" s="46" t="s">
        <v>116</v>
      </c>
      <c r="AB3851" s="14" t="str">
        <f t="shared" si="60"/>
        <v>('814421','814421J','PTN WITH METAL NUT INSERT M24 GR 10 ZC3','PC',70,7,5,1,3,8,176,'133','133','M24','-','10B33','32','31.45/31.50','NEED TO ANN','PTN WITH METAL NUT INSERT M24 GR 10 ZC3',''),</v>
      </c>
      <c r="AC3851" s="14" t="s">
        <v>11086</v>
      </c>
    </row>
    <row r="3852" spans="1:29">
      <c r="A3852" s="16">
        <v>828394</v>
      </c>
      <c r="B3852" s="43" t="s">
        <v>788</v>
      </c>
      <c r="C3852" s="15" t="s">
        <v>789</v>
      </c>
      <c r="D3852" s="15">
        <f>VLOOKUP(E3852,finish!$A$1:$B$18,2,0)</f>
        <v>5</v>
      </c>
      <c r="E3852" s="18" t="s">
        <v>316</v>
      </c>
      <c r="F3852" s="15">
        <f>VLOOKUP(G3852,modules!$A$1:$B$10,2,0)</f>
        <v>7</v>
      </c>
      <c r="G3852" s="18" t="s">
        <v>68</v>
      </c>
      <c r="H3852" s="15">
        <f>VLOOKUP(I3852,segments!$A$1:$B$9,2,0)</f>
        <v>3</v>
      </c>
      <c r="I3852" s="18" t="s">
        <v>7851</v>
      </c>
      <c r="J3852" s="15">
        <f>VLOOKUP(K3852,machines!$A$1:$B$72,2,0)</f>
        <v>70</v>
      </c>
      <c r="K3852" s="27" t="s">
        <v>117</v>
      </c>
      <c r="L3852" s="43" t="s">
        <v>114</v>
      </c>
      <c r="M3852" s="15">
        <f>VLOOKUP(N3852,groups!$A$1:$B$113,2,1)</f>
        <v>160</v>
      </c>
      <c r="N3852" s="16" t="s">
        <v>583</v>
      </c>
      <c r="O3852" s="18" t="s">
        <v>52</v>
      </c>
      <c r="P3852" s="15">
        <f>VLOOKUP(Q3852,'seg2'!$A$1:$B$13,2,0)</f>
        <v>1</v>
      </c>
      <c r="Q3852" s="16" t="s">
        <v>68</v>
      </c>
      <c r="R3852" s="15">
        <f>VLOOKUP(S3852,'seg3'!$A$1:$B$9,2,0)</f>
        <v>1</v>
      </c>
      <c r="S3852" s="16" t="s">
        <v>76</v>
      </c>
      <c r="T3852" s="28">
        <v>172</v>
      </c>
      <c r="U3852" s="28">
        <v>172</v>
      </c>
      <c r="V3852" s="18"/>
      <c r="W3852" s="30" t="s">
        <v>340</v>
      </c>
      <c r="X3852" s="15" t="s">
        <v>335</v>
      </c>
      <c r="Y3852" s="18" t="s">
        <v>17</v>
      </c>
      <c r="Z3852" s="25">
        <v>36</v>
      </c>
      <c r="AA3852" s="26" t="s">
        <v>339</v>
      </c>
      <c r="AB3852" s="14" t="str">
        <f t="shared" si="60"/>
        <v>('828394','828394J','HSSN M24X3 BSEN14399-3 CL8 HR ZFS','PC',70,7,1,1,3,5,160,'172','172','M24','-','10B33','36','35.5/35.55','','COIL DIRECT DRWN  10B33M  35.45/35.50','CD10B33M35453550'),</v>
      </c>
      <c r="AC3852" s="14" t="s">
        <v>11094</v>
      </c>
    </row>
    <row r="3853" spans="1:29">
      <c r="A3853" s="16">
        <v>131003</v>
      </c>
      <c r="B3853" s="43" t="s">
        <v>860</v>
      </c>
      <c r="C3853" s="15" t="s">
        <v>861</v>
      </c>
      <c r="D3853" s="15">
        <f>VLOOKUP(E3853,finish!$A$1:$B$18,2,0)</f>
        <v>2</v>
      </c>
      <c r="E3853" s="18" t="s">
        <v>11</v>
      </c>
      <c r="F3853" s="15">
        <f>VLOOKUP(G3853,modules!$A$1:$B$10,2,0)</f>
        <v>7</v>
      </c>
      <c r="G3853" s="18" t="s">
        <v>68</v>
      </c>
      <c r="H3853" s="15">
        <f>VLOOKUP(I3853,segments!$A$1:$B$9,2,0)</f>
        <v>3</v>
      </c>
      <c r="I3853" s="18" t="s">
        <v>7851</v>
      </c>
      <c r="J3853" s="15">
        <f>VLOOKUP(K3853,machines!$A$1:$B$72,2,0)</f>
        <v>70</v>
      </c>
      <c r="K3853" s="27" t="s">
        <v>117</v>
      </c>
      <c r="L3853" s="43" t="s">
        <v>98</v>
      </c>
      <c r="M3853" s="15">
        <f>VLOOKUP(N3853,groups!$A$1:$B$113,2,1)</f>
        <v>160</v>
      </c>
      <c r="N3853" s="16" t="s">
        <v>583</v>
      </c>
      <c r="O3853" s="18" t="s">
        <v>52</v>
      </c>
      <c r="P3853" s="15">
        <f>VLOOKUP(Q3853,'seg2'!$A$1:$B$13,2,0)</f>
        <v>1</v>
      </c>
      <c r="Q3853" s="16" t="s">
        <v>68</v>
      </c>
      <c r="R3853" s="15">
        <f>VLOOKUP(S3853,'seg3'!$A$1:$B$9,2,0)</f>
        <v>1</v>
      </c>
      <c r="S3853" s="16" t="s">
        <v>76</v>
      </c>
      <c r="T3853" s="28">
        <v>132</v>
      </c>
      <c r="U3853" s="28">
        <v>132</v>
      </c>
      <c r="V3853" s="18"/>
      <c r="W3853" s="30" t="s">
        <v>862</v>
      </c>
      <c r="X3853" s="15" t="s">
        <v>859</v>
      </c>
      <c r="Y3853" s="18" t="s">
        <v>17</v>
      </c>
      <c r="Z3853" s="18">
        <v>32</v>
      </c>
      <c r="AA3853" s="16" t="s">
        <v>116</v>
      </c>
      <c r="AB3853" s="14" t="str">
        <f t="shared" si="60"/>
        <v>('131003','131003J','HSSN M22X2.5 IS6623 CL10S BLK','PC',70,7,1,1,3,2,160,'132','132','M22','-','10B33','32','31.45/31.50','','COIL ROLLED 10B33 32 MM','CR10B333200'),</v>
      </c>
      <c r="AC3853" s="14" t="s">
        <v>11095</v>
      </c>
    </row>
    <row r="3854" spans="1:29">
      <c r="A3854" s="16">
        <v>630627</v>
      </c>
      <c r="B3854" s="43" t="s">
        <v>1262</v>
      </c>
      <c r="C3854" s="43" t="s">
        <v>1263</v>
      </c>
      <c r="D3854" s="15">
        <f>VLOOKUP(E3854,finish!$A$1:$B$18,2,0)</f>
        <v>2</v>
      </c>
      <c r="E3854" s="18" t="s">
        <v>11</v>
      </c>
      <c r="F3854" s="15">
        <f>VLOOKUP(G3854,modules!$A$1:$B$10,2,0)</f>
        <v>7</v>
      </c>
      <c r="G3854" s="18" t="s">
        <v>68</v>
      </c>
      <c r="H3854" s="15">
        <f>VLOOKUP(I3854,segments!$A$1:$B$9,2,0)</f>
        <v>3</v>
      </c>
      <c r="I3854" s="18" t="s">
        <v>7851</v>
      </c>
      <c r="J3854" s="15">
        <f>VLOOKUP(K3854,machines!$A$1:$B$72,2,0)</f>
        <v>70</v>
      </c>
      <c r="K3854" s="27" t="s">
        <v>117</v>
      </c>
      <c r="L3854" s="16" t="s">
        <v>98</v>
      </c>
      <c r="M3854" s="15">
        <f>VLOOKUP(N3854,groups!$A$1:$B$113,2,1)</f>
        <v>160</v>
      </c>
      <c r="N3854" s="16" t="s">
        <v>583</v>
      </c>
      <c r="O3854" s="18" t="s">
        <v>52</v>
      </c>
      <c r="P3854" s="15">
        <f>VLOOKUP(Q3854,'seg2'!$A$1:$B$13,2,0)</f>
        <v>1</v>
      </c>
      <c r="Q3854" s="16" t="s">
        <v>68</v>
      </c>
      <c r="R3854" s="15">
        <f>VLOOKUP(S3854,'seg3'!$A$1:$B$9,2,0)</f>
        <v>1</v>
      </c>
      <c r="S3854" s="16" t="s">
        <v>76</v>
      </c>
      <c r="T3854" s="18">
        <v>125</v>
      </c>
      <c r="U3854" s="18">
        <v>125</v>
      </c>
      <c r="V3854" s="18"/>
      <c r="W3854" s="30" t="s">
        <v>522</v>
      </c>
      <c r="X3854" s="43" t="s">
        <v>519</v>
      </c>
      <c r="Y3854" s="18" t="s">
        <v>17</v>
      </c>
      <c r="Z3854" s="18">
        <v>32</v>
      </c>
      <c r="AA3854" s="16" t="s">
        <v>116</v>
      </c>
      <c r="AB3854" s="14" t="str">
        <f t="shared" si="60"/>
        <v>('630627','630627J','HSSN M22X2.5 EN14399-10 CL10 HRD BLK','PC',70,7,1,1,3,2,160,'125','125','M22','-','10B33','32','31.45/31.50','','COIL ANNEALED  10B33 M 32 MM','CA10B33M3200'),</v>
      </c>
      <c r="AC3854" s="14" t="s">
        <v>11096</v>
      </c>
    </row>
    <row r="3855" spans="1:29">
      <c r="A3855" s="16">
        <v>798050</v>
      </c>
      <c r="B3855" s="43" t="s">
        <v>1265</v>
      </c>
      <c r="C3855" s="43" t="s">
        <v>1266</v>
      </c>
      <c r="D3855" s="15">
        <f>VLOOKUP(E3855,finish!$A$1:$B$18,2,0)</f>
        <v>2</v>
      </c>
      <c r="E3855" s="18" t="s">
        <v>11</v>
      </c>
      <c r="F3855" s="15">
        <f>VLOOKUP(G3855,modules!$A$1:$B$10,2,0)</f>
        <v>7</v>
      </c>
      <c r="G3855" s="18" t="s">
        <v>68</v>
      </c>
      <c r="H3855" s="15">
        <f>VLOOKUP(I3855,segments!$A$1:$B$9,2,0)</f>
        <v>3</v>
      </c>
      <c r="I3855" s="18" t="s">
        <v>7851</v>
      </c>
      <c r="J3855" s="15">
        <f>VLOOKUP(K3855,machines!$A$1:$B$72,2,0)</f>
        <v>70</v>
      </c>
      <c r="K3855" s="27" t="s">
        <v>117</v>
      </c>
      <c r="L3855" s="16" t="s">
        <v>114</v>
      </c>
      <c r="M3855" s="15">
        <f>VLOOKUP(N3855,groups!$A$1:$B$113,2,1)</f>
        <v>160</v>
      </c>
      <c r="N3855" s="16" t="s">
        <v>583</v>
      </c>
      <c r="O3855" s="18" t="s">
        <v>52</v>
      </c>
      <c r="P3855" s="15">
        <f>VLOOKUP(Q3855,'seg2'!$A$1:$B$13,2,0)</f>
        <v>1</v>
      </c>
      <c r="Q3855" s="16" t="s">
        <v>68</v>
      </c>
      <c r="R3855" s="15">
        <f>VLOOKUP(S3855,'seg3'!$A$1:$B$9,2,0)</f>
        <v>1</v>
      </c>
      <c r="S3855" s="16" t="s">
        <v>76</v>
      </c>
      <c r="T3855" s="18">
        <v>183</v>
      </c>
      <c r="U3855" s="18">
        <v>183</v>
      </c>
      <c r="V3855" s="18"/>
      <c r="W3855" s="30" t="s">
        <v>1268</v>
      </c>
      <c r="X3855" s="43" t="s">
        <v>1264</v>
      </c>
      <c r="Y3855" s="18" t="s">
        <v>17</v>
      </c>
      <c r="Z3855" s="18">
        <v>36</v>
      </c>
      <c r="AA3855" s="16" t="s">
        <v>1267</v>
      </c>
      <c r="AB3855" s="14" t="str">
        <f t="shared" si="60"/>
        <v>('798050','798050J','HSSN M24X3 EN14399-10 CL10 HRD BLK','PC',70,7,1,1,3,2,160,'183','183','M24','-','10B33','36','35.95/36.00','','COIL 1ANNEAL&amp;1DRAWN 10B33 35.95/36.00','C110B3335953600'),</v>
      </c>
      <c r="AC3855" s="14" t="s">
        <v>11097</v>
      </c>
    </row>
    <row r="3856" spans="1:29">
      <c r="A3856" s="16">
        <v>830403</v>
      </c>
      <c r="B3856" s="43" t="s">
        <v>1416</v>
      </c>
      <c r="C3856" s="43" t="s">
        <v>1417</v>
      </c>
      <c r="D3856" s="15">
        <f>VLOOKUP(E3856,finish!$A$1:$B$18,2,0)</f>
        <v>8</v>
      </c>
      <c r="E3856" s="18" t="s">
        <v>47</v>
      </c>
      <c r="F3856" s="15">
        <f>VLOOKUP(G3856,modules!$A$1:$B$10,2,0)</f>
        <v>7</v>
      </c>
      <c r="G3856" s="18" t="s">
        <v>68</v>
      </c>
      <c r="H3856" s="15">
        <f>VLOOKUP(I3856,segments!$A$1:$B$9,2,0)</f>
        <v>1</v>
      </c>
      <c r="I3856" s="18" t="s">
        <v>7848</v>
      </c>
      <c r="J3856" s="15">
        <f>VLOOKUP(K3856,machines!$A$1:$B$72,2,0)</f>
        <v>70</v>
      </c>
      <c r="K3856" s="27" t="s">
        <v>117</v>
      </c>
      <c r="L3856" s="16" t="s">
        <v>1418</v>
      </c>
      <c r="M3856" s="15">
        <f>VLOOKUP(N3856,groups!$A$1:$B$113,2,1)</f>
        <v>149</v>
      </c>
      <c r="N3856" s="16" t="s">
        <v>312</v>
      </c>
      <c r="O3856" s="18" t="s">
        <v>52</v>
      </c>
      <c r="P3856" s="15">
        <f>VLOOKUP(Q3856,'seg2'!$A$1:$B$13,2,0)</f>
        <v>1</v>
      </c>
      <c r="Q3856" s="16" t="s">
        <v>68</v>
      </c>
      <c r="R3856" s="15">
        <f>VLOOKUP(S3856,'seg3'!$A$1:$B$9,2,0)</f>
        <v>1</v>
      </c>
      <c r="S3856" s="16" t="s">
        <v>76</v>
      </c>
      <c r="T3856" s="18">
        <v>119</v>
      </c>
      <c r="U3856" s="18">
        <v>119</v>
      </c>
      <c r="V3856" s="29"/>
      <c r="W3856" s="30" t="s">
        <v>1419</v>
      </c>
      <c r="X3856" s="43" t="s">
        <v>1415</v>
      </c>
      <c r="Y3856" s="18" t="s">
        <v>17</v>
      </c>
      <c r="Z3856" s="28">
        <v>36</v>
      </c>
      <c r="AA3856" s="26" t="s">
        <v>339</v>
      </c>
      <c r="AB3856" s="14" t="str">
        <f t="shared" si="60"/>
        <v>('830403','830403J','HEX NUT 1-8UNC GR-5 CLEAR ZC3','PC',70,7,1,1,1,8,149,'119','119','1-8 UNC','-','10B33','36','35.5/35.55','','COIL ANNEALED  10B33 34 MM','CA10B333400'),</v>
      </c>
      <c r="AC3856" s="14" t="s">
        <v>11098</v>
      </c>
    </row>
    <row r="3857" spans="1:29">
      <c r="A3857" s="16">
        <v>5001331</v>
      </c>
      <c r="B3857" s="16" t="s">
        <v>1497</v>
      </c>
      <c r="C3857" s="43" t="s">
        <v>1498</v>
      </c>
      <c r="D3857" s="15">
        <f>VLOOKUP(E3857,finish!$A$1:$B$18,2,0)</f>
        <v>19</v>
      </c>
      <c r="E3857" s="18" t="s">
        <v>7861</v>
      </c>
      <c r="F3857" s="15">
        <f>VLOOKUP(G3857,modules!$A$1:$B$10,2,0)</f>
        <v>7</v>
      </c>
      <c r="G3857" s="18" t="s">
        <v>68</v>
      </c>
      <c r="H3857" s="15">
        <f>VLOOKUP(I3857,segments!$A$1:$B$9,2,0)</f>
        <v>5</v>
      </c>
      <c r="I3857" s="18" t="s">
        <v>7852</v>
      </c>
      <c r="J3857" s="15">
        <f>VLOOKUP(K3857,machines!$A$1:$B$72,2,0)</f>
        <v>70</v>
      </c>
      <c r="K3857" s="27" t="s">
        <v>117</v>
      </c>
      <c r="L3857" s="46" t="s">
        <v>114</v>
      </c>
      <c r="M3857" s="15">
        <f>VLOOKUP(N3857,groups!$A$1:$B$113,2,1)</f>
        <v>200</v>
      </c>
      <c r="N3857" s="16" t="s">
        <v>221</v>
      </c>
      <c r="O3857" s="45" t="s">
        <v>52</v>
      </c>
      <c r="P3857" s="15">
        <f>VLOOKUP(Q3857,'seg2'!$A$1:$B$13,2,0)</f>
        <v>8</v>
      </c>
      <c r="Q3857" s="16" t="s">
        <v>222</v>
      </c>
      <c r="R3857" s="15">
        <f>VLOOKUP(S3857,'seg3'!$A$1:$B$9,2,0)</f>
        <v>7</v>
      </c>
      <c r="S3857" s="16" t="s">
        <v>222</v>
      </c>
      <c r="T3857" s="45">
        <v>109.85</v>
      </c>
      <c r="U3857" s="45">
        <v>109.85</v>
      </c>
      <c r="V3857" s="42"/>
      <c r="W3857" s="30" t="s">
        <v>1499</v>
      </c>
      <c r="X3857" s="16"/>
      <c r="Y3857" s="45" t="s">
        <v>40</v>
      </c>
      <c r="Z3857" s="25">
        <v>30</v>
      </c>
      <c r="AA3857" s="26">
        <v>29.5</v>
      </c>
      <c r="AB3857" s="14" t="str">
        <f t="shared" si="60"/>
        <v>('5001331','5001331J','HEX NUT M24 DIN934 GMT SS304 A2-70 EPO','PC',70,7,8,7,5,19,200,'109.85','109.85','M24','-','304L','30','29.5','','COIL ANNLED &amp; PICKLE SS304L 30MM',''),</v>
      </c>
      <c r="AC3857" s="14" t="s">
        <v>11099</v>
      </c>
    </row>
    <row r="3858" spans="1:29">
      <c r="A3858" s="16">
        <v>131003</v>
      </c>
      <c r="B3858" s="43" t="s">
        <v>860</v>
      </c>
      <c r="C3858" s="43" t="s">
        <v>861</v>
      </c>
      <c r="D3858" s="15">
        <f>VLOOKUP(E3858,finish!$A$1:$B$18,2,0)</f>
        <v>2</v>
      </c>
      <c r="E3858" s="18" t="s">
        <v>11</v>
      </c>
      <c r="F3858" s="15">
        <f>VLOOKUP(G3858,modules!$A$1:$B$10,2,0)</f>
        <v>7</v>
      </c>
      <c r="G3858" s="18" t="s">
        <v>68</v>
      </c>
      <c r="H3858" s="15">
        <f>VLOOKUP(I3858,segments!$A$1:$B$9,2,0)</f>
        <v>3</v>
      </c>
      <c r="I3858" s="18" t="s">
        <v>7851</v>
      </c>
      <c r="J3858" s="15">
        <f>VLOOKUP(K3858,machines!$A$1:$B$72,2,0)</f>
        <v>70</v>
      </c>
      <c r="K3858" s="27" t="s">
        <v>117</v>
      </c>
      <c r="L3858" s="16" t="s">
        <v>98</v>
      </c>
      <c r="M3858" s="15">
        <f>VLOOKUP(N3858,groups!$A$1:$B$113,2,1)</f>
        <v>160</v>
      </c>
      <c r="N3858" s="16" t="s">
        <v>583</v>
      </c>
      <c r="O3858" s="18" t="s">
        <v>52</v>
      </c>
      <c r="P3858" s="15">
        <f>VLOOKUP(Q3858,'seg2'!$A$1:$B$13,2,0)</f>
        <v>1</v>
      </c>
      <c r="Q3858" s="16" t="s">
        <v>68</v>
      </c>
      <c r="R3858" s="15">
        <f>VLOOKUP(S3858,'seg3'!$A$1:$B$9,2,0)</f>
        <v>1</v>
      </c>
      <c r="S3858" s="16" t="s">
        <v>76</v>
      </c>
      <c r="T3858" s="18">
        <v>132</v>
      </c>
      <c r="U3858" s="18">
        <v>132</v>
      </c>
      <c r="V3858" s="18"/>
      <c r="W3858" s="30" t="s">
        <v>862</v>
      </c>
      <c r="X3858" s="16"/>
      <c r="Y3858" s="18" t="s">
        <v>17</v>
      </c>
      <c r="Z3858" s="18">
        <v>32</v>
      </c>
      <c r="AA3858" s="16" t="s">
        <v>116</v>
      </c>
      <c r="AB3858" s="14" t="str">
        <f t="shared" si="60"/>
        <v>('131003','131003J','HSSN M22X2.5 IS6623 CL10S BLK','PC',70,7,1,1,3,2,160,'132','132','M22','-','10B33','32','31.45/31.50','','COIL ROLLED 10B33 32 MM',''),</v>
      </c>
      <c r="AC3858" s="14" t="s">
        <v>11100</v>
      </c>
    </row>
    <row r="3859" spans="1:29">
      <c r="A3859" s="16">
        <v>630627</v>
      </c>
      <c r="B3859" s="43" t="s">
        <v>1262</v>
      </c>
      <c r="C3859" s="43" t="s">
        <v>1263</v>
      </c>
      <c r="D3859" s="15">
        <f>VLOOKUP(E3859,finish!$A$1:$B$18,2,0)</f>
        <v>2</v>
      </c>
      <c r="E3859" s="18" t="s">
        <v>11</v>
      </c>
      <c r="F3859" s="15">
        <f>VLOOKUP(G3859,modules!$A$1:$B$10,2,0)</f>
        <v>7</v>
      </c>
      <c r="G3859" s="18" t="s">
        <v>68</v>
      </c>
      <c r="H3859" s="15">
        <f>VLOOKUP(I3859,segments!$A$1:$B$9,2,0)</f>
        <v>3</v>
      </c>
      <c r="I3859" s="18" t="s">
        <v>7851</v>
      </c>
      <c r="J3859" s="15">
        <f>VLOOKUP(K3859,machines!$A$1:$B$72,2,0)</f>
        <v>70</v>
      </c>
      <c r="K3859" s="27" t="s">
        <v>117</v>
      </c>
      <c r="L3859" s="16" t="s">
        <v>98</v>
      </c>
      <c r="M3859" s="15">
        <f>VLOOKUP(N3859,groups!$A$1:$B$113,2,1)</f>
        <v>160</v>
      </c>
      <c r="N3859" s="16" t="s">
        <v>583</v>
      </c>
      <c r="O3859" s="18" t="s">
        <v>52</v>
      </c>
      <c r="P3859" s="15">
        <f>VLOOKUP(Q3859,'seg2'!$A$1:$B$13,2,0)</f>
        <v>1</v>
      </c>
      <c r="Q3859" s="16" t="s">
        <v>68</v>
      </c>
      <c r="R3859" s="15">
        <f>VLOOKUP(S3859,'seg3'!$A$1:$B$9,2,0)</f>
        <v>1</v>
      </c>
      <c r="S3859" s="16" t="s">
        <v>76</v>
      </c>
      <c r="T3859" s="18">
        <v>125</v>
      </c>
      <c r="U3859" s="18">
        <v>125</v>
      </c>
      <c r="V3859" s="18"/>
      <c r="W3859" s="30" t="s">
        <v>522</v>
      </c>
      <c r="X3859" s="16"/>
      <c r="Y3859" s="18" t="s">
        <v>17</v>
      </c>
      <c r="Z3859" s="18">
        <v>32</v>
      </c>
      <c r="AA3859" s="16" t="s">
        <v>116</v>
      </c>
      <c r="AB3859" s="14" t="str">
        <f t="shared" si="60"/>
        <v>('630627','630627J','HSSN M22X2.5 EN14399-10 CL10 HRD BLK','PC',70,7,1,1,3,2,160,'125','125','M22','-','10B33','32','31.45/31.50','','COIL ANNEALED  10B33 M 32 MM',''),</v>
      </c>
      <c r="AC3859" s="14" t="s">
        <v>11101</v>
      </c>
    </row>
    <row r="3860" spans="1:29">
      <c r="A3860" s="16">
        <v>798050</v>
      </c>
      <c r="B3860" s="43" t="s">
        <v>1265</v>
      </c>
      <c r="C3860" s="43" t="s">
        <v>1266</v>
      </c>
      <c r="D3860" s="15">
        <f>VLOOKUP(E3860,finish!$A$1:$B$18,2,0)</f>
        <v>2</v>
      </c>
      <c r="E3860" s="18" t="s">
        <v>11</v>
      </c>
      <c r="F3860" s="15">
        <f>VLOOKUP(G3860,modules!$A$1:$B$10,2,0)</f>
        <v>7</v>
      </c>
      <c r="G3860" s="18" t="s">
        <v>68</v>
      </c>
      <c r="H3860" s="15">
        <f>VLOOKUP(I3860,segments!$A$1:$B$9,2,0)</f>
        <v>3</v>
      </c>
      <c r="I3860" s="18" t="s">
        <v>7851</v>
      </c>
      <c r="J3860" s="15">
        <f>VLOOKUP(K3860,machines!$A$1:$B$72,2,0)</f>
        <v>70</v>
      </c>
      <c r="K3860" s="27" t="s">
        <v>117</v>
      </c>
      <c r="L3860" s="16" t="s">
        <v>114</v>
      </c>
      <c r="M3860" s="15">
        <f>VLOOKUP(N3860,groups!$A$1:$B$113,2,1)</f>
        <v>160</v>
      </c>
      <c r="N3860" s="16" t="s">
        <v>583</v>
      </c>
      <c r="O3860" s="18" t="s">
        <v>52</v>
      </c>
      <c r="P3860" s="15">
        <f>VLOOKUP(Q3860,'seg2'!$A$1:$B$13,2,0)</f>
        <v>1</v>
      </c>
      <c r="Q3860" s="16" t="s">
        <v>68</v>
      </c>
      <c r="R3860" s="15">
        <f>VLOOKUP(S3860,'seg3'!$A$1:$B$9,2,0)</f>
        <v>1</v>
      </c>
      <c r="S3860" s="16" t="s">
        <v>76</v>
      </c>
      <c r="T3860" s="18">
        <v>183</v>
      </c>
      <c r="U3860" s="18">
        <v>183</v>
      </c>
      <c r="V3860" s="18"/>
      <c r="W3860" s="30" t="s">
        <v>1268</v>
      </c>
      <c r="X3860" s="16"/>
      <c r="Y3860" s="18" t="s">
        <v>17</v>
      </c>
      <c r="Z3860" s="18">
        <v>36</v>
      </c>
      <c r="AA3860" s="16" t="s">
        <v>1267</v>
      </c>
      <c r="AB3860" s="14" t="str">
        <f t="shared" si="60"/>
        <v>('798050','798050J','HSSN M24X3 EN14399-10 CL10 HRD BLK','PC',70,7,1,1,3,2,160,'183','183','M24','-','10B33','36','35.95/36.00','','COIL 1ANNEAL&amp;1DRAWN 10B33 35.95/36.00',''),</v>
      </c>
      <c r="AC3860" s="14" t="s">
        <v>11102</v>
      </c>
    </row>
    <row r="3861" spans="1:29">
      <c r="A3861" s="16">
        <v>630627</v>
      </c>
      <c r="B3861" s="43" t="s">
        <v>1262</v>
      </c>
      <c r="C3861" s="43" t="s">
        <v>1263</v>
      </c>
      <c r="D3861" s="15">
        <f>VLOOKUP(E3861,finish!$A$1:$B$18,2,0)</f>
        <v>2</v>
      </c>
      <c r="E3861" s="18" t="s">
        <v>11</v>
      </c>
      <c r="F3861" s="15">
        <f>VLOOKUP(G3861,modules!$A$1:$B$10,2,0)</f>
        <v>7</v>
      </c>
      <c r="G3861" s="18" t="s">
        <v>68</v>
      </c>
      <c r="H3861" s="15">
        <f>VLOOKUP(I3861,segments!$A$1:$B$9,2,0)</f>
        <v>3</v>
      </c>
      <c r="I3861" s="18" t="s">
        <v>7851</v>
      </c>
      <c r="J3861" s="15">
        <f>VLOOKUP(K3861,machines!$A$1:$B$72,2,0)</f>
        <v>70</v>
      </c>
      <c r="K3861" s="27" t="s">
        <v>117</v>
      </c>
      <c r="L3861" s="16" t="s">
        <v>98</v>
      </c>
      <c r="M3861" s="15">
        <f>VLOOKUP(N3861,groups!$A$1:$B$113,2,1)</f>
        <v>160</v>
      </c>
      <c r="N3861" s="16" t="s">
        <v>583</v>
      </c>
      <c r="O3861" s="18" t="s">
        <v>52</v>
      </c>
      <c r="P3861" s="15">
        <f>VLOOKUP(Q3861,'seg2'!$A$1:$B$13,2,0)</f>
        <v>1</v>
      </c>
      <c r="Q3861" s="16" t="s">
        <v>68</v>
      </c>
      <c r="R3861" s="15">
        <f>VLOOKUP(S3861,'seg3'!$A$1:$B$9,2,0)</f>
        <v>1</v>
      </c>
      <c r="S3861" s="16" t="s">
        <v>76</v>
      </c>
      <c r="T3861" s="18">
        <v>125</v>
      </c>
      <c r="U3861" s="18">
        <v>125</v>
      </c>
      <c r="V3861" s="18"/>
      <c r="W3861" s="30" t="s">
        <v>522</v>
      </c>
      <c r="X3861" s="16"/>
      <c r="Y3861" s="18" t="s">
        <v>17</v>
      </c>
      <c r="Z3861" s="18">
        <v>32</v>
      </c>
      <c r="AA3861" s="16" t="s">
        <v>116</v>
      </c>
      <c r="AB3861" s="14" t="str">
        <f t="shared" si="60"/>
        <v>('630627','630627J','HSSN M22X2.5 EN14399-10 CL10 HRD BLK','PC',70,7,1,1,3,2,160,'125','125','M22','-','10B33','32','31.45/31.50','','COIL ANNEALED  10B33 M 32 MM',''),</v>
      </c>
      <c r="AC3861" s="14" t="s">
        <v>11101</v>
      </c>
    </row>
    <row r="3862" spans="1:29">
      <c r="A3862" s="16">
        <v>798050</v>
      </c>
      <c r="B3862" s="43" t="s">
        <v>1265</v>
      </c>
      <c r="C3862" s="43" t="s">
        <v>1266</v>
      </c>
      <c r="D3862" s="15">
        <f>VLOOKUP(E3862,finish!$A$1:$B$18,2,0)</f>
        <v>2</v>
      </c>
      <c r="E3862" s="18" t="s">
        <v>11</v>
      </c>
      <c r="F3862" s="15">
        <f>VLOOKUP(G3862,modules!$A$1:$B$10,2,0)</f>
        <v>7</v>
      </c>
      <c r="G3862" s="18" t="s">
        <v>68</v>
      </c>
      <c r="H3862" s="15">
        <f>VLOOKUP(I3862,segments!$A$1:$B$9,2,0)</f>
        <v>3</v>
      </c>
      <c r="I3862" s="18" t="s">
        <v>7851</v>
      </c>
      <c r="J3862" s="15">
        <f>VLOOKUP(K3862,machines!$A$1:$B$72,2,0)</f>
        <v>70</v>
      </c>
      <c r="K3862" s="27" t="s">
        <v>117</v>
      </c>
      <c r="L3862" s="16" t="s">
        <v>114</v>
      </c>
      <c r="M3862" s="15">
        <f>VLOOKUP(N3862,groups!$A$1:$B$113,2,1)</f>
        <v>160</v>
      </c>
      <c r="N3862" s="16" t="s">
        <v>583</v>
      </c>
      <c r="O3862" s="18" t="s">
        <v>52</v>
      </c>
      <c r="P3862" s="15">
        <f>VLOOKUP(Q3862,'seg2'!$A$1:$B$13,2,0)</f>
        <v>1</v>
      </c>
      <c r="Q3862" s="16" t="s">
        <v>68</v>
      </c>
      <c r="R3862" s="15">
        <f>VLOOKUP(S3862,'seg3'!$A$1:$B$9,2,0)</f>
        <v>1</v>
      </c>
      <c r="S3862" s="16" t="s">
        <v>76</v>
      </c>
      <c r="T3862" s="18">
        <v>183</v>
      </c>
      <c r="U3862" s="18">
        <v>183</v>
      </c>
      <c r="V3862" s="18"/>
      <c r="W3862" s="30" t="s">
        <v>1268</v>
      </c>
      <c r="X3862" s="16"/>
      <c r="Y3862" s="18" t="s">
        <v>17</v>
      </c>
      <c r="Z3862" s="18">
        <v>36</v>
      </c>
      <c r="AA3862" s="16" t="s">
        <v>1267</v>
      </c>
      <c r="AB3862" s="14" t="str">
        <f t="shared" si="60"/>
        <v>('798050','798050J','HSSN M24X3 EN14399-10 CL10 HRD BLK','PC',70,7,1,1,3,2,160,'183','183','M24','-','10B33','36','35.95/36.00','','COIL 1ANNEAL&amp;1DRAWN 10B33 35.95/36.00',''),</v>
      </c>
      <c r="AC3862" s="14" t="s">
        <v>11102</v>
      </c>
    </row>
    <row r="3863" spans="1:29">
      <c r="A3863" s="16">
        <v>170635</v>
      </c>
      <c r="B3863" s="43" t="s">
        <v>1980</v>
      </c>
      <c r="C3863" s="43" t="s">
        <v>1981</v>
      </c>
      <c r="D3863" s="15">
        <f>VLOOKUP(E3863,finish!$A$1:$B$18,2,0)</f>
        <v>2</v>
      </c>
      <c r="E3863" s="18" t="s">
        <v>11</v>
      </c>
      <c r="F3863" s="15">
        <f>VLOOKUP(G3863,modules!$A$1:$B$10,2,0)</f>
        <v>7</v>
      </c>
      <c r="G3863" s="18" t="s">
        <v>68</v>
      </c>
      <c r="H3863" s="15">
        <f>VLOOKUP(I3863,segments!$A$1:$B$9,2,0)</f>
        <v>5</v>
      </c>
      <c r="I3863" s="18" t="s">
        <v>7852</v>
      </c>
      <c r="J3863" s="15">
        <f>VLOOKUP(K3863,machines!$A$1:$B$72,2,0)</f>
        <v>70</v>
      </c>
      <c r="K3863" s="27" t="s">
        <v>117</v>
      </c>
      <c r="L3863" s="76" t="s">
        <v>338</v>
      </c>
      <c r="M3863" s="15">
        <f>VLOOKUP(N3863,groups!$A$1:$B$113,2,1)</f>
        <v>149</v>
      </c>
      <c r="N3863" s="46" t="s">
        <v>312</v>
      </c>
      <c r="O3863" s="45" t="s">
        <v>52</v>
      </c>
      <c r="P3863" s="15">
        <f>VLOOKUP(Q3863,'seg2'!$A$1:$B$13,2,0)</f>
        <v>1</v>
      </c>
      <c r="Q3863" s="16" t="s">
        <v>68</v>
      </c>
      <c r="R3863" s="15">
        <f>VLOOKUP(S3863,'seg3'!$A$1:$B$9,2,0)</f>
        <v>1</v>
      </c>
      <c r="S3863" s="16" t="s">
        <v>76</v>
      </c>
      <c r="T3863" s="18">
        <v>153</v>
      </c>
      <c r="U3863" s="18">
        <v>153</v>
      </c>
      <c r="V3863" s="18"/>
      <c r="W3863" s="30" t="s">
        <v>1982</v>
      </c>
      <c r="X3863" s="16"/>
      <c r="Y3863" s="18" t="s">
        <v>17</v>
      </c>
      <c r="Z3863" s="25">
        <v>36</v>
      </c>
      <c r="AA3863" s="26" t="s">
        <v>339</v>
      </c>
      <c r="AB3863" s="14" t="str">
        <f t="shared" si="60"/>
        <v>('170635','170635J','HEX NUT M27X3 ISO4032 CL10 BLK','PC',70,7,1,1,5,2,149,'153','153','M27','-','10B33','36','35.5/35.55','','COIL ANNEALED  10B33M 36.00',''),</v>
      </c>
      <c r="AC3863" s="14" t="s">
        <v>11103</v>
      </c>
    </row>
    <row r="3864" spans="1:29">
      <c r="A3864" s="16">
        <v>5001331</v>
      </c>
      <c r="B3864" s="43" t="s">
        <v>1497</v>
      </c>
      <c r="C3864" s="43" t="s">
        <v>1498</v>
      </c>
      <c r="D3864" s="15">
        <f>VLOOKUP(E3864,finish!$A$1:$B$18,2,0)</f>
        <v>19</v>
      </c>
      <c r="E3864" s="18" t="s">
        <v>7861</v>
      </c>
      <c r="F3864" s="15">
        <f>VLOOKUP(G3864,modules!$A$1:$B$10,2,0)</f>
        <v>7</v>
      </c>
      <c r="G3864" s="18" t="s">
        <v>68</v>
      </c>
      <c r="H3864" s="15">
        <f>VLOOKUP(I3864,segments!$A$1:$B$9,2,0)</f>
        <v>5</v>
      </c>
      <c r="I3864" s="18" t="s">
        <v>7852</v>
      </c>
      <c r="J3864" s="15">
        <f>VLOOKUP(K3864,machines!$A$1:$B$72,2,0)</f>
        <v>70</v>
      </c>
      <c r="K3864" s="27" t="s">
        <v>117</v>
      </c>
      <c r="L3864" s="76" t="s">
        <v>114</v>
      </c>
      <c r="M3864" s="15">
        <f>VLOOKUP(N3864,groups!$A$1:$B$113,2,1)</f>
        <v>200</v>
      </c>
      <c r="N3864" s="46" t="s">
        <v>221</v>
      </c>
      <c r="O3864" s="45" t="s">
        <v>52</v>
      </c>
      <c r="P3864" s="15">
        <f>VLOOKUP(Q3864,'seg2'!$A$1:$B$13,2,0)</f>
        <v>8</v>
      </c>
      <c r="Q3864" s="16" t="s">
        <v>222</v>
      </c>
      <c r="R3864" s="15">
        <f>VLOOKUP(S3864,'seg3'!$A$1:$B$9,2,0)</f>
        <v>7</v>
      </c>
      <c r="S3864" s="16" t="s">
        <v>222</v>
      </c>
      <c r="T3864" s="18">
        <v>109.85</v>
      </c>
      <c r="U3864" s="18">
        <v>109.85</v>
      </c>
      <c r="V3864" s="42"/>
      <c r="W3864" s="30" t="s">
        <v>1499</v>
      </c>
      <c r="X3864" s="16"/>
      <c r="Y3864" s="45" t="s">
        <v>40</v>
      </c>
      <c r="Z3864" s="45">
        <v>30</v>
      </c>
      <c r="AA3864" s="46">
        <v>29.5</v>
      </c>
      <c r="AB3864" s="14" t="str">
        <f t="shared" si="60"/>
        <v>('5001331','5001331J','HEX NUT M24 DIN934 GMT SS304 A2-70 EPO','PC',70,7,8,7,5,19,200,'109.85','109.85','M24','-','304L','30','29.5','','COIL ANNLED &amp; PICKLE SS304L 30MM',''),</v>
      </c>
      <c r="AC3864" s="14" t="s">
        <v>11099</v>
      </c>
    </row>
    <row r="3865" spans="1:29">
      <c r="A3865" s="16">
        <v>5001349</v>
      </c>
      <c r="B3865" s="43" t="s">
        <v>219</v>
      </c>
      <c r="C3865" s="43" t="s">
        <v>2274</v>
      </c>
      <c r="D3865" s="15">
        <f>VLOOKUP(E3865,finish!$A$1:$B$18,2,0)</f>
        <v>19</v>
      </c>
      <c r="E3865" s="18" t="s">
        <v>7861</v>
      </c>
      <c r="F3865" s="15">
        <f>VLOOKUP(G3865,modules!$A$1:$B$10,2,0)</f>
        <v>7</v>
      </c>
      <c r="G3865" s="18" t="s">
        <v>68</v>
      </c>
      <c r="H3865" s="15">
        <f>VLOOKUP(I3865,segments!$A$1:$B$9,2,0)</f>
        <v>5</v>
      </c>
      <c r="I3865" s="18" t="s">
        <v>7852</v>
      </c>
      <c r="J3865" s="15">
        <f>VLOOKUP(K3865,machines!$A$1:$B$72,2,0)</f>
        <v>70</v>
      </c>
      <c r="K3865" s="27" t="s">
        <v>117</v>
      </c>
      <c r="L3865" s="76" t="s">
        <v>114</v>
      </c>
      <c r="M3865" s="15">
        <f>VLOOKUP(N3865,groups!$A$1:$B$113,2,1)</f>
        <v>200</v>
      </c>
      <c r="N3865" s="46" t="s">
        <v>221</v>
      </c>
      <c r="O3865" s="45" t="s">
        <v>52</v>
      </c>
      <c r="P3865" s="15">
        <f>VLOOKUP(Q3865,'seg2'!$A$1:$B$13,2,0)</f>
        <v>8</v>
      </c>
      <c r="Q3865" s="16" t="s">
        <v>222</v>
      </c>
      <c r="R3865" s="15">
        <f>VLOOKUP(S3865,'seg3'!$A$1:$B$9,2,0)</f>
        <v>7</v>
      </c>
      <c r="S3865" s="16" t="s">
        <v>222</v>
      </c>
      <c r="T3865" s="18">
        <v>109.85</v>
      </c>
      <c r="U3865" s="18">
        <v>109.85</v>
      </c>
      <c r="V3865" s="42"/>
      <c r="W3865" s="30" t="s">
        <v>223</v>
      </c>
      <c r="X3865" s="16"/>
      <c r="Y3865" s="34" t="s">
        <v>63</v>
      </c>
      <c r="Z3865" s="45">
        <v>32</v>
      </c>
      <c r="AA3865" s="46">
        <v>31.5</v>
      </c>
      <c r="AB3865" s="14" t="str">
        <f t="shared" si="60"/>
        <v>('5001349','5001349J','HEX NUT M24 DIN934 GMT SS316 A4-80 EPO','PC',70,7,8,7,5,19,200,'109.85','109.85','M24','-','316L','32','31.5','','COIL HRAP SS316L 30.00 - 550 MPA MIN',''),</v>
      </c>
      <c r="AC3865" s="14" t="s">
        <v>11104</v>
      </c>
    </row>
    <row r="3866" spans="1:29">
      <c r="A3866" s="16">
        <v>5001331</v>
      </c>
      <c r="B3866" s="43" t="s">
        <v>1497</v>
      </c>
      <c r="C3866" s="43" t="s">
        <v>2674</v>
      </c>
      <c r="D3866" s="15">
        <f>VLOOKUP(E3866,finish!$A$1:$B$18,2,0)</f>
        <v>19</v>
      </c>
      <c r="E3866" s="18" t="s">
        <v>7861</v>
      </c>
      <c r="F3866" s="15">
        <f>VLOOKUP(G3866,modules!$A$1:$B$10,2,0)</f>
        <v>7</v>
      </c>
      <c r="G3866" s="18" t="s">
        <v>68</v>
      </c>
      <c r="H3866" s="15">
        <f>VLOOKUP(I3866,segments!$A$1:$B$9,2,0)</f>
        <v>5</v>
      </c>
      <c r="I3866" s="18" t="s">
        <v>7852</v>
      </c>
      <c r="J3866" s="15">
        <f>VLOOKUP(K3866,machines!$A$1:$B$72,2,0)</f>
        <v>70</v>
      </c>
      <c r="K3866" s="27" t="s">
        <v>117</v>
      </c>
      <c r="L3866" s="16" t="s">
        <v>114</v>
      </c>
      <c r="M3866" s="15">
        <f>VLOOKUP(N3866,groups!$A$1:$B$113,2,1)</f>
        <v>200</v>
      </c>
      <c r="N3866" s="16" t="s">
        <v>221</v>
      </c>
      <c r="O3866" s="18" t="s">
        <v>52</v>
      </c>
      <c r="P3866" s="15">
        <f>VLOOKUP(Q3866,'seg2'!$A$1:$B$13,2,0)</f>
        <v>8</v>
      </c>
      <c r="Q3866" s="16" t="s">
        <v>222</v>
      </c>
      <c r="R3866" s="15">
        <f>VLOOKUP(S3866,'seg3'!$A$1:$B$9,2,0)</f>
        <v>7</v>
      </c>
      <c r="S3866" s="16" t="s">
        <v>222</v>
      </c>
      <c r="T3866" s="18">
        <v>109.85</v>
      </c>
      <c r="U3866" s="18">
        <v>109.85</v>
      </c>
      <c r="V3866" s="42"/>
      <c r="W3866" s="30" t="s">
        <v>1499</v>
      </c>
      <c r="X3866" s="16"/>
      <c r="Y3866" s="18" t="s">
        <v>40</v>
      </c>
      <c r="Z3866" s="18">
        <v>30</v>
      </c>
      <c r="AA3866" s="16">
        <v>29.5</v>
      </c>
      <c r="AB3866" s="14" t="str">
        <f t="shared" si="60"/>
        <v>('5001331','5001331J','HEX NUT M24X3 DIN934 CLA2-70 EPO','PC',70,7,8,7,5,19,200,'109.85','109.85','M24','-','304L','30','29.5','','COIL ANNLED &amp; PICKLE SS304L 30MM',''),</v>
      </c>
      <c r="AC3866" s="14" t="s">
        <v>11105</v>
      </c>
    </row>
    <row r="3867" spans="1:29">
      <c r="A3867" s="16">
        <v>5003332</v>
      </c>
      <c r="B3867" s="43" t="s">
        <v>2675</v>
      </c>
      <c r="C3867" s="43" t="s">
        <v>2676</v>
      </c>
      <c r="D3867" s="15">
        <f>VLOOKUP(E3867,finish!$A$1:$B$18,2,0)</f>
        <v>19</v>
      </c>
      <c r="E3867" s="18" t="s">
        <v>7861</v>
      </c>
      <c r="F3867" s="15">
        <f>VLOOKUP(G3867,modules!$A$1:$B$10,2,0)</f>
        <v>7</v>
      </c>
      <c r="G3867" s="18" t="s">
        <v>68</v>
      </c>
      <c r="H3867" s="15">
        <f>VLOOKUP(I3867,segments!$A$1:$B$9,2,0)</f>
        <v>3</v>
      </c>
      <c r="I3867" s="18" t="s">
        <v>7851</v>
      </c>
      <c r="J3867" s="15">
        <f>VLOOKUP(K3867,machines!$A$1:$B$72,2,0)</f>
        <v>70</v>
      </c>
      <c r="K3867" s="27" t="s">
        <v>117</v>
      </c>
      <c r="L3867" s="16" t="s">
        <v>114</v>
      </c>
      <c r="M3867" s="15">
        <f>VLOOKUP(N3867,groups!$A$1:$B$113,2,1)</f>
        <v>148</v>
      </c>
      <c r="N3867" s="24" t="s">
        <v>2677</v>
      </c>
      <c r="O3867" s="18" t="s">
        <v>52</v>
      </c>
      <c r="P3867" s="15">
        <f>VLOOKUP(Q3867,'seg2'!$A$1:$B$13,2,0)</f>
        <v>8</v>
      </c>
      <c r="Q3867" s="16" t="s">
        <v>222</v>
      </c>
      <c r="R3867" s="15">
        <f>VLOOKUP(S3867,'seg3'!$A$1:$B$9,2,0)</f>
        <v>7</v>
      </c>
      <c r="S3867" s="16" t="s">
        <v>222</v>
      </c>
      <c r="T3867" s="18">
        <v>70</v>
      </c>
      <c r="U3867" s="18">
        <v>70</v>
      </c>
      <c r="V3867" s="18"/>
      <c r="W3867" s="30" t="s">
        <v>2678</v>
      </c>
      <c r="X3867" s="16"/>
      <c r="Y3867" s="18" t="s">
        <v>40</v>
      </c>
      <c r="Z3867" s="18">
        <v>32</v>
      </c>
      <c r="AA3867" s="16" t="s">
        <v>116</v>
      </c>
      <c r="AB3867" s="14" t="str">
        <f t="shared" si="60"/>
        <v>('5003332','5003332J','HEX LOCK NUT M24X3 ISO4035 CLA2-70 EPO','PC',70,7,8,7,3,19,148,'70','70','M24','-','304L','32','31.45/31.50','','COIL ANNLED &amp; PICKLE SS304L 32MM',''),</v>
      </c>
      <c r="AC3867" s="14" t="s">
        <v>11106</v>
      </c>
    </row>
    <row r="3868" spans="1:29">
      <c r="A3868" s="16">
        <v>170653</v>
      </c>
      <c r="B3868" s="43" t="s">
        <v>3044</v>
      </c>
      <c r="C3868" s="43" t="s">
        <v>3045</v>
      </c>
      <c r="D3868" s="15">
        <f>VLOOKUP(E3868,finish!$A$1:$B$18,2,0)</f>
        <v>2</v>
      </c>
      <c r="E3868" s="18" t="s">
        <v>11</v>
      </c>
      <c r="F3868" s="15">
        <f>VLOOKUP(G3868,modules!$A$1:$B$10,2,0)</f>
        <v>7</v>
      </c>
      <c r="G3868" s="18" t="s">
        <v>68</v>
      </c>
      <c r="H3868" s="15">
        <f>VLOOKUP(I3868,segments!$A$1:$B$9,2,0)</f>
        <v>5</v>
      </c>
      <c r="I3868" s="18" t="s">
        <v>7852</v>
      </c>
      <c r="J3868" s="15">
        <f>VLOOKUP(K3868,machines!$A$1:$B$72,2,0)</f>
        <v>70</v>
      </c>
      <c r="K3868" s="27" t="s">
        <v>117</v>
      </c>
      <c r="L3868" s="16" t="s">
        <v>364</v>
      </c>
      <c r="M3868" s="15">
        <f>VLOOKUP(N3868,groups!$A$1:$B$113,2,1)</f>
        <v>149</v>
      </c>
      <c r="N3868" s="16" t="s">
        <v>312</v>
      </c>
      <c r="O3868" s="18" t="s">
        <v>52</v>
      </c>
      <c r="P3868" s="15">
        <f>VLOOKUP(Q3868,'seg2'!$A$1:$B$13,2,0)</f>
        <v>1</v>
      </c>
      <c r="Q3868" s="43" t="s">
        <v>68</v>
      </c>
      <c r="R3868" s="15">
        <f>VLOOKUP(S3868,'seg3'!$A$1:$B$9,2,0)</f>
        <v>1</v>
      </c>
      <c r="S3868" s="43" t="s">
        <v>76</v>
      </c>
      <c r="T3868" s="18">
        <v>118.8</v>
      </c>
      <c r="U3868" s="18">
        <v>118.8</v>
      </c>
      <c r="V3868" s="29"/>
      <c r="W3868" s="30" t="s">
        <v>3046</v>
      </c>
      <c r="X3868" s="16"/>
      <c r="Y3868" s="18" t="s">
        <v>17</v>
      </c>
      <c r="Z3868" s="18">
        <v>36</v>
      </c>
      <c r="AA3868" s="16" t="s">
        <v>339</v>
      </c>
      <c r="AB3868" s="14" t="str">
        <f t="shared" si="60"/>
        <v>('170653','170653J','HEX NUT 01 UNC GR SAE8 BLK','PC',70,7,1,1,5,2,149,'118.8','118.8','01 UNC','-','10B33','36','35.5/35.55','','COIL ANNEALED  10B33M 34.00',''),</v>
      </c>
      <c r="AC3868" s="14" t="s">
        <v>11107</v>
      </c>
    </row>
    <row r="3869" spans="1:29">
      <c r="A3869" s="16">
        <v>400553</v>
      </c>
      <c r="B3869" s="43" t="s">
        <v>2961</v>
      </c>
      <c r="C3869" s="43" t="s">
        <v>4038</v>
      </c>
      <c r="D3869" s="15">
        <f>VLOOKUP(E3869,finish!$A$1:$B$18,2,0)</f>
        <v>2</v>
      </c>
      <c r="E3869" s="18" t="s">
        <v>11</v>
      </c>
      <c r="F3869" s="15">
        <f>VLOOKUP(G3869,modules!$A$1:$B$10,2,0)</f>
        <v>6</v>
      </c>
      <c r="G3869" s="18" t="s">
        <v>7849</v>
      </c>
      <c r="H3869" s="15">
        <f>VLOOKUP(I3869,segments!$A$1:$B$9,2,0)</f>
        <v>5</v>
      </c>
      <c r="I3869" s="18" t="s">
        <v>7852</v>
      </c>
      <c r="J3869" s="15">
        <f>VLOOKUP(K3869,machines!$A$1:$B$72,2,0)</f>
        <v>63</v>
      </c>
      <c r="K3869" s="18" t="s">
        <v>109</v>
      </c>
      <c r="L3869" s="43" t="s">
        <v>126</v>
      </c>
      <c r="M3869" s="15">
        <f>VLOOKUP(N3869,groups!$A$1:$B$113,2,1)</f>
        <v>189</v>
      </c>
      <c r="N3869" s="43" t="s">
        <v>467</v>
      </c>
      <c r="O3869" s="18">
        <v>220</v>
      </c>
      <c r="P3869" s="15">
        <f>VLOOKUP(Q3869,'seg2'!$A$1:$B$13,2,0)</f>
        <v>4</v>
      </c>
      <c r="Q3869" s="16" t="s">
        <v>32</v>
      </c>
      <c r="R3869" s="15">
        <f>VLOOKUP(S3869,'seg3'!$A$1:$B$9,2,0)</f>
        <v>4</v>
      </c>
      <c r="S3869" s="16" t="s">
        <v>32</v>
      </c>
      <c r="T3869" s="18">
        <v>591</v>
      </c>
      <c r="U3869" s="18">
        <v>591</v>
      </c>
      <c r="V3869" s="42"/>
      <c r="W3869" s="43" t="s">
        <v>485</v>
      </c>
      <c r="X3869" s="16"/>
      <c r="Y3869" s="18" t="s">
        <v>29</v>
      </c>
      <c r="Z3869" s="18">
        <v>22</v>
      </c>
      <c r="AA3869" s="18" t="s">
        <v>447</v>
      </c>
      <c r="AB3869" s="14" t="str">
        <f t="shared" si="60"/>
        <v>('400553','400553J','SHCS M20X2.5X220 ISO4762 CL12.9 HT BLK','PC',63,6,4,4,5,2,189,'591','591','M20','220','51B37','22','19.50/19.55','','COIL 1ANNEAL &amp; 2DRAWN 51B37 19.50/19.53',''),</v>
      </c>
      <c r="AC3869" s="14" t="s">
        <v>9480</v>
      </c>
    </row>
    <row r="3870" spans="1:29">
      <c r="A3870" s="16">
        <v>5001331</v>
      </c>
      <c r="B3870" s="43" t="s">
        <v>1497</v>
      </c>
      <c r="C3870" s="43" t="s">
        <v>2674</v>
      </c>
      <c r="D3870" s="15">
        <f>VLOOKUP(E3870,finish!$A$1:$B$18,2,0)</f>
        <v>19</v>
      </c>
      <c r="E3870" s="18" t="s">
        <v>7861</v>
      </c>
      <c r="F3870" s="15">
        <f>VLOOKUP(G3870,modules!$A$1:$B$10,2,0)</f>
        <v>7</v>
      </c>
      <c r="G3870" s="18" t="s">
        <v>68</v>
      </c>
      <c r="H3870" s="15">
        <f>VLOOKUP(I3870,segments!$A$1:$B$9,2,0)</f>
        <v>5</v>
      </c>
      <c r="I3870" s="18" t="s">
        <v>7852</v>
      </c>
      <c r="J3870" s="15">
        <f>VLOOKUP(K3870,machines!$A$1:$B$72,2,0)</f>
        <v>70</v>
      </c>
      <c r="K3870" s="27" t="s">
        <v>117</v>
      </c>
      <c r="L3870" s="16" t="s">
        <v>114</v>
      </c>
      <c r="M3870" s="15">
        <f>VLOOKUP(N3870,groups!$A$1:$B$113,2,1)</f>
        <v>200</v>
      </c>
      <c r="N3870" s="16" t="s">
        <v>221</v>
      </c>
      <c r="O3870" s="18" t="s">
        <v>52</v>
      </c>
      <c r="P3870" s="15">
        <f>VLOOKUP(Q3870,'seg2'!$A$1:$B$13,2,0)</f>
        <v>8</v>
      </c>
      <c r="Q3870" s="43" t="s">
        <v>222</v>
      </c>
      <c r="R3870" s="15">
        <f>VLOOKUP(S3870,'seg3'!$A$1:$B$9,2,0)</f>
        <v>7</v>
      </c>
      <c r="S3870" s="43" t="s">
        <v>222</v>
      </c>
      <c r="T3870" s="18">
        <v>109.85</v>
      </c>
      <c r="U3870" s="18">
        <v>109.85</v>
      </c>
      <c r="V3870" s="42"/>
      <c r="W3870" s="30" t="s">
        <v>1499</v>
      </c>
      <c r="X3870" s="16"/>
      <c r="Y3870" s="18" t="s">
        <v>40</v>
      </c>
      <c r="Z3870" s="18">
        <v>30</v>
      </c>
      <c r="AA3870" s="16">
        <v>29.5</v>
      </c>
      <c r="AB3870" s="14" t="str">
        <f t="shared" si="60"/>
        <v>('5001331','5001331J','HEX NUT M24X3 DIN934 CLA2-70 EPO','PC',70,7,8,7,5,19,200,'109.85','109.85','M24','-','304L','30','29.5','','COIL ANNLED &amp; PICKLE SS304L 30MM',''),</v>
      </c>
      <c r="AC3870" s="14" t="s">
        <v>11105</v>
      </c>
    </row>
    <row r="3871" spans="1:29">
      <c r="A3871" s="16">
        <v>210007</v>
      </c>
      <c r="B3871" s="43" t="s">
        <v>3812</v>
      </c>
      <c r="C3871" s="43" t="s">
        <v>3813</v>
      </c>
      <c r="D3871" s="15">
        <f>VLOOKUP(E3871,finish!$A$1:$B$18,2,0)</f>
        <v>2</v>
      </c>
      <c r="E3871" s="18" t="s">
        <v>11</v>
      </c>
      <c r="F3871" s="15">
        <f>VLOOKUP(G3871,modules!$A$1:$B$10,2,0)</f>
        <v>6</v>
      </c>
      <c r="G3871" s="18" t="s">
        <v>7849</v>
      </c>
      <c r="H3871" s="15">
        <f>VLOOKUP(I3871,segments!$A$1:$B$9,2,0)</f>
        <v>5</v>
      </c>
      <c r="I3871" s="18" t="s">
        <v>7852</v>
      </c>
      <c r="J3871" s="15">
        <f>VLOOKUP(K3871,machines!$A$1:$B$72,2,0)</f>
        <v>63</v>
      </c>
      <c r="K3871" s="18" t="s">
        <v>109</v>
      </c>
      <c r="L3871" s="43" t="s">
        <v>98</v>
      </c>
      <c r="M3871" s="15">
        <f>VLOOKUP(N3871,groups!$A$1:$B$113,2,1)</f>
        <v>189</v>
      </c>
      <c r="N3871" s="43" t="s">
        <v>467</v>
      </c>
      <c r="O3871" s="18">
        <v>75</v>
      </c>
      <c r="P3871" s="15">
        <f>VLOOKUP(Q3871,'seg2'!$A$1:$B$13,2,0)</f>
        <v>4</v>
      </c>
      <c r="Q3871" s="16" t="s">
        <v>32</v>
      </c>
      <c r="R3871" s="15">
        <f>VLOOKUP(S3871,'seg3'!$A$1:$B$9,2,0)</f>
        <v>4</v>
      </c>
      <c r="S3871" s="16" t="s">
        <v>32</v>
      </c>
      <c r="T3871" s="18">
        <v>321</v>
      </c>
      <c r="U3871" s="18">
        <v>321</v>
      </c>
      <c r="V3871" s="42"/>
      <c r="W3871" s="43" t="s">
        <v>480</v>
      </c>
      <c r="X3871" s="16"/>
      <c r="Y3871" s="18" t="s">
        <v>29</v>
      </c>
      <c r="Z3871" s="18">
        <v>24</v>
      </c>
      <c r="AA3871" s="18" t="s">
        <v>452</v>
      </c>
      <c r="AB3871" s="14" t="str">
        <f t="shared" si="60"/>
        <v>('210007','210007J','SHCS M22X2.5X75 ISO4762 CL12.9 HT BLK','PC',63,6,4,4,5,2,189,'321','321','M22','75','51B37','24','21.50/21.55','','COIL 2ANNEAL&amp;2DRAWN 51B37 21.50/21.53',''),</v>
      </c>
      <c r="AC3871" s="14" t="s">
        <v>10730</v>
      </c>
    </row>
    <row r="3872" spans="1:29">
      <c r="A3872" s="16">
        <v>180196</v>
      </c>
      <c r="B3872" s="43" t="s">
        <v>7223</v>
      </c>
      <c r="C3872" s="43" t="s">
        <v>7224</v>
      </c>
      <c r="D3872" s="15">
        <f>VLOOKUP(E3872,finish!$A$1:$B$18,2,0)</f>
        <v>2</v>
      </c>
      <c r="E3872" s="18" t="s">
        <v>11</v>
      </c>
      <c r="F3872" s="15">
        <f>VLOOKUP(G3872,modules!$A$1:$B$10,2,0)</f>
        <v>6</v>
      </c>
      <c r="G3872" s="18" t="s">
        <v>7849</v>
      </c>
      <c r="H3872" s="15">
        <f>VLOOKUP(I3872,segments!$A$1:$B$9,2,0)</f>
        <v>5</v>
      </c>
      <c r="I3872" s="18" t="s">
        <v>7852</v>
      </c>
      <c r="J3872" s="15">
        <f>VLOOKUP(K3872,machines!$A$1:$B$72,2,0)</f>
        <v>63</v>
      </c>
      <c r="K3872" s="18" t="s">
        <v>109</v>
      </c>
      <c r="L3872" s="43" t="s">
        <v>98</v>
      </c>
      <c r="M3872" s="15">
        <f>VLOOKUP(N3872,groups!$A$1:$B$113,2,1)</f>
        <v>189</v>
      </c>
      <c r="N3872" s="43" t="s">
        <v>467</v>
      </c>
      <c r="O3872" s="18">
        <v>180</v>
      </c>
      <c r="P3872" s="15">
        <f>VLOOKUP(Q3872,'seg2'!$A$1:$B$13,2,0)</f>
        <v>4</v>
      </c>
      <c r="Q3872" s="16" t="s">
        <v>32</v>
      </c>
      <c r="R3872" s="15">
        <f>VLOOKUP(S3872,'seg3'!$A$1:$B$9,2,0)</f>
        <v>4</v>
      </c>
      <c r="S3872" s="16" t="s">
        <v>32</v>
      </c>
      <c r="T3872" s="18">
        <v>636</v>
      </c>
      <c r="U3872" s="18">
        <v>636</v>
      </c>
      <c r="V3872" s="42"/>
      <c r="W3872" s="43" t="s">
        <v>480</v>
      </c>
      <c r="X3872" s="16"/>
      <c r="Y3872" s="18" t="s">
        <v>29</v>
      </c>
      <c r="Z3872" s="18">
        <v>24</v>
      </c>
      <c r="AA3872" s="18" t="s">
        <v>452</v>
      </c>
      <c r="AB3872" s="14" t="str">
        <f t="shared" si="60"/>
        <v>('180196','180196J','SHCS M22X2.5X180 ISO4762 CL12.9 HT BLK','PC',63,6,4,4,5,2,189,'636','636','M22','180','51B37','24','21.50/21.55','','COIL 2ANNEAL&amp;2DRAWN 51B37 21.50/21.53',''),</v>
      </c>
      <c r="AC3872" s="14" t="s">
        <v>11108</v>
      </c>
    </row>
    <row r="3873" spans="1:29">
      <c r="A3873" s="16">
        <v>103163</v>
      </c>
      <c r="B3873" s="43" t="s">
        <v>5667</v>
      </c>
      <c r="C3873" s="43" t="s">
        <v>5668</v>
      </c>
      <c r="D3873" s="15">
        <f>VLOOKUP(E3873,finish!$A$1:$B$18,2,0)</f>
        <v>2</v>
      </c>
      <c r="E3873" s="18" t="s">
        <v>11</v>
      </c>
      <c r="F3873" s="15">
        <f>VLOOKUP(G3873,modules!$A$1:$B$10,2,0)</f>
        <v>6</v>
      </c>
      <c r="G3873" s="18" t="s">
        <v>7849</v>
      </c>
      <c r="H3873" s="15">
        <f>VLOOKUP(I3873,segments!$A$1:$B$9,2,0)</f>
        <v>4</v>
      </c>
      <c r="I3873" s="18" t="s">
        <v>7858</v>
      </c>
      <c r="J3873" s="15">
        <f>VLOOKUP(K3873,machines!$A$1:$B$72,2,0)</f>
        <v>62</v>
      </c>
      <c r="K3873" s="18" t="s">
        <v>101</v>
      </c>
      <c r="L3873" s="43" t="s">
        <v>114</v>
      </c>
      <c r="M3873" s="15">
        <f>VLOOKUP(N3873,groups!$A$1:$B$113,2,1)</f>
        <v>189</v>
      </c>
      <c r="N3873" s="43" t="s">
        <v>467</v>
      </c>
      <c r="O3873" s="18">
        <v>90</v>
      </c>
      <c r="P3873" s="15">
        <f>VLOOKUP(Q3873,'seg2'!$A$1:$B$13,2,0)</f>
        <v>4</v>
      </c>
      <c r="Q3873" s="16" t="s">
        <v>32</v>
      </c>
      <c r="R3873" s="15">
        <f>VLOOKUP(S3873,'seg3'!$A$1:$B$9,2,0)</f>
        <v>4</v>
      </c>
      <c r="S3873" s="16" t="s">
        <v>32</v>
      </c>
      <c r="T3873" s="18">
        <v>435</v>
      </c>
      <c r="U3873" s="18">
        <v>435</v>
      </c>
      <c r="V3873" s="18" t="s">
        <v>33</v>
      </c>
      <c r="W3873" s="43" t="s">
        <v>480</v>
      </c>
      <c r="X3873" s="16"/>
      <c r="Y3873" s="18" t="s">
        <v>29</v>
      </c>
      <c r="Z3873" s="18">
        <v>26</v>
      </c>
      <c r="AA3873" s="18" t="s">
        <v>479</v>
      </c>
      <c r="AB3873" s="14" t="str">
        <f t="shared" si="60"/>
        <v>('103163','103163J','SHCS M24X3X90 ISO4762 CL12.9 HT BLK','PC',62,6,4,4,4,2,189,'435','435','M24','90','51B37','26','23.45/23.50','NEED TO ANN','COIL 2ANNEAL&amp;2DRAWN 51B37 21.50/21.53',''),</v>
      </c>
      <c r="AC3873" s="14" t="s">
        <v>10219</v>
      </c>
    </row>
    <row r="3874" spans="1:29">
      <c r="A3874" s="16">
        <v>103165</v>
      </c>
      <c r="B3874" s="43" t="s">
        <v>4039</v>
      </c>
      <c r="C3874" s="43" t="s">
        <v>4040</v>
      </c>
      <c r="D3874" s="15">
        <f>VLOOKUP(E3874,finish!$A$1:$B$18,2,0)</f>
        <v>2</v>
      </c>
      <c r="E3874" s="18" t="s">
        <v>11</v>
      </c>
      <c r="F3874" s="15">
        <f>VLOOKUP(G3874,modules!$A$1:$B$10,2,0)</f>
        <v>6</v>
      </c>
      <c r="G3874" s="18" t="s">
        <v>7849</v>
      </c>
      <c r="H3874" s="15">
        <f>VLOOKUP(I3874,segments!$A$1:$B$9,2,0)</f>
        <v>4</v>
      </c>
      <c r="I3874" s="18" t="s">
        <v>7845</v>
      </c>
      <c r="J3874" s="15">
        <f>VLOOKUP(K3874,machines!$A$1:$B$72,2,0)</f>
        <v>63</v>
      </c>
      <c r="K3874" s="18" t="s">
        <v>109</v>
      </c>
      <c r="L3874" s="43" t="s">
        <v>114</v>
      </c>
      <c r="M3874" s="15">
        <f>VLOOKUP(N3874,groups!$A$1:$B$113,2,1)</f>
        <v>189</v>
      </c>
      <c r="N3874" s="43" t="s">
        <v>467</v>
      </c>
      <c r="O3874" s="18">
        <v>100</v>
      </c>
      <c r="P3874" s="15">
        <f>VLOOKUP(Q3874,'seg2'!$A$1:$B$13,2,0)</f>
        <v>4</v>
      </c>
      <c r="Q3874" s="16" t="s">
        <v>32</v>
      </c>
      <c r="R3874" s="15">
        <f>VLOOKUP(S3874,'seg3'!$A$1:$B$9,2,0)</f>
        <v>4</v>
      </c>
      <c r="S3874" s="16" t="s">
        <v>32</v>
      </c>
      <c r="T3874" s="18">
        <v>462.5</v>
      </c>
      <c r="U3874" s="18">
        <v>462.5</v>
      </c>
      <c r="V3874" s="18" t="s">
        <v>33</v>
      </c>
      <c r="W3874" s="43" t="s">
        <v>480</v>
      </c>
      <c r="X3874" s="16"/>
      <c r="Y3874" s="18" t="s">
        <v>29</v>
      </c>
      <c r="Z3874" s="18">
        <v>26</v>
      </c>
      <c r="AA3874" s="18" t="s">
        <v>479</v>
      </c>
      <c r="AB3874" s="14" t="str">
        <f t="shared" si="60"/>
        <v>('103165','103165J','SHCS M24X3X100 ISO4762 CL12.9 HT BLK','PC',63,6,4,4,4,2,189,'462.5','462.5','M24','100','51B37','26','23.45/23.50','NEED TO ANN','COIL 2ANNEAL&amp;2DRAWN 51B37 21.50/21.53',''),</v>
      </c>
      <c r="AC3874" s="14" t="s">
        <v>9481</v>
      </c>
    </row>
    <row r="3875" spans="1:29">
      <c r="A3875" s="16">
        <v>103166</v>
      </c>
      <c r="B3875" s="43" t="s">
        <v>4041</v>
      </c>
      <c r="C3875" s="43" t="s">
        <v>4042</v>
      </c>
      <c r="D3875" s="15">
        <f>VLOOKUP(E3875,finish!$A$1:$B$18,2,0)</f>
        <v>2</v>
      </c>
      <c r="E3875" s="18" t="s">
        <v>11</v>
      </c>
      <c r="F3875" s="15">
        <f>VLOOKUP(G3875,modules!$A$1:$B$10,2,0)</f>
        <v>6</v>
      </c>
      <c r="G3875" s="18" t="s">
        <v>7849</v>
      </c>
      <c r="H3875" s="15">
        <f>VLOOKUP(I3875,segments!$A$1:$B$9,2,0)</f>
        <v>4</v>
      </c>
      <c r="I3875" s="18" t="s">
        <v>7845</v>
      </c>
      <c r="J3875" s="15">
        <f>VLOOKUP(K3875,machines!$A$1:$B$72,2,0)</f>
        <v>63</v>
      </c>
      <c r="K3875" s="18" t="s">
        <v>109</v>
      </c>
      <c r="L3875" s="43" t="s">
        <v>114</v>
      </c>
      <c r="M3875" s="15">
        <f>VLOOKUP(N3875,groups!$A$1:$B$113,2,1)</f>
        <v>189</v>
      </c>
      <c r="N3875" s="43" t="s">
        <v>467</v>
      </c>
      <c r="O3875" s="18">
        <v>110</v>
      </c>
      <c r="P3875" s="15">
        <f>VLOOKUP(Q3875,'seg2'!$A$1:$B$13,2,0)</f>
        <v>4</v>
      </c>
      <c r="Q3875" s="16" t="s">
        <v>32</v>
      </c>
      <c r="R3875" s="15">
        <f>VLOOKUP(S3875,'seg3'!$A$1:$B$9,2,0)</f>
        <v>4</v>
      </c>
      <c r="S3875" s="16" t="s">
        <v>32</v>
      </c>
      <c r="T3875" s="18">
        <v>507</v>
      </c>
      <c r="U3875" s="18">
        <v>507</v>
      </c>
      <c r="V3875" s="18" t="s">
        <v>33</v>
      </c>
      <c r="W3875" s="43" t="s">
        <v>480</v>
      </c>
      <c r="X3875" s="16"/>
      <c r="Y3875" s="18" t="s">
        <v>29</v>
      </c>
      <c r="Z3875" s="18">
        <v>26</v>
      </c>
      <c r="AA3875" s="18" t="s">
        <v>479</v>
      </c>
      <c r="AB3875" s="14" t="str">
        <f t="shared" si="60"/>
        <v>('103166','103166J','SHCS M24X3X110 ISO4762 CL12.9 HT BLK','PC',63,6,4,4,4,2,189,'507','507','M24','110','51B37','26','23.45/23.50','NEED TO ANN','COIL 2ANNEAL&amp;2DRAWN 51B37 21.50/21.53',''),</v>
      </c>
      <c r="AC3875" s="14" t="s">
        <v>9482</v>
      </c>
    </row>
    <row r="3876" spans="1:29">
      <c r="A3876" s="16">
        <v>103167</v>
      </c>
      <c r="B3876" s="43" t="s">
        <v>5669</v>
      </c>
      <c r="C3876" s="43" t="s">
        <v>5670</v>
      </c>
      <c r="D3876" s="15">
        <f>VLOOKUP(E3876,finish!$A$1:$B$18,2,0)</f>
        <v>2</v>
      </c>
      <c r="E3876" s="18" t="s">
        <v>11</v>
      </c>
      <c r="F3876" s="15">
        <f>VLOOKUP(G3876,modules!$A$1:$B$10,2,0)</f>
        <v>6</v>
      </c>
      <c r="G3876" s="18" t="s">
        <v>7849</v>
      </c>
      <c r="H3876" s="15">
        <f>VLOOKUP(I3876,segments!$A$1:$B$9,2,0)</f>
        <v>5</v>
      </c>
      <c r="I3876" s="18" t="s">
        <v>7852</v>
      </c>
      <c r="J3876" s="15">
        <f>VLOOKUP(K3876,machines!$A$1:$B$72,2,0)</f>
        <v>63</v>
      </c>
      <c r="K3876" s="18" t="s">
        <v>109</v>
      </c>
      <c r="L3876" s="43" t="s">
        <v>114</v>
      </c>
      <c r="M3876" s="15">
        <f>VLOOKUP(N3876,groups!$A$1:$B$113,2,1)</f>
        <v>189</v>
      </c>
      <c r="N3876" s="43" t="s">
        <v>467</v>
      </c>
      <c r="O3876" s="18">
        <v>120</v>
      </c>
      <c r="P3876" s="15">
        <f>VLOOKUP(Q3876,'seg2'!$A$1:$B$13,2,0)</f>
        <v>4</v>
      </c>
      <c r="Q3876" s="16" t="s">
        <v>32</v>
      </c>
      <c r="R3876" s="15">
        <f>VLOOKUP(S3876,'seg3'!$A$1:$B$9,2,0)</f>
        <v>4</v>
      </c>
      <c r="S3876" s="16" t="s">
        <v>32</v>
      </c>
      <c r="T3876" s="18">
        <v>543</v>
      </c>
      <c r="U3876" s="18">
        <v>543</v>
      </c>
      <c r="V3876" s="18" t="s">
        <v>33</v>
      </c>
      <c r="W3876" s="43" t="s">
        <v>480</v>
      </c>
      <c r="X3876" s="16"/>
      <c r="Y3876" s="18" t="s">
        <v>29</v>
      </c>
      <c r="Z3876" s="18">
        <v>26</v>
      </c>
      <c r="AA3876" s="18" t="s">
        <v>479</v>
      </c>
      <c r="AB3876" s="14" t="str">
        <f t="shared" si="60"/>
        <v>('103167','103167J','SHCS M24X3X120 ISO4762 CL12.9 HT BLK','PC',63,6,4,4,5,2,189,'543','543','M24','120','51B37','26','23.45/23.50','NEED TO ANN','COIL 2ANNEAL&amp;2DRAWN 51B37 21.50/21.53',''),</v>
      </c>
      <c r="AC3876" s="14" t="s">
        <v>10220</v>
      </c>
    </row>
    <row r="3877" spans="1:29">
      <c r="A3877" s="16">
        <v>103168</v>
      </c>
      <c r="B3877" s="43" t="s">
        <v>5671</v>
      </c>
      <c r="C3877" s="43" t="s">
        <v>5672</v>
      </c>
      <c r="D3877" s="15">
        <f>VLOOKUP(E3877,finish!$A$1:$B$18,2,0)</f>
        <v>2</v>
      </c>
      <c r="E3877" s="18" t="s">
        <v>11</v>
      </c>
      <c r="F3877" s="15">
        <f>VLOOKUP(G3877,modules!$A$1:$B$10,2,0)</f>
        <v>6</v>
      </c>
      <c r="G3877" s="18" t="s">
        <v>7849</v>
      </c>
      <c r="H3877" s="15">
        <f>VLOOKUP(I3877,segments!$A$1:$B$9,2,0)</f>
        <v>5</v>
      </c>
      <c r="I3877" s="18" t="s">
        <v>7852</v>
      </c>
      <c r="J3877" s="15">
        <f>VLOOKUP(K3877,machines!$A$1:$B$72,2,0)</f>
        <v>63</v>
      </c>
      <c r="K3877" s="18" t="s">
        <v>109</v>
      </c>
      <c r="L3877" s="43" t="s">
        <v>114</v>
      </c>
      <c r="M3877" s="15">
        <f>VLOOKUP(N3877,groups!$A$1:$B$113,2,1)</f>
        <v>189</v>
      </c>
      <c r="N3877" s="43" t="s">
        <v>467</v>
      </c>
      <c r="O3877" s="18">
        <v>130</v>
      </c>
      <c r="P3877" s="15">
        <f>VLOOKUP(Q3877,'seg2'!$A$1:$B$13,2,0)</f>
        <v>4</v>
      </c>
      <c r="Q3877" s="16" t="s">
        <v>32</v>
      </c>
      <c r="R3877" s="15">
        <f>VLOOKUP(S3877,'seg3'!$A$1:$B$9,2,0)</f>
        <v>4</v>
      </c>
      <c r="S3877" s="16" t="s">
        <v>32</v>
      </c>
      <c r="T3877" s="18">
        <v>579</v>
      </c>
      <c r="U3877" s="18">
        <v>579</v>
      </c>
      <c r="V3877" s="18" t="s">
        <v>33</v>
      </c>
      <c r="W3877" s="43" t="s">
        <v>480</v>
      </c>
      <c r="X3877" s="16"/>
      <c r="Y3877" s="18" t="s">
        <v>29</v>
      </c>
      <c r="Z3877" s="18">
        <v>26</v>
      </c>
      <c r="AA3877" s="18" t="s">
        <v>479</v>
      </c>
      <c r="AB3877" s="14" t="str">
        <f t="shared" si="60"/>
        <v>('103168','103168J','SHCS M24X3X130 ISO4762 CL12.9 HT BLK','PC',63,6,4,4,5,2,189,'579','579','M24','130','51B37','26','23.45/23.50','NEED TO ANN','COIL 2ANNEAL&amp;2DRAWN 51B37 21.50/21.53',''),</v>
      </c>
      <c r="AC3877" s="14" t="s">
        <v>10221</v>
      </c>
    </row>
    <row r="3878" spans="1:29">
      <c r="A3878" s="16">
        <v>103170</v>
      </c>
      <c r="B3878" s="43" t="s">
        <v>2969</v>
      </c>
      <c r="C3878" s="43" t="s">
        <v>7225</v>
      </c>
      <c r="D3878" s="15">
        <f>VLOOKUP(E3878,finish!$A$1:$B$18,2,0)</f>
        <v>2</v>
      </c>
      <c r="E3878" s="18" t="s">
        <v>11</v>
      </c>
      <c r="F3878" s="15">
        <f>VLOOKUP(G3878,modules!$A$1:$B$10,2,0)</f>
        <v>6</v>
      </c>
      <c r="G3878" s="18" t="s">
        <v>7849</v>
      </c>
      <c r="H3878" s="15">
        <f>VLOOKUP(I3878,segments!$A$1:$B$9,2,0)</f>
        <v>5</v>
      </c>
      <c r="I3878" s="18" t="s">
        <v>7852</v>
      </c>
      <c r="J3878" s="15">
        <f>VLOOKUP(K3878,machines!$A$1:$B$72,2,0)</f>
        <v>63</v>
      </c>
      <c r="K3878" s="18" t="s">
        <v>109</v>
      </c>
      <c r="L3878" s="43" t="s">
        <v>114</v>
      </c>
      <c r="M3878" s="15">
        <f>VLOOKUP(N3878,groups!$A$1:$B$113,2,1)</f>
        <v>189</v>
      </c>
      <c r="N3878" s="43" t="s">
        <v>467</v>
      </c>
      <c r="O3878" s="18">
        <v>140</v>
      </c>
      <c r="P3878" s="15">
        <f>VLOOKUP(Q3878,'seg2'!$A$1:$B$13,2,0)</f>
        <v>4</v>
      </c>
      <c r="Q3878" s="16" t="s">
        <v>32</v>
      </c>
      <c r="R3878" s="15">
        <f>VLOOKUP(S3878,'seg3'!$A$1:$B$9,2,0)</f>
        <v>4</v>
      </c>
      <c r="S3878" s="16" t="s">
        <v>32</v>
      </c>
      <c r="T3878" s="18">
        <v>615</v>
      </c>
      <c r="U3878" s="18">
        <v>615</v>
      </c>
      <c r="V3878" s="18" t="s">
        <v>33</v>
      </c>
      <c r="W3878" s="43" t="s">
        <v>480</v>
      </c>
      <c r="X3878" s="16"/>
      <c r="Y3878" s="18" t="s">
        <v>29</v>
      </c>
      <c r="Z3878" s="18">
        <v>26</v>
      </c>
      <c r="AA3878" s="18" t="s">
        <v>479</v>
      </c>
      <c r="AB3878" s="14" t="str">
        <f t="shared" si="60"/>
        <v>('103170','103170J','SHCS M24X3X140 ISO4762 CL12.9 HT BLK','PC',63,6,4,4,5,2,189,'615','615','M24','140','51B37','26','23.45/23.50','NEED TO ANN','COIL 2ANNEAL&amp;2DRAWN 51B37 21.50/21.53',''),</v>
      </c>
      <c r="AC3878" s="14" t="s">
        <v>11109</v>
      </c>
    </row>
    <row r="3879" spans="1:29">
      <c r="A3879" s="16">
        <v>103171</v>
      </c>
      <c r="B3879" s="43" t="s">
        <v>2971</v>
      </c>
      <c r="C3879" s="43" t="s">
        <v>4043</v>
      </c>
      <c r="D3879" s="15">
        <f>VLOOKUP(E3879,finish!$A$1:$B$18,2,0)</f>
        <v>2</v>
      </c>
      <c r="E3879" s="18" t="s">
        <v>11</v>
      </c>
      <c r="F3879" s="15">
        <f>VLOOKUP(G3879,modules!$A$1:$B$10,2,0)</f>
        <v>6</v>
      </c>
      <c r="G3879" s="18" t="s">
        <v>7849</v>
      </c>
      <c r="H3879" s="15">
        <f>VLOOKUP(I3879,segments!$A$1:$B$9,2,0)</f>
        <v>5</v>
      </c>
      <c r="I3879" s="18" t="s">
        <v>7852</v>
      </c>
      <c r="J3879" s="15">
        <f>VLOOKUP(K3879,machines!$A$1:$B$72,2,0)</f>
        <v>63</v>
      </c>
      <c r="K3879" s="18" t="s">
        <v>109</v>
      </c>
      <c r="L3879" s="43" t="s">
        <v>114</v>
      </c>
      <c r="M3879" s="15">
        <f>VLOOKUP(N3879,groups!$A$1:$B$113,2,1)</f>
        <v>189</v>
      </c>
      <c r="N3879" s="43" t="s">
        <v>467</v>
      </c>
      <c r="O3879" s="18">
        <v>150</v>
      </c>
      <c r="P3879" s="15">
        <f>VLOOKUP(Q3879,'seg2'!$A$1:$B$13,2,0)</f>
        <v>4</v>
      </c>
      <c r="Q3879" s="16" t="s">
        <v>32</v>
      </c>
      <c r="R3879" s="15">
        <f>VLOOKUP(S3879,'seg3'!$A$1:$B$9,2,0)</f>
        <v>4</v>
      </c>
      <c r="S3879" s="16" t="s">
        <v>32</v>
      </c>
      <c r="T3879" s="18">
        <v>651</v>
      </c>
      <c r="U3879" s="18">
        <v>651</v>
      </c>
      <c r="V3879" s="18" t="s">
        <v>33</v>
      </c>
      <c r="W3879" s="43" t="s">
        <v>480</v>
      </c>
      <c r="X3879" s="16"/>
      <c r="Y3879" s="18" t="s">
        <v>29</v>
      </c>
      <c r="Z3879" s="18">
        <v>26</v>
      </c>
      <c r="AA3879" s="18" t="s">
        <v>479</v>
      </c>
      <c r="AB3879" s="14" t="str">
        <f t="shared" si="60"/>
        <v>('103171','103171J','SHCS M24X3X150 ISO4762 CL12.9 HT BLK','PC',63,6,4,4,5,2,189,'651','651','M24','150','51B37','26','23.45/23.50','NEED TO ANN','COIL 2ANNEAL&amp;2DRAWN 51B37 21.50/21.53',''),</v>
      </c>
      <c r="AC3879" s="14" t="s">
        <v>9483</v>
      </c>
    </row>
    <row r="3880" spans="1:29">
      <c r="A3880" s="16">
        <v>104143</v>
      </c>
      <c r="B3880" s="43" t="s">
        <v>2973</v>
      </c>
      <c r="C3880" s="43" t="s">
        <v>7226</v>
      </c>
      <c r="D3880" s="15">
        <f>VLOOKUP(E3880,finish!$A$1:$B$18,2,0)</f>
        <v>2</v>
      </c>
      <c r="E3880" s="18" t="s">
        <v>11</v>
      </c>
      <c r="F3880" s="15">
        <f>VLOOKUP(G3880,modules!$A$1:$B$10,2,0)</f>
        <v>6</v>
      </c>
      <c r="G3880" s="18" t="s">
        <v>7849</v>
      </c>
      <c r="H3880" s="15">
        <f>VLOOKUP(I3880,segments!$A$1:$B$9,2,0)</f>
        <v>5</v>
      </c>
      <c r="I3880" s="18" t="s">
        <v>7852</v>
      </c>
      <c r="J3880" s="15">
        <f>VLOOKUP(K3880,machines!$A$1:$B$72,2,0)</f>
        <v>63</v>
      </c>
      <c r="K3880" s="18" t="s">
        <v>109</v>
      </c>
      <c r="L3880" s="43" t="s">
        <v>114</v>
      </c>
      <c r="M3880" s="15">
        <f>VLOOKUP(N3880,groups!$A$1:$B$113,2,1)</f>
        <v>189</v>
      </c>
      <c r="N3880" s="43" t="s">
        <v>467</v>
      </c>
      <c r="O3880" s="18">
        <v>160</v>
      </c>
      <c r="P3880" s="15">
        <f>VLOOKUP(Q3880,'seg2'!$A$1:$B$13,2,0)</f>
        <v>4</v>
      </c>
      <c r="Q3880" s="16" t="s">
        <v>32</v>
      </c>
      <c r="R3880" s="15">
        <f>VLOOKUP(S3880,'seg3'!$A$1:$B$9,2,0)</f>
        <v>4</v>
      </c>
      <c r="S3880" s="16" t="s">
        <v>32</v>
      </c>
      <c r="T3880" s="18">
        <v>687</v>
      </c>
      <c r="U3880" s="18">
        <v>687</v>
      </c>
      <c r="V3880" s="18" t="s">
        <v>33</v>
      </c>
      <c r="W3880" s="43" t="s">
        <v>480</v>
      </c>
      <c r="X3880" s="16"/>
      <c r="Y3880" s="18" t="s">
        <v>29</v>
      </c>
      <c r="Z3880" s="18">
        <v>26</v>
      </c>
      <c r="AA3880" s="18" t="s">
        <v>479</v>
      </c>
      <c r="AB3880" s="14" t="str">
        <f t="shared" si="60"/>
        <v>('104143','104143J','SHCS M24X3X160 ISO4762 CL12.9 HT BLK','PC',63,6,4,4,5,2,189,'687','687','M24','160','51B37','26','23.45/23.50','NEED TO ANN','COIL 2ANNEAL&amp;2DRAWN 51B37 21.50/21.53',''),</v>
      </c>
      <c r="AC3880" s="14" t="s">
        <v>11110</v>
      </c>
    </row>
    <row r="3881" spans="1:29">
      <c r="A3881" s="16">
        <v>104146</v>
      </c>
      <c r="B3881" s="43" t="s">
        <v>2111</v>
      </c>
      <c r="C3881" s="43" t="s">
        <v>7227</v>
      </c>
      <c r="D3881" s="15">
        <f>VLOOKUP(E3881,finish!$A$1:$B$18,2,0)</f>
        <v>2</v>
      </c>
      <c r="E3881" s="18" t="s">
        <v>11</v>
      </c>
      <c r="F3881" s="15">
        <f>VLOOKUP(G3881,modules!$A$1:$B$10,2,0)</f>
        <v>6</v>
      </c>
      <c r="G3881" s="18" t="s">
        <v>7849</v>
      </c>
      <c r="H3881" s="15">
        <f>VLOOKUP(I3881,segments!$A$1:$B$9,2,0)</f>
        <v>5</v>
      </c>
      <c r="I3881" s="18" t="s">
        <v>7852</v>
      </c>
      <c r="J3881" s="15">
        <f>VLOOKUP(K3881,machines!$A$1:$B$72,2,0)</f>
        <v>63</v>
      </c>
      <c r="K3881" s="18" t="s">
        <v>109</v>
      </c>
      <c r="L3881" s="43" t="s">
        <v>114</v>
      </c>
      <c r="M3881" s="15">
        <f>VLOOKUP(N3881,groups!$A$1:$B$113,2,1)</f>
        <v>189</v>
      </c>
      <c r="N3881" s="43" t="s">
        <v>467</v>
      </c>
      <c r="O3881" s="18">
        <v>180</v>
      </c>
      <c r="P3881" s="15">
        <f>VLOOKUP(Q3881,'seg2'!$A$1:$B$13,2,0)</f>
        <v>4</v>
      </c>
      <c r="Q3881" s="16" t="s">
        <v>32</v>
      </c>
      <c r="R3881" s="15">
        <f>VLOOKUP(S3881,'seg3'!$A$1:$B$9,2,0)</f>
        <v>4</v>
      </c>
      <c r="S3881" s="16" t="s">
        <v>32</v>
      </c>
      <c r="T3881" s="18">
        <v>759</v>
      </c>
      <c r="U3881" s="18">
        <v>759</v>
      </c>
      <c r="V3881" s="18" t="s">
        <v>33</v>
      </c>
      <c r="W3881" s="43" t="s">
        <v>480</v>
      </c>
      <c r="X3881" s="16"/>
      <c r="Y3881" s="18" t="s">
        <v>29</v>
      </c>
      <c r="Z3881" s="18">
        <v>26</v>
      </c>
      <c r="AA3881" s="18" t="s">
        <v>479</v>
      </c>
      <c r="AB3881" s="14" t="str">
        <f t="shared" si="60"/>
        <v>('104146','104146J','SHCS M24X3X180 ISO4762 CL12.9 HT BLK','PC',63,6,4,4,5,2,189,'759','759','M24','180','51B37','26','23.45/23.50','NEED TO ANN','COIL 2ANNEAL&amp;2DRAWN 51B37 21.50/21.53',''),</v>
      </c>
      <c r="AC3881" s="14" t="s">
        <v>11111</v>
      </c>
    </row>
    <row r="3882" spans="1:29">
      <c r="A3882" s="16">
        <v>104147</v>
      </c>
      <c r="B3882" s="43" t="s">
        <v>7228</v>
      </c>
      <c r="C3882" s="43" t="s">
        <v>7229</v>
      </c>
      <c r="D3882" s="15">
        <f>VLOOKUP(E3882,finish!$A$1:$B$18,2,0)</f>
        <v>2</v>
      </c>
      <c r="E3882" s="18" t="s">
        <v>11</v>
      </c>
      <c r="F3882" s="15">
        <f>VLOOKUP(G3882,modules!$A$1:$B$10,2,0)</f>
        <v>6</v>
      </c>
      <c r="G3882" s="18" t="s">
        <v>7849</v>
      </c>
      <c r="H3882" s="15">
        <f>VLOOKUP(I3882,segments!$A$1:$B$9,2,0)</f>
        <v>5</v>
      </c>
      <c r="I3882" s="18" t="s">
        <v>7852</v>
      </c>
      <c r="J3882" s="15">
        <f>VLOOKUP(K3882,machines!$A$1:$B$72,2,0)</f>
        <v>63</v>
      </c>
      <c r="K3882" s="18" t="s">
        <v>109</v>
      </c>
      <c r="L3882" s="43" t="s">
        <v>114</v>
      </c>
      <c r="M3882" s="15">
        <f>VLOOKUP(N3882,groups!$A$1:$B$113,2,1)</f>
        <v>189</v>
      </c>
      <c r="N3882" s="43" t="s">
        <v>467</v>
      </c>
      <c r="O3882" s="18">
        <v>200</v>
      </c>
      <c r="P3882" s="15">
        <f>VLOOKUP(Q3882,'seg2'!$A$1:$B$13,2,0)</f>
        <v>4</v>
      </c>
      <c r="Q3882" s="16" t="s">
        <v>32</v>
      </c>
      <c r="R3882" s="15">
        <f>VLOOKUP(S3882,'seg3'!$A$1:$B$9,2,0)</f>
        <v>4</v>
      </c>
      <c r="S3882" s="16" t="s">
        <v>32</v>
      </c>
      <c r="T3882" s="18">
        <v>812</v>
      </c>
      <c r="U3882" s="18">
        <v>812</v>
      </c>
      <c r="V3882" s="18" t="s">
        <v>33</v>
      </c>
      <c r="W3882" s="43" t="s">
        <v>480</v>
      </c>
      <c r="X3882" s="16"/>
      <c r="Y3882" s="18" t="s">
        <v>29</v>
      </c>
      <c r="Z3882" s="18">
        <v>26</v>
      </c>
      <c r="AA3882" s="18" t="s">
        <v>479</v>
      </c>
      <c r="AB3882" s="14" t="str">
        <f t="shared" si="60"/>
        <v>('104147','104147J','SHCS M24X3X200 ISO4762 CL12.9 HT BLK','PC',63,6,4,4,5,2,189,'812','812','M24','200','51B37','26','23.45/23.50','NEED TO ANN','COIL 2ANNEAL&amp;2DRAWN 51B37 21.50/21.53',''),</v>
      </c>
      <c r="AC3882" s="14" t="s">
        <v>11112</v>
      </c>
    </row>
    <row r="3883" spans="1:29">
      <c r="A3883" s="16">
        <v>400560</v>
      </c>
      <c r="B3883" s="43" t="s">
        <v>4044</v>
      </c>
      <c r="C3883" s="43" t="s">
        <v>4045</v>
      </c>
      <c r="D3883" s="15">
        <f>VLOOKUP(E3883,finish!$A$1:$B$18,2,0)</f>
        <v>2</v>
      </c>
      <c r="E3883" s="18" t="s">
        <v>11</v>
      </c>
      <c r="F3883" s="15">
        <f>VLOOKUP(G3883,modules!$A$1:$B$10,2,0)</f>
        <v>6</v>
      </c>
      <c r="G3883" s="18" t="s">
        <v>7849</v>
      </c>
      <c r="H3883" s="15">
        <f>VLOOKUP(I3883,segments!$A$1:$B$9,2,0)</f>
        <v>4</v>
      </c>
      <c r="I3883" s="18" t="s">
        <v>7845</v>
      </c>
      <c r="J3883" s="15">
        <f>VLOOKUP(K3883,machines!$A$1:$B$72,2,0)</f>
        <v>63</v>
      </c>
      <c r="K3883" s="18" t="s">
        <v>109</v>
      </c>
      <c r="L3883" s="43" t="s">
        <v>114</v>
      </c>
      <c r="M3883" s="15">
        <f>VLOOKUP(N3883,groups!$A$1:$B$113,2,1)</f>
        <v>189</v>
      </c>
      <c r="N3883" s="43" t="s">
        <v>467</v>
      </c>
      <c r="O3883" s="18">
        <v>220</v>
      </c>
      <c r="P3883" s="15">
        <f>VLOOKUP(Q3883,'seg2'!$A$1:$B$13,2,0)</f>
        <v>4</v>
      </c>
      <c r="Q3883" s="16" t="s">
        <v>32</v>
      </c>
      <c r="R3883" s="15">
        <f>VLOOKUP(S3883,'seg3'!$A$1:$B$9,2,0)</f>
        <v>4</v>
      </c>
      <c r="S3883" s="16" t="s">
        <v>32</v>
      </c>
      <c r="T3883" s="18">
        <v>903</v>
      </c>
      <c r="U3883" s="18">
        <v>903</v>
      </c>
      <c r="V3883" s="18" t="s">
        <v>33</v>
      </c>
      <c r="W3883" s="43" t="s">
        <v>480</v>
      </c>
      <c r="X3883" s="16"/>
      <c r="Y3883" s="18" t="s">
        <v>29</v>
      </c>
      <c r="Z3883" s="18">
        <v>26</v>
      </c>
      <c r="AA3883" s="18" t="s">
        <v>479</v>
      </c>
      <c r="AB3883" s="14" t="str">
        <f t="shared" si="60"/>
        <v>('400560','400560J','SHCS M24X3X220 ISO4762 CL12.9 HT BLK','PC',63,6,4,4,4,2,189,'903','903','M24','220','51B37','26','23.45/23.50','NEED TO ANN','COIL 2ANNEAL&amp;2DRAWN 51B37 21.50/21.53',''),</v>
      </c>
      <c r="AC3883" s="14" t="s">
        <v>9484</v>
      </c>
    </row>
    <row r="3884" spans="1:29">
      <c r="A3884" s="16">
        <v>400561</v>
      </c>
      <c r="B3884" s="43" t="s">
        <v>1482</v>
      </c>
      <c r="C3884" s="43" t="s">
        <v>7230</v>
      </c>
      <c r="D3884" s="15">
        <f>VLOOKUP(E3884,finish!$A$1:$B$18,2,0)</f>
        <v>2</v>
      </c>
      <c r="E3884" s="18" t="s">
        <v>11</v>
      </c>
      <c r="F3884" s="15">
        <f>VLOOKUP(G3884,modules!$A$1:$B$10,2,0)</f>
        <v>6</v>
      </c>
      <c r="G3884" s="18" t="s">
        <v>7849</v>
      </c>
      <c r="H3884" s="15">
        <f>VLOOKUP(I3884,segments!$A$1:$B$9,2,0)</f>
        <v>5</v>
      </c>
      <c r="I3884" s="18" t="s">
        <v>7852</v>
      </c>
      <c r="J3884" s="15">
        <f>VLOOKUP(K3884,machines!$A$1:$B$72,2,0)</f>
        <v>63</v>
      </c>
      <c r="K3884" s="18" t="s">
        <v>109</v>
      </c>
      <c r="L3884" s="43" t="s">
        <v>114</v>
      </c>
      <c r="M3884" s="15">
        <f>VLOOKUP(N3884,groups!$A$1:$B$113,2,1)</f>
        <v>189</v>
      </c>
      <c r="N3884" s="43" t="s">
        <v>467</v>
      </c>
      <c r="O3884" s="18">
        <v>240</v>
      </c>
      <c r="P3884" s="15">
        <f>VLOOKUP(Q3884,'seg2'!$A$1:$B$13,2,0)</f>
        <v>4</v>
      </c>
      <c r="Q3884" s="16" t="s">
        <v>32</v>
      </c>
      <c r="R3884" s="15">
        <f>VLOOKUP(S3884,'seg3'!$A$1:$B$9,2,0)</f>
        <v>4</v>
      </c>
      <c r="S3884" s="16" t="s">
        <v>32</v>
      </c>
      <c r="T3884" s="18">
        <v>975</v>
      </c>
      <c r="U3884" s="18">
        <v>975</v>
      </c>
      <c r="V3884" s="18" t="s">
        <v>33</v>
      </c>
      <c r="W3884" s="43" t="s">
        <v>480</v>
      </c>
      <c r="X3884" s="16"/>
      <c r="Y3884" s="18" t="s">
        <v>29</v>
      </c>
      <c r="Z3884" s="18">
        <v>26</v>
      </c>
      <c r="AA3884" s="18" t="s">
        <v>479</v>
      </c>
      <c r="AB3884" s="14" t="str">
        <f t="shared" si="60"/>
        <v>('400561','400561J','SHCS M24X3X240 ISO4762 CL12.9 HT BLK','PC',63,6,4,4,5,2,189,'975','975','M24','240','51B37','26','23.45/23.50','NEED TO ANN','COIL 2ANNEAL&amp;2DRAWN 51B37 21.50/21.53',''),</v>
      </c>
      <c r="AC3884" s="14" t="s">
        <v>11113</v>
      </c>
    </row>
    <row r="3885" spans="1:29">
      <c r="A3885" s="16">
        <v>400563</v>
      </c>
      <c r="B3885" s="43" t="s">
        <v>477</v>
      </c>
      <c r="C3885" s="43" t="s">
        <v>7231</v>
      </c>
      <c r="D3885" s="15">
        <f>VLOOKUP(E3885,finish!$A$1:$B$18,2,0)</f>
        <v>2</v>
      </c>
      <c r="E3885" s="18" t="s">
        <v>11</v>
      </c>
      <c r="F3885" s="15">
        <f>VLOOKUP(G3885,modules!$A$1:$B$10,2,0)</f>
        <v>6</v>
      </c>
      <c r="G3885" s="18" t="s">
        <v>7849</v>
      </c>
      <c r="H3885" s="15">
        <f>VLOOKUP(I3885,segments!$A$1:$B$9,2,0)</f>
        <v>4</v>
      </c>
      <c r="I3885" s="18" t="s">
        <v>7845</v>
      </c>
      <c r="J3885" s="15">
        <f>VLOOKUP(K3885,machines!$A$1:$B$72,2,0)</f>
        <v>63</v>
      </c>
      <c r="K3885" s="18" t="s">
        <v>109</v>
      </c>
      <c r="L3885" s="43" t="s">
        <v>114</v>
      </c>
      <c r="M3885" s="15">
        <f>VLOOKUP(N3885,groups!$A$1:$B$113,2,1)</f>
        <v>189</v>
      </c>
      <c r="N3885" s="43" t="s">
        <v>467</v>
      </c>
      <c r="O3885" s="18">
        <v>280</v>
      </c>
      <c r="P3885" s="15">
        <f>VLOOKUP(Q3885,'seg2'!$A$1:$B$13,2,0)</f>
        <v>4</v>
      </c>
      <c r="Q3885" s="16" t="s">
        <v>32</v>
      </c>
      <c r="R3885" s="15">
        <f>VLOOKUP(S3885,'seg3'!$A$1:$B$9,2,0)</f>
        <v>4</v>
      </c>
      <c r="S3885" s="16" t="s">
        <v>32</v>
      </c>
      <c r="T3885" s="18">
        <v>1119</v>
      </c>
      <c r="U3885" s="18">
        <v>1119</v>
      </c>
      <c r="V3885" s="18" t="s">
        <v>33</v>
      </c>
      <c r="W3885" s="43" t="s">
        <v>480</v>
      </c>
      <c r="X3885" s="16"/>
      <c r="Y3885" s="18" t="s">
        <v>29</v>
      </c>
      <c r="Z3885" s="18">
        <v>26</v>
      </c>
      <c r="AA3885" s="18" t="s">
        <v>479</v>
      </c>
      <c r="AB3885" s="14" t="str">
        <f t="shared" si="60"/>
        <v>('400563','400563J','SHCS M24X3X280 ISO4762 CL12.9 HT BLK','PC',63,6,4,4,4,2,189,'1119','1119','M24','280','51B37','26','23.45/23.50','NEED TO ANN','COIL 2ANNEAL&amp;2DRAWN 51B37 21.50/21.53',''),</v>
      </c>
      <c r="AC3885" s="14" t="s">
        <v>11114</v>
      </c>
    </row>
    <row r="3886" spans="1:29">
      <c r="A3886" s="16">
        <v>131003</v>
      </c>
      <c r="B3886" s="43" t="s">
        <v>860</v>
      </c>
      <c r="C3886" s="43" t="s">
        <v>861</v>
      </c>
      <c r="D3886" s="15">
        <f>VLOOKUP(E3886,finish!$A$1:$B$18,2,0)</f>
        <v>2</v>
      </c>
      <c r="E3886" s="18" t="s">
        <v>11</v>
      </c>
      <c r="F3886" s="15">
        <f>VLOOKUP(G3886,modules!$A$1:$B$10,2,0)</f>
        <v>7</v>
      </c>
      <c r="G3886" s="18" t="s">
        <v>68</v>
      </c>
      <c r="H3886" s="15">
        <f>VLOOKUP(I3886,segments!$A$1:$B$9,2,0)</f>
        <v>3</v>
      </c>
      <c r="I3886" s="18" t="s">
        <v>7851</v>
      </c>
      <c r="J3886" s="15">
        <f>VLOOKUP(K3886,machines!$A$1:$B$72,2,0)</f>
        <v>70</v>
      </c>
      <c r="K3886" s="27" t="s">
        <v>117</v>
      </c>
      <c r="L3886" s="16" t="s">
        <v>98</v>
      </c>
      <c r="M3886" s="15">
        <f>VLOOKUP(N3886,groups!$A$1:$B$113,2,1)</f>
        <v>160</v>
      </c>
      <c r="N3886" s="16" t="s">
        <v>583</v>
      </c>
      <c r="O3886" s="18" t="s">
        <v>52</v>
      </c>
      <c r="P3886" s="15">
        <f>VLOOKUP(Q3886,'seg2'!$A$1:$B$13,2,0)</f>
        <v>1</v>
      </c>
      <c r="Q3886" s="16" t="s">
        <v>68</v>
      </c>
      <c r="R3886" s="15">
        <f>VLOOKUP(S3886,'seg3'!$A$1:$B$9,2,0)</f>
        <v>1</v>
      </c>
      <c r="S3886" s="16" t="s">
        <v>76</v>
      </c>
      <c r="T3886" s="18">
        <v>132</v>
      </c>
      <c r="U3886" s="18">
        <v>132</v>
      </c>
      <c r="V3886" s="18"/>
      <c r="W3886" s="30" t="s">
        <v>862</v>
      </c>
      <c r="X3886" s="16"/>
      <c r="Y3886" s="18" t="s">
        <v>17</v>
      </c>
      <c r="Z3886" s="18">
        <v>32</v>
      </c>
      <c r="AA3886" s="16" t="s">
        <v>116</v>
      </c>
      <c r="AB3886" s="14" t="str">
        <f t="shared" si="60"/>
        <v>('131003','131003J','HSSN M22X2.5 IS6623 CL10S BLK','PC',70,7,1,1,3,2,160,'132','132','M22','-','10B33','32','31.45/31.50','','COIL ROLLED 10B33 32 MM',''),</v>
      </c>
      <c r="AC3886" s="14" t="s">
        <v>11100</v>
      </c>
    </row>
    <row r="3887" spans="1:29">
      <c r="A3887" s="16">
        <v>470004</v>
      </c>
      <c r="B3887" s="43" t="s">
        <v>3258</v>
      </c>
      <c r="C3887" s="43" t="s">
        <v>3259</v>
      </c>
      <c r="D3887" s="15">
        <f>VLOOKUP(E3887,finish!$A$1:$B$18,2,0)</f>
        <v>2</v>
      </c>
      <c r="E3887" s="18" t="s">
        <v>11</v>
      </c>
      <c r="F3887" s="15">
        <f>VLOOKUP(G3887,modules!$A$1:$B$10,2,0)</f>
        <v>7</v>
      </c>
      <c r="G3887" s="18" t="s">
        <v>68</v>
      </c>
      <c r="H3887" s="15">
        <f>VLOOKUP(I3887,segments!$A$1:$B$9,2,0)</f>
        <v>3</v>
      </c>
      <c r="I3887" s="18" t="s">
        <v>7851</v>
      </c>
      <c r="J3887" s="15">
        <f>VLOOKUP(K3887,machines!$A$1:$B$72,2,0)</f>
        <v>70</v>
      </c>
      <c r="K3887" s="27" t="s">
        <v>117</v>
      </c>
      <c r="L3887" s="16" t="s">
        <v>355</v>
      </c>
      <c r="M3887" s="15">
        <f>VLOOKUP(N3887,groups!$A$1:$B$113,2,1)</f>
        <v>144</v>
      </c>
      <c r="N3887" s="16" t="s">
        <v>379</v>
      </c>
      <c r="O3887" s="18" t="s">
        <v>52</v>
      </c>
      <c r="P3887" s="15">
        <f>VLOOKUP(Q3887,'seg2'!$A$1:$B$13,2,0)</f>
        <v>1</v>
      </c>
      <c r="Q3887" s="16" t="s">
        <v>68</v>
      </c>
      <c r="R3887" s="15">
        <f>VLOOKUP(S3887,'seg3'!$A$1:$B$9,2,0)</f>
        <v>1</v>
      </c>
      <c r="S3887" s="16" t="s">
        <v>76</v>
      </c>
      <c r="T3887" s="18">
        <v>127</v>
      </c>
      <c r="U3887" s="18">
        <v>127</v>
      </c>
      <c r="V3887" s="18"/>
      <c r="W3887" s="30" t="s">
        <v>3262</v>
      </c>
      <c r="X3887" s="16"/>
      <c r="Y3887" s="98" t="s">
        <v>3260</v>
      </c>
      <c r="Z3887" s="18">
        <v>32</v>
      </c>
      <c r="AA3887" s="100" t="s">
        <v>3261</v>
      </c>
      <c r="AB3887" s="14" t="str">
        <f t="shared" si="60"/>
        <v>('470004','470004J','HEAVY HEX NUT 7/8XUNC W/F GR2H BLK','PC',70,7,1,1,3,2,144,'127','127','7/8 UNC','-','EN8DCr','32','31.50/31.55','','COIL 2ANEAL&amp; 1DRWN EN8D 31.95/32.00',''),</v>
      </c>
      <c r="AC3887" s="14" t="s">
        <v>11115</v>
      </c>
    </row>
    <row r="3888" spans="1:29">
      <c r="A3888" s="16">
        <v>470005</v>
      </c>
      <c r="B3888" s="43" t="s">
        <v>3263</v>
      </c>
      <c r="C3888" s="43" t="s">
        <v>3264</v>
      </c>
      <c r="D3888" s="15">
        <f>VLOOKUP(E3888,finish!$A$1:$B$18,2,0)</f>
        <v>2</v>
      </c>
      <c r="E3888" s="18" t="s">
        <v>11</v>
      </c>
      <c r="F3888" s="15">
        <f>VLOOKUP(G3888,modules!$A$1:$B$10,2,0)</f>
        <v>7</v>
      </c>
      <c r="G3888" s="18" t="s">
        <v>68</v>
      </c>
      <c r="H3888" s="15">
        <f>VLOOKUP(I3888,segments!$A$1:$B$9,2,0)</f>
        <v>3</v>
      </c>
      <c r="I3888" s="18" t="s">
        <v>7851</v>
      </c>
      <c r="J3888" s="15">
        <f>VLOOKUP(K3888,machines!$A$1:$B$72,2,0)</f>
        <v>70</v>
      </c>
      <c r="K3888" s="27" t="s">
        <v>117</v>
      </c>
      <c r="L3888" s="16" t="s">
        <v>364</v>
      </c>
      <c r="M3888" s="15">
        <f>VLOOKUP(N3888,groups!$A$1:$B$113,2,1)</f>
        <v>144</v>
      </c>
      <c r="N3888" s="16" t="s">
        <v>379</v>
      </c>
      <c r="O3888" s="18" t="s">
        <v>52</v>
      </c>
      <c r="P3888" s="15">
        <f>VLOOKUP(Q3888,'seg2'!$A$1:$B$13,2,0)</f>
        <v>1</v>
      </c>
      <c r="Q3888" s="16" t="s">
        <v>68</v>
      </c>
      <c r="R3888" s="15">
        <f>VLOOKUP(S3888,'seg3'!$A$1:$B$9,2,0)</f>
        <v>1</v>
      </c>
      <c r="S3888" s="16" t="s">
        <v>76</v>
      </c>
      <c r="T3888" s="18">
        <v>185</v>
      </c>
      <c r="U3888" s="18">
        <v>185</v>
      </c>
      <c r="V3888" s="18"/>
      <c r="W3888" s="30" t="s">
        <v>3266</v>
      </c>
      <c r="X3888" s="16"/>
      <c r="Y3888" s="98" t="s">
        <v>3260</v>
      </c>
      <c r="Z3888" s="18">
        <v>36</v>
      </c>
      <c r="AA3888" s="100" t="s">
        <v>3265</v>
      </c>
      <c r="AB3888" s="14" t="str">
        <f t="shared" si="60"/>
        <v>('470005','470005J','HEAVY HEX NUT 01XUNC W/F GR2H BLK','PC',70,7,1,1,3,2,144,'185','185','01 UNC','-','EN8DCr','36','35.00/35.00','','COIL 1ANNEAL &amp; 1DRAWN 4140B 35.50/35.55',''),</v>
      </c>
      <c r="AC3888" s="14" t="s">
        <v>11116</v>
      </c>
    </row>
    <row r="3889" spans="1:29">
      <c r="A3889" s="16" t="s">
        <v>3294</v>
      </c>
      <c r="B3889" s="43" t="s">
        <v>3295</v>
      </c>
      <c r="C3889" s="43" t="s">
        <v>3296</v>
      </c>
      <c r="D3889" s="15">
        <f>VLOOKUP(E3889,finish!$A$1:$B$18,2,0)</f>
        <v>2</v>
      </c>
      <c r="E3889" s="18" t="s">
        <v>11</v>
      </c>
      <c r="F3889" s="15">
        <f>VLOOKUP(G3889,modules!$A$1:$B$10,2,0)</f>
        <v>7</v>
      </c>
      <c r="G3889" s="18" t="s">
        <v>68</v>
      </c>
      <c r="H3889" s="15">
        <f>VLOOKUP(I3889,segments!$A$1:$B$9,2,0)</f>
        <v>7</v>
      </c>
      <c r="I3889" s="18" t="s">
        <v>7853</v>
      </c>
      <c r="J3889" s="15">
        <f>VLOOKUP(K3889,machines!$A$1:$B$72,2,0)</f>
        <v>70</v>
      </c>
      <c r="K3889" s="27" t="s">
        <v>117</v>
      </c>
      <c r="L3889" s="16" t="s">
        <v>338</v>
      </c>
      <c r="M3889" s="15">
        <f>VLOOKUP(N3889,groups!$A$1:$B$113,2,1)</f>
        <v>149</v>
      </c>
      <c r="N3889" s="16" t="s">
        <v>312</v>
      </c>
      <c r="O3889" s="18" t="s">
        <v>52</v>
      </c>
      <c r="P3889" s="15">
        <f>VLOOKUP(Q3889,'seg2'!$A$1:$B$13,2,0)</f>
        <v>1</v>
      </c>
      <c r="Q3889" s="16" t="s">
        <v>68</v>
      </c>
      <c r="R3889" s="15">
        <f>VLOOKUP(S3889,'seg3'!$A$1:$B$9,2,0)</f>
        <v>1</v>
      </c>
      <c r="S3889" s="16" t="s">
        <v>76</v>
      </c>
      <c r="T3889" s="18">
        <v>160</v>
      </c>
      <c r="U3889" s="18">
        <v>160</v>
      </c>
      <c r="V3889" s="42"/>
      <c r="W3889" s="30" t="s">
        <v>1982</v>
      </c>
      <c r="X3889" s="16"/>
      <c r="Y3889" s="18" t="s">
        <v>17</v>
      </c>
      <c r="Z3889" s="25">
        <v>36</v>
      </c>
      <c r="AA3889" s="26" t="s">
        <v>339</v>
      </c>
      <c r="AB3889" s="14" t="str">
        <f t="shared" si="60"/>
        <v>('DB623209','DB623209J','HEX NUT M27X3 ISO4032 CL8 BLK','PC',70,7,1,1,7,2,149,'160','160','M27','-','10B33','36','35.5/35.55','','COIL ANNEALED  10B33M 36.00',''),</v>
      </c>
      <c r="AC3889" s="14" t="s">
        <v>11117</v>
      </c>
    </row>
    <row r="3890" spans="1:29">
      <c r="A3890" s="16">
        <v>796886</v>
      </c>
      <c r="B3890" s="43" t="s">
        <v>586</v>
      </c>
      <c r="C3890" s="43" t="s">
        <v>3465</v>
      </c>
      <c r="D3890" s="15">
        <f>VLOOKUP(E3890,finish!$A$1:$B$18,2,0)</f>
        <v>2</v>
      </c>
      <c r="E3890" s="18" t="s">
        <v>11</v>
      </c>
      <c r="F3890" s="15">
        <f>VLOOKUP(G3890,modules!$A$1:$B$10,2,0)</f>
        <v>7</v>
      </c>
      <c r="G3890" s="18" t="s">
        <v>68</v>
      </c>
      <c r="H3890" s="15">
        <f>VLOOKUP(I3890,segments!$A$1:$B$9,2,0)</f>
        <v>4</v>
      </c>
      <c r="I3890" s="18" t="s">
        <v>7845</v>
      </c>
      <c r="J3890" s="15">
        <f>VLOOKUP(K3890,machines!$A$1:$B$72,2,0)</f>
        <v>70</v>
      </c>
      <c r="K3890" s="27" t="s">
        <v>117</v>
      </c>
      <c r="L3890" s="16" t="s">
        <v>98</v>
      </c>
      <c r="M3890" s="15">
        <f>VLOOKUP(N3890,groups!$A$1:$B$113,2,1)</f>
        <v>160</v>
      </c>
      <c r="N3890" s="16" t="s">
        <v>583</v>
      </c>
      <c r="O3890" s="18" t="s">
        <v>52</v>
      </c>
      <c r="P3890" s="15">
        <f>VLOOKUP(Q3890,'seg2'!$A$1:$B$13,2,0)</f>
        <v>1</v>
      </c>
      <c r="Q3890" s="16" t="s">
        <v>68</v>
      </c>
      <c r="R3890" s="15">
        <f>VLOOKUP(S3890,'seg3'!$A$1:$B$9,2,0)</f>
        <v>1</v>
      </c>
      <c r="S3890" s="16" t="s">
        <v>76</v>
      </c>
      <c r="T3890" s="18">
        <v>95</v>
      </c>
      <c r="U3890" s="18">
        <v>95</v>
      </c>
      <c r="V3890" s="18" t="s">
        <v>33</v>
      </c>
      <c r="W3890" s="30" t="s">
        <v>588</v>
      </c>
      <c r="X3890" s="16"/>
      <c r="Y3890" s="18" t="s">
        <v>17</v>
      </c>
      <c r="Z3890" s="18">
        <v>32</v>
      </c>
      <c r="AA3890" s="16">
        <v>31.5</v>
      </c>
      <c r="AB3890" s="14" t="str">
        <f t="shared" si="60"/>
        <v>('796886','796886J','HSSN M22X2.5 EN14399-4 CL10 HV BLK','PC',70,7,1,1,4,2,160,'95','95','M22','-','10B33','32','31.5','NEED TO ANN','COIL ANNEALED  10B33 32 MM',''),</v>
      </c>
      <c r="AC3890" s="14" t="s">
        <v>11118</v>
      </c>
    </row>
    <row r="3891" spans="1:29">
      <c r="A3891" s="16">
        <v>796887</v>
      </c>
      <c r="B3891" s="43" t="s">
        <v>590</v>
      </c>
      <c r="C3891" s="43" t="s">
        <v>3466</v>
      </c>
      <c r="D3891" s="15">
        <f>VLOOKUP(E3891,finish!$A$1:$B$18,2,0)</f>
        <v>2</v>
      </c>
      <c r="E3891" s="18" t="s">
        <v>11</v>
      </c>
      <c r="F3891" s="15">
        <f>VLOOKUP(G3891,modules!$A$1:$B$10,2,0)</f>
        <v>7</v>
      </c>
      <c r="G3891" s="18" t="s">
        <v>68</v>
      </c>
      <c r="H3891" s="15">
        <f>VLOOKUP(I3891,segments!$A$1:$B$9,2,0)</f>
        <v>4</v>
      </c>
      <c r="I3891" s="18" t="s">
        <v>7845</v>
      </c>
      <c r="J3891" s="15">
        <f>VLOOKUP(K3891,machines!$A$1:$B$72,2,0)</f>
        <v>70</v>
      </c>
      <c r="K3891" s="27" t="s">
        <v>117</v>
      </c>
      <c r="L3891" s="16" t="s">
        <v>114</v>
      </c>
      <c r="M3891" s="15">
        <f>VLOOKUP(N3891,groups!$A$1:$B$113,2,1)</f>
        <v>160</v>
      </c>
      <c r="N3891" s="16" t="s">
        <v>583</v>
      </c>
      <c r="O3891" s="18" t="s">
        <v>52</v>
      </c>
      <c r="P3891" s="15">
        <f>VLOOKUP(Q3891,'seg2'!$A$1:$B$13,2,0)</f>
        <v>1</v>
      </c>
      <c r="Q3891" s="16" t="s">
        <v>68</v>
      </c>
      <c r="R3891" s="15">
        <f>VLOOKUP(S3891,'seg3'!$A$1:$B$9,2,0)</f>
        <v>1</v>
      </c>
      <c r="S3891" s="16" t="s">
        <v>76</v>
      </c>
      <c r="T3891" s="18">
        <v>150</v>
      </c>
      <c r="U3891" s="18">
        <v>150</v>
      </c>
      <c r="V3891" s="18"/>
      <c r="W3891" s="30" t="s">
        <v>592</v>
      </c>
      <c r="X3891" s="16"/>
      <c r="Y3891" s="18" t="s">
        <v>17</v>
      </c>
      <c r="Z3891" s="18">
        <v>36</v>
      </c>
      <c r="AA3891" s="16">
        <v>35.5</v>
      </c>
      <c r="AB3891" s="14" t="str">
        <f t="shared" si="60"/>
        <v>('796887','796887J','HSSN M24X3 EN14399-4 CL 10 HV BLK','PC',70,7,1,1,4,2,160,'150','150','M24','-','10B33','36','35.5','','COIL ANNEALED 10B33 36 MM',''),</v>
      </c>
      <c r="AC3891" s="14" t="s">
        <v>11119</v>
      </c>
    </row>
    <row r="3892" spans="1:29">
      <c r="A3892" s="16">
        <v>798050</v>
      </c>
      <c r="B3892" s="43" t="s">
        <v>1265</v>
      </c>
      <c r="C3892" s="43" t="s">
        <v>1266</v>
      </c>
      <c r="D3892" s="15">
        <f>VLOOKUP(E3892,finish!$A$1:$B$18,2,0)</f>
        <v>2</v>
      </c>
      <c r="E3892" s="18" t="s">
        <v>11</v>
      </c>
      <c r="F3892" s="15">
        <f>VLOOKUP(G3892,modules!$A$1:$B$10,2,0)</f>
        <v>7</v>
      </c>
      <c r="G3892" s="18" t="s">
        <v>68</v>
      </c>
      <c r="H3892" s="15">
        <f>VLOOKUP(I3892,segments!$A$1:$B$9,2,0)</f>
        <v>3</v>
      </c>
      <c r="I3892" s="18" t="s">
        <v>7851</v>
      </c>
      <c r="J3892" s="15">
        <f>VLOOKUP(K3892,machines!$A$1:$B$72,2,0)</f>
        <v>70</v>
      </c>
      <c r="K3892" s="27" t="s">
        <v>117</v>
      </c>
      <c r="L3892" s="16" t="s">
        <v>114</v>
      </c>
      <c r="M3892" s="15">
        <f>VLOOKUP(N3892,groups!$A$1:$B$113,2,1)</f>
        <v>160</v>
      </c>
      <c r="N3892" s="16" t="s">
        <v>583</v>
      </c>
      <c r="O3892" s="18" t="s">
        <v>52</v>
      </c>
      <c r="P3892" s="15">
        <f>VLOOKUP(Q3892,'seg2'!$A$1:$B$13,2,0)</f>
        <v>1</v>
      </c>
      <c r="Q3892" s="16" t="s">
        <v>68</v>
      </c>
      <c r="R3892" s="15">
        <f>VLOOKUP(S3892,'seg3'!$A$1:$B$9,2,0)</f>
        <v>1</v>
      </c>
      <c r="S3892" s="16" t="s">
        <v>76</v>
      </c>
      <c r="T3892" s="18">
        <v>183</v>
      </c>
      <c r="U3892" s="18">
        <v>183</v>
      </c>
      <c r="V3892" s="42"/>
      <c r="W3892" s="30" t="s">
        <v>1268</v>
      </c>
      <c r="X3892" s="16"/>
      <c r="Y3892" s="18" t="s">
        <v>17</v>
      </c>
      <c r="Z3892" s="18">
        <v>36</v>
      </c>
      <c r="AA3892" s="16" t="s">
        <v>1267</v>
      </c>
      <c r="AB3892" s="14" t="str">
        <f t="shared" si="60"/>
        <v>('798050','798050J','HSSN M24X3 EN14399-10 CL10 HRD BLK','PC',70,7,1,1,3,2,160,'183','183','M24','-','10B33','36','35.95/36.00','','COIL 1ANNEAL&amp;1DRAWN 10B33 35.95/36.00',''),</v>
      </c>
      <c r="AC3892" s="14" t="s">
        <v>11102</v>
      </c>
    </row>
    <row r="3893" spans="1:29">
      <c r="A3893" s="16" t="s">
        <v>3294</v>
      </c>
      <c r="B3893" s="43" t="s">
        <v>3295</v>
      </c>
      <c r="C3893" s="43" t="s">
        <v>3296</v>
      </c>
      <c r="D3893" s="15">
        <f>VLOOKUP(E3893,finish!$A$1:$B$18,2,0)</f>
        <v>2</v>
      </c>
      <c r="E3893" s="18" t="s">
        <v>11</v>
      </c>
      <c r="F3893" s="15">
        <f>VLOOKUP(G3893,modules!$A$1:$B$10,2,0)</f>
        <v>7</v>
      </c>
      <c r="G3893" s="18" t="s">
        <v>68</v>
      </c>
      <c r="H3893" s="15">
        <f>VLOOKUP(I3893,segments!$A$1:$B$9,2,0)</f>
        <v>7</v>
      </c>
      <c r="I3893" s="18" t="s">
        <v>7853</v>
      </c>
      <c r="J3893" s="15">
        <f>VLOOKUP(K3893,machines!$A$1:$B$72,2,0)</f>
        <v>70</v>
      </c>
      <c r="K3893" s="27" t="s">
        <v>117</v>
      </c>
      <c r="L3893" s="16" t="s">
        <v>338</v>
      </c>
      <c r="M3893" s="15">
        <f>VLOOKUP(N3893,groups!$A$1:$B$113,2,1)</f>
        <v>149</v>
      </c>
      <c r="N3893" s="16" t="s">
        <v>312</v>
      </c>
      <c r="O3893" s="18" t="s">
        <v>52</v>
      </c>
      <c r="P3893" s="15">
        <f>VLOOKUP(Q3893,'seg2'!$A$1:$B$13,2,0)</f>
        <v>1</v>
      </c>
      <c r="Q3893" s="16" t="s">
        <v>68</v>
      </c>
      <c r="R3893" s="15">
        <f>VLOOKUP(S3893,'seg3'!$A$1:$B$9,2,0)</f>
        <v>1</v>
      </c>
      <c r="S3893" s="16" t="s">
        <v>76</v>
      </c>
      <c r="T3893" s="18">
        <v>160</v>
      </c>
      <c r="U3893" s="18">
        <v>160</v>
      </c>
      <c r="V3893" s="42"/>
      <c r="W3893" s="30" t="s">
        <v>1982</v>
      </c>
      <c r="X3893" s="16"/>
      <c r="Y3893" s="18" t="s">
        <v>17</v>
      </c>
      <c r="Z3893" s="18">
        <v>36</v>
      </c>
      <c r="AA3893" s="16" t="s">
        <v>339</v>
      </c>
      <c r="AB3893" s="14" t="str">
        <f t="shared" si="60"/>
        <v>('DB623209','DB623209J','HEX NUT M27X3 ISO4032 CL8 BLK','PC',70,7,1,1,7,2,149,'160','160','M27','-','10B33','36','35.5/35.55','','COIL ANNEALED  10B33M 36.00',''),</v>
      </c>
      <c r="AC3893" s="14" t="s">
        <v>11117</v>
      </c>
    </row>
    <row r="3894" spans="1:29">
      <c r="A3894" s="16">
        <v>470005</v>
      </c>
      <c r="B3894" s="43" t="s">
        <v>3263</v>
      </c>
      <c r="C3894" s="43" t="s">
        <v>3264</v>
      </c>
      <c r="D3894" s="15">
        <f>VLOOKUP(E3894,finish!$A$1:$B$18,2,0)</f>
        <v>2</v>
      </c>
      <c r="E3894" s="18" t="s">
        <v>11</v>
      </c>
      <c r="F3894" s="15">
        <f>VLOOKUP(G3894,modules!$A$1:$B$10,2,0)</f>
        <v>7</v>
      </c>
      <c r="G3894" s="18" t="s">
        <v>68</v>
      </c>
      <c r="H3894" s="15">
        <f>VLOOKUP(I3894,segments!$A$1:$B$9,2,0)</f>
        <v>3</v>
      </c>
      <c r="I3894" s="18" t="s">
        <v>7851</v>
      </c>
      <c r="J3894" s="15">
        <f>VLOOKUP(K3894,machines!$A$1:$B$72,2,0)</f>
        <v>70</v>
      </c>
      <c r="K3894" s="27" t="s">
        <v>117</v>
      </c>
      <c r="L3894" s="43" t="s">
        <v>364</v>
      </c>
      <c r="M3894" s="15">
        <f>VLOOKUP(N3894,groups!$A$1:$B$113,2,1)</f>
        <v>144</v>
      </c>
      <c r="N3894" s="16" t="s">
        <v>379</v>
      </c>
      <c r="O3894" s="18" t="s">
        <v>52</v>
      </c>
      <c r="P3894" s="15">
        <f>VLOOKUP(Q3894,'seg2'!$A$1:$B$13,2,0)</f>
        <v>1</v>
      </c>
      <c r="Q3894" s="16" t="s">
        <v>68</v>
      </c>
      <c r="R3894" s="15">
        <f>VLOOKUP(S3894,'seg3'!$A$1:$B$9,2,0)</f>
        <v>1</v>
      </c>
      <c r="S3894" s="16" t="s">
        <v>76</v>
      </c>
      <c r="T3894" s="18">
        <v>185</v>
      </c>
      <c r="U3894" s="18">
        <v>185</v>
      </c>
      <c r="V3894" s="42"/>
      <c r="W3894" s="30" t="s">
        <v>3266</v>
      </c>
      <c r="X3894" s="16"/>
      <c r="Y3894" s="18" t="s">
        <v>4417</v>
      </c>
      <c r="Z3894" s="18">
        <v>36</v>
      </c>
      <c r="AA3894" s="16" t="s">
        <v>4418</v>
      </c>
      <c r="AB3894" s="14" t="str">
        <f t="shared" si="60"/>
        <v>('470005','470005J','HEAVY HEX NUT 01XUNC W/F GR2H BLK','PC',70,7,1,1,3,2,144,'185','185','01 UNC','-','EN-8DCr','36','35.50/35.50','','COIL 1ANNEAL &amp; 1DRAWN 4140B 35.50/35.55',''),</v>
      </c>
      <c r="AC3894" s="14" t="s">
        <v>11120</v>
      </c>
    </row>
    <row r="3895" spans="1:29">
      <c r="A3895" s="16">
        <v>470004</v>
      </c>
      <c r="B3895" s="43" t="s">
        <v>3258</v>
      </c>
      <c r="C3895" s="43" t="s">
        <v>3259</v>
      </c>
      <c r="D3895" s="15">
        <f>VLOOKUP(E3895,finish!$A$1:$B$18,2,0)</f>
        <v>2</v>
      </c>
      <c r="E3895" s="18" t="s">
        <v>11</v>
      </c>
      <c r="F3895" s="15">
        <f>VLOOKUP(G3895,modules!$A$1:$B$10,2,0)</f>
        <v>7</v>
      </c>
      <c r="G3895" s="18" t="s">
        <v>68</v>
      </c>
      <c r="H3895" s="15">
        <f>VLOOKUP(I3895,segments!$A$1:$B$9,2,0)</f>
        <v>3</v>
      </c>
      <c r="I3895" s="18" t="s">
        <v>7851</v>
      </c>
      <c r="J3895" s="15">
        <f>VLOOKUP(K3895,machines!$A$1:$B$72,2,0)</f>
        <v>70</v>
      </c>
      <c r="K3895" s="27" t="s">
        <v>117</v>
      </c>
      <c r="L3895" s="43" t="s">
        <v>355</v>
      </c>
      <c r="M3895" s="15">
        <f>VLOOKUP(N3895,groups!$A$1:$B$113,2,1)</f>
        <v>144</v>
      </c>
      <c r="N3895" s="16" t="s">
        <v>379</v>
      </c>
      <c r="O3895" s="18" t="s">
        <v>52</v>
      </c>
      <c r="P3895" s="15">
        <f>VLOOKUP(Q3895,'seg2'!$A$1:$B$13,2,0)</f>
        <v>1</v>
      </c>
      <c r="Q3895" s="16" t="s">
        <v>68</v>
      </c>
      <c r="R3895" s="15">
        <f>VLOOKUP(S3895,'seg3'!$A$1:$B$9,2,0)</f>
        <v>1</v>
      </c>
      <c r="S3895" s="16" t="s">
        <v>76</v>
      </c>
      <c r="T3895" s="18">
        <v>127</v>
      </c>
      <c r="U3895" s="18">
        <v>127</v>
      </c>
      <c r="V3895" s="42"/>
      <c r="W3895" s="30" t="s">
        <v>3262</v>
      </c>
      <c r="X3895" s="16"/>
      <c r="Y3895" s="18" t="s">
        <v>4417</v>
      </c>
      <c r="Z3895" s="18">
        <v>32</v>
      </c>
      <c r="AA3895" s="16" t="s">
        <v>3261</v>
      </c>
      <c r="AB3895" s="14" t="str">
        <f t="shared" si="60"/>
        <v>('470004','470004J','HEAVY HEX NUT 7/8XUNC W/F GR2H BLK','PC',70,7,1,1,3,2,144,'127','127','7/8 UNC','-','EN-8DCr','32','31.50/31.55','','COIL 2ANEAL&amp; 1DRWN EN8D 31.95/32.00',''),</v>
      </c>
      <c r="AC3895" s="14" t="s">
        <v>11121</v>
      </c>
    </row>
    <row r="3896" spans="1:29">
      <c r="A3896" s="16">
        <v>630627</v>
      </c>
      <c r="B3896" s="43" t="s">
        <v>1262</v>
      </c>
      <c r="C3896" s="43" t="s">
        <v>1263</v>
      </c>
      <c r="D3896" s="15">
        <f>VLOOKUP(E3896,finish!$A$1:$B$18,2,0)</f>
        <v>2</v>
      </c>
      <c r="E3896" s="18" t="s">
        <v>11</v>
      </c>
      <c r="F3896" s="15">
        <f>VLOOKUP(G3896,modules!$A$1:$B$10,2,0)</f>
        <v>7</v>
      </c>
      <c r="G3896" s="18" t="s">
        <v>68</v>
      </c>
      <c r="H3896" s="15">
        <f>VLOOKUP(I3896,segments!$A$1:$B$9,2,0)</f>
        <v>3</v>
      </c>
      <c r="I3896" s="18" t="s">
        <v>7851</v>
      </c>
      <c r="J3896" s="15">
        <f>VLOOKUP(K3896,machines!$A$1:$B$72,2,0)</f>
        <v>70</v>
      </c>
      <c r="K3896" s="27" t="s">
        <v>117</v>
      </c>
      <c r="L3896" s="16" t="s">
        <v>98</v>
      </c>
      <c r="M3896" s="15">
        <f>VLOOKUP(N3896,groups!$A$1:$B$113,2,1)</f>
        <v>160</v>
      </c>
      <c r="N3896" s="16" t="s">
        <v>583</v>
      </c>
      <c r="O3896" s="18" t="s">
        <v>52</v>
      </c>
      <c r="P3896" s="15">
        <f>VLOOKUP(Q3896,'seg2'!$A$1:$B$13,2,0)</f>
        <v>1</v>
      </c>
      <c r="Q3896" s="16" t="s">
        <v>68</v>
      </c>
      <c r="R3896" s="15">
        <f>VLOOKUP(S3896,'seg3'!$A$1:$B$9,2,0)</f>
        <v>1</v>
      </c>
      <c r="S3896" s="16" t="s">
        <v>76</v>
      </c>
      <c r="T3896" s="18">
        <v>125</v>
      </c>
      <c r="U3896" s="18">
        <v>125</v>
      </c>
      <c r="V3896" s="42"/>
      <c r="W3896" s="30" t="s">
        <v>522</v>
      </c>
      <c r="X3896" s="16"/>
      <c r="Y3896" s="18" t="s">
        <v>17</v>
      </c>
      <c r="Z3896" s="18">
        <v>32</v>
      </c>
      <c r="AA3896" s="16" t="s">
        <v>116</v>
      </c>
      <c r="AB3896" s="14" t="str">
        <f t="shared" si="60"/>
        <v>('630627','630627J','HSSN M22X2.5 EN14399-10 CL10 HRD BLK','PC',70,7,1,1,3,2,160,'125','125','M22','-','10B33','32','31.45/31.50','','COIL ANNEALED  10B33 M 32 MM',''),</v>
      </c>
      <c r="AC3896" s="14" t="s">
        <v>11101</v>
      </c>
    </row>
    <row r="3897" spans="1:29">
      <c r="A3897" s="16">
        <v>798050</v>
      </c>
      <c r="B3897" s="43" t="s">
        <v>1265</v>
      </c>
      <c r="C3897" s="43" t="s">
        <v>1266</v>
      </c>
      <c r="D3897" s="15">
        <f>VLOOKUP(E3897,finish!$A$1:$B$18,2,0)</f>
        <v>2</v>
      </c>
      <c r="E3897" s="18" t="s">
        <v>11</v>
      </c>
      <c r="F3897" s="15">
        <f>VLOOKUP(G3897,modules!$A$1:$B$10,2,0)</f>
        <v>7</v>
      </c>
      <c r="G3897" s="18" t="s">
        <v>68</v>
      </c>
      <c r="H3897" s="15">
        <f>VLOOKUP(I3897,segments!$A$1:$B$9,2,0)</f>
        <v>3</v>
      </c>
      <c r="I3897" s="18" t="s">
        <v>7851</v>
      </c>
      <c r="J3897" s="15">
        <f>VLOOKUP(K3897,machines!$A$1:$B$72,2,0)</f>
        <v>70</v>
      </c>
      <c r="K3897" s="27" t="s">
        <v>117</v>
      </c>
      <c r="L3897" s="16" t="s">
        <v>114</v>
      </c>
      <c r="M3897" s="15">
        <f>VLOOKUP(N3897,groups!$A$1:$B$113,2,1)</f>
        <v>160</v>
      </c>
      <c r="N3897" s="16" t="s">
        <v>583</v>
      </c>
      <c r="O3897" s="18" t="s">
        <v>52</v>
      </c>
      <c r="P3897" s="15">
        <f>VLOOKUP(Q3897,'seg2'!$A$1:$B$13,2,0)</f>
        <v>1</v>
      </c>
      <c r="Q3897" s="16" t="s">
        <v>68</v>
      </c>
      <c r="R3897" s="15">
        <f>VLOOKUP(S3897,'seg3'!$A$1:$B$9,2,0)</f>
        <v>1</v>
      </c>
      <c r="S3897" s="16" t="s">
        <v>76</v>
      </c>
      <c r="T3897" s="18">
        <v>183</v>
      </c>
      <c r="U3897" s="18">
        <v>183</v>
      </c>
      <c r="V3897" s="42"/>
      <c r="W3897" s="30" t="s">
        <v>1268</v>
      </c>
      <c r="X3897" s="16"/>
      <c r="Y3897" s="18" t="s">
        <v>17</v>
      </c>
      <c r="Z3897" s="18">
        <v>36</v>
      </c>
      <c r="AA3897" s="16" t="s">
        <v>1267</v>
      </c>
      <c r="AB3897" s="14" t="str">
        <f t="shared" si="60"/>
        <v>('798050','798050J','HSSN M24X3 EN14399-10 CL10 HRD BLK','PC',70,7,1,1,3,2,160,'183','183','M24','-','10B33','36','35.95/36.00','','COIL 1ANNEAL&amp;1DRAWN 10B33 35.95/36.00',''),</v>
      </c>
      <c r="AC3897" s="14" t="s">
        <v>11102</v>
      </c>
    </row>
    <row r="3898" spans="1:29">
      <c r="A3898" s="16">
        <v>815940</v>
      </c>
      <c r="B3898" s="43" t="s">
        <v>4633</v>
      </c>
      <c r="C3898" s="43" t="s">
        <v>4634</v>
      </c>
      <c r="D3898" s="15" t="s">
        <v>7949</v>
      </c>
      <c r="E3898" s="18"/>
      <c r="F3898" s="15">
        <f>VLOOKUP(G3898,modules!$A$1:$B$10,2,0)</f>
        <v>7</v>
      </c>
      <c r="G3898" s="18" t="s">
        <v>68</v>
      </c>
      <c r="H3898" s="15">
        <f>VLOOKUP(I3898,segments!$A$1:$B$9,2,0)</f>
        <v>1</v>
      </c>
      <c r="I3898" s="18" t="s">
        <v>7848</v>
      </c>
      <c r="J3898" s="15">
        <f>VLOOKUP(K3898,machines!$A$1:$B$72,2,0)</f>
        <v>70</v>
      </c>
      <c r="K3898" s="27" t="s">
        <v>117</v>
      </c>
      <c r="L3898" s="43" t="s">
        <v>364</v>
      </c>
      <c r="M3898" s="15">
        <f>VLOOKUP(N3898,groups!$A$1:$B$113,2,1)</f>
        <v>149</v>
      </c>
      <c r="N3898" s="16" t="s">
        <v>312</v>
      </c>
      <c r="O3898" s="18" t="s">
        <v>52</v>
      </c>
      <c r="P3898" s="15">
        <f>VLOOKUP(Q3898,'seg2'!$A$1:$B$13,2,0)</f>
        <v>1</v>
      </c>
      <c r="Q3898" s="16" t="s">
        <v>68</v>
      </c>
      <c r="R3898" s="15">
        <f>VLOOKUP(S3898,'seg3'!$A$1:$B$9,2,0)</f>
        <v>1</v>
      </c>
      <c r="S3898" s="16" t="s">
        <v>76</v>
      </c>
      <c r="T3898" s="18">
        <v>126.5</v>
      </c>
      <c r="U3898" s="18">
        <v>126.5</v>
      </c>
      <c r="V3898" s="42"/>
      <c r="W3898" s="30" t="s">
        <v>522</v>
      </c>
      <c r="X3898" s="16"/>
      <c r="Y3898" s="18" t="s">
        <v>17</v>
      </c>
      <c r="Z3898" s="18">
        <v>36</v>
      </c>
      <c r="AA3898" s="16" t="s">
        <v>339</v>
      </c>
      <c r="AB3898" s="14" t="str">
        <f t="shared" si="60"/>
        <v>('815940','815940J','HEX NUT(W/F) 1X8UNCX2B DRG.2J3507','PC',70,7,1,1,1,null,149,'126.5','126.5','01 UNC','-','10B33','36','35.5/35.55','','COIL ANNEALED  10B33 M 32 MM',''),</v>
      </c>
      <c r="AC3898" s="14" t="s">
        <v>11122</v>
      </c>
    </row>
    <row r="3899" spans="1:29">
      <c r="A3899" s="16">
        <v>630627</v>
      </c>
      <c r="B3899" s="96" t="s">
        <v>1262</v>
      </c>
      <c r="C3899" s="43" t="s">
        <v>1263</v>
      </c>
      <c r="D3899" s="15">
        <f>VLOOKUP(E3899,finish!$A$1:$B$18,2,0)</f>
        <v>2</v>
      </c>
      <c r="E3899" s="18" t="s">
        <v>11</v>
      </c>
      <c r="F3899" s="15">
        <f>VLOOKUP(G3899,modules!$A$1:$B$10,2,0)</f>
        <v>7</v>
      </c>
      <c r="G3899" s="18" t="s">
        <v>68</v>
      </c>
      <c r="H3899" s="15">
        <f>VLOOKUP(I3899,segments!$A$1:$B$9,2,0)</f>
        <v>3</v>
      </c>
      <c r="I3899" s="18" t="s">
        <v>7851</v>
      </c>
      <c r="J3899" s="15">
        <f>VLOOKUP(K3899,machines!$A$1:$B$72,2,0)</f>
        <v>70</v>
      </c>
      <c r="K3899" s="27" t="s">
        <v>117</v>
      </c>
      <c r="L3899" s="16" t="s">
        <v>98</v>
      </c>
      <c r="M3899" s="15">
        <f>VLOOKUP(N3899,groups!$A$1:$B$113,2,1)</f>
        <v>160</v>
      </c>
      <c r="N3899" s="16" t="s">
        <v>583</v>
      </c>
      <c r="O3899" s="16" t="s">
        <v>52</v>
      </c>
      <c r="P3899" s="15">
        <f>VLOOKUP(Q3899,'seg2'!$A$1:$B$13,2,0)</f>
        <v>1</v>
      </c>
      <c r="Q3899" s="16" t="s">
        <v>68</v>
      </c>
      <c r="R3899" s="15">
        <f>VLOOKUP(S3899,'seg3'!$A$1:$B$9,2,0)</f>
        <v>1</v>
      </c>
      <c r="S3899" s="16" t="s">
        <v>76</v>
      </c>
      <c r="T3899" s="18">
        <v>125</v>
      </c>
      <c r="U3899" s="18">
        <v>125</v>
      </c>
      <c r="V3899" s="42"/>
      <c r="W3899" s="30" t="s">
        <v>522</v>
      </c>
      <c r="X3899" s="16"/>
      <c r="Y3899" s="18" t="s">
        <v>17</v>
      </c>
      <c r="Z3899" s="18">
        <v>32</v>
      </c>
      <c r="AA3899" s="16" t="s">
        <v>116</v>
      </c>
      <c r="AB3899" s="14" t="str">
        <f t="shared" si="60"/>
        <v>('630627','630627J','HSSN M22X2.5 EN14399-10 CL10 HRD BLK','PC',70,7,1,1,3,2,160,'125','125','M22','-','10B33','32','31.45/31.50','','COIL ANNEALED  10B33 M 32 MM',''),</v>
      </c>
      <c r="AC3899" s="14" t="s">
        <v>11101</v>
      </c>
    </row>
    <row r="3900" spans="1:29">
      <c r="A3900" s="16">
        <v>798050</v>
      </c>
      <c r="B3900" s="43" t="s">
        <v>1265</v>
      </c>
      <c r="C3900" s="43" t="s">
        <v>1266</v>
      </c>
      <c r="D3900" s="15">
        <f>VLOOKUP(E3900,finish!$A$1:$B$18,2,0)</f>
        <v>2</v>
      </c>
      <c r="E3900" s="18" t="s">
        <v>11</v>
      </c>
      <c r="F3900" s="15">
        <f>VLOOKUP(G3900,modules!$A$1:$B$10,2,0)</f>
        <v>7</v>
      </c>
      <c r="G3900" s="18" t="s">
        <v>68</v>
      </c>
      <c r="H3900" s="15">
        <f>VLOOKUP(I3900,segments!$A$1:$B$9,2,0)</f>
        <v>3</v>
      </c>
      <c r="I3900" s="18" t="s">
        <v>7851</v>
      </c>
      <c r="J3900" s="15">
        <f>VLOOKUP(K3900,machines!$A$1:$B$72,2,0)</f>
        <v>70</v>
      </c>
      <c r="K3900" s="27" t="s">
        <v>117</v>
      </c>
      <c r="L3900" s="16" t="s">
        <v>114</v>
      </c>
      <c r="M3900" s="15">
        <f>VLOOKUP(N3900,groups!$A$1:$B$113,2,1)</f>
        <v>160</v>
      </c>
      <c r="N3900" s="16" t="s">
        <v>583</v>
      </c>
      <c r="O3900" s="18" t="s">
        <v>52</v>
      </c>
      <c r="P3900" s="15">
        <f>VLOOKUP(Q3900,'seg2'!$A$1:$B$13,2,0)</f>
        <v>1</v>
      </c>
      <c r="Q3900" s="16" t="s">
        <v>68</v>
      </c>
      <c r="R3900" s="15">
        <f>VLOOKUP(S3900,'seg3'!$A$1:$B$9,2,0)</f>
        <v>1</v>
      </c>
      <c r="S3900" s="16" t="s">
        <v>76</v>
      </c>
      <c r="T3900" s="18">
        <v>183</v>
      </c>
      <c r="U3900" s="18">
        <v>183</v>
      </c>
      <c r="V3900" s="18"/>
      <c r="W3900" s="30" t="s">
        <v>1268</v>
      </c>
      <c r="X3900" s="16"/>
      <c r="Y3900" s="18" t="s">
        <v>17</v>
      </c>
      <c r="Z3900" s="18">
        <v>36</v>
      </c>
      <c r="AA3900" s="16" t="s">
        <v>1267</v>
      </c>
      <c r="AB3900" s="14" t="str">
        <f t="shared" si="60"/>
        <v>('798050','798050J','HSSN M24X3 EN14399-10 CL10 HRD BLK','PC',70,7,1,1,3,2,160,'183','183','M24','-','10B33','36','35.95/36.00','','COIL 1ANNEAL&amp;1DRAWN 10B33 35.95/36.00',''),</v>
      </c>
      <c r="AC3900" s="14" t="s">
        <v>11102</v>
      </c>
    </row>
    <row r="3901" spans="1:29">
      <c r="A3901" s="16">
        <v>170653</v>
      </c>
      <c r="B3901" s="43" t="s">
        <v>3044</v>
      </c>
      <c r="C3901" s="43" t="s">
        <v>3045</v>
      </c>
      <c r="D3901" s="15">
        <f>VLOOKUP(E3901,finish!$A$1:$B$18,2,0)</f>
        <v>2</v>
      </c>
      <c r="E3901" s="18" t="s">
        <v>11</v>
      </c>
      <c r="F3901" s="15">
        <f>VLOOKUP(G3901,modules!$A$1:$B$10,2,0)</f>
        <v>7</v>
      </c>
      <c r="G3901" s="18" t="s">
        <v>68</v>
      </c>
      <c r="H3901" s="15">
        <f>VLOOKUP(I3901,segments!$A$1:$B$9,2,0)</f>
        <v>5</v>
      </c>
      <c r="I3901" s="18" t="s">
        <v>7852</v>
      </c>
      <c r="J3901" s="15">
        <f>VLOOKUP(K3901,machines!$A$1:$B$72,2,0)</f>
        <v>70</v>
      </c>
      <c r="K3901" s="27" t="s">
        <v>117</v>
      </c>
      <c r="L3901" s="46" t="s">
        <v>364</v>
      </c>
      <c r="M3901" s="15">
        <f>VLOOKUP(N3901,groups!$A$1:$B$113,2,1)</f>
        <v>149</v>
      </c>
      <c r="N3901" s="46" t="s">
        <v>312</v>
      </c>
      <c r="O3901" s="45" t="s">
        <v>52</v>
      </c>
      <c r="P3901" s="15">
        <f>VLOOKUP(Q3901,'seg2'!$A$1:$B$13,2,0)</f>
        <v>1</v>
      </c>
      <c r="Q3901" s="16" t="s">
        <v>68</v>
      </c>
      <c r="R3901" s="15">
        <f>VLOOKUP(S3901,'seg3'!$A$1:$B$9,2,0)</f>
        <v>1</v>
      </c>
      <c r="S3901" s="16" t="s">
        <v>76</v>
      </c>
      <c r="T3901" s="45">
        <v>118.8</v>
      </c>
      <c r="U3901" s="45">
        <v>118.8</v>
      </c>
      <c r="V3901" s="42"/>
      <c r="W3901" s="30" t="s">
        <v>3046</v>
      </c>
      <c r="X3901" s="16"/>
      <c r="Y3901" s="45" t="s">
        <v>17</v>
      </c>
      <c r="Z3901" s="45">
        <v>36</v>
      </c>
      <c r="AA3901" s="46" t="s">
        <v>339</v>
      </c>
      <c r="AB3901" s="14" t="str">
        <f t="shared" si="60"/>
        <v>('170653','170653J','HEX NUT 01 UNC GR SAE8 BLK','PC',70,7,1,1,5,2,149,'118.8','118.8','01 UNC','-','10B33','36','35.5/35.55','','COIL ANNEALED  10B33M 34.00',''),</v>
      </c>
      <c r="AC3901" s="14" t="s">
        <v>11107</v>
      </c>
    </row>
    <row r="3902" spans="1:29">
      <c r="A3902" s="16">
        <v>170635</v>
      </c>
      <c r="B3902" s="43" t="s">
        <v>1980</v>
      </c>
      <c r="C3902" s="43" t="s">
        <v>1981</v>
      </c>
      <c r="D3902" s="15">
        <f>VLOOKUP(E3902,finish!$A$1:$B$18,2,0)</f>
        <v>2</v>
      </c>
      <c r="E3902" s="18" t="s">
        <v>11</v>
      </c>
      <c r="F3902" s="15">
        <f>VLOOKUP(G3902,modules!$A$1:$B$10,2,0)</f>
        <v>7</v>
      </c>
      <c r="G3902" s="18" t="s">
        <v>68</v>
      </c>
      <c r="H3902" s="15">
        <f>VLOOKUP(I3902,segments!$A$1:$B$9,2,0)</f>
        <v>5</v>
      </c>
      <c r="I3902" s="18" t="s">
        <v>7852</v>
      </c>
      <c r="J3902" s="15">
        <f>VLOOKUP(K3902,machines!$A$1:$B$72,2,0)</f>
        <v>70</v>
      </c>
      <c r="K3902" s="27" t="s">
        <v>117</v>
      </c>
      <c r="L3902" s="46" t="s">
        <v>338</v>
      </c>
      <c r="M3902" s="15">
        <f>VLOOKUP(N3902,groups!$A$1:$B$113,2,1)</f>
        <v>149</v>
      </c>
      <c r="N3902" s="46" t="s">
        <v>312</v>
      </c>
      <c r="O3902" s="45" t="s">
        <v>52</v>
      </c>
      <c r="P3902" s="15">
        <f>VLOOKUP(Q3902,'seg2'!$A$1:$B$13,2,0)</f>
        <v>1</v>
      </c>
      <c r="Q3902" s="16" t="s">
        <v>68</v>
      </c>
      <c r="R3902" s="15">
        <f>VLOOKUP(S3902,'seg3'!$A$1:$B$9,2,0)</f>
        <v>1</v>
      </c>
      <c r="S3902" s="16" t="s">
        <v>76</v>
      </c>
      <c r="T3902" s="45">
        <v>162</v>
      </c>
      <c r="U3902" s="45">
        <v>162</v>
      </c>
      <c r="V3902" s="42"/>
      <c r="W3902" s="30" t="s">
        <v>1982</v>
      </c>
      <c r="X3902" s="16"/>
      <c r="Y3902" s="45" t="s">
        <v>17</v>
      </c>
      <c r="Z3902" s="45">
        <v>36</v>
      </c>
      <c r="AA3902" s="46" t="s">
        <v>339</v>
      </c>
      <c r="AB3902" s="14" t="str">
        <f t="shared" si="60"/>
        <v>('170635','170635J','HEX NUT M27X3 ISO4032 CL10 BLK','PC',70,7,1,1,5,2,149,'162','162','M27','-','10B33','36','35.5/35.55','','COIL ANNEALED  10B33M 36.00',''),</v>
      </c>
      <c r="AC3902" s="14" t="s">
        <v>11123</v>
      </c>
    </row>
    <row r="3903" spans="1:29">
      <c r="A3903" s="16">
        <v>623209</v>
      </c>
      <c r="B3903" s="43" t="s">
        <v>5591</v>
      </c>
      <c r="C3903" s="43" t="s">
        <v>3296</v>
      </c>
      <c r="D3903" s="15">
        <f>VLOOKUP(E3903,finish!$A$1:$B$18,2,0)</f>
        <v>2</v>
      </c>
      <c r="E3903" s="18" t="s">
        <v>11</v>
      </c>
      <c r="F3903" s="15">
        <f>VLOOKUP(G3903,modules!$A$1:$B$10,2,0)</f>
        <v>7</v>
      </c>
      <c r="G3903" s="18" t="s">
        <v>68</v>
      </c>
      <c r="H3903" s="15">
        <f>VLOOKUP(I3903,segments!$A$1:$B$9,2,0)</f>
        <v>5</v>
      </c>
      <c r="I3903" s="18" t="s">
        <v>7852</v>
      </c>
      <c r="J3903" s="15">
        <f>VLOOKUP(K3903,machines!$A$1:$B$72,2,0)</f>
        <v>70</v>
      </c>
      <c r="K3903" s="27" t="s">
        <v>117</v>
      </c>
      <c r="L3903" s="46" t="s">
        <v>338</v>
      </c>
      <c r="M3903" s="15">
        <f>VLOOKUP(N3903,groups!$A$1:$B$113,2,1)</f>
        <v>149</v>
      </c>
      <c r="N3903" s="46" t="s">
        <v>312</v>
      </c>
      <c r="O3903" s="45" t="s">
        <v>52</v>
      </c>
      <c r="P3903" s="15">
        <f>VLOOKUP(Q3903,'seg2'!$A$1:$B$13,2,0)</f>
        <v>1</v>
      </c>
      <c r="Q3903" s="16" t="s">
        <v>68</v>
      </c>
      <c r="R3903" s="15">
        <f>VLOOKUP(S3903,'seg3'!$A$1:$B$9,2,0)</f>
        <v>1</v>
      </c>
      <c r="S3903" s="16" t="s">
        <v>76</v>
      </c>
      <c r="T3903" s="45">
        <v>160</v>
      </c>
      <c r="U3903" s="45">
        <v>160</v>
      </c>
      <c r="V3903" s="18"/>
      <c r="W3903" s="30" t="s">
        <v>1982</v>
      </c>
      <c r="X3903" s="16"/>
      <c r="Y3903" s="45" t="s">
        <v>17</v>
      </c>
      <c r="Z3903" s="45">
        <v>36</v>
      </c>
      <c r="AA3903" s="46" t="s">
        <v>339</v>
      </c>
      <c r="AB3903" s="14" t="str">
        <f t="shared" si="60"/>
        <v>('623209','623209J','HEX NUT M27X3 ISO4032 CL8 BLK','PC',70,7,1,1,5,2,149,'160','160','M27','-','10B33','36','35.5/35.55','','COIL ANNEALED  10B33M 36.00',''),</v>
      </c>
      <c r="AC3903" s="14" t="s">
        <v>11124</v>
      </c>
    </row>
    <row r="3904" spans="1:29">
      <c r="A3904" s="16">
        <v>630627</v>
      </c>
      <c r="B3904" s="43" t="s">
        <v>1262</v>
      </c>
      <c r="C3904" s="43" t="s">
        <v>1263</v>
      </c>
      <c r="D3904" s="15">
        <f>VLOOKUP(E3904,finish!$A$1:$B$18,2,0)</f>
        <v>2</v>
      </c>
      <c r="E3904" s="18" t="s">
        <v>11</v>
      </c>
      <c r="F3904" s="15">
        <f>VLOOKUP(G3904,modules!$A$1:$B$10,2,0)</f>
        <v>7</v>
      </c>
      <c r="G3904" s="18" t="s">
        <v>68</v>
      </c>
      <c r="H3904" s="15">
        <f>VLOOKUP(I3904,segments!$A$1:$B$9,2,0)</f>
        <v>3</v>
      </c>
      <c r="I3904" s="18" t="s">
        <v>7851</v>
      </c>
      <c r="J3904" s="15">
        <f>VLOOKUP(K3904,machines!$A$1:$B$72,2,0)</f>
        <v>70</v>
      </c>
      <c r="K3904" s="27" t="s">
        <v>117</v>
      </c>
      <c r="L3904" s="16" t="s">
        <v>98</v>
      </c>
      <c r="M3904" s="15">
        <f>VLOOKUP(N3904,groups!$A$1:$B$113,2,1)</f>
        <v>160</v>
      </c>
      <c r="N3904" s="16" t="s">
        <v>583</v>
      </c>
      <c r="O3904" s="18" t="s">
        <v>52</v>
      </c>
      <c r="P3904" s="15">
        <f>VLOOKUP(Q3904,'seg2'!$A$1:$B$13,2,0)</f>
        <v>1</v>
      </c>
      <c r="Q3904" s="16" t="s">
        <v>68</v>
      </c>
      <c r="R3904" s="15">
        <f>VLOOKUP(S3904,'seg3'!$A$1:$B$9,2,0)</f>
        <v>1</v>
      </c>
      <c r="S3904" s="16" t="s">
        <v>76</v>
      </c>
      <c r="T3904" s="18">
        <v>125</v>
      </c>
      <c r="U3904" s="18">
        <v>125</v>
      </c>
      <c r="V3904" s="42"/>
      <c r="W3904" s="30" t="s">
        <v>522</v>
      </c>
      <c r="X3904" s="16"/>
      <c r="Y3904" s="18" t="s">
        <v>17</v>
      </c>
      <c r="Z3904" s="18">
        <v>32</v>
      </c>
      <c r="AA3904" s="16" t="s">
        <v>116</v>
      </c>
      <c r="AB3904" s="14" t="str">
        <f t="shared" si="60"/>
        <v>('630627','630627J','HSSN M22X2.5 EN14399-10 CL10 HRD BLK','PC',70,7,1,1,3,2,160,'125','125','M22','-','10B33','32','31.45/31.50','','COIL ANNEALED  10B33 M 32 MM',''),</v>
      </c>
      <c r="AC3904" s="14" t="s">
        <v>11101</v>
      </c>
    </row>
    <row r="3905" spans="1:29">
      <c r="A3905" s="16">
        <v>798050</v>
      </c>
      <c r="B3905" s="43" t="s">
        <v>1265</v>
      </c>
      <c r="C3905" s="43" t="s">
        <v>1266</v>
      </c>
      <c r="D3905" s="15">
        <f>VLOOKUP(E3905,finish!$A$1:$B$18,2,0)</f>
        <v>2</v>
      </c>
      <c r="E3905" s="18" t="s">
        <v>11</v>
      </c>
      <c r="F3905" s="15">
        <f>VLOOKUP(G3905,modules!$A$1:$B$10,2,0)</f>
        <v>7</v>
      </c>
      <c r="G3905" s="18" t="s">
        <v>68</v>
      </c>
      <c r="H3905" s="15">
        <f>VLOOKUP(I3905,segments!$A$1:$B$9,2,0)</f>
        <v>3</v>
      </c>
      <c r="I3905" s="18" t="s">
        <v>7851</v>
      </c>
      <c r="J3905" s="15">
        <f>VLOOKUP(K3905,machines!$A$1:$B$72,2,0)</f>
        <v>70</v>
      </c>
      <c r="K3905" s="27" t="s">
        <v>117</v>
      </c>
      <c r="L3905" s="16" t="s">
        <v>114</v>
      </c>
      <c r="M3905" s="15">
        <f>VLOOKUP(N3905,groups!$A$1:$B$113,2,1)</f>
        <v>160</v>
      </c>
      <c r="N3905" s="16" t="s">
        <v>583</v>
      </c>
      <c r="O3905" s="18" t="s">
        <v>52</v>
      </c>
      <c r="P3905" s="15">
        <f>VLOOKUP(Q3905,'seg2'!$A$1:$B$13,2,0)</f>
        <v>1</v>
      </c>
      <c r="Q3905" s="16" t="s">
        <v>68</v>
      </c>
      <c r="R3905" s="15">
        <f>VLOOKUP(S3905,'seg3'!$A$1:$B$9,2,0)</f>
        <v>1</v>
      </c>
      <c r="S3905" s="16" t="s">
        <v>76</v>
      </c>
      <c r="T3905" s="18">
        <v>183</v>
      </c>
      <c r="U3905" s="18">
        <v>183</v>
      </c>
      <c r="V3905" s="42"/>
      <c r="W3905" s="30" t="s">
        <v>1268</v>
      </c>
      <c r="X3905" s="16"/>
      <c r="Y3905" s="18" t="s">
        <v>17</v>
      </c>
      <c r="Z3905" s="18">
        <v>36</v>
      </c>
      <c r="AA3905" s="16" t="s">
        <v>1267</v>
      </c>
      <c r="AB3905" s="14" t="str">
        <f t="shared" si="60"/>
        <v>('798050','798050J','HSSN M24X3 EN14399-10 CL10 HRD BLK','PC',70,7,1,1,3,2,160,'183','183','M24','-','10B33','36','35.95/36.00','','COIL 1ANNEAL&amp;1DRAWN 10B33 35.95/36.00',''),</v>
      </c>
      <c r="AC3905" s="14" t="s">
        <v>11102</v>
      </c>
    </row>
    <row r="3906" spans="1:29">
      <c r="A3906" s="16">
        <v>832501</v>
      </c>
      <c r="B3906" s="43" t="s">
        <v>5847</v>
      </c>
      <c r="C3906" s="43" t="s">
        <v>5848</v>
      </c>
      <c r="D3906" s="15">
        <f>VLOOKUP(E3906,finish!$A$1:$B$18,2,0)</f>
        <v>12</v>
      </c>
      <c r="E3906" s="18" t="s">
        <v>401</v>
      </c>
      <c r="F3906" s="15">
        <f>VLOOKUP(G3906,modules!$A$1:$B$10,2,0)</f>
        <v>7</v>
      </c>
      <c r="G3906" s="18" t="s">
        <v>68</v>
      </c>
      <c r="H3906" s="15">
        <f>VLOOKUP(I3906,segments!$A$1:$B$9,2,0)</f>
        <v>1</v>
      </c>
      <c r="I3906" s="18" t="s">
        <v>7848</v>
      </c>
      <c r="J3906" s="15">
        <f>VLOOKUP(K3906,machines!$A$1:$B$72,2,0)</f>
        <v>70</v>
      </c>
      <c r="K3906" s="18" t="s">
        <v>117</v>
      </c>
      <c r="L3906" s="16" t="s">
        <v>364</v>
      </c>
      <c r="M3906" s="15">
        <f>VLOOKUP(N3906,groups!$A$1:$B$113,2,1)</f>
        <v>149</v>
      </c>
      <c r="N3906" s="16" t="s">
        <v>312</v>
      </c>
      <c r="O3906" s="18" t="s">
        <v>52</v>
      </c>
      <c r="P3906" s="15">
        <f>VLOOKUP(Q3906,'seg2'!$A$1:$B$13,2,0)</f>
        <v>1</v>
      </c>
      <c r="Q3906" s="16" t="s">
        <v>68</v>
      </c>
      <c r="R3906" s="15">
        <f>VLOOKUP(S3906,'seg3'!$A$1:$B$9,2,0)</f>
        <v>1</v>
      </c>
      <c r="S3906" s="16" t="s">
        <v>76</v>
      </c>
      <c r="T3906" s="18">
        <v>118.58</v>
      </c>
      <c r="U3906" s="18">
        <v>118.58</v>
      </c>
      <c r="V3906" s="18"/>
      <c r="W3906" s="30" t="s">
        <v>5849</v>
      </c>
      <c r="X3906" s="16"/>
      <c r="Y3906" s="18" t="s">
        <v>17</v>
      </c>
      <c r="Z3906" s="18">
        <v>36</v>
      </c>
      <c r="AA3906" s="16" t="s">
        <v>339</v>
      </c>
      <c r="AB3906" s="14" t="str">
        <f t="shared" si="60"/>
        <v>('832501','832501J','HEX NUT 1"-8 UNC GR12 ZTS 6V8190','PC',70,7,1,1,1,12,149,'118.58','118.58','01 UNC','-','10B33','36','35.5/35.55','','COIL 1ANNEAL &amp; 1DRAWN 10B33 34.95/35.00',''),</v>
      </c>
      <c r="AC3906" s="14" t="s">
        <v>11125</v>
      </c>
    </row>
    <row r="3907" spans="1:29">
      <c r="A3907" s="16">
        <v>470004</v>
      </c>
      <c r="B3907" s="43" t="s">
        <v>3258</v>
      </c>
      <c r="C3907" s="43" t="s">
        <v>3259</v>
      </c>
      <c r="D3907" s="15">
        <f>VLOOKUP(E3907,finish!$A$1:$B$18,2,0)</f>
        <v>2</v>
      </c>
      <c r="E3907" s="18" t="s">
        <v>11</v>
      </c>
      <c r="F3907" s="15">
        <f>VLOOKUP(G3907,modules!$A$1:$B$10,2,0)</f>
        <v>7</v>
      </c>
      <c r="G3907" s="18" t="s">
        <v>68</v>
      </c>
      <c r="H3907" s="15">
        <f>VLOOKUP(I3907,segments!$A$1:$B$9,2,0)</f>
        <v>3</v>
      </c>
      <c r="I3907" s="18" t="s">
        <v>7851</v>
      </c>
      <c r="J3907" s="15">
        <f>VLOOKUP(K3907,machines!$A$1:$B$72,2,0)</f>
        <v>70</v>
      </c>
      <c r="K3907" s="18" t="s">
        <v>117</v>
      </c>
      <c r="L3907" s="16" t="s">
        <v>355</v>
      </c>
      <c r="M3907" s="15">
        <f>VLOOKUP(N3907,groups!$A$1:$B$113,2,1)</f>
        <v>144</v>
      </c>
      <c r="N3907" s="16" t="s">
        <v>379</v>
      </c>
      <c r="O3907" s="16" t="s">
        <v>52</v>
      </c>
      <c r="P3907" s="15">
        <f>VLOOKUP(Q3907,'seg2'!$A$1:$B$13,2,0)</f>
        <v>1</v>
      </c>
      <c r="Q3907" s="16" t="s">
        <v>68</v>
      </c>
      <c r="R3907" s="15">
        <f>VLOOKUP(S3907,'seg3'!$A$1:$B$9,2,0)</f>
        <v>1</v>
      </c>
      <c r="S3907" s="16" t="s">
        <v>76</v>
      </c>
      <c r="T3907" s="18">
        <v>127</v>
      </c>
      <c r="U3907" s="18">
        <v>127</v>
      </c>
      <c r="V3907" s="42"/>
      <c r="W3907" s="43" t="s">
        <v>3262</v>
      </c>
      <c r="X3907" s="16"/>
      <c r="Y3907" s="18" t="s">
        <v>3260</v>
      </c>
      <c r="Z3907" s="18">
        <v>32</v>
      </c>
      <c r="AA3907" s="16" t="s">
        <v>3261</v>
      </c>
      <c r="AB3907" s="14" t="str">
        <f t="shared" ref="AB3907:AB3970" si="61">CONCATENATE("('",A3907,"','",B3907,"','",C3907,"','PC',",J3907,",",F3907,",",P3907,",",R3907,",",H3907,",",D3907,",",M3907,",'",T3907,"','",U3907,"','",L3907,"','",O3907,"','",Y3907,"','",Z3907,"','",AA3907,"','",V3907,"','",W3907,"','",X3907,"'),")</f>
        <v>('470004','470004J','HEAVY HEX NUT 7/8XUNC W/F GR2H BLK','PC',70,7,1,1,3,2,144,'127','127','7/8 UNC','-','EN8DCr','32','31.50/31.55','','COIL 2ANEAL&amp; 1DRWN EN8D 31.95/32.00',''),</v>
      </c>
      <c r="AC3907" s="14" t="s">
        <v>11115</v>
      </c>
    </row>
    <row r="3908" spans="1:29">
      <c r="A3908" s="16">
        <v>470005</v>
      </c>
      <c r="B3908" s="43" t="s">
        <v>3263</v>
      </c>
      <c r="C3908" s="43" t="s">
        <v>3264</v>
      </c>
      <c r="D3908" s="15">
        <f>VLOOKUP(E3908,finish!$A$1:$B$18,2,0)</f>
        <v>2</v>
      </c>
      <c r="E3908" s="18" t="s">
        <v>11</v>
      </c>
      <c r="F3908" s="15">
        <f>VLOOKUP(G3908,modules!$A$1:$B$10,2,0)</f>
        <v>7</v>
      </c>
      <c r="G3908" s="18" t="s">
        <v>68</v>
      </c>
      <c r="H3908" s="15">
        <f>VLOOKUP(I3908,segments!$A$1:$B$9,2,0)</f>
        <v>3</v>
      </c>
      <c r="I3908" s="18" t="s">
        <v>7851</v>
      </c>
      <c r="J3908" s="15">
        <f>VLOOKUP(K3908,machines!$A$1:$B$72,2,0)</f>
        <v>70</v>
      </c>
      <c r="K3908" s="18" t="s">
        <v>117</v>
      </c>
      <c r="L3908" s="16" t="s">
        <v>364</v>
      </c>
      <c r="M3908" s="15">
        <f>VLOOKUP(N3908,groups!$A$1:$B$113,2,1)</f>
        <v>144</v>
      </c>
      <c r="N3908" s="16" t="s">
        <v>379</v>
      </c>
      <c r="O3908" s="16" t="s">
        <v>52</v>
      </c>
      <c r="P3908" s="15">
        <f>VLOOKUP(Q3908,'seg2'!$A$1:$B$13,2,0)</f>
        <v>1</v>
      </c>
      <c r="Q3908" s="16" t="s">
        <v>68</v>
      </c>
      <c r="R3908" s="15">
        <f>VLOOKUP(S3908,'seg3'!$A$1:$B$9,2,0)</f>
        <v>1</v>
      </c>
      <c r="S3908" s="16" t="s">
        <v>76</v>
      </c>
      <c r="T3908" s="18">
        <v>185</v>
      </c>
      <c r="U3908" s="18">
        <v>185</v>
      </c>
      <c r="V3908" s="42"/>
      <c r="W3908" s="43" t="s">
        <v>3266</v>
      </c>
      <c r="X3908" s="16"/>
      <c r="Y3908" s="18" t="s">
        <v>3260</v>
      </c>
      <c r="Z3908" s="18">
        <v>36</v>
      </c>
      <c r="AA3908" s="16" t="s">
        <v>3265</v>
      </c>
      <c r="AB3908" s="14" t="str">
        <f t="shared" si="61"/>
        <v>('470005','470005J','HEAVY HEX NUT 01XUNC W/F GR2H BLK','PC',70,7,1,1,3,2,144,'185','185','01 UNC','-','EN8DCr','36','35.00/35.00','','COIL 1ANNEAL &amp; 1DRAWN 4140B 35.50/35.55',''),</v>
      </c>
      <c r="AC3908" s="14" t="s">
        <v>11116</v>
      </c>
    </row>
    <row r="3909" spans="1:29">
      <c r="A3909" s="16">
        <v>270003</v>
      </c>
      <c r="B3909" s="43" t="s">
        <v>6146</v>
      </c>
      <c r="C3909" s="43" t="s">
        <v>6147</v>
      </c>
      <c r="D3909" s="15">
        <f>VLOOKUP(E3909,finish!$A$1:$B$18,2,0)</f>
        <v>2</v>
      </c>
      <c r="E3909" s="18" t="s">
        <v>11</v>
      </c>
      <c r="F3909" s="15">
        <f>VLOOKUP(G3909,modules!$A$1:$B$10,2,0)</f>
        <v>7</v>
      </c>
      <c r="G3909" s="18" t="s">
        <v>68</v>
      </c>
      <c r="H3909" s="15">
        <f>VLOOKUP(I3909,segments!$A$1:$B$9,2,0)</f>
        <v>3</v>
      </c>
      <c r="I3909" s="18" t="s">
        <v>7851</v>
      </c>
      <c r="J3909" s="15">
        <f>VLOOKUP(K3909,machines!$A$1:$B$72,2,0)</f>
        <v>70</v>
      </c>
      <c r="K3909" s="18" t="s">
        <v>117</v>
      </c>
      <c r="L3909" s="16" t="s">
        <v>126</v>
      </c>
      <c r="M3909" s="15">
        <f>VLOOKUP(N3909,groups!$A$1:$B$113,2,1)</f>
        <v>144</v>
      </c>
      <c r="N3909" s="16" t="s">
        <v>379</v>
      </c>
      <c r="O3909" s="16" t="s">
        <v>52</v>
      </c>
      <c r="P3909" s="15">
        <f>VLOOKUP(Q3909,'seg2'!$A$1:$B$13,2,0)</f>
        <v>1</v>
      </c>
      <c r="Q3909" s="16" t="s">
        <v>68</v>
      </c>
      <c r="R3909" s="15">
        <f>VLOOKUP(S3909,'seg3'!$A$1:$B$9,2,0)</f>
        <v>1</v>
      </c>
      <c r="S3909" s="16" t="s">
        <v>76</v>
      </c>
      <c r="T3909" s="18">
        <v>105</v>
      </c>
      <c r="U3909" s="18">
        <v>105</v>
      </c>
      <c r="V3909" s="42"/>
      <c r="W3909" s="43" t="s">
        <v>3262</v>
      </c>
      <c r="X3909" s="16"/>
      <c r="Y3909" s="18" t="s">
        <v>6144</v>
      </c>
      <c r="Z3909" s="18">
        <v>32</v>
      </c>
      <c r="AA3909" s="16" t="s">
        <v>6148</v>
      </c>
      <c r="AB3909" s="14" t="str">
        <f t="shared" si="61"/>
        <v>('270003','270003J','HEAVY HEX NUT M20X2.5 D/F GR2H BLK','PC',70,7,1,1,3,2,144,'105','105','M20','-','EN8D','32','31.95/32.00','','COIL 2ANEAL&amp; 1DRWN EN8D 31.95/32.00',''),</v>
      </c>
      <c r="AC3909" s="14" t="s">
        <v>11126</v>
      </c>
    </row>
    <row r="3910" spans="1:29">
      <c r="A3910" s="16">
        <v>829492</v>
      </c>
      <c r="B3910" s="43" t="s">
        <v>6236</v>
      </c>
      <c r="C3910" s="43" t="s">
        <v>6237</v>
      </c>
      <c r="D3910" s="15">
        <f>VLOOKUP(E3910,finish!$A$1:$B$18,2,0)</f>
        <v>7</v>
      </c>
      <c r="E3910" s="18" t="s">
        <v>493</v>
      </c>
      <c r="F3910" s="15">
        <f>VLOOKUP(G3910,modules!$A$1:$B$10,2,0)</f>
        <v>7</v>
      </c>
      <c r="G3910" s="18" t="s">
        <v>68</v>
      </c>
      <c r="H3910" s="15">
        <f>VLOOKUP(I3910,segments!$A$1:$B$9,2,0)</f>
        <v>3</v>
      </c>
      <c r="I3910" s="18" t="s">
        <v>7851</v>
      </c>
      <c r="J3910" s="15">
        <f>VLOOKUP(K3910,machines!$A$1:$B$72,2,0)</f>
        <v>70</v>
      </c>
      <c r="K3910" s="27" t="s">
        <v>117</v>
      </c>
      <c r="L3910" s="16" t="s">
        <v>114</v>
      </c>
      <c r="M3910" s="15">
        <f>VLOOKUP(N3910,groups!$A$1:$B$113,2,1)</f>
        <v>160</v>
      </c>
      <c r="N3910" s="16" t="s">
        <v>583</v>
      </c>
      <c r="O3910" s="18" t="s">
        <v>52</v>
      </c>
      <c r="P3910" s="15">
        <f>VLOOKUP(Q3910,'seg2'!$A$1:$B$13,2,0)</f>
        <v>1</v>
      </c>
      <c r="Q3910" s="16" t="s">
        <v>68</v>
      </c>
      <c r="R3910" s="15">
        <f>VLOOKUP(S3910,'seg3'!$A$1:$B$9,2,0)</f>
        <v>1</v>
      </c>
      <c r="S3910" s="16" t="s">
        <v>76</v>
      </c>
      <c r="T3910" s="18">
        <v>172</v>
      </c>
      <c r="U3910" s="18">
        <v>172</v>
      </c>
      <c r="V3910" s="42"/>
      <c r="W3910" s="43" t="s">
        <v>6238</v>
      </c>
      <c r="X3910" s="16"/>
      <c r="Y3910" s="18" t="s">
        <v>17</v>
      </c>
      <c r="Z3910" s="25">
        <v>36</v>
      </c>
      <c r="AA3910" s="26" t="s">
        <v>339</v>
      </c>
      <c r="AB3910" s="14" t="str">
        <f t="shared" si="61"/>
        <v>('829492','829492J','HSSN M24X3 EN14399-3 CL8HR HDG','PC',70,7,1,1,3,7,160,'172','172','M24','-','10B33','36','35.5/35.55','','COIL DIRECT DRAWN 10B33 35.45/35.50',''),</v>
      </c>
      <c r="AC3910" s="14" t="s">
        <v>11127</v>
      </c>
    </row>
    <row r="3911" spans="1:29">
      <c r="A3911" s="16">
        <v>798049</v>
      </c>
      <c r="B3911" s="43" t="s">
        <v>6413</v>
      </c>
      <c r="C3911" s="43" t="s">
        <v>6414</v>
      </c>
      <c r="D3911" s="15">
        <f>VLOOKUP(E3911,finish!$A$1:$B$18,2,0)</f>
        <v>2</v>
      </c>
      <c r="E3911" s="18" t="s">
        <v>11</v>
      </c>
      <c r="F3911" s="15">
        <f>VLOOKUP(G3911,modules!$A$1:$B$10,2,0)</f>
        <v>7</v>
      </c>
      <c r="G3911" s="18" t="s">
        <v>68</v>
      </c>
      <c r="H3911" s="15">
        <f>VLOOKUP(I3911,segments!$A$1:$B$9,2,0)</f>
        <v>3</v>
      </c>
      <c r="I3911" s="18" t="s">
        <v>7851</v>
      </c>
      <c r="J3911" s="15">
        <f>VLOOKUP(K3911,machines!$A$1:$B$72,2,0)</f>
        <v>70</v>
      </c>
      <c r="K3911" s="27" t="s">
        <v>117</v>
      </c>
      <c r="L3911" s="16" t="s">
        <v>126</v>
      </c>
      <c r="M3911" s="15">
        <f>VLOOKUP(N3911,groups!$A$1:$B$113,2,1)</f>
        <v>160</v>
      </c>
      <c r="N3911" s="16" t="s">
        <v>583</v>
      </c>
      <c r="O3911" s="18" t="s">
        <v>52</v>
      </c>
      <c r="P3911" s="15">
        <f>VLOOKUP(Q3911,'seg2'!$A$1:$B$13,2,0)</f>
        <v>1</v>
      </c>
      <c r="Q3911" s="16" t="s">
        <v>68</v>
      </c>
      <c r="R3911" s="15">
        <f>VLOOKUP(S3911,'seg3'!$A$1:$B$9,2,0)</f>
        <v>1</v>
      </c>
      <c r="S3911" s="16" t="s">
        <v>76</v>
      </c>
      <c r="T3911" s="18">
        <v>106</v>
      </c>
      <c r="U3911" s="18">
        <v>106</v>
      </c>
      <c r="V3911" s="42"/>
      <c r="W3911" s="43" t="s">
        <v>6415</v>
      </c>
      <c r="X3911" s="16"/>
      <c r="Y3911" s="18" t="s">
        <v>17</v>
      </c>
      <c r="Z3911" s="18">
        <v>36</v>
      </c>
      <c r="AA3911" s="16" t="s">
        <v>1267</v>
      </c>
      <c r="AB3911" s="14" t="str">
        <f t="shared" si="61"/>
        <v>('798049','798049J','HSSN M20X2.5 EN14399-10 CL10 HRD BLK','PC',70,7,1,1,3,2,160,'106','106','M20','-','10B33','36','35.95/36.00','','COIL 1ANNEAL&amp;1DRAWN 10B33 29.95/30.00',''),</v>
      </c>
      <c r="AC3911" s="14" t="s">
        <v>11128</v>
      </c>
    </row>
    <row r="3912" spans="1:29">
      <c r="A3912" s="16">
        <v>798050</v>
      </c>
      <c r="B3912" s="43" t="s">
        <v>1265</v>
      </c>
      <c r="C3912" s="43" t="s">
        <v>1266</v>
      </c>
      <c r="D3912" s="15">
        <f>VLOOKUP(E3912,finish!$A$1:$B$18,2,0)</f>
        <v>2</v>
      </c>
      <c r="E3912" s="18" t="s">
        <v>11</v>
      </c>
      <c r="F3912" s="15">
        <f>VLOOKUP(G3912,modules!$A$1:$B$10,2,0)</f>
        <v>7</v>
      </c>
      <c r="G3912" s="18" t="s">
        <v>68</v>
      </c>
      <c r="H3912" s="15">
        <f>VLOOKUP(I3912,segments!$A$1:$B$9,2,0)</f>
        <v>3</v>
      </c>
      <c r="I3912" s="18" t="s">
        <v>7851</v>
      </c>
      <c r="J3912" s="15">
        <f>VLOOKUP(K3912,machines!$A$1:$B$72,2,0)</f>
        <v>70</v>
      </c>
      <c r="K3912" s="18" t="s">
        <v>117</v>
      </c>
      <c r="L3912" s="16" t="s">
        <v>114</v>
      </c>
      <c r="M3912" s="15">
        <f>VLOOKUP(N3912,groups!$A$1:$B$113,2,1)</f>
        <v>160</v>
      </c>
      <c r="N3912" s="16" t="s">
        <v>583</v>
      </c>
      <c r="O3912" s="18" t="s">
        <v>52</v>
      </c>
      <c r="P3912" s="15">
        <f>VLOOKUP(Q3912,'seg2'!$A$1:$B$13,2,0)</f>
        <v>1</v>
      </c>
      <c r="Q3912" s="16" t="s">
        <v>68</v>
      </c>
      <c r="R3912" s="15">
        <f>VLOOKUP(S3912,'seg3'!$A$1:$B$9,2,0)</f>
        <v>1</v>
      </c>
      <c r="S3912" s="16" t="s">
        <v>76</v>
      </c>
      <c r="T3912" s="18">
        <v>183</v>
      </c>
      <c r="U3912" s="18">
        <v>183</v>
      </c>
      <c r="V3912" s="42"/>
      <c r="W3912" s="43" t="s">
        <v>1268</v>
      </c>
      <c r="X3912" s="16"/>
      <c r="Y3912" s="18" t="s">
        <v>17</v>
      </c>
      <c r="Z3912" s="18">
        <v>36</v>
      </c>
      <c r="AA3912" s="16" t="s">
        <v>1267</v>
      </c>
      <c r="AB3912" s="14" t="str">
        <f t="shared" si="61"/>
        <v>('798050','798050J','HSSN M24X3 EN14399-10 CL10 HRD BLK','PC',70,7,1,1,3,2,160,'183','183','M24','-','10B33','36','35.95/36.00','','COIL 1ANNEAL&amp;1DRAWN 10B33 35.95/36.00',''),</v>
      </c>
      <c r="AC3912" s="14" t="s">
        <v>11102</v>
      </c>
    </row>
    <row r="3913" spans="1:29">
      <c r="A3913" s="16">
        <v>580524</v>
      </c>
      <c r="B3913" s="43" t="s">
        <v>6476</v>
      </c>
      <c r="C3913" s="43" t="s">
        <v>6477</v>
      </c>
      <c r="D3913" s="15">
        <f>VLOOKUP(E3913,finish!$A$1:$B$18,2,0)</f>
        <v>7</v>
      </c>
      <c r="E3913" s="18" t="s">
        <v>493</v>
      </c>
      <c r="F3913" s="15">
        <f>VLOOKUP(G3913,modules!$A$1:$B$10,2,0)</f>
        <v>7</v>
      </c>
      <c r="G3913" s="18" t="s">
        <v>68</v>
      </c>
      <c r="H3913" s="15">
        <f>VLOOKUP(I3913,segments!$A$1:$B$9,2,0)</f>
        <v>3</v>
      </c>
      <c r="I3913" s="18" t="s">
        <v>7851</v>
      </c>
      <c r="J3913" s="15">
        <f>VLOOKUP(K3913,machines!$A$1:$B$72,2,0)</f>
        <v>70</v>
      </c>
      <c r="K3913" s="27" t="s">
        <v>117</v>
      </c>
      <c r="L3913" s="16" t="s">
        <v>114</v>
      </c>
      <c r="M3913" s="15">
        <f>VLOOKUP(N3913,groups!$A$1:$B$113,2,1)</f>
        <v>160</v>
      </c>
      <c r="N3913" s="16" t="s">
        <v>583</v>
      </c>
      <c r="O3913" s="18" t="s">
        <v>52</v>
      </c>
      <c r="P3913" s="15">
        <f>VLOOKUP(Q3913,'seg2'!$A$1:$B$13,2,0)</f>
        <v>1</v>
      </c>
      <c r="Q3913" s="16" t="s">
        <v>68</v>
      </c>
      <c r="R3913" s="15">
        <f>VLOOKUP(S3913,'seg3'!$A$1:$B$9,2,0)</f>
        <v>1</v>
      </c>
      <c r="S3913" s="16" t="s">
        <v>76</v>
      </c>
      <c r="T3913" s="18">
        <v>172</v>
      </c>
      <c r="U3913" s="18">
        <v>172</v>
      </c>
      <c r="V3913" s="42"/>
      <c r="W3913" s="43" t="s">
        <v>592</v>
      </c>
      <c r="X3913" s="16"/>
      <c r="Y3913" s="18" t="s">
        <v>17</v>
      </c>
      <c r="Z3913" s="18">
        <v>36</v>
      </c>
      <c r="AA3913" s="16" t="s">
        <v>339</v>
      </c>
      <c r="AB3913" s="14" t="str">
        <f t="shared" si="61"/>
        <v>('580524','580524J','HSSN M24X3 IS6623 CL10S HDG','PC',70,7,1,1,3,7,160,'172','172','M24','-','10B33','36','35.5/35.55','','COIL ANNEALED 10B33 36 MM',''),</v>
      </c>
      <c r="AC3913" s="14" t="s">
        <v>11129</v>
      </c>
    </row>
    <row r="3914" spans="1:29">
      <c r="A3914" s="16">
        <v>103155</v>
      </c>
      <c r="B3914" s="43" t="s">
        <v>3000</v>
      </c>
      <c r="C3914" s="43" t="s">
        <v>7245</v>
      </c>
      <c r="D3914" s="15">
        <f>VLOOKUP(E3914,finish!$A$1:$B$18,2,0)</f>
        <v>2</v>
      </c>
      <c r="E3914" s="18" t="s">
        <v>11</v>
      </c>
      <c r="F3914" s="15">
        <f>VLOOKUP(G3914,modules!$A$1:$B$10,2,0)</f>
        <v>6</v>
      </c>
      <c r="G3914" s="18" t="s">
        <v>7849</v>
      </c>
      <c r="H3914" s="15">
        <f>VLOOKUP(I3914,segments!$A$1:$B$9,2,0)</f>
        <v>5</v>
      </c>
      <c r="I3914" s="18" t="s">
        <v>7852</v>
      </c>
      <c r="J3914" s="15">
        <f>VLOOKUP(K3914,machines!$A$1:$B$72,2,0)</f>
        <v>63</v>
      </c>
      <c r="K3914" s="18" t="s">
        <v>109</v>
      </c>
      <c r="L3914" s="43" t="s">
        <v>114</v>
      </c>
      <c r="M3914" s="15">
        <f>VLOOKUP(N3914,groups!$A$1:$B$113,2,1)</f>
        <v>190</v>
      </c>
      <c r="N3914" s="43" t="s">
        <v>484</v>
      </c>
      <c r="O3914" s="18">
        <v>50</v>
      </c>
      <c r="P3914" s="15">
        <f>VLOOKUP(Q3914,'seg2'!$A$1:$B$13,2,0)</f>
        <v>4</v>
      </c>
      <c r="Q3914" s="16" t="s">
        <v>32</v>
      </c>
      <c r="R3914" s="15">
        <f>VLOOKUP(S3914,'seg3'!$A$1:$B$9,2,0)</f>
        <v>4</v>
      </c>
      <c r="S3914" s="16" t="s">
        <v>32</v>
      </c>
      <c r="T3914" s="18">
        <v>300</v>
      </c>
      <c r="U3914" s="18">
        <v>300</v>
      </c>
      <c r="V3914" s="42"/>
      <c r="W3914" s="43" t="s">
        <v>480</v>
      </c>
      <c r="X3914" s="16"/>
      <c r="Y3914" s="18" t="s">
        <v>29</v>
      </c>
      <c r="Z3914" s="18">
        <v>24</v>
      </c>
      <c r="AA3914" s="18" t="s">
        <v>452</v>
      </c>
      <c r="AB3914" s="14" t="str">
        <f t="shared" si="61"/>
        <v>('103155','103155J','SHCS M24X3X50 ISO4762 CL12.9 FT BLK','PC',63,6,4,4,5,2,190,'300','300','M24','50','51B37','24','21.50/21.55','','COIL 2ANNEAL&amp;2DRAWN 51B37 21.50/21.53',''),</v>
      </c>
      <c r="AC3914" s="14" t="s">
        <v>11130</v>
      </c>
    </row>
    <row r="3915" spans="1:29">
      <c r="A3915" s="16">
        <v>103157</v>
      </c>
      <c r="B3915" s="43" t="s">
        <v>7246</v>
      </c>
      <c r="C3915" s="43" t="s">
        <v>7247</v>
      </c>
      <c r="D3915" s="15">
        <f>VLOOKUP(E3915,finish!$A$1:$B$18,2,0)</f>
        <v>2</v>
      </c>
      <c r="E3915" s="18" t="s">
        <v>11</v>
      </c>
      <c r="F3915" s="15">
        <f>VLOOKUP(G3915,modules!$A$1:$B$10,2,0)</f>
        <v>6</v>
      </c>
      <c r="G3915" s="18" t="s">
        <v>7849</v>
      </c>
      <c r="H3915" s="15">
        <f>VLOOKUP(I3915,segments!$A$1:$B$9,2,0)</f>
        <v>5</v>
      </c>
      <c r="I3915" s="18" t="s">
        <v>7852</v>
      </c>
      <c r="J3915" s="15">
        <f>VLOOKUP(K3915,machines!$A$1:$B$72,2,0)</f>
        <v>63</v>
      </c>
      <c r="K3915" s="18" t="s">
        <v>109</v>
      </c>
      <c r="L3915" s="43" t="s">
        <v>114</v>
      </c>
      <c r="M3915" s="15">
        <f>VLOOKUP(N3915,groups!$A$1:$B$113,2,1)</f>
        <v>190</v>
      </c>
      <c r="N3915" s="43" t="s">
        <v>484</v>
      </c>
      <c r="O3915" s="18">
        <v>55</v>
      </c>
      <c r="P3915" s="15">
        <f>VLOOKUP(Q3915,'seg2'!$A$1:$B$13,2,0)</f>
        <v>4</v>
      </c>
      <c r="Q3915" s="16" t="s">
        <v>32</v>
      </c>
      <c r="R3915" s="15">
        <f>VLOOKUP(S3915,'seg3'!$A$1:$B$9,2,0)</f>
        <v>4</v>
      </c>
      <c r="S3915" s="16" t="s">
        <v>32</v>
      </c>
      <c r="T3915" s="18">
        <v>316</v>
      </c>
      <c r="U3915" s="18">
        <v>316</v>
      </c>
      <c r="V3915" s="42"/>
      <c r="W3915" s="43" t="s">
        <v>480</v>
      </c>
      <c r="X3915" s="16"/>
      <c r="Y3915" s="18" t="s">
        <v>29</v>
      </c>
      <c r="Z3915" s="18">
        <v>24</v>
      </c>
      <c r="AA3915" s="18" t="s">
        <v>452</v>
      </c>
      <c r="AB3915" s="14" t="str">
        <f t="shared" si="61"/>
        <v>('103157','103157J','SHCS M24X3X55 ISO4762 CL12.9 FT BLK','PC',63,6,4,4,5,2,190,'316','316','M24','55','51B37','24','21.50/21.55','','COIL 2ANNEAL&amp;2DRAWN 51B37 21.50/21.53',''),</v>
      </c>
      <c r="AC3915" s="14" t="s">
        <v>11131</v>
      </c>
    </row>
    <row r="3916" spans="1:29">
      <c r="A3916" s="16">
        <v>103158</v>
      </c>
      <c r="B3916" s="43" t="s">
        <v>3002</v>
      </c>
      <c r="C3916" s="43" t="s">
        <v>4050</v>
      </c>
      <c r="D3916" s="15">
        <f>VLOOKUP(E3916,finish!$A$1:$B$18,2,0)</f>
        <v>2</v>
      </c>
      <c r="E3916" s="18" t="s">
        <v>11</v>
      </c>
      <c r="F3916" s="15">
        <f>VLOOKUP(G3916,modules!$A$1:$B$10,2,0)</f>
        <v>6</v>
      </c>
      <c r="G3916" s="18" t="s">
        <v>7849</v>
      </c>
      <c r="H3916" s="15">
        <f>VLOOKUP(I3916,segments!$A$1:$B$9,2,0)</f>
        <v>5</v>
      </c>
      <c r="I3916" s="18" t="s">
        <v>7852</v>
      </c>
      <c r="J3916" s="15">
        <f>VLOOKUP(K3916,machines!$A$1:$B$72,2,0)</f>
        <v>63</v>
      </c>
      <c r="K3916" s="18" t="s">
        <v>109</v>
      </c>
      <c r="L3916" s="43" t="s">
        <v>114</v>
      </c>
      <c r="M3916" s="15">
        <f>VLOOKUP(N3916,groups!$A$1:$B$113,2,1)</f>
        <v>190</v>
      </c>
      <c r="N3916" s="43" t="s">
        <v>484</v>
      </c>
      <c r="O3916" s="18">
        <v>60</v>
      </c>
      <c r="P3916" s="15">
        <f>VLOOKUP(Q3916,'seg2'!$A$1:$B$13,2,0)</f>
        <v>4</v>
      </c>
      <c r="Q3916" s="16" t="s">
        <v>32</v>
      </c>
      <c r="R3916" s="15">
        <f>VLOOKUP(S3916,'seg3'!$A$1:$B$9,2,0)</f>
        <v>4</v>
      </c>
      <c r="S3916" s="16" t="s">
        <v>32</v>
      </c>
      <c r="T3916" s="18">
        <v>323</v>
      </c>
      <c r="U3916" s="18">
        <v>323</v>
      </c>
      <c r="V3916" s="42"/>
      <c r="W3916" s="43" t="s">
        <v>480</v>
      </c>
      <c r="X3916" s="16"/>
      <c r="Y3916" s="18" t="s">
        <v>29</v>
      </c>
      <c r="Z3916" s="18">
        <v>24</v>
      </c>
      <c r="AA3916" s="18" t="s">
        <v>452</v>
      </c>
      <c r="AB3916" s="14" t="str">
        <f t="shared" si="61"/>
        <v>('103158','103158J','SHCS M24X3X60 ISO4762 CL12.9 FT BLK','PC',63,6,4,4,5,2,190,'323','323','M24','60','51B37','24','21.50/21.55','','COIL 2ANNEAL&amp;2DRAWN 51B37 21.50/21.53',''),</v>
      </c>
      <c r="AC3916" s="14" t="s">
        <v>10217</v>
      </c>
    </row>
    <row r="3917" spans="1:29">
      <c r="A3917" s="16">
        <v>103159</v>
      </c>
      <c r="B3917" s="43" t="s">
        <v>3004</v>
      </c>
      <c r="C3917" s="43" t="s">
        <v>7248</v>
      </c>
      <c r="D3917" s="15">
        <f>VLOOKUP(E3917,finish!$A$1:$B$18,2,0)</f>
        <v>2</v>
      </c>
      <c r="E3917" s="18" t="s">
        <v>11</v>
      </c>
      <c r="F3917" s="15">
        <f>VLOOKUP(G3917,modules!$A$1:$B$10,2,0)</f>
        <v>6</v>
      </c>
      <c r="G3917" s="18" t="s">
        <v>7849</v>
      </c>
      <c r="H3917" s="15">
        <f>VLOOKUP(I3917,segments!$A$1:$B$9,2,0)</f>
        <v>5</v>
      </c>
      <c r="I3917" s="18" t="s">
        <v>7852</v>
      </c>
      <c r="J3917" s="15">
        <f>VLOOKUP(K3917,machines!$A$1:$B$72,2,0)</f>
        <v>63</v>
      </c>
      <c r="K3917" s="18" t="s">
        <v>109</v>
      </c>
      <c r="L3917" s="43" t="s">
        <v>114</v>
      </c>
      <c r="M3917" s="15">
        <f>VLOOKUP(N3917,groups!$A$1:$B$113,2,1)</f>
        <v>190</v>
      </c>
      <c r="N3917" s="43" t="s">
        <v>484</v>
      </c>
      <c r="O3917" s="18">
        <v>65</v>
      </c>
      <c r="P3917" s="15">
        <f>VLOOKUP(Q3917,'seg2'!$A$1:$B$13,2,0)</f>
        <v>4</v>
      </c>
      <c r="Q3917" s="16" t="s">
        <v>32</v>
      </c>
      <c r="R3917" s="15">
        <f>VLOOKUP(S3917,'seg3'!$A$1:$B$9,2,0)</f>
        <v>4</v>
      </c>
      <c r="S3917" s="16" t="s">
        <v>32</v>
      </c>
      <c r="T3917" s="18">
        <v>345</v>
      </c>
      <c r="U3917" s="18">
        <v>345</v>
      </c>
      <c r="V3917" s="42"/>
      <c r="W3917" s="43" t="s">
        <v>480</v>
      </c>
      <c r="X3917" s="16"/>
      <c r="Y3917" s="18" t="s">
        <v>29</v>
      </c>
      <c r="Z3917" s="18">
        <v>24</v>
      </c>
      <c r="AA3917" s="18" t="s">
        <v>452</v>
      </c>
      <c r="AB3917" s="14" t="str">
        <f t="shared" si="61"/>
        <v>('103159','103159J','SHCS M24X3X65 ISO4762 CL12.9 FT BLK','PC',63,6,4,4,5,2,190,'345','345','M24','65','51B37','24','21.50/21.55','','COIL 2ANNEAL&amp;2DRAWN 51B37 21.50/21.53',''),</v>
      </c>
      <c r="AC3917" s="14" t="s">
        <v>11132</v>
      </c>
    </row>
    <row r="3918" spans="1:29">
      <c r="A3918" s="16">
        <v>103160</v>
      </c>
      <c r="B3918" s="43" t="s">
        <v>3006</v>
      </c>
      <c r="C3918" s="43" t="s">
        <v>5666</v>
      </c>
      <c r="D3918" s="15">
        <f>VLOOKUP(E3918,finish!$A$1:$B$18,2,0)</f>
        <v>2</v>
      </c>
      <c r="E3918" s="18" t="s">
        <v>11</v>
      </c>
      <c r="F3918" s="15">
        <f>VLOOKUP(G3918,modules!$A$1:$B$10,2,0)</f>
        <v>6</v>
      </c>
      <c r="G3918" s="18" t="s">
        <v>7849</v>
      </c>
      <c r="H3918" s="15">
        <f>VLOOKUP(I3918,segments!$A$1:$B$9,2,0)</f>
        <v>5</v>
      </c>
      <c r="I3918" s="18" t="s">
        <v>7852</v>
      </c>
      <c r="J3918" s="15">
        <f>VLOOKUP(K3918,machines!$A$1:$B$72,2,0)</f>
        <v>63</v>
      </c>
      <c r="K3918" s="18" t="s">
        <v>109</v>
      </c>
      <c r="L3918" s="43" t="s">
        <v>114</v>
      </c>
      <c r="M3918" s="15">
        <f>VLOOKUP(N3918,groups!$A$1:$B$113,2,1)</f>
        <v>190</v>
      </c>
      <c r="N3918" s="43" t="s">
        <v>484</v>
      </c>
      <c r="O3918" s="18">
        <v>70</v>
      </c>
      <c r="P3918" s="15">
        <f>VLOOKUP(Q3918,'seg2'!$A$1:$B$13,2,0)</f>
        <v>4</v>
      </c>
      <c r="Q3918" s="16" t="s">
        <v>32</v>
      </c>
      <c r="R3918" s="15">
        <f>VLOOKUP(S3918,'seg3'!$A$1:$B$9,2,0)</f>
        <v>4</v>
      </c>
      <c r="S3918" s="16" t="s">
        <v>32</v>
      </c>
      <c r="T3918" s="18">
        <v>353</v>
      </c>
      <c r="U3918" s="18">
        <v>353</v>
      </c>
      <c r="V3918" s="42"/>
      <c r="W3918" s="43" t="s">
        <v>480</v>
      </c>
      <c r="X3918" s="16"/>
      <c r="Y3918" s="18" t="s">
        <v>29</v>
      </c>
      <c r="Z3918" s="18">
        <v>24</v>
      </c>
      <c r="AA3918" s="18" t="s">
        <v>452</v>
      </c>
      <c r="AB3918" s="14" t="str">
        <f t="shared" si="61"/>
        <v>('103160','103160J','SHCS M24X3X70 ISO4762 CL12.9 FT BLK','PC',63,6,4,4,5,2,190,'353','353','M24','70','51B37','24','21.50/21.55','','COIL 2ANNEAL&amp;2DRAWN 51B37 21.50/21.53',''),</v>
      </c>
      <c r="AC3918" s="14" t="s">
        <v>10218</v>
      </c>
    </row>
    <row r="3919" spans="1:29">
      <c r="A3919" s="16">
        <v>103161</v>
      </c>
      <c r="B3919" s="43" t="s">
        <v>3008</v>
      </c>
      <c r="C3919" s="43" t="s">
        <v>7249</v>
      </c>
      <c r="D3919" s="15">
        <f>VLOOKUP(E3919,finish!$A$1:$B$18,2,0)</f>
        <v>2</v>
      </c>
      <c r="E3919" s="18" t="s">
        <v>11</v>
      </c>
      <c r="F3919" s="15">
        <f>VLOOKUP(G3919,modules!$A$1:$B$10,2,0)</f>
        <v>6</v>
      </c>
      <c r="G3919" s="18" t="s">
        <v>7849</v>
      </c>
      <c r="H3919" s="15">
        <f>VLOOKUP(I3919,segments!$A$1:$B$9,2,0)</f>
        <v>5</v>
      </c>
      <c r="I3919" s="18" t="s">
        <v>7852</v>
      </c>
      <c r="J3919" s="15">
        <f>VLOOKUP(K3919,machines!$A$1:$B$72,2,0)</f>
        <v>63</v>
      </c>
      <c r="K3919" s="18" t="s">
        <v>109</v>
      </c>
      <c r="L3919" s="43" t="s">
        <v>114</v>
      </c>
      <c r="M3919" s="15">
        <f>VLOOKUP(N3919,groups!$A$1:$B$113,2,1)</f>
        <v>190</v>
      </c>
      <c r="N3919" s="43" t="s">
        <v>484</v>
      </c>
      <c r="O3919" s="18">
        <v>75</v>
      </c>
      <c r="P3919" s="15">
        <f>VLOOKUP(Q3919,'seg2'!$A$1:$B$13,2,0)</f>
        <v>4</v>
      </c>
      <c r="Q3919" s="16" t="s">
        <v>32</v>
      </c>
      <c r="R3919" s="15">
        <f>VLOOKUP(S3919,'seg3'!$A$1:$B$9,2,0)</f>
        <v>4</v>
      </c>
      <c r="S3919" s="16" t="s">
        <v>32</v>
      </c>
      <c r="T3919" s="18">
        <v>381</v>
      </c>
      <c r="U3919" s="18">
        <v>381</v>
      </c>
      <c r="V3919" s="18" t="s">
        <v>33</v>
      </c>
      <c r="W3919" s="43" t="s">
        <v>480</v>
      </c>
      <c r="X3919" s="16"/>
      <c r="Y3919" s="18" t="s">
        <v>29</v>
      </c>
      <c r="Z3919" s="18">
        <v>26</v>
      </c>
      <c r="AA3919" s="18" t="s">
        <v>479</v>
      </c>
      <c r="AB3919" s="14" t="str">
        <f t="shared" si="61"/>
        <v>('103161','103161J','SHCS M24X3X75 ISO4762 CL12.9 FT BLK','PC',63,6,4,4,5,2,190,'381','381','M24','75','51B37','26','23.45/23.50','NEED TO ANN','COIL 2ANNEAL&amp;2DRAWN 51B37 21.50/21.53',''),</v>
      </c>
      <c r="AC3919" s="14" t="s">
        <v>11133</v>
      </c>
    </row>
    <row r="3920" spans="1:29">
      <c r="A3920" s="16">
        <v>761056</v>
      </c>
      <c r="B3920" s="16" t="s">
        <v>6478</v>
      </c>
      <c r="C3920" s="16" t="s">
        <v>6479</v>
      </c>
      <c r="D3920" s="15">
        <f>VLOOKUP(E3920,finish!$A$1:$B$18,2,0)</f>
        <v>7</v>
      </c>
      <c r="E3920" s="18" t="s">
        <v>493</v>
      </c>
      <c r="F3920" s="15">
        <f>VLOOKUP(G3920,modules!$A$1:$B$10,2,0)</f>
        <v>7</v>
      </c>
      <c r="G3920" s="18" t="s">
        <v>68</v>
      </c>
      <c r="H3920" s="15">
        <f>VLOOKUP(I3920,segments!$A$1:$B$9,2,0)</f>
        <v>3</v>
      </c>
      <c r="I3920" s="18" t="s">
        <v>7851</v>
      </c>
      <c r="J3920" s="15">
        <f>VLOOKUP(K3920,machines!$A$1:$B$72,2,0)</f>
        <v>70</v>
      </c>
      <c r="K3920" s="27" t="s">
        <v>117</v>
      </c>
      <c r="L3920" s="16" t="s">
        <v>338</v>
      </c>
      <c r="M3920" s="15">
        <f>VLOOKUP(N3920,groups!$A$1:$B$113,2,1)</f>
        <v>149</v>
      </c>
      <c r="N3920" s="16" t="s">
        <v>312</v>
      </c>
      <c r="O3920" s="18" t="s">
        <v>52</v>
      </c>
      <c r="P3920" s="15">
        <f>VLOOKUP(Q3920,'seg2'!$A$1:$B$13,2,0)</f>
        <v>1</v>
      </c>
      <c r="Q3920" s="16" t="s">
        <v>68</v>
      </c>
      <c r="R3920" s="15">
        <f>VLOOKUP(S3920,'seg3'!$A$1:$B$9,2,0)</f>
        <v>1</v>
      </c>
      <c r="S3920" s="16" t="s">
        <v>76</v>
      </c>
      <c r="T3920" s="18">
        <v>168.84</v>
      </c>
      <c r="U3920" s="18">
        <v>168.84</v>
      </c>
      <c r="V3920" s="42"/>
      <c r="W3920" s="43" t="s">
        <v>592</v>
      </c>
      <c r="X3920" s="16"/>
      <c r="Y3920" s="18" t="s">
        <v>17</v>
      </c>
      <c r="Z3920" s="18">
        <v>36</v>
      </c>
      <c r="AA3920" s="16"/>
      <c r="AB3920" s="14" t="str">
        <f t="shared" si="61"/>
        <v>('761056','761056J','HEX NUT M27X3 ISO4032 CL10 HDG','PC',70,7,1,1,3,7,149,'168.84','168.84','M27','-','10B33','36','','','COIL ANNEALED 10B33 36 MM',''),</v>
      </c>
      <c r="AC3920" s="14" t="s">
        <v>11134</v>
      </c>
    </row>
    <row r="3921" spans="1:29">
      <c r="A3921" s="16">
        <v>824916</v>
      </c>
      <c r="B3921" s="43" t="s">
        <v>6516</v>
      </c>
      <c r="C3921" s="43" t="s">
        <v>6517</v>
      </c>
      <c r="D3921" s="15">
        <f>VLOOKUP(E3921,finish!$A$1:$B$18,2,0)</f>
        <v>5</v>
      </c>
      <c r="E3921" s="18" t="s">
        <v>316</v>
      </c>
      <c r="F3921" s="15">
        <f>VLOOKUP(G3921,modules!$A$1:$B$10,2,0)</f>
        <v>7</v>
      </c>
      <c r="G3921" s="18" t="s">
        <v>68</v>
      </c>
      <c r="H3921" s="15">
        <f>VLOOKUP(I3921,segments!$A$1:$B$9,2,0)</f>
        <v>3</v>
      </c>
      <c r="I3921" s="18" t="s">
        <v>7851</v>
      </c>
      <c r="J3921" s="15">
        <f>VLOOKUP(K3921,machines!$A$1:$B$72,2,0)</f>
        <v>70</v>
      </c>
      <c r="K3921" s="18" t="s">
        <v>117</v>
      </c>
      <c r="L3921" s="16" t="s">
        <v>114</v>
      </c>
      <c r="M3921" s="15">
        <f>VLOOKUP(N3921,groups!$A$1:$B$113,2,1)</f>
        <v>160</v>
      </c>
      <c r="N3921" s="16" t="s">
        <v>583</v>
      </c>
      <c r="O3921" s="18" t="s">
        <v>52</v>
      </c>
      <c r="P3921" s="15">
        <f>VLOOKUP(Q3921,'seg2'!$A$1:$B$13,2,0)</f>
        <v>1</v>
      </c>
      <c r="Q3921" s="16" t="s">
        <v>68</v>
      </c>
      <c r="R3921" s="15">
        <f>VLOOKUP(S3921,'seg3'!$A$1:$B$9,2,0)</f>
        <v>1</v>
      </c>
      <c r="S3921" s="16" t="s">
        <v>76</v>
      </c>
      <c r="T3921" s="18">
        <v>155</v>
      </c>
      <c r="U3921" s="18">
        <v>155</v>
      </c>
      <c r="V3921" s="42"/>
      <c r="W3921" s="43" t="s">
        <v>6238</v>
      </c>
      <c r="X3921" s="16"/>
      <c r="Y3921" s="18" t="s">
        <v>17</v>
      </c>
      <c r="Z3921" s="18">
        <v>36</v>
      </c>
      <c r="AA3921" s="16" t="s">
        <v>339</v>
      </c>
      <c r="AB3921" s="14" t="str">
        <f t="shared" si="61"/>
        <v>('824916','824916J','HSSN M24X3 EN14399-3 CL10HR ZFS','PC',70,7,1,1,3,5,160,'155','155','M24','-','10B33','36','35.5/35.55','','COIL DIRECT DRAWN 10B33 35.45/35.50',''),</v>
      </c>
      <c r="AC3921" s="14" t="s">
        <v>11135</v>
      </c>
    </row>
    <row r="3922" spans="1:29">
      <c r="A3922" s="16">
        <v>787170</v>
      </c>
      <c r="B3922" s="43" t="s">
        <v>6597</v>
      </c>
      <c r="C3922" s="43" t="s">
        <v>6598</v>
      </c>
      <c r="D3922" s="15">
        <f>VLOOKUP(E3922,finish!$A$1:$B$18,2,0)</f>
        <v>8</v>
      </c>
      <c r="E3922" s="18" t="s">
        <v>47</v>
      </c>
      <c r="F3922" s="15">
        <f>VLOOKUP(G3922,modules!$A$1:$B$10,2,0)</f>
        <v>7</v>
      </c>
      <c r="G3922" s="18" t="s">
        <v>68</v>
      </c>
      <c r="H3922" s="15">
        <f>VLOOKUP(I3922,segments!$A$1:$B$9,2,0)</f>
        <v>3</v>
      </c>
      <c r="I3922" s="18" t="s">
        <v>7851</v>
      </c>
      <c r="J3922" s="15">
        <f>VLOOKUP(K3922,machines!$A$1:$B$72,2,0)</f>
        <v>70</v>
      </c>
      <c r="K3922" s="27" t="s">
        <v>117</v>
      </c>
      <c r="L3922" s="46" t="s">
        <v>114</v>
      </c>
      <c r="M3922" s="15">
        <f>VLOOKUP(N3922,groups!$A$1:$B$113,2,1)</f>
        <v>219</v>
      </c>
      <c r="N3922" s="16" t="s">
        <v>84</v>
      </c>
      <c r="O3922" s="45" t="s">
        <v>52</v>
      </c>
      <c r="P3922" s="15">
        <f>VLOOKUP(Q3922,'seg2'!$A$1:$B$13,2,0)</f>
        <v>5</v>
      </c>
      <c r="Q3922" s="16" t="s">
        <v>75</v>
      </c>
      <c r="R3922" s="15">
        <f>VLOOKUP(S3922,'seg3'!$A$1:$B$9,2,0)</f>
        <v>1</v>
      </c>
      <c r="S3922" s="16" t="s">
        <v>76</v>
      </c>
      <c r="T3922" s="18">
        <v>127.6</v>
      </c>
      <c r="U3922" s="18">
        <v>127.6</v>
      </c>
      <c r="V3922" s="42"/>
      <c r="W3922" s="43" t="s">
        <v>588</v>
      </c>
      <c r="X3922" s="16"/>
      <c r="Y3922" s="45" t="s">
        <v>17</v>
      </c>
      <c r="Z3922" s="45">
        <v>32</v>
      </c>
      <c r="AA3922" s="106">
        <v>31.5</v>
      </c>
      <c r="AB3922" s="14" t="str">
        <f t="shared" si="61"/>
        <v>('787170','787170J','ALL METAL PRV TORQUE NUT M24 CL10 ZC3','PC',70,7,5,1,3,8,219,'127.6','127.6','M24','-','10B33','32','31.5','','COIL ANNEALED  10B33 32 MM',''),</v>
      </c>
      <c r="AC3922" s="14" t="s">
        <v>11136</v>
      </c>
    </row>
    <row r="3923" spans="1:29">
      <c r="A3923" s="16">
        <v>470004</v>
      </c>
      <c r="B3923" s="43" t="s">
        <v>3258</v>
      </c>
      <c r="C3923" s="43" t="s">
        <v>3259</v>
      </c>
      <c r="D3923" s="15">
        <f>VLOOKUP(E3923,finish!$A$1:$B$18,2,0)</f>
        <v>2</v>
      </c>
      <c r="E3923" s="18" t="s">
        <v>11</v>
      </c>
      <c r="F3923" s="15">
        <f>VLOOKUP(G3923,modules!$A$1:$B$10,2,0)</f>
        <v>7</v>
      </c>
      <c r="G3923" s="18" t="s">
        <v>68</v>
      </c>
      <c r="H3923" s="15">
        <f>VLOOKUP(I3923,segments!$A$1:$B$9,2,0)</f>
        <v>3</v>
      </c>
      <c r="I3923" s="18" t="s">
        <v>7851</v>
      </c>
      <c r="J3923" s="15">
        <f>VLOOKUP(K3923,machines!$A$1:$B$72,2,0)</f>
        <v>70</v>
      </c>
      <c r="K3923" s="18" t="s">
        <v>117</v>
      </c>
      <c r="L3923" s="16" t="s">
        <v>355</v>
      </c>
      <c r="M3923" s="15">
        <f>VLOOKUP(N3923,groups!$A$1:$B$113,2,1)</f>
        <v>144</v>
      </c>
      <c r="N3923" s="16" t="s">
        <v>379</v>
      </c>
      <c r="O3923" s="18" t="s">
        <v>52</v>
      </c>
      <c r="P3923" s="15">
        <f>VLOOKUP(Q3923,'seg2'!$A$1:$B$13,2,0)</f>
        <v>1</v>
      </c>
      <c r="Q3923" s="16" t="s">
        <v>68</v>
      </c>
      <c r="R3923" s="15">
        <f>VLOOKUP(S3923,'seg3'!$A$1:$B$9,2,0)</f>
        <v>1</v>
      </c>
      <c r="S3923" s="16" t="s">
        <v>76</v>
      </c>
      <c r="T3923" s="18">
        <v>127</v>
      </c>
      <c r="U3923" s="18">
        <v>127</v>
      </c>
      <c r="V3923" s="42"/>
      <c r="W3923" s="43" t="s">
        <v>3262</v>
      </c>
      <c r="X3923" s="16"/>
      <c r="Y3923" s="18" t="s">
        <v>3260</v>
      </c>
      <c r="Z3923" s="18">
        <v>32</v>
      </c>
      <c r="AA3923" s="18" t="s">
        <v>3261</v>
      </c>
      <c r="AB3923" s="14" t="str">
        <f t="shared" si="61"/>
        <v>('470004','470004J','HEAVY HEX NUT 7/8XUNC W/F GR2H BLK','PC',70,7,1,1,3,2,144,'127','127','7/8 UNC','-','EN8DCr','32','31.50/31.55','','COIL 2ANEAL&amp; 1DRWN EN8D 31.95/32.00',''),</v>
      </c>
      <c r="AC3923" s="14" t="s">
        <v>11115</v>
      </c>
    </row>
    <row r="3924" spans="1:29">
      <c r="A3924" s="16">
        <v>470005</v>
      </c>
      <c r="B3924" s="43" t="s">
        <v>3263</v>
      </c>
      <c r="C3924" s="43" t="s">
        <v>3264</v>
      </c>
      <c r="D3924" s="15">
        <f>VLOOKUP(E3924,finish!$A$1:$B$18,2,0)</f>
        <v>2</v>
      </c>
      <c r="E3924" s="18" t="s">
        <v>11</v>
      </c>
      <c r="F3924" s="15">
        <f>VLOOKUP(G3924,modules!$A$1:$B$10,2,0)</f>
        <v>7</v>
      </c>
      <c r="G3924" s="18" t="s">
        <v>68</v>
      </c>
      <c r="H3924" s="15">
        <f>VLOOKUP(I3924,segments!$A$1:$B$9,2,0)</f>
        <v>3</v>
      </c>
      <c r="I3924" s="18" t="s">
        <v>7851</v>
      </c>
      <c r="J3924" s="15">
        <f>VLOOKUP(K3924,machines!$A$1:$B$72,2,0)</f>
        <v>70</v>
      </c>
      <c r="K3924" s="18" t="s">
        <v>117</v>
      </c>
      <c r="L3924" s="16" t="s">
        <v>364</v>
      </c>
      <c r="M3924" s="15">
        <f>VLOOKUP(N3924,groups!$A$1:$B$113,2,1)</f>
        <v>144</v>
      </c>
      <c r="N3924" s="16" t="s">
        <v>379</v>
      </c>
      <c r="O3924" s="18" t="s">
        <v>52</v>
      </c>
      <c r="P3924" s="15">
        <f>VLOOKUP(Q3924,'seg2'!$A$1:$B$13,2,0)</f>
        <v>1</v>
      </c>
      <c r="Q3924" s="16" t="s">
        <v>68</v>
      </c>
      <c r="R3924" s="15">
        <f>VLOOKUP(S3924,'seg3'!$A$1:$B$9,2,0)</f>
        <v>1</v>
      </c>
      <c r="S3924" s="16" t="s">
        <v>76</v>
      </c>
      <c r="T3924" s="18">
        <v>185</v>
      </c>
      <c r="U3924" s="18">
        <v>185</v>
      </c>
      <c r="V3924" s="42"/>
      <c r="W3924" s="43" t="s">
        <v>3266</v>
      </c>
      <c r="X3924" s="16"/>
      <c r="Y3924" s="18" t="s">
        <v>3260</v>
      </c>
      <c r="Z3924" s="18">
        <v>36</v>
      </c>
      <c r="AA3924" s="18" t="s">
        <v>3265</v>
      </c>
      <c r="AB3924" s="14" t="str">
        <f t="shared" si="61"/>
        <v>('470005','470005J','HEAVY HEX NUT 01XUNC W/F GR2H BLK','PC',70,7,1,1,3,2,144,'185','185','01 UNC','-','EN8DCr','36','35.00/35.00','','COIL 1ANNEAL &amp; 1DRAWN 4140B 35.50/35.55',''),</v>
      </c>
      <c r="AC3924" s="14" t="s">
        <v>11116</v>
      </c>
    </row>
    <row r="3925" spans="1:29">
      <c r="A3925" s="16">
        <v>400200</v>
      </c>
      <c r="B3925" s="43" t="s">
        <v>2003</v>
      </c>
      <c r="C3925" s="43" t="s">
        <v>2004</v>
      </c>
      <c r="D3925" s="15">
        <f>VLOOKUP(E3925,finish!$A$1:$B$18,2,0)</f>
        <v>2</v>
      </c>
      <c r="E3925" s="18" t="s">
        <v>11</v>
      </c>
      <c r="F3925" s="15">
        <f>VLOOKUP(G3925,modules!$A$1:$B$10,2,0)</f>
        <v>6</v>
      </c>
      <c r="G3925" s="18" t="s">
        <v>7849</v>
      </c>
      <c r="H3925" s="15">
        <f>VLOOKUP(I3925,segments!$A$1:$B$9,2,0)</f>
        <v>5</v>
      </c>
      <c r="I3925" s="18" t="s">
        <v>7852</v>
      </c>
      <c r="J3925" s="15">
        <f>VLOOKUP(K3925,machines!$A$1:$B$72,2,0)</f>
        <v>62</v>
      </c>
      <c r="K3925" s="18" t="s">
        <v>101</v>
      </c>
      <c r="L3925" s="43" t="s">
        <v>602</v>
      </c>
      <c r="M3925" s="15">
        <f>VLOOKUP(N3925,groups!$A$1:$B$113,2,1)</f>
        <v>189</v>
      </c>
      <c r="N3925" s="43" t="s">
        <v>467</v>
      </c>
      <c r="O3925" s="18">
        <v>5</v>
      </c>
      <c r="P3925" s="15">
        <f>VLOOKUP(Q3925,'seg2'!$A$1:$B$13,2,0)</f>
        <v>4</v>
      </c>
      <c r="Q3925" s="16" t="s">
        <v>32</v>
      </c>
      <c r="R3925" s="15">
        <f>VLOOKUP(S3925,'seg3'!$A$1:$B$9,2,0)</f>
        <v>4</v>
      </c>
      <c r="S3925" s="16" t="s">
        <v>32</v>
      </c>
      <c r="T3925" s="18">
        <v>644.12</v>
      </c>
      <c r="U3925" s="18">
        <v>644.12</v>
      </c>
      <c r="V3925" s="18" t="s">
        <v>33</v>
      </c>
      <c r="W3925" s="43" t="s">
        <v>604</v>
      </c>
      <c r="X3925" s="16"/>
      <c r="Y3925" s="18" t="s">
        <v>29</v>
      </c>
      <c r="Z3925" s="18">
        <v>28</v>
      </c>
      <c r="AA3925" s="18" t="s">
        <v>603</v>
      </c>
      <c r="AB3925" s="14" t="str">
        <f t="shared" si="61"/>
        <v>('400200','400200J','SHCS 01XBSWX05 BS2470 H/T BLK','PC',62,6,4,4,5,2,189,'644.12','644.12','01 BSW','5','51B37','28','24.80/24.85','NEED TO ANN','COIL 2ANNEAL&amp;2DRAWN 51B37 24.95/25.00',''),</v>
      </c>
      <c r="AC3925" s="14" t="s">
        <v>8529</v>
      </c>
    </row>
    <row r="3926" spans="1:29">
      <c r="A3926" s="16">
        <v>400201</v>
      </c>
      <c r="B3926" s="43" t="s">
        <v>7256</v>
      </c>
      <c r="C3926" s="43" t="s">
        <v>7257</v>
      </c>
      <c r="D3926" s="15">
        <f>VLOOKUP(E3926,finish!$A$1:$B$18,2,0)</f>
        <v>2</v>
      </c>
      <c r="E3926" s="18" t="s">
        <v>11</v>
      </c>
      <c r="F3926" s="15">
        <f>VLOOKUP(G3926,modules!$A$1:$B$10,2,0)</f>
        <v>6</v>
      </c>
      <c r="G3926" s="18" t="s">
        <v>7849</v>
      </c>
      <c r="H3926" s="15">
        <f>VLOOKUP(I3926,segments!$A$1:$B$9,2,0)</f>
        <v>5</v>
      </c>
      <c r="I3926" s="18" t="s">
        <v>7852</v>
      </c>
      <c r="J3926" s="15">
        <f>VLOOKUP(K3926,machines!$A$1:$B$72,2,0)</f>
        <v>62</v>
      </c>
      <c r="K3926" s="18" t="s">
        <v>101</v>
      </c>
      <c r="L3926" s="43" t="s">
        <v>602</v>
      </c>
      <c r="M3926" s="15">
        <f>VLOOKUP(N3926,groups!$A$1:$B$113,2,1)</f>
        <v>189</v>
      </c>
      <c r="N3926" s="43" t="s">
        <v>467</v>
      </c>
      <c r="O3926" s="18">
        <v>6</v>
      </c>
      <c r="P3926" s="15">
        <f>VLOOKUP(Q3926,'seg2'!$A$1:$B$13,2,0)</f>
        <v>4</v>
      </c>
      <c r="Q3926" s="16" t="s">
        <v>32</v>
      </c>
      <c r="R3926" s="15">
        <f>VLOOKUP(S3926,'seg3'!$A$1:$B$9,2,0)</f>
        <v>4</v>
      </c>
      <c r="S3926" s="16" t="s">
        <v>32</v>
      </c>
      <c r="T3926" s="18">
        <v>746.64</v>
      </c>
      <c r="U3926" s="18">
        <v>746.64</v>
      </c>
      <c r="V3926" s="18" t="s">
        <v>33</v>
      </c>
      <c r="W3926" s="43" t="s">
        <v>604</v>
      </c>
      <c r="X3926" s="16"/>
      <c r="Y3926" s="18" t="s">
        <v>29</v>
      </c>
      <c r="Z3926" s="18">
        <v>26</v>
      </c>
      <c r="AA3926" s="18" t="s">
        <v>1133</v>
      </c>
      <c r="AB3926" s="14" t="str">
        <f t="shared" si="61"/>
        <v>('400201','400201J','SHCS 01XBSWX06 BS2470 H/T BLK','PC',62,6,4,4,5,2,189,'746.64','746.64','01 BSW','6','51B37','26','24.95/25.00','NEED TO ANN','COIL 2ANNEAL&amp;2DRAWN 51B37 24.95/25.00',''),</v>
      </c>
      <c r="AC3926" s="14" t="s">
        <v>11137</v>
      </c>
    </row>
    <row r="3927" spans="1:29">
      <c r="A3927" s="16">
        <v>270003</v>
      </c>
      <c r="B3927" s="43" t="s">
        <v>6146</v>
      </c>
      <c r="C3927" s="43" t="s">
        <v>6147</v>
      </c>
      <c r="D3927" s="15">
        <f>VLOOKUP(E3927,finish!$A$1:$B$18,2,0)</f>
        <v>2</v>
      </c>
      <c r="E3927" s="18" t="s">
        <v>11</v>
      </c>
      <c r="F3927" s="15">
        <f>VLOOKUP(G3927,modules!$A$1:$B$10,2,0)</f>
        <v>7</v>
      </c>
      <c r="G3927" s="18" t="s">
        <v>68</v>
      </c>
      <c r="H3927" s="15">
        <f>VLOOKUP(I3927,segments!$A$1:$B$9,2,0)</f>
        <v>3</v>
      </c>
      <c r="I3927" s="18" t="s">
        <v>7851</v>
      </c>
      <c r="J3927" s="15">
        <f>VLOOKUP(K3927,machines!$A$1:$B$72,2,0)</f>
        <v>70</v>
      </c>
      <c r="K3927" s="18" t="s">
        <v>117</v>
      </c>
      <c r="L3927" s="16" t="s">
        <v>126</v>
      </c>
      <c r="M3927" s="15">
        <f>VLOOKUP(N3927,groups!$A$1:$B$113,2,1)</f>
        <v>144</v>
      </c>
      <c r="N3927" s="16" t="s">
        <v>379</v>
      </c>
      <c r="O3927" s="18" t="s">
        <v>52</v>
      </c>
      <c r="P3927" s="15">
        <f>VLOOKUP(Q3927,'seg2'!$A$1:$B$13,2,0)</f>
        <v>1</v>
      </c>
      <c r="Q3927" s="16" t="s">
        <v>68</v>
      </c>
      <c r="R3927" s="15">
        <f>VLOOKUP(S3927,'seg3'!$A$1:$B$9,2,0)</f>
        <v>1</v>
      </c>
      <c r="S3927" s="16" t="s">
        <v>76</v>
      </c>
      <c r="T3927" s="18">
        <v>105</v>
      </c>
      <c r="U3927" s="18">
        <v>105</v>
      </c>
      <c r="V3927" s="42"/>
      <c r="W3927" s="43" t="s">
        <v>3262</v>
      </c>
      <c r="X3927" s="16"/>
      <c r="Y3927" s="18" t="s">
        <v>4417</v>
      </c>
      <c r="Z3927" s="18">
        <v>32</v>
      </c>
      <c r="AA3927" s="18" t="s">
        <v>6148</v>
      </c>
      <c r="AB3927" s="14" t="str">
        <f t="shared" si="61"/>
        <v>('270003','270003J','HEAVY HEX NUT M20X2.5 D/F GR2H BLK','PC',70,7,1,1,3,2,144,'105','105','M20','-','EN-8DCr','32','31.95/32.00','','COIL 2ANEAL&amp; 1DRWN EN8D 31.95/32.00',''),</v>
      </c>
      <c r="AC3927" s="14" t="s">
        <v>11138</v>
      </c>
    </row>
    <row r="3928" spans="1:29">
      <c r="A3928" s="16">
        <v>170635</v>
      </c>
      <c r="B3928" s="43" t="s">
        <v>1980</v>
      </c>
      <c r="C3928" s="43" t="s">
        <v>1981</v>
      </c>
      <c r="D3928" s="15">
        <f>VLOOKUP(E3928,finish!$A$1:$B$18,2,0)</f>
        <v>2</v>
      </c>
      <c r="E3928" s="18" t="s">
        <v>11</v>
      </c>
      <c r="F3928" s="15">
        <f>VLOOKUP(G3928,modules!$A$1:$B$10,2,0)</f>
        <v>7</v>
      </c>
      <c r="G3928" s="18" t="s">
        <v>68</v>
      </c>
      <c r="H3928" s="15">
        <f>VLOOKUP(I3928,segments!$A$1:$B$9,2,0)</f>
        <v>5</v>
      </c>
      <c r="I3928" s="18" t="s">
        <v>7852</v>
      </c>
      <c r="J3928" s="15">
        <f>VLOOKUP(K3928,machines!$A$1:$B$72,2,0)</f>
        <v>70</v>
      </c>
      <c r="K3928" s="18" t="s">
        <v>117</v>
      </c>
      <c r="L3928" s="43" t="s">
        <v>338</v>
      </c>
      <c r="M3928" s="15">
        <f>VLOOKUP(N3928,groups!$A$1:$B$113,2,1)</f>
        <v>149</v>
      </c>
      <c r="N3928" s="43" t="s">
        <v>312</v>
      </c>
      <c r="O3928" s="18" t="s">
        <v>52</v>
      </c>
      <c r="P3928" s="15">
        <f>VLOOKUP(Q3928,'seg2'!$A$1:$B$13,2,0)</f>
        <v>1</v>
      </c>
      <c r="Q3928" s="16" t="s">
        <v>68</v>
      </c>
      <c r="R3928" s="15">
        <f>VLOOKUP(S3928,'seg3'!$A$1:$B$9,2,0)</f>
        <v>1</v>
      </c>
      <c r="S3928" s="16" t="s">
        <v>76</v>
      </c>
      <c r="T3928" s="18">
        <v>162</v>
      </c>
      <c r="U3928" s="18">
        <v>162</v>
      </c>
      <c r="V3928" s="42"/>
      <c r="W3928" s="43" t="s">
        <v>1982</v>
      </c>
      <c r="X3928" s="16"/>
      <c r="Y3928" s="18" t="s">
        <v>17</v>
      </c>
      <c r="Z3928" s="18">
        <v>36</v>
      </c>
      <c r="AA3928" s="18" t="s">
        <v>339</v>
      </c>
      <c r="AB3928" s="14" t="str">
        <f t="shared" si="61"/>
        <v>('170635','170635J','HEX NUT M27X3 ISO4032 CL10 BLK','PC',70,7,1,1,5,2,149,'162','162','M27','-','10B33','36','35.5/35.55','','COIL ANNEALED  10B33M 36.00',''),</v>
      </c>
      <c r="AC3928" s="14" t="s">
        <v>11123</v>
      </c>
    </row>
    <row r="3929" spans="1:29">
      <c r="A3929" s="16">
        <v>170653</v>
      </c>
      <c r="B3929" s="43" t="s">
        <v>3044</v>
      </c>
      <c r="C3929" s="43" t="s">
        <v>3045</v>
      </c>
      <c r="D3929" s="15">
        <f>VLOOKUP(E3929,finish!$A$1:$B$18,2,0)</f>
        <v>2</v>
      </c>
      <c r="E3929" s="18" t="s">
        <v>11</v>
      </c>
      <c r="F3929" s="15">
        <f>VLOOKUP(G3929,modules!$A$1:$B$10,2,0)</f>
        <v>7</v>
      </c>
      <c r="G3929" s="18" t="s">
        <v>68</v>
      </c>
      <c r="H3929" s="15">
        <f>VLOOKUP(I3929,segments!$A$1:$B$9,2,0)</f>
        <v>5</v>
      </c>
      <c r="I3929" s="18" t="s">
        <v>7852</v>
      </c>
      <c r="J3929" s="15">
        <f>VLOOKUP(K3929,machines!$A$1:$B$72,2,0)</f>
        <v>70</v>
      </c>
      <c r="K3929" s="18" t="s">
        <v>117</v>
      </c>
      <c r="L3929" s="43" t="s">
        <v>364</v>
      </c>
      <c r="M3929" s="15">
        <f>VLOOKUP(N3929,groups!$A$1:$B$113,2,1)</f>
        <v>149</v>
      </c>
      <c r="N3929" s="43" t="s">
        <v>312</v>
      </c>
      <c r="O3929" s="18" t="s">
        <v>52</v>
      </c>
      <c r="P3929" s="15">
        <f>VLOOKUP(Q3929,'seg2'!$A$1:$B$13,2,0)</f>
        <v>1</v>
      </c>
      <c r="Q3929" s="16" t="s">
        <v>68</v>
      </c>
      <c r="R3929" s="15">
        <f>VLOOKUP(S3929,'seg3'!$A$1:$B$9,2,0)</f>
        <v>1</v>
      </c>
      <c r="S3929" s="16" t="s">
        <v>76</v>
      </c>
      <c r="T3929" s="18">
        <v>118.8</v>
      </c>
      <c r="U3929" s="18">
        <v>118.8</v>
      </c>
      <c r="V3929" s="42"/>
      <c r="W3929" s="43" t="s">
        <v>3046</v>
      </c>
      <c r="X3929" s="16"/>
      <c r="Y3929" s="18" t="s">
        <v>17</v>
      </c>
      <c r="Z3929" s="18">
        <v>36</v>
      </c>
      <c r="AA3929" s="18" t="s">
        <v>339</v>
      </c>
      <c r="AB3929" s="14" t="str">
        <f t="shared" si="61"/>
        <v>('170653','170653J','HEX NUT 01 UNC GR SAE8 BLK','PC',70,7,1,1,5,2,149,'118.8','118.8','01 UNC','-','10B33','36','35.5/35.55','','COIL ANNEALED  10B33M 34.00',''),</v>
      </c>
      <c r="AC3929" s="14" t="s">
        <v>11107</v>
      </c>
    </row>
    <row r="3930" spans="1:29">
      <c r="A3930" s="16">
        <v>581336</v>
      </c>
      <c r="B3930" s="43" t="s">
        <v>7451</v>
      </c>
      <c r="C3930" s="43" t="s">
        <v>7452</v>
      </c>
      <c r="D3930" s="15">
        <f>VLOOKUP(E3930,finish!$A$1:$B$18,2,0)</f>
        <v>2</v>
      </c>
      <c r="E3930" s="18" t="s">
        <v>11</v>
      </c>
      <c r="F3930" s="15">
        <f>VLOOKUP(G3930,modules!$A$1:$B$10,2,0)</f>
        <v>7</v>
      </c>
      <c r="G3930" s="18" t="s">
        <v>68</v>
      </c>
      <c r="H3930" s="15">
        <f>VLOOKUP(I3930,segments!$A$1:$B$9,2,0)</f>
        <v>3</v>
      </c>
      <c r="I3930" s="18" t="s">
        <v>7851</v>
      </c>
      <c r="J3930" s="15">
        <f>VLOOKUP(K3930,machines!$A$1:$B$72,2,0)</f>
        <v>70</v>
      </c>
      <c r="K3930" s="18" t="s">
        <v>117</v>
      </c>
      <c r="L3930" s="43" t="s">
        <v>114</v>
      </c>
      <c r="M3930" s="15">
        <f>VLOOKUP(N3930,groups!$A$1:$B$113,2,1)</f>
        <v>160</v>
      </c>
      <c r="N3930" s="16" t="s">
        <v>583</v>
      </c>
      <c r="O3930" s="18" t="s">
        <v>52</v>
      </c>
      <c r="P3930" s="15">
        <f>VLOOKUP(Q3930,'seg2'!$A$1:$B$13,2,0)</f>
        <v>1</v>
      </c>
      <c r="Q3930" s="16" t="s">
        <v>68</v>
      </c>
      <c r="R3930" s="15">
        <f>VLOOKUP(S3930,'seg3'!$A$1:$B$9,2,0)</f>
        <v>1</v>
      </c>
      <c r="S3930" s="16" t="s">
        <v>76</v>
      </c>
      <c r="T3930" s="18">
        <v>180</v>
      </c>
      <c r="U3930" s="18">
        <v>180</v>
      </c>
      <c r="V3930" s="42"/>
      <c r="W3930" s="30"/>
      <c r="X3930" s="16"/>
      <c r="Y3930" s="18" t="s">
        <v>17</v>
      </c>
      <c r="Z3930" s="18"/>
      <c r="AA3930" s="18"/>
      <c r="AB3930" s="14" t="str">
        <f t="shared" si="61"/>
        <v>('581336','581336J','HSSN M24X3 IS6623 CL8S BLK','PC',70,7,1,1,3,2,160,'180','180','M24','-','10B33','','','','',''),</v>
      </c>
      <c r="AC3930" s="14" t="s">
        <v>11139</v>
      </c>
    </row>
    <row r="3931" spans="1:29">
      <c r="A3931" s="16">
        <v>581336</v>
      </c>
      <c r="B3931" s="43" t="s">
        <v>7451</v>
      </c>
      <c r="C3931" s="43" t="s">
        <v>7452</v>
      </c>
      <c r="D3931" s="15">
        <f>VLOOKUP(E3931,finish!$A$1:$B$18,2,0)</f>
        <v>2</v>
      </c>
      <c r="E3931" s="18" t="s">
        <v>11</v>
      </c>
      <c r="F3931" s="15">
        <f>VLOOKUP(G3931,modules!$A$1:$B$10,2,0)</f>
        <v>7</v>
      </c>
      <c r="G3931" s="18" t="s">
        <v>68</v>
      </c>
      <c r="H3931" s="15">
        <f>VLOOKUP(I3931,segments!$A$1:$B$9,2,0)</f>
        <v>3</v>
      </c>
      <c r="I3931" s="18" t="s">
        <v>7851</v>
      </c>
      <c r="J3931" s="15">
        <f>VLOOKUP(K3931,machines!$A$1:$B$72,2,0)</f>
        <v>70</v>
      </c>
      <c r="K3931" s="18" t="s">
        <v>117</v>
      </c>
      <c r="L3931" s="16" t="s">
        <v>114</v>
      </c>
      <c r="M3931" s="15">
        <f>VLOOKUP(N3931,groups!$A$1:$B$113,2,1)</f>
        <v>160</v>
      </c>
      <c r="N3931" s="16" t="s">
        <v>583</v>
      </c>
      <c r="O3931" s="18" t="s">
        <v>52</v>
      </c>
      <c r="P3931" s="15">
        <f>VLOOKUP(Q3931,'seg2'!$A$1:$B$13,2,0)</f>
        <v>1</v>
      </c>
      <c r="Q3931" s="16" t="s">
        <v>68</v>
      </c>
      <c r="R3931" s="15">
        <f>VLOOKUP(S3931,'seg3'!$A$1:$B$9,2,0)</f>
        <v>1</v>
      </c>
      <c r="S3931" s="16" t="s">
        <v>76</v>
      </c>
      <c r="T3931" s="18">
        <v>180</v>
      </c>
      <c r="U3931" s="18">
        <v>180</v>
      </c>
      <c r="V3931" s="42"/>
      <c r="W3931" s="43" t="s">
        <v>592</v>
      </c>
      <c r="X3931" s="16"/>
      <c r="Y3931" s="18" t="s">
        <v>17</v>
      </c>
      <c r="Z3931" s="18">
        <v>0</v>
      </c>
      <c r="AA3931" s="16">
        <v>0</v>
      </c>
      <c r="AB3931" s="14" t="str">
        <f t="shared" si="61"/>
        <v>('581336','581336J','HSSN M24X3 IS6623 CL8S BLK','PC',70,7,1,1,3,2,160,'180','180','M24','-','10B33','0','0','','COIL ANNEALED 10B33 36 MM',''),</v>
      </c>
      <c r="AC3931" s="14" t="s">
        <v>11140</v>
      </c>
    </row>
    <row r="3932" spans="1:29">
      <c r="A3932" s="16">
        <v>400196</v>
      </c>
      <c r="B3932" s="43" t="s">
        <v>3040</v>
      </c>
      <c r="C3932" s="43" t="s">
        <v>3041</v>
      </c>
      <c r="D3932" s="15">
        <f>VLOOKUP(E3932,finish!$A$1:$B$18,2,0)</f>
        <v>2</v>
      </c>
      <c r="E3932" s="18" t="s">
        <v>11</v>
      </c>
      <c r="F3932" s="15">
        <f>VLOOKUP(G3932,modules!$A$1:$B$10,2,0)</f>
        <v>6</v>
      </c>
      <c r="G3932" s="18" t="s">
        <v>7849</v>
      </c>
      <c r="H3932" s="15">
        <f>VLOOKUP(I3932,segments!$A$1:$B$9,2,0)</f>
        <v>5</v>
      </c>
      <c r="I3932" s="18" t="s">
        <v>7852</v>
      </c>
      <c r="J3932" s="15">
        <f>VLOOKUP(K3932,machines!$A$1:$B$72,2,0)</f>
        <v>63</v>
      </c>
      <c r="K3932" s="18" t="s">
        <v>109</v>
      </c>
      <c r="L3932" s="43" t="s">
        <v>602</v>
      </c>
      <c r="M3932" s="15">
        <f>VLOOKUP(N3932,groups!$A$1:$B$113,2,1)</f>
        <v>190</v>
      </c>
      <c r="N3932" s="43" t="s">
        <v>484</v>
      </c>
      <c r="O3932" s="18">
        <v>3</v>
      </c>
      <c r="P3932" s="15">
        <f>VLOOKUP(Q3932,'seg2'!$A$1:$B$13,2,0)</f>
        <v>4</v>
      </c>
      <c r="Q3932" s="16" t="s">
        <v>32</v>
      </c>
      <c r="R3932" s="15">
        <f>VLOOKUP(S3932,'seg3'!$A$1:$B$9,2,0)</f>
        <v>4</v>
      </c>
      <c r="S3932" s="16" t="s">
        <v>32</v>
      </c>
      <c r="T3932" s="18">
        <v>431.2</v>
      </c>
      <c r="U3932" s="18">
        <v>431.2</v>
      </c>
      <c r="V3932" s="18" t="s">
        <v>33</v>
      </c>
      <c r="W3932" s="43" t="s">
        <v>604</v>
      </c>
      <c r="X3932" s="16"/>
      <c r="Y3932" s="18" t="s">
        <v>29</v>
      </c>
      <c r="Z3932" s="18">
        <v>28</v>
      </c>
      <c r="AA3932" s="18" t="s">
        <v>603</v>
      </c>
      <c r="AB3932" s="14" t="str">
        <f t="shared" si="61"/>
        <v>('400196','400196J','SHCS 01XBSWX03 BS2470 F/T BLK','PC',63,6,4,4,5,2,190,'431.2','431.2','01 BSW','3','51B37','28','24.80/24.85','NEED TO ANN','COIL 2ANNEAL&amp;2DRAWN 51B37 24.95/25.00',''),</v>
      </c>
      <c r="AC3932" s="14" t="s">
        <v>9045</v>
      </c>
    </row>
    <row r="3933" spans="1:29">
      <c r="A3933" s="16">
        <v>630627</v>
      </c>
      <c r="B3933" s="43" t="s">
        <v>1262</v>
      </c>
      <c r="C3933" s="43" t="s">
        <v>1263</v>
      </c>
      <c r="D3933" s="15">
        <f>VLOOKUP(E3933,finish!$A$1:$B$18,2,0)</f>
        <v>2</v>
      </c>
      <c r="E3933" s="18" t="s">
        <v>11</v>
      </c>
      <c r="F3933" s="15">
        <f>VLOOKUP(G3933,modules!$A$1:$B$10,2,0)</f>
        <v>7</v>
      </c>
      <c r="G3933" s="18" t="s">
        <v>68</v>
      </c>
      <c r="H3933" s="15">
        <f>VLOOKUP(I3933,segments!$A$1:$B$9,2,0)</f>
        <v>3</v>
      </c>
      <c r="I3933" s="18" t="s">
        <v>7851</v>
      </c>
      <c r="J3933" s="15">
        <f>VLOOKUP(K3933,machines!$A$1:$B$72,2,0)</f>
        <v>70</v>
      </c>
      <c r="K3933" s="18" t="s">
        <v>117</v>
      </c>
      <c r="L3933" s="43" t="s">
        <v>98</v>
      </c>
      <c r="M3933" s="15">
        <f>VLOOKUP(N3933,groups!$A$1:$B$113,2,1)</f>
        <v>160</v>
      </c>
      <c r="N3933" s="43" t="s">
        <v>583</v>
      </c>
      <c r="O3933" s="18" t="s">
        <v>52</v>
      </c>
      <c r="P3933" s="15">
        <f>VLOOKUP(Q3933,'seg2'!$A$1:$B$13,2,0)</f>
        <v>1</v>
      </c>
      <c r="Q3933" s="16" t="s">
        <v>68</v>
      </c>
      <c r="R3933" s="15">
        <f>VLOOKUP(S3933,'seg3'!$A$1:$B$9,2,0)</f>
        <v>1</v>
      </c>
      <c r="S3933" s="16" t="s">
        <v>76</v>
      </c>
      <c r="T3933" s="18">
        <v>125</v>
      </c>
      <c r="U3933" s="18">
        <v>125</v>
      </c>
      <c r="V3933" s="42"/>
      <c r="W3933" s="43" t="s">
        <v>522</v>
      </c>
      <c r="X3933" s="16"/>
      <c r="Y3933" s="18" t="s">
        <v>17</v>
      </c>
      <c r="Z3933" s="18">
        <v>32</v>
      </c>
      <c r="AA3933" s="16" t="s">
        <v>116</v>
      </c>
      <c r="AB3933" s="14" t="str">
        <f t="shared" si="61"/>
        <v>('630627','630627J','HSSN M22X2.5 EN14399-10 CL10 HRD BLK','PC',70,7,1,1,3,2,160,'125','125','M22','-','10B33','32','31.45/31.50','','COIL ANNEALED  10B33 M 32 MM',''),</v>
      </c>
      <c r="AC3933" s="14" t="s">
        <v>11101</v>
      </c>
    </row>
    <row r="3934" spans="1:29">
      <c r="A3934" s="16">
        <v>798050</v>
      </c>
      <c r="B3934" s="43" t="s">
        <v>1265</v>
      </c>
      <c r="C3934" s="43" t="s">
        <v>1266</v>
      </c>
      <c r="D3934" s="15">
        <f>VLOOKUP(E3934,finish!$A$1:$B$18,2,0)</f>
        <v>2</v>
      </c>
      <c r="E3934" s="18" t="s">
        <v>11</v>
      </c>
      <c r="F3934" s="15">
        <f>VLOOKUP(G3934,modules!$A$1:$B$10,2,0)</f>
        <v>7</v>
      </c>
      <c r="G3934" s="18" t="s">
        <v>68</v>
      </c>
      <c r="H3934" s="15">
        <f>VLOOKUP(I3934,segments!$A$1:$B$9,2,0)</f>
        <v>3</v>
      </c>
      <c r="I3934" s="18" t="s">
        <v>7851</v>
      </c>
      <c r="J3934" s="15">
        <f>VLOOKUP(K3934,machines!$A$1:$B$72,2,0)</f>
        <v>70</v>
      </c>
      <c r="K3934" s="18" t="s">
        <v>117</v>
      </c>
      <c r="L3934" s="43" t="s">
        <v>114</v>
      </c>
      <c r="M3934" s="15">
        <f>VLOOKUP(N3934,groups!$A$1:$B$113,2,1)</f>
        <v>160</v>
      </c>
      <c r="N3934" s="43" t="s">
        <v>583</v>
      </c>
      <c r="O3934" s="18" t="s">
        <v>52</v>
      </c>
      <c r="P3934" s="15">
        <f>VLOOKUP(Q3934,'seg2'!$A$1:$B$13,2,0)</f>
        <v>1</v>
      </c>
      <c r="Q3934" s="16" t="s">
        <v>68</v>
      </c>
      <c r="R3934" s="15">
        <f>VLOOKUP(S3934,'seg3'!$A$1:$B$9,2,0)</f>
        <v>1</v>
      </c>
      <c r="S3934" s="16" t="s">
        <v>76</v>
      </c>
      <c r="T3934" s="18">
        <v>183</v>
      </c>
      <c r="U3934" s="18">
        <v>183</v>
      </c>
      <c r="V3934" s="42"/>
      <c r="W3934" s="43" t="s">
        <v>1268</v>
      </c>
      <c r="X3934" s="16"/>
      <c r="Y3934" s="18" t="s">
        <v>17</v>
      </c>
      <c r="Z3934" s="18">
        <v>36</v>
      </c>
      <c r="AA3934" s="16" t="s">
        <v>1267</v>
      </c>
      <c r="AB3934" s="14" t="str">
        <f t="shared" si="61"/>
        <v>('798050','798050J','HSSN M24X3 EN14399-10 CL10 HRD BLK','PC',70,7,1,1,3,2,160,'183','183','M24','-','10B33','36','35.95/36.00','','COIL 1ANNEAL&amp;1DRAWN 10B33 35.95/36.00',''),</v>
      </c>
      <c r="AC3934" s="14" t="s">
        <v>11102</v>
      </c>
    </row>
    <row r="3935" spans="1:29">
      <c r="A3935" s="16">
        <v>824916</v>
      </c>
      <c r="B3935" s="43" t="s">
        <v>6516</v>
      </c>
      <c r="C3935" s="43" t="s">
        <v>6517</v>
      </c>
      <c r="D3935" s="15">
        <f>VLOOKUP(E3935,finish!$A$1:$B$18,2,0)</f>
        <v>5</v>
      </c>
      <c r="E3935" s="18" t="s">
        <v>316</v>
      </c>
      <c r="F3935" s="15">
        <f>VLOOKUP(G3935,modules!$A$1:$B$10,2,0)</f>
        <v>7</v>
      </c>
      <c r="G3935" s="18" t="s">
        <v>68</v>
      </c>
      <c r="H3935" s="15">
        <f>VLOOKUP(I3935,segments!$A$1:$B$9,2,0)</f>
        <v>3</v>
      </c>
      <c r="I3935" s="18" t="s">
        <v>7851</v>
      </c>
      <c r="J3935" s="15">
        <f>VLOOKUP(K3935,machines!$A$1:$B$72,2,0)</f>
        <v>70</v>
      </c>
      <c r="K3935" s="18" t="s">
        <v>117</v>
      </c>
      <c r="L3935" s="16" t="s">
        <v>114</v>
      </c>
      <c r="M3935" s="15">
        <f>VLOOKUP(N3935,groups!$A$1:$B$113,2,1)</f>
        <v>160</v>
      </c>
      <c r="N3935" s="16" t="s">
        <v>583</v>
      </c>
      <c r="O3935" s="18" t="s">
        <v>52</v>
      </c>
      <c r="P3935" s="15">
        <f>VLOOKUP(Q3935,'seg2'!$A$1:$B$13,2,0)</f>
        <v>1</v>
      </c>
      <c r="Q3935" s="16" t="s">
        <v>68</v>
      </c>
      <c r="R3935" s="15">
        <f>VLOOKUP(S3935,'seg3'!$A$1:$B$9,2,0)</f>
        <v>1</v>
      </c>
      <c r="S3935" s="16" t="s">
        <v>76</v>
      </c>
      <c r="T3935" s="18">
        <v>155</v>
      </c>
      <c r="U3935" s="18">
        <v>155</v>
      </c>
      <c r="V3935" s="42"/>
      <c r="W3935" s="43" t="s">
        <v>6238</v>
      </c>
      <c r="X3935" s="16"/>
      <c r="Y3935" s="18" t="s">
        <v>17</v>
      </c>
      <c r="Z3935" s="18">
        <v>36</v>
      </c>
      <c r="AA3935" s="16" t="s">
        <v>339</v>
      </c>
      <c r="AB3935" s="14" t="str">
        <f t="shared" si="61"/>
        <v>('824916','824916J','HSSN M24X3 EN14399-3 CL10HR ZFS','PC',70,7,1,1,3,5,160,'155','155','M24','-','10B33','36','35.5/35.55','','COIL DIRECT DRAWN 10B33 35.45/35.50',''),</v>
      </c>
      <c r="AC3935" s="14" t="s">
        <v>11135</v>
      </c>
    </row>
    <row r="3936" spans="1:29">
      <c r="A3936" s="16">
        <v>794382</v>
      </c>
      <c r="B3936" s="43" t="s">
        <v>7696</v>
      </c>
      <c r="C3936" s="43" t="s">
        <v>7697</v>
      </c>
      <c r="D3936" s="15">
        <f>VLOOKUP(E3936,finish!$A$1:$B$18,2,0)</f>
        <v>5</v>
      </c>
      <c r="E3936" s="18" t="s">
        <v>316</v>
      </c>
      <c r="F3936" s="15">
        <f>VLOOKUP(G3936,modules!$A$1:$B$10,2,0)</f>
        <v>7</v>
      </c>
      <c r="G3936" s="18" t="s">
        <v>68</v>
      </c>
      <c r="H3936" s="15">
        <f>VLOOKUP(I3936,segments!$A$1:$B$9,2,0)</f>
        <v>3</v>
      </c>
      <c r="I3936" s="18" t="s">
        <v>7851</v>
      </c>
      <c r="J3936" s="15">
        <f>VLOOKUP(K3936,machines!$A$1:$B$72,2,0)</f>
        <v>70</v>
      </c>
      <c r="K3936" s="18" t="s">
        <v>117</v>
      </c>
      <c r="L3936" s="16" t="s">
        <v>114</v>
      </c>
      <c r="M3936" s="15">
        <f>VLOOKUP(N3936,groups!$A$1:$B$113,2,1)</f>
        <v>160</v>
      </c>
      <c r="N3936" s="16" t="s">
        <v>583</v>
      </c>
      <c r="O3936" s="18" t="s">
        <v>52</v>
      </c>
      <c r="P3936" s="15">
        <f>VLOOKUP(Q3936,'seg2'!$A$1:$B$13,2,0)</f>
        <v>1</v>
      </c>
      <c r="Q3936" s="16" t="s">
        <v>68</v>
      </c>
      <c r="R3936" s="15">
        <f>VLOOKUP(S3936,'seg3'!$A$1:$B$9,2,0)</f>
        <v>1</v>
      </c>
      <c r="S3936" s="16" t="s">
        <v>76</v>
      </c>
      <c r="T3936" s="18">
        <v>172</v>
      </c>
      <c r="U3936" s="18">
        <v>172</v>
      </c>
      <c r="V3936" s="42"/>
      <c r="W3936" s="43" t="s">
        <v>588</v>
      </c>
      <c r="X3936" s="16"/>
      <c r="Y3936" s="18" t="s">
        <v>17</v>
      </c>
      <c r="Z3936" s="18">
        <v>36</v>
      </c>
      <c r="AA3936" s="16" t="s">
        <v>339</v>
      </c>
      <c r="AB3936" s="14" t="str">
        <f t="shared" si="61"/>
        <v>('794382','794382J','HSSN M24X3 IS6623 CL10S ZFS','PC',70,7,1,1,3,5,160,'172','172','M24','-','10B33','36','35.5/35.55','','COIL ANNEALED  10B33 32 MM',''),</v>
      </c>
      <c r="AC3936" s="14" t="s">
        <v>11141</v>
      </c>
    </row>
    <row r="3937" spans="1:29">
      <c r="A3937" s="16">
        <v>826989</v>
      </c>
      <c r="B3937" s="43" t="s">
        <v>7756</v>
      </c>
      <c r="C3937" s="16" t="s">
        <v>7757</v>
      </c>
      <c r="D3937" s="15">
        <f>VLOOKUP(E3937,finish!$A$1:$B$18,2,0)</f>
        <v>5</v>
      </c>
      <c r="E3937" s="18" t="s">
        <v>316</v>
      </c>
      <c r="F3937" s="15">
        <f>VLOOKUP(G3937,modules!$A$1:$B$10,2,0)</f>
        <v>7</v>
      </c>
      <c r="G3937" s="18" t="s">
        <v>68</v>
      </c>
      <c r="H3937" s="15">
        <f>VLOOKUP(I3937,segments!$A$1:$B$9,2,0)</f>
        <v>6</v>
      </c>
      <c r="I3937" s="18" t="s">
        <v>7850</v>
      </c>
      <c r="J3937" s="15">
        <f>VLOOKUP(K3937,machines!$A$1:$B$72,2,0)</f>
        <v>70</v>
      </c>
      <c r="K3937" s="18" t="s">
        <v>117</v>
      </c>
      <c r="L3937" s="16" t="s">
        <v>98</v>
      </c>
      <c r="M3937" s="15">
        <f>VLOOKUP(N3937,groups!$A$1:$B$113,2,1)</f>
        <v>160</v>
      </c>
      <c r="N3937" s="16" t="s">
        <v>583</v>
      </c>
      <c r="O3937" s="18" t="s">
        <v>52</v>
      </c>
      <c r="P3937" s="15">
        <f>VLOOKUP(Q3937,'seg2'!$A$1:$B$13,2,0)</f>
        <v>1</v>
      </c>
      <c r="Q3937" s="16" t="s">
        <v>68</v>
      </c>
      <c r="R3937" s="15">
        <f>VLOOKUP(S3937,'seg3'!$A$1:$B$9,2,0)</f>
        <v>1</v>
      </c>
      <c r="S3937" s="16" t="s">
        <v>76</v>
      </c>
      <c r="T3937" s="18">
        <v>105</v>
      </c>
      <c r="U3937" s="18">
        <v>105</v>
      </c>
      <c r="V3937" s="42"/>
      <c r="W3937" s="43" t="s">
        <v>522</v>
      </c>
      <c r="X3937" s="16"/>
      <c r="Y3937" s="18" t="s">
        <v>17</v>
      </c>
      <c r="Z3937" s="18">
        <v>32</v>
      </c>
      <c r="AA3937" s="16" t="s">
        <v>116</v>
      </c>
      <c r="AB3937" s="14" t="str">
        <f t="shared" si="61"/>
        <v>('826989','826989J','HSSN M22X2.5 EN14399-3 CL10HR ZFS','PC',70,7,1,1,6,5,160,'105','105','M22','-','10B33','32','31.45/31.50','','COIL ANNEALED  10B33 M 32 MM',''),</v>
      </c>
      <c r="AC3937" s="14" t="s">
        <v>11142</v>
      </c>
    </row>
    <row r="3938" spans="1:29">
      <c r="A3938" s="15">
        <v>5001276</v>
      </c>
      <c r="B3938" s="15" t="s">
        <v>36</v>
      </c>
      <c r="C3938" s="15" t="s">
        <v>37</v>
      </c>
      <c r="D3938" s="15">
        <f>VLOOKUP(E3938,finish!$A$1:$B$18,2,0)</f>
        <v>19</v>
      </c>
      <c r="E3938" s="18" t="s">
        <v>7861</v>
      </c>
      <c r="F3938" s="15">
        <f>VLOOKUP(G3938,modules!$A$1:$B$10,2,0)</f>
        <v>3</v>
      </c>
      <c r="G3938" s="18" t="s">
        <v>7844</v>
      </c>
      <c r="H3938" s="15">
        <f>VLOOKUP(I3938,segments!$A$1:$B$9,2,0)</f>
        <v>2</v>
      </c>
      <c r="I3938" s="18" t="s">
        <v>7847</v>
      </c>
      <c r="J3938" s="15">
        <v>73</v>
      </c>
      <c r="K3938" s="27" t="s">
        <v>42</v>
      </c>
      <c r="L3938" s="23" t="s">
        <v>38</v>
      </c>
      <c r="M3938" s="15">
        <f>VLOOKUP(N3938,groups!$A$1:$B$113,2,1)</f>
        <v>199</v>
      </c>
      <c r="N3938" s="24" t="s">
        <v>39</v>
      </c>
      <c r="O3938" s="20">
        <v>25</v>
      </c>
      <c r="P3938" s="15">
        <f>VLOOKUP(Q3938,'seg2'!$A$1:$B$13,2,0)</f>
        <v>7</v>
      </c>
      <c r="Q3938" s="24" t="s">
        <v>43</v>
      </c>
      <c r="R3938" s="15">
        <f>VLOOKUP(S3938,'seg3'!$A$1:$B$9,2,0)</f>
        <v>6</v>
      </c>
      <c r="S3938" s="24" t="s">
        <v>44</v>
      </c>
      <c r="T3938" s="22">
        <v>5.34</v>
      </c>
      <c r="U3938" s="22">
        <v>5.34</v>
      </c>
      <c r="V3938" s="18" t="s">
        <v>33</v>
      </c>
      <c r="W3938" s="30" t="s">
        <v>45</v>
      </c>
      <c r="X3938" s="15" t="s">
        <v>35</v>
      </c>
      <c r="Y3938" s="20" t="s">
        <v>40</v>
      </c>
      <c r="Z3938" s="32">
        <v>5.5</v>
      </c>
      <c r="AA3938" s="26" t="s">
        <v>41</v>
      </c>
      <c r="AB3938" s="14" t="str">
        <f t="shared" si="61"/>
        <v>('5001276','5001276J','SCHCS M06X25 ISO10642/DIN7991 SS304A2-70','PC',73,3,7,6,2,19,199,'5.34','5.34','M06','25','304L','5.5','5.18/5.20','NEED TO ANN','COIL PWDR DRWN SS304CU2 A270 05.18-05.20','C1304CA27005180520'),</v>
      </c>
      <c r="AC3938" s="14" t="s">
        <v>11143</v>
      </c>
    </row>
    <row r="3939" spans="1:29">
      <c r="A3939" s="16" t="s">
        <v>260</v>
      </c>
      <c r="B3939" s="16" t="s">
        <v>262</v>
      </c>
      <c r="C3939" s="15" t="s">
        <v>263</v>
      </c>
      <c r="D3939" s="15">
        <f>VLOOKUP(E3939,finish!$A$1:$B$18,2,0)</f>
        <v>2</v>
      </c>
      <c r="E3939" s="18" t="s">
        <v>11</v>
      </c>
      <c r="F3939" s="15">
        <f>VLOOKUP(G3939,modules!$A$1:$B$10,2,0)</f>
        <v>3</v>
      </c>
      <c r="G3939" s="18" t="s">
        <v>7844</v>
      </c>
      <c r="H3939" s="15">
        <f>VLOOKUP(I3939,segments!$A$1:$B$9,2,0)</f>
        <v>7</v>
      </c>
      <c r="I3939" s="18" t="s">
        <v>7853</v>
      </c>
      <c r="J3939" s="15">
        <v>73</v>
      </c>
      <c r="K3939" s="27" t="s">
        <v>42</v>
      </c>
      <c r="L3939" s="43" t="s">
        <v>38</v>
      </c>
      <c r="M3939" s="15">
        <f>VLOOKUP(N3939,groups!$A$1:$B$113,2,1)</f>
        <v>153</v>
      </c>
      <c r="N3939" s="16" t="s">
        <v>107</v>
      </c>
      <c r="O3939" s="18">
        <v>50</v>
      </c>
      <c r="P3939" s="15">
        <f>VLOOKUP(Q3939,'seg2'!$A$1:$B$13,2,0)</f>
        <v>3</v>
      </c>
      <c r="Q3939" s="16" t="s">
        <v>20</v>
      </c>
      <c r="R3939" s="15">
        <f>VLOOKUP(S3939,'seg3'!$A$1:$B$9,2,0)</f>
        <v>3</v>
      </c>
      <c r="S3939" s="16" t="s">
        <v>21</v>
      </c>
      <c r="T3939" s="28">
        <v>11</v>
      </c>
      <c r="U3939" s="28">
        <v>11</v>
      </c>
      <c r="V3939" s="18"/>
      <c r="W3939" s="30" t="s">
        <v>265</v>
      </c>
      <c r="X3939" s="15" t="s">
        <v>261</v>
      </c>
      <c r="Y3939" s="18" t="s">
        <v>17</v>
      </c>
      <c r="Z3939" s="32">
        <v>5.5</v>
      </c>
      <c r="AA3939" s="16" t="s">
        <v>264</v>
      </c>
      <c r="AB3939" s="14" t="str">
        <f t="shared" si="61"/>
        <v>('DB616780','DB616780J','HEX HD SCREW M06X50 ISO4017 CL8.8 BLK','PC',73,3,3,3,7,2,153,'11','11','M06','50','10B33','5.5','05.18/05.20','','COIL DIRECT DRAWN 10B21 5.18/5.20','CD10B2105180520'),</v>
      </c>
      <c r="AC3939" s="14" t="s">
        <v>11144</v>
      </c>
    </row>
    <row r="3940" spans="1:29">
      <c r="A3940" s="16">
        <v>830114</v>
      </c>
      <c r="B3940" s="16" t="s">
        <v>330</v>
      </c>
      <c r="C3940" s="15" t="s">
        <v>331</v>
      </c>
      <c r="D3940" s="15">
        <f>VLOOKUP(E3940,finish!$A$1:$B$18,2,0)</f>
        <v>2</v>
      </c>
      <c r="E3940" s="18" t="s">
        <v>11</v>
      </c>
      <c r="F3940" s="15">
        <f>VLOOKUP(G3940,modules!$A$1:$B$10,2,0)</f>
        <v>3</v>
      </c>
      <c r="G3940" s="18" t="s">
        <v>7844</v>
      </c>
      <c r="H3940" s="15">
        <f>VLOOKUP(I3940,segments!$A$1:$B$9,2,0)</f>
        <v>6</v>
      </c>
      <c r="I3940" s="18" t="s">
        <v>7850</v>
      </c>
      <c r="J3940" s="15">
        <v>73</v>
      </c>
      <c r="K3940" s="27" t="s">
        <v>42</v>
      </c>
      <c r="L3940" s="43" t="s">
        <v>38</v>
      </c>
      <c r="M3940" s="15">
        <f>VLOOKUP(N3940,groups!$A$1:$B$113,2,1)</f>
        <v>153</v>
      </c>
      <c r="N3940" s="16" t="s">
        <v>107</v>
      </c>
      <c r="O3940" s="18">
        <v>120</v>
      </c>
      <c r="P3940" s="15">
        <f>VLOOKUP(Q3940,'seg2'!$A$1:$B$13,2,0)</f>
        <v>3</v>
      </c>
      <c r="Q3940" s="16" t="s">
        <v>20</v>
      </c>
      <c r="R3940" s="15">
        <f>VLOOKUP(S3940,'seg3'!$A$1:$B$9,2,0)</f>
        <v>3</v>
      </c>
      <c r="S3940" s="16" t="s">
        <v>21</v>
      </c>
      <c r="T3940" s="28">
        <v>24</v>
      </c>
      <c r="U3940" s="28">
        <v>24</v>
      </c>
      <c r="V3940" s="18"/>
      <c r="W3940" s="30" t="s">
        <v>332</v>
      </c>
      <c r="X3940" s="15" t="s">
        <v>329</v>
      </c>
      <c r="Y3940" s="18" t="s">
        <v>17</v>
      </c>
      <c r="Z3940" s="32">
        <v>5.5</v>
      </c>
      <c r="AA3940" s="16" t="s">
        <v>264</v>
      </c>
      <c r="AB3940" s="14" t="str">
        <f t="shared" si="61"/>
        <v>('830114','830114J','HEX HD SCREW M06X120 ISO4017 CL8.8 BLK','PC',73,3,3,3,6,2,153,'24','24','M06','120','10B33','5.5','05.18/05.20','','COIL DIRECT DRAWN 10B33M 5.18/5.20','CD10B33M05180520'),</v>
      </c>
      <c r="AC3940" s="14" t="s">
        <v>11145</v>
      </c>
    </row>
    <row r="3941" spans="1:29">
      <c r="A3941" s="16">
        <v>550639</v>
      </c>
      <c r="B3941" s="16" t="s">
        <v>333</v>
      </c>
      <c r="C3941" s="15" t="s">
        <v>334</v>
      </c>
      <c r="D3941" s="15">
        <f>VLOOKUP(E3941,finish!$A$1:$B$18,2,0)</f>
        <v>2</v>
      </c>
      <c r="E3941" s="18" t="s">
        <v>11</v>
      </c>
      <c r="F3941" s="15">
        <f>VLOOKUP(G3941,modules!$A$1:$B$10,2,0)</f>
        <v>3</v>
      </c>
      <c r="G3941" s="18" t="s">
        <v>7844</v>
      </c>
      <c r="H3941" s="15">
        <f>VLOOKUP(I3941,segments!$A$1:$B$9,2,0)</f>
        <v>5</v>
      </c>
      <c r="I3941" s="18" t="s">
        <v>7852</v>
      </c>
      <c r="J3941" s="15">
        <v>73</v>
      </c>
      <c r="K3941" s="27" t="s">
        <v>42</v>
      </c>
      <c r="L3941" s="43" t="s">
        <v>38</v>
      </c>
      <c r="M3941" s="15">
        <f>VLOOKUP(N3941,groups!$A$1:$B$113,2,1)</f>
        <v>153</v>
      </c>
      <c r="N3941" s="60" t="s">
        <v>107</v>
      </c>
      <c r="O3941" s="18">
        <v>80</v>
      </c>
      <c r="P3941" s="15">
        <f>VLOOKUP(Q3941,'seg2'!$A$1:$B$13,2,0)</f>
        <v>3</v>
      </c>
      <c r="Q3941" s="16" t="s">
        <v>20</v>
      </c>
      <c r="R3941" s="15">
        <f>VLOOKUP(S3941,'seg3'!$A$1:$B$9,2,0)</f>
        <v>3</v>
      </c>
      <c r="S3941" s="16" t="s">
        <v>21</v>
      </c>
      <c r="T3941" s="28">
        <v>20</v>
      </c>
      <c r="U3941" s="28">
        <v>20</v>
      </c>
      <c r="V3941" s="42"/>
      <c r="W3941" s="30" t="s">
        <v>332</v>
      </c>
      <c r="X3941" s="15" t="s">
        <v>329</v>
      </c>
      <c r="Y3941" s="21" t="s">
        <v>17</v>
      </c>
      <c r="Z3941" s="22">
        <v>5.5</v>
      </c>
      <c r="AA3941" s="16" t="s">
        <v>264</v>
      </c>
      <c r="AB3941" s="14" t="str">
        <f t="shared" si="61"/>
        <v>('550639','550639J','HEX HEAD BOLT M06X80 CL10.9 F/T BLK','PC',73,3,3,3,5,2,153,'20','20','M06','80','10B33','5.5','05.18/05.20','','COIL DIRECT DRAWN 10B33M 5.18/5.20','CD10B33M05180520'),</v>
      </c>
      <c r="AC3941" s="14" t="s">
        <v>11146</v>
      </c>
    </row>
    <row r="3942" spans="1:29">
      <c r="A3942" s="16">
        <v>103022</v>
      </c>
      <c r="B3942" s="43" t="s">
        <v>464</v>
      </c>
      <c r="C3942" s="15" t="s">
        <v>465</v>
      </c>
      <c r="D3942" s="15">
        <f>VLOOKUP(E3942,finish!$A$1:$B$18,2,0)</f>
        <v>2</v>
      </c>
      <c r="E3942" s="18" t="s">
        <v>11</v>
      </c>
      <c r="F3942" s="15">
        <f>VLOOKUP(G3942,modules!$A$1:$B$10,2,0)</f>
        <v>3</v>
      </c>
      <c r="G3942" s="18" t="s">
        <v>7844</v>
      </c>
      <c r="H3942" s="15">
        <f>VLOOKUP(I3942,segments!$A$1:$B$9,2,0)</f>
        <v>5</v>
      </c>
      <c r="I3942" s="18" t="s">
        <v>7852</v>
      </c>
      <c r="J3942" s="15">
        <v>73</v>
      </c>
      <c r="K3942" s="27" t="s">
        <v>42</v>
      </c>
      <c r="L3942" s="76" t="s">
        <v>466</v>
      </c>
      <c r="M3942" s="15">
        <f>VLOOKUP(N3942,groups!$A$1:$B$113,2,1)</f>
        <v>189</v>
      </c>
      <c r="N3942" s="46" t="s">
        <v>467</v>
      </c>
      <c r="O3942" s="45">
        <v>45</v>
      </c>
      <c r="P3942" s="15">
        <f>VLOOKUP(Q3942,'seg2'!$A$1:$B$13,2,0)</f>
        <v>4</v>
      </c>
      <c r="Q3942" s="16" t="s">
        <v>32</v>
      </c>
      <c r="R3942" s="15">
        <f>VLOOKUP(S3942,'seg3'!$A$1:$B$9,2,0)</f>
        <v>4</v>
      </c>
      <c r="S3942" s="16" t="s">
        <v>32</v>
      </c>
      <c r="T3942" s="28">
        <v>4.6500000000000004</v>
      </c>
      <c r="U3942" s="28">
        <v>4.6500000000000004</v>
      </c>
      <c r="V3942" s="18"/>
      <c r="W3942" s="30" t="s">
        <v>469</v>
      </c>
      <c r="X3942" s="15" t="s">
        <v>463</v>
      </c>
      <c r="Y3942" s="18" t="s">
        <v>29</v>
      </c>
      <c r="Z3942" s="18">
        <v>5.5</v>
      </c>
      <c r="AA3942" s="60" t="s">
        <v>468</v>
      </c>
      <c r="AB3942" s="14" t="str">
        <f t="shared" si="61"/>
        <v>('103022','103022J','SHCS M04X0.7X45 GR 12.9 H/T BLK','PC',73,3,4,4,5,2,189,'4.65','4.65','M04','45','51B37','5.5','03.75/03.78','','COIL 2ANNEAL&amp;2DRAWN 51B37 03.78/03.80','C351B3703780380'),</v>
      </c>
      <c r="AC3942" s="14" t="s">
        <v>11147</v>
      </c>
    </row>
    <row r="3943" spans="1:29">
      <c r="A3943" s="16">
        <v>122121</v>
      </c>
      <c r="B3943" s="43" t="s">
        <v>489</v>
      </c>
      <c r="C3943" s="15" t="s">
        <v>490</v>
      </c>
      <c r="D3943" s="15">
        <f>VLOOKUP(E3943,finish!$A$1:$B$18,2,0)</f>
        <v>2</v>
      </c>
      <c r="E3943" s="18" t="s">
        <v>11</v>
      </c>
      <c r="F3943" s="15">
        <f>VLOOKUP(G3943,modules!$A$1:$B$10,2,0)</f>
        <v>3</v>
      </c>
      <c r="G3943" s="18" t="s">
        <v>7844</v>
      </c>
      <c r="H3943" s="15">
        <f>VLOOKUP(I3943,segments!$A$1:$B$9,2,0)</f>
        <v>4</v>
      </c>
      <c r="I3943" s="18" t="s">
        <v>7845</v>
      </c>
      <c r="J3943" s="15">
        <v>73</v>
      </c>
      <c r="K3943" s="27" t="s">
        <v>42</v>
      </c>
      <c r="L3943" s="43" t="s">
        <v>38</v>
      </c>
      <c r="M3943" s="15">
        <f>VLOOKUP(N3943,groups!$A$1:$B$113,2,1)</f>
        <v>190</v>
      </c>
      <c r="N3943" s="16" t="s">
        <v>484</v>
      </c>
      <c r="O3943" s="18">
        <v>30</v>
      </c>
      <c r="P3943" s="15">
        <f>VLOOKUP(Q3943,'seg2'!$A$1:$B$13,2,0)</f>
        <v>4</v>
      </c>
      <c r="Q3943" s="16" t="s">
        <v>32</v>
      </c>
      <c r="R3943" s="15">
        <f>VLOOKUP(S3943,'seg3'!$A$1:$B$9,2,0)</f>
        <v>4</v>
      </c>
      <c r="S3943" s="16" t="s">
        <v>32</v>
      </c>
      <c r="T3943" s="28">
        <v>7.94</v>
      </c>
      <c r="U3943" s="28">
        <v>7.94</v>
      </c>
      <c r="V3943" s="29" t="s">
        <v>22</v>
      </c>
      <c r="W3943" s="30" t="s">
        <v>492</v>
      </c>
      <c r="X3943" s="15" t="s">
        <v>488</v>
      </c>
      <c r="Y3943" s="18" t="s">
        <v>29</v>
      </c>
      <c r="Z3943" s="18">
        <v>8</v>
      </c>
      <c r="AA3943" s="16" t="s">
        <v>491</v>
      </c>
      <c r="AB3943" s="14" t="str">
        <f t="shared" si="61"/>
        <v>('122121','122121J','SHCS M06X1X30 GR 12.9 F/T BLK','PC',73,3,4,4,4,2,190,'7.94','7.94','M06','30','51B37','8','05.65/05.68','READY','COIL 2ANNEAL&amp;2DRAWN 51B37 05.65/05.68','C351B3705650568'),</v>
      </c>
      <c r="AC3943" s="14" t="s">
        <v>11148</v>
      </c>
    </row>
    <row r="3944" spans="1:29">
      <c r="A3944" s="16">
        <v>105288</v>
      </c>
      <c r="B3944" s="43" t="s">
        <v>509</v>
      </c>
      <c r="C3944" s="15" t="s">
        <v>510</v>
      </c>
      <c r="D3944" s="15">
        <f>VLOOKUP(E3944,finish!$A$1:$B$18,2,0)</f>
        <v>2</v>
      </c>
      <c r="E3944" s="18" t="s">
        <v>11</v>
      </c>
      <c r="F3944" s="15">
        <f>VLOOKUP(G3944,modules!$A$1:$B$10,2,0)</f>
        <v>3</v>
      </c>
      <c r="G3944" s="18" t="s">
        <v>7844</v>
      </c>
      <c r="H3944" s="15">
        <f>VLOOKUP(I3944,segments!$A$1:$B$9,2,0)</f>
        <v>4</v>
      </c>
      <c r="I3944" s="18" t="s">
        <v>7845</v>
      </c>
      <c r="J3944" s="15">
        <v>73</v>
      </c>
      <c r="K3944" s="27" t="s">
        <v>42</v>
      </c>
      <c r="L3944" s="43" t="s">
        <v>511</v>
      </c>
      <c r="M3944" s="15">
        <f>VLOOKUP(N3944,groups!$A$1:$B$113,2,1)</f>
        <v>189</v>
      </c>
      <c r="N3944" s="16" t="s">
        <v>467</v>
      </c>
      <c r="O3944" s="18" t="s">
        <v>512</v>
      </c>
      <c r="P3944" s="15">
        <f>VLOOKUP(Q3944,'seg2'!$A$1:$B$13,2,0)</f>
        <v>4</v>
      </c>
      <c r="Q3944" s="16" t="s">
        <v>32</v>
      </c>
      <c r="R3944" s="15">
        <f>VLOOKUP(S3944,'seg3'!$A$1:$B$9,2,0)</f>
        <v>4</v>
      </c>
      <c r="S3944" s="16" t="s">
        <v>32</v>
      </c>
      <c r="T3944" s="28">
        <v>10.69</v>
      </c>
      <c r="U3944" s="28">
        <v>10.69</v>
      </c>
      <c r="V3944" s="29" t="s">
        <v>22</v>
      </c>
      <c r="W3944" s="30" t="s">
        <v>514</v>
      </c>
      <c r="X3944" s="15" t="s">
        <v>508</v>
      </c>
      <c r="Y3944" s="45" t="s">
        <v>29</v>
      </c>
      <c r="Z3944" s="45">
        <v>8</v>
      </c>
      <c r="AA3944" s="46" t="s">
        <v>513</v>
      </c>
      <c r="AB3944" s="14" t="str">
        <f t="shared" si="61"/>
        <v>('105288','105288J','SHCS 1960&amp;1936 1/4XUNCX1.1/2  H/T BLK','PC',73,3,4,4,4,2,189,'10.69','10.69','1/4 UNC','1.1/2','51B37','8','06.12/06.15','READY','COIL 1ANNEAL &amp; 2DRAWN 51B37 6.12/6.15','C251B3706120615'),</v>
      </c>
      <c r="AC3944" s="14" t="s">
        <v>11149</v>
      </c>
    </row>
    <row r="3945" spans="1:29">
      <c r="A3945" s="16">
        <v>817889</v>
      </c>
      <c r="B3945" s="43" t="s">
        <v>556</v>
      </c>
      <c r="C3945" s="15" t="s">
        <v>557</v>
      </c>
      <c r="D3945" s="15">
        <f>VLOOKUP(E3945,finish!$A$1:$B$18,2,0)</f>
        <v>5</v>
      </c>
      <c r="E3945" s="18" t="s">
        <v>316</v>
      </c>
      <c r="F3945" s="15">
        <f>VLOOKUP(G3945,modules!$A$1:$B$10,2,0)</f>
        <v>1</v>
      </c>
      <c r="G3945" s="18" t="s">
        <v>7848</v>
      </c>
      <c r="H3945" s="15">
        <f>VLOOKUP(I3945,segments!$A$1:$B$9,2,0)</f>
        <v>1</v>
      </c>
      <c r="I3945" s="18" t="s">
        <v>7848</v>
      </c>
      <c r="J3945" s="15">
        <v>77</v>
      </c>
      <c r="K3945" s="27" t="s">
        <v>42</v>
      </c>
      <c r="L3945" s="43" t="s">
        <v>139</v>
      </c>
      <c r="M3945" s="15">
        <f>VLOOKUP(N3945,groups!$A$1:$B$113,2,1)</f>
        <v>189</v>
      </c>
      <c r="N3945" s="16" t="s">
        <v>467</v>
      </c>
      <c r="O3945" s="18">
        <v>30</v>
      </c>
      <c r="P3945" s="15">
        <f>VLOOKUP(Q3945,'seg2'!$A$1:$B$13,2,0)</f>
        <v>4</v>
      </c>
      <c r="Q3945" s="16" t="s">
        <v>32</v>
      </c>
      <c r="R3945" s="15">
        <f>VLOOKUP(S3945,'seg3'!$A$1:$B$9,2,0)</f>
        <v>4</v>
      </c>
      <c r="S3945" s="16" t="s">
        <v>32</v>
      </c>
      <c r="T3945" s="28">
        <v>7</v>
      </c>
      <c r="U3945" s="28">
        <v>7</v>
      </c>
      <c r="V3945" s="18"/>
      <c r="W3945" s="30" t="s">
        <v>559</v>
      </c>
      <c r="X3945" s="15" t="s">
        <v>555</v>
      </c>
      <c r="Y3945" s="18" t="s">
        <v>365</v>
      </c>
      <c r="Z3945" s="18">
        <v>5.5</v>
      </c>
      <c r="AA3945" s="16" t="s">
        <v>558</v>
      </c>
      <c r="AB3945" s="14" t="str">
        <f t="shared" si="61"/>
        <v>('817889','817889J','SHCS M5X0.8X30 GR12.9 ZFS H/T DRG:9X6615','PC',77,1,4,4,1,5,189,'7','7','M05','30','SCM435','5.5','4.75/4.78','','COIL2ANEAL&amp;2DRWN SCM435 4.75/4.78(ADAD)','C3SCM43504750478'),</v>
      </c>
      <c r="AC3945" s="14" t="s">
        <v>11150</v>
      </c>
    </row>
    <row r="3946" spans="1:29">
      <c r="A3946" s="16">
        <v>122087</v>
      </c>
      <c r="B3946" s="43" t="s">
        <v>622</v>
      </c>
      <c r="C3946" s="15" t="s">
        <v>623</v>
      </c>
      <c r="D3946" s="15">
        <f>VLOOKUP(E3946,finish!$A$1:$B$18,2,0)</f>
        <v>2</v>
      </c>
      <c r="E3946" s="18" t="s">
        <v>11</v>
      </c>
      <c r="F3946" s="15">
        <f>VLOOKUP(G3946,modules!$A$1:$B$10,2,0)</f>
        <v>3</v>
      </c>
      <c r="G3946" s="18" t="s">
        <v>7844</v>
      </c>
      <c r="H3946" s="15">
        <f>VLOOKUP(I3946,segments!$A$1:$B$9,2,0)</f>
        <v>4</v>
      </c>
      <c r="I3946" s="18" t="s">
        <v>7845</v>
      </c>
      <c r="J3946" s="15">
        <v>73</v>
      </c>
      <c r="K3946" s="27" t="s">
        <v>42</v>
      </c>
      <c r="L3946" s="43" t="s">
        <v>38</v>
      </c>
      <c r="M3946" s="15">
        <f>VLOOKUP(N3946,groups!$A$1:$B$113,2,1)</f>
        <v>189</v>
      </c>
      <c r="N3946" s="16" t="s">
        <v>467</v>
      </c>
      <c r="O3946" s="18">
        <v>45</v>
      </c>
      <c r="P3946" s="15">
        <f>VLOOKUP(Q3946,'seg2'!$A$1:$B$13,2,0)</f>
        <v>4</v>
      </c>
      <c r="Q3946" s="16" t="s">
        <v>32</v>
      </c>
      <c r="R3946" s="15">
        <f>VLOOKUP(S3946,'seg3'!$A$1:$B$9,2,0)</f>
        <v>4</v>
      </c>
      <c r="S3946" s="16" t="s">
        <v>32</v>
      </c>
      <c r="T3946" s="28">
        <v>11.3</v>
      </c>
      <c r="U3946" s="28">
        <v>11.3</v>
      </c>
      <c r="V3946" s="29" t="s">
        <v>22</v>
      </c>
      <c r="W3946" s="30" t="s">
        <v>492</v>
      </c>
      <c r="X3946" s="15" t="s">
        <v>488</v>
      </c>
      <c r="Y3946" s="18" t="s">
        <v>29</v>
      </c>
      <c r="Z3946" s="18">
        <v>8</v>
      </c>
      <c r="AA3946" s="16" t="s">
        <v>491</v>
      </c>
      <c r="AB3946" s="14" t="str">
        <f t="shared" si="61"/>
        <v>('122087','122087J','SHCS M06X1X45 GR 12.9 H/T BLK','PC',73,3,4,4,4,2,189,'11.3','11.3','M06','45','51B37','8','05.65/05.68','READY','COIL 2ANNEAL&amp;2DRAWN 51B37 05.65/05.68','C351B3705650568'),</v>
      </c>
      <c r="AC3946" s="14" t="s">
        <v>11151</v>
      </c>
    </row>
    <row r="3947" spans="1:29">
      <c r="A3947" s="16">
        <v>832433</v>
      </c>
      <c r="B3947" s="43" t="s">
        <v>735</v>
      </c>
      <c r="C3947" s="43" t="s">
        <v>736</v>
      </c>
      <c r="D3947" s="15">
        <f>VLOOKUP(E3947,finish!$A$1:$B$18,2,0)</f>
        <v>12</v>
      </c>
      <c r="E3947" s="18" t="s">
        <v>401</v>
      </c>
      <c r="F3947" s="15">
        <f>VLOOKUP(G3947,modules!$A$1:$B$10,2,0)</f>
        <v>1</v>
      </c>
      <c r="G3947" s="18" t="s">
        <v>7848</v>
      </c>
      <c r="H3947" s="15">
        <f>VLOOKUP(I3947,segments!$A$1:$B$9,2,0)</f>
        <v>1</v>
      </c>
      <c r="I3947" s="18" t="s">
        <v>7848</v>
      </c>
      <c r="J3947" s="15">
        <v>77</v>
      </c>
      <c r="K3947" s="27" t="s">
        <v>42</v>
      </c>
      <c r="L3947" s="43" t="s">
        <v>38</v>
      </c>
      <c r="M3947" s="15">
        <f>VLOOKUP(N3947,groups!$A$1:$B$113,2,1)</f>
        <v>126</v>
      </c>
      <c r="N3947" s="16" t="s">
        <v>737</v>
      </c>
      <c r="O3947" s="18">
        <v>36</v>
      </c>
      <c r="P3947" s="15">
        <f>VLOOKUP(Q3947,'seg2'!$A$1:$B$13,2,0)</f>
        <v>7</v>
      </c>
      <c r="Q3947" s="16" t="s">
        <v>43</v>
      </c>
      <c r="R3947" s="15">
        <f>VLOOKUP(S3947,'seg3'!$A$1:$B$9,2,0)</f>
        <v>4</v>
      </c>
      <c r="S3947" s="16" t="s">
        <v>32</v>
      </c>
      <c r="T3947" s="28">
        <v>16.12</v>
      </c>
      <c r="U3947" s="28">
        <v>16.12</v>
      </c>
      <c r="V3947" s="18" t="s">
        <v>739</v>
      </c>
      <c r="W3947" s="30" t="s">
        <v>740</v>
      </c>
      <c r="X3947" s="15"/>
      <c r="Y3947" s="18" t="s">
        <v>365</v>
      </c>
      <c r="Z3947" s="18">
        <v>10</v>
      </c>
      <c r="AA3947" s="16" t="s">
        <v>738</v>
      </c>
      <c r="AB3947" s="14" t="str">
        <f t="shared" si="61"/>
        <v>('832433','832433J','BOLT SHOULDER M06X36 GR 12.9 ZTS 4359193','PC',77,1,7,4,1,12,126,'16.12','16.12','M06','36','SCM435','10','08.00/08.02','Less Qty.','COIL 2ANNEAL &amp; 2DRAWN C3SCM435 08.00/08.',''),</v>
      </c>
      <c r="AC3947" s="14" t="s">
        <v>11152</v>
      </c>
    </row>
    <row r="3948" spans="1:29">
      <c r="A3948" s="16">
        <v>832442</v>
      </c>
      <c r="B3948" s="43" t="s">
        <v>741</v>
      </c>
      <c r="C3948" s="43" t="s">
        <v>742</v>
      </c>
      <c r="D3948" s="15">
        <f>VLOOKUP(E3948,finish!$A$1:$B$18,2,0)</f>
        <v>1</v>
      </c>
      <c r="E3948" s="18" t="s">
        <v>204</v>
      </c>
      <c r="F3948" s="15">
        <f>VLOOKUP(G3948,modules!$A$1:$B$10,2,0)</f>
        <v>1</v>
      </c>
      <c r="G3948" s="18" t="s">
        <v>7848</v>
      </c>
      <c r="H3948" s="15">
        <f>VLOOKUP(I3948,segments!$A$1:$B$9,2,0)</f>
        <v>1</v>
      </c>
      <c r="I3948" s="18" t="s">
        <v>7848</v>
      </c>
      <c r="J3948" s="15">
        <v>77</v>
      </c>
      <c r="K3948" s="27" t="s">
        <v>42</v>
      </c>
      <c r="L3948" s="43" t="s">
        <v>139</v>
      </c>
      <c r="M3948" s="15">
        <f>VLOOKUP(N3948,groups!$A$1:$B$113,2,1)</f>
        <v>184</v>
      </c>
      <c r="N3948" s="16" t="s">
        <v>743</v>
      </c>
      <c r="O3948" s="18">
        <v>20</v>
      </c>
      <c r="P3948" s="15">
        <f>VLOOKUP(Q3948,'seg2'!$A$1:$B$13,2,0)</f>
        <v>4</v>
      </c>
      <c r="Q3948" s="16" t="s">
        <v>32</v>
      </c>
      <c r="R3948" s="15">
        <f>VLOOKUP(S3948,'seg3'!$A$1:$B$9,2,0)</f>
        <v>4</v>
      </c>
      <c r="S3948" s="16" t="s">
        <v>32</v>
      </c>
      <c r="T3948" s="28">
        <v>4.0999999999999996</v>
      </c>
      <c r="U3948" s="28">
        <v>4.0999999999999996</v>
      </c>
      <c r="V3948" s="42"/>
      <c r="W3948" s="30" t="s">
        <v>745</v>
      </c>
      <c r="X3948" s="15"/>
      <c r="Y3948" s="18" t="s">
        <v>365</v>
      </c>
      <c r="Z3948" s="18">
        <v>6</v>
      </c>
      <c r="AA3948" s="16" t="s">
        <v>744</v>
      </c>
      <c r="AB3948" s="14" t="str">
        <f t="shared" si="61"/>
        <v>('832442','832442J','SHCS M05X0.8X20 GR 12.9 ZNP 4498813','PC',77,1,4,4,1,1,184,'4.1','4.1','M05','20','SCM435','6','4.33/04.34','','COIL 2ANNEAL &amp; 2DRAWN C3SCM435 04.33/04.',''),</v>
      </c>
      <c r="AC3948" s="14" t="s">
        <v>11153</v>
      </c>
    </row>
    <row r="3949" spans="1:29">
      <c r="A3949" s="16">
        <v>817889</v>
      </c>
      <c r="B3949" s="43" t="s">
        <v>556</v>
      </c>
      <c r="C3949" s="15" t="s">
        <v>557</v>
      </c>
      <c r="D3949" s="15">
        <f>VLOOKUP(E3949,finish!$A$1:$B$18,2,0)</f>
        <v>5</v>
      </c>
      <c r="E3949" s="18" t="s">
        <v>316</v>
      </c>
      <c r="F3949" s="15">
        <f>VLOOKUP(G3949,modules!$A$1:$B$10,2,0)</f>
        <v>1</v>
      </c>
      <c r="G3949" s="18" t="s">
        <v>7848</v>
      </c>
      <c r="H3949" s="15">
        <f>VLOOKUP(I3949,segments!$A$1:$B$9,2,0)</f>
        <v>1</v>
      </c>
      <c r="I3949" s="18" t="s">
        <v>7848</v>
      </c>
      <c r="J3949" s="15">
        <v>77</v>
      </c>
      <c r="K3949" s="27" t="s">
        <v>42</v>
      </c>
      <c r="L3949" s="43" t="s">
        <v>139</v>
      </c>
      <c r="M3949" s="15">
        <f>VLOOKUP(N3949,groups!$A$1:$B$113,2,1)</f>
        <v>189</v>
      </c>
      <c r="N3949" s="16" t="s">
        <v>467</v>
      </c>
      <c r="O3949" s="18">
        <v>30</v>
      </c>
      <c r="P3949" s="15">
        <f>VLOOKUP(Q3949,'seg2'!$A$1:$B$13,2,0)</f>
        <v>4</v>
      </c>
      <c r="Q3949" s="16" t="s">
        <v>32</v>
      </c>
      <c r="R3949" s="15">
        <f>VLOOKUP(S3949,'seg3'!$A$1:$B$9,2,0)</f>
        <v>4</v>
      </c>
      <c r="S3949" s="16" t="s">
        <v>32</v>
      </c>
      <c r="T3949" s="28">
        <v>7</v>
      </c>
      <c r="U3949" s="28">
        <v>7</v>
      </c>
      <c r="V3949" s="42"/>
      <c r="W3949" s="30" t="s">
        <v>559</v>
      </c>
      <c r="X3949" s="15" t="s">
        <v>555</v>
      </c>
      <c r="Y3949" s="18" t="s">
        <v>365</v>
      </c>
      <c r="Z3949" s="18">
        <v>5.5</v>
      </c>
      <c r="AA3949" s="16" t="s">
        <v>558</v>
      </c>
      <c r="AB3949" s="14" t="str">
        <f t="shared" si="61"/>
        <v>('817889','817889J','SHCS M5X0.8X30 GR12.9 ZFS H/T DRG:9X6615','PC',77,1,4,4,1,5,189,'7','7','M05','30','SCM435','5.5','4.75/4.78','','COIL2ANEAL&amp;2DRWN SCM435 4.75/4.78(ADAD)','C3SCM43504750478'),</v>
      </c>
      <c r="AC3949" s="14" t="s">
        <v>11150</v>
      </c>
    </row>
    <row r="3950" spans="1:29">
      <c r="A3950" s="16">
        <v>833015</v>
      </c>
      <c r="B3950" s="43" t="s">
        <v>969</v>
      </c>
      <c r="C3950" s="43" t="s">
        <v>970</v>
      </c>
      <c r="D3950" s="15">
        <f>VLOOKUP(E3950,finish!$A$1:$B$18,2,0)</f>
        <v>5</v>
      </c>
      <c r="E3950" s="18" t="s">
        <v>316</v>
      </c>
      <c r="F3950" s="15">
        <f>VLOOKUP(G3950,modules!$A$1:$B$10,2,0)</f>
        <v>1</v>
      </c>
      <c r="G3950" s="18" t="s">
        <v>7848</v>
      </c>
      <c r="H3950" s="15">
        <f>VLOOKUP(I3950,segments!$A$1:$B$9,2,0)</f>
        <v>1</v>
      </c>
      <c r="I3950" s="18" t="s">
        <v>7848</v>
      </c>
      <c r="J3950" s="15">
        <v>77</v>
      </c>
      <c r="K3950" s="27" t="s">
        <v>42</v>
      </c>
      <c r="L3950" s="16" t="s">
        <v>38</v>
      </c>
      <c r="M3950" s="15">
        <f>VLOOKUP(N3950,groups!$A$1:$B$113,2,1)</f>
        <v>153</v>
      </c>
      <c r="N3950" s="16" t="s">
        <v>107</v>
      </c>
      <c r="O3950" s="18">
        <v>30</v>
      </c>
      <c r="P3950" s="15">
        <f>VLOOKUP(Q3950,'seg2'!$A$1:$B$13,2,0)</f>
        <v>3</v>
      </c>
      <c r="Q3950" s="16" t="s">
        <v>20</v>
      </c>
      <c r="R3950" s="15">
        <f>VLOOKUP(S3950,'seg3'!$A$1:$B$9,2,0)</f>
        <v>3</v>
      </c>
      <c r="S3950" s="16" t="s">
        <v>21</v>
      </c>
      <c r="T3950" s="18">
        <v>8</v>
      </c>
      <c r="U3950" s="18">
        <v>8</v>
      </c>
      <c r="V3950" s="18"/>
      <c r="W3950" s="30" t="s">
        <v>971</v>
      </c>
      <c r="X3950" s="16"/>
      <c r="Y3950" s="18" t="s">
        <v>17</v>
      </c>
      <c r="Z3950" s="32">
        <v>5.5</v>
      </c>
      <c r="AA3950" s="16" t="s">
        <v>264</v>
      </c>
      <c r="AB3950" s="14" t="str">
        <f t="shared" si="61"/>
        <v>('833015','833015J','HHS M06X1.0X30 F/T CL10.9 ZFS 8T4971','PC',77,1,3,3,1,5,153,'8','8','M06','30','10B33','5.5','05.18/05.20','','COIL DIRECT DRAWN 10B33 05.18/05.20',''),</v>
      </c>
      <c r="AC3950" s="14" t="s">
        <v>11154</v>
      </c>
    </row>
    <row r="3951" spans="1:29">
      <c r="A3951" s="16">
        <v>833202</v>
      </c>
      <c r="B3951" s="43" t="s">
        <v>1144</v>
      </c>
      <c r="C3951" s="43" t="s">
        <v>1145</v>
      </c>
      <c r="D3951" s="15">
        <f>VLOOKUP(E3951,finish!$A$1:$B$18,2,0)</f>
        <v>8</v>
      </c>
      <c r="E3951" s="18" t="s">
        <v>47</v>
      </c>
      <c r="F3951" s="15">
        <f>VLOOKUP(G3951,modules!$A$1:$B$10,2,0)</f>
        <v>3</v>
      </c>
      <c r="G3951" s="18" t="s">
        <v>7844</v>
      </c>
      <c r="H3951" s="15">
        <f>VLOOKUP(I3951,segments!$A$1:$B$9,2,0)</f>
        <v>6</v>
      </c>
      <c r="I3951" s="18" t="s">
        <v>7850</v>
      </c>
      <c r="J3951" s="15">
        <v>73</v>
      </c>
      <c r="K3951" s="27" t="s">
        <v>42</v>
      </c>
      <c r="L3951" s="16" t="s">
        <v>38</v>
      </c>
      <c r="M3951" s="15">
        <f>VLOOKUP(N3951,groups!$A$1:$B$113,2,1)</f>
        <v>190</v>
      </c>
      <c r="N3951" s="16" t="s">
        <v>484</v>
      </c>
      <c r="O3951" s="18">
        <v>16</v>
      </c>
      <c r="P3951" s="15">
        <f>VLOOKUP(Q3951,'seg2'!$A$1:$B$13,2,0)</f>
        <v>4</v>
      </c>
      <c r="Q3951" s="16" t="s">
        <v>32</v>
      </c>
      <c r="R3951" s="15">
        <f>VLOOKUP(S3951,'seg3'!$A$1:$B$9,2,0)</f>
        <v>3</v>
      </c>
      <c r="S3951" s="16" t="s">
        <v>21</v>
      </c>
      <c r="T3951" s="18">
        <v>5.75</v>
      </c>
      <c r="U3951" s="18">
        <v>5.75</v>
      </c>
      <c r="V3951" s="18"/>
      <c r="W3951" s="30" t="s">
        <v>1146</v>
      </c>
      <c r="X3951" s="43"/>
      <c r="Y3951" s="18" t="s">
        <v>17</v>
      </c>
      <c r="Z3951" s="18">
        <v>8</v>
      </c>
      <c r="AA3951" s="16" t="s">
        <v>491</v>
      </c>
      <c r="AB3951" s="14" t="str">
        <f t="shared" si="61"/>
        <v>('833202','833202J','SHCS M06X1X16 ISO4762 CL10.9 F/T ZC3','PC',73,3,4,3,6,8,190,'5.75','5.75','M06','16','10B33','8','05.65/05.68','','COIL DIRECT DRAWN 10B33 05.65/05.68',''),</v>
      </c>
      <c r="AC3951" s="14" t="s">
        <v>11155</v>
      </c>
    </row>
    <row r="3952" spans="1:29">
      <c r="A3952" s="16">
        <v>103500</v>
      </c>
      <c r="B3952" s="43" t="s">
        <v>1330</v>
      </c>
      <c r="C3952" s="43" t="s">
        <v>1331</v>
      </c>
      <c r="D3952" s="15">
        <f>VLOOKUP(E3952,finish!$A$1:$B$18,2,0)</f>
        <v>2</v>
      </c>
      <c r="E3952" s="18" t="s">
        <v>11</v>
      </c>
      <c r="F3952" s="15">
        <f>VLOOKUP(G3952,modules!$A$1:$B$10,2,0)</f>
        <v>3</v>
      </c>
      <c r="G3952" s="18" t="s">
        <v>7844</v>
      </c>
      <c r="H3952" s="15">
        <f>VLOOKUP(I3952,segments!$A$1:$B$9,2,0)</f>
        <v>4</v>
      </c>
      <c r="I3952" s="18" t="s">
        <v>7845</v>
      </c>
      <c r="J3952" s="15">
        <v>73</v>
      </c>
      <c r="K3952" s="27" t="s">
        <v>42</v>
      </c>
      <c r="L3952" s="43" t="s">
        <v>139</v>
      </c>
      <c r="M3952" s="15">
        <f>VLOOKUP(N3952,groups!$A$1:$B$113,2,1)</f>
        <v>165</v>
      </c>
      <c r="N3952" s="60" t="s">
        <v>638</v>
      </c>
      <c r="O3952" s="18">
        <v>10</v>
      </c>
      <c r="P3952" s="15">
        <f>VLOOKUP(Q3952,'seg2'!$A$1:$B$13,2,0)</f>
        <v>4</v>
      </c>
      <c r="Q3952" s="16" t="s">
        <v>32</v>
      </c>
      <c r="R3952" s="15">
        <f>VLOOKUP(S3952,'seg3'!$A$1:$B$9,2,0)</f>
        <v>3</v>
      </c>
      <c r="S3952" s="16" t="s">
        <v>21</v>
      </c>
      <c r="T3952" s="18">
        <v>2.5</v>
      </c>
      <c r="U3952" s="18">
        <v>2.5</v>
      </c>
      <c r="V3952" s="18"/>
      <c r="W3952" s="30" t="s">
        <v>1333</v>
      </c>
      <c r="X3952" s="43" t="s">
        <v>1329</v>
      </c>
      <c r="Y3952" s="18" t="s">
        <v>17</v>
      </c>
      <c r="Z3952" s="18">
        <v>5.5</v>
      </c>
      <c r="AA3952" s="16" t="s">
        <v>1332</v>
      </c>
      <c r="AB3952" s="14" t="str">
        <f t="shared" si="61"/>
        <v>('103500','103500J','SLHCS M05X0.8X10 CL10.9 90183M F/T BLK','PC',73,3,4,3,4,2,165,'2.5','2.5','M05','10','10B33','5.5','04.75/04.78','','COIL 2ANNEAL &amp; 2DRAWN 10B33M 04.75/04.78','C310B33M04750478'),</v>
      </c>
      <c r="AC3952" s="14" t="s">
        <v>11156</v>
      </c>
    </row>
    <row r="3953" spans="1:29">
      <c r="A3953" s="16">
        <v>103508</v>
      </c>
      <c r="B3953" s="43" t="s">
        <v>1335</v>
      </c>
      <c r="C3953" s="43" t="s">
        <v>1336</v>
      </c>
      <c r="D3953" s="15">
        <f>VLOOKUP(E3953,finish!$A$1:$B$18,2,0)</f>
        <v>2</v>
      </c>
      <c r="E3953" s="18" t="s">
        <v>11</v>
      </c>
      <c r="F3953" s="15">
        <f>VLOOKUP(G3953,modules!$A$1:$B$10,2,0)</f>
        <v>3</v>
      </c>
      <c r="G3953" s="18" t="s">
        <v>7844</v>
      </c>
      <c r="H3953" s="15">
        <f>VLOOKUP(I3953,segments!$A$1:$B$9,2,0)</f>
        <v>4</v>
      </c>
      <c r="I3953" s="18" t="s">
        <v>7845</v>
      </c>
      <c r="J3953" s="15">
        <v>73</v>
      </c>
      <c r="K3953" s="27" t="s">
        <v>42</v>
      </c>
      <c r="L3953" s="43" t="s">
        <v>38</v>
      </c>
      <c r="M3953" s="15">
        <f>VLOOKUP(N3953,groups!$A$1:$B$113,2,1)</f>
        <v>165</v>
      </c>
      <c r="N3953" s="60" t="s">
        <v>638</v>
      </c>
      <c r="O3953" s="18">
        <v>10</v>
      </c>
      <c r="P3953" s="15">
        <f>VLOOKUP(Q3953,'seg2'!$A$1:$B$13,2,0)</f>
        <v>4</v>
      </c>
      <c r="Q3953" s="16" t="s">
        <v>32</v>
      </c>
      <c r="R3953" s="15">
        <f>VLOOKUP(S3953,'seg3'!$A$1:$B$9,2,0)</f>
        <v>3</v>
      </c>
      <c r="S3953" s="16" t="s">
        <v>21</v>
      </c>
      <c r="T3953" s="18">
        <v>3.7</v>
      </c>
      <c r="U3953" s="18">
        <v>3.7</v>
      </c>
      <c r="V3953" s="18"/>
      <c r="W3953" s="30" t="s">
        <v>1337</v>
      </c>
      <c r="X3953" s="43" t="s">
        <v>1334</v>
      </c>
      <c r="Y3953" s="18" t="s">
        <v>17</v>
      </c>
      <c r="Z3953" s="18">
        <v>8</v>
      </c>
      <c r="AA3953" s="16" t="s">
        <v>491</v>
      </c>
      <c r="AB3953" s="14" t="str">
        <f t="shared" si="61"/>
        <v>('103508','103508J','SLHCS M06X1X10 CL10.9 90183M F/T BLK','PC',73,3,4,3,4,2,165,'3.7','3.7','M06','10','10B33','8','05.65/05.68','','COIL 2ANNEAL &amp; 2DRAWN 10B33M 05.65/05.68','C310B33M05650568'),</v>
      </c>
      <c r="AC3953" s="14" t="s">
        <v>11157</v>
      </c>
    </row>
    <row r="3954" spans="1:29">
      <c r="A3954" s="16">
        <v>832431</v>
      </c>
      <c r="B3954" s="43" t="s">
        <v>1356</v>
      </c>
      <c r="C3954" s="43" t="s">
        <v>1357</v>
      </c>
      <c r="D3954" s="15">
        <f>VLOOKUP(E3954,finish!$A$1:$B$18,2,0)</f>
        <v>1</v>
      </c>
      <c r="E3954" s="18" t="s">
        <v>204</v>
      </c>
      <c r="F3954" s="15">
        <f>VLOOKUP(G3954,modules!$A$1:$B$10,2,0)</f>
        <v>1</v>
      </c>
      <c r="G3954" s="18" t="s">
        <v>7848</v>
      </c>
      <c r="H3954" s="15">
        <f>VLOOKUP(I3954,segments!$A$1:$B$9,2,0)</f>
        <v>1</v>
      </c>
      <c r="I3954" s="18" t="s">
        <v>7848</v>
      </c>
      <c r="J3954" s="15">
        <v>77</v>
      </c>
      <c r="K3954" s="27" t="s">
        <v>42</v>
      </c>
      <c r="L3954" s="16" t="s">
        <v>38</v>
      </c>
      <c r="M3954" s="15">
        <f>VLOOKUP(N3954,groups!$A$1:$B$113,2,1)</f>
        <v>152</v>
      </c>
      <c r="N3954" s="16" t="s">
        <v>16</v>
      </c>
      <c r="O3954" s="18">
        <v>100</v>
      </c>
      <c r="P3954" s="15">
        <f>VLOOKUP(Q3954,'seg2'!$A$1:$B$13,2,0)</f>
        <v>3</v>
      </c>
      <c r="Q3954" s="16" t="s">
        <v>20</v>
      </c>
      <c r="R3954" s="15">
        <f>VLOOKUP(S3954,'seg3'!$A$1:$B$9,2,0)</f>
        <v>3</v>
      </c>
      <c r="S3954" s="16" t="s">
        <v>21</v>
      </c>
      <c r="T3954" s="18">
        <v>24.15</v>
      </c>
      <c r="U3954" s="18">
        <v>24.15</v>
      </c>
      <c r="V3954" s="29"/>
      <c r="W3954" s="30" t="s">
        <v>1359</v>
      </c>
      <c r="X3954" s="43"/>
      <c r="Y3954" s="18" t="s">
        <v>17</v>
      </c>
      <c r="Z3954" s="18">
        <v>6</v>
      </c>
      <c r="AA3954" s="16" t="s">
        <v>1358</v>
      </c>
      <c r="AB3954" s="14" t="str">
        <f t="shared" si="61"/>
        <v>('832431','832431J','HHB M6X1X100 GR10.9 ZNP 7X0465','PC',77,1,3,3,1,1,152,'24.15','24.15','M06','100','10B33','6','05.75/05.78','','COIL DIRECT DRAWN 10B33 05.75/05.78',''),</v>
      </c>
      <c r="AC3954" s="14" t="s">
        <v>11158</v>
      </c>
    </row>
    <row r="3955" spans="1:29">
      <c r="A3955" s="16">
        <v>832467</v>
      </c>
      <c r="B3955" s="43" t="s">
        <v>1398</v>
      </c>
      <c r="C3955" s="43" t="s">
        <v>1399</v>
      </c>
      <c r="D3955" s="15">
        <f>VLOOKUP(E3955,finish!$A$1:$B$18,2,0)</f>
        <v>1</v>
      </c>
      <c r="E3955" s="18" t="s">
        <v>204</v>
      </c>
      <c r="F3955" s="15">
        <f>VLOOKUP(G3955,modules!$A$1:$B$10,2,0)</f>
        <v>1</v>
      </c>
      <c r="G3955" s="18" t="s">
        <v>7848</v>
      </c>
      <c r="H3955" s="15">
        <f>VLOOKUP(I3955,segments!$A$1:$B$9,2,0)</f>
        <v>1</v>
      </c>
      <c r="I3955" s="18" t="s">
        <v>7848</v>
      </c>
      <c r="J3955" s="15">
        <v>77</v>
      </c>
      <c r="K3955" s="27" t="s">
        <v>42</v>
      </c>
      <c r="L3955" s="92" t="s">
        <v>881</v>
      </c>
      <c r="M3955" s="15">
        <f>VLOOKUP(N3955,groups!$A$1:$B$113,2,1)</f>
        <v>211</v>
      </c>
      <c r="N3955" s="16" t="s">
        <v>208</v>
      </c>
      <c r="O3955" s="18">
        <v>27.5</v>
      </c>
      <c r="P3955" s="15">
        <f>VLOOKUP(Q3955,'seg2'!$A$1:$B$13,2,0)</f>
        <v>7</v>
      </c>
      <c r="Q3955" s="16" t="s">
        <v>43</v>
      </c>
      <c r="R3955" s="15">
        <f>VLOOKUP(S3955,'seg3'!$A$1:$B$9,2,0)</f>
        <v>3</v>
      </c>
      <c r="S3955" s="16" t="s">
        <v>21</v>
      </c>
      <c r="T3955" s="18">
        <v>8.15</v>
      </c>
      <c r="U3955" s="18">
        <v>8.15</v>
      </c>
      <c r="V3955" s="29"/>
      <c r="W3955" s="30" t="s">
        <v>1401</v>
      </c>
      <c r="X3955" s="43"/>
      <c r="Y3955" s="18" t="s">
        <v>17</v>
      </c>
      <c r="Z3955" s="18">
        <v>8</v>
      </c>
      <c r="AA3955" s="16" t="s">
        <v>1400</v>
      </c>
      <c r="AB3955" s="14" t="str">
        <f t="shared" si="61"/>
        <v>('832467','832467J','STUDTAPERLOCK 5/16-18UNCX27.5 ZNP 6L7442','PC',77,1,7,3,1,1,211,'8.15','8.15','5/16 UNC','27.5','10B33','8','06.88/06.91','','COIL DIRECT DRWN 10B33 06.88/06.91',''),</v>
      </c>
      <c r="AC3955" s="14" t="s">
        <v>11159</v>
      </c>
    </row>
    <row r="3956" spans="1:29">
      <c r="A3956" s="16">
        <v>831183</v>
      </c>
      <c r="B3956" s="43" t="s">
        <v>1677</v>
      </c>
      <c r="C3956" s="43" t="s">
        <v>1678</v>
      </c>
      <c r="D3956" s="15">
        <f>VLOOKUP(E3956,finish!$A$1:$B$18,2,0)</f>
        <v>3</v>
      </c>
      <c r="E3956" s="18" t="s">
        <v>407</v>
      </c>
      <c r="F3956" s="15">
        <f>VLOOKUP(G3956,modules!$A$1:$B$10,2,0)</f>
        <v>1</v>
      </c>
      <c r="G3956" s="18" t="s">
        <v>7848</v>
      </c>
      <c r="H3956" s="15">
        <f>VLOOKUP(I3956,segments!$A$1:$B$9,2,0)</f>
        <v>1</v>
      </c>
      <c r="I3956" s="18" t="s">
        <v>7848</v>
      </c>
      <c r="J3956" s="15">
        <v>77</v>
      </c>
      <c r="K3956" s="27" t="s">
        <v>42</v>
      </c>
      <c r="L3956" s="16" t="s">
        <v>466</v>
      </c>
      <c r="M3956" s="15">
        <f>VLOOKUP(N3956,groups!$A$1:$B$113,2,1)</f>
        <v>190</v>
      </c>
      <c r="N3956" s="16" t="s">
        <v>484</v>
      </c>
      <c r="O3956" s="18">
        <v>16</v>
      </c>
      <c r="P3956" s="15">
        <f>VLOOKUP(Q3956,'seg2'!$A$1:$B$13,2,0)</f>
        <v>4</v>
      </c>
      <c r="Q3956" s="16" t="s">
        <v>32</v>
      </c>
      <c r="R3956" s="15">
        <f>VLOOKUP(S3956,'seg3'!$A$1:$B$9,2,0)</f>
        <v>4</v>
      </c>
      <c r="S3956" s="16" t="s">
        <v>32</v>
      </c>
      <c r="T3956" s="18">
        <v>2.1</v>
      </c>
      <c r="U3956" s="18">
        <v>2.1</v>
      </c>
      <c r="V3956" s="18"/>
      <c r="W3956" s="30" t="s">
        <v>1680</v>
      </c>
      <c r="X3956" s="16"/>
      <c r="Y3956" s="18" t="s">
        <v>365</v>
      </c>
      <c r="Z3956" s="18">
        <v>5.5</v>
      </c>
      <c r="AA3956" s="16" t="s">
        <v>1679</v>
      </c>
      <c r="AB3956" s="14" t="str">
        <f t="shared" si="61"/>
        <v>('831183','831183J','SHCS M4X0.7X16 ZFB 12.9 DR.2213700','PC',77,1,4,4,1,3,190,'2.1','2.1','M04','16','SCM435','5.5','03.35/03.37','','COIL 1ANNEAL &amp; 1DRAWN SCM435 03.35/03.37',''),</v>
      </c>
      <c r="AC3956" s="14" t="s">
        <v>11160</v>
      </c>
    </row>
    <row r="3957" spans="1:29">
      <c r="A3957" s="16">
        <v>170363</v>
      </c>
      <c r="B3957" s="43" t="s">
        <v>1805</v>
      </c>
      <c r="C3957" s="43" t="s">
        <v>1806</v>
      </c>
      <c r="D3957" s="15">
        <f>VLOOKUP(E3957,finish!$A$1:$B$18,2,0)</f>
        <v>2</v>
      </c>
      <c r="E3957" s="18" t="s">
        <v>11</v>
      </c>
      <c r="F3957" s="15">
        <f>VLOOKUP(G3957,modules!$A$1:$B$10,2,0)</f>
        <v>3</v>
      </c>
      <c r="G3957" s="18" t="s">
        <v>7844</v>
      </c>
      <c r="H3957" s="15">
        <f>VLOOKUP(I3957,segments!$A$1:$B$9,2,0)</f>
        <v>5</v>
      </c>
      <c r="I3957" s="18" t="s">
        <v>7852</v>
      </c>
      <c r="J3957" s="15">
        <v>73</v>
      </c>
      <c r="K3957" s="27" t="s">
        <v>42</v>
      </c>
      <c r="L3957" s="76" t="s">
        <v>511</v>
      </c>
      <c r="M3957" s="15">
        <f>VLOOKUP(N3957,groups!$A$1:$B$113,2,1)</f>
        <v>152</v>
      </c>
      <c r="N3957" s="46" t="s">
        <v>16</v>
      </c>
      <c r="O3957" s="45">
        <v>3</v>
      </c>
      <c r="P3957" s="15">
        <f>VLOOKUP(Q3957,'seg2'!$A$1:$B$13,2,0)</f>
        <v>3</v>
      </c>
      <c r="Q3957" s="16" t="s">
        <v>20</v>
      </c>
      <c r="R3957" s="15">
        <f>VLOOKUP(S3957,'seg3'!$A$1:$B$9,2,0)</f>
        <v>3</v>
      </c>
      <c r="S3957" s="16" t="s">
        <v>21</v>
      </c>
      <c r="T3957" s="18">
        <v>20.43</v>
      </c>
      <c r="U3957" s="18">
        <v>20.43</v>
      </c>
      <c r="V3957" s="29"/>
      <c r="W3957" s="30" t="s">
        <v>1808</v>
      </c>
      <c r="X3957" s="16"/>
      <c r="Y3957" s="45" t="s">
        <v>17</v>
      </c>
      <c r="Z3957" s="28">
        <v>6.5</v>
      </c>
      <c r="AA3957" s="46" t="s">
        <v>1807</v>
      </c>
      <c r="AB3957" s="14" t="str">
        <f t="shared" si="61"/>
        <v>('170363','170363J','HHB 1/4XUNCX03 B18.2.1 SAE8 H/T BLK','PC',73,3,3,3,5,2,152,'20.43','20.43','1/4 UNC','3','10B33','6.5','06.10/06.12','','COIL DIRECT DRAWN 10B33M 6.12/6.15',''),</v>
      </c>
      <c r="AC3957" s="14" t="s">
        <v>11161</v>
      </c>
    </row>
    <row r="3958" spans="1:29">
      <c r="A3958" s="16">
        <v>400065</v>
      </c>
      <c r="B3958" s="43" t="s">
        <v>2014</v>
      </c>
      <c r="C3958" s="43" t="s">
        <v>2015</v>
      </c>
      <c r="D3958" s="15">
        <f>VLOOKUP(E3958,finish!$A$1:$B$18,2,0)</f>
        <v>2</v>
      </c>
      <c r="E3958" s="18" t="s">
        <v>11</v>
      </c>
      <c r="F3958" s="15">
        <f>VLOOKUP(G3958,modules!$A$1:$B$10,2,0)</f>
        <v>3</v>
      </c>
      <c r="G3958" s="18" t="s">
        <v>7844</v>
      </c>
      <c r="H3958" s="15">
        <f>VLOOKUP(I3958,segments!$A$1:$B$9,2,0)</f>
        <v>5</v>
      </c>
      <c r="I3958" s="18" t="s">
        <v>7852</v>
      </c>
      <c r="J3958" s="15">
        <v>73</v>
      </c>
      <c r="K3958" s="27" t="s">
        <v>42</v>
      </c>
      <c r="L3958" s="76" t="s">
        <v>2016</v>
      </c>
      <c r="M3958" s="15">
        <f>VLOOKUP(N3958,groups!$A$1:$B$113,2,1)</f>
        <v>189</v>
      </c>
      <c r="N3958" s="46" t="s">
        <v>467</v>
      </c>
      <c r="O3958" s="45">
        <v>2</v>
      </c>
      <c r="P3958" s="15">
        <f>VLOOKUP(Q3958,'seg2'!$A$1:$B$13,2,0)</f>
        <v>4</v>
      </c>
      <c r="Q3958" s="16" t="s">
        <v>32</v>
      </c>
      <c r="R3958" s="15">
        <f>VLOOKUP(S3958,'seg3'!$A$1:$B$9,2,0)</f>
        <v>4</v>
      </c>
      <c r="S3958" s="16" t="s">
        <v>32</v>
      </c>
      <c r="T3958" s="18">
        <v>7.73</v>
      </c>
      <c r="U3958" s="18">
        <v>7.73</v>
      </c>
      <c r="V3958" s="29" t="s">
        <v>22</v>
      </c>
      <c r="W3958" s="30" t="s">
        <v>2018</v>
      </c>
      <c r="X3958" s="16"/>
      <c r="Y3958" s="45" t="s">
        <v>29</v>
      </c>
      <c r="Z3958" s="28">
        <v>5.5</v>
      </c>
      <c r="AA3958" s="46" t="s">
        <v>2017</v>
      </c>
      <c r="AB3958" s="14" t="str">
        <f t="shared" si="61"/>
        <v>('400065','400065J','SHCS 3/16XBSWX02 BS2470 H/T BLK','PC',73,3,4,4,5,2,189,'7.73','7.73','3/16 BSW','2','51B37','5.5','4.30/4.32','READY','COIL 2ANNEAL&amp;2DRAWN 51B37 04.60/04.62',''),</v>
      </c>
      <c r="AC3958" s="14" t="s">
        <v>11162</v>
      </c>
    </row>
    <row r="3959" spans="1:29">
      <c r="A3959" s="16">
        <v>5000023</v>
      </c>
      <c r="B3959" s="43" t="s">
        <v>2148</v>
      </c>
      <c r="C3959" s="43" t="s">
        <v>2149</v>
      </c>
      <c r="D3959" s="15">
        <f>VLOOKUP(E3959,finish!$A$1:$B$18,2,0)</f>
        <v>19</v>
      </c>
      <c r="E3959" s="18" t="s">
        <v>7861</v>
      </c>
      <c r="F3959" s="15">
        <f>VLOOKUP(G3959,modules!$A$1:$B$10,2,0)</f>
        <v>3</v>
      </c>
      <c r="G3959" s="18" t="s">
        <v>7844</v>
      </c>
      <c r="H3959" s="15">
        <f>VLOOKUP(I3959,segments!$A$1:$B$9,2,0)</f>
        <v>5</v>
      </c>
      <c r="I3959" s="18" t="s">
        <v>7852</v>
      </c>
      <c r="J3959" s="15">
        <v>73</v>
      </c>
      <c r="K3959" s="27" t="s">
        <v>42</v>
      </c>
      <c r="L3959" s="76" t="s">
        <v>139</v>
      </c>
      <c r="M3959" s="15">
        <f>VLOOKUP(N3959,groups!$A$1:$B$113,2,1)</f>
        <v>203</v>
      </c>
      <c r="N3959" s="46" t="s">
        <v>133</v>
      </c>
      <c r="O3959" s="45">
        <v>16</v>
      </c>
      <c r="P3959" s="15">
        <f>VLOOKUP(Q3959,'seg2'!$A$1:$B$13,2,0)</f>
        <v>12</v>
      </c>
      <c r="Q3959" s="16" t="s">
        <v>66</v>
      </c>
      <c r="R3959" s="15">
        <f>VLOOKUP(S3959,'seg3'!$A$1:$B$9,2,0)</f>
        <v>6</v>
      </c>
      <c r="S3959" s="16" t="s">
        <v>44</v>
      </c>
      <c r="T3959" s="18">
        <v>3.37</v>
      </c>
      <c r="U3959" s="18">
        <v>3.37</v>
      </c>
      <c r="V3959" s="18" t="s">
        <v>33</v>
      </c>
      <c r="W3959" s="30" t="s">
        <v>2151</v>
      </c>
      <c r="X3959" s="16"/>
      <c r="Y3959" s="45" t="s">
        <v>40</v>
      </c>
      <c r="Z3959" s="28">
        <v>5.5</v>
      </c>
      <c r="AA3959" s="46" t="s">
        <v>2150</v>
      </c>
      <c r="AB3959" s="14" t="str">
        <f t="shared" si="61"/>
        <v>('5000023','5000023J','HHB M05X0.8X16 DIN933 GRA2-70 F/T EPO','PC',73,3,12,6,5,19,203,'3.37','3.37','M05','16','304L','5.5','04.30/04.32','NEED TO ANN','COIL POWDER DRWN SS304L A270 04.30/04.32',''),</v>
      </c>
      <c r="AC3959" s="14" t="s">
        <v>11163</v>
      </c>
    </row>
    <row r="3960" spans="1:29">
      <c r="A3960" s="16">
        <v>5000026</v>
      </c>
      <c r="B3960" s="43" t="s">
        <v>2152</v>
      </c>
      <c r="C3960" s="43" t="s">
        <v>2153</v>
      </c>
      <c r="D3960" s="15">
        <f>VLOOKUP(E3960,finish!$A$1:$B$18,2,0)</f>
        <v>19</v>
      </c>
      <c r="E3960" s="18" t="s">
        <v>7861</v>
      </c>
      <c r="F3960" s="15">
        <f>VLOOKUP(G3960,modules!$A$1:$B$10,2,0)</f>
        <v>3</v>
      </c>
      <c r="G3960" s="18" t="s">
        <v>7844</v>
      </c>
      <c r="H3960" s="15">
        <f>VLOOKUP(I3960,segments!$A$1:$B$9,2,0)</f>
        <v>5</v>
      </c>
      <c r="I3960" s="18" t="s">
        <v>7852</v>
      </c>
      <c r="J3960" s="15">
        <v>73</v>
      </c>
      <c r="K3960" s="27" t="s">
        <v>42</v>
      </c>
      <c r="L3960" s="76" t="s">
        <v>139</v>
      </c>
      <c r="M3960" s="15">
        <f>VLOOKUP(N3960,groups!$A$1:$B$113,2,1)</f>
        <v>203</v>
      </c>
      <c r="N3960" s="46" t="s">
        <v>133</v>
      </c>
      <c r="O3960" s="45">
        <v>30</v>
      </c>
      <c r="P3960" s="15">
        <f>VLOOKUP(Q3960,'seg2'!$A$1:$B$13,2,0)</f>
        <v>12</v>
      </c>
      <c r="Q3960" s="16" t="s">
        <v>66</v>
      </c>
      <c r="R3960" s="15">
        <f>VLOOKUP(S3960,'seg3'!$A$1:$B$9,2,0)</f>
        <v>6</v>
      </c>
      <c r="S3960" s="16" t="s">
        <v>44</v>
      </c>
      <c r="T3960" s="18">
        <v>5.1100000000000003</v>
      </c>
      <c r="U3960" s="18">
        <v>5.1100000000000003</v>
      </c>
      <c r="V3960" s="18" t="s">
        <v>33</v>
      </c>
      <c r="W3960" s="30" t="s">
        <v>2151</v>
      </c>
      <c r="X3960" s="16"/>
      <c r="Y3960" s="45" t="s">
        <v>40</v>
      </c>
      <c r="Z3960" s="28">
        <v>5.5</v>
      </c>
      <c r="AA3960" s="46" t="s">
        <v>2150</v>
      </c>
      <c r="AB3960" s="14" t="str">
        <f t="shared" si="61"/>
        <v>('5000026','5000026J','HHB M05X0.8X30 DIN933 GRA2-70 F/T EPO','PC',73,3,12,6,5,19,203,'5.11','5.11','M05','30','304L','5.5','04.30/04.32','NEED TO ANN','COIL POWDER DRWN SS304L A270 04.30/04.32',''),</v>
      </c>
      <c r="AC3960" s="14" t="s">
        <v>11164</v>
      </c>
    </row>
    <row r="3961" spans="1:29">
      <c r="A3961" s="16">
        <v>5000037</v>
      </c>
      <c r="B3961" s="43" t="s">
        <v>2154</v>
      </c>
      <c r="C3961" s="43" t="s">
        <v>2155</v>
      </c>
      <c r="D3961" s="15">
        <f>VLOOKUP(E3961,finish!$A$1:$B$18,2,0)</f>
        <v>19</v>
      </c>
      <c r="E3961" s="18" t="s">
        <v>7861</v>
      </c>
      <c r="F3961" s="15">
        <f>VLOOKUP(G3961,modules!$A$1:$B$10,2,0)</f>
        <v>3</v>
      </c>
      <c r="G3961" s="18" t="s">
        <v>7844</v>
      </c>
      <c r="H3961" s="15">
        <f>VLOOKUP(I3961,segments!$A$1:$B$9,2,0)</f>
        <v>5</v>
      </c>
      <c r="I3961" s="18" t="s">
        <v>7852</v>
      </c>
      <c r="J3961" s="15">
        <v>73</v>
      </c>
      <c r="K3961" s="27" t="s">
        <v>42</v>
      </c>
      <c r="L3961" s="76" t="s">
        <v>38</v>
      </c>
      <c r="M3961" s="15">
        <f>VLOOKUP(N3961,groups!$A$1:$B$113,2,1)</f>
        <v>203</v>
      </c>
      <c r="N3961" s="46" t="s">
        <v>133</v>
      </c>
      <c r="O3961" s="45">
        <v>10</v>
      </c>
      <c r="P3961" s="15">
        <f>VLOOKUP(Q3961,'seg2'!$A$1:$B$13,2,0)</f>
        <v>12</v>
      </c>
      <c r="Q3961" s="16" t="s">
        <v>66</v>
      </c>
      <c r="R3961" s="15">
        <f>VLOOKUP(S3961,'seg3'!$A$1:$B$9,2,0)</f>
        <v>6</v>
      </c>
      <c r="S3961" s="16" t="s">
        <v>44</v>
      </c>
      <c r="T3961" s="18">
        <v>4.08</v>
      </c>
      <c r="U3961" s="18">
        <v>4.08</v>
      </c>
      <c r="V3961" s="29" t="s">
        <v>22</v>
      </c>
      <c r="W3961" s="30" t="s">
        <v>2156</v>
      </c>
      <c r="X3961" s="16"/>
      <c r="Y3961" s="45" t="s">
        <v>40</v>
      </c>
      <c r="Z3961" s="28">
        <v>5.5</v>
      </c>
      <c r="AA3961" s="46" t="s">
        <v>41</v>
      </c>
      <c r="AB3961" s="14" t="str">
        <f t="shared" si="61"/>
        <v>('5000037','5000037J','HHB M06X1X10 DIN933 GRA2-70 F/T EPO','PC',73,3,12,6,5,19,203,'4.08','4.08','M06','10','304L','5.5','5.18/5.20','READY','COIL POWDER DRWN SS304L A270 05.18/05.20',''),</v>
      </c>
      <c r="AC3961" s="14" t="s">
        <v>11165</v>
      </c>
    </row>
    <row r="3962" spans="1:29">
      <c r="A3962" s="16">
        <v>5000055</v>
      </c>
      <c r="B3962" s="43" t="s">
        <v>2157</v>
      </c>
      <c r="C3962" s="43" t="s">
        <v>2158</v>
      </c>
      <c r="D3962" s="15">
        <f>VLOOKUP(E3962,finish!$A$1:$B$18,2,0)</f>
        <v>19</v>
      </c>
      <c r="E3962" s="18" t="s">
        <v>7861</v>
      </c>
      <c r="F3962" s="15">
        <f>VLOOKUP(G3962,modules!$A$1:$B$10,2,0)</f>
        <v>3</v>
      </c>
      <c r="G3962" s="18" t="s">
        <v>7844</v>
      </c>
      <c r="H3962" s="15">
        <f>VLOOKUP(I3962,segments!$A$1:$B$9,2,0)</f>
        <v>5</v>
      </c>
      <c r="I3962" s="18" t="s">
        <v>7852</v>
      </c>
      <c r="J3962" s="15">
        <v>73</v>
      </c>
      <c r="K3962" s="27" t="s">
        <v>42</v>
      </c>
      <c r="L3962" s="76" t="s">
        <v>38</v>
      </c>
      <c r="M3962" s="15">
        <f>VLOOKUP(N3962,groups!$A$1:$B$113,2,1)</f>
        <v>203</v>
      </c>
      <c r="N3962" s="46" t="s">
        <v>133</v>
      </c>
      <c r="O3962" s="45">
        <v>100</v>
      </c>
      <c r="P3962" s="15">
        <f>VLOOKUP(Q3962,'seg2'!$A$1:$B$13,2,0)</f>
        <v>12</v>
      </c>
      <c r="Q3962" s="16" t="s">
        <v>66</v>
      </c>
      <c r="R3962" s="15">
        <f>VLOOKUP(S3962,'seg3'!$A$1:$B$9,2,0)</f>
        <v>6</v>
      </c>
      <c r="S3962" s="16" t="s">
        <v>44</v>
      </c>
      <c r="T3962" s="18">
        <v>20.25</v>
      </c>
      <c r="U3962" s="18">
        <v>20.25</v>
      </c>
      <c r="V3962" s="29" t="s">
        <v>22</v>
      </c>
      <c r="W3962" s="30" t="s">
        <v>2156</v>
      </c>
      <c r="X3962" s="16"/>
      <c r="Y3962" s="45" t="s">
        <v>40</v>
      </c>
      <c r="Z3962" s="28">
        <v>5.5</v>
      </c>
      <c r="AA3962" s="46" t="s">
        <v>41</v>
      </c>
      <c r="AB3962" s="14" t="str">
        <f t="shared" si="61"/>
        <v>('5000055','5000055J','HHB M06X1X100 DIN933 GRA2-70 F/T EPO','PC',73,3,12,6,5,19,203,'20.25','20.25','M06','100','304L','5.5','5.18/5.20','READY','COIL POWDER DRWN SS304L A270 05.18/05.20',''),</v>
      </c>
      <c r="AC3962" s="14" t="s">
        <v>11166</v>
      </c>
    </row>
    <row r="3963" spans="1:29">
      <c r="A3963" s="16">
        <v>5000403</v>
      </c>
      <c r="B3963" s="43" t="s">
        <v>2159</v>
      </c>
      <c r="C3963" s="43" t="s">
        <v>2160</v>
      </c>
      <c r="D3963" s="15">
        <f>VLOOKUP(E3963,finish!$A$1:$B$18,2,0)</f>
        <v>19</v>
      </c>
      <c r="E3963" s="18" t="s">
        <v>7861</v>
      </c>
      <c r="F3963" s="15">
        <f>VLOOKUP(G3963,modules!$A$1:$B$10,2,0)</f>
        <v>3</v>
      </c>
      <c r="G3963" s="18" t="s">
        <v>7844</v>
      </c>
      <c r="H3963" s="15">
        <f>VLOOKUP(I3963,segments!$A$1:$B$9,2,0)</f>
        <v>5</v>
      </c>
      <c r="I3963" s="18" t="s">
        <v>7852</v>
      </c>
      <c r="J3963" s="15">
        <v>73</v>
      </c>
      <c r="K3963" s="27" t="s">
        <v>42</v>
      </c>
      <c r="L3963" s="76" t="s">
        <v>38</v>
      </c>
      <c r="M3963" s="15">
        <f>VLOOKUP(N3963,groups!$A$1:$B$113,2,1)</f>
        <v>203</v>
      </c>
      <c r="N3963" s="24" t="s">
        <v>62</v>
      </c>
      <c r="O3963" s="45">
        <v>16</v>
      </c>
      <c r="P3963" s="15">
        <f>VLOOKUP(Q3963,'seg2'!$A$1:$B$13,2,0)</f>
        <v>12</v>
      </c>
      <c r="Q3963" s="16" t="s">
        <v>66</v>
      </c>
      <c r="R3963" s="15">
        <f>VLOOKUP(S3963,'seg3'!$A$1:$B$9,2,0)</f>
        <v>6</v>
      </c>
      <c r="S3963" s="16" t="s">
        <v>44</v>
      </c>
      <c r="T3963" s="18">
        <v>5.1100000000000003</v>
      </c>
      <c r="U3963" s="18">
        <v>5.1100000000000003</v>
      </c>
      <c r="V3963" s="29" t="s">
        <v>22</v>
      </c>
      <c r="W3963" s="30" t="s">
        <v>2161</v>
      </c>
      <c r="X3963" s="16"/>
      <c r="Y3963" s="34" t="s">
        <v>63</v>
      </c>
      <c r="Z3963" s="28">
        <v>5.5</v>
      </c>
      <c r="AA3963" s="46" t="s">
        <v>41</v>
      </c>
      <c r="AB3963" s="14" t="str">
        <f t="shared" si="61"/>
        <v>('5000403','5000403J','HHB M06X1X16 DIN933 GRA4-70 F/T EPO','PC',73,3,12,6,5,19,203,'5.11','5.11','M06','16','316L','5.5','5.18/5.20','READY','COIL POWDER DRWN SS316L A470 05.18/05.20',''),</v>
      </c>
      <c r="AC3963" s="14" t="s">
        <v>11167</v>
      </c>
    </row>
    <row r="3964" spans="1:29">
      <c r="A3964" s="16">
        <v>5000404</v>
      </c>
      <c r="B3964" s="43" t="s">
        <v>2162</v>
      </c>
      <c r="C3964" s="43" t="s">
        <v>2163</v>
      </c>
      <c r="D3964" s="15">
        <f>VLOOKUP(E3964,finish!$A$1:$B$18,2,0)</f>
        <v>19</v>
      </c>
      <c r="E3964" s="18" t="s">
        <v>7861</v>
      </c>
      <c r="F3964" s="15">
        <f>VLOOKUP(G3964,modules!$A$1:$B$10,2,0)</f>
        <v>3</v>
      </c>
      <c r="G3964" s="18" t="s">
        <v>7844</v>
      </c>
      <c r="H3964" s="15">
        <f>VLOOKUP(I3964,segments!$A$1:$B$9,2,0)</f>
        <v>5</v>
      </c>
      <c r="I3964" s="18" t="s">
        <v>7852</v>
      </c>
      <c r="J3964" s="15">
        <v>73</v>
      </c>
      <c r="K3964" s="27" t="s">
        <v>42</v>
      </c>
      <c r="L3964" s="76" t="s">
        <v>38</v>
      </c>
      <c r="M3964" s="15">
        <f>VLOOKUP(N3964,groups!$A$1:$B$113,2,1)</f>
        <v>203</v>
      </c>
      <c r="N3964" s="24" t="s">
        <v>62</v>
      </c>
      <c r="O3964" s="45">
        <v>20</v>
      </c>
      <c r="P3964" s="15">
        <f>VLOOKUP(Q3964,'seg2'!$A$1:$B$13,2,0)</f>
        <v>12</v>
      </c>
      <c r="Q3964" s="16" t="s">
        <v>66</v>
      </c>
      <c r="R3964" s="15">
        <f>VLOOKUP(S3964,'seg3'!$A$1:$B$9,2,0)</f>
        <v>6</v>
      </c>
      <c r="S3964" s="16" t="s">
        <v>44</v>
      </c>
      <c r="T3964" s="18">
        <v>5.8</v>
      </c>
      <c r="U3964" s="18">
        <v>5.8</v>
      </c>
      <c r="V3964" s="29" t="s">
        <v>22</v>
      </c>
      <c r="W3964" s="30" t="s">
        <v>2161</v>
      </c>
      <c r="X3964" s="16"/>
      <c r="Y3964" s="34" t="s">
        <v>63</v>
      </c>
      <c r="Z3964" s="28">
        <v>5.5</v>
      </c>
      <c r="AA3964" s="46" t="s">
        <v>41</v>
      </c>
      <c r="AB3964" s="14" t="str">
        <f t="shared" si="61"/>
        <v>('5000404','5000404J','HHB M06X1X20 DIN933 GRA4-70 F/T EPO','PC',73,3,12,6,5,19,203,'5.8','5.8','M06','20','316L','5.5','5.18/5.20','READY','COIL POWDER DRWN SS316L A470 05.18/05.20',''),</v>
      </c>
      <c r="AC3964" s="14" t="s">
        <v>11168</v>
      </c>
    </row>
    <row r="3965" spans="1:29">
      <c r="A3965" s="16">
        <v>171779</v>
      </c>
      <c r="B3965" s="43" t="s">
        <v>2129</v>
      </c>
      <c r="C3965" s="43" t="s">
        <v>2130</v>
      </c>
      <c r="D3965" s="15">
        <f>VLOOKUP(E3965,finish!$A$1:$B$18,2,0)</f>
        <v>2</v>
      </c>
      <c r="E3965" s="18" t="s">
        <v>11</v>
      </c>
      <c r="F3965" s="15" t="s">
        <v>7949</v>
      </c>
      <c r="G3965" s="18" t="s">
        <v>7855</v>
      </c>
      <c r="H3965" s="15">
        <f>VLOOKUP(I3965,segments!$A$1:$B$9,2,0)</f>
        <v>5</v>
      </c>
      <c r="I3965" s="18" t="s">
        <v>7852</v>
      </c>
      <c r="J3965" s="15">
        <f>VLOOKUP(K3965,machines!$A$1:$B$72,2,0)</f>
        <v>87</v>
      </c>
      <c r="K3965" s="18" t="s">
        <v>420</v>
      </c>
      <c r="L3965" s="43" t="s">
        <v>38</v>
      </c>
      <c r="M3965" s="15">
        <f>VLOOKUP(N3965,groups!$A$1:$B$113,2,1)</f>
        <v>193</v>
      </c>
      <c r="N3965" s="43" t="s">
        <v>417</v>
      </c>
      <c r="O3965" s="18" t="s">
        <v>52</v>
      </c>
      <c r="P3965" s="15">
        <f>VLOOKUP(Q3965,'seg2'!$A$1:$B$13,2,0)</f>
        <v>9</v>
      </c>
      <c r="Q3965" s="16" t="s">
        <v>421</v>
      </c>
      <c r="R3965" s="15">
        <f>VLOOKUP(S3965,'seg3'!$A$1:$B$9,2,0)</f>
        <v>8</v>
      </c>
      <c r="S3965" s="16" t="s">
        <v>422</v>
      </c>
      <c r="T3965" s="18">
        <v>0.89</v>
      </c>
      <c r="U3965" s="18">
        <v>0.89</v>
      </c>
      <c r="V3965" s="42"/>
      <c r="W3965" s="43" t="s">
        <v>2132</v>
      </c>
      <c r="X3965" s="16"/>
      <c r="Y3965" s="18" t="s">
        <v>418</v>
      </c>
      <c r="Z3965" s="18">
        <v>5.5</v>
      </c>
      <c r="AA3965" s="18" t="s">
        <v>2131</v>
      </c>
      <c r="AB3965" s="14" t="str">
        <f t="shared" si="61"/>
        <v>('171779','171779J','SPRING WASHER FLAT SEC TYPE-B M06 BLK','PC',87,null,9,8,5,2,193,'0.89','0.89','M06','-','HC6165','5.5','2.45/2.50','','COIL 3ANEAL &amp; 6DRWN HC6165  2.45/2.50',''),</v>
      </c>
      <c r="AC3965" s="14" t="s">
        <v>9065</v>
      </c>
    </row>
    <row r="3966" spans="1:29">
      <c r="A3966" s="16">
        <v>171780</v>
      </c>
      <c r="B3966" s="43" t="s">
        <v>2133</v>
      </c>
      <c r="C3966" s="43" t="s">
        <v>2134</v>
      </c>
      <c r="D3966" s="15">
        <f>VLOOKUP(E3966,finish!$A$1:$B$18,2,0)</f>
        <v>2</v>
      </c>
      <c r="E3966" s="18" t="s">
        <v>11</v>
      </c>
      <c r="F3966" s="15" t="s">
        <v>7949</v>
      </c>
      <c r="G3966" s="18" t="s">
        <v>7855</v>
      </c>
      <c r="H3966" s="15">
        <f>VLOOKUP(I3966,segments!$A$1:$B$9,2,0)</f>
        <v>5</v>
      </c>
      <c r="I3966" s="18" t="s">
        <v>7852</v>
      </c>
      <c r="J3966" s="15">
        <f>VLOOKUP(K3966,machines!$A$1:$B$72,2,0)</f>
        <v>87</v>
      </c>
      <c r="K3966" s="18" t="s">
        <v>420</v>
      </c>
      <c r="L3966" s="43" t="s">
        <v>15</v>
      </c>
      <c r="M3966" s="15">
        <f>VLOOKUP(N3966,groups!$A$1:$B$113,2,1)</f>
        <v>193</v>
      </c>
      <c r="N3966" s="43" t="s">
        <v>417</v>
      </c>
      <c r="O3966" s="18" t="s">
        <v>52</v>
      </c>
      <c r="P3966" s="15">
        <f>VLOOKUP(Q3966,'seg2'!$A$1:$B$13,2,0)</f>
        <v>9</v>
      </c>
      <c r="Q3966" s="16" t="s">
        <v>421</v>
      </c>
      <c r="R3966" s="15">
        <f>VLOOKUP(S3966,'seg3'!$A$1:$B$9,2,0)</f>
        <v>8</v>
      </c>
      <c r="S3966" s="16" t="s">
        <v>422</v>
      </c>
      <c r="T3966" s="18">
        <v>1.3</v>
      </c>
      <c r="U3966" s="18">
        <v>1.3</v>
      </c>
      <c r="V3966" s="42"/>
      <c r="W3966" s="43" t="s">
        <v>2136</v>
      </c>
      <c r="X3966" s="16"/>
      <c r="Y3966" s="18" t="s">
        <v>418</v>
      </c>
      <c r="Z3966" s="18">
        <v>5.5</v>
      </c>
      <c r="AA3966" s="18" t="s">
        <v>2135</v>
      </c>
      <c r="AB3966" s="14" t="str">
        <f t="shared" si="61"/>
        <v>('171780','171780J','SPRING WASHER FLAT SEC TYPE-B M08 BLK','PC',87,null,9,8,5,2,193,'1.3','1.3','M08','-','HC6165','5.5','2.90/2.95','','COIL 2 ANNEAL &amp; 5DRAWN HC6165 2.90/2.95',''),</v>
      </c>
      <c r="AC3966" s="14" t="s">
        <v>8595</v>
      </c>
    </row>
    <row r="3967" spans="1:29">
      <c r="A3967" s="16">
        <v>171781</v>
      </c>
      <c r="B3967" s="43" t="s">
        <v>3070</v>
      </c>
      <c r="C3967" s="43" t="s">
        <v>3071</v>
      </c>
      <c r="D3967" s="15">
        <f>VLOOKUP(E3967,finish!$A$1:$B$18,2,0)</f>
        <v>2</v>
      </c>
      <c r="E3967" s="18" t="s">
        <v>11</v>
      </c>
      <c r="F3967" s="15" t="s">
        <v>7949</v>
      </c>
      <c r="G3967" s="18" t="s">
        <v>7855</v>
      </c>
      <c r="H3967" s="15" t="s">
        <v>7949</v>
      </c>
      <c r="I3967" s="18" t="s">
        <v>7856</v>
      </c>
      <c r="J3967" s="15">
        <f>VLOOKUP(K3967,machines!$A$1:$B$72,2,0)</f>
        <v>85</v>
      </c>
      <c r="K3967" s="18" t="s">
        <v>607</v>
      </c>
      <c r="L3967" s="43" t="s">
        <v>61</v>
      </c>
      <c r="M3967" s="15">
        <f>VLOOKUP(N3967,groups!$A$1:$B$113,2,1)</f>
        <v>193</v>
      </c>
      <c r="N3967" s="43" t="s">
        <v>417</v>
      </c>
      <c r="O3967" s="18" t="s">
        <v>52</v>
      </c>
      <c r="P3967" s="15">
        <f>VLOOKUP(Q3967,'seg2'!$A$1:$B$13,2,0)</f>
        <v>9</v>
      </c>
      <c r="Q3967" s="16" t="s">
        <v>421</v>
      </c>
      <c r="R3967" s="15">
        <f>VLOOKUP(S3967,'seg3'!$A$1:$B$9,2,0)</f>
        <v>8</v>
      </c>
      <c r="S3967" s="16" t="s">
        <v>422</v>
      </c>
      <c r="T3967" s="18">
        <v>2.5299999999999998</v>
      </c>
      <c r="U3967" s="18">
        <v>2.5299999999999998</v>
      </c>
      <c r="V3967" s="42"/>
      <c r="W3967" s="43" t="s">
        <v>3073</v>
      </c>
      <c r="X3967" s="16"/>
      <c r="Y3967" s="18" t="s">
        <v>418</v>
      </c>
      <c r="Z3967" s="18">
        <v>5.5</v>
      </c>
      <c r="AA3967" s="18" t="s">
        <v>3072</v>
      </c>
      <c r="AB3967" s="14" t="str">
        <f t="shared" si="61"/>
        <v>('171781','171781J','SPRING WASHER FLAT SEC TYPE-B M10 BLK','PC',85,null,9,8,null,2,193,'2.53','2.53','M10','-','HC6165','5.5','3.40/3.50','','COIL 2 ANNEAL &amp; 5DRAWN HC6165 3.40/3.45',''),</v>
      </c>
      <c r="AC3967" s="14" t="s">
        <v>9067</v>
      </c>
    </row>
    <row r="3968" spans="1:29">
      <c r="A3968" s="16">
        <v>171782</v>
      </c>
      <c r="B3968" s="43" t="s">
        <v>5691</v>
      </c>
      <c r="C3968" s="43" t="s">
        <v>5692</v>
      </c>
      <c r="D3968" s="15">
        <f>VLOOKUP(E3968,finish!$A$1:$B$18,2,0)</f>
        <v>2</v>
      </c>
      <c r="E3968" s="18" t="s">
        <v>11</v>
      </c>
      <c r="F3968" s="15" t="s">
        <v>7949</v>
      </c>
      <c r="G3968" s="18" t="s">
        <v>7855</v>
      </c>
      <c r="H3968" s="15">
        <f>VLOOKUP(I3968,segments!$A$1:$B$9,2,0)</f>
        <v>5</v>
      </c>
      <c r="I3968" s="18" t="s">
        <v>7852</v>
      </c>
      <c r="J3968" s="15">
        <f>VLOOKUP(K3968,machines!$A$1:$B$72,2,0)</f>
        <v>87</v>
      </c>
      <c r="K3968" s="18" t="s">
        <v>420</v>
      </c>
      <c r="L3968" s="43" t="s">
        <v>80</v>
      </c>
      <c r="M3968" s="15">
        <f>VLOOKUP(N3968,groups!$A$1:$B$113,2,1)</f>
        <v>193</v>
      </c>
      <c r="N3968" s="43" t="s">
        <v>417</v>
      </c>
      <c r="O3968" s="18" t="s">
        <v>52</v>
      </c>
      <c r="P3968" s="15">
        <f>VLOOKUP(Q3968,'seg2'!$A$1:$B$13,2,0)</f>
        <v>9</v>
      </c>
      <c r="Q3968" s="16" t="s">
        <v>421</v>
      </c>
      <c r="R3968" s="15">
        <f>VLOOKUP(S3968,'seg3'!$A$1:$B$9,2,0)</f>
        <v>8</v>
      </c>
      <c r="S3968" s="16" t="s">
        <v>422</v>
      </c>
      <c r="T3968" s="18">
        <v>3.8</v>
      </c>
      <c r="U3968" s="18">
        <v>3.8</v>
      </c>
      <c r="V3968" s="42"/>
      <c r="W3968" s="43" t="s">
        <v>4155</v>
      </c>
      <c r="X3968" s="16"/>
      <c r="Y3968" s="18" t="s">
        <v>418</v>
      </c>
      <c r="Z3968" s="18">
        <v>5.5</v>
      </c>
      <c r="AA3968" s="18" t="s">
        <v>5693</v>
      </c>
      <c r="AB3968" s="14" t="str">
        <f t="shared" si="61"/>
        <v>('171782','171782J','SPRING WASHER FLAT SEC TYPE-B M12 BLK','PC',87,null,9,8,5,2,193,'3.8','3.8','M12','-','HC6165','5.5',' 03.90/03.95','','COIL 1ANNEAL &amp; 3DRAWN HC6165 03.90/03.95',''),</v>
      </c>
      <c r="AC3968" s="14" t="s">
        <v>10233</v>
      </c>
    </row>
    <row r="3969" spans="1:29">
      <c r="A3969" s="16">
        <v>171783</v>
      </c>
      <c r="B3969" s="43" t="s">
        <v>7267</v>
      </c>
      <c r="C3969" s="43" t="s">
        <v>7268</v>
      </c>
      <c r="D3969" s="15">
        <f>VLOOKUP(E3969,finish!$A$1:$B$18,2,0)</f>
        <v>2</v>
      </c>
      <c r="E3969" s="18" t="s">
        <v>11</v>
      </c>
      <c r="F3969" s="15" t="s">
        <v>7949</v>
      </c>
      <c r="G3969" s="18" t="s">
        <v>7855</v>
      </c>
      <c r="H3969" s="15">
        <f>VLOOKUP(I3969,segments!$A$1:$B$9,2,0)</f>
        <v>5</v>
      </c>
      <c r="I3969" s="18" t="s">
        <v>7852</v>
      </c>
      <c r="J3969" s="15">
        <f>VLOOKUP(K3969,machines!$A$1:$B$72,2,0)</f>
        <v>86</v>
      </c>
      <c r="K3969" s="18" t="s">
        <v>4154</v>
      </c>
      <c r="L3969" s="43" t="s">
        <v>121</v>
      </c>
      <c r="M3969" s="15">
        <f>VLOOKUP(N3969,groups!$A$1:$B$113,2,1)</f>
        <v>193</v>
      </c>
      <c r="N3969" s="43" t="s">
        <v>5770</v>
      </c>
      <c r="O3969" s="18" t="s">
        <v>52</v>
      </c>
      <c r="P3969" s="15">
        <f>VLOOKUP(Q3969,'seg2'!$A$1:$B$13,2,0)</f>
        <v>9</v>
      </c>
      <c r="Q3969" s="16" t="s">
        <v>421</v>
      </c>
      <c r="R3969" s="15">
        <f>VLOOKUP(S3969,'seg3'!$A$1:$B$9,2,0)</f>
        <v>8</v>
      </c>
      <c r="S3969" s="16" t="s">
        <v>422</v>
      </c>
      <c r="T3969" s="18">
        <v>6.01</v>
      </c>
      <c r="U3969" s="18">
        <v>6.01</v>
      </c>
      <c r="V3969" s="42"/>
      <c r="W3969" s="43" t="s">
        <v>7270</v>
      </c>
      <c r="X3969" s="16"/>
      <c r="Y3969" s="18" t="s">
        <v>418</v>
      </c>
      <c r="Z3969" s="18">
        <v>5.5</v>
      </c>
      <c r="AA3969" s="18" t="s">
        <v>7269</v>
      </c>
      <c r="AB3969" s="14" t="str">
        <f t="shared" si="61"/>
        <v>('171783','171783J','SPRING WASHER FLAT SEC TYPE-B M14 BLK','PC',86,null,9,8,5,2,193,'6.01','6.01','M14','-','HC6165','5.5','04.40/04.45','','COIL 1ANEAL &amp; 3DRWN HC6165 4.40/4.45',''),</v>
      </c>
      <c r="AC3969" s="14" t="s">
        <v>11169</v>
      </c>
    </row>
    <row r="3970" spans="1:29">
      <c r="A3970" s="16">
        <v>171784</v>
      </c>
      <c r="B3970" s="43" t="s">
        <v>7271</v>
      </c>
      <c r="C3970" s="43" t="s">
        <v>7272</v>
      </c>
      <c r="D3970" s="15">
        <f>VLOOKUP(E3970,finish!$A$1:$B$18,2,0)</f>
        <v>2</v>
      </c>
      <c r="E3970" s="18" t="s">
        <v>11</v>
      </c>
      <c r="F3970" s="15" t="s">
        <v>7949</v>
      </c>
      <c r="G3970" s="18" t="s">
        <v>7855</v>
      </c>
      <c r="H3970" s="15">
        <f>VLOOKUP(I3970,segments!$A$1:$B$9,2,0)</f>
        <v>5</v>
      </c>
      <c r="I3970" s="18" t="s">
        <v>7852</v>
      </c>
      <c r="J3970" s="15">
        <f>VLOOKUP(K3970,machines!$A$1:$B$72,2,0)</f>
        <v>87</v>
      </c>
      <c r="K3970" s="18" t="s">
        <v>420</v>
      </c>
      <c r="L3970" s="43" t="s">
        <v>91</v>
      </c>
      <c r="M3970" s="15">
        <f>VLOOKUP(N3970,groups!$A$1:$B$113,2,1)</f>
        <v>193</v>
      </c>
      <c r="N3970" s="43" t="s">
        <v>417</v>
      </c>
      <c r="O3970" s="18" t="s">
        <v>52</v>
      </c>
      <c r="P3970" s="15">
        <f>VLOOKUP(Q3970,'seg2'!$A$1:$B$13,2,0)</f>
        <v>9</v>
      </c>
      <c r="Q3970" s="16" t="s">
        <v>421</v>
      </c>
      <c r="R3970" s="15">
        <f>VLOOKUP(S3970,'seg3'!$A$1:$B$9,2,0)</f>
        <v>8</v>
      </c>
      <c r="S3970" s="16" t="s">
        <v>422</v>
      </c>
      <c r="T3970" s="18">
        <v>8.91</v>
      </c>
      <c r="U3970" s="18">
        <v>8.91</v>
      </c>
      <c r="V3970" s="42"/>
      <c r="W3970" s="43" t="s">
        <v>5176</v>
      </c>
      <c r="X3970" s="16"/>
      <c r="Y3970" s="18" t="s">
        <v>418</v>
      </c>
      <c r="Z3970" s="18">
        <v>5.5</v>
      </c>
      <c r="AA3970" s="18" t="s">
        <v>606</v>
      </c>
      <c r="AB3970" s="14" t="str">
        <f t="shared" si="61"/>
        <v>('171784','171784J','SPRING WASHER FLAT SEC TYPE-B M16 BLK','PC',87,null,9,8,5,2,193,'8.91','8.91','M16','-','HC6165','5.5','5.05/5.10','','COIL 1ANNEAL &amp; 2DRAWN HC6165 5.05/5.10',''),</v>
      </c>
      <c r="AC3970" s="14" t="s">
        <v>11170</v>
      </c>
    </row>
    <row r="3971" spans="1:29">
      <c r="A3971" s="16">
        <v>171785</v>
      </c>
      <c r="B3971" s="43" t="s">
        <v>7273</v>
      </c>
      <c r="C3971" s="43" t="s">
        <v>7274</v>
      </c>
      <c r="D3971" s="15">
        <f>VLOOKUP(E3971,finish!$A$1:$B$18,2,0)</f>
        <v>2</v>
      </c>
      <c r="E3971" s="18" t="s">
        <v>11</v>
      </c>
      <c r="F3971" s="15" t="s">
        <v>7949</v>
      </c>
      <c r="G3971" s="18" t="s">
        <v>7855</v>
      </c>
      <c r="H3971" s="15">
        <f>VLOOKUP(I3971,segments!$A$1:$B$9,2,0)</f>
        <v>5</v>
      </c>
      <c r="I3971" s="18" t="s">
        <v>7852</v>
      </c>
      <c r="J3971" s="15">
        <f>VLOOKUP(K3971,machines!$A$1:$B$72,2,0)</f>
        <v>87</v>
      </c>
      <c r="K3971" s="18" t="s">
        <v>420</v>
      </c>
      <c r="L3971" s="43" t="s">
        <v>571</v>
      </c>
      <c r="M3971" s="15">
        <f>VLOOKUP(N3971,groups!$A$1:$B$113,2,1)</f>
        <v>193</v>
      </c>
      <c r="N3971" s="43" t="s">
        <v>417</v>
      </c>
      <c r="O3971" s="18" t="s">
        <v>52</v>
      </c>
      <c r="P3971" s="15">
        <f>VLOOKUP(Q3971,'seg2'!$A$1:$B$13,2,0)</f>
        <v>9</v>
      </c>
      <c r="Q3971" s="16" t="s">
        <v>421</v>
      </c>
      <c r="R3971" s="15">
        <f>VLOOKUP(S3971,'seg3'!$A$1:$B$9,2,0)</f>
        <v>8</v>
      </c>
      <c r="S3971" s="16" t="s">
        <v>422</v>
      </c>
      <c r="T3971" s="18">
        <v>9.7799999999999994</v>
      </c>
      <c r="U3971" s="18">
        <v>9.7799999999999994</v>
      </c>
      <c r="V3971" s="42"/>
      <c r="W3971" s="43" t="s">
        <v>5176</v>
      </c>
      <c r="X3971" s="16"/>
      <c r="Y3971" s="18" t="s">
        <v>418</v>
      </c>
      <c r="Z3971" s="18">
        <v>5.5</v>
      </c>
      <c r="AA3971" s="18" t="s">
        <v>606</v>
      </c>
      <c r="AB3971" s="14" t="str">
        <f t="shared" ref="AB3971:AB4034" si="62">CONCATENATE("('",A3971,"','",B3971,"','",C3971,"','PC',",J3971,",",F3971,",",P3971,",",R3971,",",H3971,",",D3971,",",M3971,",'",T3971,"','",U3971,"','",L3971,"','",O3971,"','",Y3971,"','",Z3971,"','",AA3971,"','",V3971,"','",W3971,"','",X3971,"'),")</f>
        <v>('171785','171785J','SPRING WASHER FLAT SEC TYPE-B M18 BLK','PC',87,null,9,8,5,2,193,'9.78','9.78','M18','-','HC6165','5.5','5.05/5.10','','COIL 1ANNEAL &amp; 2DRAWN HC6165 5.05/5.10',''),</v>
      </c>
      <c r="AC3971" s="14" t="s">
        <v>11171</v>
      </c>
    </row>
    <row r="3972" spans="1:29">
      <c r="A3972" s="16">
        <v>171786</v>
      </c>
      <c r="B3972" s="43" t="s">
        <v>5694</v>
      </c>
      <c r="C3972" s="43" t="s">
        <v>5695</v>
      </c>
      <c r="D3972" s="15">
        <f>VLOOKUP(E3972,finish!$A$1:$B$18,2,0)</f>
        <v>2</v>
      </c>
      <c r="E3972" s="18" t="s">
        <v>11</v>
      </c>
      <c r="F3972" s="15" t="s">
        <v>7949</v>
      </c>
      <c r="G3972" s="18" t="s">
        <v>7855</v>
      </c>
      <c r="H3972" s="15">
        <f>VLOOKUP(I3972,segments!$A$1:$B$9,2,0)</f>
        <v>5</v>
      </c>
      <c r="I3972" s="18" t="s">
        <v>7852</v>
      </c>
      <c r="J3972" s="15">
        <f>VLOOKUP(K3972,machines!$A$1:$B$72,2,0)</f>
        <v>85</v>
      </c>
      <c r="K3972" s="18" t="s">
        <v>607</v>
      </c>
      <c r="L3972" s="43" t="s">
        <v>126</v>
      </c>
      <c r="M3972" s="15">
        <f>VLOOKUP(N3972,groups!$A$1:$B$113,2,1)</f>
        <v>193</v>
      </c>
      <c r="N3972" s="43" t="s">
        <v>417</v>
      </c>
      <c r="O3972" s="18" t="s">
        <v>52</v>
      </c>
      <c r="P3972" s="15">
        <f>VLOOKUP(Q3972,'seg2'!$A$1:$B$13,2,0)</f>
        <v>9</v>
      </c>
      <c r="Q3972" s="16" t="s">
        <v>421</v>
      </c>
      <c r="R3972" s="15">
        <f>VLOOKUP(S3972,'seg3'!$A$1:$B$9,2,0)</f>
        <v>8</v>
      </c>
      <c r="S3972" s="16" t="s">
        <v>422</v>
      </c>
      <c r="T3972" s="18">
        <v>16.2</v>
      </c>
      <c r="U3972" s="18">
        <v>16.2</v>
      </c>
      <c r="V3972" s="42"/>
      <c r="W3972" s="43" t="s">
        <v>5051</v>
      </c>
      <c r="X3972" s="16"/>
      <c r="Y3972" s="18" t="s">
        <v>418</v>
      </c>
      <c r="Z3972" s="18">
        <v>7</v>
      </c>
      <c r="AA3972" s="18" t="s">
        <v>2412</v>
      </c>
      <c r="AB3972" s="14" t="str">
        <f t="shared" si="62"/>
        <v>('171786','171786J','SPRING WASHER FLAT SEC TYPE-B M20 BLK','PC',85,null,9,8,5,2,193,'16.2','16.2','M20','-','HC6165','7','6.05/6.10','','COIL 1 ANNEAL &amp; 2DRAWN HC6165 6.05/6.10',''),</v>
      </c>
      <c r="AC3972" s="14" t="s">
        <v>10234</v>
      </c>
    </row>
    <row r="3973" spans="1:29">
      <c r="A3973" s="16">
        <v>171787</v>
      </c>
      <c r="B3973" s="43" t="s">
        <v>7275</v>
      </c>
      <c r="C3973" s="43" t="s">
        <v>7276</v>
      </c>
      <c r="D3973" s="15">
        <f>VLOOKUP(E3973,finish!$A$1:$B$18,2,0)</f>
        <v>2</v>
      </c>
      <c r="E3973" s="18" t="s">
        <v>11</v>
      </c>
      <c r="F3973" s="15" t="s">
        <v>7949</v>
      </c>
      <c r="G3973" s="18" t="s">
        <v>7855</v>
      </c>
      <c r="H3973" s="15">
        <f>VLOOKUP(I3973,segments!$A$1:$B$9,2,0)</f>
        <v>5</v>
      </c>
      <c r="I3973" s="18" t="s">
        <v>7852</v>
      </c>
      <c r="J3973" s="15">
        <f>VLOOKUP(K3973,machines!$A$1:$B$72,2,0)</f>
        <v>85</v>
      </c>
      <c r="K3973" s="18" t="s">
        <v>607</v>
      </c>
      <c r="L3973" s="43" t="s">
        <v>98</v>
      </c>
      <c r="M3973" s="15">
        <f>VLOOKUP(N3973,groups!$A$1:$B$113,2,1)</f>
        <v>193</v>
      </c>
      <c r="N3973" s="43" t="s">
        <v>417</v>
      </c>
      <c r="O3973" s="18" t="s">
        <v>52</v>
      </c>
      <c r="P3973" s="15">
        <f>VLOOKUP(Q3973,'seg2'!$A$1:$B$13,2,0)</f>
        <v>9</v>
      </c>
      <c r="Q3973" s="16" t="s">
        <v>421</v>
      </c>
      <c r="R3973" s="15">
        <f>VLOOKUP(S3973,'seg3'!$A$1:$B$9,2,0)</f>
        <v>8</v>
      </c>
      <c r="S3973" s="16" t="s">
        <v>422</v>
      </c>
      <c r="T3973" s="18">
        <v>16.5</v>
      </c>
      <c r="U3973" s="18">
        <v>16.5</v>
      </c>
      <c r="V3973" s="42"/>
      <c r="W3973" s="43" t="s">
        <v>5051</v>
      </c>
      <c r="X3973" s="16"/>
      <c r="Y3973" s="45" t="s">
        <v>418</v>
      </c>
      <c r="Z3973" s="18">
        <v>7</v>
      </c>
      <c r="AA3973" s="18" t="s">
        <v>2412</v>
      </c>
      <c r="AB3973" s="14" t="str">
        <f t="shared" si="62"/>
        <v>('171787','171787J','SPRING WASHER FLAT SEC TYPE-B M22 BLK','PC',85,null,9,8,5,2,193,'16.5','16.5','M22','-','HC6165','7','6.05/6.10','','COIL 1 ANNEAL &amp; 2DRAWN HC6165 6.05/6.10',''),</v>
      </c>
      <c r="AC3973" s="14" t="s">
        <v>11172</v>
      </c>
    </row>
    <row r="3974" spans="1:29">
      <c r="A3974" s="16">
        <v>171788</v>
      </c>
      <c r="B3974" s="43" t="s">
        <v>7277</v>
      </c>
      <c r="C3974" s="43" t="s">
        <v>7278</v>
      </c>
      <c r="D3974" s="15">
        <f>VLOOKUP(E3974,finish!$A$1:$B$18,2,0)</f>
        <v>2</v>
      </c>
      <c r="E3974" s="18" t="s">
        <v>11</v>
      </c>
      <c r="F3974" s="15" t="s">
        <v>7949</v>
      </c>
      <c r="G3974" s="18" t="s">
        <v>7855</v>
      </c>
      <c r="H3974" s="15">
        <f>VLOOKUP(I3974,segments!$A$1:$B$9,2,0)</f>
        <v>5</v>
      </c>
      <c r="I3974" s="18" t="s">
        <v>7852</v>
      </c>
      <c r="J3974" s="15">
        <f>VLOOKUP(K3974,machines!$A$1:$B$72,2,0)</f>
        <v>85</v>
      </c>
      <c r="K3974" s="18" t="s">
        <v>607</v>
      </c>
      <c r="L3974" s="43" t="s">
        <v>114</v>
      </c>
      <c r="M3974" s="15">
        <f>VLOOKUP(N3974,groups!$A$1:$B$113,2,1)</f>
        <v>193</v>
      </c>
      <c r="N3974" s="43" t="s">
        <v>417</v>
      </c>
      <c r="O3974" s="18" t="s">
        <v>52</v>
      </c>
      <c r="P3974" s="15">
        <f>VLOOKUP(Q3974,'seg2'!$A$1:$B$13,2,0)</f>
        <v>9</v>
      </c>
      <c r="Q3974" s="16" t="s">
        <v>421</v>
      </c>
      <c r="R3974" s="15">
        <f>VLOOKUP(S3974,'seg3'!$A$1:$B$9,2,0)</f>
        <v>8</v>
      </c>
      <c r="S3974" s="16" t="s">
        <v>422</v>
      </c>
      <c r="T3974" s="18">
        <v>26.2</v>
      </c>
      <c r="U3974" s="18">
        <v>26.2</v>
      </c>
      <c r="V3974" s="42"/>
      <c r="W3974" s="43" t="s">
        <v>7280</v>
      </c>
      <c r="X3974" s="16"/>
      <c r="Y3974" s="18" t="s">
        <v>418</v>
      </c>
      <c r="Z3974" s="18">
        <v>8</v>
      </c>
      <c r="AA3974" s="18" t="s">
        <v>7279</v>
      </c>
      <c r="AB3974" s="14" t="str">
        <f t="shared" si="62"/>
        <v>('171788','171788J','SPRING WASHER FLAT SEC TYPE-B M24 BLK','PC',85,null,9,8,5,2,193,'26.2','26.2','M24','-','HC6165','8','07.05/07.10','','COIL 1ANNEAL &amp; 2DRAWN HC6165 07.05/07.10',''),</v>
      </c>
      <c r="AC3974" s="14" t="s">
        <v>11173</v>
      </c>
    </row>
    <row r="3975" spans="1:29">
      <c r="A3975" s="16">
        <v>171789</v>
      </c>
      <c r="B3975" s="43" t="s">
        <v>7281</v>
      </c>
      <c r="C3975" s="43" t="s">
        <v>7282</v>
      </c>
      <c r="D3975" s="15">
        <f>VLOOKUP(E3975,finish!$A$1:$B$18,2,0)</f>
        <v>2</v>
      </c>
      <c r="E3975" s="18" t="s">
        <v>11</v>
      </c>
      <c r="F3975" s="15" t="s">
        <v>7949</v>
      </c>
      <c r="G3975" s="18" t="s">
        <v>7855</v>
      </c>
      <c r="H3975" s="15">
        <f>VLOOKUP(I3975,segments!$A$1:$B$9,2,0)</f>
        <v>5</v>
      </c>
      <c r="I3975" s="18" t="s">
        <v>7852</v>
      </c>
      <c r="J3975" s="15">
        <f>VLOOKUP(K3975,machines!$A$1:$B$72,2,0)</f>
        <v>85</v>
      </c>
      <c r="K3975" s="18" t="s">
        <v>607</v>
      </c>
      <c r="L3975" s="43" t="s">
        <v>338</v>
      </c>
      <c r="M3975" s="15">
        <f>VLOOKUP(N3975,groups!$A$1:$B$113,2,1)</f>
        <v>193</v>
      </c>
      <c r="N3975" s="43" t="s">
        <v>417</v>
      </c>
      <c r="O3975" s="18" t="s">
        <v>52</v>
      </c>
      <c r="P3975" s="15">
        <f>VLOOKUP(Q3975,'seg2'!$A$1:$B$13,2,0)</f>
        <v>9</v>
      </c>
      <c r="Q3975" s="16" t="s">
        <v>421</v>
      </c>
      <c r="R3975" s="15">
        <f>VLOOKUP(S3975,'seg3'!$A$1:$B$9,2,0)</f>
        <v>8</v>
      </c>
      <c r="S3975" s="16" t="s">
        <v>422</v>
      </c>
      <c r="T3975" s="18">
        <v>28.7</v>
      </c>
      <c r="U3975" s="18">
        <v>28.7</v>
      </c>
      <c r="V3975" s="42"/>
      <c r="W3975" s="43" t="s">
        <v>7280</v>
      </c>
      <c r="X3975" s="16"/>
      <c r="Y3975" s="18" t="s">
        <v>418</v>
      </c>
      <c r="Z3975" s="18">
        <v>7.5</v>
      </c>
      <c r="AA3975" s="18" t="s">
        <v>3087</v>
      </c>
      <c r="AB3975" s="14" t="str">
        <f t="shared" si="62"/>
        <v>('171789','171789J','SPRING WASHER FLAT SEC TYPE-B M27 BLK','PC',85,null,9,8,5,2,193,'28.7','28.7','M27','-','HC6165','7.5','6.30/6.35','','COIL 1ANNEAL &amp; 2DRAWN HC6165 07.05/07.10',''),</v>
      </c>
      <c r="AC3975" s="14" t="s">
        <v>11174</v>
      </c>
    </row>
    <row r="3976" spans="1:29">
      <c r="A3976" s="16">
        <v>171790</v>
      </c>
      <c r="B3976" s="43" t="s">
        <v>7283</v>
      </c>
      <c r="C3976" s="43" t="s">
        <v>7284</v>
      </c>
      <c r="D3976" s="15">
        <f>VLOOKUP(E3976,finish!$A$1:$B$18,2,0)</f>
        <v>2</v>
      </c>
      <c r="E3976" s="18" t="s">
        <v>11</v>
      </c>
      <c r="F3976" s="15" t="s">
        <v>7949</v>
      </c>
      <c r="G3976" s="18" t="s">
        <v>7855</v>
      </c>
      <c r="H3976" s="15">
        <f>VLOOKUP(I3976,segments!$A$1:$B$9,2,0)</f>
        <v>5</v>
      </c>
      <c r="I3976" s="18" t="s">
        <v>7852</v>
      </c>
      <c r="J3976" s="15">
        <f>VLOOKUP(K3976,machines!$A$1:$B$72,2,0)</f>
        <v>85</v>
      </c>
      <c r="K3976" s="18" t="s">
        <v>607</v>
      </c>
      <c r="L3976" s="43" t="s">
        <v>627</v>
      </c>
      <c r="M3976" s="15">
        <f>VLOOKUP(N3976,groups!$A$1:$B$113,2,1)</f>
        <v>193</v>
      </c>
      <c r="N3976" s="43" t="s">
        <v>417</v>
      </c>
      <c r="O3976" s="18" t="s">
        <v>52</v>
      </c>
      <c r="P3976" s="15">
        <f>VLOOKUP(Q3976,'seg2'!$A$1:$B$13,2,0)</f>
        <v>9</v>
      </c>
      <c r="Q3976" s="16" t="s">
        <v>421</v>
      </c>
      <c r="R3976" s="15">
        <f>VLOOKUP(S3976,'seg3'!$A$1:$B$9,2,0)</f>
        <v>8</v>
      </c>
      <c r="S3976" s="16" t="s">
        <v>422</v>
      </c>
      <c r="T3976" s="18">
        <v>44.3</v>
      </c>
      <c r="U3976" s="18">
        <v>44.3</v>
      </c>
      <c r="V3976" s="42"/>
      <c r="W3976" s="43" t="s">
        <v>3076</v>
      </c>
      <c r="X3976" s="16"/>
      <c r="Y3976" s="18" t="s">
        <v>418</v>
      </c>
      <c r="Z3976" s="18">
        <v>9</v>
      </c>
      <c r="AA3976" s="18" t="s">
        <v>950</v>
      </c>
      <c r="AB3976" s="14" t="str">
        <f t="shared" si="62"/>
        <v>('171790','171790J','SPRING WASHER FLAT SEC TYPE-B M30 BLK','PC',85,null,9,8,5,2,193,'44.3','44.3','M30','-','HC6165','9','8.05/8.10','','COIL ROLLED HC6165 10MM',''),</v>
      </c>
      <c r="AC3976" s="14" t="s">
        <v>11175</v>
      </c>
    </row>
    <row r="3977" spans="1:29">
      <c r="A3977" s="16">
        <v>171792</v>
      </c>
      <c r="B3977" s="43" t="s">
        <v>3074</v>
      </c>
      <c r="C3977" s="43" t="s">
        <v>3075</v>
      </c>
      <c r="D3977" s="15">
        <f>VLOOKUP(E3977,finish!$A$1:$B$18,2,0)</f>
        <v>2</v>
      </c>
      <c r="E3977" s="18" t="s">
        <v>11</v>
      </c>
      <c r="F3977" s="15" t="s">
        <v>7949</v>
      </c>
      <c r="G3977" s="18" t="s">
        <v>7855</v>
      </c>
      <c r="H3977" s="15">
        <f>VLOOKUP(I3977,segments!$A$1:$B$9,2,0)</f>
        <v>5</v>
      </c>
      <c r="I3977" s="18" t="s">
        <v>7852</v>
      </c>
      <c r="J3977" s="15">
        <f>VLOOKUP(K3977,machines!$A$1:$B$72,2,0)</f>
        <v>87</v>
      </c>
      <c r="K3977" s="18" t="s">
        <v>420</v>
      </c>
      <c r="L3977" s="43" t="s">
        <v>179</v>
      </c>
      <c r="M3977" s="15">
        <f>VLOOKUP(N3977,groups!$A$1:$B$113,2,1)</f>
        <v>193</v>
      </c>
      <c r="N3977" s="43" t="s">
        <v>417</v>
      </c>
      <c r="O3977" s="18" t="s">
        <v>52</v>
      </c>
      <c r="P3977" s="15">
        <f>VLOOKUP(Q3977,'seg2'!$A$1:$B$13,2,0)</f>
        <v>9</v>
      </c>
      <c r="Q3977" s="16" t="s">
        <v>421</v>
      </c>
      <c r="R3977" s="15">
        <f>VLOOKUP(S3977,'seg3'!$A$1:$B$9,2,0)</f>
        <v>8</v>
      </c>
      <c r="S3977" s="16" t="s">
        <v>422</v>
      </c>
      <c r="T3977" s="18">
        <v>67.28</v>
      </c>
      <c r="U3977" s="18">
        <v>67.28</v>
      </c>
      <c r="V3977" s="42"/>
      <c r="W3977" s="43" t="s">
        <v>3076</v>
      </c>
      <c r="X3977" s="16"/>
      <c r="Y3977" s="18" t="s">
        <v>418</v>
      </c>
      <c r="Z3977" s="18">
        <v>10</v>
      </c>
      <c r="AA3977" s="18">
        <v>10</v>
      </c>
      <c r="AB3977" s="14" t="str">
        <f t="shared" si="62"/>
        <v>('171792','171792J','SPRING WASHER FLAT SEC TYPE-B M36 BLK','PC',87,null,9,8,5,2,193,'67.28','67.28','M36','-','HC6165','10','10','','COIL ROLLED HC6165 10MM',''),</v>
      </c>
      <c r="AC3977" s="14" t="s">
        <v>9068</v>
      </c>
    </row>
    <row r="3978" spans="1:29">
      <c r="A3978" s="16">
        <v>171762</v>
      </c>
      <c r="B3978" s="43" t="s">
        <v>2141</v>
      </c>
      <c r="C3978" s="43" t="s">
        <v>2142</v>
      </c>
      <c r="D3978" s="15">
        <f>VLOOKUP(E3978,finish!$A$1:$B$18,2,0)</f>
        <v>2</v>
      </c>
      <c r="E3978" s="18" t="s">
        <v>11</v>
      </c>
      <c r="F3978" s="15" t="s">
        <v>7949</v>
      </c>
      <c r="G3978" s="18" t="s">
        <v>7855</v>
      </c>
      <c r="H3978" s="15">
        <f>VLOOKUP(I3978,segments!$A$1:$B$9,2,0)</f>
        <v>5</v>
      </c>
      <c r="I3978" s="18" t="s">
        <v>7852</v>
      </c>
      <c r="J3978" s="15">
        <f>VLOOKUP(K3978,machines!$A$1:$B$72,2,0)</f>
        <v>87</v>
      </c>
      <c r="K3978" s="18" t="s">
        <v>420</v>
      </c>
      <c r="L3978" s="43" t="s">
        <v>15</v>
      </c>
      <c r="M3978" s="15">
        <f>VLOOKUP(N3978,groups!$A$1:$B$113,2,1)</f>
        <v>195</v>
      </c>
      <c r="N3978" s="43" t="s">
        <v>605</v>
      </c>
      <c r="O3978" s="18" t="s">
        <v>52</v>
      </c>
      <c r="P3978" s="15">
        <f>VLOOKUP(Q3978,'seg2'!$A$1:$B$13,2,0)</f>
        <v>9</v>
      </c>
      <c r="Q3978" s="16" t="s">
        <v>421</v>
      </c>
      <c r="R3978" s="15">
        <f>VLOOKUP(S3978,'seg3'!$A$1:$B$9,2,0)</f>
        <v>8</v>
      </c>
      <c r="S3978" s="16" t="s">
        <v>422</v>
      </c>
      <c r="T3978" s="18">
        <v>1.05</v>
      </c>
      <c r="U3978" s="18">
        <v>1.05</v>
      </c>
      <c r="V3978" s="42"/>
      <c r="W3978" s="43" t="s">
        <v>2144</v>
      </c>
      <c r="X3978" s="16"/>
      <c r="Y3978" s="18" t="s">
        <v>418</v>
      </c>
      <c r="Z3978" s="18">
        <v>5.5</v>
      </c>
      <c r="AA3978" s="18" t="s">
        <v>2143</v>
      </c>
      <c r="AB3978" s="14" t="str">
        <f t="shared" si="62"/>
        <v>('171762','171762J','SPRING WASHER SQUARE SECTION M08 BLK','PC',87,null,9,8,5,2,195,'1.05','1.05','M08','-','HC6165','5.5','2.70/2.75','','COIL 3 ANNEAL &amp; 6DRAWN HC6165 2.70/2.75',''),</v>
      </c>
      <c r="AC3978" s="14" t="s">
        <v>8597</v>
      </c>
    </row>
    <row r="3979" spans="1:29">
      <c r="A3979" s="16">
        <v>171763</v>
      </c>
      <c r="B3979" s="43" t="s">
        <v>3077</v>
      </c>
      <c r="C3979" s="43" t="s">
        <v>3078</v>
      </c>
      <c r="D3979" s="15">
        <f>VLOOKUP(E3979,finish!$A$1:$B$18,2,0)</f>
        <v>2</v>
      </c>
      <c r="E3979" s="18" t="s">
        <v>11</v>
      </c>
      <c r="F3979" s="15" t="s">
        <v>7949</v>
      </c>
      <c r="G3979" s="18" t="s">
        <v>7855</v>
      </c>
      <c r="H3979" s="15">
        <f>VLOOKUP(I3979,segments!$A$1:$B$9,2,0)</f>
        <v>5</v>
      </c>
      <c r="I3979" s="18" t="s">
        <v>7852</v>
      </c>
      <c r="J3979" s="15">
        <f>VLOOKUP(K3979,machines!$A$1:$B$72,2,0)</f>
        <v>87</v>
      </c>
      <c r="K3979" s="18" t="s">
        <v>420</v>
      </c>
      <c r="L3979" s="43" t="s">
        <v>61</v>
      </c>
      <c r="M3979" s="15">
        <f>VLOOKUP(N3979,groups!$A$1:$B$113,2,1)</f>
        <v>195</v>
      </c>
      <c r="N3979" s="43" t="s">
        <v>605</v>
      </c>
      <c r="O3979" s="18" t="s">
        <v>52</v>
      </c>
      <c r="P3979" s="15">
        <f>VLOOKUP(Q3979,'seg2'!$A$1:$B$13,2,0)</f>
        <v>9</v>
      </c>
      <c r="Q3979" s="16" t="s">
        <v>421</v>
      </c>
      <c r="R3979" s="15">
        <f>VLOOKUP(S3979,'seg3'!$A$1:$B$9,2,0)</f>
        <v>8</v>
      </c>
      <c r="S3979" s="16" t="s">
        <v>422</v>
      </c>
      <c r="T3979" s="18">
        <v>1.98</v>
      </c>
      <c r="U3979" s="18">
        <v>1.98</v>
      </c>
      <c r="V3979" s="42"/>
      <c r="W3979" s="43" t="s">
        <v>3080</v>
      </c>
      <c r="X3979" s="16"/>
      <c r="Y3979" s="18" t="s">
        <v>418</v>
      </c>
      <c r="Z3979" s="18">
        <v>5.5</v>
      </c>
      <c r="AA3979" s="18" t="s">
        <v>3079</v>
      </c>
      <c r="AB3979" s="14" t="str">
        <f t="shared" si="62"/>
        <v>('171763','171763J','SPRING WASHER SQUARE SECTION M10 BLK','PC',87,null,9,8,5,2,195,'1.98','1.98','M10','-','HC6165','5.5','3.20/3.25','','COIL 2 ANNEAL &amp; 5DRAWN HC6165 3.20/3.25',''),</v>
      </c>
      <c r="AC3979" s="14" t="s">
        <v>9069</v>
      </c>
    </row>
    <row r="3980" spans="1:29">
      <c r="A3980" s="16">
        <v>171764</v>
      </c>
      <c r="B3980" s="43" t="s">
        <v>5698</v>
      </c>
      <c r="C3980" s="43" t="s">
        <v>5699</v>
      </c>
      <c r="D3980" s="15">
        <f>VLOOKUP(E3980,finish!$A$1:$B$18,2,0)</f>
        <v>2</v>
      </c>
      <c r="E3980" s="18" t="s">
        <v>11</v>
      </c>
      <c r="F3980" s="15" t="s">
        <v>7949</v>
      </c>
      <c r="G3980" s="18" t="s">
        <v>7855</v>
      </c>
      <c r="H3980" s="15">
        <f>VLOOKUP(I3980,segments!$A$1:$B$9,2,0)</f>
        <v>5</v>
      </c>
      <c r="I3980" s="18" t="s">
        <v>7852</v>
      </c>
      <c r="J3980" s="15">
        <f>VLOOKUP(K3980,machines!$A$1:$B$72,2,0)</f>
        <v>87</v>
      </c>
      <c r="K3980" s="18" t="s">
        <v>420</v>
      </c>
      <c r="L3980" s="43" t="s">
        <v>80</v>
      </c>
      <c r="M3980" s="15">
        <f>VLOOKUP(N3980,groups!$A$1:$B$113,2,1)</f>
        <v>195</v>
      </c>
      <c r="N3980" s="43" t="s">
        <v>605</v>
      </c>
      <c r="O3980" s="18" t="s">
        <v>52</v>
      </c>
      <c r="P3980" s="15">
        <f>VLOOKUP(Q3980,'seg2'!$A$1:$B$13,2,0)</f>
        <v>9</v>
      </c>
      <c r="Q3980" s="16" t="s">
        <v>421</v>
      </c>
      <c r="R3980" s="15">
        <f>VLOOKUP(S3980,'seg3'!$A$1:$B$9,2,0)</f>
        <v>8</v>
      </c>
      <c r="S3980" s="16" t="s">
        <v>422</v>
      </c>
      <c r="T3980" s="18">
        <v>2.2799999999999998</v>
      </c>
      <c r="U3980" s="18">
        <v>2.2799999999999998</v>
      </c>
      <c r="V3980" s="42"/>
      <c r="W3980" s="43" t="s">
        <v>3080</v>
      </c>
      <c r="X3980" s="16"/>
      <c r="Y3980" s="18" t="s">
        <v>418</v>
      </c>
      <c r="Z3980" s="18">
        <v>5.5</v>
      </c>
      <c r="AA3980" s="18" t="s">
        <v>3079</v>
      </c>
      <c r="AB3980" s="14" t="str">
        <f t="shared" si="62"/>
        <v>('171764','171764J','SPRING WASHER SQUARE SECTION M12 BLK','PC',87,null,9,8,5,2,195,'2.28','2.28','M12','-','HC6165','5.5','3.20/3.25','','COIL 2 ANNEAL &amp; 5DRAWN HC6165 3.20/3.25',''),</v>
      </c>
      <c r="AC3980" s="14" t="s">
        <v>10236</v>
      </c>
    </row>
    <row r="3981" spans="1:29">
      <c r="A3981" s="16">
        <v>171766</v>
      </c>
      <c r="B3981" s="43" t="s">
        <v>7285</v>
      </c>
      <c r="C3981" s="43" t="s">
        <v>7286</v>
      </c>
      <c r="D3981" s="15">
        <f>VLOOKUP(E3981,finish!$A$1:$B$18,2,0)</f>
        <v>2</v>
      </c>
      <c r="E3981" s="18" t="s">
        <v>11</v>
      </c>
      <c r="F3981" s="15" t="s">
        <v>7949</v>
      </c>
      <c r="G3981" s="18" t="s">
        <v>7855</v>
      </c>
      <c r="H3981" s="15">
        <f>VLOOKUP(I3981,segments!$A$1:$B$9,2,0)</f>
        <v>5</v>
      </c>
      <c r="I3981" s="18" t="s">
        <v>7852</v>
      </c>
      <c r="J3981" s="15">
        <f>VLOOKUP(K3981,machines!$A$1:$B$72,2,0)</f>
        <v>86</v>
      </c>
      <c r="K3981" s="18" t="s">
        <v>4154</v>
      </c>
      <c r="L3981" s="43" t="s">
        <v>91</v>
      </c>
      <c r="M3981" s="15">
        <f>VLOOKUP(N3981,groups!$A$1:$B$113,2,1)</f>
        <v>195</v>
      </c>
      <c r="N3981" s="43" t="s">
        <v>605</v>
      </c>
      <c r="O3981" s="18" t="s">
        <v>52</v>
      </c>
      <c r="P3981" s="15">
        <f>VLOOKUP(Q3981,'seg2'!$A$1:$B$13,2,0)</f>
        <v>9</v>
      </c>
      <c r="Q3981" s="16" t="s">
        <v>421</v>
      </c>
      <c r="R3981" s="15">
        <f>VLOOKUP(S3981,'seg3'!$A$1:$B$9,2,0)</f>
        <v>8</v>
      </c>
      <c r="S3981" s="16" t="s">
        <v>422</v>
      </c>
      <c r="T3981" s="18">
        <v>5.94</v>
      </c>
      <c r="U3981" s="18">
        <v>5.94</v>
      </c>
      <c r="V3981" s="42"/>
      <c r="W3981" s="43" t="s">
        <v>7270</v>
      </c>
      <c r="X3981" s="16"/>
      <c r="Y3981" s="18" t="s">
        <v>418</v>
      </c>
      <c r="Z3981" s="18">
        <v>5.5</v>
      </c>
      <c r="AA3981" s="18" t="s">
        <v>7287</v>
      </c>
      <c r="AB3981" s="14" t="str">
        <f t="shared" si="62"/>
        <v>('171766','171766J','SPRING WASHER SQUARE SECTION M16 BLK','PC',86,null,9,8,5,2,195,'5.94','5.94','M16','-','HC6165','5.5','4.40/4.45','','COIL 1ANEAL &amp; 3DRWN HC6165 4.40/4.45',''),</v>
      </c>
      <c r="AC3981" s="14" t="s">
        <v>11176</v>
      </c>
    </row>
    <row r="3982" spans="1:29">
      <c r="A3982" s="16">
        <v>171768</v>
      </c>
      <c r="B3982" s="43" t="s">
        <v>3081</v>
      </c>
      <c r="C3982" s="43" t="s">
        <v>3082</v>
      </c>
      <c r="D3982" s="15">
        <f>VLOOKUP(E3982,finish!$A$1:$B$18,2,0)</f>
        <v>2</v>
      </c>
      <c r="E3982" s="18" t="s">
        <v>11</v>
      </c>
      <c r="F3982" s="15" t="s">
        <v>7949</v>
      </c>
      <c r="G3982" s="18" t="s">
        <v>7855</v>
      </c>
      <c r="H3982" s="15">
        <f>VLOOKUP(I3982,segments!$A$1:$B$9,2,0)</f>
        <v>5</v>
      </c>
      <c r="I3982" s="18" t="s">
        <v>7852</v>
      </c>
      <c r="J3982" s="15">
        <f>VLOOKUP(K3982,machines!$A$1:$B$72,2,0)</f>
        <v>85</v>
      </c>
      <c r="K3982" s="18" t="s">
        <v>607</v>
      </c>
      <c r="L3982" s="43" t="s">
        <v>126</v>
      </c>
      <c r="M3982" s="15">
        <f>VLOOKUP(N3982,groups!$A$1:$B$113,2,1)</f>
        <v>195</v>
      </c>
      <c r="N3982" s="43" t="s">
        <v>605</v>
      </c>
      <c r="O3982" s="18" t="s">
        <v>52</v>
      </c>
      <c r="P3982" s="15">
        <f>VLOOKUP(Q3982,'seg2'!$A$1:$B$13,2,0)</f>
        <v>9</v>
      </c>
      <c r="Q3982" s="16" t="s">
        <v>421</v>
      </c>
      <c r="R3982" s="15">
        <f>VLOOKUP(S3982,'seg3'!$A$1:$B$9,2,0)</f>
        <v>8</v>
      </c>
      <c r="S3982" s="16" t="s">
        <v>422</v>
      </c>
      <c r="T3982" s="18">
        <v>12.3</v>
      </c>
      <c r="U3982" s="18">
        <v>12.3</v>
      </c>
      <c r="V3982" s="42"/>
      <c r="W3982" s="43" t="s">
        <v>3084</v>
      </c>
      <c r="X3982" s="16"/>
      <c r="Y3982" s="18" t="s">
        <v>418</v>
      </c>
      <c r="Z3982" s="18">
        <v>7</v>
      </c>
      <c r="AA3982" s="18" t="s">
        <v>3083</v>
      </c>
      <c r="AB3982" s="14" t="str">
        <f t="shared" si="62"/>
        <v>('171768','171768J','SPRING WASHER SQUARE SECTION M20 BLK','PC',85,null,9,8,5,2,195,'12.3','12.3','M20','-','HC6165','7','5.70/5.75','','COIL 1 ANNEAL &amp; 2DRAWN HC6165 5.70/5.75',''),</v>
      </c>
      <c r="AC3982" s="14" t="s">
        <v>9070</v>
      </c>
    </row>
    <row r="3983" spans="1:29">
      <c r="A3983" s="16">
        <v>171770</v>
      </c>
      <c r="B3983" s="43" t="s">
        <v>3085</v>
      </c>
      <c r="C3983" s="43" t="s">
        <v>3086</v>
      </c>
      <c r="D3983" s="15">
        <f>VLOOKUP(E3983,finish!$A$1:$B$18,2,0)</f>
        <v>2</v>
      </c>
      <c r="E3983" s="18" t="s">
        <v>11</v>
      </c>
      <c r="F3983" s="15" t="s">
        <v>7949</v>
      </c>
      <c r="G3983" s="18" t="s">
        <v>7855</v>
      </c>
      <c r="H3983" s="15">
        <f>VLOOKUP(I3983,segments!$A$1:$B$9,2,0)</f>
        <v>5</v>
      </c>
      <c r="I3983" s="18" t="s">
        <v>7852</v>
      </c>
      <c r="J3983" s="15">
        <f>VLOOKUP(K3983,machines!$A$1:$B$72,2,0)</f>
        <v>85</v>
      </c>
      <c r="K3983" s="18" t="s">
        <v>607</v>
      </c>
      <c r="L3983" s="43" t="s">
        <v>114</v>
      </c>
      <c r="M3983" s="15">
        <f>VLOOKUP(N3983,groups!$A$1:$B$113,2,1)</f>
        <v>195</v>
      </c>
      <c r="N3983" s="43" t="s">
        <v>605</v>
      </c>
      <c r="O3983" s="18" t="s">
        <v>52</v>
      </c>
      <c r="P3983" s="15">
        <f>VLOOKUP(Q3983,'seg2'!$A$1:$B$13,2,0)</f>
        <v>9</v>
      </c>
      <c r="Q3983" s="16" t="s">
        <v>421</v>
      </c>
      <c r="R3983" s="15">
        <f>VLOOKUP(S3983,'seg3'!$A$1:$B$9,2,0)</f>
        <v>8</v>
      </c>
      <c r="S3983" s="16" t="s">
        <v>422</v>
      </c>
      <c r="T3983" s="18">
        <v>18.100000000000001</v>
      </c>
      <c r="U3983" s="18">
        <v>18.100000000000001</v>
      </c>
      <c r="V3983" s="42"/>
      <c r="W3983" s="43" t="s">
        <v>3088</v>
      </c>
      <c r="X3983" s="16"/>
      <c r="Y3983" s="18" t="s">
        <v>418</v>
      </c>
      <c r="Z3983" s="18">
        <v>8</v>
      </c>
      <c r="AA3983" s="18" t="s">
        <v>3087</v>
      </c>
      <c r="AB3983" s="14" t="str">
        <f t="shared" si="62"/>
        <v>('171770','171770J','SPRING WASHER SQUARE SECTION M24 BLK','PC',85,null,9,8,5,2,195,'18.1','18.1','M24','-','HC6165','8','6.30/6.35','','COIL 1 ANNEAL &amp; 2DRAWN HC6165 6.30/6.35',''),</v>
      </c>
      <c r="AC3983" s="14" t="s">
        <v>9071</v>
      </c>
    </row>
    <row r="3984" spans="1:29">
      <c r="A3984" s="16">
        <v>171773</v>
      </c>
      <c r="B3984" s="43" t="s">
        <v>7288</v>
      </c>
      <c r="C3984" s="43" t="s">
        <v>7289</v>
      </c>
      <c r="D3984" s="15">
        <f>VLOOKUP(E3984,finish!$A$1:$B$18,2,0)</f>
        <v>2</v>
      </c>
      <c r="E3984" s="18" t="s">
        <v>11</v>
      </c>
      <c r="F3984" s="15" t="s">
        <v>7949</v>
      </c>
      <c r="G3984" s="18" t="s">
        <v>7855</v>
      </c>
      <c r="H3984" s="15">
        <f>VLOOKUP(I3984,segments!$A$1:$B$9,2,0)</f>
        <v>5</v>
      </c>
      <c r="I3984" s="18" t="s">
        <v>7852</v>
      </c>
      <c r="J3984" s="15">
        <f>VLOOKUP(K3984,machines!$A$1:$B$72,2,0)</f>
        <v>85</v>
      </c>
      <c r="K3984" s="18" t="s">
        <v>607</v>
      </c>
      <c r="L3984" s="43" t="s">
        <v>3819</v>
      </c>
      <c r="M3984" s="15">
        <f>VLOOKUP(N3984,groups!$A$1:$B$113,2,1)</f>
        <v>195</v>
      </c>
      <c r="N3984" s="43" t="s">
        <v>605</v>
      </c>
      <c r="O3984" s="18" t="s">
        <v>52</v>
      </c>
      <c r="P3984" s="15">
        <f>VLOOKUP(Q3984,'seg2'!$A$1:$B$13,2,0)</f>
        <v>9</v>
      </c>
      <c r="Q3984" s="16" t="s">
        <v>421</v>
      </c>
      <c r="R3984" s="15">
        <f>VLOOKUP(S3984,'seg3'!$A$1:$B$9,2,0)</f>
        <v>8</v>
      </c>
      <c r="S3984" s="16" t="s">
        <v>422</v>
      </c>
      <c r="T3984" s="18">
        <v>35</v>
      </c>
      <c r="U3984" s="18">
        <v>35</v>
      </c>
      <c r="V3984" s="42"/>
      <c r="W3984" s="43" t="s">
        <v>3076</v>
      </c>
      <c r="X3984" s="16"/>
      <c r="Y3984" s="18" t="s">
        <v>418</v>
      </c>
      <c r="Z3984" s="18">
        <v>10</v>
      </c>
      <c r="AA3984" s="18">
        <v>10</v>
      </c>
      <c r="AB3984" s="14" t="str">
        <f t="shared" si="62"/>
        <v>('171773','171773J','SPRING WASHER SQUARE SECTION M33 BLK','PC',85,null,9,8,5,2,195,'35','35','M33','-','HC6165','10','10','','COIL ROLLED HC6165 10MM',''),</v>
      </c>
      <c r="AC3984" s="14" t="s">
        <v>11177</v>
      </c>
    </row>
    <row r="3985" spans="1:29">
      <c r="A3985" s="16">
        <v>5000044</v>
      </c>
      <c r="B3985" s="43" t="s">
        <v>2164</v>
      </c>
      <c r="C3985" s="43" t="s">
        <v>2165</v>
      </c>
      <c r="D3985" s="15">
        <f>VLOOKUP(E3985,finish!$A$1:$B$18,2,0)</f>
        <v>19</v>
      </c>
      <c r="E3985" s="18" t="s">
        <v>7861</v>
      </c>
      <c r="F3985" s="15">
        <f>VLOOKUP(G3985,modules!$A$1:$B$10,2,0)</f>
        <v>3</v>
      </c>
      <c r="G3985" s="18" t="s">
        <v>7844</v>
      </c>
      <c r="H3985" s="15">
        <f>VLOOKUP(I3985,segments!$A$1:$B$9,2,0)</f>
        <v>5</v>
      </c>
      <c r="I3985" s="18" t="s">
        <v>7852</v>
      </c>
      <c r="J3985" s="15">
        <v>73</v>
      </c>
      <c r="K3985" s="27" t="s">
        <v>42</v>
      </c>
      <c r="L3985" s="76" t="s">
        <v>38</v>
      </c>
      <c r="M3985" s="15">
        <f>VLOOKUP(N3985,groups!$A$1:$B$113,2,1)</f>
        <v>203</v>
      </c>
      <c r="N3985" s="46" t="s">
        <v>133</v>
      </c>
      <c r="O3985" s="45">
        <v>40</v>
      </c>
      <c r="P3985" s="15">
        <f>VLOOKUP(Q3985,'seg2'!$A$1:$B$13,2,0)</f>
        <v>12</v>
      </c>
      <c r="Q3985" s="16" t="s">
        <v>66</v>
      </c>
      <c r="R3985" s="15">
        <f>VLOOKUP(S3985,'seg3'!$A$1:$B$9,2,0)</f>
        <v>6</v>
      </c>
      <c r="S3985" s="16" t="s">
        <v>44</v>
      </c>
      <c r="T3985" s="18">
        <v>9.23</v>
      </c>
      <c r="U3985" s="18">
        <v>9.23</v>
      </c>
      <c r="V3985" s="29" t="s">
        <v>22</v>
      </c>
      <c r="W3985" s="30" t="s">
        <v>2156</v>
      </c>
      <c r="X3985" s="16"/>
      <c r="Y3985" s="45" t="s">
        <v>40</v>
      </c>
      <c r="Z3985" s="28">
        <v>5.5</v>
      </c>
      <c r="AA3985" s="46" t="s">
        <v>41</v>
      </c>
      <c r="AB3985" s="14" t="str">
        <f t="shared" si="62"/>
        <v>('5000044','5000044J','HHB M06X1X40 DIN933 GRA2-70 F/T EPO','PC',73,3,12,6,5,19,203,'9.23','9.23','M06','40','304L','5.5','5.18/5.20','READY','COIL POWDER DRWN SS304L A270 05.18/05.20',''),</v>
      </c>
      <c r="AC3985" s="14" t="s">
        <v>11178</v>
      </c>
    </row>
    <row r="3986" spans="1:29">
      <c r="A3986" s="16">
        <v>5000047</v>
      </c>
      <c r="B3986" s="43" t="s">
        <v>2166</v>
      </c>
      <c r="C3986" s="43" t="s">
        <v>2167</v>
      </c>
      <c r="D3986" s="15">
        <f>VLOOKUP(E3986,finish!$A$1:$B$18,2,0)</f>
        <v>19</v>
      </c>
      <c r="E3986" s="18" t="s">
        <v>7861</v>
      </c>
      <c r="F3986" s="15">
        <f>VLOOKUP(G3986,modules!$A$1:$B$10,2,0)</f>
        <v>3</v>
      </c>
      <c r="G3986" s="18" t="s">
        <v>7844</v>
      </c>
      <c r="H3986" s="15">
        <f>VLOOKUP(I3986,segments!$A$1:$B$9,2,0)</f>
        <v>5</v>
      </c>
      <c r="I3986" s="18" t="s">
        <v>7852</v>
      </c>
      <c r="J3986" s="15">
        <v>73</v>
      </c>
      <c r="K3986" s="27" t="s">
        <v>42</v>
      </c>
      <c r="L3986" s="76" t="s">
        <v>38</v>
      </c>
      <c r="M3986" s="15">
        <f>VLOOKUP(N3986,groups!$A$1:$B$113,2,1)</f>
        <v>203</v>
      </c>
      <c r="N3986" s="46" t="s">
        <v>133</v>
      </c>
      <c r="O3986" s="45">
        <v>55</v>
      </c>
      <c r="P3986" s="15">
        <f>VLOOKUP(Q3986,'seg2'!$A$1:$B$13,2,0)</f>
        <v>12</v>
      </c>
      <c r="Q3986" s="16" t="s">
        <v>66</v>
      </c>
      <c r="R3986" s="15">
        <f>VLOOKUP(S3986,'seg3'!$A$1:$B$9,2,0)</f>
        <v>6</v>
      </c>
      <c r="S3986" s="16" t="s">
        <v>44</v>
      </c>
      <c r="T3986" s="18">
        <v>11.9</v>
      </c>
      <c r="U3986" s="18">
        <v>11.9</v>
      </c>
      <c r="V3986" s="29" t="s">
        <v>22</v>
      </c>
      <c r="W3986" s="30" t="s">
        <v>2156</v>
      </c>
      <c r="X3986" s="16"/>
      <c r="Y3986" s="45" t="s">
        <v>40</v>
      </c>
      <c r="Z3986" s="28">
        <v>5.5</v>
      </c>
      <c r="AA3986" s="46" t="s">
        <v>41</v>
      </c>
      <c r="AB3986" s="14" t="str">
        <f t="shared" si="62"/>
        <v>('5000047','5000047J','HHB M06X1X55 DIN933 GRA2-70 F/T EPO','PC',73,3,12,6,5,19,203,'11.9','11.9','M06','55','304L','5.5','5.18/5.20','READY','COIL POWDER DRWN SS304L A270 05.18/05.20',''),</v>
      </c>
      <c r="AC3986" s="14" t="s">
        <v>11179</v>
      </c>
    </row>
    <row r="3987" spans="1:29">
      <c r="A3987" s="16">
        <v>5000048</v>
      </c>
      <c r="B3987" s="43" t="s">
        <v>2168</v>
      </c>
      <c r="C3987" s="43" t="s">
        <v>2169</v>
      </c>
      <c r="D3987" s="15">
        <f>VLOOKUP(E3987,finish!$A$1:$B$18,2,0)</f>
        <v>19</v>
      </c>
      <c r="E3987" s="18" t="s">
        <v>7861</v>
      </c>
      <c r="F3987" s="15">
        <f>VLOOKUP(G3987,modules!$A$1:$B$10,2,0)</f>
        <v>3</v>
      </c>
      <c r="G3987" s="18" t="s">
        <v>7844</v>
      </c>
      <c r="H3987" s="15">
        <f>VLOOKUP(I3987,segments!$A$1:$B$9,2,0)</f>
        <v>5</v>
      </c>
      <c r="I3987" s="18" t="s">
        <v>7852</v>
      </c>
      <c r="J3987" s="15">
        <v>73</v>
      </c>
      <c r="K3987" s="27" t="s">
        <v>42</v>
      </c>
      <c r="L3987" s="76" t="s">
        <v>38</v>
      </c>
      <c r="M3987" s="15">
        <f>VLOOKUP(N3987,groups!$A$1:$B$113,2,1)</f>
        <v>203</v>
      </c>
      <c r="N3987" s="46" t="s">
        <v>133</v>
      </c>
      <c r="O3987" s="45">
        <v>60</v>
      </c>
      <c r="P3987" s="15">
        <f>VLOOKUP(Q3987,'seg2'!$A$1:$B$13,2,0)</f>
        <v>12</v>
      </c>
      <c r="Q3987" s="16" t="s">
        <v>66</v>
      </c>
      <c r="R3987" s="15">
        <f>VLOOKUP(S3987,'seg3'!$A$1:$B$9,2,0)</f>
        <v>6</v>
      </c>
      <c r="S3987" s="16" t="s">
        <v>44</v>
      </c>
      <c r="T3987" s="18">
        <v>12.7</v>
      </c>
      <c r="U3987" s="18">
        <v>12.7</v>
      </c>
      <c r="V3987" s="29" t="s">
        <v>22</v>
      </c>
      <c r="W3987" s="30" t="s">
        <v>2156</v>
      </c>
      <c r="X3987" s="16"/>
      <c r="Y3987" s="45" t="s">
        <v>40</v>
      </c>
      <c r="Z3987" s="28">
        <v>5.5</v>
      </c>
      <c r="AA3987" s="46" t="s">
        <v>41</v>
      </c>
      <c r="AB3987" s="14" t="str">
        <f t="shared" si="62"/>
        <v>('5000048','5000048J','HHB M06X1X60 DIN933 GRA2-70 F/T EPO','PC',73,3,12,6,5,19,203,'12.7','12.7','M06','60','304L','5.5','5.18/5.20','READY','COIL POWDER DRWN SS304L A270 05.18/05.20',''),</v>
      </c>
      <c r="AC3987" s="14" t="s">
        <v>11180</v>
      </c>
    </row>
    <row r="3988" spans="1:29">
      <c r="A3988" s="16">
        <v>5000744</v>
      </c>
      <c r="B3988" s="43" t="s">
        <v>2285</v>
      </c>
      <c r="C3988" s="43" t="s">
        <v>2286</v>
      </c>
      <c r="D3988" s="15">
        <f>VLOOKUP(E3988,finish!$A$1:$B$18,2,0)</f>
        <v>19</v>
      </c>
      <c r="E3988" s="18" t="s">
        <v>7861</v>
      </c>
      <c r="F3988" s="15">
        <f>VLOOKUP(G3988,modules!$A$1:$B$10,2,0)</f>
        <v>3</v>
      </c>
      <c r="G3988" s="18" t="s">
        <v>7844</v>
      </c>
      <c r="H3988" s="15">
        <f>VLOOKUP(I3988,segments!$A$1:$B$9,2,0)</f>
        <v>5</v>
      </c>
      <c r="I3988" s="18" t="s">
        <v>7852</v>
      </c>
      <c r="J3988" s="15">
        <v>73</v>
      </c>
      <c r="K3988" s="27" t="s">
        <v>42</v>
      </c>
      <c r="L3988" s="76" t="s">
        <v>466</v>
      </c>
      <c r="M3988" s="15">
        <f>VLOOKUP(N3988,groups!$A$1:$B$113,2,1)</f>
        <v>208</v>
      </c>
      <c r="N3988" s="46" t="s">
        <v>99</v>
      </c>
      <c r="O3988" s="45">
        <v>25</v>
      </c>
      <c r="P3988" s="15">
        <f>VLOOKUP(Q3988,'seg2'!$A$1:$B$13,2,0)</f>
        <v>11</v>
      </c>
      <c r="Q3988" s="16" t="s">
        <v>102</v>
      </c>
      <c r="R3988" s="15">
        <f>VLOOKUP(S3988,'seg3'!$A$1:$B$9,2,0)</f>
        <v>6</v>
      </c>
      <c r="S3988" s="16" t="s">
        <v>44</v>
      </c>
      <c r="T3988" s="18">
        <v>3.2</v>
      </c>
      <c r="U3988" s="18">
        <v>3.2</v>
      </c>
      <c r="V3988" s="29" t="s">
        <v>22</v>
      </c>
      <c r="W3988" s="30" t="s">
        <v>2288</v>
      </c>
      <c r="X3988" s="16"/>
      <c r="Y3988" s="45" t="s">
        <v>40</v>
      </c>
      <c r="Z3988" s="28">
        <v>5.5</v>
      </c>
      <c r="AA3988" s="46" t="s">
        <v>2287</v>
      </c>
      <c r="AB3988" s="14" t="str">
        <f t="shared" si="62"/>
        <v>('5000744','5000744J','SHCS M04X0.7X25 DIN912 A2-70 F/T EPO','PC',73,3,11,6,5,19,208,'3.2','3.2','M04','25','304L','5.5','03.41/03.43','READY','COIL 2ANNL &amp; 4DRWN SS304CU2 3.41/3.43',''),</v>
      </c>
      <c r="AC3988" s="14" t="s">
        <v>11181</v>
      </c>
    </row>
    <row r="3989" spans="1:29">
      <c r="A3989" s="16">
        <v>5000749</v>
      </c>
      <c r="B3989" s="43" t="s">
        <v>2289</v>
      </c>
      <c r="C3989" s="43" t="s">
        <v>2290</v>
      </c>
      <c r="D3989" s="15">
        <f>VLOOKUP(E3989,finish!$A$1:$B$18,2,0)</f>
        <v>19</v>
      </c>
      <c r="E3989" s="18" t="s">
        <v>7861</v>
      </c>
      <c r="F3989" s="15">
        <f>VLOOKUP(G3989,modules!$A$1:$B$10,2,0)</f>
        <v>3</v>
      </c>
      <c r="G3989" s="18" t="s">
        <v>7844</v>
      </c>
      <c r="H3989" s="15">
        <f>VLOOKUP(I3989,segments!$A$1:$B$9,2,0)</f>
        <v>5</v>
      </c>
      <c r="I3989" s="18" t="s">
        <v>7852</v>
      </c>
      <c r="J3989" s="15">
        <v>73</v>
      </c>
      <c r="K3989" s="27" t="s">
        <v>42</v>
      </c>
      <c r="L3989" s="76" t="s">
        <v>139</v>
      </c>
      <c r="M3989" s="15">
        <f>VLOOKUP(N3989,groups!$A$1:$B$113,2,1)</f>
        <v>208</v>
      </c>
      <c r="N3989" s="46" t="s">
        <v>99</v>
      </c>
      <c r="O3989" s="45">
        <v>10</v>
      </c>
      <c r="P3989" s="15">
        <f>VLOOKUP(Q3989,'seg2'!$A$1:$B$13,2,0)</f>
        <v>11</v>
      </c>
      <c r="Q3989" s="16" t="s">
        <v>102</v>
      </c>
      <c r="R3989" s="15">
        <f>VLOOKUP(S3989,'seg3'!$A$1:$B$9,2,0)</f>
        <v>6</v>
      </c>
      <c r="S3989" s="16" t="s">
        <v>44</v>
      </c>
      <c r="T3989" s="18">
        <v>2.7</v>
      </c>
      <c r="U3989" s="18">
        <v>2.7</v>
      </c>
      <c r="V3989" s="18" t="s">
        <v>33</v>
      </c>
      <c r="W3989" s="30" t="s">
        <v>2292</v>
      </c>
      <c r="X3989" s="16"/>
      <c r="Y3989" s="45" t="s">
        <v>40</v>
      </c>
      <c r="Z3989" s="28">
        <v>5.5</v>
      </c>
      <c r="AA3989" s="46" t="s">
        <v>2291</v>
      </c>
      <c r="AB3989" s="14" t="str">
        <f t="shared" si="62"/>
        <v>('5000749','5000749J','SHCS M05X0.8X10 DIN912 GRA2-70 F/T EPO','PC',73,3,11,6,5,19,208,'2.7','2.7','M05','10','304L','5.5','4.32/4.35','NEED TO ANN','COIL 1ANNEAL&amp;1DRAWN SS 304C 04.28/04.30',''),</v>
      </c>
      <c r="AC3989" s="14" t="s">
        <v>11182</v>
      </c>
    </row>
    <row r="3990" spans="1:29">
      <c r="A3990" s="16">
        <v>5000754</v>
      </c>
      <c r="B3990" s="43" t="s">
        <v>2293</v>
      </c>
      <c r="C3990" s="43" t="s">
        <v>2294</v>
      </c>
      <c r="D3990" s="15">
        <f>VLOOKUP(E3990,finish!$A$1:$B$18,2,0)</f>
        <v>19</v>
      </c>
      <c r="E3990" s="18" t="s">
        <v>7861</v>
      </c>
      <c r="F3990" s="15">
        <f>VLOOKUP(G3990,modules!$A$1:$B$10,2,0)</f>
        <v>3</v>
      </c>
      <c r="G3990" s="18" t="s">
        <v>7844</v>
      </c>
      <c r="H3990" s="15">
        <f>VLOOKUP(I3990,segments!$A$1:$B$9,2,0)</f>
        <v>5</v>
      </c>
      <c r="I3990" s="18" t="s">
        <v>7852</v>
      </c>
      <c r="J3990" s="15">
        <v>73</v>
      </c>
      <c r="K3990" s="27" t="s">
        <v>42</v>
      </c>
      <c r="L3990" s="76" t="s">
        <v>139</v>
      </c>
      <c r="M3990" s="15">
        <f>VLOOKUP(N3990,groups!$A$1:$B$113,2,1)</f>
        <v>208</v>
      </c>
      <c r="N3990" s="46" t="s">
        <v>99</v>
      </c>
      <c r="O3990" s="45">
        <v>30</v>
      </c>
      <c r="P3990" s="15">
        <f>VLOOKUP(Q3990,'seg2'!$A$1:$B$13,2,0)</f>
        <v>11</v>
      </c>
      <c r="Q3990" s="16" t="s">
        <v>102</v>
      </c>
      <c r="R3990" s="15">
        <f>VLOOKUP(S3990,'seg3'!$A$1:$B$9,2,0)</f>
        <v>6</v>
      </c>
      <c r="S3990" s="16" t="s">
        <v>44</v>
      </c>
      <c r="T3990" s="18">
        <v>5.6</v>
      </c>
      <c r="U3990" s="18">
        <v>5.6</v>
      </c>
      <c r="V3990" s="18" t="s">
        <v>33</v>
      </c>
      <c r="W3990" s="30" t="s">
        <v>2292</v>
      </c>
      <c r="X3990" s="16"/>
      <c r="Y3990" s="45" t="s">
        <v>40</v>
      </c>
      <c r="Z3990" s="28">
        <v>5.5</v>
      </c>
      <c r="AA3990" s="46" t="s">
        <v>2291</v>
      </c>
      <c r="AB3990" s="14" t="str">
        <f t="shared" si="62"/>
        <v>('5000754','5000754J','SHCS M05X0.8X30 DIN912 GRA2-70 F/T EPO','PC',73,3,11,6,5,19,208,'5.6','5.6','M05','30','304L','5.5','4.32/4.35','NEED TO ANN','COIL 1ANNEAL&amp;1DRAWN SS 304C 04.28/04.30',''),</v>
      </c>
      <c r="AC3990" s="14" t="s">
        <v>11183</v>
      </c>
    </row>
    <row r="3991" spans="1:29">
      <c r="A3991" s="16">
        <v>5000759</v>
      </c>
      <c r="B3991" s="43" t="s">
        <v>2295</v>
      </c>
      <c r="C3991" s="43" t="s">
        <v>2296</v>
      </c>
      <c r="D3991" s="15">
        <f>VLOOKUP(E3991,finish!$A$1:$B$18,2,0)</f>
        <v>19</v>
      </c>
      <c r="E3991" s="18" t="s">
        <v>7861</v>
      </c>
      <c r="F3991" s="15">
        <f>VLOOKUP(G3991,modules!$A$1:$B$10,2,0)</f>
        <v>3</v>
      </c>
      <c r="G3991" s="18" t="s">
        <v>7844</v>
      </c>
      <c r="H3991" s="15">
        <f>VLOOKUP(I3991,segments!$A$1:$B$9,2,0)</f>
        <v>5</v>
      </c>
      <c r="I3991" s="18" t="s">
        <v>7852</v>
      </c>
      <c r="J3991" s="15">
        <v>73</v>
      </c>
      <c r="K3991" s="27" t="s">
        <v>42</v>
      </c>
      <c r="L3991" s="76" t="s">
        <v>139</v>
      </c>
      <c r="M3991" s="15">
        <f>VLOOKUP(N3991,groups!$A$1:$B$113,2,1)</f>
        <v>208</v>
      </c>
      <c r="N3991" s="46" t="s">
        <v>99</v>
      </c>
      <c r="O3991" s="45">
        <v>55</v>
      </c>
      <c r="P3991" s="15">
        <f>VLOOKUP(Q3991,'seg2'!$A$1:$B$13,2,0)</f>
        <v>11</v>
      </c>
      <c r="Q3991" s="16" t="s">
        <v>102</v>
      </c>
      <c r="R3991" s="15">
        <f>VLOOKUP(S3991,'seg3'!$A$1:$B$9,2,0)</f>
        <v>6</v>
      </c>
      <c r="S3991" s="16" t="s">
        <v>44</v>
      </c>
      <c r="T3991" s="18">
        <v>9.4600000000000009</v>
      </c>
      <c r="U3991" s="18">
        <v>9.4600000000000009</v>
      </c>
      <c r="V3991" s="18" t="s">
        <v>33</v>
      </c>
      <c r="W3991" s="30" t="s">
        <v>2292</v>
      </c>
      <c r="X3991" s="16"/>
      <c r="Y3991" s="45" t="s">
        <v>40</v>
      </c>
      <c r="Z3991" s="28">
        <v>5.5</v>
      </c>
      <c r="AA3991" s="46" t="s">
        <v>2291</v>
      </c>
      <c r="AB3991" s="14" t="str">
        <f t="shared" si="62"/>
        <v>('5000759','5000759J','SHCS M05X0.8X55 DIN912 GRA2-70 F/T EPO','PC',73,3,11,6,5,19,208,'9.46','9.46','M05','55','304L','5.5','4.32/4.35','NEED TO ANN','COIL 1ANNEAL&amp;1DRAWN SS 304C 04.28/04.30',''),</v>
      </c>
      <c r="AC3991" s="14" t="s">
        <v>11184</v>
      </c>
    </row>
    <row r="3992" spans="1:29">
      <c r="A3992" s="16">
        <v>5000764</v>
      </c>
      <c r="B3992" s="43" t="s">
        <v>2297</v>
      </c>
      <c r="C3992" s="43" t="s">
        <v>2298</v>
      </c>
      <c r="D3992" s="15">
        <f>VLOOKUP(E3992,finish!$A$1:$B$18,2,0)</f>
        <v>19</v>
      </c>
      <c r="E3992" s="18" t="s">
        <v>7861</v>
      </c>
      <c r="F3992" s="15">
        <f>VLOOKUP(G3992,modules!$A$1:$B$10,2,0)</f>
        <v>3</v>
      </c>
      <c r="G3992" s="18" t="s">
        <v>7844</v>
      </c>
      <c r="H3992" s="15">
        <f>VLOOKUP(I3992,segments!$A$1:$B$9,2,0)</f>
        <v>5</v>
      </c>
      <c r="I3992" s="18" t="s">
        <v>7852</v>
      </c>
      <c r="J3992" s="15">
        <v>73</v>
      </c>
      <c r="K3992" s="27" t="s">
        <v>42</v>
      </c>
      <c r="L3992" s="76" t="s">
        <v>38</v>
      </c>
      <c r="M3992" s="15">
        <f>VLOOKUP(N3992,groups!$A$1:$B$113,2,1)</f>
        <v>208</v>
      </c>
      <c r="N3992" s="46" t="s">
        <v>99</v>
      </c>
      <c r="O3992" s="45">
        <v>16</v>
      </c>
      <c r="P3992" s="15">
        <f>VLOOKUP(Q3992,'seg2'!$A$1:$B$13,2,0)</f>
        <v>11</v>
      </c>
      <c r="Q3992" s="16" t="s">
        <v>102</v>
      </c>
      <c r="R3992" s="15">
        <f>VLOOKUP(S3992,'seg3'!$A$1:$B$9,2,0)</f>
        <v>6</v>
      </c>
      <c r="S3992" s="16" t="s">
        <v>44</v>
      </c>
      <c r="T3992" s="18">
        <v>5.75</v>
      </c>
      <c r="U3992" s="18">
        <v>5.75</v>
      </c>
      <c r="V3992" s="18" t="s">
        <v>33</v>
      </c>
      <c r="W3992" s="30" t="s">
        <v>45</v>
      </c>
      <c r="X3992" s="16"/>
      <c r="Y3992" s="45" t="s">
        <v>40</v>
      </c>
      <c r="Z3992" s="28">
        <v>5.5</v>
      </c>
      <c r="AA3992" s="46" t="s">
        <v>41</v>
      </c>
      <c r="AB3992" s="14" t="str">
        <f t="shared" si="62"/>
        <v>('5000764','5000764J','SHCS M06X1X16 DIN912 GRA2-70 F/T EPO','PC',73,3,11,6,5,19,208,'5.75','5.75','M06','16','304L','5.5','5.18/5.20','NEED TO ANN','COIL PWDR DRWN SS304CU2 A270 05.18-05.20',''),</v>
      </c>
      <c r="AC3992" s="14" t="s">
        <v>11185</v>
      </c>
    </row>
    <row r="3993" spans="1:29">
      <c r="A3993" s="16">
        <v>5000765</v>
      </c>
      <c r="B3993" s="43" t="s">
        <v>2299</v>
      </c>
      <c r="C3993" s="43" t="s">
        <v>2300</v>
      </c>
      <c r="D3993" s="15">
        <f>VLOOKUP(E3993,finish!$A$1:$B$18,2,0)</f>
        <v>19</v>
      </c>
      <c r="E3993" s="18" t="s">
        <v>7861</v>
      </c>
      <c r="F3993" s="15">
        <f>VLOOKUP(G3993,modules!$A$1:$B$10,2,0)</f>
        <v>3</v>
      </c>
      <c r="G3993" s="18" t="s">
        <v>7844</v>
      </c>
      <c r="H3993" s="15">
        <f>VLOOKUP(I3993,segments!$A$1:$B$9,2,0)</f>
        <v>5</v>
      </c>
      <c r="I3993" s="18" t="s">
        <v>7852</v>
      </c>
      <c r="J3993" s="15">
        <v>73</v>
      </c>
      <c r="K3993" s="27" t="s">
        <v>42</v>
      </c>
      <c r="L3993" s="76" t="s">
        <v>38</v>
      </c>
      <c r="M3993" s="15">
        <f>VLOOKUP(N3993,groups!$A$1:$B$113,2,1)</f>
        <v>208</v>
      </c>
      <c r="N3993" s="46" t="s">
        <v>99</v>
      </c>
      <c r="O3993" s="45">
        <v>20</v>
      </c>
      <c r="P3993" s="15">
        <f>VLOOKUP(Q3993,'seg2'!$A$1:$B$13,2,0)</f>
        <v>11</v>
      </c>
      <c r="Q3993" s="16" t="s">
        <v>102</v>
      </c>
      <c r="R3993" s="15">
        <f>VLOOKUP(S3993,'seg3'!$A$1:$B$9,2,0)</f>
        <v>6</v>
      </c>
      <c r="S3993" s="16" t="s">
        <v>44</v>
      </c>
      <c r="T3993" s="18">
        <v>6.53</v>
      </c>
      <c r="U3993" s="18">
        <v>6.53</v>
      </c>
      <c r="V3993" s="18" t="s">
        <v>33</v>
      </c>
      <c r="W3993" s="30" t="s">
        <v>45</v>
      </c>
      <c r="X3993" s="16"/>
      <c r="Y3993" s="45" t="s">
        <v>40</v>
      </c>
      <c r="Z3993" s="28">
        <v>5.5</v>
      </c>
      <c r="AA3993" s="46" t="s">
        <v>41</v>
      </c>
      <c r="AB3993" s="14" t="str">
        <f t="shared" si="62"/>
        <v>('5000765','5000765J','SHCS M06X1X20 DIN912 GRA2-70 F/T EPO','PC',73,3,11,6,5,19,208,'6.53','6.53','M06','20','304L','5.5','5.18/5.20','NEED TO ANN','COIL PWDR DRWN SS304CU2 A270 05.18-05.20',''),</v>
      </c>
      <c r="AC3993" s="14" t="s">
        <v>11186</v>
      </c>
    </row>
    <row r="3994" spans="1:29">
      <c r="A3994" s="16">
        <v>5000766</v>
      </c>
      <c r="B3994" s="43" t="s">
        <v>2301</v>
      </c>
      <c r="C3994" s="43" t="s">
        <v>2302</v>
      </c>
      <c r="D3994" s="15">
        <f>VLOOKUP(E3994,finish!$A$1:$B$18,2,0)</f>
        <v>19</v>
      </c>
      <c r="E3994" s="18" t="s">
        <v>7861</v>
      </c>
      <c r="F3994" s="15">
        <f>VLOOKUP(G3994,modules!$A$1:$B$10,2,0)</f>
        <v>3</v>
      </c>
      <c r="G3994" s="18" t="s">
        <v>7844</v>
      </c>
      <c r="H3994" s="15">
        <f>VLOOKUP(I3994,segments!$A$1:$B$9,2,0)</f>
        <v>5</v>
      </c>
      <c r="I3994" s="18" t="s">
        <v>7852</v>
      </c>
      <c r="J3994" s="15">
        <v>73</v>
      </c>
      <c r="K3994" s="27" t="s">
        <v>42</v>
      </c>
      <c r="L3994" s="76" t="s">
        <v>38</v>
      </c>
      <c r="M3994" s="15">
        <f>VLOOKUP(N3994,groups!$A$1:$B$113,2,1)</f>
        <v>208</v>
      </c>
      <c r="N3994" s="46" t="s">
        <v>99</v>
      </c>
      <c r="O3994" s="45">
        <v>25</v>
      </c>
      <c r="P3994" s="15">
        <f>VLOOKUP(Q3994,'seg2'!$A$1:$B$13,2,0)</f>
        <v>11</v>
      </c>
      <c r="Q3994" s="16" t="s">
        <v>102</v>
      </c>
      <c r="R3994" s="15">
        <f>VLOOKUP(S3994,'seg3'!$A$1:$B$9,2,0)</f>
        <v>6</v>
      </c>
      <c r="S3994" s="16" t="s">
        <v>44</v>
      </c>
      <c r="T3994" s="18">
        <v>7.6</v>
      </c>
      <c r="U3994" s="18">
        <v>7.6</v>
      </c>
      <c r="V3994" s="18" t="s">
        <v>33</v>
      </c>
      <c r="W3994" s="30" t="s">
        <v>45</v>
      </c>
      <c r="X3994" s="16"/>
      <c r="Y3994" s="45" t="s">
        <v>40</v>
      </c>
      <c r="Z3994" s="28">
        <v>5.5</v>
      </c>
      <c r="AA3994" s="46" t="s">
        <v>41</v>
      </c>
      <c r="AB3994" s="14" t="str">
        <f t="shared" si="62"/>
        <v>('5000766','5000766J','SHCS M06X1X25 DIN912 GRA2-70 F/T EPO','PC',73,3,11,6,5,19,208,'7.6','7.6','M06','25','304L','5.5','5.18/5.20','NEED TO ANN','COIL PWDR DRWN SS304CU2 A270 05.18-05.20',''),</v>
      </c>
      <c r="AC3994" s="14" t="s">
        <v>11187</v>
      </c>
    </row>
    <row r="3995" spans="1:29">
      <c r="A3995" s="16">
        <v>5000769</v>
      </c>
      <c r="B3995" s="43" t="s">
        <v>2303</v>
      </c>
      <c r="C3995" s="43" t="s">
        <v>2304</v>
      </c>
      <c r="D3995" s="15">
        <f>VLOOKUP(E3995,finish!$A$1:$B$18,2,0)</f>
        <v>19</v>
      </c>
      <c r="E3995" s="18" t="s">
        <v>7861</v>
      </c>
      <c r="F3995" s="15">
        <f>VLOOKUP(G3995,modules!$A$1:$B$10,2,0)</f>
        <v>3</v>
      </c>
      <c r="G3995" s="18" t="s">
        <v>7844</v>
      </c>
      <c r="H3995" s="15">
        <f>VLOOKUP(I3995,segments!$A$1:$B$9,2,0)</f>
        <v>5</v>
      </c>
      <c r="I3995" s="18" t="s">
        <v>7852</v>
      </c>
      <c r="J3995" s="15">
        <v>73</v>
      </c>
      <c r="K3995" s="27" t="s">
        <v>42</v>
      </c>
      <c r="L3995" s="76" t="s">
        <v>38</v>
      </c>
      <c r="M3995" s="15">
        <f>VLOOKUP(N3995,groups!$A$1:$B$113,2,1)</f>
        <v>208</v>
      </c>
      <c r="N3995" s="46" t="s">
        <v>99</v>
      </c>
      <c r="O3995" s="45">
        <v>40</v>
      </c>
      <c r="P3995" s="15">
        <f>VLOOKUP(Q3995,'seg2'!$A$1:$B$13,2,0)</f>
        <v>11</v>
      </c>
      <c r="Q3995" s="16" t="s">
        <v>102</v>
      </c>
      <c r="R3995" s="15">
        <f>VLOOKUP(S3995,'seg3'!$A$1:$B$9,2,0)</f>
        <v>6</v>
      </c>
      <c r="S3995" s="16" t="s">
        <v>44</v>
      </c>
      <c r="T3995" s="18">
        <v>11</v>
      </c>
      <c r="U3995" s="18">
        <v>11</v>
      </c>
      <c r="V3995" s="18" t="s">
        <v>33</v>
      </c>
      <c r="W3995" s="30" t="s">
        <v>45</v>
      </c>
      <c r="X3995" s="16"/>
      <c r="Y3995" s="45" t="s">
        <v>40</v>
      </c>
      <c r="Z3995" s="28">
        <v>5.5</v>
      </c>
      <c r="AA3995" s="46" t="s">
        <v>41</v>
      </c>
      <c r="AB3995" s="14" t="str">
        <f t="shared" si="62"/>
        <v>('5000769','5000769J','SHCS M06X1X40 DIN912 GRA2-70 F/T EPO','PC',73,3,11,6,5,19,208,'11','11','M06','40','304L','5.5','5.18/5.20','NEED TO ANN','COIL PWDR DRWN SS304CU2 A270 05.18-05.20',''),</v>
      </c>
      <c r="AC3995" s="14" t="s">
        <v>11188</v>
      </c>
    </row>
    <row r="3996" spans="1:29">
      <c r="A3996" s="16">
        <v>5000773</v>
      </c>
      <c r="B3996" s="43" t="s">
        <v>2305</v>
      </c>
      <c r="C3996" s="43" t="s">
        <v>2306</v>
      </c>
      <c r="D3996" s="15">
        <f>VLOOKUP(E3996,finish!$A$1:$B$18,2,0)</f>
        <v>19</v>
      </c>
      <c r="E3996" s="18" t="s">
        <v>7861</v>
      </c>
      <c r="F3996" s="15">
        <f>VLOOKUP(G3996,modules!$A$1:$B$10,2,0)</f>
        <v>3</v>
      </c>
      <c r="G3996" s="18" t="s">
        <v>7844</v>
      </c>
      <c r="H3996" s="15">
        <f>VLOOKUP(I3996,segments!$A$1:$B$9,2,0)</f>
        <v>5</v>
      </c>
      <c r="I3996" s="18" t="s">
        <v>7852</v>
      </c>
      <c r="J3996" s="15">
        <v>73</v>
      </c>
      <c r="K3996" s="27" t="s">
        <v>42</v>
      </c>
      <c r="L3996" s="76" t="s">
        <v>38</v>
      </c>
      <c r="M3996" s="15">
        <f>VLOOKUP(N3996,groups!$A$1:$B$113,2,1)</f>
        <v>208</v>
      </c>
      <c r="N3996" s="46" t="s">
        <v>99</v>
      </c>
      <c r="O3996" s="45">
        <v>60</v>
      </c>
      <c r="P3996" s="15">
        <f>VLOOKUP(Q3996,'seg2'!$A$1:$B$13,2,0)</f>
        <v>11</v>
      </c>
      <c r="Q3996" s="16" t="s">
        <v>102</v>
      </c>
      <c r="R3996" s="15">
        <f>VLOOKUP(S3996,'seg3'!$A$1:$B$9,2,0)</f>
        <v>6</v>
      </c>
      <c r="S3996" s="16" t="s">
        <v>44</v>
      </c>
      <c r="T3996" s="18">
        <v>15.4</v>
      </c>
      <c r="U3996" s="18">
        <v>15.4</v>
      </c>
      <c r="V3996" s="18" t="s">
        <v>33</v>
      </c>
      <c r="W3996" s="30" t="s">
        <v>45</v>
      </c>
      <c r="X3996" s="16"/>
      <c r="Y3996" s="45" t="s">
        <v>40</v>
      </c>
      <c r="Z3996" s="28">
        <v>5.5</v>
      </c>
      <c r="AA3996" s="46" t="s">
        <v>41</v>
      </c>
      <c r="AB3996" s="14" t="str">
        <f t="shared" si="62"/>
        <v>('5000773','5000773J','SHCS M06X1X60 DIN912 GRA2-70 F/T EPO','PC',73,3,11,6,5,19,208,'15.4','15.4','M06','60','304L','5.5','5.18/5.20','NEED TO ANN','COIL PWDR DRWN SS304CU2 A270 05.18-05.20',''),</v>
      </c>
      <c r="AC3996" s="14" t="s">
        <v>11189</v>
      </c>
    </row>
    <row r="3997" spans="1:29">
      <c r="A3997" s="16">
        <v>5000776</v>
      </c>
      <c r="B3997" s="43" t="s">
        <v>2307</v>
      </c>
      <c r="C3997" s="43" t="s">
        <v>2308</v>
      </c>
      <c r="D3997" s="15">
        <f>VLOOKUP(E3997,finish!$A$1:$B$18,2,0)</f>
        <v>19</v>
      </c>
      <c r="E3997" s="18" t="s">
        <v>7861</v>
      </c>
      <c r="F3997" s="15">
        <f>VLOOKUP(G3997,modules!$A$1:$B$10,2,0)</f>
        <v>3</v>
      </c>
      <c r="G3997" s="18" t="s">
        <v>7844</v>
      </c>
      <c r="H3997" s="15">
        <f>VLOOKUP(I3997,segments!$A$1:$B$9,2,0)</f>
        <v>5</v>
      </c>
      <c r="I3997" s="18" t="s">
        <v>7852</v>
      </c>
      <c r="J3997" s="15">
        <v>73</v>
      </c>
      <c r="K3997" s="27" t="s">
        <v>42</v>
      </c>
      <c r="L3997" s="76" t="s">
        <v>38</v>
      </c>
      <c r="M3997" s="15">
        <f>VLOOKUP(N3997,groups!$A$1:$B$113,2,1)</f>
        <v>208</v>
      </c>
      <c r="N3997" s="46" t="s">
        <v>99</v>
      </c>
      <c r="O3997" s="45">
        <v>75</v>
      </c>
      <c r="P3997" s="15">
        <f>VLOOKUP(Q3997,'seg2'!$A$1:$B$13,2,0)</f>
        <v>11</v>
      </c>
      <c r="Q3997" s="16" t="s">
        <v>102</v>
      </c>
      <c r="R3997" s="15">
        <f>VLOOKUP(S3997,'seg3'!$A$1:$B$9,2,0)</f>
        <v>6</v>
      </c>
      <c r="S3997" s="16" t="s">
        <v>44</v>
      </c>
      <c r="T3997" s="18">
        <v>19.25</v>
      </c>
      <c r="U3997" s="18">
        <v>19.25</v>
      </c>
      <c r="V3997" s="18" t="s">
        <v>33</v>
      </c>
      <c r="W3997" s="30" t="s">
        <v>45</v>
      </c>
      <c r="X3997" s="16"/>
      <c r="Y3997" s="45" t="s">
        <v>40</v>
      </c>
      <c r="Z3997" s="28">
        <v>5.5</v>
      </c>
      <c r="AA3997" s="46" t="s">
        <v>41</v>
      </c>
      <c r="AB3997" s="14" t="str">
        <f t="shared" si="62"/>
        <v>('5000776','5000776J','SHCS M06X1X75 DIN912 GRA2-70 F/T EPO','PC',73,3,11,6,5,19,208,'19.25','19.25','M06','75','304L','5.5','5.18/5.20','NEED TO ANN','COIL PWDR DRWN SS304CU2 A270 05.18-05.20',''),</v>
      </c>
      <c r="AC3997" s="14" t="s">
        <v>11190</v>
      </c>
    </row>
    <row r="3998" spans="1:29">
      <c r="A3998" s="43" t="s">
        <v>2599</v>
      </c>
      <c r="B3998" s="43" t="s">
        <v>2600</v>
      </c>
      <c r="C3998" s="43" t="s">
        <v>2601</v>
      </c>
      <c r="D3998" s="15">
        <f>VLOOKUP(E3998,finish!$A$1:$B$18,2,0)</f>
        <v>2</v>
      </c>
      <c r="E3998" s="18" t="s">
        <v>11</v>
      </c>
      <c r="F3998" s="15">
        <f>VLOOKUP(G3998,modules!$A$1:$B$10,2,0)</f>
        <v>3</v>
      </c>
      <c r="G3998" s="18" t="s">
        <v>7844</v>
      </c>
      <c r="H3998" s="15">
        <f>VLOOKUP(I3998,segments!$A$1:$B$9,2,0)</f>
        <v>7</v>
      </c>
      <c r="I3998" s="18" t="s">
        <v>7853</v>
      </c>
      <c r="J3998" s="15">
        <v>73</v>
      </c>
      <c r="K3998" s="27" t="s">
        <v>42</v>
      </c>
      <c r="L3998" s="16" t="s">
        <v>466</v>
      </c>
      <c r="M3998" s="15">
        <f>VLOOKUP(N3998,groups!$A$1:$B$113,2,1)</f>
        <v>153</v>
      </c>
      <c r="N3998" s="16" t="s">
        <v>107</v>
      </c>
      <c r="O3998" s="18">
        <v>12</v>
      </c>
      <c r="P3998" s="15">
        <f>VLOOKUP(Q3998,'seg2'!$A$1:$B$13,2,0)</f>
        <v>3</v>
      </c>
      <c r="Q3998" s="16" t="s">
        <v>20</v>
      </c>
      <c r="R3998" s="15">
        <f>VLOOKUP(S3998,'seg3'!$A$1:$B$9,2,0)</f>
        <v>3</v>
      </c>
      <c r="S3998" s="16" t="s">
        <v>21</v>
      </c>
      <c r="T3998" s="18">
        <v>2</v>
      </c>
      <c r="U3998" s="18">
        <v>2</v>
      </c>
      <c r="V3998" s="18"/>
      <c r="W3998" s="30" t="s">
        <v>2603</v>
      </c>
      <c r="X3998" s="16"/>
      <c r="Y3998" s="20" t="s">
        <v>17</v>
      </c>
      <c r="Z3998" s="32">
        <v>5.5</v>
      </c>
      <c r="AA3998" s="49" t="s">
        <v>2602</v>
      </c>
      <c r="AB3998" s="14" t="str">
        <f t="shared" si="62"/>
        <v>('DB616725','DB616725J','HHB M04X0.7X12 ISO4017 CL8.8 F/T BLK','PC',73,3,3,3,7,2,153,'2','2','M04','12','10B33','5.5','03.40/03.42','','COIL DIRECT DRAWN 10B21M 03.41/03.43',''),</v>
      </c>
      <c r="AC3998" s="14" t="s">
        <v>11191</v>
      </c>
    </row>
    <row r="3999" spans="1:29">
      <c r="A3999" s="16">
        <v>833899</v>
      </c>
      <c r="B3999" s="43" t="s">
        <v>2698</v>
      </c>
      <c r="C3999" s="43" t="s">
        <v>2699</v>
      </c>
      <c r="D3999" s="15">
        <f>VLOOKUP(E3999,finish!$A$1:$B$18,2,0)</f>
        <v>2</v>
      </c>
      <c r="E3999" s="18" t="s">
        <v>11</v>
      </c>
      <c r="F3999" s="15">
        <f>VLOOKUP(G3999,modules!$A$1:$B$10,2,0)</f>
        <v>3</v>
      </c>
      <c r="G3999" s="18" t="s">
        <v>7844</v>
      </c>
      <c r="H3999" s="15">
        <f>VLOOKUP(I3999,segments!$A$1:$B$9,2,0)</f>
        <v>5</v>
      </c>
      <c r="I3999" s="18" t="s">
        <v>7852</v>
      </c>
      <c r="J3999" s="15">
        <v>73</v>
      </c>
      <c r="K3999" s="27" t="s">
        <v>42</v>
      </c>
      <c r="L3999" s="16" t="s">
        <v>139</v>
      </c>
      <c r="M3999" s="15">
        <f>VLOOKUP(N3999,groups!$A$1:$B$113,2,1)</f>
        <v>165</v>
      </c>
      <c r="N3999" s="60" t="s">
        <v>638</v>
      </c>
      <c r="O3999" s="18">
        <v>12</v>
      </c>
      <c r="P3999" s="15">
        <f>VLOOKUP(Q3999,'seg2'!$A$1:$B$13,2,0)</f>
        <v>4</v>
      </c>
      <c r="Q3999" s="16" t="s">
        <v>32</v>
      </c>
      <c r="R3999" s="15">
        <f>VLOOKUP(S3999,'seg3'!$A$1:$B$9,2,0)</f>
        <v>3</v>
      </c>
      <c r="S3999" s="16" t="s">
        <v>21</v>
      </c>
      <c r="T3999" s="18">
        <v>2.9</v>
      </c>
      <c r="U3999" s="18">
        <v>2.9</v>
      </c>
      <c r="V3999" s="29"/>
      <c r="W3999" s="30" t="s">
        <v>2700</v>
      </c>
      <c r="X3999" s="16"/>
      <c r="Y3999" s="18" t="s">
        <v>17</v>
      </c>
      <c r="Z3999" s="18">
        <v>5.5</v>
      </c>
      <c r="AA3999" s="16" t="s">
        <v>1332</v>
      </c>
      <c r="AB3999" s="14" t="str">
        <f t="shared" si="62"/>
        <v>('833899','833899J','SLHCS M05X0.8X12 DIN7984 CL010.9 F/T BLK','PC',73,3,4,3,5,2,165,'2.9','2.9','M05','12','10B33','5.5','04.75/04.78','','COIL DIRECT DRAWN 10B33 04.75/04.78',''),</v>
      </c>
      <c r="AC3999" s="14" t="s">
        <v>11192</v>
      </c>
    </row>
    <row r="4000" spans="1:29">
      <c r="A4000" s="16">
        <v>833900</v>
      </c>
      <c r="B4000" s="43" t="s">
        <v>2701</v>
      </c>
      <c r="C4000" s="43" t="s">
        <v>2702</v>
      </c>
      <c r="D4000" s="15">
        <f>VLOOKUP(E4000,finish!$A$1:$B$18,2,0)</f>
        <v>2</v>
      </c>
      <c r="E4000" s="18" t="s">
        <v>11</v>
      </c>
      <c r="F4000" s="15">
        <f>VLOOKUP(G4000,modules!$A$1:$B$10,2,0)</f>
        <v>3</v>
      </c>
      <c r="G4000" s="18" t="s">
        <v>7844</v>
      </c>
      <c r="H4000" s="15">
        <f>VLOOKUP(I4000,segments!$A$1:$B$9,2,0)</f>
        <v>5</v>
      </c>
      <c r="I4000" s="18" t="s">
        <v>7852</v>
      </c>
      <c r="J4000" s="15">
        <v>73</v>
      </c>
      <c r="K4000" s="27" t="s">
        <v>42</v>
      </c>
      <c r="L4000" s="16" t="s">
        <v>38</v>
      </c>
      <c r="M4000" s="15">
        <f>VLOOKUP(N4000,groups!$A$1:$B$113,2,1)</f>
        <v>165</v>
      </c>
      <c r="N4000" s="60" t="s">
        <v>638</v>
      </c>
      <c r="O4000" s="18">
        <v>12</v>
      </c>
      <c r="P4000" s="15">
        <f>VLOOKUP(Q4000,'seg2'!$A$1:$B$13,2,0)</f>
        <v>4</v>
      </c>
      <c r="Q4000" s="16" t="s">
        <v>32</v>
      </c>
      <c r="R4000" s="15">
        <f>VLOOKUP(S4000,'seg3'!$A$1:$B$9,2,0)</f>
        <v>3</v>
      </c>
      <c r="S4000" s="16" t="s">
        <v>21</v>
      </c>
      <c r="T4000" s="18">
        <v>4.04</v>
      </c>
      <c r="U4000" s="18">
        <v>4.04</v>
      </c>
      <c r="V4000" s="18"/>
      <c r="W4000" s="30" t="s">
        <v>1146</v>
      </c>
      <c r="X4000" s="16"/>
      <c r="Y4000" s="18" t="s">
        <v>17</v>
      </c>
      <c r="Z4000" s="18">
        <v>8</v>
      </c>
      <c r="AA4000" s="16" t="s">
        <v>491</v>
      </c>
      <c r="AB4000" s="14" t="str">
        <f t="shared" si="62"/>
        <v>('833900','833900J','SLHCS M06X1X12 DIN7984 CL010.9  F/T BLK','PC',73,3,4,3,5,2,165,'4.04','4.04','M06','12','10B33','8','05.65/05.68','','COIL DIRECT DRAWN 10B33 05.65/05.68',''),</v>
      </c>
      <c r="AC4000" s="14" t="s">
        <v>11193</v>
      </c>
    </row>
    <row r="4001" spans="1:29">
      <c r="A4001" s="16">
        <v>833901</v>
      </c>
      <c r="B4001" s="43" t="s">
        <v>2703</v>
      </c>
      <c r="C4001" s="43" t="s">
        <v>2704</v>
      </c>
      <c r="D4001" s="15">
        <f>VLOOKUP(E4001,finish!$A$1:$B$18,2,0)</f>
        <v>2</v>
      </c>
      <c r="E4001" s="18" t="s">
        <v>11</v>
      </c>
      <c r="F4001" s="15">
        <f>VLOOKUP(G4001,modules!$A$1:$B$10,2,0)</f>
        <v>3</v>
      </c>
      <c r="G4001" s="18" t="s">
        <v>7844</v>
      </c>
      <c r="H4001" s="15">
        <f>VLOOKUP(I4001,segments!$A$1:$B$9,2,0)</f>
        <v>5</v>
      </c>
      <c r="I4001" s="18" t="s">
        <v>7852</v>
      </c>
      <c r="J4001" s="15">
        <v>73</v>
      </c>
      <c r="K4001" s="27" t="s">
        <v>42</v>
      </c>
      <c r="L4001" s="16" t="s">
        <v>38</v>
      </c>
      <c r="M4001" s="15">
        <f>VLOOKUP(N4001,groups!$A$1:$B$113,2,1)</f>
        <v>165</v>
      </c>
      <c r="N4001" s="60" t="s">
        <v>638</v>
      </c>
      <c r="O4001" s="18">
        <v>16</v>
      </c>
      <c r="P4001" s="15">
        <f>VLOOKUP(Q4001,'seg2'!$A$1:$B$13,2,0)</f>
        <v>4</v>
      </c>
      <c r="Q4001" s="16" t="s">
        <v>32</v>
      </c>
      <c r="R4001" s="15">
        <f>VLOOKUP(S4001,'seg3'!$A$1:$B$9,2,0)</f>
        <v>3</v>
      </c>
      <c r="S4001" s="16" t="s">
        <v>21</v>
      </c>
      <c r="T4001" s="18">
        <v>4.7300000000000004</v>
      </c>
      <c r="U4001" s="18">
        <v>4.7300000000000004</v>
      </c>
      <c r="V4001" s="18"/>
      <c r="W4001" s="30" t="s">
        <v>1146</v>
      </c>
      <c r="X4001" s="16"/>
      <c r="Y4001" s="18" t="s">
        <v>17</v>
      </c>
      <c r="Z4001" s="18">
        <v>8</v>
      </c>
      <c r="AA4001" s="16" t="s">
        <v>491</v>
      </c>
      <c r="AB4001" s="14" t="str">
        <f t="shared" si="62"/>
        <v>('833901','833901J','SLHCS M06X1X16 DIN7984 CL010.9 F/T BLK','PC',73,3,4,3,5,2,165,'4.73','4.73','M06','16','10B33','8','05.65/05.68','','COIL DIRECT DRAWN 10B33 05.65/05.68',''),</v>
      </c>
      <c r="AC4001" s="14" t="s">
        <v>11194</v>
      </c>
    </row>
    <row r="4002" spans="1:29">
      <c r="A4002" s="16">
        <v>833902</v>
      </c>
      <c r="B4002" s="43" t="s">
        <v>2705</v>
      </c>
      <c r="C4002" s="43" t="s">
        <v>2706</v>
      </c>
      <c r="D4002" s="15">
        <f>VLOOKUP(E4002,finish!$A$1:$B$18,2,0)</f>
        <v>2</v>
      </c>
      <c r="E4002" s="18" t="s">
        <v>11</v>
      </c>
      <c r="F4002" s="15">
        <f>VLOOKUP(G4002,modules!$A$1:$B$10,2,0)</f>
        <v>3</v>
      </c>
      <c r="G4002" s="18" t="s">
        <v>7844</v>
      </c>
      <c r="H4002" s="15">
        <f>VLOOKUP(I4002,segments!$A$1:$B$9,2,0)</f>
        <v>5</v>
      </c>
      <c r="I4002" s="18" t="s">
        <v>7852</v>
      </c>
      <c r="J4002" s="15">
        <v>73</v>
      </c>
      <c r="K4002" s="27" t="s">
        <v>42</v>
      </c>
      <c r="L4002" s="16" t="s">
        <v>38</v>
      </c>
      <c r="M4002" s="15">
        <f>VLOOKUP(N4002,groups!$A$1:$B$113,2,1)</f>
        <v>165</v>
      </c>
      <c r="N4002" s="60" t="s">
        <v>638</v>
      </c>
      <c r="O4002" s="18">
        <v>25</v>
      </c>
      <c r="P4002" s="15">
        <f>VLOOKUP(Q4002,'seg2'!$A$1:$B$13,2,0)</f>
        <v>4</v>
      </c>
      <c r="Q4002" s="16" t="s">
        <v>32</v>
      </c>
      <c r="R4002" s="15">
        <f>VLOOKUP(S4002,'seg3'!$A$1:$B$9,2,0)</f>
        <v>3</v>
      </c>
      <c r="S4002" s="16" t="s">
        <v>21</v>
      </c>
      <c r="T4002" s="18">
        <v>6.9</v>
      </c>
      <c r="U4002" s="18">
        <v>6.9</v>
      </c>
      <c r="V4002" s="18"/>
      <c r="W4002" s="30" t="s">
        <v>1146</v>
      </c>
      <c r="X4002" s="16"/>
      <c r="Y4002" s="18" t="s">
        <v>17</v>
      </c>
      <c r="Z4002" s="18">
        <v>8</v>
      </c>
      <c r="AA4002" s="16" t="s">
        <v>491</v>
      </c>
      <c r="AB4002" s="14" t="str">
        <f t="shared" si="62"/>
        <v>('833902','833902J','SLHCS M06X1X25 DIN7984 CL010.9  F/T BLK','PC',73,3,4,3,5,2,165,'6.9','6.9','M06','25','10B33','8','05.65/05.68','','COIL DIRECT DRAWN 10B33 05.65/05.68',''),</v>
      </c>
      <c r="AC4002" s="14" t="s">
        <v>11195</v>
      </c>
    </row>
    <row r="4003" spans="1:29">
      <c r="A4003" s="16">
        <v>170029</v>
      </c>
      <c r="B4003" s="64" t="s">
        <v>2819</v>
      </c>
      <c r="C4003" s="43" t="s">
        <v>2820</v>
      </c>
      <c r="D4003" s="15">
        <f>VLOOKUP(E4003,finish!$A$1:$B$18,2,0)</f>
        <v>2</v>
      </c>
      <c r="E4003" s="18" t="s">
        <v>11</v>
      </c>
      <c r="F4003" s="15">
        <f>VLOOKUP(G4003,modules!$A$1:$B$10,2,0)</f>
        <v>3</v>
      </c>
      <c r="G4003" s="18" t="s">
        <v>7844</v>
      </c>
      <c r="H4003" s="15">
        <f>VLOOKUP(I4003,segments!$A$1:$B$9,2,0)</f>
        <v>5</v>
      </c>
      <c r="I4003" s="18" t="s">
        <v>7852</v>
      </c>
      <c r="J4003" s="15">
        <v>73</v>
      </c>
      <c r="K4003" s="27" t="s">
        <v>42</v>
      </c>
      <c r="L4003" s="16" t="s">
        <v>38</v>
      </c>
      <c r="M4003" s="15">
        <f>VLOOKUP(N4003,groups!$A$1:$B$113,2,1)</f>
        <v>153</v>
      </c>
      <c r="N4003" s="16" t="s">
        <v>107</v>
      </c>
      <c r="O4003" s="18">
        <v>10</v>
      </c>
      <c r="P4003" s="15">
        <f>VLOOKUP(Q4003,'seg2'!$A$1:$B$13,2,0)</f>
        <v>3</v>
      </c>
      <c r="Q4003" s="43" t="s">
        <v>20</v>
      </c>
      <c r="R4003" s="15">
        <f>VLOOKUP(S4003,'seg3'!$A$1:$B$9,2,0)</f>
        <v>3</v>
      </c>
      <c r="S4003" s="43" t="s">
        <v>21</v>
      </c>
      <c r="T4003" s="18">
        <v>4.08</v>
      </c>
      <c r="U4003" s="18">
        <v>4.08</v>
      </c>
      <c r="V4003" s="18"/>
      <c r="W4003" s="30" t="s">
        <v>332</v>
      </c>
      <c r="X4003" s="16"/>
      <c r="Y4003" s="18" t="s">
        <v>17</v>
      </c>
      <c r="Z4003" s="18">
        <v>5.5</v>
      </c>
      <c r="AA4003" s="16" t="s">
        <v>264</v>
      </c>
      <c r="AB4003" s="14" t="str">
        <f t="shared" si="62"/>
        <v>('170029','170029J','HHB M06X1X10 ISO4017 CL10.9 F/T BLK','PC',73,3,3,3,5,2,153,'4.08','4.08','M06','10','10B33','5.5','05.18/05.20','','COIL DIRECT DRAWN 10B33M 5.18/5.20',''),</v>
      </c>
      <c r="AC4003" s="14" t="s">
        <v>11196</v>
      </c>
    </row>
    <row r="4004" spans="1:29">
      <c r="A4004" s="16">
        <v>170031</v>
      </c>
      <c r="B4004" s="64" t="s">
        <v>2821</v>
      </c>
      <c r="C4004" s="43" t="s">
        <v>2822</v>
      </c>
      <c r="D4004" s="15">
        <f>VLOOKUP(E4004,finish!$A$1:$B$18,2,0)</f>
        <v>2</v>
      </c>
      <c r="E4004" s="18" t="s">
        <v>11</v>
      </c>
      <c r="F4004" s="15">
        <f>VLOOKUP(G4004,modules!$A$1:$B$10,2,0)</f>
        <v>3</v>
      </c>
      <c r="G4004" s="18" t="s">
        <v>7844</v>
      </c>
      <c r="H4004" s="15">
        <f>VLOOKUP(I4004,segments!$A$1:$B$9,2,0)</f>
        <v>5</v>
      </c>
      <c r="I4004" s="18" t="s">
        <v>7852</v>
      </c>
      <c r="J4004" s="15">
        <v>73</v>
      </c>
      <c r="K4004" s="27" t="s">
        <v>42</v>
      </c>
      <c r="L4004" s="16" t="s">
        <v>38</v>
      </c>
      <c r="M4004" s="15">
        <f>VLOOKUP(N4004,groups!$A$1:$B$113,2,1)</f>
        <v>153</v>
      </c>
      <c r="N4004" s="16" t="s">
        <v>107</v>
      </c>
      <c r="O4004" s="18">
        <v>16</v>
      </c>
      <c r="P4004" s="15">
        <f>VLOOKUP(Q4004,'seg2'!$A$1:$B$13,2,0)</f>
        <v>3</v>
      </c>
      <c r="Q4004" s="43" t="s">
        <v>20</v>
      </c>
      <c r="R4004" s="15">
        <f>VLOOKUP(S4004,'seg3'!$A$1:$B$9,2,0)</f>
        <v>3</v>
      </c>
      <c r="S4004" s="43" t="s">
        <v>21</v>
      </c>
      <c r="T4004" s="18">
        <v>5.1100000000000003</v>
      </c>
      <c r="U4004" s="18">
        <v>5.1100000000000003</v>
      </c>
      <c r="V4004" s="18"/>
      <c r="W4004" s="30" t="s">
        <v>332</v>
      </c>
      <c r="X4004" s="16"/>
      <c r="Y4004" s="18" t="s">
        <v>17</v>
      </c>
      <c r="Z4004" s="18">
        <v>5.5</v>
      </c>
      <c r="AA4004" s="16" t="s">
        <v>264</v>
      </c>
      <c r="AB4004" s="14" t="str">
        <f t="shared" si="62"/>
        <v>('170031','170031J','HHB M06X1X16 ISO4017 CL10.9 F/T BLK','PC',73,3,3,3,5,2,153,'5.11','5.11','M06','16','10B33','5.5','05.18/05.20','','COIL DIRECT DRAWN 10B33M 5.18/5.20',''),</v>
      </c>
      <c r="AC4004" s="14" t="s">
        <v>11197</v>
      </c>
    </row>
    <row r="4005" spans="1:29">
      <c r="A4005" s="16">
        <v>240028</v>
      </c>
      <c r="B4005" s="43" t="s">
        <v>2874</v>
      </c>
      <c r="C4005" s="43" t="s">
        <v>2875</v>
      </c>
      <c r="D4005" s="15">
        <f>VLOOKUP(E4005,finish!$A$1:$B$18,2,0)</f>
        <v>2</v>
      </c>
      <c r="E4005" s="18" t="s">
        <v>11</v>
      </c>
      <c r="F4005" s="15">
        <f>VLOOKUP(G4005,modules!$A$1:$B$10,2,0)</f>
        <v>3</v>
      </c>
      <c r="G4005" s="18" t="s">
        <v>7844</v>
      </c>
      <c r="H4005" s="15">
        <f>VLOOKUP(I4005,segments!$A$1:$B$9,2,0)</f>
        <v>5</v>
      </c>
      <c r="I4005" s="18" t="s">
        <v>7852</v>
      </c>
      <c r="J4005" s="15">
        <v>73</v>
      </c>
      <c r="K4005" s="27" t="s">
        <v>42</v>
      </c>
      <c r="L4005" s="16" t="s">
        <v>511</v>
      </c>
      <c r="M4005" s="15">
        <f>VLOOKUP(N4005,groups!$A$1:$B$113,2,1)</f>
        <v>152</v>
      </c>
      <c r="N4005" s="16" t="s">
        <v>16</v>
      </c>
      <c r="O4005" s="18" t="s">
        <v>1859</v>
      </c>
      <c r="P4005" s="15">
        <f>VLOOKUP(Q4005,'seg2'!$A$1:$B$13,2,0)</f>
        <v>3</v>
      </c>
      <c r="Q4005" s="43" t="s">
        <v>20</v>
      </c>
      <c r="R4005" s="15">
        <f>VLOOKUP(S4005,'seg3'!$A$1:$B$9,2,0)</f>
        <v>3</v>
      </c>
      <c r="S4005" s="43" t="s">
        <v>21</v>
      </c>
      <c r="T4005" s="18">
        <v>23.56</v>
      </c>
      <c r="U4005" s="18">
        <v>23.56</v>
      </c>
      <c r="V4005" s="29"/>
      <c r="W4005" s="30" t="s">
        <v>2876</v>
      </c>
      <c r="X4005" s="16"/>
      <c r="Y4005" s="18" t="s">
        <v>17</v>
      </c>
      <c r="Z4005" s="18">
        <v>6.5</v>
      </c>
      <c r="AA4005" s="16" t="s">
        <v>1807</v>
      </c>
      <c r="AB4005" s="14" t="str">
        <f t="shared" si="62"/>
        <v>('240028','240028J','HHB 1/4XUNCX3.1/2 B18.2.1 SAE8 H/T BLK','PC',73,3,3,3,5,2,152,'23.56','23.56','1/4 UNC','3.1/2','10B33','6.5','06.10/06.12','','COIL DIRECT DRAWN 10B33 06.12/06.15',''),</v>
      </c>
      <c r="AC4005" s="14" t="s">
        <v>11198</v>
      </c>
    </row>
    <row r="4006" spans="1:29">
      <c r="A4006" s="16">
        <v>181525</v>
      </c>
      <c r="B4006" s="43" t="s">
        <v>2928</v>
      </c>
      <c r="C4006" s="43" t="s">
        <v>2929</v>
      </c>
      <c r="D4006" s="15">
        <f>VLOOKUP(E4006,finish!$A$1:$B$18,2,0)</f>
        <v>2</v>
      </c>
      <c r="E4006" s="18" t="s">
        <v>11</v>
      </c>
      <c r="F4006" s="15">
        <f>VLOOKUP(G4006,modules!$A$1:$B$10,2,0)</f>
        <v>3</v>
      </c>
      <c r="G4006" s="18" t="s">
        <v>7844</v>
      </c>
      <c r="H4006" s="15">
        <f>VLOOKUP(I4006,segments!$A$1:$B$9,2,0)</f>
        <v>5</v>
      </c>
      <c r="I4006" s="18" t="s">
        <v>7852</v>
      </c>
      <c r="J4006" s="15">
        <v>73</v>
      </c>
      <c r="K4006" s="27" t="s">
        <v>42</v>
      </c>
      <c r="L4006" s="16" t="s">
        <v>139</v>
      </c>
      <c r="M4006" s="15">
        <f>VLOOKUP(N4006,groups!$A$1:$B$113,2,1)</f>
        <v>189</v>
      </c>
      <c r="N4006" s="16" t="s">
        <v>467</v>
      </c>
      <c r="O4006" s="18">
        <v>90</v>
      </c>
      <c r="P4006" s="15">
        <f>VLOOKUP(Q4006,'seg2'!$A$1:$B$13,2,0)</f>
        <v>4</v>
      </c>
      <c r="Q4006" s="43" t="s">
        <v>32</v>
      </c>
      <c r="R4006" s="15">
        <f>VLOOKUP(S4006,'seg3'!$A$1:$B$9,2,0)</f>
        <v>4</v>
      </c>
      <c r="S4006" s="43" t="s">
        <v>32</v>
      </c>
      <c r="T4006" s="18">
        <v>14.39</v>
      </c>
      <c r="U4006" s="18">
        <v>14.39</v>
      </c>
      <c r="V4006" s="29" t="s">
        <v>22</v>
      </c>
      <c r="W4006" s="30" t="s">
        <v>2930</v>
      </c>
      <c r="X4006" s="16"/>
      <c r="Y4006" s="18" t="s">
        <v>29</v>
      </c>
      <c r="Z4006" s="18">
        <v>5.5</v>
      </c>
      <c r="AA4006" s="16" t="s">
        <v>558</v>
      </c>
      <c r="AB4006" s="14" t="str">
        <f t="shared" si="62"/>
        <v>('181525','181525J','SHCS M05X0.8X90 ISO4762 CL12.9 H/T BLK','PC',73,3,4,4,5,2,189,'14.39','14.39','M05','90','51B37','5.5','4.75/4.78','READY','COIL 2ANNEAL&amp;2DRAWN 51B37 04.75/04.78',''),</v>
      </c>
      <c r="AC4006" s="14" t="s">
        <v>11199</v>
      </c>
    </row>
    <row r="4007" spans="1:29">
      <c r="A4007" s="16">
        <v>103053</v>
      </c>
      <c r="B4007" s="43" t="s">
        <v>2931</v>
      </c>
      <c r="C4007" s="43" t="s">
        <v>2932</v>
      </c>
      <c r="D4007" s="15">
        <f>VLOOKUP(E4007,finish!$A$1:$B$18,2,0)</f>
        <v>2</v>
      </c>
      <c r="E4007" s="18" t="s">
        <v>11</v>
      </c>
      <c r="F4007" s="15">
        <f>VLOOKUP(G4007,modules!$A$1:$B$10,2,0)</f>
        <v>3</v>
      </c>
      <c r="G4007" s="18" t="s">
        <v>7844</v>
      </c>
      <c r="H4007" s="15">
        <f>VLOOKUP(I4007,segments!$A$1:$B$9,2,0)</f>
        <v>5</v>
      </c>
      <c r="I4007" s="18" t="s">
        <v>7852</v>
      </c>
      <c r="J4007" s="15">
        <v>73</v>
      </c>
      <c r="K4007" s="27" t="s">
        <v>42</v>
      </c>
      <c r="L4007" s="16" t="s">
        <v>38</v>
      </c>
      <c r="M4007" s="15">
        <f>VLOOKUP(N4007,groups!$A$1:$B$113,2,1)</f>
        <v>189</v>
      </c>
      <c r="N4007" s="16" t="s">
        <v>467</v>
      </c>
      <c r="O4007" s="18">
        <v>100</v>
      </c>
      <c r="P4007" s="15">
        <f>VLOOKUP(Q4007,'seg2'!$A$1:$B$13,2,0)</f>
        <v>4</v>
      </c>
      <c r="Q4007" s="43" t="s">
        <v>32</v>
      </c>
      <c r="R4007" s="15">
        <f>VLOOKUP(S4007,'seg3'!$A$1:$B$9,2,0)</f>
        <v>4</v>
      </c>
      <c r="S4007" s="43" t="s">
        <v>32</v>
      </c>
      <c r="T4007" s="18">
        <v>24.2</v>
      </c>
      <c r="U4007" s="18">
        <v>24.2</v>
      </c>
      <c r="V4007" s="29" t="s">
        <v>22</v>
      </c>
      <c r="W4007" s="30" t="s">
        <v>492</v>
      </c>
      <c r="X4007" s="16"/>
      <c r="Y4007" s="18" t="s">
        <v>29</v>
      </c>
      <c r="Z4007" s="18">
        <v>8</v>
      </c>
      <c r="AA4007" s="16" t="s">
        <v>491</v>
      </c>
      <c r="AB4007" s="14" t="str">
        <f t="shared" si="62"/>
        <v>('103053','103053J','SHCS M06X1X100 ISO4762 CL12.9 H/T BLK','PC',73,3,4,4,5,2,189,'24.2','24.2','M06','100','51B37','8','05.65/05.68','READY','COIL 2ANNEAL&amp;2DRAWN 51B37 05.65/05.68',''),</v>
      </c>
      <c r="AC4007" s="14" t="s">
        <v>11200</v>
      </c>
    </row>
    <row r="4008" spans="1:29">
      <c r="A4008" s="16">
        <v>125753</v>
      </c>
      <c r="B4008" s="43" t="s">
        <v>3297</v>
      </c>
      <c r="C4008" s="43" t="s">
        <v>3298</v>
      </c>
      <c r="D4008" s="15">
        <f>VLOOKUP(E4008,finish!$A$1:$B$18,2,0)</f>
        <v>2</v>
      </c>
      <c r="E4008" s="18" t="s">
        <v>11</v>
      </c>
      <c r="F4008" s="15">
        <f>VLOOKUP(G4008,modules!$A$1:$B$10,2,0)</f>
        <v>3</v>
      </c>
      <c r="G4008" s="18" t="s">
        <v>7844</v>
      </c>
      <c r="H4008" s="15">
        <f>VLOOKUP(I4008,segments!$A$1:$B$9,2,0)</f>
        <v>3</v>
      </c>
      <c r="I4008" s="18" t="s">
        <v>7851</v>
      </c>
      <c r="J4008" s="15">
        <v>73</v>
      </c>
      <c r="K4008" s="27" t="s">
        <v>42</v>
      </c>
      <c r="L4008" s="16" t="s">
        <v>466</v>
      </c>
      <c r="M4008" s="15">
        <f>VLOOKUP(N4008,groups!$A$1:$B$113,2,1)</f>
        <v>190</v>
      </c>
      <c r="N4008" s="16" t="s">
        <v>484</v>
      </c>
      <c r="O4008" s="18">
        <v>20</v>
      </c>
      <c r="P4008" s="15">
        <f>VLOOKUP(Q4008,'seg2'!$A$1:$B$13,2,0)</f>
        <v>4</v>
      </c>
      <c r="Q4008" s="16" t="s">
        <v>32</v>
      </c>
      <c r="R4008" s="15">
        <f>VLOOKUP(S4008,'seg3'!$A$1:$B$9,2,0)</f>
        <v>4</v>
      </c>
      <c r="S4008" s="16" t="s">
        <v>32</v>
      </c>
      <c r="T4008" s="18">
        <v>2.2000000000000002</v>
      </c>
      <c r="U4008" s="18">
        <v>2.2000000000000002</v>
      </c>
      <c r="V4008" s="29" t="s">
        <v>22</v>
      </c>
      <c r="W4008" s="30" t="s">
        <v>469</v>
      </c>
      <c r="X4008" s="16"/>
      <c r="Y4008" s="18" t="s">
        <v>29</v>
      </c>
      <c r="Z4008" s="18">
        <v>5.5</v>
      </c>
      <c r="AA4008" s="16" t="s">
        <v>1679</v>
      </c>
      <c r="AB4008" s="14" t="str">
        <f t="shared" si="62"/>
        <v>('125753','125753J','SHCS M04X0.7X20 ISO4762 CL12.9 F/T BLK','PC',73,3,4,4,3,2,190,'2.2','2.2','M04','20','51B37','5.5','03.35/03.37','READY','COIL 2ANNEAL&amp;2DRAWN 51B37 03.78/03.80',''),</v>
      </c>
      <c r="AC4008" s="14" t="s">
        <v>11201</v>
      </c>
    </row>
    <row r="4009" spans="1:29">
      <c r="A4009" s="16">
        <v>834233</v>
      </c>
      <c r="B4009" s="43" t="s">
        <v>3602</v>
      </c>
      <c r="C4009" s="43" t="s">
        <v>3603</v>
      </c>
      <c r="D4009" s="15">
        <f>VLOOKUP(E4009,finish!$A$1:$B$18,2,0)</f>
        <v>1</v>
      </c>
      <c r="E4009" s="18" t="s">
        <v>204</v>
      </c>
      <c r="F4009" s="15">
        <f>VLOOKUP(G4009,modules!$A$1:$B$10,2,0)</f>
        <v>1</v>
      </c>
      <c r="G4009" s="18" t="s">
        <v>7848</v>
      </c>
      <c r="H4009" s="15">
        <f>VLOOKUP(I4009,segments!$A$1:$B$9,2,0)</f>
        <v>1</v>
      </c>
      <c r="I4009" s="18" t="s">
        <v>7848</v>
      </c>
      <c r="J4009" s="15">
        <v>77</v>
      </c>
      <c r="K4009" s="27" t="s">
        <v>42</v>
      </c>
      <c r="L4009" s="16" t="s">
        <v>38</v>
      </c>
      <c r="M4009" s="15">
        <f>VLOOKUP(N4009,groups!$A$1:$B$113,2,1)</f>
        <v>153</v>
      </c>
      <c r="N4009" s="16" t="s">
        <v>107</v>
      </c>
      <c r="O4009" s="18">
        <v>50</v>
      </c>
      <c r="P4009" s="15">
        <f>VLOOKUP(Q4009,'seg2'!$A$1:$B$13,2,0)</f>
        <v>3</v>
      </c>
      <c r="Q4009" s="16" t="s">
        <v>20</v>
      </c>
      <c r="R4009" s="15">
        <f>VLOOKUP(S4009,'seg3'!$A$1:$B$9,2,0)</f>
        <v>3</v>
      </c>
      <c r="S4009" s="16" t="s">
        <v>21</v>
      </c>
      <c r="T4009" s="18">
        <v>11.5</v>
      </c>
      <c r="U4009" s="18">
        <v>11.5</v>
      </c>
      <c r="V4009" s="18"/>
      <c r="W4009" s="30" t="s">
        <v>971</v>
      </c>
      <c r="X4009" s="16"/>
      <c r="Y4009" s="18" t="s">
        <v>17</v>
      </c>
      <c r="Z4009" s="18">
        <v>5.5</v>
      </c>
      <c r="AA4009" s="16" t="s">
        <v>264</v>
      </c>
      <c r="AB4009" s="14" t="str">
        <f t="shared" si="62"/>
        <v>('834233','834233J','HHS M06X1X50 CL10.9 FT ZNP 8T0275','PC',77,1,3,3,1,1,153,'11.5','11.5','M06','50','10B33','5.5','05.18/05.20','','COIL DIRECT DRAWN 10B33 05.18/05.20',''),</v>
      </c>
      <c r="AC4009" s="14" t="s">
        <v>11202</v>
      </c>
    </row>
    <row r="4010" spans="1:29">
      <c r="A4010" s="16">
        <v>834238</v>
      </c>
      <c r="B4010" s="43" t="s">
        <v>3604</v>
      </c>
      <c r="C4010" s="43" t="s">
        <v>3605</v>
      </c>
      <c r="D4010" s="15">
        <f>VLOOKUP(E4010,finish!$A$1:$B$18,2,0)</f>
        <v>5</v>
      </c>
      <c r="E4010" s="18" t="s">
        <v>316</v>
      </c>
      <c r="F4010" s="15">
        <f>VLOOKUP(G4010,modules!$A$1:$B$10,2,0)</f>
        <v>1</v>
      </c>
      <c r="G4010" s="18" t="s">
        <v>7848</v>
      </c>
      <c r="H4010" s="15">
        <f>VLOOKUP(I4010,segments!$A$1:$B$9,2,0)</f>
        <v>1</v>
      </c>
      <c r="I4010" s="18" t="s">
        <v>7848</v>
      </c>
      <c r="J4010" s="15">
        <v>77</v>
      </c>
      <c r="K4010" s="27" t="s">
        <v>42</v>
      </c>
      <c r="L4010" s="16" t="s">
        <v>466</v>
      </c>
      <c r="M4010" s="15">
        <f>VLOOKUP(N4010,groups!$A$1:$B$113,2,1)</f>
        <v>153</v>
      </c>
      <c r="N4010" s="16" t="s">
        <v>107</v>
      </c>
      <c r="O4010" s="18">
        <v>25</v>
      </c>
      <c r="P4010" s="15">
        <f>VLOOKUP(Q4010,'seg2'!$A$1:$B$13,2,0)</f>
        <v>3</v>
      </c>
      <c r="Q4010" s="16" t="s">
        <v>20</v>
      </c>
      <c r="R4010" s="15">
        <f>VLOOKUP(S4010,'seg3'!$A$1:$B$9,2,0)</f>
        <v>3</v>
      </c>
      <c r="S4010" s="16" t="s">
        <v>21</v>
      </c>
      <c r="T4010" s="18">
        <v>2.8</v>
      </c>
      <c r="U4010" s="18">
        <v>2.8</v>
      </c>
      <c r="V4010" s="29"/>
      <c r="W4010" s="30" t="s">
        <v>3606</v>
      </c>
      <c r="X4010" s="16"/>
      <c r="Y4010" s="20" t="s">
        <v>17</v>
      </c>
      <c r="Z4010" s="32">
        <v>5.5</v>
      </c>
      <c r="AA4010" s="49" t="s">
        <v>2602</v>
      </c>
      <c r="AB4010" s="14" t="str">
        <f t="shared" si="62"/>
        <v>('834238','834238J','HHS M4X0.7X25 CL8.8 FT ZFS 1977499','PC',77,1,3,3,1,5,153,'2.8','2.8','M04','25','10B33','5.5','03.40/03.42','','COIL DIRECT DRAWN 10B33 03.41/03.43',''),</v>
      </c>
      <c r="AC4010" s="14" t="s">
        <v>11203</v>
      </c>
    </row>
    <row r="4011" spans="1:29">
      <c r="A4011" s="16">
        <v>170008</v>
      </c>
      <c r="B4011" s="43" t="s">
        <v>3623</v>
      </c>
      <c r="C4011" s="43" t="s">
        <v>3624</v>
      </c>
      <c r="D4011" s="15">
        <f>VLOOKUP(E4011,finish!$A$1:$B$18,2,0)</f>
        <v>2</v>
      </c>
      <c r="E4011" s="18" t="s">
        <v>11</v>
      </c>
      <c r="F4011" s="15">
        <f>VLOOKUP(G4011,modules!$A$1:$B$10,2,0)</f>
        <v>3</v>
      </c>
      <c r="G4011" s="18" t="s">
        <v>7844</v>
      </c>
      <c r="H4011" s="15">
        <f>VLOOKUP(I4011,segments!$A$1:$B$9,2,0)</f>
        <v>5</v>
      </c>
      <c r="I4011" s="18" t="s">
        <v>7852</v>
      </c>
      <c r="J4011" s="15">
        <v>73</v>
      </c>
      <c r="K4011" s="27" t="s">
        <v>42</v>
      </c>
      <c r="L4011" s="16" t="s">
        <v>466</v>
      </c>
      <c r="M4011" s="15">
        <f>VLOOKUP(N4011,groups!$A$1:$B$113,2,1)</f>
        <v>152</v>
      </c>
      <c r="N4011" s="16" t="s">
        <v>16</v>
      </c>
      <c r="O4011" s="18">
        <v>30</v>
      </c>
      <c r="P4011" s="15">
        <f>VLOOKUP(Q4011,'seg2'!$A$1:$B$13,2,0)</f>
        <v>3</v>
      </c>
      <c r="Q4011" s="16" t="s">
        <v>20</v>
      </c>
      <c r="R4011" s="15">
        <f>VLOOKUP(S4011,'seg3'!$A$1:$B$9,2,0)</f>
        <v>3</v>
      </c>
      <c r="S4011" s="16" t="s">
        <v>21</v>
      </c>
      <c r="T4011" s="18">
        <v>3.61</v>
      </c>
      <c r="U4011" s="18">
        <v>3.61</v>
      </c>
      <c r="V4011" s="29"/>
      <c r="W4011" s="30" t="s">
        <v>3625</v>
      </c>
      <c r="X4011" s="16"/>
      <c r="Y4011" s="18" t="s">
        <v>17</v>
      </c>
      <c r="Z4011" s="18">
        <v>5.5</v>
      </c>
      <c r="AA4011" s="16" t="s">
        <v>468</v>
      </c>
      <c r="AB4011" s="14" t="str">
        <f t="shared" si="62"/>
        <v>('170008','170008J','HHB M04X0.7X30 ISO4014 CL10.9 HT BLK','PC',73,3,3,3,5,2,152,'3.61','3.61','M04','30','10B33','5.5','03.75/03.78','','COIL DIRECT DRAWN AS 10B33M 03.75/03.78',''),</v>
      </c>
      <c r="AC4011" s="14" t="s">
        <v>11204</v>
      </c>
    </row>
    <row r="4012" spans="1:29">
      <c r="A4012" s="16">
        <v>550637</v>
      </c>
      <c r="B4012" s="43" t="s">
        <v>3626</v>
      </c>
      <c r="C4012" s="43" t="s">
        <v>3627</v>
      </c>
      <c r="D4012" s="15">
        <f>VLOOKUP(E4012,finish!$A$1:$B$18,2,0)</f>
        <v>2</v>
      </c>
      <c r="E4012" s="18" t="s">
        <v>11</v>
      </c>
      <c r="F4012" s="15">
        <f>VLOOKUP(G4012,modules!$A$1:$B$10,2,0)</f>
        <v>3</v>
      </c>
      <c r="G4012" s="18" t="s">
        <v>7844</v>
      </c>
      <c r="H4012" s="15">
        <f>VLOOKUP(I4012,segments!$A$1:$B$9,2,0)</f>
        <v>5</v>
      </c>
      <c r="I4012" s="18" t="s">
        <v>7852</v>
      </c>
      <c r="J4012" s="15">
        <v>73</v>
      </c>
      <c r="K4012" s="27" t="s">
        <v>42</v>
      </c>
      <c r="L4012" s="16" t="s">
        <v>38</v>
      </c>
      <c r="M4012" s="15">
        <f>VLOOKUP(N4012,groups!$A$1:$B$113,2,1)</f>
        <v>153</v>
      </c>
      <c r="N4012" s="16" t="s">
        <v>107</v>
      </c>
      <c r="O4012" s="18">
        <v>70</v>
      </c>
      <c r="P4012" s="15">
        <f>VLOOKUP(Q4012,'seg2'!$A$1:$B$13,2,0)</f>
        <v>3</v>
      </c>
      <c r="Q4012" s="16" t="s">
        <v>20</v>
      </c>
      <c r="R4012" s="15">
        <f>VLOOKUP(S4012,'seg3'!$A$1:$B$9,2,0)</f>
        <v>3</v>
      </c>
      <c r="S4012" s="16" t="s">
        <v>21</v>
      </c>
      <c r="T4012" s="18">
        <v>17</v>
      </c>
      <c r="U4012" s="18">
        <v>17</v>
      </c>
      <c r="V4012" s="18"/>
      <c r="W4012" s="30" t="s">
        <v>332</v>
      </c>
      <c r="X4012" s="16"/>
      <c r="Y4012" s="18" t="s">
        <v>17</v>
      </c>
      <c r="Z4012" s="18">
        <v>5.5</v>
      </c>
      <c r="AA4012" s="16" t="s">
        <v>264</v>
      </c>
      <c r="AB4012" s="14" t="str">
        <f t="shared" si="62"/>
        <v>('550637','550637J','HHB M06X1X70 ISO4017 CL10.9 FT BLK','PC',73,3,3,3,5,2,153,'17','17','M06','70','10B33','5.5','05.18/05.20','','COIL DIRECT DRAWN 10B33M 5.18/5.20',''),</v>
      </c>
      <c r="AC4012" s="14" t="s">
        <v>11205</v>
      </c>
    </row>
    <row r="4013" spans="1:29">
      <c r="A4013" s="16">
        <v>550639</v>
      </c>
      <c r="B4013" s="43" t="s">
        <v>333</v>
      </c>
      <c r="C4013" s="43" t="s">
        <v>3628</v>
      </c>
      <c r="D4013" s="15">
        <f>VLOOKUP(E4013,finish!$A$1:$B$18,2,0)</f>
        <v>2</v>
      </c>
      <c r="E4013" s="18" t="s">
        <v>11</v>
      </c>
      <c r="F4013" s="15">
        <f>VLOOKUP(G4013,modules!$A$1:$B$10,2,0)</f>
        <v>3</v>
      </c>
      <c r="G4013" s="18" t="s">
        <v>7844</v>
      </c>
      <c r="H4013" s="15">
        <f>VLOOKUP(I4013,segments!$A$1:$B$9,2,0)</f>
        <v>5</v>
      </c>
      <c r="I4013" s="18" t="s">
        <v>7852</v>
      </c>
      <c r="J4013" s="15">
        <v>73</v>
      </c>
      <c r="K4013" s="27" t="s">
        <v>42</v>
      </c>
      <c r="L4013" s="16" t="s">
        <v>38</v>
      </c>
      <c r="M4013" s="15">
        <f>VLOOKUP(N4013,groups!$A$1:$B$113,2,1)</f>
        <v>153</v>
      </c>
      <c r="N4013" s="16" t="s">
        <v>107</v>
      </c>
      <c r="O4013" s="18">
        <v>80</v>
      </c>
      <c r="P4013" s="15">
        <f>VLOOKUP(Q4013,'seg2'!$A$1:$B$13,2,0)</f>
        <v>3</v>
      </c>
      <c r="Q4013" s="16" t="s">
        <v>20</v>
      </c>
      <c r="R4013" s="15">
        <f>VLOOKUP(S4013,'seg3'!$A$1:$B$9,2,0)</f>
        <v>3</v>
      </c>
      <c r="S4013" s="16" t="s">
        <v>21</v>
      </c>
      <c r="T4013" s="18">
        <v>20</v>
      </c>
      <c r="U4013" s="18">
        <v>20</v>
      </c>
      <c r="V4013" s="18"/>
      <c r="W4013" s="30" t="s">
        <v>332</v>
      </c>
      <c r="X4013" s="16"/>
      <c r="Y4013" s="18" t="s">
        <v>17</v>
      </c>
      <c r="Z4013" s="18">
        <v>5.5</v>
      </c>
      <c r="AA4013" s="16" t="s">
        <v>264</v>
      </c>
      <c r="AB4013" s="14" t="str">
        <f t="shared" si="62"/>
        <v>('550639','550639J','HHB M06X1X80 ISO4017 CL10.9 FT BLK','PC',73,3,3,3,5,2,153,'20','20','M06','80','10B33','5.5','05.18/05.20','','COIL DIRECT DRAWN 10B33M 5.18/5.20',''),</v>
      </c>
      <c r="AC4013" s="14" t="s">
        <v>11206</v>
      </c>
    </row>
    <row r="4014" spans="1:29">
      <c r="A4014" s="16">
        <v>170356</v>
      </c>
      <c r="B4014" s="43" t="s">
        <v>3755</v>
      </c>
      <c r="C4014" s="43" t="s">
        <v>3756</v>
      </c>
      <c r="D4014" s="15">
        <f>VLOOKUP(E4014,finish!$A$1:$B$18,2,0)</f>
        <v>2</v>
      </c>
      <c r="E4014" s="18" t="s">
        <v>11</v>
      </c>
      <c r="F4014" s="15">
        <f>VLOOKUP(G4014,modules!$A$1:$B$10,2,0)</f>
        <v>3</v>
      </c>
      <c r="G4014" s="18" t="s">
        <v>7844</v>
      </c>
      <c r="H4014" s="15">
        <f>VLOOKUP(I4014,segments!$A$1:$B$9,2,0)</f>
        <v>5</v>
      </c>
      <c r="I4014" s="18" t="s">
        <v>7852</v>
      </c>
      <c r="J4014" s="15">
        <v>73</v>
      </c>
      <c r="K4014" s="27" t="s">
        <v>42</v>
      </c>
      <c r="L4014" s="16" t="s">
        <v>511</v>
      </c>
      <c r="M4014" s="15">
        <f>VLOOKUP(N4014,groups!$A$1:$B$113,2,1)</f>
        <v>152</v>
      </c>
      <c r="N4014" s="16" t="s">
        <v>16</v>
      </c>
      <c r="O4014" s="18" t="s">
        <v>1820</v>
      </c>
      <c r="P4014" s="15">
        <f>VLOOKUP(Q4014,'seg2'!$A$1:$B$13,2,0)</f>
        <v>3</v>
      </c>
      <c r="Q4014" s="16" t="s">
        <v>20</v>
      </c>
      <c r="R4014" s="15">
        <f>VLOOKUP(S4014,'seg3'!$A$1:$B$9,2,0)</f>
        <v>3</v>
      </c>
      <c r="S4014" s="16" t="s">
        <v>21</v>
      </c>
      <c r="T4014" s="18">
        <v>9.44</v>
      </c>
      <c r="U4014" s="18">
        <v>9.44</v>
      </c>
      <c r="V4014" s="29"/>
      <c r="W4014" s="30" t="s">
        <v>1808</v>
      </c>
      <c r="X4014" s="16"/>
      <c r="Y4014" s="18" t="s">
        <v>17</v>
      </c>
      <c r="Z4014" s="18">
        <v>6.5</v>
      </c>
      <c r="AA4014" s="16" t="s">
        <v>1807</v>
      </c>
      <c r="AB4014" s="14" t="str">
        <f t="shared" si="62"/>
        <v>('170356','170356J','HHB 1/4XUNCX1.1/4 B18.2.1 SAE8 H/T BLK','PC',73,3,3,3,5,2,152,'9.44','9.44','1/4 UNC','1.1/4','10B33','6.5','06.10/06.12','','COIL DIRECT DRAWN 10B33M 6.12/6.15',''),</v>
      </c>
      <c r="AC4014" s="14" t="s">
        <v>11207</v>
      </c>
    </row>
    <row r="4015" spans="1:29">
      <c r="A4015" s="16">
        <v>106228</v>
      </c>
      <c r="B4015" s="43" t="s">
        <v>3877</v>
      </c>
      <c r="C4015" s="43" t="s">
        <v>3878</v>
      </c>
      <c r="D4015" s="15">
        <f>VLOOKUP(E4015,finish!$A$1:$B$18,2,0)</f>
        <v>2</v>
      </c>
      <c r="E4015" s="18" t="s">
        <v>11</v>
      </c>
      <c r="F4015" s="15">
        <f>VLOOKUP(G4015,modules!$A$1:$B$10,2,0)</f>
        <v>3</v>
      </c>
      <c r="G4015" s="18" t="s">
        <v>7844</v>
      </c>
      <c r="H4015" s="15">
        <f>VLOOKUP(I4015,segments!$A$1:$B$9,2,0)</f>
        <v>4</v>
      </c>
      <c r="I4015" s="18" t="s">
        <v>7845</v>
      </c>
      <c r="J4015" s="15">
        <v>73</v>
      </c>
      <c r="K4015" s="27" t="s">
        <v>42</v>
      </c>
      <c r="L4015" s="16" t="s">
        <v>139</v>
      </c>
      <c r="M4015" s="15">
        <f>VLOOKUP(N4015,groups!$A$1:$B$113,2,1)</f>
        <v>189</v>
      </c>
      <c r="N4015" s="16" t="s">
        <v>467</v>
      </c>
      <c r="O4015" s="18">
        <v>70</v>
      </c>
      <c r="P4015" s="15">
        <f>VLOOKUP(Q4015,'seg2'!$A$1:$B$13,2,0)</f>
        <v>4</v>
      </c>
      <c r="Q4015" s="16" t="s">
        <v>32</v>
      </c>
      <c r="R4015" s="15">
        <f>VLOOKUP(S4015,'seg3'!$A$1:$B$9,2,0)</f>
        <v>4</v>
      </c>
      <c r="S4015" s="16" t="s">
        <v>32</v>
      </c>
      <c r="T4015" s="18">
        <v>11.5</v>
      </c>
      <c r="U4015" s="18">
        <v>11.5</v>
      </c>
      <c r="V4015" s="29" t="s">
        <v>22</v>
      </c>
      <c r="W4015" s="30" t="s">
        <v>2930</v>
      </c>
      <c r="X4015" s="16"/>
      <c r="Y4015" s="18" t="s">
        <v>29</v>
      </c>
      <c r="Z4015" s="18">
        <v>5.5</v>
      </c>
      <c r="AA4015" s="16" t="s">
        <v>558</v>
      </c>
      <c r="AB4015" s="14" t="str">
        <f t="shared" si="62"/>
        <v>('106228','106228J','SHCS M05X0.8X70 ISO4762 CL12.9 HT BLK','PC',73,3,4,4,4,2,189,'11.5','11.5','M05','70','51B37','5.5','4.75/4.78','READY','COIL 2ANNEAL&amp;2DRAWN 51B37 04.75/04.78',''),</v>
      </c>
      <c r="AC4015" s="14" t="s">
        <v>11208</v>
      </c>
    </row>
    <row r="4016" spans="1:29">
      <c r="A4016" s="16">
        <v>120872</v>
      </c>
      <c r="B4016" s="43" t="s">
        <v>3900</v>
      </c>
      <c r="C4016" s="43" t="s">
        <v>3901</v>
      </c>
      <c r="D4016" s="15">
        <f>VLOOKUP(E4016,finish!$A$1:$B$18,2,0)</f>
        <v>2</v>
      </c>
      <c r="E4016" s="18" t="s">
        <v>11</v>
      </c>
      <c r="F4016" s="15">
        <f>VLOOKUP(G4016,modules!$A$1:$B$10,2,0)</f>
        <v>3</v>
      </c>
      <c r="G4016" s="18" t="s">
        <v>7844</v>
      </c>
      <c r="H4016" s="15">
        <f>VLOOKUP(I4016,segments!$A$1:$B$9,2,0)</f>
        <v>4</v>
      </c>
      <c r="I4016" s="18" t="s">
        <v>7845</v>
      </c>
      <c r="J4016" s="15">
        <v>73</v>
      </c>
      <c r="K4016" s="27" t="s">
        <v>42</v>
      </c>
      <c r="L4016" s="16" t="s">
        <v>38</v>
      </c>
      <c r="M4016" s="15">
        <f>VLOOKUP(N4016,groups!$A$1:$B$113,2,1)</f>
        <v>190</v>
      </c>
      <c r="N4016" s="16" t="s">
        <v>484</v>
      </c>
      <c r="O4016" s="18">
        <v>12</v>
      </c>
      <c r="P4016" s="15">
        <f>VLOOKUP(Q4016,'seg2'!$A$1:$B$13,2,0)</f>
        <v>4</v>
      </c>
      <c r="Q4016" s="16" t="s">
        <v>32</v>
      </c>
      <c r="R4016" s="15">
        <f>VLOOKUP(S4016,'seg3'!$A$1:$B$9,2,0)</f>
        <v>4</v>
      </c>
      <c r="S4016" s="16" t="s">
        <v>32</v>
      </c>
      <c r="T4016" s="18">
        <v>4.9000000000000004</v>
      </c>
      <c r="U4016" s="18">
        <v>4.9000000000000004</v>
      </c>
      <c r="V4016" s="29" t="s">
        <v>22</v>
      </c>
      <c r="W4016" s="30" t="s">
        <v>492</v>
      </c>
      <c r="X4016" s="16"/>
      <c r="Y4016" s="18" t="s">
        <v>29</v>
      </c>
      <c r="Z4016" s="18">
        <v>8</v>
      </c>
      <c r="AA4016" s="16" t="s">
        <v>491</v>
      </c>
      <c r="AB4016" s="14" t="str">
        <f t="shared" si="62"/>
        <v>('120872','120872J','SHCS M06X1X12 ISO4762 CL12.9 FT BLK','PC',73,3,4,4,4,2,190,'4.9','4.9','M06','12','51B37','8','05.65/05.68','READY','COIL 2ANNEAL&amp;2DRAWN 51B37 05.65/05.68',''),</v>
      </c>
      <c r="AC4016" s="14" t="s">
        <v>11209</v>
      </c>
    </row>
    <row r="4017" spans="1:29">
      <c r="A4017" s="16">
        <v>103044</v>
      </c>
      <c r="B4017" s="43" t="s">
        <v>3902</v>
      </c>
      <c r="C4017" s="43" t="s">
        <v>3903</v>
      </c>
      <c r="D4017" s="15">
        <f>VLOOKUP(E4017,finish!$A$1:$B$18,2,0)</f>
        <v>2</v>
      </c>
      <c r="E4017" s="18" t="s">
        <v>11</v>
      </c>
      <c r="F4017" s="15">
        <f>VLOOKUP(G4017,modules!$A$1:$B$10,2,0)</f>
        <v>3</v>
      </c>
      <c r="G4017" s="18" t="s">
        <v>7844</v>
      </c>
      <c r="H4017" s="15">
        <f>VLOOKUP(I4017,segments!$A$1:$B$9,2,0)</f>
        <v>4</v>
      </c>
      <c r="I4017" s="18" t="s">
        <v>7845</v>
      </c>
      <c r="J4017" s="15">
        <v>73</v>
      </c>
      <c r="K4017" s="27" t="s">
        <v>42</v>
      </c>
      <c r="L4017" s="16" t="s">
        <v>38</v>
      </c>
      <c r="M4017" s="15">
        <f>VLOOKUP(N4017,groups!$A$1:$B$113,2,1)</f>
        <v>190</v>
      </c>
      <c r="N4017" s="16" t="s">
        <v>484</v>
      </c>
      <c r="O4017" s="18">
        <v>16</v>
      </c>
      <c r="P4017" s="15">
        <f>VLOOKUP(Q4017,'seg2'!$A$1:$B$13,2,0)</f>
        <v>4</v>
      </c>
      <c r="Q4017" s="16" t="s">
        <v>32</v>
      </c>
      <c r="R4017" s="15">
        <f>VLOOKUP(S4017,'seg3'!$A$1:$B$9,2,0)</f>
        <v>4</v>
      </c>
      <c r="S4017" s="16" t="s">
        <v>32</v>
      </c>
      <c r="T4017" s="18">
        <v>5.5</v>
      </c>
      <c r="U4017" s="18">
        <v>5.5</v>
      </c>
      <c r="V4017" s="29" t="s">
        <v>22</v>
      </c>
      <c r="W4017" s="30" t="s">
        <v>492</v>
      </c>
      <c r="X4017" s="16"/>
      <c r="Y4017" s="18" t="s">
        <v>29</v>
      </c>
      <c r="Z4017" s="18">
        <v>8</v>
      </c>
      <c r="AA4017" s="16" t="s">
        <v>491</v>
      </c>
      <c r="AB4017" s="14" t="str">
        <f t="shared" si="62"/>
        <v>('103044','103044J','SHCS M06X1X16 ISO4762 CL12.9 FT BLK','PC',73,3,4,4,4,2,190,'5.5','5.5','M06','16','51B37','8','05.65/05.68','READY','COIL 2ANNEAL&amp;2DRAWN 51B37 05.65/05.68',''),</v>
      </c>
      <c r="AC4017" s="14" t="s">
        <v>11210</v>
      </c>
    </row>
    <row r="4018" spans="1:29">
      <c r="A4018" s="16" t="s">
        <v>3961</v>
      </c>
      <c r="B4018" s="43" t="s">
        <v>3962</v>
      </c>
      <c r="C4018" s="43" t="s">
        <v>3963</v>
      </c>
      <c r="D4018" s="15">
        <f>VLOOKUP(E4018,finish!$A$1:$B$18,2,0)</f>
        <v>2</v>
      </c>
      <c r="E4018" s="18" t="s">
        <v>11</v>
      </c>
      <c r="F4018" s="15">
        <f>VLOOKUP(G4018,modules!$A$1:$B$10,2,0)</f>
        <v>3</v>
      </c>
      <c r="G4018" s="18" t="s">
        <v>7844</v>
      </c>
      <c r="H4018" s="15">
        <f>VLOOKUP(I4018,segments!$A$1:$B$9,2,0)</f>
        <v>7</v>
      </c>
      <c r="I4018" s="18" t="s">
        <v>7853</v>
      </c>
      <c r="J4018" s="15">
        <v>73</v>
      </c>
      <c r="K4018" s="27" t="s">
        <v>42</v>
      </c>
      <c r="L4018" s="16" t="s">
        <v>38</v>
      </c>
      <c r="M4018" s="15">
        <f>VLOOKUP(N4018,groups!$A$1:$B$113,2,1)</f>
        <v>153</v>
      </c>
      <c r="N4018" s="16" t="s">
        <v>107</v>
      </c>
      <c r="O4018" s="18">
        <v>12</v>
      </c>
      <c r="P4018" s="15">
        <f>VLOOKUP(Q4018,'seg2'!$A$1:$B$13,2,0)</f>
        <v>3</v>
      </c>
      <c r="Q4018" s="16" t="s">
        <v>20</v>
      </c>
      <c r="R4018" s="15">
        <f>VLOOKUP(S4018,'seg3'!$A$1:$B$9,2,0)</f>
        <v>3</v>
      </c>
      <c r="S4018" s="16" t="s">
        <v>21</v>
      </c>
      <c r="T4018" s="18">
        <v>5</v>
      </c>
      <c r="U4018" s="18">
        <v>5</v>
      </c>
      <c r="V4018" s="18"/>
      <c r="W4018" s="30" t="s">
        <v>265</v>
      </c>
      <c r="X4018" s="16"/>
      <c r="Y4018" s="18" t="s">
        <v>17</v>
      </c>
      <c r="Z4018" s="18">
        <v>5.5</v>
      </c>
      <c r="AA4018" s="16" t="s">
        <v>264</v>
      </c>
      <c r="AB4018" s="14" t="str">
        <f t="shared" si="62"/>
        <v>('DB616768','DB616768J','HHB M06X1X12 ISO4017 CL8.8 FT BLK','PC',73,3,3,3,7,2,153,'5','5','M06','12','10B33','5.5','05.18/05.20','','COIL DIRECT DRAWN 10B21 5.18/5.20',''),</v>
      </c>
      <c r="AC4018" s="14" t="s">
        <v>11211</v>
      </c>
    </row>
    <row r="4019" spans="1:29">
      <c r="A4019" s="16" t="s">
        <v>3964</v>
      </c>
      <c r="B4019" s="64" t="s">
        <v>3965</v>
      </c>
      <c r="C4019" s="43" t="s">
        <v>3966</v>
      </c>
      <c r="D4019" s="15">
        <f>VLOOKUP(E4019,finish!$A$1:$B$18,2,0)</f>
        <v>2</v>
      </c>
      <c r="E4019" s="18" t="s">
        <v>11</v>
      </c>
      <c r="F4019" s="15">
        <f>VLOOKUP(G4019,modules!$A$1:$B$10,2,0)</f>
        <v>3</v>
      </c>
      <c r="G4019" s="18" t="s">
        <v>7844</v>
      </c>
      <c r="H4019" s="15">
        <f>VLOOKUP(I4019,segments!$A$1:$B$9,2,0)</f>
        <v>7</v>
      </c>
      <c r="I4019" s="18" t="s">
        <v>7853</v>
      </c>
      <c r="J4019" s="15">
        <v>73</v>
      </c>
      <c r="K4019" s="27" t="s">
        <v>42</v>
      </c>
      <c r="L4019" s="16" t="s">
        <v>38</v>
      </c>
      <c r="M4019" s="15">
        <f>VLOOKUP(N4019,groups!$A$1:$B$113,2,1)</f>
        <v>153</v>
      </c>
      <c r="N4019" s="16" t="s">
        <v>107</v>
      </c>
      <c r="O4019" s="18">
        <v>45</v>
      </c>
      <c r="P4019" s="15">
        <f>VLOOKUP(Q4019,'seg2'!$A$1:$B$13,2,0)</f>
        <v>3</v>
      </c>
      <c r="Q4019" s="16" t="s">
        <v>20</v>
      </c>
      <c r="R4019" s="15">
        <f>VLOOKUP(S4019,'seg3'!$A$1:$B$9,2,0)</f>
        <v>3</v>
      </c>
      <c r="S4019" s="16" t="s">
        <v>21</v>
      </c>
      <c r="T4019" s="18">
        <v>10</v>
      </c>
      <c r="U4019" s="18">
        <v>10</v>
      </c>
      <c r="V4019" s="18"/>
      <c r="W4019" s="30" t="s">
        <v>265</v>
      </c>
      <c r="X4019" s="16"/>
      <c r="Y4019" s="18" t="s">
        <v>17</v>
      </c>
      <c r="Z4019" s="18">
        <v>5.5</v>
      </c>
      <c r="AA4019" s="16" t="s">
        <v>264</v>
      </c>
      <c r="AB4019" s="14" t="str">
        <f t="shared" si="62"/>
        <v>('DB616779','DB616779J','HHB M06X1X45 ISO4017 CL8.8 FT BLK','PC',73,3,3,3,7,2,153,'10','10','M06','45','10B33','5.5','05.18/05.20','','COIL DIRECT DRAWN 10B21 5.18/5.20',''),</v>
      </c>
      <c r="AC4019" s="14" t="s">
        <v>11212</v>
      </c>
    </row>
    <row r="4020" spans="1:29">
      <c r="A4020" s="16" t="s">
        <v>260</v>
      </c>
      <c r="B4020" s="64" t="s">
        <v>262</v>
      </c>
      <c r="C4020" s="43" t="s">
        <v>3967</v>
      </c>
      <c r="D4020" s="15">
        <f>VLOOKUP(E4020,finish!$A$1:$B$18,2,0)</f>
        <v>2</v>
      </c>
      <c r="E4020" s="18" t="s">
        <v>11</v>
      </c>
      <c r="F4020" s="15">
        <f>VLOOKUP(G4020,modules!$A$1:$B$10,2,0)</f>
        <v>3</v>
      </c>
      <c r="G4020" s="18" t="s">
        <v>7844</v>
      </c>
      <c r="H4020" s="15">
        <f>VLOOKUP(I4020,segments!$A$1:$B$9,2,0)</f>
        <v>7</v>
      </c>
      <c r="I4020" s="18" t="s">
        <v>7853</v>
      </c>
      <c r="J4020" s="15">
        <v>73</v>
      </c>
      <c r="K4020" s="27" t="s">
        <v>42</v>
      </c>
      <c r="L4020" s="16" t="s">
        <v>38</v>
      </c>
      <c r="M4020" s="15">
        <f>VLOOKUP(N4020,groups!$A$1:$B$113,2,1)</f>
        <v>153</v>
      </c>
      <c r="N4020" s="16" t="s">
        <v>107</v>
      </c>
      <c r="O4020" s="18">
        <v>50</v>
      </c>
      <c r="P4020" s="15">
        <f>VLOOKUP(Q4020,'seg2'!$A$1:$B$13,2,0)</f>
        <v>3</v>
      </c>
      <c r="Q4020" s="16" t="s">
        <v>20</v>
      </c>
      <c r="R4020" s="15">
        <f>VLOOKUP(S4020,'seg3'!$A$1:$B$9,2,0)</f>
        <v>3</v>
      </c>
      <c r="S4020" s="16" t="s">
        <v>21</v>
      </c>
      <c r="T4020" s="18">
        <v>11</v>
      </c>
      <c r="U4020" s="18">
        <v>11</v>
      </c>
      <c r="V4020" s="18"/>
      <c r="W4020" s="30" t="s">
        <v>265</v>
      </c>
      <c r="X4020" s="16"/>
      <c r="Y4020" s="18" t="s">
        <v>17</v>
      </c>
      <c r="Z4020" s="18">
        <v>5.5</v>
      </c>
      <c r="AA4020" s="16" t="s">
        <v>264</v>
      </c>
      <c r="AB4020" s="14" t="str">
        <f t="shared" si="62"/>
        <v>('DB616780','DB616780J','HHB M06X1X50 ISO4017 CL8.8 FT BLK','PC',73,3,3,3,7,2,153,'11','11','M06','50','10B33','5.5','05.18/05.20','','COIL DIRECT DRAWN 10B21 5.18/5.20',''),</v>
      </c>
      <c r="AC4020" s="14" t="s">
        <v>11213</v>
      </c>
    </row>
    <row r="4021" spans="1:29">
      <c r="A4021" s="16">
        <v>406039</v>
      </c>
      <c r="B4021" s="96" t="s">
        <v>4082</v>
      </c>
      <c r="C4021" s="43" t="s">
        <v>4083</v>
      </c>
      <c r="D4021" s="15">
        <f>VLOOKUP(E4021,finish!$A$1:$B$18,2,0)</f>
        <v>8</v>
      </c>
      <c r="E4021" s="18" t="s">
        <v>47</v>
      </c>
      <c r="F4021" s="15">
        <f>VLOOKUP(G4021,modules!$A$1:$B$10,2,0)</f>
        <v>3</v>
      </c>
      <c r="G4021" s="18" t="s">
        <v>7844</v>
      </c>
      <c r="H4021" s="15">
        <f>VLOOKUP(I4021,segments!$A$1:$B$9,2,0)</f>
        <v>3</v>
      </c>
      <c r="I4021" s="18" t="s">
        <v>7851</v>
      </c>
      <c r="J4021" s="15">
        <v>73</v>
      </c>
      <c r="K4021" s="27" t="s">
        <v>42</v>
      </c>
      <c r="L4021" s="43" t="s">
        <v>38</v>
      </c>
      <c r="M4021" s="15">
        <f>VLOOKUP(N4021,groups!$A$1:$B$113,2,1)</f>
        <v>190</v>
      </c>
      <c r="N4021" s="16" t="s">
        <v>484</v>
      </c>
      <c r="O4021" s="18">
        <v>20</v>
      </c>
      <c r="P4021" s="15">
        <f>VLOOKUP(Q4021,'seg2'!$A$1:$B$13,2,0)</f>
        <v>4</v>
      </c>
      <c r="Q4021" s="16" t="s">
        <v>32</v>
      </c>
      <c r="R4021" s="15">
        <f>VLOOKUP(S4021,'seg3'!$A$1:$B$9,2,0)</f>
        <v>4</v>
      </c>
      <c r="S4021" s="16" t="s">
        <v>32</v>
      </c>
      <c r="T4021" s="18">
        <v>6.53</v>
      </c>
      <c r="U4021" s="18">
        <v>6.53</v>
      </c>
      <c r="V4021" s="29" t="s">
        <v>22</v>
      </c>
      <c r="W4021" s="30" t="s">
        <v>4084</v>
      </c>
      <c r="X4021" s="16"/>
      <c r="Y4021" s="18" t="s">
        <v>29</v>
      </c>
      <c r="Z4021" s="18">
        <v>8</v>
      </c>
      <c r="AA4021" s="16" t="s">
        <v>491</v>
      </c>
      <c r="AB4021" s="14" t="str">
        <f t="shared" si="62"/>
        <v>('406039','406039J','SHCS M06X1X20 ISO4762 CL12.9 FT ZC3','PC',73,3,4,4,3,8,190,'6.53','6.53','M06','20','51B37','8','05.65/05.68','READY','COIL 2ANNEAL&amp;2DRAWN 51B37 05.75/05.78',''),</v>
      </c>
      <c r="AC4021" s="14" t="s">
        <v>11214</v>
      </c>
    </row>
    <row r="4022" spans="1:29">
      <c r="A4022" s="16">
        <v>834301</v>
      </c>
      <c r="B4022" s="43" t="s">
        <v>4097</v>
      </c>
      <c r="C4022" s="43" t="s">
        <v>4098</v>
      </c>
      <c r="D4022" s="15">
        <f>VLOOKUP(E4022,finish!$A$1:$B$18,2,0)</f>
        <v>14</v>
      </c>
      <c r="E4022" s="18" t="s">
        <v>4094</v>
      </c>
      <c r="F4022" s="15">
        <f>VLOOKUP(G4022,modules!$A$1:$B$10,2,0)</f>
        <v>3</v>
      </c>
      <c r="G4022" s="18" t="s">
        <v>7844</v>
      </c>
      <c r="H4022" s="15">
        <f>VLOOKUP(I4022,segments!$A$1:$B$9,2,0)</f>
        <v>2</v>
      </c>
      <c r="I4022" s="18" t="s">
        <v>7847</v>
      </c>
      <c r="J4022" s="15">
        <v>73</v>
      </c>
      <c r="K4022" s="27" t="s">
        <v>42</v>
      </c>
      <c r="L4022" s="43" t="s">
        <v>38</v>
      </c>
      <c r="M4022" s="15">
        <f>VLOOKUP(N4022,groups!$A$1:$B$113,2,1)</f>
        <v>153</v>
      </c>
      <c r="N4022" s="16" t="s">
        <v>107</v>
      </c>
      <c r="O4022" s="18">
        <v>10</v>
      </c>
      <c r="P4022" s="15">
        <f>VLOOKUP(Q4022,'seg2'!$A$1:$B$13,2,0)</f>
        <v>3</v>
      </c>
      <c r="Q4022" s="16" t="s">
        <v>20</v>
      </c>
      <c r="R4022" s="15">
        <f>VLOOKUP(S4022,'seg3'!$A$1:$B$9,2,0)</f>
        <v>3</v>
      </c>
      <c r="S4022" s="16" t="s">
        <v>21</v>
      </c>
      <c r="T4022" s="18">
        <v>4.0999999999999996</v>
      </c>
      <c r="U4022" s="18">
        <v>4.0999999999999996</v>
      </c>
      <c r="V4022" s="18"/>
      <c r="W4022" s="30" t="s">
        <v>971</v>
      </c>
      <c r="X4022" s="16"/>
      <c r="Y4022" s="18" t="s">
        <v>17</v>
      </c>
      <c r="Z4022" s="18">
        <v>5.5</v>
      </c>
      <c r="AA4022" s="16" t="s">
        <v>264</v>
      </c>
      <c r="AB4022" s="14" t="str">
        <f t="shared" si="62"/>
        <v>('834301','834301J','HHB M06X1X10 ISO4017 CL8.8 FT S437','PC',73,3,3,3,2,14,153,'4.1','4.1','M06','10','10B33','5.5','05.18/05.20','','COIL DIRECT DRAWN 10B33 05.18/05.20',''),</v>
      </c>
      <c r="AC4022" s="14" t="s">
        <v>11215</v>
      </c>
    </row>
    <row r="4023" spans="1:29">
      <c r="A4023" s="16">
        <v>834302</v>
      </c>
      <c r="B4023" s="43" t="s">
        <v>4099</v>
      </c>
      <c r="C4023" s="43" t="s">
        <v>4100</v>
      </c>
      <c r="D4023" s="15">
        <f>VLOOKUP(E4023,finish!$A$1:$B$18,2,0)</f>
        <v>14</v>
      </c>
      <c r="E4023" s="18" t="s">
        <v>4094</v>
      </c>
      <c r="F4023" s="15">
        <f>VLOOKUP(G4023,modules!$A$1:$B$10,2,0)</f>
        <v>3</v>
      </c>
      <c r="G4023" s="18" t="s">
        <v>7844</v>
      </c>
      <c r="H4023" s="15">
        <f>VLOOKUP(I4023,segments!$A$1:$B$9,2,0)</f>
        <v>2</v>
      </c>
      <c r="I4023" s="18" t="s">
        <v>7847</v>
      </c>
      <c r="J4023" s="15">
        <v>73</v>
      </c>
      <c r="K4023" s="27" t="s">
        <v>42</v>
      </c>
      <c r="L4023" s="43" t="s">
        <v>38</v>
      </c>
      <c r="M4023" s="15">
        <f>VLOOKUP(N4023,groups!$A$1:$B$113,2,1)</f>
        <v>153</v>
      </c>
      <c r="N4023" s="16" t="s">
        <v>107</v>
      </c>
      <c r="O4023" s="18">
        <v>35</v>
      </c>
      <c r="P4023" s="15">
        <f>VLOOKUP(Q4023,'seg2'!$A$1:$B$13,2,0)</f>
        <v>3</v>
      </c>
      <c r="Q4023" s="16" t="s">
        <v>20</v>
      </c>
      <c r="R4023" s="15">
        <f>VLOOKUP(S4023,'seg3'!$A$1:$B$9,2,0)</f>
        <v>3</v>
      </c>
      <c r="S4023" s="16" t="s">
        <v>21</v>
      </c>
      <c r="T4023" s="18">
        <v>8.4</v>
      </c>
      <c r="U4023" s="18">
        <v>8.4</v>
      </c>
      <c r="V4023" s="18"/>
      <c r="W4023" s="30" t="s">
        <v>971</v>
      </c>
      <c r="X4023" s="16"/>
      <c r="Y4023" s="18" t="s">
        <v>17</v>
      </c>
      <c r="Z4023" s="18">
        <v>5.5</v>
      </c>
      <c r="AA4023" s="16" t="s">
        <v>264</v>
      </c>
      <c r="AB4023" s="14" t="str">
        <f t="shared" si="62"/>
        <v>('834302','834302J','HHB M06X1X35 ISO4017 CL8.8 FT S437','PC',73,3,3,3,2,14,153,'8.4','8.4','M06','35','10B33','5.5','05.18/05.20','','COIL DIRECT DRAWN 10B33 05.18/05.20',''),</v>
      </c>
      <c r="AC4023" s="14" t="s">
        <v>11216</v>
      </c>
    </row>
    <row r="4024" spans="1:29">
      <c r="A4024" s="16">
        <v>834303</v>
      </c>
      <c r="B4024" s="43" t="s">
        <v>4101</v>
      </c>
      <c r="C4024" s="43" t="s">
        <v>4102</v>
      </c>
      <c r="D4024" s="15">
        <f>VLOOKUP(E4024,finish!$A$1:$B$18,2,0)</f>
        <v>14</v>
      </c>
      <c r="E4024" s="18" t="s">
        <v>4094</v>
      </c>
      <c r="F4024" s="15">
        <f>VLOOKUP(G4024,modules!$A$1:$B$10,2,0)</f>
        <v>3</v>
      </c>
      <c r="G4024" s="18" t="s">
        <v>7844</v>
      </c>
      <c r="H4024" s="15">
        <f>VLOOKUP(I4024,segments!$A$1:$B$9,2,0)</f>
        <v>2</v>
      </c>
      <c r="I4024" s="18" t="s">
        <v>7847</v>
      </c>
      <c r="J4024" s="15">
        <v>73</v>
      </c>
      <c r="K4024" s="27" t="s">
        <v>42</v>
      </c>
      <c r="L4024" s="43" t="s">
        <v>38</v>
      </c>
      <c r="M4024" s="15">
        <f>VLOOKUP(N4024,groups!$A$1:$B$113,2,1)</f>
        <v>153</v>
      </c>
      <c r="N4024" s="16" t="s">
        <v>107</v>
      </c>
      <c r="O4024" s="18">
        <v>40</v>
      </c>
      <c r="P4024" s="15">
        <f>VLOOKUP(Q4024,'seg2'!$A$1:$B$13,2,0)</f>
        <v>3</v>
      </c>
      <c r="Q4024" s="16" t="s">
        <v>20</v>
      </c>
      <c r="R4024" s="15">
        <f>VLOOKUP(S4024,'seg3'!$A$1:$B$9,2,0)</f>
        <v>3</v>
      </c>
      <c r="S4024" s="16" t="s">
        <v>21</v>
      </c>
      <c r="T4024" s="18">
        <v>9.1999999999999993</v>
      </c>
      <c r="U4024" s="18">
        <v>9.1999999999999993</v>
      </c>
      <c r="V4024" s="18"/>
      <c r="W4024" s="30" t="s">
        <v>971</v>
      </c>
      <c r="X4024" s="16"/>
      <c r="Y4024" s="18" t="s">
        <v>17</v>
      </c>
      <c r="Z4024" s="18">
        <v>5.5</v>
      </c>
      <c r="AA4024" s="16" t="s">
        <v>264</v>
      </c>
      <c r="AB4024" s="14" t="str">
        <f t="shared" si="62"/>
        <v>('834303','834303J','HHB M06X1X40 ISO4017 CL8.8 FT S437','PC',73,3,3,3,2,14,153,'9.2','9.2','M06','40','10B33','5.5','05.18/05.20','','COIL DIRECT DRAWN 10B33 05.18/05.20',''),</v>
      </c>
      <c r="AC4024" s="14" t="s">
        <v>11217</v>
      </c>
    </row>
    <row r="4025" spans="1:29">
      <c r="A4025" s="16">
        <v>834304</v>
      </c>
      <c r="B4025" s="43" t="s">
        <v>4103</v>
      </c>
      <c r="C4025" s="43" t="s">
        <v>4104</v>
      </c>
      <c r="D4025" s="15">
        <f>VLOOKUP(E4025,finish!$A$1:$B$18,2,0)</f>
        <v>14</v>
      </c>
      <c r="E4025" s="18" t="s">
        <v>4094</v>
      </c>
      <c r="F4025" s="15">
        <f>VLOOKUP(G4025,modules!$A$1:$B$10,2,0)</f>
        <v>3</v>
      </c>
      <c r="G4025" s="18" t="s">
        <v>7844</v>
      </c>
      <c r="H4025" s="15">
        <f>VLOOKUP(I4025,segments!$A$1:$B$9,2,0)</f>
        <v>2</v>
      </c>
      <c r="I4025" s="18" t="s">
        <v>7847</v>
      </c>
      <c r="J4025" s="15">
        <v>73</v>
      </c>
      <c r="K4025" s="27" t="s">
        <v>42</v>
      </c>
      <c r="L4025" s="43" t="s">
        <v>38</v>
      </c>
      <c r="M4025" s="15">
        <f>VLOOKUP(N4025,groups!$A$1:$B$113,2,1)</f>
        <v>153</v>
      </c>
      <c r="N4025" s="16" t="s">
        <v>107</v>
      </c>
      <c r="O4025" s="18">
        <v>45</v>
      </c>
      <c r="P4025" s="15">
        <f>VLOOKUP(Q4025,'seg2'!$A$1:$B$13,2,0)</f>
        <v>3</v>
      </c>
      <c r="Q4025" s="16" t="s">
        <v>20</v>
      </c>
      <c r="R4025" s="15">
        <f>VLOOKUP(S4025,'seg3'!$A$1:$B$9,2,0)</f>
        <v>3</v>
      </c>
      <c r="S4025" s="16" t="s">
        <v>21</v>
      </c>
      <c r="T4025" s="18">
        <v>10.15</v>
      </c>
      <c r="U4025" s="18">
        <v>10.15</v>
      </c>
      <c r="V4025" s="18"/>
      <c r="W4025" s="30" t="s">
        <v>971</v>
      </c>
      <c r="X4025" s="16"/>
      <c r="Y4025" s="18" t="s">
        <v>17</v>
      </c>
      <c r="Z4025" s="18">
        <v>5.5</v>
      </c>
      <c r="AA4025" s="16" t="s">
        <v>264</v>
      </c>
      <c r="AB4025" s="14" t="str">
        <f t="shared" si="62"/>
        <v>('834304','834304J','HHB M06X1X45 ISO4017 CL8.8 FT S437','PC',73,3,3,3,2,14,153,'10.15','10.15','M06','45','10B33','5.5','05.18/05.20','','COIL DIRECT DRAWN 10B33 05.18/05.20',''),</v>
      </c>
      <c r="AC4025" s="14" t="s">
        <v>11218</v>
      </c>
    </row>
    <row r="4026" spans="1:29">
      <c r="A4026" s="16">
        <v>821278</v>
      </c>
      <c r="B4026" s="43" t="s">
        <v>4105</v>
      </c>
      <c r="C4026" s="43" t="s">
        <v>4106</v>
      </c>
      <c r="D4026" s="15">
        <f>VLOOKUP(E4026,finish!$A$1:$B$18,2,0)</f>
        <v>14</v>
      </c>
      <c r="E4026" s="18" t="s">
        <v>4094</v>
      </c>
      <c r="F4026" s="15">
        <f>VLOOKUP(G4026,modules!$A$1:$B$10,2,0)</f>
        <v>3</v>
      </c>
      <c r="G4026" s="18" t="s">
        <v>7844</v>
      </c>
      <c r="H4026" s="15">
        <f>VLOOKUP(I4026,segments!$A$1:$B$9,2,0)</f>
        <v>2</v>
      </c>
      <c r="I4026" s="18" t="s">
        <v>7847</v>
      </c>
      <c r="J4026" s="15">
        <v>73</v>
      </c>
      <c r="K4026" s="27" t="s">
        <v>42</v>
      </c>
      <c r="L4026" s="43" t="s">
        <v>38</v>
      </c>
      <c r="M4026" s="15">
        <f>VLOOKUP(N4026,groups!$A$1:$B$113,2,1)</f>
        <v>153</v>
      </c>
      <c r="N4026" s="16" t="s">
        <v>107</v>
      </c>
      <c r="O4026" s="18">
        <v>50</v>
      </c>
      <c r="P4026" s="15">
        <f>VLOOKUP(Q4026,'seg2'!$A$1:$B$13,2,0)</f>
        <v>3</v>
      </c>
      <c r="Q4026" s="16" t="s">
        <v>20</v>
      </c>
      <c r="R4026" s="15">
        <f>VLOOKUP(S4026,'seg3'!$A$1:$B$9,2,0)</f>
        <v>3</v>
      </c>
      <c r="S4026" s="16" t="s">
        <v>21</v>
      </c>
      <c r="T4026" s="18">
        <v>11</v>
      </c>
      <c r="U4026" s="18">
        <v>11</v>
      </c>
      <c r="V4026" s="18"/>
      <c r="W4026" s="30" t="s">
        <v>4107</v>
      </c>
      <c r="X4026" s="16"/>
      <c r="Y4026" s="18" t="s">
        <v>17</v>
      </c>
      <c r="Z4026" s="18">
        <v>5.5</v>
      </c>
      <c r="AA4026" s="16" t="s">
        <v>264</v>
      </c>
      <c r="AB4026" s="14" t="str">
        <f t="shared" si="62"/>
        <v>('821278','821278J','HHB M06X1X50 ISO4017 CL8.8 FT S437','PC',73,3,3,3,2,14,153,'11','11','M06','50','10B33','5.5','05.18/05.20','','COIL DIRECT DRAWN AS 10B33M 05.08/05.10',''),</v>
      </c>
      <c r="AC4026" s="14" t="s">
        <v>11219</v>
      </c>
    </row>
    <row r="4027" spans="1:29">
      <c r="A4027" s="16">
        <v>831183</v>
      </c>
      <c r="B4027" s="43" t="s">
        <v>1677</v>
      </c>
      <c r="C4027" s="43" t="s">
        <v>1678</v>
      </c>
      <c r="D4027" s="15">
        <f>VLOOKUP(E4027,finish!$A$1:$B$18,2,0)</f>
        <v>3</v>
      </c>
      <c r="E4027" s="18" t="s">
        <v>407</v>
      </c>
      <c r="F4027" s="15">
        <f>VLOOKUP(G4027,modules!$A$1:$B$10,2,0)</f>
        <v>1</v>
      </c>
      <c r="G4027" s="18" t="s">
        <v>7848</v>
      </c>
      <c r="H4027" s="15">
        <f>VLOOKUP(I4027,segments!$A$1:$B$9,2,0)</f>
        <v>1</v>
      </c>
      <c r="I4027" s="18" t="s">
        <v>7848</v>
      </c>
      <c r="J4027" s="15">
        <v>77</v>
      </c>
      <c r="K4027" s="27" t="s">
        <v>42</v>
      </c>
      <c r="L4027" s="43" t="s">
        <v>466</v>
      </c>
      <c r="M4027" s="15">
        <f>VLOOKUP(N4027,groups!$A$1:$B$113,2,1)</f>
        <v>190</v>
      </c>
      <c r="N4027" s="16" t="s">
        <v>484</v>
      </c>
      <c r="O4027" s="18">
        <v>16</v>
      </c>
      <c r="P4027" s="15">
        <f>VLOOKUP(Q4027,'seg2'!$A$1:$B$13,2,0)</f>
        <v>4</v>
      </c>
      <c r="Q4027" s="16" t="s">
        <v>32</v>
      </c>
      <c r="R4027" s="15">
        <f>VLOOKUP(S4027,'seg3'!$A$1:$B$9,2,0)</f>
        <v>4</v>
      </c>
      <c r="S4027" s="16" t="s">
        <v>32</v>
      </c>
      <c r="T4027" s="18">
        <v>2.1</v>
      </c>
      <c r="U4027" s="18">
        <v>2.1</v>
      </c>
      <c r="V4027" s="42"/>
      <c r="W4027" s="30" t="s">
        <v>1680</v>
      </c>
      <c r="X4027" s="16"/>
      <c r="Y4027" s="18" t="s">
        <v>365</v>
      </c>
      <c r="Z4027" s="18">
        <v>5.5</v>
      </c>
      <c r="AA4027" s="16" t="s">
        <v>1679</v>
      </c>
      <c r="AB4027" s="14" t="str">
        <f t="shared" si="62"/>
        <v>('831183','831183J','SHCS M4X0.7X16 ZFB 12.9 DR.2213700','PC',77,1,4,4,1,3,190,'2.1','2.1','M04','16','SCM435','5.5','03.35/03.37','','COIL 1ANNEAL &amp; 1DRAWN SCM435 03.35/03.37',''),</v>
      </c>
      <c r="AC4027" s="14" t="s">
        <v>11160</v>
      </c>
    </row>
    <row r="4028" spans="1:29">
      <c r="A4028" s="16">
        <v>5000041</v>
      </c>
      <c r="B4028" s="43" t="s">
        <v>4717</v>
      </c>
      <c r="C4028" s="43" t="s">
        <v>4718</v>
      </c>
      <c r="D4028" s="15">
        <f>VLOOKUP(E4028,finish!$A$1:$B$18,2,0)</f>
        <v>19</v>
      </c>
      <c r="E4028" s="18" t="s">
        <v>7861</v>
      </c>
      <c r="F4028" s="15">
        <f>VLOOKUP(G4028,modules!$A$1:$B$10,2,0)</f>
        <v>3</v>
      </c>
      <c r="G4028" s="18" t="s">
        <v>7844</v>
      </c>
      <c r="H4028" s="15">
        <f>VLOOKUP(I4028,segments!$A$1:$B$9,2,0)</f>
        <v>3</v>
      </c>
      <c r="I4028" s="18" t="s">
        <v>7851</v>
      </c>
      <c r="J4028" s="15">
        <v>73</v>
      </c>
      <c r="K4028" s="27" t="s">
        <v>42</v>
      </c>
      <c r="L4028" s="16" t="s">
        <v>38</v>
      </c>
      <c r="M4028" s="15">
        <f>VLOOKUP(N4028,groups!$A$1:$B$113,2,1)</f>
        <v>200</v>
      </c>
      <c r="N4028" s="16" t="s">
        <v>4719</v>
      </c>
      <c r="O4028" s="18">
        <v>25</v>
      </c>
      <c r="P4028" s="15">
        <f>VLOOKUP(Q4028,'seg2'!$A$1:$B$13,2,0)</f>
        <v>12</v>
      </c>
      <c r="Q4028" s="16" t="s">
        <v>66</v>
      </c>
      <c r="R4028" s="15">
        <f>VLOOKUP(S4028,'seg3'!$A$1:$B$9,2,0)</f>
        <v>6</v>
      </c>
      <c r="S4028" s="16" t="s">
        <v>44</v>
      </c>
      <c r="T4028" s="18">
        <v>6.65</v>
      </c>
      <c r="U4028" s="18">
        <v>6.65</v>
      </c>
      <c r="V4028" s="18" t="s">
        <v>33</v>
      </c>
      <c r="W4028" s="30" t="s">
        <v>2156</v>
      </c>
      <c r="X4028" s="16"/>
      <c r="Y4028" s="45" t="s">
        <v>40</v>
      </c>
      <c r="Z4028" s="28">
        <v>5.5</v>
      </c>
      <c r="AA4028" s="46" t="s">
        <v>41</v>
      </c>
      <c r="AB4028" s="14" t="str">
        <f t="shared" si="62"/>
        <v>('5000041','5000041J','HHB M06X1X25 DIN933 GRA2-70 F/T EPO','PC',73,3,12,6,3,19,200,'6.65','6.65','M06','25','304L','5.5','5.18/5.20','NEED TO ANN','COIL POWDER DRWN SS304L A270 05.18/05.20',''),</v>
      </c>
      <c r="AC4028" s="14" t="s">
        <v>11220</v>
      </c>
    </row>
    <row r="4029" spans="1:29">
      <c r="A4029" s="16">
        <v>170007</v>
      </c>
      <c r="B4029" s="43" t="s">
        <v>5237</v>
      </c>
      <c r="C4029" s="43" t="s">
        <v>5238</v>
      </c>
      <c r="D4029" s="15">
        <f>VLOOKUP(E4029,finish!$A$1:$B$18,2,0)</f>
        <v>2</v>
      </c>
      <c r="E4029" s="18" t="s">
        <v>11</v>
      </c>
      <c r="F4029" s="15">
        <f>VLOOKUP(G4029,modules!$A$1:$B$10,2,0)</f>
        <v>3</v>
      </c>
      <c r="G4029" s="18" t="s">
        <v>7844</v>
      </c>
      <c r="H4029" s="15">
        <f>VLOOKUP(I4029,segments!$A$1:$B$9,2,0)</f>
        <v>5</v>
      </c>
      <c r="I4029" s="18" t="s">
        <v>7852</v>
      </c>
      <c r="J4029" s="15">
        <v>73</v>
      </c>
      <c r="K4029" s="27" t="s">
        <v>42</v>
      </c>
      <c r="L4029" s="46" t="s">
        <v>466</v>
      </c>
      <c r="M4029" s="15">
        <f>VLOOKUP(N4029,groups!$A$1:$B$113,2,1)</f>
        <v>152</v>
      </c>
      <c r="N4029" s="46" t="s">
        <v>16</v>
      </c>
      <c r="O4029" s="45">
        <v>25</v>
      </c>
      <c r="P4029" s="15">
        <f>VLOOKUP(Q4029,'seg2'!$A$1:$B$13,2,0)</f>
        <v>3</v>
      </c>
      <c r="Q4029" s="16" t="s">
        <v>20</v>
      </c>
      <c r="R4029" s="15">
        <f>VLOOKUP(S4029,'seg3'!$A$1:$B$9,2,0)</f>
        <v>3</v>
      </c>
      <c r="S4029" s="16" t="s">
        <v>21</v>
      </c>
      <c r="T4029" s="45">
        <v>3.12</v>
      </c>
      <c r="U4029" s="45">
        <v>3.12</v>
      </c>
      <c r="V4029" s="29"/>
      <c r="W4029" s="30" t="s">
        <v>3625</v>
      </c>
      <c r="X4029" s="16"/>
      <c r="Y4029" s="45" t="s">
        <v>17</v>
      </c>
      <c r="Z4029" s="28">
        <v>5.5</v>
      </c>
      <c r="AA4029" s="46" t="s">
        <v>468</v>
      </c>
      <c r="AB4029" s="14" t="str">
        <f t="shared" si="62"/>
        <v>('170007','170007J','HHB M04X0.7X25 ISO4014 CL10.9 HT BLK','PC',73,3,3,3,5,2,152,'3.12','3.12','M04','25','10B33','5.5','03.75/03.78','','COIL DIRECT DRAWN AS 10B33M 03.75/03.78',''),</v>
      </c>
      <c r="AC4029" s="14" t="s">
        <v>11221</v>
      </c>
    </row>
    <row r="4030" spans="1:29">
      <c r="A4030" s="16">
        <v>616745</v>
      </c>
      <c r="B4030" s="43" t="s">
        <v>5239</v>
      </c>
      <c r="C4030" s="43" t="s">
        <v>5240</v>
      </c>
      <c r="D4030" s="15">
        <f>VLOOKUP(E4030,finish!$A$1:$B$18,2,0)</f>
        <v>2</v>
      </c>
      <c r="E4030" s="18" t="s">
        <v>11</v>
      </c>
      <c r="F4030" s="15">
        <f>VLOOKUP(G4030,modules!$A$1:$B$10,2,0)</f>
        <v>3</v>
      </c>
      <c r="G4030" s="18" t="s">
        <v>7844</v>
      </c>
      <c r="H4030" s="15">
        <f>VLOOKUP(I4030,segments!$A$1:$B$9,2,0)</f>
        <v>5</v>
      </c>
      <c r="I4030" s="18" t="s">
        <v>7852</v>
      </c>
      <c r="J4030" s="15">
        <v>73</v>
      </c>
      <c r="K4030" s="27" t="s">
        <v>42</v>
      </c>
      <c r="L4030" s="46" t="s">
        <v>139</v>
      </c>
      <c r="M4030" s="15">
        <f>VLOOKUP(N4030,groups!$A$1:$B$113,2,1)</f>
        <v>153</v>
      </c>
      <c r="N4030" s="46" t="s">
        <v>107</v>
      </c>
      <c r="O4030" s="45">
        <v>10</v>
      </c>
      <c r="P4030" s="15">
        <f>VLOOKUP(Q4030,'seg2'!$A$1:$B$13,2,0)</f>
        <v>3</v>
      </c>
      <c r="Q4030" s="16" t="s">
        <v>20</v>
      </c>
      <c r="R4030" s="15">
        <f>VLOOKUP(S4030,'seg3'!$A$1:$B$9,2,0)</f>
        <v>3</v>
      </c>
      <c r="S4030" s="16" t="s">
        <v>21</v>
      </c>
      <c r="T4030" s="45">
        <v>2</v>
      </c>
      <c r="U4030" s="45">
        <v>2</v>
      </c>
      <c r="V4030" s="29"/>
      <c r="W4030" s="30"/>
      <c r="X4030" s="16"/>
      <c r="Y4030" s="45" t="s">
        <v>17</v>
      </c>
      <c r="Z4030" s="28">
        <v>5.5</v>
      </c>
      <c r="AA4030" s="46" t="s">
        <v>5241</v>
      </c>
      <c r="AB4030" s="14" t="str">
        <f t="shared" si="62"/>
        <v>('616745','616745J','HHB M05X0.8X10 ISO4017 CL8.8 FT BLK','PC',73,3,3,3,5,2,153,'2','2','M05','10','10B33','5.5','04.33/04.035','','',''),</v>
      </c>
      <c r="AC4030" s="14" t="s">
        <v>11222</v>
      </c>
    </row>
    <row r="4031" spans="1:29">
      <c r="A4031" s="16">
        <v>550623</v>
      </c>
      <c r="B4031" s="43" t="s">
        <v>5242</v>
      </c>
      <c r="C4031" s="43" t="s">
        <v>5243</v>
      </c>
      <c r="D4031" s="15">
        <f>VLOOKUP(E4031,finish!$A$1:$B$18,2,0)</f>
        <v>2</v>
      </c>
      <c r="E4031" s="18" t="s">
        <v>11</v>
      </c>
      <c r="F4031" s="15">
        <f>VLOOKUP(G4031,modules!$A$1:$B$10,2,0)</f>
        <v>3</v>
      </c>
      <c r="G4031" s="18" t="s">
        <v>7844</v>
      </c>
      <c r="H4031" s="15">
        <f>VLOOKUP(I4031,segments!$A$1:$B$9,2,0)</f>
        <v>5</v>
      </c>
      <c r="I4031" s="18" t="s">
        <v>7852</v>
      </c>
      <c r="J4031" s="15">
        <v>73</v>
      </c>
      <c r="K4031" s="27" t="s">
        <v>42</v>
      </c>
      <c r="L4031" s="46" t="s">
        <v>139</v>
      </c>
      <c r="M4031" s="15">
        <f>VLOOKUP(N4031,groups!$A$1:$B$113,2,1)</f>
        <v>153</v>
      </c>
      <c r="N4031" s="46" t="s">
        <v>107</v>
      </c>
      <c r="O4031" s="45">
        <v>30</v>
      </c>
      <c r="P4031" s="15">
        <f>VLOOKUP(Q4031,'seg2'!$A$1:$B$13,2,0)</f>
        <v>3</v>
      </c>
      <c r="Q4031" s="16" t="s">
        <v>20</v>
      </c>
      <c r="R4031" s="15">
        <f>VLOOKUP(S4031,'seg3'!$A$1:$B$9,2,0)</f>
        <v>3</v>
      </c>
      <c r="S4031" s="16" t="s">
        <v>21</v>
      </c>
      <c r="T4031" s="45">
        <v>5.1100000000000003</v>
      </c>
      <c r="U4031" s="45">
        <v>5.1100000000000003</v>
      </c>
      <c r="V4031" s="29"/>
      <c r="W4031" s="30" t="s">
        <v>5244</v>
      </c>
      <c r="X4031" s="16"/>
      <c r="Y4031" s="45" t="s">
        <v>17</v>
      </c>
      <c r="Z4031" s="28">
        <v>5.5</v>
      </c>
      <c r="AA4031" s="46" t="s">
        <v>5241</v>
      </c>
      <c r="AB4031" s="14" t="str">
        <f t="shared" si="62"/>
        <v>('550623','550623J','HHB M05X0.8X30 ISO4017 CL10.9 FT BLK','PC',73,3,3,3,5,2,153,'5.11','5.11','M05','30','10B33','5.5','04.33/04.035','','COIL DIRECT DRAWN 10B33M 04.33/04.35',''),</v>
      </c>
      <c r="AC4031" s="14" t="s">
        <v>11223</v>
      </c>
    </row>
    <row r="4032" spans="1:29">
      <c r="A4032" s="16">
        <v>170020</v>
      </c>
      <c r="B4032" s="43" t="s">
        <v>5245</v>
      </c>
      <c r="C4032" s="43" t="s">
        <v>5246</v>
      </c>
      <c r="D4032" s="15">
        <f>VLOOKUP(E4032,finish!$A$1:$B$18,2,0)</f>
        <v>2</v>
      </c>
      <c r="E4032" s="18" t="s">
        <v>11</v>
      </c>
      <c r="F4032" s="15">
        <f>VLOOKUP(G4032,modules!$A$1:$B$10,2,0)</f>
        <v>3</v>
      </c>
      <c r="G4032" s="18" t="s">
        <v>7844</v>
      </c>
      <c r="H4032" s="15">
        <f>VLOOKUP(I4032,segments!$A$1:$B$9,2,0)</f>
        <v>5</v>
      </c>
      <c r="I4032" s="18" t="s">
        <v>7852</v>
      </c>
      <c r="J4032" s="15">
        <v>73</v>
      </c>
      <c r="K4032" s="27" t="s">
        <v>42</v>
      </c>
      <c r="L4032" s="46" t="s">
        <v>139</v>
      </c>
      <c r="M4032" s="15">
        <f>VLOOKUP(N4032,groups!$A$1:$B$113,2,1)</f>
        <v>152</v>
      </c>
      <c r="N4032" s="46" t="s">
        <v>16</v>
      </c>
      <c r="O4032" s="45">
        <v>30</v>
      </c>
      <c r="P4032" s="15">
        <f>VLOOKUP(Q4032,'seg2'!$A$1:$B$13,2,0)</f>
        <v>3</v>
      </c>
      <c r="Q4032" s="16" t="s">
        <v>20</v>
      </c>
      <c r="R4032" s="15">
        <f>VLOOKUP(S4032,'seg3'!$A$1:$B$9,2,0)</f>
        <v>3</v>
      </c>
      <c r="S4032" s="16" t="s">
        <v>21</v>
      </c>
      <c r="T4032" s="45">
        <v>5.64</v>
      </c>
      <c r="U4032" s="45">
        <v>5.64</v>
      </c>
      <c r="V4032" s="29"/>
      <c r="W4032" s="30" t="s">
        <v>5247</v>
      </c>
      <c r="X4032" s="16"/>
      <c r="Y4032" s="45" t="s">
        <v>17</v>
      </c>
      <c r="Z4032" s="28">
        <v>5.5</v>
      </c>
      <c r="AA4032" s="46" t="s">
        <v>1332</v>
      </c>
      <c r="AB4032" s="14" t="str">
        <f t="shared" si="62"/>
        <v>('170020','170020J','HHB M05X0.8X30 ISO4014 CL10.9 HT BLK','PC',73,3,3,3,5,2,152,'5.64','5.64','M05','30','10B33','5.5','04.75/04.78','','COIL DIRECT DRAWN 10B33M 4.75/4.78',''),</v>
      </c>
      <c r="AC4032" s="14" t="s">
        <v>11224</v>
      </c>
    </row>
    <row r="4033" spans="1:29">
      <c r="A4033" s="16">
        <v>550624</v>
      </c>
      <c r="B4033" s="43" t="s">
        <v>5248</v>
      </c>
      <c r="C4033" s="43" t="s">
        <v>5249</v>
      </c>
      <c r="D4033" s="15">
        <f>VLOOKUP(E4033,finish!$A$1:$B$18,2,0)</f>
        <v>2</v>
      </c>
      <c r="E4033" s="18" t="s">
        <v>11</v>
      </c>
      <c r="F4033" s="15">
        <f>VLOOKUP(G4033,modules!$A$1:$B$10,2,0)</f>
        <v>3</v>
      </c>
      <c r="G4033" s="18" t="s">
        <v>7844</v>
      </c>
      <c r="H4033" s="15">
        <f>VLOOKUP(I4033,segments!$A$1:$B$9,2,0)</f>
        <v>5</v>
      </c>
      <c r="I4033" s="18" t="s">
        <v>7852</v>
      </c>
      <c r="J4033" s="15">
        <v>73</v>
      </c>
      <c r="K4033" s="27" t="s">
        <v>42</v>
      </c>
      <c r="L4033" s="46" t="s">
        <v>139</v>
      </c>
      <c r="M4033" s="15">
        <f>VLOOKUP(N4033,groups!$A$1:$B$113,2,1)</f>
        <v>153</v>
      </c>
      <c r="N4033" s="46" t="s">
        <v>107</v>
      </c>
      <c r="O4033" s="45">
        <v>35</v>
      </c>
      <c r="P4033" s="15">
        <f>VLOOKUP(Q4033,'seg2'!$A$1:$B$13,2,0)</f>
        <v>3</v>
      </c>
      <c r="Q4033" s="16" t="s">
        <v>20</v>
      </c>
      <c r="R4033" s="15">
        <f>VLOOKUP(S4033,'seg3'!$A$1:$B$9,2,0)</f>
        <v>3</v>
      </c>
      <c r="S4033" s="16" t="s">
        <v>21</v>
      </c>
      <c r="T4033" s="45">
        <v>5.73</v>
      </c>
      <c r="U4033" s="45">
        <v>5.73</v>
      </c>
      <c r="V4033" s="29"/>
      <c r="W4033" s="30" t="s">
        <v>5244</v>
      </c>
      <c r="X4033" s="16"/>
      <c r="Y4033" s="45" t="s">
        <v>17</v>
      </c>
      <c r="Z4033" s="28">
        <v>5.5</v>
      </c>
      <c r="AA4033" s="46" t="s">
        <v>5241</v>
      </c>
      <c r="AB4033" s="14" t="str">
        <f t="shared" si="62"/>
        <v>('550624','550624J','HHB M05X0.8X35 ISO4017 CL10.9 FT BLK','PC',73,3,3,3,5,2,153,'5.73','5.73','M05','35','10B33','5.5','04.33/04.035','','COIL DIRECT DRAWN 10B33M 04.33/04.35',''),</v>
      </c>
      <c r="AC4033" s="14" t="s">
        <v>11225</v>
      </c>
    </row>
    <row r="4034" spans="1:29">
      <c r="A4034" s="16">
        <v>170022</v>
      </c>
      <c r="B4034" s="43" t="s">
        <v>5250</v>
      </c>
      <c r="C4034" s="43" t="s">
        <v>5251</v>
      </c>
      <c r="D4034" s="15">
        <f>VLOOKUP(E4034,finish!$A$1:$B$18,2,0)</f>
        <v>2</v>
      </c>
      <c r="E4034" s="18" t="s">
        <v>11</v>
      </c>
      <c r="F4034" s="15">
        <f>VLOOKUP(G4034,modules!$A$1:$B$10,2,0)</f>
        <v>3</v>
      </c>
      <c r="G4034" s="18" t="s">
        <v>7844</v>
      </c>
      <c r="H4034" s="15">
        <f>VLOOKUP(I4034,segments!$A$1:$B$9,2,0)</f>
        <v>5</v>
      </c>
      <c r="I4034" s="18" t="s">
        <v>7852</v>
      </c>
      <c r="J4034" s="15">
        <v>73</v>
      </c>
      <c r="K4034" s="27" t="s">
        <v>42</v>
      </c>
      <c r="L4034" s="46" t="s">
        <v>139</v>
      </c>
      <c r="M4034" s="15">
        <f>VLOOKUP(N4034,groups!$A$1:$B$113,2,1)</f>
        <v>152</v>
      </c>
      <c r="N4034" s="46" t="s">
        <v>16</v>
      </c>
      <c r="O4034" s="45">
        <v>40</v>
      </c>
      <c r="P4034" s="15">
        <f>VLOOKUP(Q4034,'seg2'!$A$1:$B$13,2,0)</f>
        <v>3</v>
      </c>
      <c r="Q4034" s="16" t="s">
        <v>20</v>
      </c>
      <c r="R4034" s="15">
        <f>VLOOKUP(S4034,'seg3'!$A$1:$B$9,2,0)</f>
        <v>3</v>
      </c>
      <c r="S4034" s="16" t="s">
        <v>21</v>
      </c>
      <c r="T4034" s="45">
        <v>7.2</v>
      </c>
      <c r="U4034" s="45">
        <v>7.2</v>
      </c>
      <c r="V4034" s="29"/>
      <c r="W4034" s="30" t="s">
        <v>5247</v>
      </c>
      <c r="X4034" s="16"/>
      <c r="Y4034" s="45" t="s">
        <v>17</v>
      </c>
      <c r="Z4034" s="28">
        <v>5.5</v>
      </c>
      <c r="AA4034" s="46" t="s">
        <v>1332</v>
      </c>
      <c r="AB4034" s="14" t="str">
        <f t="shared" si="62"/>
        <v>('170022','170022J','HHB M05X0.8X40 ISO4014 CL10.9 HT BLK','PC',73,3,3,3,5,2,152,'7.2','7.2','M05','40','10B33','5.5','04.75/04.78','','COIL DIRECT DRAWN 10B33M 4.75/4.78',''),</v>
      </c>
      <c r="AC4034" s="14" t="s">
        <v>11226</v>
      </c>
    </row>
    <row r="4035" spans="1:29">
      <c r="A4035" s="16">
        <v>550626</v>
      </c>
      <c r="B4035" s="43" t="s">
        <v>5252</v>
      </c>
      <c r="C4035" s="43" t="s">
        <v>5253</v>
      </c>
      <c r="D4035" s="15">
        <f>VLOOKUP(E4035,finish!$A$1:$B$18,2,0)</f>
        <v>2</v>
      </c>
      <c r="E4035" s="18" t="s">
        <v>11</v>
      </c>
      <c r="F4035" s="15">
        <f>VLOOKUP(G4035,modules!$A$1:$B$10,2,0)</f>
        <v>3</v>
      </c>
      <c r="G4035" s="18" t="s">
        <v>7844</v>
      </c>
      <c r="H4035" s="15">
        <f>VLOOKUP(I4035,segments!$A$1:$B$9,2,0)</f>
        <v>5</v>
      </c>
      <c r="I4035" s="18" t="s">
        <v>7852</v>
      </c>
      <c r="J4035" s="15">
        <v>73</v>
      </c>
      <c r="K4035" s="27" t="s">
        <v>42</v>
      </c>
      <c r="L4035" s="46" t="s">
        <v>139</v>
      </c>
      <c r="M4035" s="15">
        <f>VLOOKUP(N4035,groups!$A$1:$B$113,2,1)</f>
        <v>153</v>
      </c>
      <c r="N4035" s="46" t="s">
        <v>107</v>
      </c>
      <c r="O4035" s="45">
        <v>45</v>
      </c>
      <c r="P4035" s="15">
        <f>VLOOKUP(Q4035,'seg2'!$A$1:$B$13,2,0)</f>
        <v>3</v>
      </c>
      <c r="Q4035" s="16" t="s">
        <v>20</v>
      </c>
      <c r="R4035" s="15">
        <f>VLOOKUP(S4035,'seg3'!$A$1:$B$9,2,0)</f>
        <v>3</v>
      </c>
      <c r="S4035" s="16" t="s">
        <v>21</v>
      </c>
      <c r="T4035" s="45">
        <v>6.99</v>
      </c>
      <c r="U4035" s="45">
        <v>6.99</v>
      </c>
      <c r="V4035" s="29"/>
      <c r="W4035" s="30" t="s">
        <v>5244</v>
      </c>
      <c r="X4035" s="16"/>
      <c r="Y4035" s="45" t="s">
        <v>17</v>
      </c>
      <c r="Z4035" s="28">
        <v>5.5</v>
      </c>
      <c r="AA4035" s="46" t="s">
        <v>5241</v>
      </c>
      <c r="AB4035" s="14" t="str">
        <f t="shared" ref="AB4035:AB4098" si="63">CONCATENATE("('",A4035,"','",B4035,"','",C4035,"','PC',",J4035,",",F4035,",",P4035,",",R4035,",",H4035,",",D4035,",",M4035,",'",T4035,"','",U4035,"','",L4035,"','",O4035,"','",Y4035,"','",Z4035,"','",AA4035,"','",V4035,"','",W4035,"','",X4035,"'),")</f>
        <v>('550626','550626J','HHB M05X0.8X45 ISO4017 CL10.9 FT BLK','PC',73,3,3,3,5,2,153,'6.99','6.99','M05','45','10B33','5.5','04.33/04.035','','COIL DIRECT DRAWN 10B33M 04.33/04.35',''),</v>
      </c>
      <c r="AC4035" s="14" t="s">
        <v>11227</v>
      </c>
    </row>
    <row r="4036" spans="1:29">
      <c r="A4036" s="16">
        <v>170025</v>
      </c>
      <c r="B4036" s="43" t="s">
        <v>5254</v>
      </c>
      <c r="C4036" s="43" t="s">
        <v>5255</v>
      </c>
      <c r="D4036" s="15">
        <f>VLOOKUP(E4036,finish!$A$1:$B$18,2,0)</f>
        <v>2</v>
      </c>
      <c r="E4036" s="18" t="s">
        <v>11</v>
      </c>
      <c r="F4036" s="15">
        <f>VLOOKUP(G4036,modules!$A$1:$B$10,2,0)</f>
        <v>3</v>
      </c>
      <c r="G4036" s="18" t="s">
        <v>7844</v>
      </c>
      <c r="H4036" s="15">
        <f>VLOOKUP(I4036,segments!$A$1:$B$9,2,0)</f>
        <v>5</v>
      </c>
      <c r="I4036" s="18" t="s">
        <v>7852</v>
      </c>
      <c r="J4036" s="15">
        <v>73</v>
      </c>
      <c r="K4036" s="27" t="s">
        <v>42</v>
      </c>
      <c r="L4036" s="46" t="s">
        <v>139</v>
      </c>
      <c r="M4036" s="15">
        <f>VLOOKUP(N4036,groups!$A$1:$B$113,2,1)</f>
        <v>152</v>
      </c>
      <c r="N4036" s="46" t="s">
        <v>16</v>
      </c>
      <c r="O4036" s="45">
        <v>55</v>
      </c>
      <c r="P4036" s="15">
        <f>VLOOKUP(Q4036,'seg2'!$A$1:$B$13,2,0)</f>
        <v>3</v>
      </c>
      <c r="Q4036" s="16" t="s">
        <v>20</v>
      </c>
      <c r="R4036" s="15">
        <f>VLOOKUP(S4036,'seg3'!$A$1:$B$9,2,0)</f>
        <v>3</v>
      </c>
      <c r="S4036" s="16" t="s">
        <v>21</v>
      </c>
      <c r="T4036" s="45">
        <v>9.5399999999999991</v>
      </c>
      <c r="U4036" s="45">
        <v>9.5399999999999991</v>
      </c>
      <c r="V4036" s="29"/>
      <c r="W4036" s="30" t="s">
        <v>5247</v>
      </c>
      <c r="X4036" s="16"/>
      <c r="Y4036" s="45" t="s">
        <v>17</v>
      </c>
      <c r="Z4036" s="28">
        <v>5.5</v>
      </c>
      <c r="AA4036" s="46" t="s">
        <v>1332</v>
      </c>
      <c r="AB4036" s="14" t="str">
        <f t="shared" si="63"/>
        <v>('170025','170025J','HHB M05X0.8X55 ISO4014 CL10.9 HT BLK','PC',73,3,3,3,5,2,152,'9.54','9.54','M05','55','10B33','5.5','04.75/04.78','','COIL DIRECT DRAWN 10B33M 4.75/4.78',''),</v>
      </c>
      <c r="AC4036" s="14" t="s">
        <v>11228</v>
      </c>
    </row>
    <row r="4037" spans="1:29">
      <c r="A4037" s="16">
        <v>170031</v>
      </c>
      <c r="B4037" s="64" t="s">
        <v>2821</v>
      </c>
      <c r="C4037" s="43" t="s">
        <v>5256</v>
      </c>
      <c r="D4037" s="15">
        <f>VLOOKUP(E4037,finish!$A$1:$B$18,2,0)</f>
        <v>2</v>
      </c>
      <c r="E4037" s="18" t="s">
        <v>11</v>
      </c>
      <c r="F4037" s="15">
        <f>VLOOKUP(G4037,modules!$A$1:$B$10,2,0)</f>
        <v>3</v>
      </c>
      <c r="G4037" s="18" t="s">
        <v>7844</v>
      </c>
      <c r="H4037" s="15">
        <f>VLOOKUP(I4037,segments!$A$1:$B$9,2,0)</f>
        <v>5</v>
      </c>
      <c r="I4037" s="18" t="s">
        <v>7852</v>
      </c>
      <c r="J4037" s="15">
        <v>73</v>
      </c>
      <c r="K4037" s="27" t="s">
        <v>42</v>
      </c>
      <c r="L4037" s="46" t="s">
        <v>38</v>
      </c>
      <c r="M4037" s="15">
        <f>VLOOKUP(N4037,groups!$A$1:$B$113,2,1)</f>
        <v>153</v>
      </c>
      <c r="N4037" s="46" t="s">
        <v>107</v>
      </c>
      <c r="O4037" s="45">
        <v>16</v>
      </c>
      <c r="P4037" s="15">
        <f>VLOOKUP(Q4037,'seg2'!$A$1:$B$13,2,0)</f>
        <v>3</v>
      </c>
      <c r="Q4037" s="16" t="s">
        <v>20</v>
      </c>
      <c r="R4037" s="15">
        <f>VLOOKUP(S4037,'seg3'!$A$1:$B$9,2,0)</f>
        <v>3</v>
      </c>
      <c r="S4037" s="16" t="s">
        <v>21</v>
      </c>
      <c r="T4037" s="45">
        <v>5.1100000000000003</v>
      </c>
      <c r="U4037" s="45">
        <v>5.1100000000000003</v>
      </c>
      <c r="V4037" s="18"/>
      <c r="W4037" s="30" t="s">
        <v>332</v>
      </c>
      <c r="X4037" s="16"/>
      <c r="Y4037" s="45" t="s">
        <v>17</v>
      </c>
      <c r="Z4037" s="28">
        <v>5.5</v>
      </c>
      <c r="AA4037" s="46" t="s">
        <v>264</v>
      </c>
      <c r="AB4037" s="14" t="str">
        <f t="shared" si="63"/>
        <v>('170031','170031J','HHB M06X1X16 ISO4017 CL10.9 FT BLK','PC',73,3,3,3,5,2,153,'5.11','5.11','M06','16','10B33','5.5','05.18/05.20','','COIL DIRECT DRAWN 10B33M 5.18/5.20',''),</v>
      </c>
      <c r="AC4037" s="14" t="s">
        <v>11229</v>
      </c>
    </row>
    <row r="4038" spans="1:29">
      <c r="A4038" s="16">
        <v>550629</v>
      </c>
      <c r="B4038" s="43" t="s">
        <v>5257</v>
      </c>
      <c r="C4038" s="43" t="s">
        <v>5258</v>
      </c>
      <c r="D4038" s="15">
        <f>VLOOKUP(E4038,finish!$A$1:$B$18,2,0)</f>
        <v>2</v>
      </c>
      <c r="E4038" s="18" t="s">
        <v>11</v>
      </c>
      <c r="F4038" s="15">
        <f>VLOOKUP(G4038,modules!$A$1:$B$10,2,0)</f>
        <v>3</v>
      </c>
      <c r="G4038" s="18" t="s">
        <v>7844</v>
      </c>
      <c r="H4038" s="15">
        <f>VLOOKUP(I4038,segments!$A$1:$B$9,2,0)</f>
        <v>5</v>
      </c>
      <c r="I4038" s="18" t="s">
        <v>7852</v>
      </c>
      <c r="J4038" s="15">
        <v>73</v>
      </c>
      <c r="K4038" s="27" t="s">
        <v>42</v>
      </c>
      <c r="L4038" s="46" t="s">
        <v>38</v>
      </c>
      <c r="M4038" s="15">
        <f>VLOOKUP(N4038,groups!$A$1:$B$113,2,1)</f>
        <v>153</v>
      </c>
      <c r="N4038" s="46" t="s">
        <v>107</v>
      </c>
      <c r="O4038" s="45">
        <v>30</v>
      </c>
      <c r="P4038" s="15">
        <f>VLOOKUP(Q4038,'seg2'!$A$1:$B$13,2,0)</f>
        <v>3</v>
      </c>
      <c r="Q4038" s="16" t="s">
        <v>20</v>
      </c>
      <c r="R4038" s="15">
        <f>VLOOKUP(S4038,'seg3'!$A$1:$B$9,2,0)</f>
        <v>3</v>
      </c>
      <c r="S4038" s="16" t="s">
        <v>21</v>
      </c>
      <c r="T4038" s="45">
        <v>7.51</v>
      </c>
      <c r="U4038" s="45">
        <v>7.51</v>
      </c>
      <c r="V4038" s="18"/>
      <c r="W4038" s="30" t="s">
        <v>332</v>
      </c>
      <c r="X4038" s="16"/>
      <c r="Y4038" s="45" t="s">
        <v>17</v>
      </c>
      <c r="Z4038" s="28">
        <v>5.5</v>
      </c>
      <c r="AA4038" s="46" t="s">
        <v>264</v>
      </c>
      <c r="AB4038" s="14" t="str">
        <f t="shared" si="63"/>
        <v>('550629','550629J','HHB M06X1X30 ISO4017 CL10.9 FT BLK','PC',73,3,3,3,5,2,153,'7.51','7.51','M06','30','10B33','5.5','05.18/05.20','','COIL DIRECT DRAWN 10B33M 5.18/5.20',''),</v>
      </c>
      <c r="AC4038" s="14" t="s">
        <v>11230</v>
      </c>
    </row>
    <row r="4039" spans="1:29">
      <c r="A4039" s="16">
        <v>170036</v>
      </c>
      <c r="B4039" s="43" t="s">
        <v>5259</v>
      </c>
      <c r="C4039" s="43" t="s">
        <v>5260</v>
      </c>
      <c r="D4039" s="15">
        <f>VLOOKUP(E4039,finish!$A$1:$B$18,2,0)</f>
        <v>2</v>
      </c>
      <c r="E4039" s="18" t="s">
        <v>11</v>
      </c>
      <c r="F4039" s="15">
        <f>VLOOKUP(G4039,modules!$A$1:$B$10,2,0)</f>
        <v>3</v>
      </c>
      <c r="G4039" s="18" t="s">
        <v>7844</v>
      </c>
      <c r="H4039" s="15">
        <f>VLOOKUP(I4039,segments!$A$1:$B$9,2,0)</f>
        <v>5</v>
      </c>
      <c r="I4039" s="18" t="s">
        <v>7852</v>
      </c>
      <c r="J4039" s="15">
        <v>73</v>
      </c>
      <c r="K4039" s="27" t="s">
        <v>42</v>
      </c>
      <c r="L4039" s="46" t="s">
        <v>38</v>
      </c>
      <c r="M4039" s="15">
        <f>VLOOKUP(N4039,groups!$A$1:$B$113,2,1)</f>
        <v>152</v>
      </c>
      <c r="N4039" s="46" t="s">
        <v>16</v>
      </c>
      <c r="O4039" s="45">
        <v>30</v>
      </c>
      <c r="P4039" s="15">
        <f>VLOOKUP(Q4039,'seg2'!$A$1:$B$13,2,0)</f>
        <v>3</v>
      </c>
      <c r="Q4039" s="16" t="s">
        <v>20</v>
      </c>
      <c r="R4039" s="15">
        <f>VLOOKUP(S4039,'seg3'!$A$1:$B$9,2,0)</f>
        <v>3</v>
      </c>
      <c r="S4039" s="16" t="s">
        <v>21</v>
      </c>
      <c r="T4039" s="45">
        <v>8.06</v>
      </c>
      <c r="U4039" s="45">
        <v>8.06</v>
      </c>
      <c r="V4039" s="18"/>
      <c r="W4039" s="30" t="s">
        <v>5261</v>
      </c>
      <c r="X4039" s="16"/>
      <c r="Y4039" s="45" t="s">
        <v>17</v>
      </c>
      <c r="Z4039" s="45">
        <v>6</v>
      </c>
      <c r="AA4039" s="46" t="s">
        <v>491</v>
      </c>
      <c r="AB4039" s="14" t="str">
        <f t="shared" si="63"/>
        <v>('170036','170036J','HHB M06X1X30 ISO4014 CL10.9 HT BLK','PC',73,3,3,3,5,2,152,'8.06','8.06','M06','30','10B33','6','05.65/05.68','','COIL DIRECT DRAWN AS 10B33M 05.65/05.68',''),</v>
      </c>
      <c r="AC4039" s="14" t="s">
        <v>11231</v>
      </c>
    </row>
    <row r="4040" spans="1:29">
      <c r="A4040" s="16">
        <v>170037</v>
      </c>
      <c r="B4040" s="43" t="s">
        <v>5262</v>
      </c>
      <c r="C4040" s="43" t="s">
        <v>5263</v>
      </c>
      <c r="D4040" s="15">
        <f>VLOOKUP(E4040,finish!$A$1:$B$18,2,0)</f>
        <v>2</v>
      </c>
      <c r="E4040" s="18" t="s">
        <v>11</v>
      </c>
      <c r="F4040" s="15">
        <f>VLOOKUP(G4040,modules!$A$1:$B$10,2,0)</f>
        <v>3</v>
      </c>
      <c r="G4040" s="18" t="s">
        <v>7844</v>
      </c>
      <c r="H4040" s="15">
        <f>VLOOKUP(I4040,segments!$A$1:$B$9,2,0)</f>
        <v>5</v>
      </c>
      <c r="I4040" s="18" t="s">
        <v>7852</v>
      </c>
      <c r="J4040" s="15">
        <v>73</v>
      </c>
      <c r="K4040" s="27" t="s">
        <v>42</v>
      </c>
      <c r="L4040" s="46" t="s">
        <v>38</v>
      </c>
      <c r="M4040" s="15">
        <f>VLOOKUP(N4040,groups!$A$1:$B$113,2,1)</f>
        <v>152</v>
      </c>
      <c r="N4040" s="46" t="s">
        <v>16</v>
      </c>
      <c r="O4040" s="45">
        <v>35</v>
      </c>
      <c r="P4040" s="15">
        <f>VLOOKUP(Q4040,'seg2'!$A$1:$B$13,2,0)</f>
        <v>3</v>
      </c>
      <c r="Q4040" s="16" t="s">
        <v>20</v>
      </c>
      <c r="R4040" s="15">
        <f>VLOOKUP(S4040,'seg3'!$A$1:$B$9,2,0)</f>
        <v>3</v>
      </c>
      <c r="S4040" s="16" t="s">
        <v>21</v>
      </c>
      <c r="T4040" s="45">
        <v>9.1300000000000008</v>
      </c>
      <c r="U4040" s="45">
        <v>9.1300000000000008</v>
      </c>
      <c r="V4040" s="18"/>
      <c r="W4040" s="30" t="s">
        <v>5261</v>
      </c>
      <c r="X4040" s="16"/>
      <c r="Y4040" s="45" t="s">
        <v>17</v>
      </c>
      <c r="Z4040" s="45">
        <v>6</v>
      </c>
      <c r="AA4040" s="46" t="s">
        <v>491</v>
      </c>
      <c r="AB4040" s="14" t="str">
        <f t="shared" si="63"/>
        <v>('170037','170037J','HHB M06X1X35 ISO4014 CL10.9 HT BLK','PC',73,3,3,3,5,2,152,'9.13','9.13','M06','35','10B33','6','05.65/05.68','','COIL DIRECT DRAWN AS 10B33M 05.65/05.68',''),</v>
      </c>
      <c r="AC4040" s="14" t="s">
        <v>11232</v>
      </c>
    </row>
    <row r="4041" spans="1:29">
      <c r="A4041" s="16">
        <v>170038</v>
      </c>
      <c r="B4041" s="43" t="s">
        <v>5264</v>
      </c>
      <c r="C4041" s="43" t="s">
        <v>5265</v>
      </c>
      <c r="D4041" s="15">
        <f>VLOOKUP(E4041,finish!$A$1:$B$18,2,0)</f>
        <v>2</v>
      </c>
      <c r="E4041" s="18" t="s">
        <v>11</v>
      </c>
      <c r="F4041" s="15">
        <f>VLOOKUP(G4041,modules!$A$1:$B$10,2,0)</f>
        <v>3</v>
      </c>
      <c r="G4041" s="18" t="s">
        <v>7844</v>
      </c>
      <c r="H4041" s="15">
        <f>VLOOKUP(I4041,segments!$A$1:$B$9,2,0)</f>
        <v>5</v>
      </c>
      <c r="I4041" s="18" t="s">
        <v>7852</v>
      </c>
      <c r="J4041" s="15">
        <v>73</v>
      </c>
      <c r="K4041" s="27" t="s">
        <v>42</v>
      </c>
      <c r="L4041" s="46" t="s">
        <v>38</v>
      </c>
      <c r="M4041" s="15">
        <f>VLOOKUP(N4041,groups!$A$1:$B$113,2,1)</f>
        <v>152</v>
      </c>
      <c r="N4041" s="46" t="s">
        <v>16</v>
      </c>
      <c r="O4041" s="45">
        <v>40</v>
      </c>
      <c r="P4041" s="15">
        <f>VLOOKUP(Q4041,'seg2'!$A$1:$B$13,2,0)</f>
        <v>3</v>
      </c>
      <c r="Q4041" s="16" t="s">
        <v>20</v>
      </c>
      <c r="R4041" s="15">
        <f>VLOOKUP(S4041,'seg3'!$A$1:$B$9,2,0)</f>
        <v>3</v>
      </c>
      <c r="S4041" s="16" t="s">
        <v>21</v>
      </c>
      <c r="T4041" s="45">
        <v>10.199999999999999</v>
      </c>
      <c r="U4041" s="45">
        <v>10.199999999999999</v>
      </c>
      <c r="V4041" s="18"/>
      <c r="W4041" s="30" t="s">
        <v>5261</v>
      </c>
      <c r="X4041" s="16"/>
      <c r="Y4041" s="45" t="s">
        <v>17</v>
      </c>
      <c r="Z4041" s="45">
        <v>6</v>
      </c>
      <c r="AA4041" s="46" t="s">
        <v>491</v>
      </c>
      <c r="AB4041" s="14" t="str">
        <f t="shared" si="63"/>
        <v>('170038','170038J','HHB M06X1X40 ISO4014 CL10.9 HT BLK','PC',73,3,3,3,5,2,152,'10.2','10.2','M06','40','10B33','6','05.65/05.68','','COIL DIRECT DRAWN AS 10B33M 05.65/05.68',''),</v>
      </c>
      <c r="AC4041" s="14" t="s">
        <v>11233</v>
      </c>
    </row>
    <row r="4042" spans="1:29">
      <c r="A4042" s="16">
        <v>550633</v>
      </c>
      <c r="B4042" s="64" t="s">
        <v>5266</v>
      </c>
      <c r="C4042" s="43" t="s">
        <v>5267</v>
      </c>
      <c r="D4042" s="15">
        <f>VLOOKUP(E4042,finish!$A$1:$B$18,2,0)</f>
        <v>2</v>
      </c>
      <c r="E4042" s="18" t="s">
        <v>11</v>
      </c>
      <c r="F4042" s="15">
        <f>VLOOKUP(G4042,modules!$A$1:$B$10,2,0)</f>
        <v>3</v>
      </c>
      <c r="G4042" s="18" t="s">
        <v>7844</v>
      </c>
      <c r="H4042" s="15">
        <f>VLOOKUP(I4042,segments!$A$1:$B$9,2,0)</f>
        <v>5</v>
      </c>
      <c r="I4042" s="18" t="s">
        <v>7852</v>
      </c>
      <c r="J4042" s="15">
        <v>73</v>
      </c>
      <c r="K4042" s="27" t="s">
        <v>42</v>
      </c>
      <c r="L4042" s="46" t="s">
        <v>38</v>
      </c>
      <c r="M4042" s="15">
        <f>VLOOKUP(N4042,groups!$A$1:$B$113,2,1)</f>
        <v>153</v>
      </c>
      <c r="N4042" s="46" t="s">
        <v>107</v>
      </c>
      <c r="O4042" s="45">
        <v>50</v>
      </c>
      <c r="P4042" s="15">
        <f>VLOOKUP(Q4042,'seg2'!$A$1:$B$13,2,0)</f>
        <v>3</v>
      </c>
      <c r="Q4042" s="16" t="s">
        <v>20</v>
      </c>
      <c r="R4042" s="15">
        <f>VLOOKUP(S4042,'seg3'!$A$1:$B$9,2,0)</f>
        <v>3</v>
      </c>
      <c r="S4042" s="16" t="s">
        <v>21</v>
      </c>
      <c r="T4042" s="45">
        <v>11</v>
      </c>
      <c r="U4042" s="45">
        <v>11</v>
      </c>
      <c r="V4042" s="18"/>
      <c r="W4042" s="30" t="s">
        <v>332</v>
      </c>
      <c r="X4042" s="16"/>
      <c r="Y4042" s="45" t="s">
        <v>17</v>
      </c>
      <c r="Z4042" s="28">
        <v>5.5</v>
      </c>
      <c r="AA4042" s="46" t="s">
        <v>264</v>
      </c>
      <c r="AB4042" s="14" t="str">
        <f t="shared" si="63"/>
        <v>('550633','550633J','HHB M06X1X50 ISO4017 CL10.9 FT BLK','PC',73,3,3,3,5,2,153,'11','11','M06','50','10B33','5.5','05.18/05.20','','COIL DIRECT DRAWN 10B33M 5.18/5.20',''),</v>
      </c>
      <c r="AC4042" s="14" t="s">
        <v>11234</v>
      </c>
    </row>
    <row r="4043" spans="1:29">
      <c r="A4043" s="16">
        <v>624814</v>
      </c>
      <c r="B4043" s="43" t="s">
        <v>5268</v>
      </c>
      <c r="C4043" s="43" t="s">
        <v>5269</v>
      </c>
      <c r="D4043" s="15">
        <f>VLOOKUP(E4043,finish!$A$1:$B$18,2,0)</f>
        <v>2</v>
      </c>
      <c r="E4043" s="18" t="s">
        <v>11</v>
      </c>
      <c r="F4043" s="15">
        <f>VLOOKUP(G4043,modules!$A$1:$B$10,2,0)</f>
        <v>3</v>
      </c>
      <c r="G4043" s="18" t="s">
        <v>7844</v>
      </c>
      <c r="H4043" s="15">
        <f>VLOOKUP(I4043,segments!$A$1:$B$9,2,0)</f>
        <v>5</v>
      </c>
      <c r="I4043" s="18" t="s">
        <v>7852</v>
      </c>
      <c r="J4043" s="15">
        <v>73</v>
      </c>
      <c r="K4043" s="27" t="s">
        <v>42</v>
      </c>
      <c r="L4043" s="46" t="s">
        <v>38</v>
      </c>
      <c r="M4043" s="15">
        <f>VLOOKUP(N4043,groups!$A$1:$B$113,2,1)</f>
        <v>152</v>
      </c>
      <c r="N4043" s="46" t="s">
        <v>16</v>
      </c>
      <c r="O4043" s="45">
        <v>80</v>
      </c>
      <c r="P4043" s="15">
        <f>VLOOKUP(Q4043,'seg2'!$A$1:$B$13,2,0)</f>
        <v>3</v>
      </c>
      <c r="Q4043" s="16" t="s">
        <v>20</v>
      </c>
      <c r="R4043" s="15">
        <f>VLOOKUP(S4043,'seg3'!$A$1:$B$9,2,0)</f>
        <v>3</v>
      </c>
      <c r="S4043" s="16" t="s">
        <v>21</v>
      </c>
      <c r="T4043" s="45">
        <v>19.2</v>
      </c>
      <c r="U4043" s="45">
        <v>19.2</v>
      </c>
      <c r="V4043" s="18"/>
      <c r="W4043" s="30" t="s">
        <v>5261</v>
      </c>
      <c r="X4043" s="16"/>
      <c r="Y4043" s="45" t="s">
        <v>17</v>
      </c>
      <c r="Z4043" s="45">
        <v>6</v>
      </c>
      <c r="AA4043" s="46" t="s">
        <v>491</v>
      </c>
      <c r="AB4043" s="14" t="str">
        <f t="shared" si="63"/>
        <v>('624814','624814J','HHB M06X1X80 ISO4014 CL8.8 HT BLK','PC',73,3,3,3,5,2,152,'19.2','19.2','M06','80','10B33','6','05.65/05.68','','COIL DIRECT DRAWN AS 10B33M 05.65/05.68',''),</v>
      </c>
      <c r="AC4043" s="14" t="s">
        <v>11235</v>
      </c>
    </row>
    <row r="4044" spans="1:29">
      <c r="A4044" s="16">
        <v>400069</v>
      </c>
      <c r="B4044" s="43" t="s">
        <v>5605</v>
      </c>
      <c r="C4044" s="43" t="s">
        <v>5606</v>
      </c>
      <c r="D4044" s="15">
        <f>VLOOKUP(E4044,finish!$A$1:$B$18,2,0)</f>
        <v>2</v>
      </c>
      <c r="E4044" s="18" t="s">
        <v>11</v>
      </c>
      <c r="F4044" s="15">
        <f>VLOOKUP(G4044,modules!$A$1:$B$10,2,0)</f>
        <v>3</v>
      </c>
      <c r="G4044" s="18" t="s">
        <v>7844</v>
      </c>
      <c r="H4044" s="15">
        <f>VLOOKUP(I4044,segments!$A$1:$B$9,2,0)</f>
        <v>5</v>
      </c>
      <c r="I4044" s="18" t="s">
        <v>7852</v>
      </c>
      <c r="J4044" s="15">
        <v>73</v>
      </c>
      <c r="K4044" s="27" t="s">
        <v>42</v>
      </c>
      <c r="L4044" s="46" t="s">
        <v>5607</v>
      </c>
      <c r="M4044" s="15">
        <f>VLOOKUP(N4044,groups!$A$1:$B$113,2,1)</f>
        <v>190</v>
      </c>
      <c r="N4044" s="46" t="s">
        <v>484</v>
      </c>
      <c r="O4044" s="45" t="s">
        <v>1440</v>
      </c>
      <c r="P4044" s="15">
        <f>VLOOKUP(Q4044,'seg2'!$A$1:$B$13,2,0)</f>
        <v>4</v>
      </c>
      <c r="Q4044" s="16" t="s">
        <v>32</v>
      </c>
      <c r="R4044" s="15">
        <f>VLOOKUP(S4044,'seg3'!$A$1:$B$9,2,0)</f>
        <v>4</v>
      </c>
      <c r="S4044" s="16" t="s">
        <v>32</v>
      </c>
      <c r="T4044" s="45">
        <v>5.42</v>
      </c>
      <c r="U4044" s="45">
        <v>5.42</v>
      </c>
      <c r="V4044" s="29" t="s">
        <v>22</v>
      </c>
      <c r="W4044" s="30" t="s">
        <v>514</v>
      </c>
      <c r="X4044" s="16"/>
      <c r="Y4044" s="45" t="s">
        <v>29</v>
      </c>
      <c r="Z4044" s="28">
        <v>8</v>
      </c>
      <c r="AA4044" s="46" t="s">
        <v>513</v>
      </c>
      <c r="AB4044" s="14" t="str">
        <f t="shared" si="63"/>
        <v>('400069','400069J','SHCS 1/4XBSWX1/2 BS2470 F/T BLK','PC',73,3,4,4,5,2,190,'5.42','5.42','1/4 BSW','1/2'','51B37','8','06.12/06.15','READY','COIL 1ANNEAL &amp; 2DRAWN 51B37 6.12/6.15',''),</v>
      </c>
      <c r="AC4044" s="14" t="s">
        <v>11236</v>
      </c>
    </row>
    <row r="4045" spans="1:29">
      <c r="A4045" s="16">
        <v>700097</v>
      </c>
      <c r="B4045" s="43" t="s">
        <v>5625</v>
      </c>
      <c r="C4045" s="43" t="s">
        <v>5626</v>
      </c>
      <c r="D4045" s="15">
        <f>VLOOKUP(E4045,finish!$A$1:$B$18,2,0)</f>
        <v>2</v>
      </c>
      <c r="E4045" s="18" t="s">
        <v>11</v>
      </c>
      <c r="F4045" s="15">
        <f>VLOOKUP(G4045,modules!$A$1:$B$10,2,0)</f>
        <v>3</v>
      </c>
      <c r="G4045" s="18" t="s">
        <v>7844</v>
      </c>
      <c r="H4045" s="15">
        <f>VLOOKUP(I4045,segments!$A$1:$B$9,2,0)</f>
        <v>5</v>
      </c>
      <c r="I4045" s="18" t="s">
        <v>7852</v>
      </c>
      <c r="J4045" s="15">
        <v>73</v>
      </c>
      <c r="K4045" s="27" t="s">
        <v>42</v>
      </c>
      <c r="L4045" s="46" t="s">
        <v>38</v>
      </c>
      <c r="M4045" s="15">
        <f>VLOOKUP(N4045,groups!$A$1:$B$113,2,1)</f>
        <v>189</v>
      </c>
      <c r="N4045" s="46" t="s">
        <v>467</v>
      </c>
      <c r="O4045" s="45">
        <v>140</v>
      </c>
      <c r="P4045" s="15">
        <f>VLOOKUP(Q4045,'seg2'!$A$1:$B$13,2,0)</f>
        <v>4</v>
      </c>
      <c r="Q4045" s="16" t="s">
        <v>32</v>
      </c>
      <c r="R4045" s="15">
        <f>VLOOKUP(S4045,'seg3'!$A$1:$B$9,2,0)</f>
        <v>4</v>
      </c>
      <c r="S4045" s="16" t="s">
        <v>32</v>
      </c>
      <c r="T4045" s="45">
        <v>33</v>
      </c>
      <c r="U4045" s="45">
        <v>33</v>
      </c>
      <c r="V4045" s="29" t="s">
        <v>22</v>
      </c>
      <c r="W4045" s="30" t="s">
        <v>492</v>
      </c>
      <c r="X4045" s="16"/>
      <c r="Y4045" s="18" t="s">
        <v>29</v>
      </c>
      <c r="Z4045" s="18">
        <v>8</v>
      </c>
      <c r="AA4045" s="16" t="s">
        <v>491</v>
      </c>
      <c r="AB4045" s="14" t="str">
        <f t="shared" si="63"/>
        <v>('700097','700097J','SHCS M06X1X140 ISO4762 CL12.9 HT BLK','PC',73,3,4,4,5,2,189,'33','33','M06','140','51B37','8','05.65/05.68','READY','COIL 2ANNEAL&amp;2DRAWN 51B37 05.65/05.68',''),</v>
      </c>
      <c r="AC4045" s="14" t="s">
        <v>11237</v>
      </c>
    </row>
    <row r="4046" spans="1:29">
      <c r="A4046" s="16">
        <v>5000039</v>
      </c>
      <c r="B4046" s="43" t="s">
        <v>5700</v>
      </c>
      <c r="C4046" s="43" t="s">
        <v>5701</v>
      </c>
      <c r="D4046" s="15">
        <f>VLOOKUP(E4046,finish!$A$1:$B$18,2,0)</f>
        <v>19</v>
      </c>
      <c r="E4046" s="18" t="s">
        <v>7861</v>
      </c>
      <c r="F4046" s="15">
        <f>VLOOKUP(G4046,modules!$A$1:$B$10,2,0)</f>
        <v>3</v>
      </c>
      <c r="G4046" s="18" t="s">
        <v>7844</v>
      </c>
      <c r="H4046" s="15">
        <f>VLOOKUP(I4046,segments!$A$1:$B$9,2,0)</f>
        <v>5</v>
      </c>
      <c r="I4046" s="18" t="s">
        <v>7852</v>
      </c>
      <c r="J4046" s="15">
        <v>73</v>
      </c>
      <c r="K4046" s="27" t="s">
        <v>42</v>
      </c>
      <c r="L4046" s="46" t="s">
        <v>38</v>
      </c>
      <c r="M4046" s="15">
        <f>VLOOKUP(N4046,groups!$A$1:$B$113,2,1)</f>
        <v>203</v>
      </c>
      <c r="N4046" s="46" t="s">
        <v>133</v>
      </c>
      <c r="O4046" s="45">
        <v>16</v>
      </c>
      <c r="P4046" s="15">
        <f>VLOOKUP(Q4046,'seg2'!$A$1:$B$13,2,0)</f>
        <v>12</v>
      </c>
      <c r="Q4046" s="16" t="s">
        <v>66</v>
      </c>
      <c r="R4046" s="15">
        <f>VLOOKUP(S4046,'seg3'!$A$1:$B$9,2,0)</f>
        <v>6</v>
      </c>
      <c r="S4046" s="16" t="s">
        <v>44</v>
      </c>
      <c r="T4046" s="45">
        <v>5.1100000000000003</v>
      </c>
      <c r="U4046" s="45">
        <v>5.1100000000000003</v>
      </c>
      <c r="V4046" s="18"/>
      <c r="W4046" s="30" t="s">
        <v>2156</v>
      </c>
      <c r="X4046" s="16"/>
      <c r="Y4046" s="45" t="s">
        <v>40</v>
      </c>
      <c r="Z4046" s="28">
        <v>5.5</v>
      </c>
      <c r="AA4046" s="46" t="s">
        <v>41</v>
      </c>
      <c r="AB4046" s="14" t="str">
        <f t="shared" si="63"/>
        <v>('5000039','5000039J','HHB M06X1X16 DIN933 GRA2-70 F/T EPO','PC',73,3,12,6,5,19,203,'5.11','5.11','M06','16','304L','5.5','5.18/5.20','','COIL POWDER DRWN SS304L A270 05.18/05.20',''),</v>
      </c>
      <c r="AC4046" s="14" t="s">
        <v>11238</v>
      </c>
    </row>
    <row r="4047" spans="1:29">
      <c r="A4047" s="16">
        <v>5000042</v>
      </c>
      <c r="B4047" s="43" t="s">
        <v>5702</v>
      </c>
      <c r="C4047" s="43" t="s">
        <v>5703</v>
      </c>
      <c r="D4047" s="15">
        <f>VLOOKUP(E4047,finish!$A$1:$B$18,2,0)</f>
        <v>19</v>
      </c>
      <c r="E4047" s="18" t="s">
        <v>7861</v>
      </c>
      <c r="F4047" s="15">
        <f>VLOOKUP(G4047,modules!$A$1:$B$10,2,0)</f>
        <v>3</v>
      </c>
      <c r="G4047" s="18" t="s">
        <v>7844</v>
      </c>
      <c r="H4047" s="15">
        <f>VLOOKUP(I4047,segments!$A$1:$B$9,2,0)</f>
        <v>5</v>
      </c>
      <c r="I4047" s="18" t="s">
        <v>7852</v>
      </c>
      <c r="J4047" s="15">
        <v>73</v>
      </c>
      <c r="K4047" s="27" t="s">
        <v>42</v>
      </c>
      <c r="L4047" s="46" t="s">
        <v>38</v>
      </c>
      <c r="M4047" s="15">
        <f>VLOOKUP(N4047,groups!$A$1:$B$113,2,1)</f>
        <v>203</v>
      </c>
      <c r="N4047" s="46" t="s">
        <v>133</v>
      </c>
      <c r="O4047" s="45">
        <v>30</v>
      </c>
      <c r="P4047" s="15">
        <f>VLOOKUP(Q4047,'seg2'!$A$1:$B$13,2,0)</f>
        <v>12</v>
      </c>
      <c r="Q4047" s="16" t="s">
        <v>66</v>
      </c>
      <c r="R4047" s="15">
        <f>VLOOKUP(S4047,'seg3'!$A$1:$B$9,2,0)</f>
        <v>6</v>
      </c>
      <c r="S4047" s="16" t="s">
        <v>44</v>
      </c>
      <c r="T4047" s="45">
        <v>7.51</v>
      </c>
      <c r="U4047" s="45">
        <v>7.51</v>
      </c>
      <c r="V4047" s="18" t="s">
        <v>33</v>
      </c>
      <c r="W4047" s="30" t="s">
        <v>2156</v>
      </c>
      <c r="X4047" s="16"/>
      <c r="Y4047" s="45" t="s">
        <v>40</v>
      </c>
      <c r="Z4047" s="28">
        <v>5.5</v>
      </c>
      <c r="AA4047" s="46" t="s">
        <v>41</v>
      </c>
      <c r="AB4047" s="14" t="str">
        <f t="shared" si="63"/>
        <v>('5000042','5000042J','HHB M06X1X30 DIN933 GRA2-70 F/T EPO','PC',73,3,12,6,5,19,203,'7.51','7.51','M06','30','304L','5.5','5.18/5.20','NEED TO ANN','COIL POWDER DRWN SS304L A270 05.18/05.20',''),</v>
      </c>
      <c r="AC4047" s="14" t="s">
        <v>11239</v>
      </c>
    </row>
    <row r="4048" spans="1:29">
      <c r="A4048" s="16">
        <v>5000054</v>
      </c>
      <c r="B4048" s="43" t="s">
        <v>5704</v>
      </c>
      <c r="C4048" s="43" t="s">
        <v>5705</v>
      </c>
      <c r="D4048" s="15">
        <f>VLOOKUP(E4048,finish!$A$1:$B$18,2,0)</f>
        <v>19</v>
      </c>
      <c r="E4048" s="18" t="s">
        <v>7861</v>
      </c>
      <c r="F4048" s="15">
        <f>VLOOKUP(G4048,modules!$A$1:$B$10,2,0)</f>
        <v>3</v>
      </c>
      <c r="G4048" s="18" t="s">
        <v>7844</v>
      </c>
      <c r="H4048" s="15">
        <f>VLOOKUP(I4048,segments!$A$1:$B$9,2,0)</f>
        <v>5</v>
      </c>
      <c r="I4048" s="18" t="s">
        <v>7852</v>
      </c>
      <c r="J4048" s="15">
        <v>73</v>
      </c>
      <c r="K4048" s="27" t="s">
        <v>42</v>
      </c>
      <c r="L4048" s="46" t="s">
        <v>38</v>
      </c>
      <c r="M4048" s="15">
        <f>VLOOKUP(N4048,groups!$A$1:$B$113,2,1)</f>
        <v>203</v>
      </c>
      <c r="N4048" s="46" t="s">
        <v>133</v>
      </c>
      <c r="O4048" s="45">
        <v>90</v>
      </c>
      <c r="P4048" s="15">
        <f>VLOOKUP(Q4048,'seg2'!$A$1:$B$13,2,0)</f>
        <v>12</v>
      </c>
      <c r="Q4048" s="16" t="s">
        <v>66</v>
      </c>
      <c r="R4048" s="15">
        <f>VLOOKUP(S4048,'seg3'!$A$1:$B$9,2,0)</f>
        <v>6</v>
      </c>
      <c r="S4048" s="16" t="s">
        <v>44</v>
      </c>
      <c r="T4048" s="45">
        <v>18.23</v>
      </c>
      <c r="U4048" s="45">
        <v>18.23</v>
      </c>
      <c r="V4048" s="18" t="s">
        <v>33</v>
      </c>
      <c r="W4048" s="30" t="s">
        <v>2156</v>
      </c>
      <c r="X4048" s="16"/>
      <c r="Y4048" s="45" t="s">
        <v>40</v>
      </c>
      <c r="Z4048" s="28">
        <v>5.5</v>
      </c>
      <c r="AA4048" s="46" t="s">
        <v>41</v>
      </c>
      <c r="AB4048" s="14" t="str">
        <f t="shared" si="63"/>
        <v>('5000054','5000054J','HHB M06X1X90 DIN933 GRA2-70 F/T EPO','PC',73,3,12,6,5,19,203,'18.23','18.23','M06','90','304L','5.5','5.18/5.20','NEED TO ANN','COIL POWDER DRWN SS304L A270 05.18/05.20',''),</v>
      </c>
      <c r="AC4048" s="14" t="s">
        <v>11240</v>
      </c>
    </row>
    <row r="4049" spans="1:29">
      <c r="A4049" s="16">
        <v>5000750</v>
      </c>
      <c r="B4049" s="43" t="s">
        <v>5733</v>
      </c>
      <c r="C4049" s="43" t="s">
        <v>5734</v>
      </c>
      <c r="D4049" s="15">
        <f>VLOOKUP(E4049,finish!$A$1:$B$18,2,0)</f>
        <v>19</v>
      </c>
      <c r="E4049" s="18" t="s">
        <v>7861</v>
      </c>
      <c r="F4049" s="15">
        <f>VLOOKUP(G4049,modules!$A$1:$B$10,2,0)</f>
        <v>3</v>
      </c>
      <c r="G4049" s="18" t="s">
        <v>7844</v>
      </c>
      <c r="H4049" s="15">
        <f>VLOOKUP(I4049,segments!$A$1:$B$9,2,0)</f>
        <v>5</v>
      </c>
      <c r="I4049" s="18" t="s">
        <v>7852</v>
      </c>
      <c r="J4049" s="15">
        <v>73</v>
      </c>
      <c r="K4049" s="27" t="s">
        <v>42</v>
      </c>
      <c r="L4049" s="46" t="s">
        <v>139</v>
      </c>
      <c r="M4049" s="15">
        <f>VLOOKUP(N4049,groups!$A$1:$B$113,2,1)</f>
        <v>208</v>
      </c>
      <c r="N4049" s="46" t="s">
        <v>99</v>
      </c>
      <c r="O4049" s="45">
        <v>12</v>
      </c>
      <c r="P4049" s="15">
        <f>VLOOKUP(Q4049,'seg2'!$A$1:$B$13,2,0)</f>
        <v>11</v>
      </c>
      <c r="Q4049" s="16" t="s">
        <v>102</v>
      </c>
      <c r="R4049" s="15">
        <f>VLOOKUP(S4049,'seg3'!$A$1:$B$9,2,0)</f>
        <v>6</v>
      </c>
      <c r="S4049" s="16" t="s">
        <v>44</v>
      </c>
      <c r="T4049" s="45">
        <v>3</v>
      </c>
      <c r="U4049" s="45">
        <v>3</v>
      </c>
      <c r="V4049" s="18"/>
      <c r="W4049" s="30" t="s">
        <v>2292</v>
      </c>
      <c r="X4049" s="16"/>
      <c r="Y4049" s="45" t="s">
        <v>40</v>
      </c>
      <c r="Z4049" s="28">
        <v>5.5</v>
      </c>
      <c r="AA4049" s="46" t="s">
        <v>2291</v>
      </c>
      <c r="AB4049" s="14" t="str">
        <f t="shared" si="63"/>
        <v>('5000750','5000750J','SHCS M05X0.8X12 DIN912 CLA2-70 FT EPO','PC',73,3,11,6,5,19,208,'3','3','M05','12','304L','5.5','4.32/4.35','','COIL 1ANNEAL&amp;1DRAWN SS 304C 04.28/04.30',''),</v>
      </c>
      <c r="AC4049" s="14" t="s">
        <v>11241</v>
      </c>
    </row>
    <row r="4050" spans="1:29">
      <c r="A4050" s="16">
        <v>5000751</v>
      </c>
      <c r="B4050" s="43" t="s">
        <v>5735</v>
      </c>
      <c r="C4050" s="43" t="s">
        <v>5736</v>
      </c>
      <c r="D4050" s="15">
        <f>VLOOKUP(E4050,finish!$A$1:$B$18,2,0)</f>
        <v>19</v>
      </c>
      <c r="E4050" s="18" t="s">
        <v>7861</v>
      </c>
      <c r="F4050" s="15">
        <f>VLOOKUP(G4050,modules!$A$1:$B$10,2,0)</f>
        <v>3</v>
      </c>
      <c r="G4050" s="18" t="s">
        <v>7844</v>
      </c>
      <c r="H4050" s="15">
        <f>VLOOKUP(I4050,segments!$A$1:$B$9,2,0)</f>
        <v>5</v>
      </c>
      <c r="I4050" s="18" t="s">
        <v>7852</v>
      </c>
      <c r="J4050" s="15">
        <v>73</v>
      </c>
      <c r="K4050" s="27" t="s">
        <v>42</v>
      </c>
      <c r="L4050" s="46" t="s">
        <v>139</v>
      </c>
      <c r="M4050" s="15">
        <f>VLOOKUP(N4050,groups!$A$1:$B$113,2,1)</f>
        <v>208</v>
      </c>
      <c r="N4050" s="46" t="s">
        <v>99</v>
      </c>
      <c r="O4050" s="45">
        <v>16</v>
      </c>
      <c r="P4050" s="15">
        <f>VLOOKUP(Q4050,'seg2'!$A$1:$B$13,2,0)</f>
        <v>11</v>
      </c>
      <c r="Q4050" s="16" t="s">
        <v>102</v>
      </c>
      <c r="R4050" s="15">
        <f>VLOOKUP(S4050,'seg3'!$A$1:$B$9,2,0)</f>
        <v>6</v>
      </c>
      <c r="S4050" s="16" t="s">
        <v>44</v>
      </c>
      <c r="T4050" s="45">
        <v>3.5</v>
      </c>
      <c r="U4050" s="45">
        <v>3.5</v>
      </c>
      <c r="V4050" s="18" t="s">
        <v>33</v>
      </c>
      <c r="W4050" s="30" t="s">
        <v>2292</v>
      </c>
      <c r="X4050" s="16"/>
      <c r="Y4050" s="45" t="s">
        <v>40</v>
      </c>
      <c r="Z4050" s="28">
        <v>5.5</v>
      </c>
      <c r="AA4050" s="46" t="s">
        <v>2291</v>
      </c>
      <c r="AB4050" s="14" t="str">
        <f t="shared" si="63"/>
        <v>('5000751','5000751J','SHCS M05X0.8X16 DIN912 CLA2-70 FT EPO','PC',73,3,11,6,5,19,208,'3.5','3.5','M05','16','304L','5.5','4.32/4.35','NEED TO ANN','COIL 1ANNEAL&amp;1DRAWN SS 304C 04.28/04.30',''),</v>
      </c>
      <c r="AC4050" s="14" t="s">
        <v>11242</v>
      </c>
    </row>
    <row r="4051" spans="1:29">
      <c r="A4051" s="16">
        <v>5000752</v>
      </c>
      <c r="B4051" s="43" t="s">
        <v>5737</v>
      </c>
      <c r="C4051" s="43" t="s">
        <v>5738</v>
      </c>
      <c r="D4051" s="15">
        <f>VLOOKUP(E4051,finish!$A$1:$B$18,2,0)</f>
        <v>19</v>
      </c>
      <c r="E4051" s="18" t="s">
        <v>7861</v>
      </c>
      <c r="F4051" s="15">
        <f>VLOOKUP(G4051,modules!$A$1:$B$10,2,0)</f>
        <v>3</v>
      </c>
      <c r="G4051" s="18" t="s">
        <v>7844</v>
      </c>
      <c r="H4051" s="15">
        <f>VLOOKUP(I4051,segments!$A$1:$B$9,2,0)</f>
        <v>5</v>
      </c>
      <c r="I4051" s="18" t="s">
        <v>7852</v>
      </c>
      <c r="J4051" s="15">
        <v>73</v>
      </c>
      <c r="K4051" s="27" t="s">
        <v>42</v>
      </c>
      <c r="L4051" s="46" t="s">
        <v>139</v>
      </c>
      <c r="M4051" s="15">
        <f>VLOOKUP(N4051,groups!$A$1:$B$113,2,1)</f>
        <v>208</v>
      </c>
      <c r="N4051" s="46" t="s">
        <v>99</v>
      </c>
      <c r="O4051" s="45">
        <v>20</v>
      </c>
      <c r="P4051" s="15">
        <f>VLOOKUP(Q4051,'seg2'!$A$1:$B$13,2,0)</f>
        <v>11</v>
      </c>
      <c r="Q4051" s="16" t="s">
        <v>102</v>
      </c>
      <c r="R4051" s="15">
        <f>VLOOKUP(S4051,'seg3'!$A$1:$B$9,2,0)</f>
        <v>6</v>
      </c>
      <c r="S4051" s="16" t="s">
        <v>44</v>
      </c>
      <c r="T4051" s="45">
        <v>4</v>
      </c>
      <c r="U4051" s="45">
        <v>4</v>
      </c>
      <c r="V4051" s="18" t="s">
        <v>33</v>
      </c>
      <c r="W4051" s="30" t="s">
        <v>2292</v>
      </c>
      <c r="X4051" s="16"/>
      <c r="Y4051" s="45" t="s">
        <v>40</v>
      </c>
      <c r="Z4051" s="28">
        <v>5.5</v>
      </c>
      <c r="AA4051" s="46" t="s">
        <v>2291</v>
      </c>
      <c r="AB4051" s="14" t="str">
        <f t="shared" si="63"/>
        <v>('5000752','5000752J','SHCS M05X0.8X20 DIN912 CLA2-70 FT EPO','PC',73,3,11,6,5,19,208,'4','4','M05','20','304L','5.5','4.32/4.35','NEED TO ANN','COIL 1ANNEAL&amp;1DRAWN SS 304C 04.28/04.30',''),</v>
      </c>
      <c r="AC4051" s="14" t="s">
        <v>11243</v>
      </c>
    </row>
    <row r="4052" spans="1:29">
      <c r="A4052" s="16">
        <v>5000762</v>
      </c>
      <c r="B4052" s="43" t="s">
        <v>5739</v>
      </c>
      <c r="C4052" s="43" t="s">
        <v>5740</v>
      </c>
      <c r="D4052" s="15">
        <f>VLOOKUP(E4052,finish!$A$1:$B$18,2,0)</f>
        <v>19</v>
      </c>
      <c r="E4052" s="18" t="s">
        <v>7861</v>
      </c>
      <c r="F4052" s="15">
        <f>VLOOKUP(G4052,modules!$A$1:$B$10,2,0)</f>
        <v>3</v>
      </c>
      <c r="G4052" s="18" t="s">
        <v>7844</v>
      </c>
      <c r="H4052" s="15">
        <f>VLOOKUP(I4052,segments!$A$1:$B$9,2,0)</f>
        <v>5</v>
      </c>
      <c r="I4052" s="18" t="s">
        <v>7852</v>
      </c>
      <c r="J4052" s="15">
        <v>73</v>
      </c>
      <c r="K4052" s="27" t="s">
        <v>42</v>
      </c>
      <c r="L4052" s="46" t="s">
        <v>38</v>
      </c>
      <c r="M4052" s="15">
        <f>VLOOKUP(N4052,groups!$A$1:$B$113,2,1)</f>
        <v>208</v>
      </c>
      <c r="N4052" s="46" t="s">
        <v>99</v>
      </c>
      <c r="O4052" s="45">
        <v>10</v>
      </c>
      <c r="P4052" s="15">
        <f>VLOOKUP(Q4052,'seg2'!$A$1:$B$13,2,0)</f>
        <v>11</v>
      </c>
      <c r="Q4052" s="16" t="s">
        <v>102</v>
      </c>
      <c r="R4052" s="15">
        <f>VLOOKUP(S4052,'seg3'!$A$1:$B$9,2,0)</f>
        <v>6</v>
      </c>
      <c r="S4052" s="16" t="s">
        <v>44</v>
      </c>
      <c r="T4052" s="45">
        <v>4.7</v>
      </c>
      <c r="U4052" s="45">
        <v>4.7</v>
      </c>
      <c r="V4052" s="18" t="s">
        <v>33</v>
      </c>
      <c r="W4052" s="30" t="s">
        <v>45</v>
      </c>
      <c r="X4052" s="16"/>
      <c r="Y4052" s="45" t="s">
        <v>40</v>
      </c>
      <c r="Z4052" s="28">
        <v>5.5</v>
      </c>
      <c r="AA4052" s="46" t="s">
        <v>41</v>
      </c>
      <c r="AB4052" s="14" t="str">
        <f t="shared" si="63"/>
        <v>('5000762','5000762J','SHCS M06X1X10 DIN912 CLA2-70 FT EPO','PC',73,3,11,6,5,19,208,'4.7','4.7','M06','10','304L','5.5','5.18/5.20','NEED TO ANN','COIL PWDR DRWN SS304CU2 A270 05.18-05.20',''),</v>
      </c>
      <c r="AC4052" s="14" t="s">
        <v>11244</v>
      </c>
    </row>
    <row r="4053" spans="1:29">
      <c r="A4053" s="16">
        <v>831183</v>
      </c>
      <c r="B4053" s="43" t="s">
        <v>1677</v>
      </c>
      <c r="C4053" s="43" t="s">
        <v>1678</v>
      </c>
      <c r="D4053" s="15">
        <f>VLOOKUP(E4053,finish!$A$1:$B$18,2,0)</f>
        <v>3</v>
      </c>
      <c r="E4053" s="18" t="s">
        <v>407</v>
      </c>
      <c r="F4053" s="15">
        <f>VLOOKUP(G4053,modules!$A$1:$B$10,2,0)</f>
        <v>1</v>
      </c>
      <c r="G4053" s="18" t="s">
        <v>7848</v>
      </c>
      <c r="H4053" s="15">
        <f>VLOOKUP(I4053,segments!$A$1:$B$9,2,0)</f>
        <v>1</v>
      </c>
      <c r="I4053" s="18" t="s">
        <v>7848</v>
      </c>
      <c r="J4053" s="15">
        <v>77</v>
      </c>
      <c r="K4053" s="27" t="s">
        <v>42</v>
      </c>
      <c r="L4053" s="16" t="s">
        <v>466</v>
      </c>
      <c r="M4053" s="15">
        <f>VLOOKUP(N4053,groups!$A$1:$B$113,2,1)</f>
        <v>190</v>
      </c>
      <c r="N4053" s="16" t="s">
        <v>484</v>
      </c>
      <c r="O4053" s="18">
        <v>16</v>
      </c>
      <c r="P4053" s="15">
        <f>VLOOKUP(Q4053,'seg2'!$A$1:$B$13,2,0)</f>
        <v>4</v>
      </c>
      <c r="Q4053" s="16" t="s">
        <v>32</v>
      </c>
      <c r="R4053" s="15">
        <f>VLOOKUP(S4053,'seg3'!$A$1:$B$9,2,0)</f>
        <v>4</v>
      </c>
      <c r="S4053" s="16" t="s">
        <v>32</v>
      </c>
      <c r="T4053" s="18">
        <v>2.1</v>
      </c>
      <c r="U4053" s="18">
        <v>2.1</v>
      </c>
      <c r="V4053" s="42"/>
      <c r="W4053" s="30" t="s">
        <v>1680</v>
      </c>
      <c r="X4053" s="16"/>
      <c r="Y4053" s="18" t="s">
        <v>365</v>
      </c>
      <c r="Z4053" s="18">
        <v>5.5</v>
      </c>
      <c r="AA4053" s="16" t="s">
        <v>1679</v>
      </c>
      <c r="AB4053" s="14" t="str">
        <f t="shared" si="63"/>
        <v>('831183','831183J','SHCS M4X0.7X16 ZFB 12.9 DR.2213700','PC',77,1,4,4,1,3,190,'2.1','2.1','M04','16','SCM435','5.5','03.35/03.37','','COIL 1ANNEAL &amp; 1DRAWN SCM435 03.35/03.37',''),</v>
      </c>
      <c r="AC4053" s="14" t="s">
        <v>11160</v>
      </c>
    </row>
    <row r="4054" spans="1:29">
      <c r="A4054" s="16" t="s">
        <v>6246</v>
      </c>
      <c r="B4054" s="43" t="s">
        <v>6247</v>
      </c>
      <c r="C4054" s="43" t="s">
        <v>6248</v>
      </c>
      <c r="D4054" s="15">
        <f>VLOOKUP(E4054,finish!$A$1:$B$18,2,0)</f>
        <v>2</v>
      </c>
      <c r="E4054" s="18" t="s">
        <v>11</v>
      </c>
      <c r="F4054" s="15">
        <f>VLOOKUP(G4054,modules!$A$1:$B$10,2,0)</f>
        <v>3</v>
      </c>
      <c r="G4054" s="18" t="s">
        <v>7844</v>
      </c>
      <c r="H4054" s="15">
        <f>VLOOKUP(I4054,segments!$A$1:$B$9,2,0)</f>
        <v>7</v>
      </c>
      <c r="I4054" s="18" t="s">
        <v>7853</v>
      </c>
      <c r="J4054" s="15">
        <v>73</v>
      </c>
      <c r="K4054" s="27" t="s">
        <v>42</v>
      </c>
      <c r="L4054" s="16" t="s">
        <v>38</v>
      </c>
      <c r="M4054" s="15">
        <f>VLOOKUP(N4054,groups!$A$1:$B$113,2,1)</f>
        <v>152</v>
      </c>
      <c r="N4054" s="16" t="s">
        <v>16</v>
      </c>
      <c r="O4054" s="18">
        <v>55</v>
      </c>
      <c r="P4054" s="15">
        <f>VLOOKUP(Q4054,'seg2'!$A$1:$B$13,2,0)</f>
        <v>3</v>
      </c>
      <c r="Q4054" s="16" t="s">
        <v>20</v>
      </c>
      <c r="R4054" s="15">
        <f>VLOOKUP(S4054,'seg3'!$A$1:$B$9,2,0)</f>
        <v>3</v>
      </c>
      <c r="S4054" s="16" t="s">
        <v>21</v>
      </c>
      <c r="T4054" s="18">
        <v>13</v>
      </c>
      <c r="U4054" s="18">
        <v>13</v>
      </c>
      <c r="V4054" s="18"/>
      <c r="W4054" s="43" t="s">
        <v>6249</v>
      </c>
      <c r="X4054" s="16"/>
      <c r="Y4054" s="18" t="s">
        <v>17</v>
      </c>
      <c r="Z4054" s="18">
        <v>6</v>
      </c>
      <c r="AA4054" s="16" t="s">
        <v>491</v>
      </c>
      <c r="AB4054" s="14" t="str">
        <f t="shared" si="63"/>
        <v>('DB613059','DB613059J','HHB M06X1X55 ISO4014 CL8.8 HT BLK','PC',73,3,3,3,7,2,152,'13','13','M06','55','10B33','6','05.65/05.68','','COIL DIRECT DRAWN 10B21 05.65/05.68',''),</v>
      </c>
      <c r="AC4054" s="14" t="s">
        <v>11245</v>
      </c>
    </row>
    <row r="4055" spans="1:29">
      <c r="A4055" s="16" t="s">
        <v>6301</v>
      </c>
      <c r="B4055" s="43" t="s">
        <v>6302</v>
      </c>
      <c r="C4055" s="43" t="s">
        <v>6303</v>
      </c>
      <c r="D4055" s="15">
        <f>VLOOKUP(E4055,finish!$A$1:$B$18,2,0)</f>
        <v>2</v>
      </c>
      <c r="E4055" s="18" t="s">
        <v>11</v>
      </c>
      <c r="F4055" s="15">
        <f>VLOOKUP(G4055,modules!$A$1:$B$10,2,0)</f>
        <v>3</v>
      </c>
      <c r="G4055" s="18" t="s">
        <v>7844</v>
      </c>
      <c r="H4055" s="15">
        <f>VLOOKUP(I4055,segments!$A$1:$B$9,2,0)</f>
        <v>7</v>
      </c>
      <c r="I4055" s="18" t="s">
        <v>7853</v>
      </c>
      <c r="J4055" s="15">
        <v>73</v>
      </c>
      <c r="K4055" s="27" t="s">
        <v>42</v>
      </c>
      <c r="L4055" s="16" t="s">
        <v>38</v>
      </c>
      <c r="M4055" s="15">
        <f>VLOOKUP(N4055,groups!$A$1:$B$113,2,1)</f>
        <v>153</v>
      </c>
      <c r="N4055" s="16" t="s">
        <v>107</v>
      </c>
      <c r="O4055" s="18">
        <v>60</v>
      </c>
      <c r="P4055" s="15">
        <f>VLOOKUP(Q4055,'seg2'!$A$1:$B$13,2,0)</f>
        <v>3</v>
      </c>
      <c r="Q4055" s="16" t="s">
        <v>20</v>
      </c>
      <c r="R4055" s="15">
        <f>VLOOKUP(S4055,'seg3'!$A$1:$B$9,2,0)</f>
        <v>3</v>
      </c>
      <c r="S4055" s="16" t="s">
        <v>21</v>
      </c>
      <c r="T4055" s="18">
        <v>13</v>
      </c>
      <c r="U4055" s="18">
        <v>13</v>
      </c>
      <c r="V4055" s="18"/>
      <c r="W4055" s="43" t="s">
        <v>265</v>
      </c>
      <c r="X4055" s="16"/>
      <c r="Y4055" s="18" t="s">
        <v>17</v>
      </c>
      <c r="Z4055" s="18">
        <v>5.5</v>
      </c>
      <c r="AA4055" s="16" t="s">
        <v>264</v>
      </c>
      <c r="AB4055" s="14" t="str">
        <f t="shared" si="63"/>
        <v>('DB616782','DB616782J','HHB M06X1X60 ISO4017 CL8.8 FT BLK','PC',73,3,3,3,7,2,153,'13','13','M06','60','10B33','5.5','05.18/05.20','','COIL DIRECT DRAWN 10B21 5.18/5.20',''),</v>
      </c>
      <c r="AC4055" s="14" t="s">
        <v>11246</v>
      </c>
    </row>
    <row r="4056" spans="1:29">
      <c r="A4056" s="16">
        <v>832431</v>
      </c>
      <c r="B4056" s="43" t="s">
        <v>1356</v>
      </c>
      <c r="C4056" s="43" t="s">
        <v>6428</v>
      </c>
      <c r="D4056" s="15">
        <f>VLOOKUP(E4056,finish!$A$1:$B$18,2,0)</f>
        <v>3</v>
      </c>
      <c r="E4056" s="18" t="s">
        <v>407</v>
      </c>
      <c r="F4056" s="15">
        <f>VLOOKUP(G4056,modules!$A$1:$B$10,2,0)</f>
        <v>1</v>
      </c>
      <c r="G4056" s="18" t="s">
        <v>7848</v>
      </c>
      <c r="H4056" s="15">
        <f>VLOOKUP(I4056,segments!$A$1:$B$9,2,0)</f>
        <v>1</v>
      </c>
      <c r="I4056" s="18" t="s">
        <v>7848</v>
      </c>
      <c r="J4056" s="15">
        <v>77</v>
      </c>
      <c r="K4056" s="18" t="s">
        <v>42</v>
      </c>
      <c r="L4056" s="16" t="s">
        <v>38</v>
      </c>
      <c r="M4056" s="15">
        <f>VLOOKUP(N4056,groups!$A$1:$B$113,2,1)</f>
        <v>152</v>
      </c>
      <c r="N4056" s="16" t="s">
        <v>16</v>
      </c>
      <c r="O4056" s="18">
        <v>100</v>
      </c>
      <c r="P4056" s="15">
        <f>VLOOKUP(Q4056,'seg2'!$A$1:$B$13,2,0)</f>
        <v>3</v>
      </c>
      <c r="Q4056" s="16" t="s">
        <v>20</v>
      </c>
      <c r="R4056" s="15">
        <f>VLOOKUP(S4056,'seg3'!$A$1:$B$9,2,0)</f>
        <v>3</v>
      </c>
      <c r="S4056" s="16" t="s">
        <v>21</v>
      </c>
      <c r="T4056" s="18">
        <v>24.15</v>
      </c>
      <c r="U4056" s="18">
        <v>24.15</v>
      </c>
      <c r="V4056" s="29"/>
      <c r="W4056" s="43" t="s">
        <v>1359</v>
      </c>
      <c r="X4056" s="16"/>
      <c r="Y4056" s="18" t="s">
        <v>17</v>
      </c>
      <c r="Z4056" s="18">
        <v>6</v>
      </c>
      <c r="AA4056" s="16" t="s">
        <v>1358</v>
      </c>
      <c r="AB4056" s="14" t="str">
        <f t="shared" si="63"/>
        <v>('832431','832431J','HHB M6X1X100 GR10.9 ZFB 7X0465','PC',77,1,3,3,1,3,152,'24.15','24.15','M06','100','10B33','6','05.75/05.78','','COIL DIRECT DRAWN 10B33 05.75/05.78',''),</v>
      </c>
      <c r="AC4056" s="14" t="s">
        <v>11247</v>
      </c>
    </row>
    <row r="4057" spans="1:29">
      <c r="A4057" s="16">
        <v>170036</v>
      </c>
      <c r="B4057" s="43" t="s">
        <v>5259</v>
      </c>
      <c r="C4057" s="43" t="s">
        <v>5260</v>
      </c>
      <c r="D4057" s="15">
        <f>VLOOKUP(E4057,finish!$A$1:$B$18,2,0)</f>
        <v>2</v>
      </c>
      <c r="E4057" s="18" t="s">
        <v>11</v>
      </c>
      <c r="F4057" s="15">
        <f>VLOOKUP(G4057,modules!$A$1:$B$10,2,0)</f>
        <v>3</v>
      </c>
      <c r="G4057" s="18" t="s">
        <v>7844</v>
      </c>
      <c r="H4057" s="15">
        <f>VLOOKUP(I4057,segments!$A$1:$B$9,2,0)</f>
        <v>5</v>
      </c>
      <c r="I4057" s="18" t="s">
        <v>7852</v>
      </c>
      <c r="J4057" s="15">
        <v>73</v>
      </c>
      <c r="K4057" s="18" t="s">
        <v>42</v>
      </c>
      <c r="L4057" s="43" t="s">
        <v>38</v>
      </c>
      <c r="M4057" s="15">
        <f>VLOOKUP(N4057,groups!$A$1:$B$113,2,1)</f>
        <v>152</v>
      </c>
      <c r="N4057" s="43" t="s">
        <v>16</v>
      </c>
      <c r="O4057" s="18">
        <v>30</v>
      </c>
      <c r="P4057" s="15">
        <f>VLOOKUP(Q4057,'seg2'!$A$1:$B$13,2,0)</f>
        <v>3</v>
      </c>
      <c r="Q4057" s="16" t="s">
        <v>20</v>
      </c>
      <c r="R4057" s="15">
        <f>VLOOKUP(S4057,'seg3'!$A$1:$B$9,2,0)</f>
        <v>3</v>
      </c>
      <c r="S4057" s="16" t="s">
        <v>21</v>
      </c>
      <c r="T4057" s="18">
        <v>8.06</v>
      </c>
      <c r="U4057" s="18">
        <v>8.06</v>
      </c>
      <c r="V4057" s="18"/>
      <c r="W4057" s="43" t="s">
        <v>5261</v>
      </c>
      <c r="X4057" s="16"/>
      <c r="Y4057" s="18" t="s">
        <v>17</v>
      </c>
      <c r="Z4057" s="18">
        <v>6</v>
      </c>
      <c r="AA4057" s="16" t="s">
        <v>491</v>
      </c>
      <c r="AB4057" s="14" t="str">
        <f t="shared" si="63"/>
        <v>('170036','170036J','HHB M06X1X30 ISO4014 CL10.9 HT BLK','PC',73,3,3,3,5,2,152,'8.06','8.06','M06','30','10B33','6','05.65/05.68','','COIL DIRECT DRAWN AS 10B33M 05.65/05.68',''),</v>
      </c>
      <c r="AC4057" s="14" t="s">
        <v>11231</v>
      </c>
    </row>
    <row r="4058" spans="1:29">
      <c r="A4058" s="16">
        <v>170038</v>
      </c>
      <c r="B4058" s="43" t="s">
        <v>5264</v>
      </c>
      <c r="C4058" s="43" t="s">
        <v>5265</v>
      </c>
      <c r="D4058" s="15">
        <f>VLOOKUP(E4058,finish!$A$1:$B$18,2,0)</f>
        <v>2</v>
      </c>
      <c r="E4058" s="18" t="s">
        <v>11</v>
      </c>
      <c r="F4058" s="15">
        <f>VLOOKUP(G4058,modules!$A$1:$B$10,2,0)</f>
        <v>3</v>
      </c>
      <c r="G4058" s="18" t="s">
        <v>7844</v>
      </c>
      <c r="H4058" s="15">
        <f>VLOOKUP(I4058,segments!$A$1:$B$9,2,0)</f>
        <v>5</v>
      </c>
      <c r="I4058" s="18" t="s">
        <v>7852</v>
      </c>
      <c r="J4058" s="15">
        <v>73</v>
      </c>
      <c r="K4058" s="18" t="s">
        <v>42</v>
      </c>
      <c r="L4058" s="43" t="s">
        <v>38</v>
      </c>
      <c r="M4058" s="15">
        <f>VLOOKUP(N4058,groups!$A$1:$B$113,2,1)</f>
        <v>152</v>
      </c>
      <c r="N4058" s="43" t="s">
        <v>16</v>
      </c>
      <c r="O4058" s="18">
        <v>40</v>
      </c>
      <c r="P4058" s="15">
        <f>VLOOKUP(Q4058,'seg2'!$A$1:$B$13,2,0)</f>
        <v>3</v>
      </c>
      <c r="Q4058" s="16" t="s">
        <v>20</v>
      </c>
      <c r="R4058" s="15">
        <f>VLOOKUP(S4058,'seg3'!$A$1:$B$9,2,0)</f>
        <v>3</v>
      </c>
      <c r="S4058" s="16" t="s">
        <v>21</v>
      </c>
      <c r="T4058" s="18">
        <v>10.199999999999999</v>
      </c>
      <c r="U4058" s="18">
        <v>10.199999999999999</v>
      </c>
      <c r="V4058" s="18"/>
      <c r="W4058" s="43" t="s">
        <v>5261</v>
      </c>
      <c r="X4058" s="16"/>
      <c r="Y4058" s="18" t="s">
        <v>17</v>
      </c>
      <c r="Z4058" s="18">
        <v>6</v>
      </c>
      <c r="AA4058" s="16" t="s">
        <v>491</v>
      </c>
      <c r="AB4058" s="14" t="str">
        <f t="shared" si="63"/>
        <v>('170038','170038J','HHB M06X1X40 ISO4014 CL10.9 HT BLK','PC',73,3,3,3,5,2,152,'10.2','10.2','M06','40','10B33','6','05.65/05.68','','COIL DIRECT DRAWN AS 10B33M 05.65/05.68',''),</v>
      </c>
      <c r="AC4058" s="14" t="s">
        <v>11233</v>
      </c>
    </row>
    <row r="4059" spans="1:29">
      <c r="A4059" s="16">
        <v>170047</v>
      </c>
      <c r="B4059" s="43" t="s">
        <v>6769</v>
      </c>
      <c r="C4059" s="43" t="s">
        <v>6770</v>
      </c>
      <c r="D4059" s="15">
        <f>VLOOKUP(E4059,finish!$A$1:$B$18,2,0)</f>
        <v>2</v>
      </c>
      <c r="E4059" s="18" t="s">
        <v>11</v>
      </c>
      <c r="F4059" s="15">
        <f>VLOOKUP(G4059,modules!$A$1:$B$10,2,0)</f>
        <v>3</v>
      </c>
      <c r="G4059" s="18" t="s">
        <v>7844</v>
      </c>
      <c r="H4059" s="15">
        <f>VLOOKUP(I4059,segments!$A$1:$B$9,2,0)</f>
        <v>5</v>
      </c>
      <c r="I4059" s="18" t="s">
        <v>7852</v>
      </c>
      <c r="J4059" s="15">
        <v>73</v>
      </c>
      <c r="K4059" s="18" t="s">
        <v>42</v>
      </c>
      <c r="L4059" s="43" t="s">
        <v>38</v>
      </c>
      <c r="M4059" s="15">
        <f>VLOOKUP(N4059,groups!$A$1:$B$113,2,1)</f>
        <v>152</v>
      </c>
      <c r="N4059" s="43" t="s">
        <v>16</v>
      </c>
      <c r="O4059" s="18">
        <v>90</v>
      </c>
      <c r="P4059" s="15">
        <f>VLOOKUP(Q4059,'seg2'!$A$1:$B$13,2,0)</f>
        <v>3</v>
      </c>
      <c r="Q4059" s="16" t="s">
        <v>20</v>
      </c>
      <c r="R4059" s="15">
        <f>VLOOKUP(S4059,'seg3'!$A$1:$B$9,2,0)</f>
        <v>3</v>
      </c>
      <c r="S4059" s="16" t="s">
        <v>21</v>
      </c>
      <c r="T4059" s="18">
        <v>20.399999999999999</v>
      </c>
      <c r="U4059" s="18">
        <v>20.399999999999999</v>
      </c>
      <c r="V4059" s="18"/>
      <c r="W4059" s="43" t="s">
        <v>5261</v>
      </c>
      <c r="X4059" s="16"/>
      <c r="Y4059" s="18" t="s">
        <v>17</v>
      </c>
      <c r="Z4059" s="18">
        <v>6</v>
      </c>
      <c r="AA4059" s="16" t="s">
        <v>491</v>
      </c>
      <c r="AB4059" s="14" t="str">
        <f t="shared" si="63"/>
        <v>('170047','170047J','HHB M06X1X90 ISO4014 CL10.9 HT BLK','PC',73,3,3,3,5,2,152,'20.4','20.4','M06','90','10B33','6','05.65/05.68','','COIL DIRECT DRAWN AS 10B33M 05.65/05.68',''),</v>
      </c>
      <c r="AC4059" s="14" t="s">
        <v>11248</v>
      </c>
    </row>
    <row r="4060" spans="1:29">
      <c r="A4060" s="16">
        <v>170048</v>
      </c>
      <c r="B4060" s="43" t="s">
        <v>6771</v>
      </c>
      <c r="C4060" s="43" t="s">
        <v>6772</v>
      </c>
      <c r="D4060" s="15">
        <f>VLOOKUP(E4060,finish!$A$1:$B$18,2,0)</f>
        <v>2</v>
      </c>
      <c r="E4060" s="18" t="s">
        <v>11</v>
      </c>
      <c r="F4060" s="15">
        <f>VLOOKUP(G4060,modules!$A$1:$B$10,2,0)</f>
        <v>3</v>
      </c>
      <c r="G4060" s="18" t="s">
        <v>7844</v>
      </c>
      <c r="H4060" s="15">
        <f>VLOOKUP(I4060,segments!$A$1:$B$9,2,0)</f>
        <v>5</v>
      </c>
      <c r="I4060" s="18" t="s">
        <v>7852</v>
      </c>
      <c r="J4060" s="15">
        <v>73</v>
      </c>
      <c r="K4060" s="18" t="s">
        <v>42</v>
      </c>
      <c r="L4060" s="43" t="s">
        <v>38</v>
      </c>
      <c r="M4060" s="15">
        <f>VLOOKUP(N4060,groups!$A$1:$B$113,2,1)</f>
        <v>152</v>
      </c>
      <c r="N4060" s="43" t="s">
        <v>16</v>
      </c>
      <c r="O4060" s="18">
        <v>100</v>
      </c>
      <c r="P4060" s="15">
        <f>VLOOKUP(Q4060,'seg2'!$A$1:$B$13,2,0)</f>
        <v>3</v>
      </c>
      <c r="Q4060" s="16" t="s">
        <v>20</v>
      </c>
      <c r="R4060" s="15">
        <f>VLOOKUP(S4060,'seg3'!$A$1:$B$9,2,0)</f>
        <v>3</v>
      </c>
      <c r="S4060" s="16" t="s">
        <v>21</v>
      </c>
      <c r="T4060" s="18">
        <v>23.02</v>
      </c>
      <c r="U4060" s="18">
        <v>23.02</v>
      </c>
      <c r="V4060" s="18"/>
      <c r="W4060" s="43" t="s">
        <v>5261</v>
      </c>
      <c r="X4060" s="16"/>
      <c r="Y4060" s="18" t="s">
        <v>17</v>
      </c>
      <c r="Z4060" s="18">
        <v>6</v>
      </c>
      <c r="AA4060" s="16" t="s">
        <v>491</v>
      </c>
      <c r="AB4060" s="14" t="str">
        <f t="shared" si="63"/>
        <v>('170048','170048J','HHB M06X1X100 ISO4014 CL10.9 HT BLK','PC',73,3,3,3,5,2,152,'23.02','23.02','M06','100','10B33','6','05.65/05.68','','COIL DIRECT DRAWN AS 10B33M 05.65/05.68',''),</v>
      </c>
      <c r="AC4060" s="14" t="s">
        <v>11249</v>
      </c>
    </row>
    <row r="4061" spans="1:29">
      <c r="A4061" s="16">
        <v>170013</v>
      </c>
      <c r="B4061" s="43" t="s">
        <v>6958</v>
      </c>
      <c r="C4061" s="43" t="s">
        <v>6959</v>
      </c>
      <c r="D4061" s="15">
        <f>VLOOKUP(E4061,finish!$A$1:$B$18,2,0)</f>
        <v>2</v>
      </c>
      <c r="E4061" s="18" t="s">
        <v>11</v>
      </c>
      <c r="F4061" s="15">
        <f>VLOOKUP(G4061,modules!$A$1:$B$10,2,0)</f>
        <v>3</v>
      </c>
      <c r="G4061" s="18" t="s">
        <v>7844</v>
      </c>
      <c r="H4061" s="15">
        <f>VLOOKUP(I4061,segments!$A$1:$B$9,2,0)</f>
        <v>5</v>
      </c>
      <c r="I4061" s="18" t="s">
        <v>7852</v>
      </c>
      <c r="J4061" s="15">
        <v>73</v>
      </c>
      <c r="K4061" s="18" t="s">
        <v>42</v>
      </c>
      <c r="L4061" s="43" t="s">
        <v>139</v>
      </c>
      <c r="M4061" s="15">
        <f>VLOOKUP(N4061,groups!$A$1:$B$113,2,1)</f>
        <v>153</v>
      </c>
      <c r="N4061" s="43" t="s">
        <v>107</v>
      </c>
      <c r="O4061" s="18">
        <v>10</v>
      </c>
      <c r="P4061" s="15">
        <f>VLOOKUP(Q4061,'seg2'!$A$1:$B$13,2,0)</f>
        <v>3</v>
      </c>
      <c r="Q4061" s="16" t="s">
        <v>20</v>
      </c>
      <c r="R4061" s="15">
        <f>VLOOKUP(S4061,'seg3'!$A$1:$B$9,2,0)</f>
        <v>3</v>
      </c>
      <c r="S4061" s="16" t="s">
        <v>21</v>
      </c>
      <c r="T4061" s="18">
        <v>2.63</v>
      </c>
      <c r="U4061" s="18">
        <v>2.63</v>
      </c>
      <c r="V4061" s="42"/>
      <c r="W4061" s="43" t="s">
        <v>5244</v>
      </c>
      <c r="X4061" s="16"/>
      <c r="Y4061" s="18" t="s">
        <v>17</v>
      </c>
      <c r="Z4061" s="18">
        <v>5.5</v>
      </c>
      <c r="AA4061" s="18">
        <v>0</v>
      </c>
      <c r="AB4061" s="14" t="str">
        <f t="shared" si="63"/>
        <v>('170013','170013J','HHB M05X0.8X10 ISO4017 CL10.9 FT BLK','PC',73,3,3,3,5,2,153,'2.63','2.63','M05','10','10B33','5.5','0','','COIL DIRECT DRAWN 10B33M 04.33/04.35',''),</v>
      </c>
      <c r="AC4061" s="14" t="s">
        <v>11250</v>
      </c>
    </row>
    <row r="4062" spans="1:29">
      <c r="A4062" s="16">
        <v>550622</v>
      </c>
      <c r="B4062" s="43" t="s">
        <v>6960</v>
      </c>
      <c r="C4062" s="43" t="s">
        <v>6961</v>
      </c>
      <c r="D4062" s="15">
        <f>VLOOKUP(E4062,finish!$A$1:$B$18,2,0)</f>
        <v>2</v>
      </c>
      <c r="E4062" s="18" t="s">
        <v>11</v>
      </c>
      <c r="F4062" s="15">
        <f>VLOOKUP(G4062,modules!$A$1:$B$10,2,0)</f>
        <v>3</v>
      </c>
      <c r="G4062" s="18" t="s">
        <v>7844</v>
      </c>
      <c r="H4062" s="15">
        <f>VLOOKUP(I4062,segments!$A$1:$B$9,2,0)</f>
        <v>5</v>
      </c>
      <c r="I4062" s="18" t="s">
        <v>7852</v>
      </c>
      <c r="J4062" s="15">
        <v>73</v>
      </c>
      <c r="K4062" s="18" t="s">
        <v>42</v>
      </c>
      <c r="L4062" s="43" t="s">
        <v>139</v>
      </c>
      <c r="M4062" s="15">
        <f>VLOOKUP(N4062,groups!$A$1:$B$113,2,1)</f>
        <v>153</v>
      </c>
      <c r="N4062" s="43" t="s">
        <v>107</v>
      </c>
      <c r="O4062" s="18">
        <v>25</v>
      </c>
      <c r="P4062" s="15">
        <f>VLOOKUP(Q4062,'seg2'!$A$1:$B$13,2,0)</f>
        <v>3</v>
      </c>
      <c r="Q4062" s="16" t="s">
        <v>20</v>
      </c>
      <c r="R4062" s="15">
        <f>VLOOKUP(S4062,'seg3'!$A$1:$B$9,2,0)</f>
        <v>3</v>
      </c>
      <c r="S4062" s="16" t="s">
        <v>21</v>
      </c>
      <c r="T4062" s="18">
        <v>4.49</v>
      </c>
      <c r="U4062" s="18">
        <v>4.49</v>
      </c>
      <c r="V4062" s="42"/>
      <c r="W4062" s="43" t="s">
        <v>5244</v>
      </c>
      <c r="X4062" s="16"/>
      <c r="Y4062" s="18" t="s">
        <v>17</v>
      </c>
      <c r="Z4062" s="18">
        <v>5.5</v>
      </c>
      <c r="AA4062" s="18">
        <v>0</v>
      </c>
      <c r="AB4062" s="14" t="str">
        <f t="shared" si="63"/>
        <v>('550622','550622J','HHB M05X0.8X25 ISO4017 CL10.9 FT BLK','PC',73,3,3,3,5,2,153,'4.49','4.49','M05','25','10B33','5.5','0','','COIL DIRECT DRAWN 10B33M 04.33/04.35',''),</v>
      </c>
      <c r="AC4062" s="14" t="s">
        <v>11251</v>
      </c>
    </row>
    <row r="4063" spans="1:29">
      <c r="A4063" s="16">
        <v>170031</v>
      </c>
      <c r="B4063" s="43" t="s">
        <v>2821</v>
      </c>
      <c r="C4063" s="43" t="s">
        <v>5256</v>
      </c>
      <c r="D4063" s="15">
        <f>VLOOKUP(E4063,finish!$A$1:$B$18,2,0)</f>
        <v>2</v>
      </c>
      <c r="E4063" s="18" t="s">
        <v>11</v>
      </c>
      <c r="F4063" s="15">
        <f>VLOOKUP(G4063,modules!$A$1:$B$10,2,0)</f>
        <v>3</v>
      </c>
      <c r="G4063" s="18" t="s">
        <v>7844</v>
      </c>
      <c r="H4063" s="15">
        <f>VLOOKUP(I4063,segments!$A$1:$B$9,2,0)</f>
        <v>5</v>
      </c>
      <c r="I4063" s="18" t="s">
        <v>7852</v>
      </c>
      <c r="J4063" s="15">
        <v>73</v>
      </c>
      <c r="K4063" s="18" t="s">
        <v>42</v>
      </c>
      <c r="L4063" s="43" t="s">
        <v>38</v>
      </c>
      <c r="M4063" s="15">
        <f>VLOOKUP(N4063,groups!$A$1:$B$113,2,1)</f>
        <v>153</v>
      </c>
      <c r="N4063" s="43" t="s">
        <v>107</v>
      </c>
      <c r="O4063" s="18">
        <v>16</v>
      </c>
      <c r="P4063" s="15">
        <f>VLOOKUP(Q4063,'seg2'!$A$1:$B$13,2,0)</f>
        <v>3</v>
      </c>
      <c r="Q4063" s="16" t="s">
        <v>20</v>
      </c>
      <c r="R4063" s="15">
        <f>VLOOKUP(S4063,'seg3'!$A$1:$B$9,2,0)</f>
        <v>3</v>
      </c>
      <c r="S4063" s="16" t="s">
        <v>21</v>
      </c>
      <c r="T4063" s="18">
        <v>5.1100000000000003</v>
      </c>
      <c r="U4063" s="18">
        <v>5.1100000000000003</v>
      </c>
      <c r="V4063" s="18"/>
      <c r="W4063" s="43" t="s">
        <v>332</v>
      </c>
      <c r="X4063" s="16"/>
      <c r="Y4063" s="18" t="s">
        <v>17</v>
      </c>
      <c r="Z4063" s="18">
        <v>5.5</v>
      </c>
      <c r="AA4063" s="18" t="s">
        <v>264</v>
      </c>
      <c r="AB4063" s="14" t="str">
        <f t="shared" si="63"/>
        <v>('170031','170031J','HHB M06X1X16 ISO4017 CL10.9 FT BLK','PC',73,3,3,3,5,2,153,'5.11','5.11','M06','16','10B33','5.5','05.18/05.20','','COIL DIRECT DRAWN 10B33M 5.18/5.20',''),</v>
      </c>
      <c r="AC4063" s="14" t="s">
        <v>11229</v>
      </c>
    </row>
    <row r="4064" spans="1:29">
      <c r="A4064" s="16">
        <v>170033</v>
      </c>
      <c r="B4064" s="43" t="s">
        <v>6962</v>
      </c>
      <c r="C4064" s="43" t="s">
        <v>6963</v>
      </c>
      <c r="D4064" s="15">
        <f>VLOOKUP(E4064,finish!$A$1:$B$18,2,0)</f>
        <v>2</v>
      </c>
      <c r="E4064" s="18" t="s">
        <v>11</v>
      </c>
      <c r="F4064" s="15">
        <f>VLOOKUP(G4064,modules!$A$1:$B$10,2,0)</f>
        <v>3</v>
      </c>
      <c r="G4064" s="18" t="s">
        <v>7844</v>
      </c>
      <c r="H4064" s="15">
        <f>VLOOKUP(I4064,segments!$A$1:$B$9,2,0)</f>
        <v>5</v>
      </c>
      <c r="I4064" s="18" t="s">
        <v>7852</v>
      </c>
      <c r="J4064" s="15">
        <v>73</v>
      </c>
      <c r="K4064" s="18" t="s">
        <v>42</v>
      </c>
      <c r="L4064" s="43" t="s">
        <v>38</v>
      </c>
      <c r="M4064" s="15">
        <f>VLOOKUP(N4064,groups!$A$1:$B$113,2,1)</f>
        <v>153</v>
      </c>
      <c r="N4064" s="43" t="s">
        <v>107</v>
      </c>
      <c r="O4064" s="18">
        <v>20</v>
      </c>
      <c r="P4064" s="15">
        <f>VLOOKUP(Q4064,'seg2'!$A$1:$B$13,2,0)</f>
        <v>3</v>
      </c>
      <c r="Q4064" s="16" t="s">
        <v>20</v>
      </c>
      <c r="R4064" s="15">
        <f>VLOOKUP(S4064,'seg3'!$A$1:$B$9,2,0)</f>
        <v>3</v>
      </c>
      <c r="S4064" s="16" t="s">
        <v>21</v>
      </c>
      <c r="T4064" s="18">
        <v>5.8</v>
      </c>
      <c r="U4064" s="18">
        <v>5.8</v>
      </c>
      <c r="V4064" s="18"/>
      <c r="W4064" s="43" t="s">
        <v>332</v>
      </c>
      <c r="X4064" s="16"/>
      <c r="Y4064" s="18" t="s">
        <v>17</v>
      </c>
      <c r="Z4064" s="18">
        <v>5.5</v>
      </c>
      <c r="AA4064" s="18" t="s">
        <v>264</v>
      </c>
      <c r="AB4064" s="14" t="str">
        <f t="shared" si="63"/>
        <v>('170033','170033J','HHB M06X1X20 ISO4017 CL10.9 FT BLK','PC',73,3,3,3,5,2,153,'5.8','5.8','M06','20','10B33','5.5','05.18/05.20','','COIL DIRECT DRAWN 10B33M 5.18/5.20',''),</v>
      </c>
      <c r="AC4064" s="14" t="s">
        <v>11252</v>
      </c>
    </row>
    <row r="4065" spans="1:29">
      <c r="A4065" s="16">
        <v>170035</v>
      </c>
      <c r="B4065" s="43" t="s">
        <v>6964</v>
      </c>
      <c r="C4065" s="43" t="s">
        <v>6965</v>
      </c>
      <c r="D4065" s="15">
        <f>VLOOKUP(E4065,finish!$A$1:$B$18,2,0)</f>
        <v>2</v>
      </c>
      <c r="E4065" s="18" t="s">
        <v>11</v>
      </c>
      <c r="F4065" s="15">
        <f>VLOOKUP(G4065,modules!$A$1:$B$10,2,0)</f>
        <v>3</v>
      </c>
      <c r="G4065" s="18" t="s">
        <v>7844</v>
      </c>
      <c r="H4065" s="15">
        <f>VLOOKUP(I4065,segments!$A$1:$B$9,2,0)</f>
        <v>5</v>
      </c>
      <c r="I4065" s="18" t="s">
        <v>7852</v>
      </c>
      <c r="J4065" s="15">
        <v>73</v>
      </c>
      <c r="K4065" s="18" t="s">
        <v>42</v>
      </c>
      <c r="L4065" s="43" t="s">
        <v>38</v>
      </c>
      <c r="M4065" s="15">
        <f>VLOOKUP(N4065,groups!$A$1:$B$113,2,1)</f>
        <v>153</v>
      </c>
      <c r="N4065" s="43" t="s">
        <v>107</v>
      </c>
      <c r="O4065" s="18">
        <v>25</v>
      </c>
      <c r="P4065" s="15">
        <f>VLOOKUP(Q4065,'seg2'!$A$1:$B$13,2,0)</f>
        <v>3</v>
      </c>
      <c r="Q4065" s="16" t="s">
        <v>20</v>
      </c>
      <c r="R4065" s="15">
        <f>VLOOKUP(S4065,'seg3'!$A$1:$B$9,2,0)</f>
        <v>3</v>
      </c>
      <c r="S4065" s="16" t="s">
        <v>21</v>
      </c>
      <c r="T4065" s="18">
        <v>6.65</v>
      </c>
      <c r="U4065" s="18">
        <v>6.65</v>
      </c>
      <c r="V4065" s="42"/>
      <c r="W4065" s="43" t="s">
        <v>332</v>
      </c>
      <c r="X4065" s="16"/>
      <c r="Y4065" s="18" t="s">
        <v>17</v>
      </c>
      <c r="Z4065" s="18">
        <v>5.5</v>
      </c>
      <c r="AA4065" s="18" t="s">
        <v>264</v>
      </c>
      <c r="AB4065" s="14" t="str">
        <f t="shared" si="63"/>
        <v>('170035','170035J','HHB M06X1X25 ISO4017 CL10.9 FT BLK','PC',73,3,3,3,5,2,153,'6.65','6.65','M06','25','10B33','5.5','05.18/05.20','','COIL DIRECT DRAWN 10B33M 5.18/5.20',''),</v>
      </c>
      <c r="AC4065" s="14" t="s">
        <v>11253</v>
      </c>
    </row>
    <row r="4066" spans="1:29">
      <c r="A4066" s="16">
        <v>550629</v>
      </c>
      <c r="B4066" s="43" t="s">
        <v>5257</v>
      </c>
      <c r="C4066" s="43" t="s">
        <v>5258</v>
      </c>
      <c r="D4066" s="15">
        <f>VLOOKUP(E4066,finish!$A$1:$B$18,2,0)</f>
        <v>2</v>
      </c>
      <c r="E4066" s="18" t="s">
        <v>11</v>
      </c>
      <c r="F4066" s="15">
        <f>VLOOKUP(G4066,modules!$A$1:$B$10,2,0)</f>
        <v>3</v>
      </c>
      <c r="G4066" s="18" t="s">
        <v>7844</v>
      </c>
      <c r="H4066" s="15">
        <f>VLOOKUP(I4066,segments!$A$1:$B$9,2,0)</f>
        <v>5</v>
      </c>
      <c r="I4066" s="18" t="s">
        <v>7852</v>
      </c>
      <c r="J4066" s="15">
        <v>73</v>
      </c>
      <c r="K4066" s="18" t="s">
        <v>42</v>
      </c>
      <c r="L4066" s="43" t="s">
        <v>38</v>
      </c>
      <c r="M4066" s="15">
        <f>VLOOKUP(N4066,groups!$A$1:$B$113,2,1)</f>
        <v>153</v>
      </c>
      <c r="N4066" s="43" t="s">
        <v>107</v>
      </c>
      <c r="O4066" s="18">
        <v>30</v>
      </c>
      <c r="P4066" s="15">
        <f>VLOOKUP(Q4066,'seg2'!$A$1:$B$13,2,0)</f>
        <v>3</v>
      </c>
      <c r="Q4066" s="16" t="s">
        <v>20</v>
      </c>
      <c r="R4066" s="15">
        <f>VLOOKUP(S4066,'seg3'!$A$1:$B$9,2,0)</f>
        <v>3</v>
      </c>
      <c r="S4066" s="16" t="s">
        <v>21</v>
      </c>
      <c r="T4066" s="18">
        <v>7.51</v>
      </c>
      <c r="U4066" s="18">
        <v>7.51</v>
      </c>
      <c r="V4066" s="42"/>
      <c r="W4066" s="43" t="s">
        <v>332</v>
      </c>
      <c r="X4066" s="16"/>
      <c r="Y4066" s="18" t="s">
        <v>17</v>
      </c>
      <c r="Z4066" s="18">
        <v>5.5</v>
      </c>
      <c r="AA4066" s="18" t="s">
        <v>264</v>
      </c>
      <c r="AB4066" s="14" t="str">
        <f t="shared" si="63"/>
        <v>('550629','550629J','HHB M06X1X30 ISO4017 CL10.9 FT BLK','PC',73,3,3,3,5,2,153,'7.51','7.51','M06','30','10B33','5.5','05.18/05.20','','COIL DIRECT DRAWN 10B33M 5.18/5.20',''),</v>
      </c>
      <c r="AC4066" s="14" t="s">
        <v>11230</v>
      </c>
    </row>
    <row r="4067" spans="1:29">
      <c r="A4067" s="16">
        <v>550630</v>
      </c>
      <c r="B4067" s="43" t="s">
        <v>6966</v>
      </c>
      <c r="C4067" s="43" t="s">
        <v>6967</v>
      </c>
      <c r="D4067" s="15">
        <f>VLOOKUP(E4067,finish!$A$1:$B$18,2,0)</f>
        <v>2</v>
      </c>
      <c r="E4067" s="18" t="s">
        <v>11</v>
      </c>
      <c r="F4067" s="15">
        <f>VLOOKUP(G4067,modules!$A$1:$B$10,2,0)</f>
        <v>3</v>
      </c>
      <c r="G4067" s="18" t="s">
        <v>7844</v>
      </c>
      <c r="H4067" s="15">
        <f>VLOOKUP(I4067,segments!$A$1:$B$9,2,0)</f>
        <v>5</v>
      </c>
      <c r="I4067" s="18" t="s">
        <v>7852</v>
      </c>
      <c r="J4067" s="15">
        <v>73</v>
      </c>
      <c r="K4067" s="18" t="s">
        <v>42</v>
      </c>
      <c r="L4067" s="43" t="s">
        <v>38</v>
      </c>
      <c r="M4067" s="15">
        <f>VLOOKUP(N4067,groups!$A$1:$B$113,2,1)</f>
        <v>153</v>
      </c>
      <c r="N4067" s="43" t="s">
        <v>107</v>
      </c>
      <c r="O4067" s="18">
        <v>35</v>
      </c>
      <c r="P4067" s="15">
        <f>VLOOKUP(Q4067,'seg2'!$A$1:$B$13,2,0)</f>
        <v>3</v>
      </c>
      <c r="Q4067" s="16" t="s">
        <v>20</v>
      </c>
      <c r="R4067" s="15">
        <f>VLOOKUP(S4067,'seg3'!$A$1:$B$9,2,0)</f>
        <v>3</v>
      </c>
      <c r="S4067" s="16" t="s">
        <v>21</v>
      </c>
      <c r="T4067" s="18">
        <v>8.3699999999999992</v>
      </c>
      <c r="U4067" s="18">
        <v>8.3699999999999992</v>
      </c>
      <c r="V4067" s="42"/>
      <c r="W4067" s="43" t="s">
        <v>332</v>
      </c>
      <c r="X4067" s="16"/>
      <c r="Y4067" s="18" t="s">
        <v>17</v>
      </c>
      <c r="Z4067" s="18">
        <v>5.5</v>
      </c>
      <c r="AA4067" s="18" t="s">
        <v>264</v>
      </c>
      <c r="AB4067" s="14" t="str">
        <f t="shared" si="63"/>
        <v>('550630','550630J','HHB M06X1X35 ISO4017 CL10.9 FT BLK','PC',73,3,3,3,5,2,153,'8.37','8.37','M06','35','10B33','5.5','05.18/05.20','','COIL DIRECT DRAWN 10B33M 5.18/5.20',''),</v>
      </c>
      <c r="AC4067" s="14" t="s">
        <v>11254</v>
      </c>
    </row>
    <row r="4068" spans="1:29">
      <c r="A4068" s="16">
        <v>550631</v>
      </c>
      <c r="B4068" s="43" t="s">
        <v>6968</v>
      </c>
      <c r="C4068" s="43" t="s">
        <v>6969</v>
      </c>
      <c r="D4068" s="15">
        <f>VLOOKUP(E4068,finish!$A$1:$B$18,2,0)</f>
        <v>2</v>
      </c>
      <c r="E4068" s="18" t="s">
        <v>11</v>
      </c>
      <c r="F4068" s="15">
        <f>VLOOKUP(G4068,modules!$A$1:$B$10,2,0)</f>
        <v>3</v>
      </c>
      <c r="G4068" s="18" t="s">
        <v>7844</v>
      </c>
      <c r="H4068" s="15">
        <f>VLOOKUP(I4068,segments!$A$1:$B$9,2,0)</f>
        <v>5</v>
      </c>
      <c r="I4068" s="18" t="s">
        <v>7852</v>
      </c>
      <c r="J4068" s="15">
        <v>73</v>
      </c>
      <c r="K4068" s="18" t="s">
        <v>42</v>
      </c>
      <c r="L4068" s="43" t="s">
        <v>38</v>
      </c>
      <c r="M4068" s="15">
        <f>VLOOKUP(N4068,groups!$A$1:$B$113,2,1)</f>
        <v>153</v>
      </c>
      <c r="N4068" s="43" t="s">
        <v>107</v>
      </c>
      <c r="O4068" s="18">
        <v>40</v>
      </c>
      <c r="P4068" s="15">
        <f>VLOOKUP(Q4068,'seg2'!$A$1:$B$13,2,0)</f>
        <v>3</v>
      </c>
      <c r="Q4068" s="16" t="s">
        <v>20</v>
      </c>
      <c r="R4068" s="15">
        <f>VLOOKUP(S4068,'seg3'!$A$1:$B$9,2,0)</f>
        <v>3</v>
      </c>
      <c r="S4068" s="16" t="s">
        <v>21</v>
      </c>
      <c r="T4068" s="18">
        <v>9.23</v>
      </c>
      <c r="U4068" s="18">
        <v>9.23</v>
      </c>
      <c r="V4068" s="42"/>
      <c r="W4068" s="43" t="s">
        <v>332</v>
      </c>
      <c r="X4068" s="16"/>
      <c r="Y4068" s="18" t="s">
        <v>17</v>
      </c>
      <c r="Z4068" s="18">
        <v>5.5</v>
      </c>
      <c r="AA4068" s="18" t="s">
        <v>264</v>
      </c>
      <c r="AB4068" s="14" t="str">
        <f t="shared" si="63"/>
        <v>('550631','550631J','HHB M06X1X40 ISO4017 CL10.9 FT BLK','PC',73,3,3,3,5,2,153,'9.23','9.23','M06','40','10B33','5.5','05.18/05.20','','COIL DIRECT DRAWN 10B33M 5.18/5.20',''),</v>
      </c>
      <c r="AC4068" s="14" t="s">
        <v>11255</v>
      </c>
    </row>
    <row r="4069" spans="1:29">
      <c r="A4069" s="16">
        <v>550638</v>
      </c>
      <c r="B4069" s="43" t="s">
        <v>6970</v>
      </c>
      <c r="C4069" s="43" t="s">
        <v>6971</v>
      </c>
      <c r="D4069" s="15">
        <f>VLOOKUP(E4069,finish!$A$1:$B$18,2,0)</f>
        <v>2</v>
      </c>
      <c r="E4069" s="18" t="s">
        <v>11</v>
      </c>
      <c r="F4069" s="15">
        <f>VLOOKUP(G4069,modules!$A$1:$B$10,2,0)</f>
        <v>3</v>
      </c>
      <c r="G4069" s="18" t="s">
        <v>7844</v>
      </c>
      <c r="H4069" s="15">
        <f>VLOOKUP(I4069,segments!$A$1:$B$9,2,0)</f>
        <v>5</v>
      </c>
      <c r="I4069" s="18" t="s">
        <v>7852</v>
      </c>
      <c r="J4069" s="15">
        <v>73</v>
      </c>
      <c r="K4069" s="18" t="s">
        <v>42</v>
      </c>
      <c r="L4069" s="43" t="s">
        <v>38</v>
      </c>
      <c r="M4069" s="15">
        <f>VLOOKUP(N4069,groups!$A$1:$B$113,2,1)</f>
        <v>153</v>
      </c>
      <c r="N4069" s="43" t="s">
        <v>107</v>
      </c>
      <c r="O4069" s="18">
        <v>75</v>
      </c>
      <c r="P4069" s="15">
        <f>VLOOKUP(Q4069,'seg2'!$A$1:$B$13,2,0)</f>
        <v>3</v>
      </c>
      <c r="Q4069" s="16" t="s">
        <v>20</v>
      </c>
      <c r="R4069" s="15">
        <f>VLOOKUP(S4069,'seg3'!$A$1:$B$9,2,0)</f>
        <v>3</v>
      </c>
      <c r="S4069" s="16" t="s">
        <v>21</v>
      </c>
      <c r="T4069" s="18">
        <v>15.3</v>
      </c>
      <c r="U4069" s="18">
        <v>15.3</v>
      </c>
      <c r="V4069" s="42"/>
      <c r="W4069" s="43" t="s">
        <v>332</v>
      </c>
      <c r="X4069" s="16"/>
      <c r="Y4069" s="18" t="s">
        <v>17</v>
      </c>
      <c r="Z4069" s="18">
        <v>5.5</v>
      </c>
      <c r="AA4069" s="18" t="s">
        <v>264</v>
      </c>
      <c r="AB4069" s="14" t="str">
        <f t="shared" si="63"/>
        <v>('550638','550638J','HHB M06X1X75 ISO4017 CL10.9 FT BLK','PC',73,3,3,3,5,2,153,'15.3','15.3','M06','75','10B33','5.5','05.18/05.20','','COIL DIRECT DRAWN 10B33M 5.18/5.20',''),</v>
      </c>
      <c r="AC4069" s="14" t="s">
        <v>11256</v>
      </c>
    </row>
    <row r="4070" spans="1:29">
      <c r="A4070" s="16">
        <v>170355</v>
      </c>
      <c r="B4070" s="43" t="s">
        <v>7158</v>
      </c>
      <c r="C4070" s="43" t="s">
        <v>7159</v>
      </c>
      <c r="D4070" s="15">
        <f>VLOOKUP(E4070,finish!$A$1:$B$18,2,0)</f>
        <v>2</v>
      </c>
      <c r="E4070" s="18" t="s">
        <v>11</v>
      </c>
      <c r="F4070" s="15">
        <f>VLOOKUP(G4070,modules!$A$1:$B$10,2,0)</f>
        <v>3</v>
      </c>
      <c r="G4070" s="18" t="s">
        <v>7844</v>
      </c>
      <c r="H4070" s="15">
        <f>VLOOKUP(I4070,segments!$A$1:$B$9,2,0)</f>
        <v>5</v>
      </c>
      <c r="I4070" s="18" t="s">
        <v>7852</v>
      </c>
      <c r="J4070" s="15">
        <v>73</v>
      </c>
      <c r="K4070" s="18" t="s">
        <v>42</v>
      </c>
      <c r="L4070" s="43" t="s">
        <v>511</v>
      </c>
      <c r="M4070" s="15">
        <f>VLOOKUP(N4070,groups!$A$1:$B$113,2,1)</f>
        <v>153</v>
      </c>
      <c r="N4070" s="43" t="s">
        <v>107</v>
      </c>
      <c r="O4070" s="18">
        <v>1</v>
      </c>
      <c r="P4070" s="15">
        <f>VLOOKUP(Q4070,'seg2'!$A$1:$B$13,2,0)</f>
        <v>3</v>
      </c>
      <c r="Q4070" s="16" t="s">
        <v>20</v>
      </c>
      <c r="R4070" s="15">
        <f>VLOOKUP(S4070,'seg3'!$A$1:$B$9,2,0)</f>
        <v>3</v>
      </c>
      <c r="S4070" s="16" t="s">
        <v>21</v>
      </c>
      <c r="T4070" s="18">
        <v>7.89</v>
      </c>
      <c r="U4070" s="18">
        <v>7.89</v>
      </c>
      <c r="V4070" s="18"/>
      <c r="W4070" s="43" t="s">
        <v>1808</v>
      </c>
      <c r="X4070" s="16"/>
      <c r="Y4070" s="18" t="s">
        <v>17</v>
      </c>
      <c r="Z4070" s="18">
        <v>6.5</v>
      </c>
      <c r="AA4070" s="16" t="s">
        <v>1807</v>
      </c>
      <c r="AB4070" s="14" t="str">
        <f t="shared" si="63"/>
        <v>('170355','170355J','HHB 1/4XUNCX1 B18.2.1 SAE8 FT BLK','PC',73,3,3,3,5,2,153,'7.89','7.89','1/4 UNC','1','10B33','6.5','06.10/06.12','','COIL DIRECT DRAWN 10B33M 6.12/6.15',''),</v>
      </c>
      <c r="AC4070" s="14" t="s">
        <v>11257</v>
      </c>
    </row>
    <row r="4071" spans="1:29">
      <c r="A4071" s="16">
        <v>550988</v>
      </c>
      <c r="B4071" s="43" t="s">
        <v>7160</v>
      </c>
      <c r="C4071" s="43" t="s">
        <v>7161</v>
      </c>
      <c r="D4071" s="15">
        <f>VLOOKUP(E4071,finish!$A$1:$B$18,2,0)</f>
        <v>2</v>
      </c>
      <c r="E4071" s="18" t="s">
        <v>11</v>
      </c>
      <c r="F4071" s="15">
        <f>VLOOKUP(G4071,modules!$A$1:$B$10,2,0)</f>
        <v>3</v>
      </c>
      <c r="G4071" s="18" t="s">
        <v>7844</v>
      </c>
      <c r="H4071" s="15">
        <f>VLOOKUP(I4071,segments!$A$1:$B$9,2,0)</f>
        <v>5</v>
      </c>
      <c r="I4071" s="18" t="s">
        <v>7852</v>
      </c>
      <c r="J4071" s="15">
        <v>73</v>
      </c>
      <c r="K4071" s="18" t="s">
        <v>42</v>
      </c>
      <c r="L4071" s="43" t="s">
        <v>511</v>
      </c>
      <c r="M4071" s="15">
        <f>VLOOKUP(N4071,groups!$A$1:$B$113,2,1)</f>
        <v>153</v>
      </c>
      <c r="N4071" s="43" t="s">
        <v>107</v>
      </c>
      <c r="O4071" s="18">
        <v>2</v>
      </c>
      <c r="P4071" s="15">
        <f>VLOOKUP(Q4071,'seg2'!$A$1:$B$13,2,0)</f>
        <v>3</v>
      </c>
      <c r="Q4071" s="16" t="s">
        <v>20</v>
      </c>
      <c r="R4071" s="15">
        <f>VLOOKUP(S4071,'seg3'!$A$1:$B$9,2,0)</f>
        <v>3</v>
      </c>
      <c r="S4071" s="16" t="s">
        <v>21</v>
      </c>
      <c r="T4071" s="18">
        <v>12.82</v>
      </c>
      <c r="U4071" s="18">
        <v>12.82</v>
      </c>
      <c r="V4071" s="18"/>
      <c r="W4071" s="30"/>
      <c r="X4071" s="16"/>
      <c r="Y4071" s="18" t="s">
        <v>17</v>
      </c>
      <c r="Z4071" s="18">
        <v>6.5</v>
      </c>
      <c r="AA4071" s="16" t="s">
        <v>1807</v>
      </c>
      <c r="AB4071" s="14" t="str">
        <f t="shared" si="63"/>
        <v>('550988','550988J','HHB 1/4XUNCX2 B18.2.1 SAE8 FT BLK','PC',73,3,3,3,5,2,153,'12.82','12.82','1/4 UNC','2','10B33','6.5','06.10/06.12','','',''),</v>
      </c>
      <c r="AC4071" s="14" t="s">
        <v>11258</v>
      </c>
    </row>
    <row r="4072" spans="1:29">
      <c r="A4072" s="16">
        <v>103053</v>
      </c>
      <c r="B4072" s="43" t="s">
        <v>2931</v>
      </c>
      <c r="C4072" s="43" t="s">
        <v>7196</v>
      </c>
      <c r="D4072" s="15">
        <f>VLOOKUP(E4072,finish!$A$1:$B$18,2,0)</f>
        <v>2</v>
      </c>
      <c r="E4072" s="18" t="s">
        <v>11</v>
      </c>
      <c r="F4072" s="15">
        <f>VLOOKUP(G4072,modules!$A$1:$B$10,2,0)</f>
        <v>3</v>
      </c>
      <c r="G4072" s="18" t="s">
        <v>7844</v>
      </c>
      <c r="H4072" s="15">
        <f>VLOOKUP(I4072,segments!$A$1:$B$9,2,0)</f>
        <v>5</v>
      </c>
      <c r="I4072" s="18" t="s">
        <v>7852</v>
      </c>
      <c r="J4072" s="15">
        <v>73</v>
      </c>
      <c r="K4072" s="18" t="s">
        <v>42</v>
      </c>
      <c r="L4072" s="43" t="s">
        <v>38</v>
      </c>
      <c r="M4072" s="15">
        <f>VLOOKUP(N4072,groups!$A$1:$B$113,2,1)</f>
        <v>189</v>
      </c>
      <c r="N4072" s="43" t="s">
        <v>467</v>
      </c>
      <c r="O4072" s="18">
        <v>100</v>
      </c>
      <c r="P4072" s="15">
        <f>VLOOKUP(Q4072,'seg2'!$A$1:$B$13,2,0)</f>
        <v>4</v>
      </c>
      <c r="Q4072" s="16" t="s">
        <v>32</v>
      </c>
      <c r="R4072" s="15">
        <f>VLOOKUP(S4072,'seg3'!$A$1:$B$9,2,0)</f>
        <v>4</v>
      </c>
      <c r="S4072" s="16" t="s">
        <v>32</v>
      </c>
      <c r="T4072" s="18">
        <v>24.2</v>
      </c>
      <c r="U4072" s="18">
        <v>24.2</v>
      </c>
      <c r="V4072" s="18"/>
      <c r="W4072" s="43" t="s">
        <v>492</v>
      </c>
      <c r="X4072" s="16"/>
      <c r="Y4072" s="18" t="s">
        <v>29</v>
      </c>
      <c r="Z4072" s="18">
        <v>8</v>
      </c>
      <c r="AA4072" s="18" t="s">
        <v>491</v>
      </c>
      <c r="AB4072" s="14" t="str">
        <f t="shared" si="63"/>
        <v>('103053','103053J','SHCS M06X1X100 ISO4762 CL12.9 HT BLK','PC',73,3,4,4,5,2,189,'24.2','24.2','M06','100','51B37','8','05.65/05.68','','COIL 2ANNEAL&amp;2DRAWN 51B37 05.65/05.68',''),</v>
      </c>
      <c r="AC4072" s="14" t="s">
        <v>11259</v>
      </c>
    </row>
    <row r="4073" spans="1:29">
      <c r="A4073" s="16">
        <v>103054</v>
      </c>
      <c r="B4073" s="43" t="s">
        <v>7197</v>
      </c>
      <c r="C4073" s="43" t="s">
        <v>7198</v>
      </c>
      <c r="D4073" s="15">
        <f>VLOOKUP(E4073,finish!$A$1:$B$18,2,0)</f>
        <v>2</v>
      </c>
      <c r="E4073" s="18" t="s">
        <v>11</v>
      </c>
      <c r="F4073" s="15">
        <f>VLOOKUP(G4073,modules!$A$1:$B$10,2,0)</f>
        <v>3</v>
      </c>
      <c r="G4073" s="18" t="s">
        <v>7844</v>
      </c>
      <c r="H4073" s="15">
        <f>VLOOKUP(I4073,segments!$A$1:$B$9,2,0)</f>
        <v>5</v>
      </c>
      <c r="I4073" s="18" t="s">
        <v>7852</v>
      </c>
      <c r="J4073" s="15">
        <v>73</v>
      </c>
      <c r="K4073" s="18" t="s">
        <v>42</v>
      </c>
      <c r="L4073" s="43" t="s">
        <v>38</v>
      </c>
      <c r="M4073" s="15">
        <f>VLOOKUP(N4073,groups!$A$1:$B$113,2,1)</f>
        <v>189</v>
      </c>
      <c r="N4073" s="43" t="s">
        <v>467</v>
      </c>
      <c r="O4073" s="18">
        <v>110</v>
      </c>
      <c r="P4073" s="15">
        <f>VLOOKUP(Q4073,'seg2'!$A$1:$B$13,2,0)</f>
        <v>4</v>
      </c>
      <c r="Q4073" s="16" t="s">
        <v>32</v>
      </c>
      <c r="R4073" s="15">
        <f>VLOOKUP(S4073,'seg3'!$A$1:$B$9,2,0)</f>
        <v>4</v>
      </c>
      <c r="S4073" s="16" t="s">
        <v>32</v>
      </c>
      <c r="T4073" s="18">
        <v>26</v>
      </c>
      <c r="U4073" s="18">
        <v>26</v>
      </c>
      <c r="V4073" s="18"/>
      <c r="W4073" s="43" t="s">
        <v>492</v>
      </c>
      <c r="X4073" s="16"/>
      <c r="Y4073" s="18" t="s">
        <v>29</v>
      </c>
      <c r="Z4073" s="18">
        <v>8</v>
      </c>
      <c r="AA4073" s="18" t="s">
        <v>491</v>
      </c>
      <c r="AB4073" s="14" t="str">
        <f t="shared" si="63"/>
        <v>('103054','103054J','SHCS M06X1X110 ISO4762 CL12.9 HT BLK','PC',73,3,4,4,5,2,189,'26','26','M06','110','51B37','8','05.65/05.68','','COIL 2ANNEAL&amp;2DRAWN 51B37 05.65/05.68',''),</v>
      </c>
      <c r="AC4073" s="14" t="s">
        <v>11260</v>
      </c>
    </row>
    <row r="4074" spans="1:29">
      <c r="A4074" s="16">
        <v>5000025</v>
      </c>
      <c r="B4074" s="43" t="s">
        <v>7293</v>
      </c>
      <c r="C4074" s="43" t="s">
        <v>7294</v>
      </c>
      <c r="D4074" s="15">
        <f>VLOOKUP(E4074,finish!$A$1:$B$18,2,0)</f>
        <v>19</v>
      </c>
      <c r="E4074" s="18" t="s">
        <v>7861</v>
      </c>
      <c r="F4074" s="15">
        <f>VLOOKUP(G4074,modules!$A$1:$B$10,2,0)</f>
        <v>3</v>
      </c>
      <c r="G4074" s="18" t="s">
        <v>7844</v>
      </c>
      <c r="H4074" s="15">
        <f>VLOOKUP(I4074,segments!$A$1:$B$9,2,0)</f>
        <v>5</v>
      </c>
      <c r="I4074" s="18" t="s">
        <v>7852</v>
      </c>
      <c r="J4074" s="15">
        <v>73</v>
      </c>
      <c r="K4074" s="18" t="s">
        <v>42</v>
      </c>
      <c r="L4074" s="43" t="s">
        <v>139</v>
      </c>
      <c r="M4074" s="15">
        <f>VLOOKUP(N4074,groups!$A$1:$B$113,2,1)</f>
        <v>203</v>
      </c>
      <c r="N4074" s="43" t="s">
        <v>133</v>
      </c>
      <c r="O4074" s="18">
        <v>25</v>
      </c>
      <c r="P4074" s="15">
        <f>VLOOKUP(Q4074,'seg2'!$A$1:$B$13,2,0)</f>
        <v>12</v>
      </c>
      <c r="Q4074" s="16" t="s">
        <v>66</v>
      </c>
      <c r="R4074" s="15">
        <f>VLOOKUP(S4074,'seg3'!$A$1:$B$9,2,0)</f>
        <v>6</v>
      </c>
      <c r="S4074" s="16" t="s">
        <v>44</v>
      </c>
      <c r="T4074" s="18">
        <v>4.49</v>
      </c>
      <c r="U4074" s="18">
        <v>4.49</v>
      </c>
      <c r="V4074" s="18"/>
      <c r="W4074" s="43" t="s">
        <v>2151</v>
      </c>
      <c r="X4074" s="16"/>
      <c r="Y4074" s="18" t="s">
        <v>40</v>
      </c>
      <c r="Z4074" s="18">
        <v>5.5</v>
      </c>
      <c r="AA4074" s="18" t="s">
        <v>2150</v>
      </c>
      <c r="AB4074" s="14" t="str">
        <f t="shared" si="63"/>
        <v>('5000025','5000025J','HHB M05X0.8X25 DIN933 CLA2-70 FT EPO','PC',73,3,12,6,5,19,203,'4.49','4.49','M05','25','304L','5.5','04.30/04.32','','COIL POWDER DRWN SS304L A270 04.30/04.32',''),</v>
      </c>
      <c r="AC4074" s="14" t="s">
        <v>11261</v>
      </c>
    </row>
    <row r="4075" spans="1:29">
      <c r="A4075" s="16">
        <v>5000028</v>
      </c>
      <c r="B4075" s="43" t="s">
        <v>7295</v>
      </c>
      <c r="C4075" s="43" t="s">
        <v>7296</v>
      </c>
      <c r="D4075" s="15">
        <f>VLOOKUP(E4075,finish!$A$1:$B$18,2,0)</f>
        <v>19</v>
      </c>
      <c r="E4075" s="18" t="s">
        <v>7861</v>
      </c>
      <c r="F4075" s="15">
        <f>VLOOKUP(G4075,modules!$A$1:$B$10,2,0)</f>
        <v>3</v>
      </c>
      <c r="G4075" s="18" t="s">
        <v>7844</v>
      </c>
      <c r="H4075" s="15">
        <f>VLOOKUP(I4075,segments!$A$1:$B$9,2,0)</f>
        <v>5</v>
      </c>
      <c r="I4075" s="18" t="s">
        <v>7852</v>
      </c>
      <c r="J4075" s="15">
        <v>73</v>
      </c>
      <c r="K4075" s="18" t="s">
        <v>42</v>
      </c>
      <c r="L4075" s="43" t="s">
        <v>139</v>
      </c>
      <c r="M4075" s="15">
        <f>VLOOKUP(N4075,groups!$A$1:$B$113,2,1)</f>
        <v>203</v>
      </c>
      <c r="N4075" s="43" t="s">
        <v>133</v>
      </c>
      <c r="O4075" s="18">
        <v>40</v>
      </c>
      <c r="P4075" s="15">
        <f>VLOOKUP(Q4075,'seg2'!$A$1:$B$13,2,0)</f>
        <v>12</v>
      </c>
      <c r="Q4075" s="16" t="s">
        <v>66</v>
      </c>
      <c r="R4075" s="15">
        <f>VLOOKUP(S4075,'seg3'!$A$1:$B$9,2,0)</f>
        <v>6</v>
      </c>
      <c r="S4075" s="16" t="s">
        <v>44</v>
      </c>
      <c r="T4075" s="18">
        <v>6.35</v>
      </c>
      <c r="U4075" s="18">
        <v>6.35</v>
      </c>
      <c r="V4075" s="18"/>
      <c r="W4075" s="43" t="s">
        <v>2151</v>
      </c>
      <c r="X4075" s="16"/>
      <c r="Y4075" s="18" t="s">
        <v>40</v>
      </c>
      <c r="Z4075" s="18">
        <v>5.5</v>
      </c>
      <c r="AA4075" s="18" t="s">
        <v>2150</v>
      </c>
      <c r="AB4075" s="14" t="str">
        <f t="shared" si="63"/>
        <v>('5000028','5000028J','HHB M05X0.8X40 DIN933 CLA2-70 FT EPO','PC',73,3,12,6,5,19,203,'6.35','6.35','M05','40','304L','5.5','04.30/04.32','','COIL POWDER DRWN SS304L A270 04.30/04.32',''),</v>
      </c>
      <c r="AC4075" s="14" t="s">
        <v>11262</v>
      </c>
    </row>
    <row r="4076" spans="1:29">
      <c r="A4076" s="16">
        <v>5000038</v>
      </c>
      <c r="B4076" s="43" t="s">
        <v>7297</v>
      </c>
      <c r="C4076" s="43" t="s">
        <v>7298</v>
      </c>
      <c r="D4076" s="15">
        <f>VLOOKUP(E4076,finish!$A$1:$B$18,2,0)</f>
        <v>19</v>
      </c>
      <c r="E4076" s="18" t="s">
        <v>7861</v>
      </c>
      <c r="F4076" s="15">
        <f>VLOOKUP(G4076,modules!$A$1:$B$10,2,0)</f>
        <v>3</v>
      </c>
      <c r="G4076" s="18" t="s">
        <v>7844</v>
      </c>
      <c r="H4076" s="15">
        <f>VLOOKUP(I4076,segments!$A$1:$B$9,2,0)</f>
        <v>5</v>
      </c>
      <c r="I4076" s="18" t="s">
        <v>7852</v>
      </c>
      <c r="J4076" s="15">
        <v>73</v>
      </c>
      <c r="K4076" s="18" t="s">
        <v>42</v>
      </c>
      <c r="L4076" s="43" t="s">
        <v>38</v>
      </c>
      <c r="M4076" s="15">
        <f>VLOOKUP(N4076,groups!$A$1:$B$113,2,1)</f>
        <v>203</v>
      </c>
      <c r="N4076" s="43" t="s">
        <v>133</v>
      </c>
      <c r="O4076" s="18">
        <v>12</v>
      </c>
      <c r="P4076" s="15">
        <f>VLOOKUP(Q4076,'seg2'!$A$1:$B$13,2,0)</f>
        <v>12</v>
      </c>
      <c r="Q4076" s="16" t="s">
        <v>66</v>
      </c>
      <c r="R4076" s="15">
        <f>VLOOKUP(S4076,'seg3'!$A$1:$B$9,2,0)</f>
        <v>6</v>
      </c>
      <c r="S4076" s="16" t="s">
        <v>44</v>
      </c>
      <c r="T4076" s="18">
        <v>4.42</v>
      </c>
      <c r="U4076" s="18">
        <v>4.42</v>
      </c>
      <c r="V4076" s="18"/>
      <c r="W4076" s="43" t="s">
        <v>2156</v>
      </c>
      <c r="X4076" s="16"/>
      <c r="Y4076" s="18" t="s">
        <v>40</v>
      </c>
      <c r="Z4076" s="18">
        <v>5.5</v>
      </c>
      <c r="AA4076" s="18" t="s">
        <v>41</v>
      </c>
      <c r="AB4076" s="14" t="str">
        <f t="shared" si="63"/>
        <v>('5000038','5000038J','HHB M06X1X12 DIN933 CLA2-70 FT EPO','PC',73,3,12,6,5,19,203,'4.42','4.42','M06','12','304L','5.5','5.18/5.20','','COIL POWDER DRWN SS304L A270 05.18/05.20',''),</v>
      </c>
      <c r="AC4076" s="14" t="s">
        <v>11263</v>
      </c>
    </row>
    <row r="4077" spans="1:29">
      <c r="A4077" s="16">
        <v>5000039</v>
      </c>
      <c r="B4077" s="43" t="s">
        <v>5700</v>
      </c>
      <c r="C4077" s="43" t="s">
        <v>7299</v>
      </c>
      <c r="D4077" s="15">
        <f>VLOOKUP(E4077,finish!$A$1:$B$18,2,0)</f>
        <v>19</v>
      </c>
      <c r="E4077" s="18" t="s">
        <v>7861</v>
      </c>
      <c r="F4077" s="15">
        <f>VLOOKUP(G4077,modules!$A$1:$B$10,2,0)</f>
        <v>3</v>
      </c>
      <c r="G4077" s="18" t="s">
        <v>7844</v>
      </c>
      <c r="H4077" s="15">
        <f>VLOOKUP(I4077,segments!$A$1:$B$9,2,0)</f>
        <v>5</v>
      </c>
      <c r="I4077" s="18" t="s">
        <v>7852</v>
      </c>
      <c r="J4077" s="15">
        <v>73</v>
      </c>
      <c r="K4077" s="18" t="s">
        <v>42</v>
      </c>
      <c r="L4077" s="43" t="s">
        <v>38</v>
      </c>
      <c r="M4077" s="15">
        <f>VLOOKUP(N4077,groups!$A$1:$B$113,2,1)</f>
        <v>203</v>
      </c>
      <c r="N4077" s="43" t="s">
        <v>133</v>
      </c>
      <c r="O4077" s="18">
        <v>16</v>
      </c>
      <c r="P4077" s="15">
        <f>VLOOKUP(Q4077,'seg2'!$A$1:$B$13,2,0)</f>
        <v>12</v>
      </c>
      <c r="Q4077" s="16" t="s">
        <v>66</v>
      </c>
      <c r="R4077" s="15">
        <f>VLOOKUP(S4077,'seg3'!$A$1:$B$9,2,0)</f>
        <v>6</v>
      </c>
      <c r="S4077" s="16" t="s">
        <v>44</v>
      </c>
      <c r="T4077" s="18">
        <v>5.1100000000000003</v>
      </c>
      <c r="U4077" s="18">
        <v>5.1100000000000003</v>
      </c>
      <c r="V4077" s="18"/>
      <c r="W4077" s="43" t="s">
        <v>2156</v>
      </c>
      <c r="X4077" s="16"/>
      <c r="Y4077" s="18" t="s">
        <v>40</v>
      </c>
      <c r="Z4077" s="18">
        <v>5.5</v>
      </c>
      <c r="AA4077" s="18" t="s">
        <v>41</v>
      </c>
      <c r="AB4077" s="14" t="str">
        <f t="shared" si="63"/>
        <v>('5000039','5000039J','HHB M06X1X16 DIN933 CLA2-70 FT EPO','PC',73,3,12,6,5,19,203,'5.11','5.11','M06','16','304L','5.5','5.18/5.20','','COIL POWDER DRWN SS304L A270 05.18/05.20',''),</v>
      </c>
      <c r="AC4077" s="14" t="s">
        <v>11264</v>
      </c>
    </row>
    <row r="4078" spans="1:29">
      <c r="A4078" s="16">
        <v>5000041</v>
      </c>
      <c r="B4078" s="43" t="s">
        <v>4717</v>
      </c>
      <c r="C4078" s="43" t="s">
        <v>7300</v>
      </c>
      <c r="D4078" s="15">
        <f>VLOOKUP(E4078,finish!$A$1:$B$18,2,0)</f>
        <v>19</v>
      </c>
      <c r="E4078" s="18" t="s">
        <v>7861</v>
      </c>
      <c r="F4078" s="15">
        <f>VLOOKUP(G4078,modules!$A$1:$B$10,2,0)</f>
        <v>3</v>
      </c>
      <c r="G4078" s="18" t="s">
        <v>7844</v>
      </c>
      <c r="H4078" s="15">
        <f>VLOOKUP(I4078,segments!$A$1:$B$9,2,0)</f>
        <v>3</v>
      </c>
      <c r="I4078" s="18" t="s">
        <v>7851</v>
      </c>
      <c r="J4078" s="15">
        <v>73</v>
      </c>
      <c r="K4078" s="18" t="s">
        <v>42</v>
      </c>
      <c r="L4078" s="43" t="s">
        <v>38</v>
      </c>
      <c r="M4078" s="15">
        <f>VLOOKUP(N4078,groups!$A$1:$B$113,2,1)</f>
        <v>203</v>
      </c>
      <c r="N4078" s="43" t="s">
        <v>133</v>
      </c>
      <c r="O4078" s="18">
        <v>25</v>
      </c>
      <c r="P4078" s="15">
        <f>VLOOKUP(Q4078,'seg2'!$A$1:$B$13,2,0)</f>
        <v>12</v>
      </c>
      <c r="Q4078" s="16" t="s">
        <v>66</v>
      </c>
      <c r="R4078" s="15">
        <f>VLOOKUP(S4078,'seg3'!$A$1:$B$9,2,0)</f>
        <v>6</v>
      </c>
      <c r="S4078" s="16" t="s">
        <v>44</v>
      </c>
      <c r="T4078" s="18">
        <v>6.65</v>
      </c>
      <c r="U4078" s="18">
        <v>6.65</v>
      </c>
      <c r="V4078" s="18"/>
      <c r="W4078" s="43" t="s">
        <v>2156</v>
      </c>
      <c r="X4078" s="16"/>
      <c r="Y4078" s="18" t="s">
        <v>40</v>
      </c>
      <c r="Z4078" s="18">
        <v>5.5</v>
      </c>
      <c r="AA4078" s="18" t="s">
        <v>41</v>
      </c>
      <c r="AB4078" s="14" t="str">
        <f t="shared" si="63"/>
        <v>('5000041','5000041J','HHB M06X1X25 DIN933 CLA2-70 FT EPO','PC',73,3,12,6,3,19,203,'6.65','6.65','M06','25','304L','5.5','5.18/5.20','','COIL POWDER DRWN SS304L A270 05.18/05.20',''),</v>
      </c>
      <c r="AC4078" s="14" t="s">
        <v>11265</v>
      </c>
    </row>
    <row r="4079" spans="1:29">
      <c r="A4079" s="16">
        <v>5000042</v>
      </c>
      <c r="B4079" s="43" t="s">
        <v>5702</v>
      </c>
      <c r="C4079" s="43" t="s">
        <v>7301</v>
      </c>
      <c r="D4079" s="15">
        <f>VLOOKUP(E4079,finish!$A$1:$B$18,2,0)</f>
        <v>19</v>
      </c>
      <c r="E4079" s="18" t="s">
        <v>7861</v>
      </c>
      <c r="F4079" s="15">
        <f>VLOOKUP(G4079,modules!$A$1:$B$10,2,0)</f>
        <v>3</v>
      </c>
      <c r="G4079" s="18" t="s">
        <v>7844</v>
      </c>
      <c r="H4079" s="15">
        <f>VLOOKUP(I4079,segments!$A$1:$B$9,2,0)</f>
        <v>5</v>
      </c>
      <c r="I4079" s="18" t="s">
        <v>7852</v>
      </c>
      <c r="J4079" s="15">
        <v>73</v>
      </c>
      <c r="K4079" s="18" t="s">
        <v>42</v>
      </c>
      <c r="L4079" s="43" t="s">
        <v>38</v>
      </c>
      <c r="M4079" s="15">
        <f>VLOOKUP(N4079,groups!$A$1:$B$113,2,1)</f>
        <v>203</v>
      </c>
      <c r="N4079" s="43" t="s">
        <v>133</v>
      </c>
      <c r="O4079" s="18">
        <v>30</v>
      </c>
      <c r="P4079" s="15">
        <f>VLOOKUP(Q4079,'seg2'!$A$1:$B$13,2,0)</f>
        <v>12</v>
      </c>
      <c r="Q4079" s="16" t="s">
        <v>66</v>
      </c>
      <c r="R4079" s="15">
        <f>VLOOKUP(S4079,'seg3'!$A$1:$B$9,2,0)</f>
        <v>6</v>
      </c>
      <c r="S4079" s="16" t="s">
        <v>44</v>
      </c>
      <c r="T4079" s="18">
        <v>7.51</v>
      </c>
      <c r="U4079" s="18">
        <v>7.51</v>
      </c>
      <c r="V4079" s="18"/>
      <c r="W4079" s="43" t="s">
        <v>2156</v>
      </c>
      <c r="X4079" s="16"/>
      <c r="Y4079" s="18" t="s">
        <v>40</v>
      </c>
      <c r="Z4079" s="18">
        <v>5.5</v>
      </c>
      <c r="AA4079" s="18" t="s">
        <v>41</v>
      </c>
      <c r="AB4079" s="14" t="str">
        <f t="shared" si="63"/>
        <v>('5000042','5000042J','HHB M06X1X30 DIN933 CLA2-70 FT EPO','PC',73,3,12,6,5,19,203,'7.51','7.51','M06','30','304L','5.5','5.18/5.20','','COIL POWDER DRWN SS304L A270 05.18/05.20',''),</v>
      </c>
      <c r="AC4079" s="14" t="s">
        <v>11266</v>
      </c>
    </row>
    <row r="4080" spans="1:29">
      <c r="A4080" s="16">
        <v>171792</v>
      </c>
      <c r="B4080" s="43" t="s">
        <v>3074</v>
      </c>
      <c r="C4080" s="43" t="s">
        <v>3075</v>
      </c>
      <c r="D4080" s="15">
        <f>VLOOKUP(E4080,finish!$A$1:$B$18,2,0)</f>
        <v>2</v>
      </c>
      <c r="E4080" s="18" t="s">
        <v>11</v>
      </c>
      <c r="F4080" s="15" t="s">
        <v>7949</v>
      </c>
      <c r="G4080" s="18" t="s">
        <v>7855</v>
      </c>
      <c r="H4080" s="15">
        <f>VLOOKUP(I4080,segments!$A$1:$B$9,2,0)</f>
        <v>5</v>
      </c>
      <c r="I4080" s="18" t="s">
        <v>7852</v>
      </c>
      <c r="J4080" s="15">
        <f>VLOOKUP(K4080,machines!$A$1:$B$72,2,0)</f>
        <v>87</v>
      </c>
      <c r="K4080" s="18" t="s">
        <v>420</v>
      </c>
      <c r="L4080" s="43" t="s">
        <v>179</v>
      </c>
      <c r="M4080" s="15">
        <f>VLOOKUP(N4080,groups!$A$1:$B$113,2,1)</f>
        <v>193</v>
      </c>
      <c r="N4080" s="43" t="s">
        <v>417</v>
      </c>
      <c r="O4080" s="18" t="s">
        <v>52</v>
      </c>
      <c r="P4080" s="15">
        <f>VLOOKUP(Q4080,'seg2'!$A$1:$B$13,2,0)</f>
        <v>9</v>
      </c>
      <c r="Q4080" s="16" t="s">
        <v>421</v>
      </c>
      <c r="R4080" s="15">
        <f>VLOOKUP(S4080,'seg3'!$A$1:$B$9,2,0)</f>
        <v>8</v>
      </c>
      <c r="S4080" s="16" t="s">
        <v>422</v>
      </c>
      <c r="T4080" s="18">
        <v>67.28</v>
      </c>
      <c r="U4080" s="18">
        <v>67.28</v>
      </c>
      <c r="V4080" s="42"/>
      <c r="W4080" s="43" t="s">
        <v>3076</v>
      </c>
      <c r="X4080" s="16"/>
      <c r="Y4080" s="18" t="s">
        <v>418</v>
      </c>
      <c r="Z4080" s="18">
        <v>10</v>
      </c>
      <c r="AA4080" s="18">
        <v>10</v>
      </c>
      <c r="AB4080" s="14" t="str">
        <f t="shared" si="63"/>
        <v>('171792','171792J','SPRING WASHER FLAT SEC TYPE-B M36 BLK','PC',87,null,9,8,5,2,193,'67.28','67.28','M36','-','HC6165','10','10','','COIL ROLLED HC6165 10MM',''),</v>
      </c>
      <c r="AC4080" s="14" t="s">
        <v>9068</v>
      </c>
    </row>
    <row r="4081" spans="1:29">
      <c r="A4081" s="16">
        <v>171792</v>
      </c>
      <c r="B4081" s="43" t="s">
        <v>3074</v>
      </c>
      <c r="C4081" s="43" t="s">
        <v>3075</v>
      </c>
      <c r="D4081" s="15">
        <f>VLOOKUP(E4081,finish!$A$1:$B$18,2,0)</f>
        <v>2</v>
      </c>
      <c r="E4081" s="18" t="s">
        <v>11</v>
      </c>
      <c r="F4081" s="15" t="s">
        <v>7949</v>
      </c>
      <c r="G4081" s="18" t="s">
        <v>7855</v>
      </c>
      <c r="H4081" s="15">
        <f>VLOOKUP(I4081,segments!$A$1:$B$9,2,0)</f>
        <v>5</v>
      </c>
      <c r="I4081" s="18" t="s">
        <v>7852</v>
      </c>
      <c r="J4081" s="15">
        <f>VLOOKUP(K4081,machines!$A$1:$B$72,2,0)</f>
        <v>87</v>
      </c>
      <c r="K4081" s="18" t="s">
        <v>420</v>
      </c>
      <c r="L4081" s="43" t="s">
        <v>179</v>
      </c>
      <c r="M4081" s="15">
        <f>VLOOKUP(N4081,groups!$A$1:$B$113,2,1)</f>
        <v>193</v>
      </c>
      <c r="N4081" s="43" t="s">
        <v>417</v>
      </c>
      <c r="O4081" s="18" t="s">
        <v>52</v>
      </c>
      <c r="P4081" s="15">
        <f>VLOOKUP(Q4081,'seg2'!$A$1:$B$13,2,0)</f>
        <v>9</v>
      </c>
      <c r="Q4081" s="16" t="s">
        <v>421</v>
      </c>
      <c r="R4081" s="15">
        <f>VLOOKUP(S4081,'seg3'!$A$1:$B$9,2,0)</f>
        <v>8</v>
      </c>
      <c r="S4081" s="16" t="s">
        <v>422</v>
      </c>
      <c r="T4081" s="18">
        <v>67.28</v>
      </c>
      <c r="U4081" s="18">
        <v>67.28</v>
      </c>
      <c r="V4081" s="42"/>
      <c r="W4081" s="43" t="s">
        <v>3076</v>
      </c>
      <c r="X4081" s="16"/>
      <c r="Y4081" s="18" t="s">
        <v>418</v>
      </c>
      <c r="Z4081" s="18">
        <v>10</v>
      </c>
      <c r="AA4081" s="18">
        <v>10</v>
      </c>
      <c r="AB4081" s="14" t="str">
        <f t="shared" si="63"/>
        <v>('171792','171792J','SPRING WASHER FLAT SEC TYPE-B M36 BLK','PC',87,null,9,8,5,2,193,'67.28','67.28','M36','-','HC6165','10','10','','COIL ROLLED HC6165 10MM',''),</v>
      </c>
      <c r="AC4081" s="14" t="s">
        <v>9068</v>
      </c>
    </row>
    <row r="4082" spans="1:29">
      <c r="A4082" s="16">
        <v>5000044</v>
      </c>
      <c r="B4082" s="43" t="s">
        <v>2164</v>
      </c>
      <c r="C4082" s="43" t="s">
        <v>7302</v>
      </c>
      <c r="D4082" s="15">
        <f>VLOOKUP(E4082,finish!$A$1:$B$18,2,0)</f>
        <v>19</v>
      </c>
      <c r="E4082" s="18" t="s">
        <v>7861</v>
      </c>
      <c r="F4082" s="15">
        <f>VLOOKUP(G4082,modules!$A$1:$B$10,2,0)</f>
        <v>3</v>
      </c>
      <c r="G4082" s="18" t="s">
        <v>7844</v>
      </c>
      <c r="H4082" s="15">
        <f>VLOOKUP(I4082,segments!$A$1:$B$9,2,0)</f>
        <v>5</v>
      </c>
      <c r="I4082" s="18" t="s">
        <v>7852</v>
      </c>
      <c r="J4082" s="15">
        <v>73</v>
      </c>
      <c r="K4082" s="18" t="s">
        <v>42</v>
      </c>
      <c r="L4082" s="43" t="s">
        <v>38</v>
      </c>
      <c r="M4082" s="15">
        <f>VLOOKUP(N4082,groups!$A$1:$B$113,2,1)</f>
        <v>203</v>
      </c>
      <c r="N4082" s="43" t="s">
        <v>133</v>
      </c>
      <c r="O4082" s="18">
        <v>40</v>
      </c>
      <c r="P4082" s="15">
        <f>VLOOKUP(Q4082,'seg2'!$A$1:$B$13,2,0)</f>
        <v>12</v>
      </c>
      <c r="Q4082" s="16" t="s">
        <v>66</v>
      </c>
      <c r="R4082" s="15">
        <f>VLOOKUP(S4082,'seg3'!$A$1:$B$9,2,0)</f>
        <v>6</v>
      </c>
      <c r="S4082" s="16" t="s">
        <v>44</v>
      </c>
      <c r="T4082" s="18">
        <v>9.23</v>
      </c>
      <c r="U4082" s="18">
        <v>9.23</v>
      </c>
      <c r="V4082" s="18"/>
      <c r="W4082" s="43" t="s">
        <v>2156</v>
      </c>
      <c r="X4082" s="16"/>
      <c r="Y4082" s="18" t="s">
        <v>40</v>
      </c>
      <c r="Z4082" s="18">
        <v>5.5</v>
      </c>
      <c r="AA4082" s="18" t="s">
        <v>41</v>
      </c>
      <c r="AB4082" s="14" t="str">
        <f t="shared" si="63"/>
        <v>('5000044','5000044J','HHB M06X1X40 DIN933 CLA2-70 FT EPO','PC',73,3,12,6,5,19,203,'9.23','9.23','M06','40','304L','5.5','5.18/5.20','','COIL POWDER DRWN SS304L A270 05.18/05.20',''),</v>
      </c>
      <c r="AC4082" s="14" t="s">
        <v>11267</v>
      </c>
    </row>
    <row r="4083" spans="1:29">
      <c r="A4083" s="16">
        <v>5000054</v>
      </c>
      <c r="B4083" s="43" t="s">
        <v>5704</v>
      </c>
      <c r="C4083" s="43" t="s">
        <v>7303</v>
      </c>
      <c r="D4083" s="15">
        <f>VLOOKUP(E4083,finish!$A$1:$B$18,2,0)</f>
        <v>19</v>
      </c>
      <c r="E4083" s="18" t="s">
        <v>7861</v>
      </c>
      <c r="F4083" s="15">
        <f>VLOOKUP(G4083,modules!$A$1:$B$10,2,0)</f>
        <v>3</v>
      </c>
      <c r="G4083" s="18" t="s">
        <v>7844</v>
      </c>
      <c r="H4083" s="15">
        <f>VLOOKUP(I4083,segments!$A$1:$B$9,2,0)</f>
        <v>5</v>
      </c>
      <c r="I4083" s="18" t="s">
        <v>7852</v>
      </c>
      <c r="J4083" s="15">
        <v>73</v>
      </c>
      <c r="K4083" s="18" t="s">
        <v>42</v>
      </c>
      <c r="L4083" s="43" t="s">
        <v>38</v>
      </c>
      <c r="M4083" s="15">
        <f>VLOOKUP(N4083,groups!$A$1:$B$113,2,1)</f>
        <v>203</v>
      </c>
      <c r="N4083" s="43" t="s">
        <v>133</v>
      </c>
      <c r="O4083" s="18">
        <v>90</v>
      </c>
      <c r="P4083" s="15">
        <f>VLOOKUP(Q4083,'seg2'!$A$1:$B$13,2,0)</f>
        <v>12</v>
      </c>
      <c r="Q4083" s="16" t="s">
        <v>66</v>
      </c>
      <c r="R4083" s="15">
        <f>VLOOKUP(S4083,'seg3'!$A$1:$B$9,2,0)</f>
        <v>6</v>
      </c>
      <c r="S4083" s="16" t="s">
        <v>44</v>
      </c>
      <c r="T4083" s="18">
        <v>18.23</v>
      </c>
      <c r="U4083" s="18">
        <v>18.23</v>
      </c>
      <c r="V4083" s="18"/>
      <c r="W4083" s="43" t="s">
        <v>2156</v>
      </c>
      <c r="X4083" s="16"/>
      <c r="Y4083" s="18" t="s">
        <v>40</v>
      </c>
      <c r="Z4083" s="18">
        <v>5.5</v>
      </c>
      <c r="AA4083" s="18" t="s">
        <v>41</v>
      </c>
      <c r="AB4083" s="14" t="str">
        <f t="shared" si="63"/>
        <v>('5000054','5000054J','HHB M06X1X90 DIN933 CLA2-70 FT EPO','PC',73,3,12,6,5,19,203,'18.23','18.23','M06','90','304L','5.5','5.18/5.20','','COIL POWDER DRWN SS304L A270 05.18/05.20',''),</v>
      </c>
      <c r="AC4083" s="14" t="s">
        <v>11268</v>
      </c>
    </row>
    <row r="4084" spans="1:29">
      <c r="A4084" s="16">
        <v>5000752</v>
      </c>
      <c r="B4084" s="43" t="s">
        <v>5737</v>
      </c>
      <c r="C4084" s="43" t="s">
        <v>5738</v>
      </c>
      <c r="D4084" s="15">
        <f>VLOOKUP(E4084,finish!$A$1:$B$18,2,0)</f>
        <v>19</v>
      </c>
      <c r="E4084" s="18" t="s">
        <v>7861</v>
      </c>
      <c r="F4084" s="15">
        <f>VLOOKUP(G4084,modules!$A$1:$B$10,2,0)</f>
        <v>3</v>
      </c>
      <c r="G4084" s="18" t="s">
        <v>7844</v>
      </c>
      <c r="H4084" s="15">
        <f>VLOOKUP(I4084,segments!$A$1:$B$9,2,0)</f>
        <v>5</v>
      </c>
      <c r="I4084" s="18" t="s">
        <v>7852</v>
      </c>
      <c r="J4084" s="15">
        <v>73</v>
      </c>
      <c r="K4084" s="18" t="s">
        <v>42</v>
      </c>
      <c r="L4084" s="43" t="s">
        <v>139</v>
      </c>
      <c r="M4084" s="15">
        <f>VLOOKUP(N4084,groups!$A$1:$B$113,2,1)</f>
        <v>208</v>
      </c>
      <c r="N4084" s="43" t="s">
        <v>99</v>
      </c>
      <c r="O4084" s="18">
        <v>20</v>
      </c>
      <c r="P4084" s="15">
        <f>VLOOKUP(Q4084,'seg2'!$A$1:$B$13,2,0)</f>
        <v>11</v>
      </c>
      <c r="Q4084" s="16" t="s">
        <v>102</v>
      </c>
      <c r="R4084" s="15">
        <f>VLOOKUP(S4084,'seg3'!$A$1:$B$9,2,0)</f>
        <v>6</v>
      </c>
      <c r="S4084" s="16" t="s">
        <v>44</v>
      </c>
      <c r="T4084" s="18">
        <v>4</v>
      </c>
      <c r="U4084" s="18">
        <v>4</v>
      </c>
      <c r="V4084" s="18"/>
      <c r="W4084" s="43" t="s">
        <v>2292</v>
      </c>
      <c r="X4084" s="16"/>
      <c r="Y4084" s="18" t="s">
        <v>40</v>
      </c>
      <c r="Z4084" s="18">
        <v>5.5</v>
      </c>
      <c r="AA4084" s="18" t="s">
        <v>2291</v>
      </c>
      <c r="AB4084" s="14" t="str">
        <f t="shared" si="63"/>
        <v>('5000752','5000752J','SHCS M05X0.8X20 DIN912 CLA2-70 FT EPO','PC',73,3,11,6,5,19,208,'4','4','M05','20','304L','5.5','4.32/4.35','','COIL 1ANNEAL&amp;1DRAWN SS 304C 04.28/04.30',''),</v>
      </c>
      <c r="AC4084" s="14" t="s">
        <v>11269</v>
      </c>
    </row>
    <row r="4085" spans="1:29">
      <c r="A4085" s="16">
        <v>5000753</v>
      </c>
      <c r="B4085" s="43" t="s">
        <v>7384</v>
      </c>
      <c r="C4085" s="43" t="s">
        <v>7385</v>
      </c>
      <c r="D4085" s="15">
        <f>VLOOKUP(E4085,finish!$A$1:$B$18,2,0)</f>
        <v>19</v>
      </c>
      <c r="E4085" s="18" t="s">
        <v>7861</v>
      </c>
      <c r="F4085" s="15">
        <f>VLOOKUP(G4085,modules!$A$1:$B$10,2,0)</f>
        <v>3</v>
      </c>
      <c r="G4085" s="18" t="s">
        <v>7844</v>
      </c>
      <c r="H4085" s="15">
        <f>VLOOKUP(I4085,segments!$A$1:$B$9,2,0)</f>
        <v>5</v>
      </c>
      <c r="I4085" s="18" t="s">
        <v>7852</v>
      </c>
      <c r="J4085" s="15">
        <v>73</v>
      </c>
      <c r="K4085" s="18" t="s">
        <v>42</v>
      </c>
      <c r="L4085" s="43" t="s">
        <v>139</v>
      </c>
      <c r="M4085" s="15">
        <f>VLOOKUP(N4085,groups!$A$1:$B$113,2,1)</f>
        <v>208</v>
      </c>
      <c r="N4085" s="43" t="s">
        <v>99</v>
      </c>
      <c r="O4085" s="18">
        <v>25</v>
      </c>
      <c r="P4085" s="15">
        <f>VLOOKUP(Q4085,'seg2'!$A$1:$B$13,2,0)</f>
        <v>11</v>
      </c>
      <c r="Q4085" s="16" t="s">
        <v>102</v>
      </c>
      <c r="R4085" s="15">
        <f>VLOOKUP(S4085,'seg3'!$A$1:$B$9,2,0)</f>
        <v>6</v>
      </c>
      <c r="S4085" s="16" t="s">
        <v>44</v>
      </c>
      <c r="T4085" s="18">
        <v>4.8</v>
      </c>
      <c r="U4085" s="18">
        <v>4.8</v>
      </c>
      <c r="V4085" s="18"/>
      <c r="W4085" s="43" t="s">
        <v>2292</v>
      </c>
      <c r="X4085" s="16"/>
      <c r="Y4085" s="18" t="s">
        <v>40</v>
      </c>
      <c r="Z4085" s="18">
        <v>5.5</v>
      </c>
      <c r="AA4085" s="18" t="s">
        <v>2291</v>
      </c>
      <c r="AB4085" s="14" t="str">
        <f t="shared" si="63"/>
        <v>('5000753','5000753J','SHCS M05X0.8X25 DIN912 CLA2-70 FT EPO','PC',73,3,11,6,5,19,208,'4.8','4.8','M05','25','304L','5.5','4.32/4.35','','COIL 1ANNEAL&amp;1DRAWN SS 304C 04.28/04.30',''),</v>
      </c>
      <c r="AC4085" s="14" t="s">
        <v>11270</v>
      </c>
    </row>
    <row r="4086" spans="1:29">
      <c r="A4086" s="16">
        <v>624303</v>
      </c>
      <c r="B4086" s="43" t="s">
        <v>7428</v>
      </c>
      <c r="C4086" s="43" t="s">
        <v>7429</v>
      </c>
      <c r="D4086" s="15">
        <f>VLOOKUP(E4086,finish!$A$1:$B$18,2,0)</f>
        <v>5</v>
      </c>
      <c r="E4086" s="18" t="s">
        <v>316</v>
      </c>
      <c r="F4086" s="15">
        <f>VLOOKUP(G4086,modules!$A$1:$B$10,2,0)</f>
        <v>6</v>
      </c>
      <c r="G4086" s="18" t="s">
        <v>7849</v>
      </c>
      <c r="H4086" s="15">
        <f>VLOOKUP(I4086,segments!$A$1:$B$9,2,0)</f>
        <v>3</v>
      </c>
      <c r="I4086" s="18" t="s">
        <v>7851</v>
      </c>
      <c r="J4086" s="15">
        <f>VLOOKUP(K4086,machines!$A$1:$B$72,2,0)</f>
        <v>63</v>
      </c>
      <c r="K4086" s="18" t="s">
        <v>109</v>
      </c>
      <c r="L4086" s="43" t="s">
        <v>114</v>
      </c>
      <c r="M4086" s="15">
        <f>VLOOKUP(N4086,groups!$A$1:$B$113,2,1)</f>
        <v>190</v>
      </c>
      <c r="N4086" s="43" t="s">
        <v>484</v>
      </c>
      <c r="O4086" s="18">
        <v>55</v>
      </c>
      <c r="P4086" s="15">
        <f>VLOOKUP(Q4086,'seg2'!$A$1:$B$13,2,0)</f>
        <v>4</v>
      </c>
      <c r="Q4086" s="16" t="s">
        <v>32</v>
      </c>
      <c r="R4086" s="15">
        <f>VLOOKUP(S4086,'seg3'!$A$1:$B$9,2,0)</f>
        <v>4</v>
      </c>
      <c r="S4086" s="16" t="s">
        <v>32</v>
      </c>
      <c r="T4086" s="18">
        <v>316</v>
      </c>
      <c r="U4086" s="18">
        <v>316</v>
      </c>
      <c r="V4086" s="18" t="s">
        <v>33</v>
      </c>
      <c r="W4086" s="30"/>
      <c r="X4086" s="16"/>
      <c r="Y4086" s="18" t="s">
        <v>29</v>
      </c>
      <c r="Z4086" s="18">
        <v>26</v>
      </c>
      <c r="AA4086" s="18" t="s">
        <v>479</v>
      </c>
      <c r="AB4086" s="14" t="str">
        <f t="shared" si="63"/>
        <v>('624303','624303J','SHCS M24X3X55 ISO4762 CL12.9 FT ZFS','PC',63,6,4,4,3,5,190,'316','316','M24','55','51B37','26','23.45/23.50','NEED TO ANN','',''),</v>
      </c>
      <c r="AC4086" s="14" t="s">
        <v>11271</v>
      </c>
    </row>
    <row r="4087" spans="1:29">
      <c r="A4087" s="16">
        <v>5000755</v>
      </c>
      <c r="B4087" s="43" t="s">
        <v>7386</v>
      </c>
      <c r="C4087" s="43" t="s">
        <v>7387</v>
      </c>
      <c r="D4087" s="15">
        <f>VLOOKUP(E4087,finish!$A$1:$B$18,2,0)</f>
        <v>19</v>
      </c>
      <c r="E4087" s="18" t="s">
        <v>7861</v>
      </c>
      <c r="F4087" s="15">
        <f>VLOOKUP(G4087,modules!$A$1:$B$10,2,0)</f>
        <v>3</v>
      </c>
      <c r="G4087" s="18" t="s">
        <v>7844</v>
      </c>
      <c r="H4087" s="15">
        <f>VLOOKUP(I4087,segments!$A$1:$B$9,2,0)</f>
        <v>5</v>
      </c>
      <c r="I4087" s="18" t="s">
        <v>7852</v>
      </c>
      <c r="J4087" s="15">
        <v>73</v>
      </c>
      <c r="K4087" s="18" t="s">
        <v>42</v>
      </c>
      <c r="L4087" s="43" t="s">
        <v>139</v>
      </c>
      <c r="M4087" s="15">
        <f>VLOOKUP(N4087,groups!$A$1:$B$113,2,1)</f>
        <v>208</v>
      </c>
      <c r="N4087" s="43" t="s">
        <v>99</v>
      </c>
      <c r="O4087" s="18">
        <v>35</v>
      </c>
      <c r="P4087" s="15">
        <f>VLOOKUP(Q4087,'seg2'!$A$1:$B$13,2,0)</f>
        <v>11</v>
      </c>
      <c r="Q4087" s="16" t="s">
        <v>102</v>
      </c>
      <c r="R4087" s="15">
        <f>VLOOKUP(S4087,'seg3'!$A$1:$B$9,2,0)</f>
        <v>6</v>
      </c>
      <c r="S4087" s="16" t="s">
        <v>44</v>
      </c>
      <c r="T4087" s="18">
        <v>6.3</v>
      </c>
      <c r="U4087" s="18">
        <v>6.3</v>
      </c>
      <c r="V4087" s="18"/>
      <c r="W4087" s="43" t="s">
        <v>2292</v>
      </c>
      <c r="X4087" s="16"/>
      <c r="Y4087" s="18" t="s">
        <v>40</v>
      </c>
      <c r="Z4087" s="18">
        <v>5.5</v>
      </c>
      <c r="AA4087" s="18" t="s">
        <v>2291</v>
      </c>
      <c r="AB4087" s="14" t="str">
        <f t="shared" si="63"/>
        <v>('5000755','5000755J','SHCS M05X0.8X35 DIN912 CLA2-70 FT EPO','PC',73,3,11,6,5,19,208,'6.3','6.3','M05','35','304L','5.5','4.32/4.35','','COIL 1ANNEAL&amp;1DRAWN SS 304C 04.28/04.30',''),</v>
      </c>
      <c r="AC4087" s="14" t="s">
        <v>11272</v>
      </c>
    </row>
    <row r="4088" spans="1:29">
      <c r="A4088" s="16">
        <v>5000758</v>
      </c>
      <c r="B4088" s="43" t="s">
        <v>7388</v>
      </c>
      <c r="C4088" s="43" t="s">
        <v>7389</v>
      </c>
      <c r="D4088" s="15">
        <f>VLOOKUP(E4088,finish!$A$1:$B$18,2,0)</f>
        <v>19</v>
      </c>
      <c r="E4088" s="18" t="s">
        <v>7861</v>
      </c>
      <c r="F4088" s="15">
        <f>VLOOKUP(G4088,modules!$A$1:$B$10,2,0)</f>
        <v>3</v>
      </c>
      <c r="G4088" s="18" t="s">
        <v>7844</v>
      </c>
      <c r="H4088" s="15">
        <f>VLOOKUP(I4088,segments!$A$1:$B$9,2,0)</f>
        <v>5</v>
      </c>
      <c r="I4088" s="18" t="s">
        <v>7852</v>
      </c>
      <c r="J4088" s="15">
        <v>73</v>
      </c>
      <c r="K4088" s="18" t="s">
        <v>42</v>
      </c>
      <c r="L4088" s="43" t="s">
        <v>139</v>
      </c>
      <c r="M4088" s="15">
        <f>VLOOKUP(N4088,groups!$A$1:$B$113,2,1)</f>
        <v>208</v>
      </c>
      <c r="N4088" s="43" t="s">
        <v>99</v>
      </c>
      <c r="O4088" s="18">
        <v>50</v>
      </c>
      <c r="P4088" s="15">
        <f>VLOOKUP(Q4088,'seg2'!$A$1:$B$13,2,0)</f>
        <v>11</v>
      </c>
      <c r="Q4088" s="16" t="s">
        <v>102</v>
      </c>
      <c r="R4088" s="15">
        <f>VLOOKUP(S4088,'seg3'!$A$1:$B$9,2,0)</f>
        <v>6</v>
      </c>
      <c r="S4088" s="16" t="s">
        <v>44</v>
      </c>
      <c r="T4088" s="18">
        <v>8.6</v>
      </c>
      <c r="U4088" s="18">
        <v>8.6</v>
      </c>
      <c r="V4088" s="18"/>
      <c r="W4088" s="43" t="s">
        <v>2292</v>
      </c>
      <c r="X4088" s="16"/>
      <c r="Y4088" s="18" t="s">
        <v>40</v>
      </c>
      <c r="Z4088" s="18">
        <v>5.5</v>
      </c>
      <c r="AA4088" s="18" t="s">
        <v>2291</v>
      </c>
      <c r="AB4088" s="14" t="str">
        <f t="shared" si="63"/>
        <v>('5000758','5000758J','SHCS M05X0.8X50 DIN912 CLA2-70 FT EPO','PC',73,3,11,6,5,19,208,'8.6','8.6','M05','50','304L','5.5','4.32/4.35','','COIL 1ANNEAL&amp;1DRAWN SS 304C 04.28/04.30',''),</v>
      </c>
      <c r="AC4088" s="14" t="s">
        <v>11273</v>
      </c>
    </row>
    <row r="4089" spans="1:29">
      <c r="A4089" s="16">
        <v>5000763</v>
      </c>
      <c r="B4089" s="43" t="s">
        <v>7390</v>
      </c>
      <c r="C4089" s="43" t="s">
        <v>7391</v>
      </c>
      <c r="D4089" s="15">
        <f>VLOOKUP(E4089,finish!$A$1:$B$18,2,0)</f>
        <v>19</v>
      </c>
      <c r="E4089" s="18" t="s">
        <v>7861</v>
      </c>
      <c r="F4089" s="15">
        <f>VLOOKUP(G4089,modules!$A$1:$B$10,2,0)</f>
        <v>3</v>
      </c>
      <c r="G4089" s="18" t="s">
        <v>7844</v>
      </c>
      <c r="H4089" s="15">
        <f>VLOOKUP(I4089,segments!$A$1:$B$9,2,0)</f>
        <v>5</v>
      </c>
      <c r="I4089" s="18" t="s">
        <v>7852</v>
      </c>
      <c r="J4089" s="15">
        <v>73</v>
      </c>
      <c r="K4089" s="18" t="s">
        <v>42</v>
      </c>
      <c r="L4089" s="43" t="s">
        <v>38</v>
      </c>
      <c r="M4089" s="15">
        <f>VLOOKUP(N4089,groups!$A$1:$B$113,2,1)</f>
        <v>208</v>
      </c>
      <c r="N4089" s="43" t="s">
        <v>99</v>
      </c>
      <c r="O4089" s="18">
        <v>12</v>
      </c>
      <c r="P4089" s="15">
        <f>VLOOKUP(Q4089,'seg2'!$A$1:$B$13,2,0)</f>
        <v>11</v>
      </c>
      <c r="Q4089" s="16" t="s">
        <v>102</v>
      </c>
      <c r="R4089" s="15">
        <f>VLOOKUP(S4089,'seg3'!$A$1:$B$9,2,0)</f>
        <v>6</v>
      </c>
      <c r="S4089" s="16" t="s">
        <v>44</v>
      </c>
      <c r="T4089" s="18">
        <v>5.07</v>
      </c>
      <c r="U4089" s="18">
        <v>5.07</v>
      </c>
      <c r="V4089" s="42"/>
      <c r="W4089" s="43" t="s">
        <v>45</v>
      </c>
      <c r="X4089" s="16"/>
      <c r="Y4089" s="18" t="s">
        <v>40</v>
      </c>
      <c r="Z4089" s="18">
        <v>5.5</v>
      </c>
      <c r="AA4089" s="18" t="s">
        <v>41</v>
      </c>
      <c r="AB4089" s="14" t="str">
        <f t="shared" si="63"/>
        <v>('5000763','5000763J','SHCS M06X1X12 DIN912 CLA2-70 FT EPO','PC',73,3,11,6,5,19,208,'5.07','5.07','M06','12','304L','5.5','5.18/5.20','','COIL PWDR DRWN SS304CU2 A270 05.18-05.20',''),</v>
      </c>
      <c r="AC4089" s="14" t="s">
        <v>11274</v>
      </c>
    </row>
    <row r="4090" spans="1:29">
      <c r="A4090" s="16">
        <v>5000764</v>
      </c>
      <c r="B4090" s="43" t="s">
        <v>2297</v>
      </c>
      <c r="C4090" s="43" t="s">
        <v>7392</v>
      </c>
      <c r="D4090" s="15">
        <f>VLOOKUP(E4090,finish!$A$1:$B$18,2,0)</f>
        <v>19</v>
      </c>
      <c r="E4090" s="18" t="s">
        <v>7861</v>
      </c>
      <c r="F4090" s="15">
        <f>VLOOKUP(G4090,modules!$A$1:$B$10,2,0)</f>
        <v>3</v>
      </c>
      <c r="G4090" s="18" t="s">
        <v>7844</v>
      </c>
      <c r="H4090" s="15">
        <f>VLOOKUP(I4090,segments!$A$1:$B$9,2,0)</f>
        <v>5</v>
      </c>
      <c r="I4090" s="18" t="s">
        <v>7852</v>
      </c>
      <c r="J4090" s="15">
        <v>73</v>
      </c>
      <c r="K4090" s="18" t="s">
        <v>42</v>
      </c>
      <c r="L4090" s="43" t="s">
        <v>38</v>
      </c>
      <c r="M4090" s="15">
        <f>VLOOKUP(N4090,groups!$A$1:$B$113,2,1)</f>
        <v>208</v>
      </c>
      <c r="N4090" s="43" t="s">
        <v>99</v>
      </c>
      <c r="O4090" s="18">
        <v>16</v>
      </c>
      <c r="P4090" s="15">
        <f>VLOOKUP(Q4090,'seg2'!$A$1:$B$13,2,0)</f>
        <v>11</v>
      </c>
      <c r="Q4090" s="16" t="s">
        <v>102</v>
      </c>
      <c r="R4090" s="15">
        <f>VLOOKUP(S4090,'seg3'!$A$1:$B$9,2,0)</f>
        <v>6</v>
      </c>
      <c r="S4090" s="16" t="s">
        <v>44</v>
      </c>
      <c r="T4090" s="18">
        <v>5.75</v>
      </c>
      <c r="U4090" s="18">
        <v>5.75</v>
      </c>
      <c r="V4090" s="42"/>
      <c r="W4090" s="43" t="s">
        <v>45</v>
      </c>
      <c r="X4090" s="16"/>
      <c r="Y4090" s="18" t="s">
        <v>40</v>
      </c>
      <c r="Z4090" s="18">
        <v>5.5</v>
      </c>
      <c r="AA4090" s="18" t="s">
        <v>41</v>
      </c>
      <c r="AB4090" s="14" t="str">
        <f t="shared" si="63"/>
        <v>('5000764','5000764J','SHCS M06X1X16 DIN912 CLA2-70 FT EPO','PC',73,3,11,6,5,19,208,'5.75','5.75','M06','16','304L','5.5','5.18/5.20','','COIL PWDR DRWN SS304CU2 A270 05.18-05.20',''),</v>
      </c>
      <c r="AC4090" s="14" t="s">
        <v>11275</v>
      </c>
    </row>
    <row r="4091" spans="1:29">
      <c r="A4091" s="16">
        <v>5000766</v>
      </c>
      <c r="B4091" s="43" t="s">
        <v>2301</v>
      </c>
      <c r="C4091" s="43" t="s">
        <v>7393</v>
      </c>
      <c r="D4091" s="15">
        <f>VLOOKUP(E4091,finish!$A$1:$B$18,2,0)</f>
        <v>19</v>
      </c>
      <c r="E4091" s="18" t="s">
        <v>7861</v>
      </c>
      <c r="F4091" s="15">
        <f>VLOOKUP(G4091,modules!$A$1:$B$10,2,0)</f>
        <v>3</v>
      </c>
      <c r="G4091" s="18" t="s">
        <v>7844</v>
      </c>
      <c r="H4091" s="15">
        <f>VLOOKUP(I4091,segments!$A$1:$B$9,2,0)</f>
        <v>5</v>
      </c>
      <c r="I4091" s="18" t="s">
        <v>7852</v>
      </c>
      <c r="J4091" s="15">
        <v>73</v>
      </c>
      <c r="K4091" s="18" t="s">
        <v>42</v>
      </c>
      <c r="L4091" s="43" t="s">
        <v>38</v>
      </c>
      <c r="M4091" s="15">
        <f>VLOOKUP(N4091,groups!$A$1:$B$113,2,1)</f>
        <v>208</v>
      </c>
      <c r="N4091" s="43" t="s">
        <v>99</v>
      </c>
      <c r="O4091" s="18">
        <v>25</v>
      </c>
      <c r="P4091" s="15">
        <f>VLOOKUP(Q4091,'seg2'!$A$1:$B$13,2,0)</f>
        <v>11</v>
      </c>
      <c r="Q4091" s="16" t="s">
        <v>102</v>
      </c>
      <c r="R4091" s="15">
        <f>VLOOKUP(S4091,'seg3'!$A$1:$B$9,2,0)</f>
        <v>6</v>
      </c>
      <c r="S4091" s="16" t="s">
        <v>44</v>
      </c>
      <c r="T4091" s="18">
        <v>7.6</v>
      </c>
      <c r="U4091" s="18">
        <v>7.6</v>
      </c>
      <c r="V4091" s="42"/>
      <c r="W4091" s="43" t="s">
        <v>45</v>
      </c>
      <c r="X4091" s="16"/>
      <c r="Y4091" s="18" t="s">
        <v>40</v>
      </c>
      <c r="Z4091" s="18">
        <v>5.5</v>
      </c>
      <c r="AA4091" s="18" t="s">
        <v>41</v>
      </c>
      <c r="AB4091" s="14" t="str">
        <f t="shared" si="63"/>
        <v>('5000766','5000766J','SHCS M06X1X25 DIN912 CLA2-70 FT EPO','PC',73,3,11,6,5,19,208,'7.6','7.6','M06','25','304L','5.5','5.18/5.20','','COIL PWDR DRWN SS304CU2 A270 05.18-05.20',''),</v>
      </c>
      <c r="AC4091" s="14" t="s">
        <v>11276</v>
      </c>
    </row>
    <row r="4092" spans="1:29">
      <c r="A4092" s="16">
        <v>5000767</v>
      </c>
      <c r="B4092" s="43" t="s">
        <v>7394</v>
      </c>
      <c r="C4092" s="43" t="s">
        <v>7395</v>
      </c>
      <c r="D4092" s="15">
        <f>VLOOKUP(E4092,finish!$A$1:$B$18,2,0)</f>
        <v>19</v>
      </c>
      <c r="E4092" s="18" t="s">
        <v>7861</v>
      </c>
      <c r="F4092" s="15">
        <f>VLOOKUP(G4092,modules!$A$1:$B$10,2,0)</f>
        <v>3</v>
      </c>
      <c r="G4092" s="18" t="s">
        <v>7844</v>
      </c>
      <c r="H4092" s="15">
        <f>VLOOKUP(I4092,segments!$A$1:$B$9,2,0)</f>
        <v>5</v>
      </c>
      <c r="I4092" s="18" t="s">
        <v>7852</v>
      </c>
      <c r="J4092" s="15">
        <v>73</v>
      </c>
      <c r="K4092" s="18" t="s">
        <v>42</v>
      </c>
      <c r="L4092" s="43" t="s">
        <v>38</v>
      </c>
      <c r="M4092" s="15">
        <f>VLOOKUP(N4092,groups!$A$1:$B$113,2,1)</f>
        <v>208</v>
      </c>
      <c r="N4092" s="43" t="s">
        <v>99</v>
      </c>
      <c r="O4092" s="18">
        <v>30</v>
      </c>
      <c r="P4092" s="15">
        <f>VLOOKUP(Q4092,'seg2'!$A$1:$B$13,2,0)</f>
        <v>11</v>
      </c>
      <c r="Q4092" s="16" t="s">
        <v>102</v>
      </c>
      <c r="R4092" s="15">
        <f>VLOOKUP(S4092,'seg3'!$A$1:$B$9,2,0)</f>
        <v>6</v>
      </c>
      <c r="S4092" s="16" t="s">
        <v>44</v>
      </c>
      <c r="T4092" s="18">
        <v>8.3000000000000007</v>
      </c>
      <c r="U4092" s="18">
        <v>8.3000000000000007</v>
      </c>
      <c r="V4092" s="42"/>
      <c r="W4092" s="43" t="s">
        <v>45</v>
      </c>
      <c r="X4092" s="16"/>
      <c r="Y4092" s="18" t="s">
        <v>40</v>
      </c>
      <c r="Z4092" s="18">
        <v>5.5</v>
      </c>
      <c r="AA4092" s="18" t="s">
        <v>41</v>
      </c>
      <c r="AB4092" s="14" t="str">
        <f t="shared" si="63"/>
        <v>('5000767','5000767J','SHCS M06X1X30 DIN912 CLA2-70 FT EPO','PC',73,3,11,6,5,19,208,'8.3','8.3','M06','30','304L','5.5','5.18/5.20','','COIL PWDR DRWN SS304CU2 A270 05.18-05.20',''),</v>
      </c>
      <c r="AC4092" s="14" t="s">
        <v>11277</v>
      </c>
    </row>
    <row r="4093" spans="1:29">
      <c r="A4093" s="16">
        <v>5000768</v>
      </c>
      <c r="B4093" s="43" t="s">
        <v>7396</v>
      </c>
      <c r="C4093" s="43" t="s">
        <v>7397</v>
      </c>
      <c r="D4093" s="15">
        <f>VLOOKUP(E4093,finish!$A$1:$B$18,2,0)</f>
        <v>19</v>
      </c>
      <c r="E4093" s="18" t="s">
        <v>7861</v>
      </c>
      <c r="F4093" s="15">
        <f>VLOOKUP(G4093,modules!$A$1:$B$10,2,0)</f>
        <v>3</v>
      </c>
      <c r="G4093" s="18" t="s">
        <v>7844</v>
      </c>
      <c r="H4093" s="15">
        <f>VLOOKUP(I4093,segments!$A$1:$B$9,2,0)</f>
        <v>5</v>
      </c>
      <c r="I4093" s="18" t="s">
        <v>7852</v>
      </c>
      <c r="J4093" s="15">
        <v>73</v>
      </c>
      <c r="K4093" s="18" t="s">
        <v>42</v>
      </c>
      <c r="L4093" s="43" t="s">
        <v>38</v>
      </c>
      <c r="M4093" s="15">
        <f>VLOOKUP(N4093,groups!$A$1:$B$113,2,1)</f>
        <v>208</v>
      </c>
      <c r="N4093" s="43" t="s">
        <v>99</v>
      </c>
      <c r="O4093" s="18">
        <v>35</v>
      </c>
      <c r="P4093" s="15">
        <f>VLOOKUP(Q4093,'seg2'!$A$1:$B$13,2,0)</f>
        <v>11</v>
      </c>
      <c r="Q4093" s="16" t="s">
        <v>102</v>
      </c>
      <c r="R4093" s="15">
        <f>VLOOKUP(S4093,'seg3'!$A$1:$B$9,2,0)</f>
        <v>6</v>
      </c>
      <c r="S4093" s="16" t="s">
        <v>44</v>
      </c>
      <c r="T4093" s="18">
        <v>9.9</v>
      </c>
      <c r="U4093" s="18">
        <v>9.9</v>
      </c>
      <c r="V4093" s="42"/>
      <c r="W4093" s="43" t="s">
        <v>45</v>
      </c>
      <c r="X4093" s="16"/>
      <c r="Y4093" s="18" t="s">
        <v>40</v>
      </c>
      <c r="Z4093" s="18">
        <v>5.5</v>
      </c>
      <c r="AA4093" s="18" t="s">
        <v>41</v>
      </c>
      <c r="AB4093" s="14" t="str">
        <f t="shared" si="63"/>
        <v>('5000768','5000768J','SHCS M06X1X35 DIN912 CLA2-70 FT EPO','PC',73,3,11,6,5,19,208,'9.9','9.9','M06','35','304L','5.5','5.18/5.20','','COIL PWDR DRWN SS304CU2 A270 05.18-05.20',''),</v>
      </c>
      <c r="AC4093" s="14" t="s">
        <v>11278</v>
      </c>
    </row>
    <row r="4094" spans="1:29">
      <c r="A4094" s="16">
        <v>5000771</v>
      </c>
      <c r="B4094" s="43" t="s">
        <v>7398</v>
      </c>
      <c r="C4094" s="43" t="s">
        <v>7399</v>
      </c>
      <c r="D4094" s="15">
        <f>VLOOKUP(E4094,finish!$A$1:$B$18,2,0)</f>
        <v>19</v>
      </c>
      <c r="E4094" s="18" t="s">
        <v>7861</v>
      </c>
      <c r="F4094" s="15">
        <f>VLOOKUP(G4094,modules!$A$1:$B$10,2,0)</f>
        <v>3</v>
      </c>
      <c r="G4094" s="18" t="s">
        <v>7844</v>
      </c>
      <c r="H4094" s="15">
        <f>VLOOKUP(I4094,segments!$A$1:$B$9,2,0)</f>
        <v>5</v>
      </c>
      <c r="I4094" s="18" t="s">
        <v>7852</v>
      </c>
      <c r="J4094" s="15">
        <v>73</v>
      </c>
      <c r="K4094" s="18" t="s">
        <v>42</v>
      </c>
      <c r="L4094" s="43" t="s">
        <v>38</v>
      </c>
      <c r="M4094" s="15">
        <f>VLOOKUP(N4094,groups!$A$1:$B$113,2,1)</f>
        <v>208</v>
      </c>
      <c r="N4094" s="43" t="s">
        <v>99</v>
      </c>
      <c r="O4094" s="18">
        <v>50</v>
      </c>
      <c r="P4094" s="15">
        <f>VLOOKUP(Q4094,'seg2'!$A$1:$B$13,2,0)</f>
        <v>11</v>
      </c>
      <c r="Q4094" s="16" t="s">
        <v>102</v>
      </c>
      <c r="R4094" s="15">
        <f>VLOOKUP(S4094,'seg3'!$A$1:$B$9,2,0)</f>
        <v>6</v>
      </c>
      <c r="S4094" s="16" t="s">
        <v>44</v>
      </c>
      <c r="T4094" s="18">
        <v>13.2</v>
      </c>
      <c r="U4094" s="18">
        <v>13.2</v>
      </c>
      <c r="V4094" s="42"/>
      <c r="W4094" s="43" t="s">
        <v>45</v>
      </c>
      <c r="X4094" s="16"/>
      <c r="Y4094" s="18" t="s">
        <v>40</v>
      </c>
      <c r="Z4094" s="18">
        <v>5.5</v>
      </c>
      <c r="AA4094" s="18" t="s">
        <v>41</v>
      </c>
      <c r="AB4094" s="14" t="str">
        <f t="shared" si="63"/>
        <v>('5000771','5000771J','SHCS M06X1X50 DIN912 CLA2-70 FT EPO','PC',73,3,11,6,5,19,208,'13.2','13.2','M06','50','304L','5.5','5.18/5.20','','COIL PWDR DRWN SS304CU2 A270 05.18-05.20',''),</v>
      </c>
      <c r="AC4094" s="14" t="s">
        <v>11279</v>
      </c>
    </row>
    <row r="4095" spans="1:29">
      <c r="A4095" s="16">
        <v>5000773</v>
      </c>
      <c r="B4095" s="43" t="s">
        <v>2305</v>
      </c>
      <c r="C4095" s="43" t="s">
        <v>7400</v>
      </c>
      <c r="D4095" s="15">
        <f>VLOOKUP(E4095,finish!$A$1:$B$18,2,0)</f>
        <v>19</v>
      </c>
      <c r="E4095" s="18" t="s">
        <v>7861</v>
      </c>
      <c r="F4095" s="15">
        <f>VLOOKUP(G4095,modules!$A$1:$B$10,2,0)</f>
        <v>3</v>
      </c>
      <c r="G4095" s="18" t="s">
        <v>7844</v>
      </c>
      <c r="H4095" s="15">
        <f>VLOOKUP(I4095,segments!$A$1:$B$9,2,0)</f>
        <v>5</v>
      </c>
      <c r="I4095" s="18" t="s">
        <v>7852</v>
      </c>
      <c r="J4095" s="15">
        <v>73</v>
      </c>
      <c r="K4095" s="18" t="s">
        <v>42</v>
      </c>
      <c r="L4095" s="43" t="s">
        <v>38</v>
      </c>
      <c r="M4095" s="15">
        <f>VLOOKUP(N4095,groups!$A$1:$B$113,2,1)</f>
        <v>208</v>
      </c>
      <c r="N4095" s="43" t="s">
        <v>99</v>
      </c>
      <c r="O4095" s="18">
        <v>60</v>
      </c>
      <c r="P4095" s="15">
        <f>VLOOKUP(Q4095,'seg2'!$A$1:$B$13,2,0)</f>
        <v>11</v>
      </c>
      <c r="Q4095" s="16" t="s">
        <v>102</v>
      </c>
      <c r="R4095" s="15">
        <f>VLOOKUP(S4095,'seg3'!$A$1:$B$9,2,0)</f>
        <v>6</v>
      </c>
      <c r="S4095" s="16" t="s">
        <v>44</v>
      </c>
      <c r="T4095" s="18">
        <v>15.4</v>
      </c>
      <c r="U4095" s="18">
        <v>15.4</v>
      </c>
      <c r="V4095" s="42"/>
      <c r="W4095" s="43" t="s">
        <v>45</v>
      </c>
      <c r="X4095" s="16"/>
      <c r="Y4095" s="18" t="s">
        <v>40</v>
      </c>
      <c r="Z4095" s="18">
        <v>5.5</v>
      </c>
      <c r="AA4095" s="18" t="s">
        <v>41</v>
      </c>
      <c r="AB4095" s="14" t="str">
        <f t="shared" si="63"/>
        <v>('5000773','5000773J','SHCS M06X1X60 DIN912 CLA2-70 FT EPO','PC',73,3,11,6,5,19,208,'15.4','15.4','M06','60','304L','5.5','5.18/5.20','','COIL PWDR DRWN SS304CU2 A270 05.18-05.20',''),</v>
      </c>
      <c r="AC4095" s="14" t="s">
        <v>11280</v>
      </c>
    </row>
    <row r="4096" spans="1:29">
      <c r="A4096" s="16">
        <v>5000041</v>
      </c>
      <c r="B4096" s="43" t="s">
        <v>4717</v>
      </c>
      <c r="C4096" s="43" t="s">
        <v>7300</v>
      </c>
      <c r="D4096" s="15">
        <f>VLOOKUP(E4096,finish!$A$1:$B$18,2,0)</f>
        <v>19</v>
      </c>
      <c r="E4096" s="18" t="s">
        <v>7861</v>
      </c>
      <c r="F4096" s="15">
        <f>VLOOKUP(G4096,modules!$A$1:$B$10,2,0)</f>
        <v>3</v>
      </c>
      <c r="G4096" s="18" t="s">
        <v>7844</v>
      </c>
      <c r="H4096" s="15">
        <f>VLOOKUP(I4096,segments!$A$1:$B$9,2,0)</f>
        <v>3</v>
      </c>
      <c r="I4096" s="18" t="s">
        <v>7851</v>
      </c>
      <c r="J4096" s="15">
        <v>73</v>
      </c>
      <c r="K4096" s="18" t="s">
        <v>42</v>
      </c>
      <c r="L4096" s="16" t="s">
        <v>38</v>
      </c>
      <c r="M4096" s="15">
        <f>VLOOKUP(N4096,groups!$A$1:$B$113,2,1)</f>
        <v>200</v>
      </c>
      <c r="N4096" s="16" t="s">
        <v>4719</v>
      </c>
      <c r="O4096" s="18">
        <v>25</v>
      </c>
      <c r="P4096" s="15">
        <f>VLOOKUP(Q4096,'seg2'!$A$1:$B$13,2,0)</f>
        <v>12</v>
      </c>
      <c r="Q4096" s="16" t="s">
        <v>66</v>
      </c>
      <c r="R4096" s="15">
        <f>VLOOKUP(S4096,'seg3'!$A$1:$B$9,2,0)</f>
        <v>6</v>
      </c>
      <c r="S4096" s="16" t="s">
        <v>44</v>
      </c>
      <c r="T4096" s="18">
        <v>6.65</v>
      </c>
      <c r="U4096" s="18">
        <v>6.65</v>
      </c>
      <c r="V4096" s="42"/>
      <c r="W4096" s="43" t="s">
        <v>2156</v>
      </c>
      <c r="X4096" s="16"/>
      <c r="Y4096" s="18" t="s">
        <v>40</v>
      </c>
      <c r="Z4096" s="18">
        <v>5.5</v>
      </c>
      <c r="AA4096" s="16" t="s">
        <v>41</v>
      </c>
      <c r="AB4096" s="14" t="str">
        <f t="shared" si="63"/>
        <v>('5000041','5000041J','HHB M06X1X25 DIN933 CLA2-70 FT EPO','PC',73,3,12,6,3,19,200,'6.65','6.65','M06','25','304L','5.5','5.18/5.20','','COIL POWDER DRWN SS304L A270 05.18/05.20',''),</v>
      </c>
      <c r="AC4096" s="14" t="s">
        <v>11281</v>
      </c>
    </row>
    <row r="4097" spans="1:29">
      <c r="A4097" s="16">
        <v>834730</v>
      </c>
      <c r="B4097" s="43" t="s">
        <v>7716</v>
      </c>
      <c r="C4097" s="43" t="s">
        <v>7717</v>
      </c>
      <c r="D4097" s="15">
        <f>VLOOKUP(E4097,finish!$A$1:$B$18,2,0)</f>
        <v>12</v>
      </c>
      <c r="E4097" s="18" t="s">
        <v>401</v>
      </c>
      <c r="F4097" s="15">
        <f>VLOOKUP(G4097,modules!$A$1:$B$10,2,0)</f>
        <v>1</v>
      </c>
      <c r="G4097" s="18" t="s">
        <v>7848</v>
      </c>
      <c r="H4097" s="15">
        <f>VLOOKUP(I4097,segments!$A$1:$B$9,2,0)</f>
        <v>1</v>
      </c>
      <c r="I4097" s="18" t="s">
        <v>7848</v>
      </c>
      <c r="J4097" s="15">
        <v>77</v>
      </c>
      <c r="K4097" s="27" t="s">
        <v>42</v>
      </c>
      <c r="L4097" s="16" t="s">
        <v>38</v>
      </c>
      <c r="M4097" s="15">
        <f>VLOOKUP(N4097,groups!$A$1:$B$113,2,1)</f>
        <v>153</v>
      </c>
      <c r="N4097" s="16" t="s">
        <v>107</v>
      </c>
      <c r="O4097" s="18">
        <v>16</v>
      </c>
      <c r="P4097" s="15">
        <f>VLOOKUP(Q4097,'seg2'!$A$1:$B$13,2,0)</f>
        <v>3</v>
      </c>
      <c r="Q4097" s="16" t="s">
        <v>20</v>
      </c>
      <c r="R4097" s="15">
        <f>VLOOKUP(S4097,'seg3'!$A$1:$B$9,2,0)</f>
        <v>3</v>
      </c>
      <c r="S4097" s="16" t="s">
        <v>21</v>
      </c>
      <c r="T4097" s="18">
        <v>5.57</v>
      </c>
      <c r="U4097" s="18">
        <v>5.57</v>
      </c>
      <c r="V4097" s="42"/>
      <c r="W4097" s="30"/>
      <c r="X4097" s="16"/>
      <c r="Y4097" s="18" t="s">
        <v>17</v>
      </c>
      <c r="Z4097" s="18">
        <v>5.5</v>
      </c>
      <c r="AA4097" s="16" t="s">
        <v>264</v>
      </c>
      <c r="AB4097" s="14" t="str">
        <f t="shared" si="63"/>
        <v>('834730','834730J','HHS M06X1X16 CL8.8 FT ZTS 2598175','PC',77,1,3,3,1,12,153,'5.57','5.57','M06','16','10B33','5.5','05.18/05.20','','',''),</v>
      </c>
      <c r="AC4097" s="14" t="s">
        <v>11282</v>
      </c>
    </row>
    <row r="4098" spans="1:29">
      <c r="A4098" s="16">
        <v>786572</v>
      </c>
      <c r="B4098" s="43" t="s">
        <v>5191</v>
      </c>
      <c r="C4098" s="43" t="s">
        <v>5192</v>
      </c>
      <c r="D4098" s="15">
        <f>VLOOKUP(E4098,finish!$A$1:$B$18,2,0)</f>
        <v>7</v>
      </c>
      <c r="E4098" s="18" t="s">
        <v>493</v>
      </c>
      <c r="F4098" s="15" t="s">
        <v>7949</v>
      </c>
      <c r="G4098" s="18" t="s">
        <v>7855</v>
      </c>
      <c r="H4098" s="15">
        <f>VLOOKUP(I4098,segments!$A$1:$B$9,2,0)</f>
        <v>3</v>
      </c>
      <c r="I4098" s="18" t="s">
        <v>7851</v>
      </c>
      <c r="J4098" s="15">
        <f>VLOOKUP(K4098,machines!$A$1:$B$72,2,0)</f>
        <v>87</v>
      </c>
      <c r="K4098" s="18" t="s">
        <v>420</v>
      </c>
      <c r="L4098" s="43" t="s">
        <v>91</v>
      </c>
      <c r="M4098" s="15">
        <f>VLOOKUP(N4098,groups!$A$1:$B$113,2,1)</f>
        <v>193</v>
      </c>
      <c r="N4098" s="43" t="s">
        <v>417</v>
      </c>
      <c r="O4098" s="18" t="s">
        <v>52</v>
      </c>
      <c r="P4098" s="15">
        <f>VLOOKUP(Q4098,'seg2'!$A$1:$B$13,2,0)</f>
        <v>9</v>
      </c>
      <c r="Q4098" s="16" t="s">
        <v>421</v>
      </c>
      <c r="R4098" s="15">
        <f>VLOOKUP(S4098,'seg3'!$A$1:$B$9,2,0)</f>
        <v>8</v>
      </c>
      <c r="S4098" s="16" t="s">
        <v>422</v>
      </c>
      <c r="T4098" s="18">
        <v>9</v>
      </c>
      <c r="U4098" s="18">
        <v>9</v>
      </c>
      <c r="V4098" s="42"/>
      <c r="W4098" s="43" t="s">
        <v>5176</v>
      </c>
      <c r="X4098" s="16"/>
      <c r="Y4098" s="18" t="s">
        <v>418</v>
      </c>
      <c r="Z4098" s="18">
        <v>5.5</v>
      </c>
      <c r="AA4098" s="18" t="s">
        <v>606</v>
      </c>
      <c r="AB4098" s="14" t="str">
        <f t="shared" si="63"/>
        <v>('786572','786572J','SPRING WASHER FLAT SEC TYPE-B M16 HDG','PC',87,null,9,8,3,7,193,'9','9','M16','-','HC6165','5.5','5.05/5.10','','COIL 1ANNEAL &amp; 2DRAWN HC6165 5.05/5.10',''),</v>
      </c>
      <c r="AC4098" s="14" t="s">
        <v>9993</v>
      </c>
    </row>
    <row r="4099" spans="1:29">
      <c r="A4099" s="16">
        <v>834725</v>
      </c>
      <c r="B4099" s="43" t="s">
        <v>7720</v>
      </c>
      <c r="C4099" s="43" t="s">
        <v>7721</v>
      </c>
      <c r="D4099" s="15">
        <f>VLOOKUP(E4099,finish!$A$1:$B$18,2,0)</f>
        <v>12</v>
      </c>
      <c r="E4099" s="18" t="s">
        <v>401</v>
      </c>
      <c r="F4099" s="15">
        <f>VLOOKUP(G4099,modules!$A$1:$B$10,2,0)</f>
        <v>1</v>
      </c>
      <c r="G4099" s="18" t="s">
        <v>7848</v>
      </c>
      <c r="H4099" s="15">
        <f>VLOOKUP(I4099,segments!$A$1:$B$9,2,0)</f>
        <v>1</v>
      </c>
      <c r="I4099" s="18" t="s">
        <v>7848</v>
      </c>
      <c r="J4099" s="15">
        <v>77</v>
      </c>
      <c r="K4099" s="27" t="s">
        <v>42</v>
      </c>
      <c r="L4099" s="16" t="s">
        <v>466</v>
      </c>
      <c r="M4099" s="15">
        <f>VLOOKUP(N4099,groups!$A$1:$B$113,2,1)</f>
        <v>153</v>
      </c>
      <c r="N4099" s="16" t="s">
        <v>107</v>
      </c>
      <c r="O4099" s="18">
        <v>20</v>
      </c>
      <c r="P4099" s="15">
        <f>VLOOKUP(Q4099,'seg2'!$A$1:$B$13,2,0)</f>
        <v>3</v>
      </c>
      <c r="Q4099" s="16" t="s">
        <v>20</v>
      </c>
      <c r="R4099" s="15">
        <f>VLOOKUP(S4099,'seg3'!$A$1:$B$9,2,0)</f>
        <v>3</v>
      </c>
      <c r="S4099" s="16" t="s">
        <v>21</v>
      </c>
      <c r="T4099" s="18">
        <v>2.4700000000000002</v>
      </c>
      <c r="U4099" s="18">
        <v>2.4700000000000002</v>
      </c>
      <c r="V4099" s="42"/>
      <c r="W4099" s="30"/>
      <c r="X4099" s="16"/>
      <c r="Y4099" s="20" t="s">
        <v>17</v>
      </c>
      <c r="Z4099" s="32">
        <v>5.5</v>
      </c>
      <c r="AA4099" s="49" t="s">
        <v>2602</v>
      </c>
      <c r="AB4099" s="14" t="str">
        <f t="shared" ref="AB4099:AB4162" si="64">CONCATENATE("('",A4099,"','",B4099,"','",C4099,"','PC',",J4099,",",F4099,",",P4099,",",R4099,",",H4099,",",D4099,",",M4099,",'",T4099,"','",U4099,"','",L4099,"','",O4099,"','",Y4099,"','",Z4099,"','",AA4099,"','",V4099,"','",W4099,"','",X4099,"'),")</f>
        <v>('834725','834725J','HHS M04X0.7X20 CL8.8 FT ZTS 4389257','PC',77,1,3,3,1,12,153,'2.47','2.47','M04','20','10B33','5.5','03.40/03.42','','',''),</v>
      </c>
      <c r="AC4099" s="14" t="s">
        <v>11283</v>
      </c>
    </row>
    <row r="4100" spans="1:29">
      <c r="A4100" s="16">
        <v>834728</v>
      </c>
      <c r="B4100" s="43" t="s">
        <v>7722</v>
      </c>
      <c r="C4100" s="43" t="s">
        <v>7723</v>
      </c>
      <c r="D4100" s="15">
        <f>VLOOKUP(E4100,finish!$A$1:$B$18,2,0)</f>
        <v>3</v>
      </c>
      <c r="E4100" s="18" t="s">
        <v>407</v>
      </c>
      <c r="F4100" s="15">
        <f>VLOOKUP(G4100,modules!$A$1:$B$10,2,0)</f>
        <v>1</v>
      </c>
      <c r="G4100" s="18" t="s">
        <v>7848</v>
      </c>
      <c r="H4100" s="15">
        <f>VLOOKUP(I4100,segments!$A$1:$B$9,2,0)</f>
        <v>1</v>
      </c>
      <c r="I4100" s="18" t="s">
        <v>7848</v>
      </c>
      <c r="J4100" s="15">
        <v>77</v>
      </c>
      <c r="K4100" s="27" t="s">
        <v>42</v>
      </c>
      <c r="L4100" s="16" t="s">
        <v>139</v>
      </c>
      <c r="M4100" s="15">
        <f>VLOOKUP(N4100,groups!$A$1:$B$113,2,1)</f>
        <v>153</v>
      </c>
      <c r="N4100" s="16" t="s">
        <v>107</v>
      </c>
      <c r="O4100" s="18">
        <v>35</v>
      </c>
      <c r="P4100" s="15">
        <f>VLOOKUP(Q4100,'seg2'!$A$1:$B$13,2,0)</f>
        <v>3</v>
      </c>
      <c r="Q4100" s="16" t="s">
        <v>20</v>
      </c>
      <c r="R4100" s="15">
        <f>VLOOKUP(S4100,'seg3'!$A$1:$B$9,2,0)</f>
        <v>3</v>
      </c>
      <c r="S4100" s="16" t="s">
        <v>21</v>
      </c>
      <c r="T4100" s="18">
        <v>5.8</v>
      </c>
      <c r="U4100" s="18">
        <v>5.8</v>
      </c>
      <c r="V4100" s="42"/>
      <c r="W4100" s="30"/>
      <c r="X4100" s="16"/>
      <c r="Y4100" s="45" t="s">
        <v>17</v>
      </c>
      <c r="Z4100" s="28">
        <v>5.5</v>
      </c>
      <c r="AA4100" s="46" t="s">
        <v>5241</v>
      </c>
      <c r="AB4100" s="14" t="str">
        <f t="shared" si="64"/>
        <v>('834728','834728J','HHS M05X0.8X35 CL8.8 FT ZFB 6V2314','PC',77,1,3,3,1,3,153,'5.8','5.8','M05','35','10B33','5.5','04.33/04.035','','',''),</v>
      </c>
      <c r="AC4100" s="14" t="s">
        <v>11284</v>
      </c>
    </row>
    <row r="4101" spans="1:29">
      <c r="A4101" s="16">
        <v>834726</v>
      </c>
      <c r="B4101" s="43" t="s">
        <v>7724</v>
      </c>
      <c r="C4101" s="43" t="s">
        <v>7725</v>
      </c>
      <c r="D4101" s="15">
        <f>VLOOKUP(E4101,finish!$A$1:$B$18,2,0)</f>
        <v>12</v>
      </c>
      <c r="E4101" s="18" t="s">
        <v>401</v>
      </c>
      <c r="F4101" s="15">
        <f>VLOOKUP(G4101,modules!$A$1:$B$10,2,0)</f>
        <v>1</v>
      </c>
      <c r="G4101" s="18" t="s">
        <v>7848</v>
      </c>
      <c r="H4101" s="15">
        <f>VLOOKUP(I4101,segments!$A$1:$B$9,2,0)</f>
        <v>1</v>
      </c>
      <c r="I4101" s="18" t="s">
        <v>7848</v>
      </c>
      <c r="J4101" s="15">
        <v>77</v>
      </c>
      <c r="K4101" s="27" t="s">
        <v>42</v>
      </c>
      <c r="L4101" s="16" t="s">
        <v>466</v>
      </c>
      <c r="M4101" s="15">
        <f>VLOOKUP(N4101,groups!$A$1:$B$113,2,1)</f>
        <v>153</v>
      </c>
      <c r="N4101" s="16" t="s">
        <v>107</v>
      </c>
      <c r="O4101" s="18">
        <v>12</v>
      </c>
      <c r="P4101" s="15">
        <f>VLOOKUP(Q4101,'seg2'!$A$1:$B$13,2,0)</f>
        <v>3</v>
      </c>
      <c r="Q4101" s="16" t="s">
        <v>20</v>
      </c>
      <c r="R4101" s="15">
        <f>VLOOKUP(S4101,'seg3'!$A$1:$B$9,2,0)</f>
        <v>3</v>
      </c>
      <c r="S4101" s="16" t="s">
        <v>21</v>
      </c>
      <c r="T4101" s="18">
        <v>1.88</v>
      </c>
      <c r="U4101" s="18">
        <v>1.88</v>
      </c>
      <c r="V4101" s="42"/>
      <c r="W4101" s="30"/>
      <c r="X4101" s="16"/>
      <c r="Y4101" s="20" t="s">
        <v>17</v>
      </c>
      <c r="Z4101" s="32">
        <v>5.5</v>
      </c>
      <c r="AA4101" s="49" t="s">
        <v>2602</v>
      </c>
      <c r="AB4101" s="14" t="str">
        <f t="shared" si="64"/>
        <v>('834726','834726J','HHS M04X0.7X12 CL8.8 FT ZTS 8T0285','PC',77,1,3,3,1,12,153,'1.88','1.88','M04','12','10B33','5.5','03.40/03.42','','',''),</v>
      </c>
      <c r="AC4101" s="14" t="s">
        <v>11285</v>
      </c>
    </row>
    <row r="4102" spans="1:29">
      <c r="A4102" s="16">
        <v>834729</v>
      </c>
      <c r="B4102" s="43" t="s">
        <v>7726</v>
      </c>
      <c r="C4102" s="43" t="s">
        <v>7727</v>
      </c>
      <c r="D4102" s="15">
        <f>VLOOKUP(E4102,finish!$A$1:$B$18,2,0)</f>
        <v>12</v>
      </c>
      <c r="E4102" s="18" t="s">
        <v>401</v>
      </c>
      <c r="F4102" s="15">
        <f>VLOOKUP(G4102,modules!$A$1:$B$10,2,0)</f>
        <v>1</v>
      </c>
      <c r="G4102" s="18" t="s">
        <v>7848</v>
      </c>
      <c r="H4102" s="15">
        <f>VLOOKUP(I4102,segments!$A$1:$B$9,2,0)</f>
        <v>1</v>
      </c>
      <c r="I4102" s="18" t="s">
        <v>7848</v>
      </c>
      <c r="J4102" s="15">
        <v>77</v>
      </c>
      <c r="K4102" s="27" t="s">
        <v>42</v>
      </c>
      <c r="L4102" s="16" t="s">
        <v>38</v>
      </c>
      <c r="M4102" s="15">
        <f>VLOOKUP(N4102,groups!$A$1:$B$113,2,1)</f>
        <v>153</v>
      </c>
      <c r="N4102" s="16" t="s">
        <v>107</v>
      </c>
      <c r="O4102" s="18">
        <v>25</v>
      </c>
      <c r="P4102" s="15">
        <f>VLOOKUP(Q4102,'seg2'!$A$1:$B$13,2,0)</f>
        <v>3</v>
      </c>
      <c r="Q4102" s="16" t="s">
        <v>20</v>
      </c>
      <c r="R4102" s="15">
        <f>VLOOKUP(S4102,'seg3'!$A$1:$B$9,2,0)</f>
        <v>3</v>
      </c>
      <c r="S4102" s="16" t="s">
        <v>21</v>
      </c>
      <c r="T4102" s="18">
        <v>7.16</v>
      </c>
      <c r="U4102" s="18">
        <v>7.16</v>
      </c>
      <c r="V4102" s="42"/>
      <c r="W4102" s="30"/>
      <c r="X4102" s="16"/>
      <c r="Y4102" s="18" t="s">
        <v>17</v>
      </c>
      <c r="Z4102" s="18">
        <v>5.5</v>
      </c>
      <c r="AA4102" s="16" t="s">
        <v>264</v>
      </c>
      <c r="AB4102" s="14" t="str">
        <f t="shared" si="64"/>
        <v>('834729','834729J','HHS M06X1X25 CL8.8 FT ZTS 2606689','PC',77,1,3,3,1,12,153,'7.16','7.16','M06','25','10B33','5.5','05.18/05.20','','',''),</v>
      </c>
      <c r="AC4102" s="14" t="s">
        <v>11286</v>
      </c>
    </row>
    <row r="4103" spans="1:29">
      <c r="A4103" s="16">
        <v>834727</v>
      </c>
      <c r="B4103" s="43" t="s">
        <v>7728</v>
      </c>
      <c r="C4103" s="43" t="s">
        <v>7729</v>
      </c>
      <c r="D4103" s="15">
        <f>VLOOKUP(E4103,finish!$A$1:$B$18,2,0)</f>
        <v>12</v>
      </c>
      <c r="E4103" s="18" t="s">
        <v>401</v>
      </c>
      <c r="F4103" s="15">
        <f>VLOOKUP(G4103,modules!$A$1:$B$10,2,0)</f>
        <v>1</v>
      </c>
      <c r="G4103" s="18" t="s">
        <v>7848</v>
      </c>
      <c r="H4103" s="15">
        <f>VLOOKUP(I4103,segments!$A$1:$B$9,2,0)</f>
        <v>1</v>
      </c>
      <c r="I4103" s="18" t="s">
        <v>7848</v>
      </c>
      <c r="J4103" s="15">
        <v>77</v>
      </c>
      <c r="K4103" s="27" t="s">
        <v>42</v>
      </c>
      <c r="L4103" s="16" t="s">
        <v>466</v>
      </c>
      <c r="M4103" s="15">
        <f>VLOOKUP(N4103,groups!$A$1:$B$113,2,1)</f>
        <v>153</v>
      </c>
      <c r="N4103" s="16" t="s">
        <v>107</v>
      </c>
      <c r="O4103" s="18">
        <v>16</v>
      </c>
      <c r="P4103" s="15">
        <f>VLOOKUP(Q4103,'seg2'!$A$1:$B$13,2,0)</f>
        <v>3</v>
      </c>
      <c r="Q4103" s="16" t="s">
        <v>20</v>
      </c>
      <c r="R4103" s="15">
        <f>VLOOKUP(S4103,'seg3'!$A$1:$B$9,2,0)</f>
        <v>3</v>
      </c>
      <c r="S4103" s="16" t="s">
        <v>21</v>
      </c>
      <c r="T4103" s="18">
        <v>2.2799999999999998</v>
      </c>
      <c r="U4103" s="18">
        <v>2.2799999999999998</v>
      </c>
      <c r="V4103" s="42"/>
      <c r="W4103" s="30"/>
      <c r="X4103" s="16"/>
      <c r="Y4103" s="20" t="s">
        <v>17</v>
      </c>
      <c r="Z4103" s="32">
        <v>5.5</v>
      </c>
      <c r="AA4103" s="49" t="s">
        <v>2602</v>
      </c>
      <c r="AB4103" s="14" t="str">
        <f t="shared" si="64"/>
        <v>('834727','834727J','HHS M04X0.7X16 CL8.8 FT ZTS 1705632','PC',77,1,3,3,1,12,153,'2.28','2.28','M04','16','10B33','5.5','03.40/03.42','','',''),</v>
      </c>
      <c r="AC4103" s="14" t="s">
        <v>11287</v>
      </c>
    </row>
    <row r="4104" spans="1:29">
      <c r="A4104" s="16">
        <v>834736</v>
      </c>
      <c r="B4104" s="43" t="s">
        <v>7730</v>
      </c>
      <c r="C4104" s="43" t="s">
        <v>7731</v>
      </c>
      <c r="D4104" s="15">
        <f>VLOOKUP(E4104,finish!$A$1:$B$18,2,0)</f>
        <v>1</v>
      </c>
      <c r="E4104" s="18" t="s">
        <v>204</v>
      </c>
      <c r="F4104" s="15">
        <f>VLOOKUP(G4104,modules!$A$1:$B$10,2,0)</f>
        <v>1</v>
      </c>
      <c r="G4104" s="18" t="s">
        <v>7848</v>
      </c>
      <c r="H4104" s="15">
        <f>VLOOKUP(I4104,segments!$A$1:$B$9,2,0)</f>
        <v>1</v>
      </c>
      <c r="I4104" s="18" t="s">
        <v>7848</v>
      </c>
      <c r="J4104" s="15">
        <v>77</v>
      </c>
      <c r="K4104" s="27" t="s">
        <v>42</v>
      </c>
      <c r="L4104" s="16" t="s">
        <v>38</v>
      </c>
      <c r="M4104" s="15">
        <f>VLOOKUP(N4104,groups!$A$1:$B$113,2,1)</f>
        <v>153</v>
      </c>
      <c r="N4104" s="16" t="s">
        <v>107</v>
      </c>
      <c r="O4104" s="18">
        <v>18</v>
      </c>
      <c r="P4104" s="15">
        <f>VLOOKUP(Q4104,'seg2'!$A$1:$B$13,2,0)</f>
        <v>3</v>
      </c>
      <c r="Q4104" s="16" t="s">
        <v>20</v>
      </c>
      <c r="R4104" s="15">
        <f>VLOOKUP(S4104,'seg3'!$A$1:$B$9,2,0)</f>
        <v>3</v>
      </c>
      <c r="S4104" s="16" t="s">
        <v>21</v>
      </c>
      <c r="T4104" s="18">
        <v>5.91</v>
      </c>
      <c r="U4104" s="18">
        <v>5.91</v>
      </c>
      <c r="V4104" s="42"/>
      <c r="W4104" s="30"/>
      <c r="X4104" s="16"/>
      <c r="Y4104" s="18" t="s">
        <v>17</v>
      </c>
      <c r="Z4104" s="18">
        <v>5.5</v>
      </c>
      <c r="AA4104" s="16" t="s">
        <v>264</v>
      </c>
      <c r="AB4104" s="14" t="str">
        <f t="shared" si="64"/>
        <v>('834736','834736J','HHS M06X1X18 CL10.9 FT ZNP+PH 2946007','PC',77,1,3,3,1,1,153,'5.91','5.91','M06','18','10B33','5.5','05.18/05.20','','',''),</v>
      </c>
      <c r="AC4104" s="14" t="s">
        <v>11288</v>
      </c>
    </row>
    <row r="4105" spans="1:29">
      <c r="A4105" s="16">
        <v>834735</v>
      </c>
      <c r="B4105" s="43" t="s">
        <v>7736</v>
      </c>
      <c r="C4105" s="43" t="s">
        <v>7737</v>
      </c>
      <c r="D4105" s="15">
        <f>VLOOKUP(E4105,finish!$A$1:$B$18,2,0)</f>
        <v>3</v>
      </c>
      <c r="E4105" s="18" t="s">
        <v>407</v>
      </c>
      <c r="F4105" s="15">
        <f>VLOOKUP(G4105,modules!$A$1:$B$10,2,0)</f>
        <v>1</v>
      </c>
      <c r="G4105" s="18" t="s">
        <v>7848</v>
      </c>
      <c r="H4105" s="15">
        <f>VLOOKUP(I4105,segments!$A$1:$B$9,2,0)</f>
        <v>1</v>
      </c>
      <c r="I4105" s="18" t="s">
        <v>7848</v>
      </c>
      <c r="J4105" s="15">
        <v>77</v>
      </c>
      <c r="K4105" s="27" t="s">
        <v>42</v>
      </c>
      <c r="L4105" s="16" t="s">
        <v>38</v>
      </c>
      <c r="M4105" s="15">
        <f>VLOOKUP(N4105,groups!$A$1:$B$113,2,1)</f>
        <v>153</v>
      </c>
      <c r="N4105" s="16" t="s">
        <v>107</v>
      </c>
      <c r="O4105" s="18">
        <v>20</v>
      </c>
      <c r="P4105" s="15">
        <f>VLOOKUP(Q4105,'seg2'!$A$1:$B$13,2,0)</f>
        <v>3</v>
      </c>
      <c r="Q4105" s="16" t="s">
        <v>20</v>
      </c>
      <c r="R4105" s="15">
        <f>VLOOKUP(S4105,'seg3'!$A$1:$B$9,2,0)</f>
        <v>3</v>
      </c>
      <c r="S4105" s="16" t="s">
        <v>21</v>
      </c>
      <c r="T4105" s="18">
        <v>6.26</v>
      </c>
      <c r="U4105" s="18">
        <v>6.26</v>
      </c>
      <c r="V4105" s="42"/>
      <c r="W4105" s="30"/>
      <c r="X4105" s="16"/>
      <c r="Y4105" s="18" t="s">
        <v>17</v>
      </c>
      <c r="Z4105" s="18">
        <v>5.5</v>
      </c>
      <c r="AA4105" s="16" t="s">
        <v>264</v>
      </c>
      <c r="AB4105" s="14" t="str">
        <f t="shared" si="64"/>
        <v>('834735','834735J','HHS M06X1X20 CL10.9 FT ZFB+PH 8T4181','PC',77,1,3,3,1,3,153,'6.26','6.26','M06','20','10B33','5.5','05.18/05.20','','',''),</v>
      </c>
      <c r="AC4105" s="14" t="s">
        <v>11289</v>
      </c>
    </row>
    <row r="4106" spans="1:29">
      <c r="A4106" s="16">
        <v>834734</v>
      </c>
      <c r="B4106" s="43" t="s">
        <v>7750</v>
      </c>
      <c r="C4106" s="43" t="s">
        <v>7751</v>
      </c>
      <c r="D4106" s="15">
        <f>VLOOKUP(E4106,finish!$A$1:$B$18,2,0)</f>
        <v>1</v>
      </c>
      <c r="E4106" s="18" t="s">
        <v>204</v>
      </c>
      <c r="F4106" s="15">
        <f>VLOOKUP(G4106,modules!$A$1:$B$10,2,0)</f>
        <v>1</v>
      </c>
      <c r="G4106" s="18" t="s">
        <v>7848</v>
      </c>
      <c r="H4106" s="15">
        <f>VLOOKUP(I4106,segments!$A$1:$B$9,2,0)</f>
        <v>1</v>
      </c>
      <c r="I4106" s="18" t="s">
        <v>7848</v>
      </c>
      <c r="J4106" s="15">
        <v>77</v>
      </c>
      <c r="K4106" s="18" t="s">
        <v>42</v>
      </c>
      <c r="L4106" s="16" t="s">
        <v>38</v>
      </c>
      <c r="M4106" s="15">
        <f>VLOOKUP(N4106,groups!$A$1:$B$113,2,1)</f>
        <v>152</v>
      </c>
      <c r="N4106" s="16" t="s">
        <v>16</v>
      </c>
      <c r="O4106" s="18">
        <v>70</v>
      </c>
      <c r="P4106" s="15">
        <f>VLOOKUP(Q4106,'seg2'!$A$1:$B$13,2,0)</f>
        <v>3</v>
      </c>
      <c r="Q4106" s="16" t="s">
        <v>20</v>
      </c>
      <c r="R4106" s="15">
        <f>VLOOKUP(S4106,'seg3'!$A$1:$B$9,2,0)</f>
        <v>3</v>
      </c>
      <c r="S4106" s="16" t="s">
        <v>21</v>
      </c>
      <c r="T4106" s="18">
        <v>17.5</v>
      </c>
      <c r="U4106" s="18">
        <v>17.5</v>
      </c>
      <c r="V4106" s="42"/>
      <c r="W4106" s="30"/>
      <c r="X4106" s="16"/>
      <c r="Y4106" s="18" t="s">
        <v>17</v>
      </c>
      <c r="Z4106" s="18">
        <v>6</v>
      </c>
      <c r="AA4106" s="16" t="s">
        <v>491</v>
      </c>
      <c r="AB4106" s="14" t="str">
        <f t="shared" si="64"/>
        <v>('834734','834734J','HHB M06X1X70 CL10.9 HT ZNP 6V8359','PC',77,1,3,3,1,1,152,'17.5','17.5','M06','70','10B33','6','05.65/05.68','','',''),</v>
      </c>
      <c r="AC4106" s="14" t="s">
        <v>11290</v>
      </c>
    </row>
    <row r="4107" spans="1:29">
      <c r="A4107" s="16">
        <v>817889</v>
      </c>
      <c r="B4107" s="43" t="s">
        <v>556</v>
      </c>
      <c r="C4107" s="43" t="s">
        <v>557</v>
      </c>
      <c r="D4107" s="15">
        <f>VLOOKUP(E4107,finish!$A$1:$B$18,2,0)</f>
        <v>5</v>
      </c>
      <c r="E4107" s="18" t="s">
        <v>316</v>
      </c>
      <c r="F4107" s="15">
        <f>VLOOKUP(G4107,modules!$A$1:$B$10,2,0)</f>
        <v>1</v>
      </c>
      <c r="G4107" s="18" t="s">
        <v>7848</v>
      </c>
      <c r="H4107" s="15">
        <f>VLOOKUP(I4107,segments!$A$1:$B$9,2,0)</f>
        <v>1</v>
      </c>
      <c r="I4107" s="18" t="s">
        <v>7848</v>
      </c>
      <c r="J4107" s="15">
        <v>77</v>
      </c>
      <c r="K4107" s="18" t="s">
        <v>42</v>
      </c>
      <c r="L4107" s="16" t="s">
        <v>139</v>
      </c>
      <c r="M4107" s="15">
        <f>VLOOKUP(N4107,groups!$A$1:$B$113,2,1)</f>
        <v>189</v>
      </c>
      <c r="N4107" s="16" t="s">
        <v>467</v>
      </c>
      <c r="O4107" s="18">
        <v>30</v>
      </c>
      <c r="P4107" s="15">
        <f>VLOOKUP(Q4107,'seg2'!$A$1:$B$13,2,0)</f>
        <v>4</v>
      </c>
      <c r="Q4107" s="16" t="s">
        <v>32</v>
      </c>
      <c r="R4107" s="15">
        <f>VLOOKUP(S4107,'seg3'!$A$1:$B$9,2,0)</f>
        <v>4</v>
      </c>
      <c r="S4107" s="16" t="s">
        <v>32</v>
      </c>
      <c r="T4107" s="18">
        <v>7</v>
      </c>
      <c r="U4107" s="18">
        <v>7</v>
      </c>
      <c r="V4107" s="42"/>
      <c r="W4107" s="43" t="s">
        <v>559</v>
      </c>
      <c r="X4107" s="16"/>
      <c r="Y4107" s="18" t="s">
        <v>365</v>
      </c>
      <c r="Z4107" s="18">
        <v>5.5</v>
      </c>
      <c r="AA4107" s="18" t="s">
        <v>558</v>
      </c>
      <c r="AB4107" s="14" t="str">
        <f t="shared" si="64"/>
        <v>('817889','817889J','SHCS M5X0.8X30 GR12.9 ZFS H/T DRG:9X6615','PC',77,1,4,4,1,5,189,'7','7','M05','30','SCM435','5.5','4.75/4.78','','COIL2ANEAL&amp;2DRWN SCM435 4.75/4.78(ADAD)',''),</v>
      </c>
      <c r="AC4107" s="14" t="s">
        <v>11291</v>
      </c>
    </row>
    <row r="4108" spans="1:29">
      <c r="A4108" s="16">
        <v>832431</v>
      </c>
      <c r="B4108" s="43" t="s">
        <v>1356</v>
      </c>
      <c r="C4108" s="43" t="s">
        <v>6428</v>
      </c>
      <c r="D4108" s="15">
        <f>VLOOKUP(E4108,finish!$A$1:$B$18,2,0)</f>
        <v>3</v>
      </c>
      <c r="E4108" s="18" t="s">
        <v>407</v>
      </c>
      <c r="F4108" s="15">
        <f>VLOOKUP(G4108,modules!$A$1:$B$10,2,0)</f>
        <v>1</v>
      </c>
      <c r="G4108" s="18" t="s">
        <v>7848</v>
      </c>
      <c r="H4108" s="15">
        <f>VLOOKUP(I4108,segments!$A$1:$B$9,2,0)</f>
        <v>1</v>
      </c>
      <c r="I4108" s="18" t="s">
        <v>7848</v>
      </c>
      <c r="J4108" s="15">
        <v>77</v>
      </c>
      <c r="K4108" s="18" t="s">
        <v>42</v>
      </c>
      <c r="L4108" s="16" t="s">
        <v>38</v>
      </c>
      <c r="M4108" s="15">
        <f>VLOOKUP(N4108,groups!$A$1:$B$113,2,1)</f>
        <v>152</v>
      </c>
      <c r="N4108" s="16" t="s">
        <v>16</v>
      </c>
      <c r="O4108" s="18">
        <v>100</v>
      </c>
      <c r="P4108" s="15">
        <f>VLOOKUP(Q4108,'seg2'!$A$1:$B$13,2,0)</f>
        <v>3</v>
      </c>
      <c r="Q4108" s="16" t="s">
        <v>20</v>
      </c>
      <c r="R4108" s="15">
        <f>VLOOKUP(S4108,'seg3'!$A$1:$B$9,2,0)</f>
        <v>3</v>
      </c>
      <c r="S4108" s="16" t="s">
        <v>21</v>
      </c>
      <c r="T4108" s="18">
        <v>24.15</v>
      </c>
      <c r="U4108" s="18">
        <v>24.15</v>
      </c>
      <c r="V4108" s="42"/>
      <c r="W4108" s="43" t="s">
        <v>1359</v>
      </c>
      <c r="X4108" s="16"/>
      <c r="Y4108" s="18" t="s">
        <v>17</v>
      </c>
      <c r="Z4108" s="18">
        <v>6</v>
      </c>
      <c r="AA4108" s="18" t="s">
        <v>1358</v>
      </c>
      <c r="AB4108" s="14" t="str">
        <f t="shared" si="64"/>
        <v>('832431','832431J','HHB M6X1X100 GR10.9 ZFB 7X0465','PC',77,1,3,3,1,3,152,'24.15','24.15','M06','100','10B33','6','05.75/05.78','','COIL DIRECT DRAWN 10B33 05.75/05.78',''),</v>
      </c>
      <c r="AC4108" s="14" t="s">
        <v>11247</v>
      </c>
    </row>
    <row r="4109" spans="1:29">
      <c r="A4109" s="16">
        <v>170066</v>
      </c>
      <c r="B4109" s="43" t="s">
        <v>2772</v>
      </c>
      <c r="C4109" s="43" t="s">
        <v>2773</v>
      </c>
      <c r="D4109" s="15">
        <f>VLOOKUP(E4109,finish!$A$1:$B$18,2,0)</f>
        <v>2</v>
      </c>
      <c r="E4109" s="18" t="s">
        <v>11</v>
      </c>
      <c r="F4109" s="15">
        <f>VLOOKUP(G4109,modules!$A$1:$B$10,2,0)</f>
        <v>3</v>
      </c>
      <c r="G4109" s="18" t="s">
        <v>7844</v>
      </c>
      <c r="H4109" s="15">
        <f>VLOOKUP(I4109,segments!$A$1:$B$9,2,0)</f>
        <v>5</v>
      </c>
      <c r="I4109" s="18" t="s">
        <v>7852</v>
      </c>
      <c r="J4109" s="15">
        <f>VLOOKUP(K4109,machines!$A$1:$B$72,2,0)</f>
        <v>78</v>
      </c>
      <c r="K4109" s="18" t="s">
        <v>2774</v>
      </c>
      <c r="L4109" s="16" t="s">
        <v>15</v>
      </c>
      <c r="M4109" s="15">
        <f>VLOOKUP(N4109,groups!$A$1:$B$113,2,1)</f>
        <v>152</v>
      </c>
      <c r="N4109" s="16" t="s">
        <v>16</v>
      </c>
      <c r="O4109" s="18">
        <v>90</v>
      </c>
      <c r="P4109" s="15">
        <f>VLOOKUP(Q4109,'seg2'!$A$1:$B$13,2,0)</f>
        <v>3</v>
      </c>
      <c r="Q4109" s="43" t="s">
        <v>20</v>
      </c>
      <c r="R4109" s="15">
        <f>VLOOKUP(S4109,'seg3'!$A$1:$B$9,2,0)</f>
        <v>3</v>
      </c>
      <c r="S4109" s="43" t="s">
        <v>21</v>
      </c>
      <c r="T4109" s="18">
        <v>39.700000000000003</v>
      </c>
      <c r="U4109" s="18">
        <v>39.700000000000003</v>
      </c>
      <c r="V4109" s="18"/>
      <c r="W4109" s="30" t="s">
        <v>23</v>
      </c>
      <c r="X4109" s="16"/>
      <c r="Y4109" s="18" t="s">
        <v>17</v>
      </c>
      <c r="Z4109" s="18">
        <v>8</v>
      </c>
      <c r="AA4109" s="16" t="s">
        <v>18</v>
      </c>
      <c r="AB4109" s="14" t="str">
        <f t="shared" si="64"/>
        <v>('170066','170066J','HHB M08X1.25X90 ISO4014 CL10.9 H/T BLK','PC',78,3,3,3,5,2,152,'39.7','39.7','M08','90','10B33','8','07.65/07.68','','COIL DIRECT DRAWN AS 10B33M 07.65/07.68',''),</v>
      </c>
      <c r="AC4109" s="14" t="s">
        <v>11292</v>
      </c>
    </row>
    <row r="4110" spans="1:29">
      <c r="A4110" s="16">
        <v>787955</v>
      </c>
      <c r="B4110" s="43" t="s">
        <v>2775</v>
      </c>
      <c r="C4110" s="43" t="s">
        <v>2776</v>
      </c>
      <c r="D4110" s="15">
        <f>VLOOKUP(E4110,finish!$A$1:$B$18,2,0)</f>
        <v>2</v>
      </c>
      <c r="E4110" s="18" t="s">
        <v>11</v>
      </c>
      <c r="F4110" s="15">
        <f>VLOOKUP(G4110,modules!$A$1:$B$10,2,0)</f>
        <v>3</v>
      </c>
      <c r="G4110" s="18" t="s">
        <v>7844</v>
      </c>
      <c r="H4110" s="15">
        <f>VLOOKUP(I4110,segments!$A$1:$B$9,2,0)</f>
        <v>5</v>
      </c>
      <c r="I4110" s="18" t="s">
        <v>7852</v>
      </c>
      <c r="J4110" s="15">
        <f>VLOOKUP(K4110,machines!$A$1:$B$72,2,0)</f>
        <v>78</v>
      </c>
      <c r="K4110" s="18" t="s">
        <v>2774</v>
      </c>
      <c r="L4110" s="16" t="s">
        <v>15</v>
      </c>
      <c r="M4110" s="15">
        <f>VLOOKUP(N4110,groups!$A$1:$B$113,2,1)</f>
        <v>152</v>
      </c>
      <c r="N4110" s="16" t="s">
        <v>16</v>
      </c>
      <c r="O4110" s="18">
        <v>200</v>
      </c>
      <c r="P4110" s="15">
        <f>VLOOKUP(Q4110,'seg2'!$A$1:$B$13,2,0)</f>
        <v>3</v>
      </c>
      <c r="Q4110" s="43" t="s">
        <v>20</v>
      </c>
      <c r="R4110" s="15">
        <f>VLOOKUP(S4110,'seg3'!$A$1:$B$9,2,0)</f>
        <v>3</v>
      </c>
      <c r="S4110" s="43" t="s">
        <v>21</v>
      </c>
      <c r="T4110" s="18">
        <v>86.4</v>
      </c>
      <c r="U4110" s="18">
        <v>86.4</v>
      </c>
      <c r="V4110" s="18"/>
      <c r="W4110" s="30" t="s">
        <v>23</v>
      </c>
      <c r="X4110" s="16"/>
      <c r="Y4110" s="18" t="s">
        <v>17</v>
      </c>
      <c r="Z4110" s="18">
        <v>8</v>
      </c>
      <c r="AA4110" s="16" t="s">
        <v>18</v>
      </c>
      <c r="AB4110" s="14" t="str">
        <f t="shared" si="64"/>
        <v>('787955','787955J','HHB M08X1.25X200 ISO4014 CL10.9 H/T BLK','PC',78,3,3,3,5,2,152,'86.4','86.4','M08','200','10B33','8','07.65/07.68','','COIL DIRECT DRAWN AS 10B33M 07.65/07.68',''),</v>
      </c>
      <c r="AC4110" s="14" t="s">
        <v>11293</v>
      </c>
    </row>
    <row r="4111" spans="1:29">
      <c r="A4111" s="16">
        <v>106232</v>
      </c>
      <c r="B4111" s="43" t="s">
        <v>2936</v>
      </c>
      <c r="C4111" s="43" t="s">
        <v>2937</v>
      </c>
      <c r="D4111" s="15">
        <f>VLOOKUP(E4111,finish!$A$1:$B$18,2,0)</f>
        <v>2</v>
      </c>
      <c r="E4111" s="18" t="s">
        <v>11</v>
      </c>
      <c r="F4111" s="15">
        <f>VLOOKUP(G4111,modules!$A$1:$B$10,2,0)</f>
        <v>3</v>
      </c>
      <c r="G4111" s="18" t="s">
        <v>7844</v>
      </c>
      <c r="H4111" s="15">
        <f>VLOOKUP(I4111,segments!$A$1:$B$9,2,0)</f>
        <v>5</v>
      </c>
      <c r="I4111" s="18" t="s">
        <v>7852</v>
      </c>
      <c r="J4111" s="15">
        <f>VLOOKUP(K4111,machines!$A$1:$B$72,2,0)</f>
        <v>78</v>
      </c>
      <c r="K4111" s="18" t="s">
        <v>2774</v>
      </c>
      <c r="L4111" s="16" t="s">
        <v>15</v>
      </c>
      <c r="M4111" s="15">
        <f>VLOOKUP(N4111,groups!$A$1:$B$113,2,1)</f>
        <v>189</v>
      </c>
      <c r="N4111" s="16" t="s">
        <v>467</v>
      </c>
      <c r="O4111" s="18">
        <v>150</v>
      </c>
      <c r="P4111" s="15">
        <f>VLOOKUP(Q4111,'seg2'!$A$1:$B$13,2,0)</f>
        <v>4</v>
      </c>
      <c r="Q4111" s="43" t="s">
        <v>32</v>
      </c>
      <c r="R4111" s="15">
        <f>VLOOKUP(S4111,'seg3'!$A$1:$B$9,2,0)</f>
        <v>4</v>
      </c>
      <c r="S4111" s="43" t="s">
        <v>32</v>
      </c>
      <c r="T4111" s="18">
        <v>65</v>
      </c>
      <c r="U4111" s="18">
        <v>65</v>
      </c>
      <c r="V4111" s="29" t="s">
        <v>22</v>
      </c>
      <c r="W4111" s="30" t="s">
        <v>2935</v>
      </c>
      <c r="X4111" s="16"/>
      <c r="Y4111" s="18" t="s">
        <v>29</v>
      </c>
      <c r="Z4111" s="18">
        <v>10</v>
      </c>
      <c r="AA4111" s="16" t="s">
        <v>18</v>
      </c>
      <c r="AB4111" s="14" t="str">
        <f t="shared" si="64"/>
        <v>('106232','106232J','SHCS M08X1.25X150 ISO4762 CL12.9 H/T BLK','PC',78,3,4,4,5,2,189,'65','65','M08','150','51B37','10','07.65/07.68','READY','COIL 1ANNEAL &amp; 2DRAWN 51B37 07.65/07.68',''),</v>
      </c>
      <c r="AC4111" s="14" t="s">
        <v>11294</v>
      </c>
    </row>
    <row r="4112" spans="1:29">
      <c r="A4112" s="16">
        <v>834228</v>
      </c>
      <c r="B4112" s="43" t="s">
        <v>3607</v>
      </c>
      <c r="C4112" s="43" t="s">
        <v>3608</v>
      </c>
      <c r="D4112" s="15">
        <f>VLOOKUP(E4112,finish!$A$1:$B$18,2,0)</f>
        <v>5</v>
      </c>
      <c r="E4112" s="18" t="s">
        <v>316</v>
      </c>
      <c r="F4112" s="15">
        <f>VLOOKUP(G4112,modules!$A$1:$B$10,2,0)</f>
        <v>3</v>
      </c>
      <c r="G4112" s="18" t="s">
        <v>7844</v>
      </c>
      <c r="H4112" s="15">
        <f>VLOOKUP(I4112,segments!$A$1:$B$9,2,0)</f>
        <v>1</v>
      </c>
      <c r="I4112" s="18" t="s">
        <v>7848</v>
      </c>
      <c r="J4112" s="15">
        <f>VLOOKUP(K4112,machines!$A$1:$B$72,2,0)</f>
        <v>78</v>
      </c>
      <c r="K4112" s="18" t="s">
        <v>2774</v>
      </c>
      <c r="L4112" s="16" t="s">
        <v>15</v>
      </c>
      <c r="M4112" s="15">
        <f>VLOOKUP(N4112,groups!$A$1:$B$113,2,1)</f>
        <v>152</v>
      </c>
      <c r="N4112" s="16" t="s">
        <v>16</v>
      </c>
      <c r="O4112" s="18">
        <v>80</v>
      </c>
      <c r="P4112" s="15">
        <f>VLOOKUP(Q4112,'seg2'!$A$1:$B$13,2,0)</f>
        <v>3</v>
      </c>
      <c r="Q4112" s="16" t="s">
        <v>20</v>
      </c>
      <c r="R4112" s="15">
        <f>VLOOKUP(S4112,'seg3'!$A$1:$B$9,2,0)</f>
        <v>3</v>
      </c>
      <c r="S4112" s="16" t="s">
        <v>21</v>
      </c>
      <c r="T4112" s="18">
        <v>78.599999999999994</v>
      </c>
      <c r="U4112" s="18">
        <v>78.599999999999994</v>
      </c>
      <c r="V4112" s="29"/>
      <c r="W4112" s="30" t="s">
        <v>884</v>
      </c>
      <c r="X4112" s="16"/>
      <c r="Y4112" s="18" t="s">
        <v>17</v>
      </c>
      <c r="Z4112" s="18">
        <v>8</v>
      </c>
      <c r="AA4112" s="16" t="s">
        <v>18</v>
      </c>
      <c r="AB4112" s="14" t="str">
        <f t="shared" si="64"/>
        <v>('834228','834228J','HHB M08X1.25X180 CL10.9 HT ZFS 3155494','PC',78,3,3,3,1,5,152,'78.6','78.6','M08','80','10B33','8','07.65/07.68','','COIL DIRECT DRAWN 10B33 07.72/07.75',''),</v>
      </c>
      <c r="AC4112" s="14" t="s">
        <v>11295</v>
      </c>
    </row>
    <row r="4113" spans="1:29">
      <c r="A4113" s="16">
        <v>183896</v>
      </c>
      <c r="B4113" s="43" t="s">
        <v>3780</v>
      </c>
      <c r="C4113" s="43" t="s">
        <v>3781</v>
      </c>
      <c r="D4113" s="15">
        <f>VLOOKUP(E4113,finish!$A$1:$B$18,2,0)</f>
        <v>2</v>
      </c>
      <c r="E4113" s="18" t="s">
        <v>11</v>
      </c>
      <c r="F4113" s="15">
        <f>VLOOKUP(G4113,modules!$A$1:$B$10,2,0)</f>
        <v>3</v>
      </c>
      <c r="G4113" s="18" t="s">
        <v>7844</v>
      </c>
      <c r="H4113" s="15">
        <f>VLOOKUP(I4113,segments!$A$1:$B$9,2,0)</f>
        <v>5</v>
      </c>
      <c r="I4113" s="18" t="s">
        <v>7852</v>
      </c>
      <c r="J4113" s="15">
        <f>VLOOKUP(K4113,machines!$A$1:$B$72,2,0)</f>
        <v>78</v>
      </c>
      <c r="K4113" s="18" t="s">
        <v>2774</v>
      </c>
      <c r="L4113" s="16" t="s">
        <v>38</v>
      </c>
      <c r="M4113" s="15">
        <f>VLOOKUP(N4113,groups!$A$1:$B$113,2,1)</f>
        <v>189</v>
      </c>
      <c r="N4113" s="16" t="s">
        <v>467</v>
      </c>
      <c r="O4113" s="18">
        <v>130</v>
      </c>
      <c r="P4113" s="15">
        <f>VLOOKUP(Q4113,'seg2'!$A$1:$B$13,2,0)</f>
        <v>4</v>
      </c>
      <c r="Q4113" s="16" t="s">
        <v>32</v>
      </c>
      <c r="R4113" s="15">
        <f>VLOOKUP(S4113,'seg3'!$A$1:$B$9,2,0)</f>
        <v>4</v>
      </c>
      <c r="S4113" s="16" t="s">
        <v>32</v>
      </c>
      <c r="T4113" s="18">
        <v>30.8</v>
      </c>
      <c r="U4113" s="18">
        <v>30.8</v>
      </c>
      <c r="V4113" s="29" t="s">
        <v>22</v>
      </c>
      <c r="W4113" s="30" t="s">
        <v>492</v>
      </c>
      <c r="X4113" s="16"/>
      <c r="Y4113" s="18" t="s">
        <v>29</v>
      </c>
      <c r="Z4113" s="18">
        <v>8</v>
      </c>
      <c r="AA4113" s="16" t="s">
        <v>491</v>
      </c>
      <c r="AB4113" s="14" t="str">
        <f t="shared" si="64"/>
        <v>('183896','183896J','SHCS M06X1X130 ISO4762 CL12.9 HT BLK','PC',78,3,4,4,5,2,189,'30.8','30.8','M06','130','51B37','8','05.65/05.68','READY','COIL 2ANNEAL&amp;2DRAWN 51B37 05.65/05.68',''),</v>
      </c>
      <c r="AC4113" s="14" t="s">
        <v>11296</v>
      </c>
    </row>
    <row r="4114" spans="1:29">
      <c r="A4114" s="16">
        <v>106233</v>
      </c>
      <c r="B4114" s="43" t="s">
        <v>5627</v>
      </c>
      <c r="C4114" s="43" t="s">
        <v>5628</v>
      </c>
      <c r="D4114" s="15">
        <f>VLOOKUP(E4114,finish!$A$1:$B$18,2,0)</f>
        <v>2</v>
      </c>
      <c r="E4114" s="18" t="s">
        <v>11</v>
      </c>
      <c r="F4114" s="15">
        <f>VLOOKUP(G4114,modules!$A$1:$B$10,2,0)</f>
        <v>3</v>
      </c>
      <c r="G4114" s="18" t="s">
        <v>7844</v>
      </c>
      <c r="H4114" s="15">
        <f>VLOOKUP(I4114,segments!$A$1:$B$9,2,0)</f>
        <v>5</v>
      </c>
      <c r="I4114" s="18" t="s">
        <v>7852</v>
      </c>
      <c r="J4114" s="15">
        <f>VLOOKUP(K4114,machines!$A$1:$B$72,2,0)</f>
        <v>78</v>
      </c>
      <c r="K4114" s="18" t="s">
        <v>2774</v>
      </c>
      <c r="L4114" s="46" t="s">
        <v>15</v>
      </c>
      <c r="M4114" s="15">
        <f>VLOOKUP(N4114,groups!$A$1:$B$113,2,1)</f>
        <v>189</v>
      </c>
      <c r="N4114" s="46" t="s">
        <v>467</v>
      </c>
      <c r="O4114" s="45">
        <v>160</v>
      </c>
      <c r="P4114" s="15">
        <f>VLOOKUP(Q4114,'seg2'!$A$1:$B$13,2,0)</f>
        <v>4</v>
      </c>
      <c r="Q4114" s="16" t="s">
        <v>32</v>
      </c>
      <c r="R4114" s="15">
        <f>VLOOKUP(S4114,'seg3'!$A$1:$B$9,2,0)</f>
        <v>4</v>
      </c>
      <c r="S4114" s="16" t="s">
        <v>32</v>
      </c>
      <c r="T4114" s="45">
        <v>69</v>
      </c>
      <c r="U4114" s="45">
        <v>69</v>
      </c>
      <c r="V4114" s="18"/>
      <c r="W4114" s="30" t="s">
        <v>2935</v>
      </c>
      <c r="X4114" s="16"/>
      <c r="Y4114" s="18" t="s">
        <v>29</v>
      </c>
      <c r="Z4114" s="18">
        <v>8</v>
      </c>
      <c r="AA4114" s="16" t="s">
        <v>491</v>
      </c>
      <c r="AB4114" s="14" t="str">
        <f t="shared" si="64"/>
        <v>('106233','106233J','SHCS M08X1.25X160 ISO4762 CL12.9 HT BLK','PC',78,3,4,4,5,2,189,'69','69','M08','160','51B37','8','05.65/05.68','','COIL 1ANNEAL &amp; 2DRAWN 51B37 07.65/07.68',''),</v>
      </c>
      <c r="AC4114" s="14" t="s">
        <v>11297</v>
      </c>
    </row>
    <row r="4115" spans="1:29">
      <c r="A4115" s="16">
        <v>170066</v>
      </c>
      <c r="B4115" s="43" t="s">
        <v>2772</v>
      </c>
      <c r="C4115" s="43" t="s">
        <v>6789</v>
      </c>
      <c r="D4115" s="15">
        <f>VLOOKUP(E4115,finish!$A$1:$B$18,2,0)</f>
        <v>2</v>
      </c>
      <c r="E4115" s="18" t="s">
        <v>11</v>
      </c>
      <c r="F4115" s="15">
        <f>VLOOKUP(G4115,modules!$A$1:$B$10,2,0)</f>
        <v>3</v>
      </c>
      <c r="G4115" s="18" t="s">
        <v>7844</v>
      </c>
      <c r="H4115" s="15">
        <f>VLOOKUP(I4115,segments!$A$1:$B$9,2,0)</f>
        <v>5</v>
      </c>
      <c r="I4115" s="18" t="s">
        <v>7852</v>
      </c>
      <c r="J4115" s="15">
        <f>VLOOKUP(K4115,machines!$A$1:$B$72,2,0)</f>
        <v>78</v>
      </c>
      <c r="K4115" s="18" t="s">
        <v>2774</v>
      </c>
      <c r="L4115" s="43" t="s">
        <v>15</v>
      </c>
      <c r="M4115" s="15">
        <f>VLOOKUP(N4115,groups!$A$1:$B$113,2,1)</f>
        <v>152</v>
      </c>
      <c r="N4115" s="43" t="s">
        <v>16</v>
      </c>
      <c r="O4115" s="18">
        <v>90</v>
      </c>
      <c r="P4115" s="15">
        <f>VLOOKUP(Q4115,'seg2'!$A$1:$B$13,2,0)</f>
        <v>3</v>
      </c>
      <c r="Q4115" s="16" t="s">
        <v>20</v>
      </c>
      <c r="R4115" s="15">
        <f>VLOOKUP(S4115,'seg3'!$A$1:$B$9,2,0)</f>
        <v>3</v>
      </c>
      <c r="S4115" s="16" t="s">
        <v>21</v>
      </c>
      <c r="T4115" s="18">
        <v>39.700000000000003</v>
      </c>
      <c r="U4115" s="18">
        <v>39.700000000000003</v>
      </c>
      <c r="V4115" s="42"/>
      <c r="W4115" s="43" t="s">
        <v>23</v>
      </c>
      <c r="X4115" s="16"/>
      <c r="Y4115" s="18" t="s">
        <v>17</v>
      </c>
      <c r="Z4115" s="18">
        <v>8</v>
      </c>
      <c r="AA4115" s="18" t="s">
        <v>18</v>
      </c>
      <c r="AB4115" s="14" t="str">
        <f t="shared" si="64"/>
        <v>('170066','170066J','HHB M08X1.25X90 ISO4014 CL10.9 HT BLK','PC',78,3,3,3,5,2,152,'39.7','39.7','M08','90','10B33','8','07.65/07.68','','COIL DIRECT DRAWN AS 10B33M 07.65/07.68',''),</v>
      </c>
      <c r="AC4115" s="14" t="s">
        <v>11298</v>
      </c>
    </row>
    <row r="4116" spans="1:29">
      <c r="A4116" s="16">
        <v>550654</v>
      </c>
      <c r="B4116" s="43" t="s">
        <v>6972</v>
      </c>
      <c r="C4116" s="43" t="s">
        <v>6973</v>
      </c>
      <c r="D4116" s="15">
        <f>VLOOKUP(E4116,finish!$A$1:$B$18,2,0)</f>
        <v>2</v>
      </c>
      <c r="E4116" s="18" t="s">
        <v>11</v>
      </c>
      <c r="F4116" s="15">
        <f>VLOOKUP(G4116,modules!$A$1:$B$10,2,0)</f>
        <v>3</v>
      </c>
      <c r="G4116" s="18" t="s">
        <v>7844</v>
      </c>
      <c r="H4116" s="15">
        <f>VLOOKUP(I4116,segments!$A$1:$B$9,2,0)</f>
        <v>5</v>
      </c>
      <c r="I4116" s="18" t="s">
        <v>7852</v>
      </c>
      <c r="J4116" s="15">
        <f>VLOOKUP(K4116,machines!$A$1:$B$72,2,0)</f>
        <v>78</v>
      </c>
      <c r="K4116" s="18" t="s">
        <v>2774</v>
      </c>
      <c r="L4116" s="43" t="s">
        <v>15</v>
      </c>
      <c r="M4116" s="15">
        <f>VLOOKUP(N4116,groups!$A$1:$B$113,2,1)</f>
        <v>153</v>
      </c>
      <c r="N4116" s="43" t="s">
        <v>107</v>
      </c>
      <c r="O4116" s="18">
        <v>100</v>
      </c>
      <c r="P4116" s="15">
        <f>VLOOKUP(Q4116,'seg2'!$A$1:$B$13,2,0)</f>
        <v>3</v>
      </c>
      <c r="Q4116" s="16" t="s">
        <v>20</v>
      </c>
      <c r="R4116" s="15">
        <f>VLOOKUP(S4116,'seg3'!$A$1:$B$9,2,0)</f>
        <v>3</v>
      </c>
      <c r="S4116" s="16" t="s">
        <v>21</v>
      </c>
      <c r="T4116" s="18">
        <v>37.700000000000003</v>
      </c>
      <c r="U4116" s="18">
        <v>37.700000000000003</v>
      </c>
      <c r="V4116" s="42"/>
      <c r="W4116" s="43" t="s">
        <v>2825</v>
      </c>
      <c r="X4116" s="16"/>
      <c r="Y4116" s="18" t="s">
        <v>17</v>
      </c>
      <c r="Z4116" s="18">
        <v>8</v>
      </c>
      <c r="AA4116" s="18" t="s">
        <v>883</v>
      </c>
      <c r="AB4116" s="14" t="str">
        <f t="shared" si="64"/>
        <v>('550654','550654J','HHB M08X1.25X100 ISO4017 CL10.9 FT BLK','PC',78,3,3,3,5,2,153,'37.7','37.7','M08','100','10B33','8','07.00/07.02','','COIL DIRECT DRAWN 10B33M 07.00/07.02',''),</v>
      </c>
      <c r="AC4116" s="14" t="s">
        <v>11299</v>
      </c>
    </row>
    <row r="4117" spans="1:29">
      <c r="A4117" s="16">
        <v>106230</v>
      </c>
      <c r="B4117" s="43" t="s">
        <v>7201</v>
      </c>
      <c r="C4117" s="43" t="s">
        <v>7202</v>
      </c>
      <c r="D4117" s="15">
        <f>VLOOKUP(E4117,finish!$A$1:$B$18,2,0)</f>
        <v>2</v>
      </c>
      <c r="E4117" s="18" t="s">
        <v>11</v>
      </c>
      <c r="F4117" s="15">
        <f>VLOOKUP(G4117,modules!$A$1:$B$10,2,0)</f>
        <v>3</v>
      </c>
      <c r="G4117" s="18" t="s">
        <v>7844</v>
      </c>
      <c r="H4117" s="15">
        <f>VLOOKUP(I4117,segments!$A$1:$B$9,2,0)</f>
        <v>5</v>
      </c>
      <c r="I4117" s="18" t="s">
        <v>7852</v>
      </c>
      <c r="J4117" s="15">
        <f>VLOOKUP(K4117,machines!$A$1:$B$72,2,0)</f>
        <v>78</v>
      </c>
      <c r="K4117" s="18" t="s">
        <v>2774</v>
      </c>
      <c r="L4117" s="43" t="s">
        <v>15</v>
      </c>
      <c r="M4117" s="15">
        <f>VLOOKUP(N4117,groups!$A$1:$B$113,2,1)</f>
        <v>189</v>
      </c>
      <c r="N4117" s="43" t="s">
        <v>467</v>
      </c>
      <c r="O4117" s="18">
        <v>130</v>
      </c>
      <c r="P4117" s="15">
        <f>VLOOKUP(Q4117,'seg2'!$A$1:$B$13,2,0)</f>
        <v>4</v>
      </c>
      <c r="Q4117" s="16" t="s">
        <v>32</v>
      </c>
      <c r="R4117" s="15">
        <f>VLOOKUP(S4117,'seg3'!$A$1:$B$9,2,0)</f>
        <v>4</v>
      </c>
      <c r="S4117" s="16" t="s">
        <v>32</v>
      </c>
      <c r="T4117" s="18">
        <v>57</v>
      </c>
      <c r="U4117" s="18">
        <v>57</v>
      </c>
      <c r="V4117" s="18"/>
      <c r="W4117" s="43" t="s">
        <v>2935</v>
      </c>
      <c r="X4117" s="16"/>
      <c r="Y4117" s="18" t="s">
        <v>29</v>
      </c>
      <c r="Z4117" s="18">
        <v>10</v>
      </c>
      <c r="AA4117" s="18" t="s">
        <v>18</v>
      </c>
      <c r="AB4117" s="14" t="str">
        <f t="shared" si="64"/>
        <v>('106230','106230J','SHCS M08X1.25X130 ISO4762 CL12.9 HT BLK','PC',78,3,4,4,5,2,189,'57','57','M08','130','51B37','10','07.65/07.68','','COIL 1ANNEAL &amp; 2DRAWN 51B37 07.65/07.68',''),</v>
      </c>
      <c r="AC4117" s="14" t="s">
        <v>11300</v>
      </c>
    </row>
    <row r="4118" spans="1:29">
      <c r="A4118" s="15">
        <v>827840</v>
      </c>
      <c r="B4118" s="15" t="s">
        <v>13</v>
      </c>
      <c r="C4118" s="15" t="s">
        <v>14</v>
      </c>
      <c r="D4118" s="15">
        <f>VLOOKUP(E4118,finish!$A$1:$B$18,2,0)</f>
        <v>2</v>
      </c>
      <c r="E4118" s="18" t="s">
        <v>11</v>
      </c>
      <c r="F4118" s="15">
        <f>VLOOKUP(G4118,modules!$A$1:$B$10,2,0)</f>
        <v>3</v>
      </c>
      <c r="G4118" s="18" t="s">
        <v>7844</v>
      </c>
      <c r="H4118" s="15">
        <f>VLOOKUP(I4118,segments!$A$1:$B$9,2,0)</f>
        <v>4</v>
      </c>
      <c r="I4118" s="18" t="s">
        <v>7845</v>
      </c>
      <c r="J4118" s="15">
        <v>80</v>
      </c>
      <c r="K4118" s="27" t="s">
        <v>19</v>
      </c>
      <c r="L4118" s="23" t="s">
        <v>15</v>
      </c>
      <c r="M4118" s="15">
        <f>VLOOKUP(N4118,groups!$A$1:$B$113,2,1)</f>
        <v>152</v>
      </c>
      <c r="N4118" s="24" t="s">
        <v>16</v>
      </c>
      <c r="O4118" s="20">
        <v>80</v>
      </c>
      <c r="P4118" s="15">
        <f>VLOOKUP(Q4118,'seg2'!$A$1:$B$13,2,0)</f>
        <v>3</v>
      </c>
      <c r="Q4118" s="24" t="s">
        <v>20</v>
      </c>
      <c r="R4118" s="15">
        <f>VLOOKUP(S4118,'seg3'!$A$1:$B$9,2,0)</f>
        <v>3</v>
      </c>
      <c r="S4118" s="24" t="s">
        <v>21</v>
      </c>
      <c r="T4118" s="22">
        <v>35.700000000000003</v>
      </c>
      <c r="U4118" s="22">
        <v>35.700000000000003</v>
      </c>
      <c r="V4118" s="29"/>
      <c r="W4118" s="30" t="s">
        <v>23</v>
      </c>
      <c r="X4118" s="15" t="s">
        <v>12</v>
      </c>
      <c r="Y4118" s="20" t="s">
        <v>17</v>
      </c>
      <c r="Z4118" s="25">
        <v>8</v>
      </c>
      <c r="AA4118" s="26" t="s">
        <v>18</v>
      </c>
      <c r="AB4118" s="14" t="str">
        <f t="shared" si="64"/>
        <v>('827840','827840J','HEX HD BOLT M08X80 DIN931 TVT8.8SB BLK','PC',80,3,3,3,4,2,152,'35.7','35.7','M08','80','10B33','8','07.65/07.68','','COIL DIRECT DRAWN AS 10B33M 07.65/07.68','CD10B33M07650768'),</v>
      </c>
      <c r="AC4118" s="14" t="s">
        <v>11301</v>
      </c>
    </row>
    <row r="4119" spans="1:29">
      <c r="A4119" s="16">
        <v>5001288</v>
      </c>
      <c r="B4119" s="16" t="s">
        <v>256</v>
      </c>
      <c r="C4119" s="15" t="s">
        <v>257</v>
      </c>
      <c r="D4119" s="15">
        <f>VLOOKUP(E4119,finish!$A$1:$B$18,2,0)</f>
        <v>19</v>
      </c>
      <c r="E4119" s="18" t="s">
        <v>7861</v>
      </c>
      <c r="F4119" s="15">
        <f>VLOOKUP(G4119,modules!$A$1:$B$10,2,0)</f>
        <v>3</v>
      </c>
      <c r="G4119" s="18" t="s">
        <v>7844</v>
      </c>
      <c r="H4119" s="15">
        <f>VLOOKUP(I4119,segments!$A$1:$B$9,2,0)</f>
        <v>2</v>
      </c>
      <c r="I4119" s="18" t="s">
        <v>7847</v>
      </c>
      <c r="J4119" s="15">
        <v>80</v>
      </c>
      <c r="K4119" s="27" t="s">
        <v>19</v>
      </c>
      <c r="L4119" s="30" t="s">
        <v>15</v>
      </c>
      <c r="M4119" s="15">
        <f>VLOOKUP(N4119,groups!$A$1:$B$113,2,1)</f>
        <v>199</v>
      </c>
      <c r="N4119" s="24" t="s">
        <v>39</v>
      </c>
      <c r="O4119" s="21">
        <v>25</v>
      </c>
      <c r="P4119" s="15">
        <f>VLOOKUP(Q4119,'seg2'!$A$1:$B$13,2,0)</f>
        <v>7</v>
      </c>
      <c r="Q4119" s="16" t="s">
        <v>43</v>
      </c>
      <c r="R4119" s="15">
        <f>VLOOKUP(S4119,'seg3'!$A$1:$B$9,2,0)</f>
        <v>6</v>
      </c>
      <c r="S4119" s="16" t="s">
        <v>44</v>
      </c>
      <c r="T4119" s="28">
        <v>10.199999999999999</v>
      </c>
      <c r="U4119" s="28">
        <v>10.199999999999999</v>
      </c>
      <c r="V4119" s="29" t="s">
        <v>22</v>
      </c>
      <c r="W4119" s="30" t="s">
        <v>259</v>
      </c>
      <c r="X4119" s="15" t="s">
        <v>255</v>
      </c>
      <c r="Y4119" s="21" t="s">
        <v>40</v>
      </c>
      <c r="Z4119" s="32">
        <v>7.5</v>
      </c>
      <c r="AA4119" s="26" t="s">
        <v>258</v>
      </c>
      <c r="AB4119" s="14" t="str">
        <f t="shared" si="64"/>
        <v>('5001288','5001288J','SCHCS M08X25 ISO10642/DIN7991 SS304A2-70','PC',80,3,7,6,2,19,199,'10.2','10.2','M08','25','304L','7.5','7.00/7.02','READY','COIL POWDER DRWN SS304L A270 07.00/07.02','C1304LA27007000702'),</v>
      </c>
      <c r="AC4119" s="14" t="s">
        <v>11302</v>
      </c>
    </row>
    <row r="4120" spans="1:29">
      <c r="A4120" s="16">
        <v>103519</v>
      </c>
      <c r="B4120" s="64" t="s">
        <v>636</v>
      </c>
      <c r="C4120" s="15" t="s">
        <v>637</v>
      </c>
      <c r="D4120" s="15">
        <f>VLOOKUP(E4120,finish!$A$1:$B$18,2,0)</f>
        <v>2</v>
      </c>
      <c r="E4120" s="18" t="s">
        <v>11</v>
      </c>
      <c r="F4120" s="15">
        <f>VLOOKUP(G4120,modules!$A$1:$B$10,2,0)</f>
        <v>3</v>
      </c>
      <c r="G4120" s="18" t="s">
        <v>7844</v>
      </c>
      <c r="H4120" s="15">
        <f>VLOOKUP(I4120,segments!$A$1:$B$9,2,0)</f>
        <v>4</v>
      </c>
      <c r="I4120" s="18" t="s">
        <v>7845</v>
      </c>
      <c r="J4120" s="15">
        <v>80</v>
      </c>
      <c r="K4120" s="27" t="s">
        <v>19</v>
      </c>
      <c r="L4120" s="43" t="s">
        <v>15</v>
      </c>
      <c r="M4120" s="15">
        <f>VLOOKUP(N4120,groups!$A$1:$B$113,2,1)</f>
        <v>165</v>
      </c>
      <c r="N4120" s="60" t="s">
        <v>638</v>
      </c>
      <c r="O4120" s="18">
        <v>12</v>
      </c>
      <c r="P4120" s="15">
        <f>VLOOKUP(Q4120,'seg2'!$A$1:$B$13,2,0)</f>
        <v>4</v>
      </c>
      <c r="Q4120" s="16" t="s">
        <v>32</v>
      </c>
      <c r="R4120" s="15">
        <f>VLOOKUP(S4120,'seg3'!$A$1:$B$9,2,0)</f>
        <v>3</v>
      </c>
      <c r="S4120" s="16" t="s">
        <v>21</v>
      </c>
      <c r="T4120" s="28">
        <v>8.1999999999999993</v>
      </c>
      <c r="U4120" s="28">
        <v>8.1999999999999993</v>
      </c>
      <c r="V4120" s="18"/>
      <c r="W4120" s="30" t="s">
        <v>639</v>
      </c>
      <c r="X4120" s="15" t="s">
        <v>635</v>
      </c>
      <c r="Y4120" s="21" t="s">
        <v>17</v>
      </c>
      <c r="Z4120" s="18">
        <v>10</v>
      </c>
      <c r="AA4120" s="16" t="s">
        <v>18</v>
      </c>
      <c r="AB4120" s="14" t="str">
        <f t="shared" si="64"/>
        <v>('103519','103519J','SLHCS M08X1.25X12 GR 10.9 90183M F/T BLK','PC',80,3,4,3,4,2,165,'8.2','8.2','M08','12','10B33','10','07.65/07.68','','COIL 1ANNEAL  &amp; 2DRAWN 10B33M 07.65/07.6','C210B33M07650768'),</v>
      </c>
      <c r="AC4120" s="14" t="s">
        <v>11303</v>
      </c>
    </row>
    <row r="4121" spans="1:29">
      <c r="A4121" s="16">
        <v>832710</v>
      </c>
      <c r="B4121" s="64" t="s">
        <v>647</v>
      </c>
      <c r="C4121" s="15" t="s">
        <v>648</v>
      </c>
      <c r="D4121" s="15">
        <f>VLOOKUP(E4121,finish!$A$1:$B$18,2,0)</f>
        <v>13</v>
      </c>
      <c r="E4121" s="18" t="s">
        <v>645</v>
      </c>
      <c r="F4121" s="15">
        <f>VLOOKUP(G4121,modules!$A$1:$B$10,2,0)</f>
        <v>3</v>
      </c>
      <c r="G4121" s="18" t="s">
        <v>7844</v>
      </c>
      <c r="H4121" s="15">
        <f>VLOOKUP(I4121,segments!$A$1:$B$9,2,0)</f>
        <v>3</v>
      </c>
      <c r="I4121" s="18" t="s">
        <v>7851</v>
      </c>
      <c r="J4121" s="15">
        <v>80</v>
      </c>
      <c r="K4121" s="27" t="s">
        <v>19</v>
      </c>
      <c r="L4121" s="43" t="s">
        <v>15</v>
      </c>
      <c r="M4121" s="15">
        <f>VLOOKUP(N4121,groups!$A$1:$B$113,2,1)</f>
        <v>190</v>
      </c>
      <c r="N4121" s="16" t="s">
        <v>484</v>
      </c>
      <c r="O4121" s="18">
        <v>20</v>
      </c>
      <c r="P4121" s="15">
        <f>VLOOKUP(Q4121,'seg2'!$A$1:$B$13,2,0)</f>
        <v>4</v>
      </c>
      <c r="Q4121" s="16" t="s">
        <v>32</v>
      </c>
      <c r="R4121" s="15">
        <f>VLOOKUP(S4121,'seg3'!$A$1:$B$9,2,0)</f>
        <v>4</v>
      </c>
      <c r="S4121" s="16" t="s">
        <v>32</v>
      </c>
      <c r="T4121" s="28">
        <v>13.4</v>
      </c>
      <c r="U4121" s="28">
        <v>13.4</v>
      </c>
      <c r="V4121" s="29" t="s">
        <v>22</v>
      </c>
      <c r="W4121" s="30" t="s">
        <v>649</v>
      </c>
      <c r="X4121" s="15" t="s">
        <v>646</v>
      </c>
      <c r="Y4121" s="18" t="s">
        <v>29</v>
      </c>
      <c r="Z4121" s="18">
        <v>10</v>
      </c>
      <c r="AA4121" s="16" t="s">
        <v>18</v>
      </c>
      <c r="AB4121" s="14" t="str">
        <f t="shared" si="64"/>
        <v>('832710','832710J','SHCS M08X1.25X20 ISO4762 CL8.8 ZF9','PC',80,3,4,4,3,13,190,'13.4','13.4','M08','20','51B37','10','07.65/07.68','READY','COIL2ANEAL&amp;2DRWN SCM435 07.65/07.68(ADAD','C3SCM43507650768'),</v>
      </c>
      <c r="AC4121" s="14" t="s">
        <v>11304</v>
      </c>
    </row>
    <row r="4122" spans="1:29">
      <c r="A4122" s="16">
        <v>832834</v>
      </c>
      <c r="B4122" s="43" t="s">
        <v>879</v>
      </c>
      <c r="C4122" s="43" t="s">
        <v>880</v>
      </c>
      <c r="D4122" s="15">
        <f>VLOOKUP(E4122,finish!$A$1:$B$18,2,0)</f>
        <v>8</v>
      </c>
      <c r="E4122" s="18" t="s">
        <v>47</v>
      </c>
      <c r="F4122" s="15">
        <f>VLOOKUP(G4122,modules!$A$1:$B$10,2,0)</f>
        <v>3</v>
      </c>
      <c r="G4122" s="18" t="s">
        <v>7844</v>
      </c>
      <c r="H4122" s="15">
        <f>VLOOKUP(I4122,segments!$A$1:$B$9,2,0)</f>
        <v>2</v>
      </c>
      <c r="I4122" s="18" t="s">
        <v>7847</v>
      </c>
      <c r="J4122" s="15">
        <v>80</v>
      </c>
      <c r="K4122" s="27" t="s">
        <v>19</v>
      </c>
      <c r="L4122" s="76" t="s">
        <v>881</v>
      </c>
      <c r="M4122" s="15">
        <f>VLOOKUP(N4122,groups!$A$1:$B$113,2,1)</f>
        <v>153</v>
      </c>
      <c r="N4122" s="46" t="s">
        <v>107</v>
      </c>
      <c r="O4122" s="85" t="s">
        <v>882</v>
      </c>
      <c r="P4122" s="15">
        <f>VLOOKUP(Q4122,'seg2'!$A$1:$B$13,2,0)</f>
        <v>3</v>
      </c>
      <c r="Q4122" s="16" t="s">
        <v>20</v>
      </c>
      <c r="R4122" s="15">
        <f>VLOOKUP(S4122,'seg3'!$A$1:$B$9,2,0)</f>
        <v>3</v>
      </c>
      <c r="S4122" s="16" t="s">
        <v>21</v>
      </c>
      <c r="T4122" s="28">
        <v>10.94</v>
      </c>
      <c r="U4122" s="28">
        <v>10.94</v>
      </c>
      <c r="V4122" s="18"/>
      <c r="W4122" s="30" t="s">
        <v>884</v>
      </c>
      <c r="X4122" s="15" t="s">
        <v>878</v>
      </c>
      <c r="Y4122" s="20" t="s">
        <v>17</v>
      </c>
      <c r="Z4122" s="25">
        <v>8</v>
      </c>
      <c r="AA4122" s="26" t="s">
        <v>883</v>
      </c>
      <c r="AB4122" s="14" t="str">
        <f t="shared" si="64"/>
        <v>('832834','832834J','HEX HD BOLT 5/16XUNCX3/4 B18.2.1SAE8 ZC3','PC',80,3,3,3,2,8,153,'10.94','10.94','5/16 UNC','3/4','10B33','8','07.00/07.02','','COIL DIRECT DRAWN 10B33 07.72/07.75','CD10B3307720775'),</v>
      </c>
      <c r="AC4122" s="14" t="s">
        <v>11305</v>
      </c>
    </row>
    <row r="4123" spans="1:29">
      <c r="A4123" s="16">
        <v>5000783</v>
      </c>
      <c r="B4123" s="43" t="s">
        <v>886</v>
      </c>
      <c r="C4123" s="15" t="s">
        <v>887</v>
      </c>
      <c r="D4123" s="15">
        <f>VLOOKUP(E4123,finish!$A$1:$B$18,2,0)</f>
        <v>19</v>
      </c>
      <c r="E4123" s="18" t="s">
        <v>7861</v>
      </c>
      <c r="F4123" s="15">
        <f>VLOOKUP(G4123,modules!$A$1:$B$10,2,0)</f>
        <v>3</v>
      </c>
      <c r="G4123" s="18" t="s">
        <v>7844</v>
      </c>
      <c r="H4123" s="15">
        <f>VLOOKUP(I4123,segments!$A$1:$B$9,2,0)</f>
        <v>2</v>
      </c>
      <c r="I4123" s="18" t="s">
        <v>7847</v>
      </c>
      <c r="J4123" s="15">
        <v>80</v>
      </c>
      <c r="K4123" s="27" t="s">
        <v>19</v>
      </c>
      <c r="L4123" s="43" t="s">
        <v>15</v>
      </c>
      <c r="M4123" s="15">
        <f>VLOOKUP(N4123,groups!$A$1:$B$113,2,1)</f>
        <v>208</v>
      </c>
      <c r="N4123" s="24" t="s">
        <v>99</v>
      </c>
      <c r="O4123" s="18">
        <v>25</v>
      </c>
      <c r="P4123" s="15">
        <f>VLOOKUP(Q4123,'seg2'!$A$1:$B$13,2,0)</f>
        <v>11</v>
      </c>
      <c r="Q4123" s="16" t="s">
        <v>102</v>
      </c>
      <c r="R4123" s="15">
        <f>VLOOKUP(S4123,'seg3'!$A$1:$B$9,2,0)</f>
        <v>6</v>
      </c>
      <c r="S4123" s="16" t="s">
        <v>44</v>
      </c>
      <c r="T4123" s="18">
        <v>15</v>
      </c>
      <c r="U4123" s="18">
        <v>15</v>
      </c>
      <c r="V4123" s="18"/>
      <c r="W4123" s="30" t="s">
        <v>888</v>
      </c>
      <c r="X4123" s="15" t="s">
        <v>885</v>
      </c>
      <c r="Y4123" s="18" t="s">
        <v>40</v>
      </c>
      <c r="Z4123" s="18">
        <v>7.5</v>
      </c>
      <c r="AA4123" s="16" t="s">
        <v>258</v>
      </c>
      <c r="AB4123" s="14" t="str">
        <f t="shared" si="64"/>
        <v>('5000783','5000783J','SHCS KNRL M08X25 DIN912 SS304 A2-70 F/T','PC',80,3,11,6,2,19,208,'15','15','M08','25','304L','7.5','7.00/7.02','','COIL PWDR DRWN SS304CU2 A270 07.00-07.02','C1304CA27007000702'),</v>
      </c>
      <c r="AC4123" s="14" t="s">
        <v>11306</v>
      </c>
    </row>
    <row r="4124" spans="1:29">
      <c r="A4124" s="16">
        <v>833119</v>
      </c>
      <c r="B4124" s="43" t="s">
        <v>979</v>
      </c>
      <c r="C4124" s="43" t="s">
        <v>980</v>
      </c>
      <c r="D4124" s="15">
        <f>VLOOKUP(E4124,finish!$A$1:$B$18,2,0)</f>
        <v>1</v>
      </c>
      <c r="E4124" s="18" t="s">
        <v>204</v>
      </c>
      <c r="F4124" s="15">
        <f>VLOOKUP(G4124,modules!$A$1:$B$10,2,0)</f>
        <v>1</v>
      </c>
      <c r="G4124" s="18" t="s">
        <v>7848</v>
      </c>
      <c r="H4124" s="15">
        <f>VLOOKUP(I4124,segments!$A$1:$B$9,2,0)</f>
        <v>1</v>
      </c>
      <c r="I4124" s="18" t="s">
        <v>7848</v>
      </c>
      <c r="J4124" s="15">
        <v>84</v>
      </c>
      <c r="K4124" s="62" t="s">
        <v>19</v>
      </c>
      <c r="L4124" s="16" t="s">
        <v>15</v>
      </c>
      <c r="M4124" s="15">
        <f>VLOOKUP(N4124,groups!$A$1:$B$113,2,1)</f>
        <v>153</v>
      </c>
      <c r="N4124" s="16" t="s">
        <v>107</v>
      </c>
      <c r="O4124" s="18">
        <v>50</v>
      </c>
      <c r="P4124" s="15">
        <f>VLOOKUP(Q4124,'seg2'!$A$1:$B$13,2,0)</f>
        <v>3</v>
      </c>
      <c r="Q4124" s="16" t="s">
        <v>20</v>
      </c>
      <c r="R4124" s="15">
        <f>VLOOKUP(S4124,'seg3'!$A$1:$B$9,2,0)</f>
        <v>3</v>
      </c>
      <c r="S4124" s="16" t="s">
        <v>21</v>
      </c>
      <c r="T4124" s="18">
        <v>21.94</v>
      </c>
      <c r="U4124" s="18">
        <v>21.94</v>
      </c>
      <c r="V4124" s="29"/>
      <c r="W4124" s="30" t="s">
        <v>981</v>
      </c>
      <c r="X4124" s="16"/>
      <c r="Y4124" s="18" t="s">
        <v>17</v>
      </c>
      <c r="Z4124" s="18">
        <v>8</v>
      </c>
      <c r="AA4124" s="16" t="s">
        <v>883</v>
      </c>
      <c r="AB4124" s="14" t="str">
        <f t="shared" si="64"/>
        <v>('833119','833119J','HHB M08X1.25X50 CL10.9F/T ZNP PH 1219874','PC',84,1,3,3,1,1,153,'21.94','21.94','M08','50','10B33','8','07.00/07.02','','COIL DIRECT DRAWN 10B33 07.00/07.02',''),</v>
      </c>
      <c r="AC4124" s="14" t="s">
        <v>11307</v>
      </c>
    </row>
    <row r="4125" spans="1:29">
      <c r="A4125" s="16">
        <v>625770</v>
      </c>
      <c r="B4125" s="43" t="s">
        <v>7478</v>
      </c>
      <c r="C4125" s="43" t="s">
        <v>7479</v>
      </c>
      <c r="D4125" s="15">
        <f>VLOOKUP(E4125,finish!$A$1:$B$18,2,0)</f>
        <v>7</v>
      </c>
      <c r="E4125" s="18" t="s">
        <v>493</v>
      </c>
      <c r="F4125" s="15">
        <f>VLOOKUP(G4125,modules!$A$1:$B$10,2,0)</f>
        <v>2</v>
      </c>
      <c r="G4125" s="18" t="s">
        <v>46</v>
      </c>
      <c r="H4125" s="15">
        <f>VLOOKUP(I4125,segments!$A$1:$B$9,2,0)</f>
        <v>3</v>
      </c>
      <c r="I4125" s="18" t="s">
        <v>7851</v>
      </c>
      <c r="J4125" s="15">
        <f>VLOOKUP(K4125,machines!$A$1:$B$72,2,0)</f>
        <v>64</v>
      </c>
      <c r="K4125" s="27" t="s">
        <v>55</v>
      </c>
      <c r="L4125" s="16" t="s">
        <v>114</v>
      </c>
      <c r="M4125" s="15">
        <f>VLOOKUP(N4125,groups!$A$1:$B$113,2,1)</f>
        <v>172</v>
      </c>
      <c r="N4125" s="16" t="s">
        <v>140</v>
      </c>
      <c r="O4125" s="18" t="s">
        <v>52</v>
      </c>
      <c r="P4125" s="15">
        <f>VLOOKUP(Q4125,'seg2'!$A$1:$B$13,2,0)</f>
        <v>2</v>
      </c>
      <c r="Q4125" s="16" t="s">
        <v>46</v>
      </c>
      <c r="R4125" s="15">
        <f>VLOOKUP(S4125,'seg3'!$A$1:$B$9,2,0)</f>
        <v>2</v>
      </c>
      <c r="S4125" s="16" t="s">
        <v>56</v>
      </c>
      <c r="T4125" s="18">
        <v>25.58</v>
      </c>
      <c r="U4125" s="18">
        <v>25.58</v>
      </c>
      <c r="V4125" s="42"/>
      <c r="W4125" s="43" t="s">
        <v>7481</v>
      </c>
      <c r="X4125" s="16"/>
      <c r="Y4125" s="18" t="s">
        <v>285</v>
      </c>
      <c r="Z4125" s="18" t="s">
        <v>7480</v>
      </c>
      <c r="AA4125" s="16" t="s">
        <v>7480</v>
      </c>
      <c r="AB4125" s="14" t="str">
        <f t="shared" si="64"/>
        <v>('625770','625770J','PLAIN WASHER M24 IS2016 HV100 HDG','PC',64,2,2,2,3,7,172,'25.58','25.58','M24','-','IS-2062','166.5X4','166.5X4','','FLAT COLD ROLLED COIL  IS-2062 166.5X4',''),</v>
      </c>
      <c r="AC4125" s="14" t="s">
        <v>11308</v>
      </c>
    </row>
    <row r="4126" spans="1:29">
      <c r="A4126" s="16">
        <v>833036</v>
      </c>
      <c r="B4126" s="43" t="s">
        <v>984</v>
      </c>
      <c r="C4126" s="43" t="s">
        <v>985</v>
      </c>
      <c r="D4126" s="15">
        <f>VLOOKUP(E4126,finish!$A$1:$B$18,2,0)</f>
        <v>3</v>
      </c>
      <c r="E4126" s="18" t="s">
        <v>407</v>
      </c>
      <c r="F4126" s="15">
        <f>VLOOKUP(G4126,modules!$A$1:$B$10,2,0)</f>
        <v>1</v>
      </c>
      <c r="G4126" s="18" t="s">
        <v>7848</v>
      </c>
      <c r="H4126" s="15">
        <f>VLOOKUP(I4126,segments!$A$1:$B$9,2,0)</f>
        <v>1</v>
      </c>
      <c r="I4126" s="18" t="s">
        <v>7848</v>
      </c>
      <c r="J4126" s="15">
        <v>84</v>
      </c>
      <c r="K4126" s="62" t="s">
        <v>19</v>
      </c>
      <c r="L4126" s="16" t="s">
        <v>15</v>
      </c>
      <c r="M4126" s="15">
        <f>VLOOKUP(N4126,groups!$A$1:$B$113,2,1)</f>
        <v>153</v>
      </c>
      <c r="N4126" s="16" t="s">
        <v>107</v>
      </c>
      <c r="O4126" s="18">
        <v>25</v>
      </c>
      <c r="P4126" s="15">
        <f>VLOOKUP(Q4126,'seg2'!$A$1:$B$13,2,0)</f>
        <v>3</v>
      </c>
      <c r="Q4126" s="16" t="s">
        <v>20</v>
      </c>
      <c r="R4126" s="15">
        <f>VLOOKUP(S4126,'seg3'!$A$1:$B$9,2,0)</f>
        <v>3</v>
      </c>
      <c r="S4126" s="16" t="s">
        <v>21</v>
      </c>
      <c r="T4126" s="18">
        <v>14.1</v>
      </c>
      <c r="U4126" s="18">
        <v>14.1</v>
      </c>
      <c r="V4126" s="29"/>
      <c r="W4126" s="30" t="s">
        <v>981</v>
      </c>
      <c r="X4126" s="16"/>
      <c r="Y4126" s="18" t="s">
        <v>17</v>
      </c>
      <c r="Z4126" s="18">
        <v>8</v>
      </c>
      <c r="AA4126" s="16" t="s">
        <v>883</v>
      </c>
      <c r="AB4126" s="14" t="str">
        <f t="shared" si="64"/>
        <v>('833036','833036J','HHS M08X1.25X25 F/T CL10.9 ZFB PH 8T5093','PC',84,1,3,3,1,3,153,'14.1','14.1','M08','25','10B33','8','07.00/07.02','','COIL DIRECT DRAWN 10B33 07.00/07.02',''),</v>
      </c>
      <c r="AC4126" s="14" t="s">
        <v>11309</v>
      </c>
    </row>
    <row r="4127" spans="1:29">
      <c r="A4127" s="16">
        <v>815516</v>
      </c>
      <c r="B4127" s="43" t="s">
        <v>1012</v>
      </c>
      <c r="C4127" s="43" t="s">
        <v>1013</v>
      </c>
      <c r="D4127" s="15">
        <f>VLOOKUP(E4127,finish!$A$1:$B$18,2,0)</f>
        <v>5</v>
      </c>
      <c r="E4127" s="18" t="s">
        <v>316</v>
      </c>
      <c r="F4127" s="15">
        <f>VLOOKUP(G4127,modules!$A$1:$B$10,2,0)</f>
        <v>3</v>
      </c>
      <c r="G4127" s="18" t="s">
        <v>7844</v>
      </c>
      <c r="H4127" s="15">
        <f>VLOOKUP(I4127,segments!$A$1:$B$9,2,0)</f>
        <v>3</v>
      </c>
      <c r="I4127" s="18" t="s">
        <v>7851</v>
      </c>
      <c r="J4127" s="15">
        <v>80</v>
      </c>
      <c r="K4127" s="27" t="s">
        <v>19</v>
      </c>
      <c r="L4127" s="43" t="s">
        <v>15</v>
      </c>
      <c r="M4127" s="15">
        <f>VLOOKUP(N4127,groups!$A$1:$B$113,2,1)</f>
        <v>153</v>
      </c>
      <c r="N4127" s="16" t="s">
        <v>107</v>
      </c>
      <c r="O4127" s="18">
        <v>16</v>
      </c>
      <c r="P4127" s="15">
        <f>VLOOKUP(Q4127,'seg2'!$A$1:$B$13,2,0)</f>
        <v>3</v>
      </c>
      <c r="Q4127" s="16" t="s">
        <v>20</v>
      </c>
      <c r="R4127" s="15">
        <f>VLOOKUP(S4127,'seg3'!$A$1:$B$9,2,0)</f>
        <v>3</v>
      </c>
      <c r="S4127" s="16" t="s">
        <v>21</v>
      </c>
      <c r="T4127" s="18">
        <v>11.1</v>
      </c>
      <c r="U4127" s="18">
        <v>11.1</v>
      </c>
      <c r="V4127" s="18"/>
      <c r="W4127" s="30" t="s">
        <v>981</v>
      </c>
      <c r="X4127" s="43"/>
      <c r="Y4127" s="18" t="s">
        <v>17</v>
      </c>
      <c r="Z4127" s="18">
        <v>8</v>
      </c>
      <c r="AA4127" s="16" t="s">
        <v>883</v>
      </c>
      <c r="AB4127" s="14" t="str">
        <f t="shared" si="64"/>
        <v>('815516','815516J','HEX HEAD BOLT M08X16 CL10.9 F/T ZFS','PC',80,3,3,3,3,5,153,'11.1','11.1','M08','16','10B33','8','07.00/07.02','','COIL DIRECT DRAWN 10B33 07.00/07.02',''),</v>
      </c>
      <c r="AC4127" s="14" t="s">
        <v>11310</v>
      </c>
    </row>
    <row r="4128" spans="1:29">
      <c r="A4128" s="16">
        <v>819022</v>
      </c>
      <c r="B4128" s="43" t="s">
        <v>1026</v>
      </c>
      <c r="C4128" s="43" t="s">
        <v>1027</v>
      </c>
      <c r="D4128" s="15">
        <f>VLOOKUP(E4128,finish!$A$1:$B$18,2,0)</f>
        <v>2</v>
      </c>
      <c r="E4128" s="18" t="s">
        <v>11</v>
      </c>
      <c r="F4128" s="15">
        <f>VLOOKUP(G4128,modules!$A$1:$B$10,2,0)</f>
        <v>1</v>
      </c>
      <c r="G4128" s="18" t="s">
        <v>7848</v>
      </c>
      <c r="H4128" s="15">
        <f>VLOOKUP(I4128,segments!$A$1:$B$9,2,0)</f>
        <v>1</v>
      </c>
      <c r="I4128" s="18" t="s">
        <v>7848</v>
      </c>
      <c r="J4128" s="15">
        <v>84</v>
      </c>
      <c r="K4128" s="62" t="s">
        <v>19</v>
      </c>
      <c r="L4128" s="16" t="s">
        <v>1028</v>
      </c>
      <c r="M4128" s="15">
        <f>VLOOKUP(N4128,groups!$A$1:$B$113,2,1)</f>
        <v>211</v>
      </c>
      <c r="N4128" s="16" t="s">
        <v>208</v>
      </c>
      <c r="O4128" s="18">
        <v>57</v>
      </c>
      <c r="P4128" s="15">
        <f>VLOOKUP(Q4128,'seg2'!$A$1:$B$13,2,0)</f>
        <v>7</v>
      </c>
      <c r="Q4128" s="16" t="s">
        <v>43</v>
      </c>
      <c r="R4128" s="15">
        <f>VLOOKUP(S4128,'seg3'!$A$1:$B$9,2,0)</f>
        <v>3</v>
      </c>
      <c r="S4128" s="16" t="s">
        <v>21</v>
      </c>
      <c r="T4128" s="18">
        <v>18.2</v>
      </c>
      <c r="U4128" s="18">
        <v>18.2</v>
      </c>
      <c r="V4128" s="29"/>
      <c r="W4128" s="30" t="s">
        <v>1029</v>
      </c>
      <c r="X4128" s="43" t="s">
        <v>1025</v>
      </c>
      <c r="Y4128" s="18" t="s">
        <v>17</v>
      </c>
      <c r="Z4128" s="18">
        <v>8</v>
      </c>
      <c r="AA4128" s="16" t="s">
        <v>18</v>
      </c>
      <c r="AB4128" s="14" t="str">
        <f t="shared" si="64"/>
        <v>('819022','819022J','STUD INT 5/16X18X57 D81430 25-35HRC BLK','PC',84,1,7,3,1,2,211,'18.2','18.2','5/16''','57','10B33','8','07.65/07.68','','COIL DIRECT DRAWN 10B33M 7.72/7.75','CD10B33M07720775'),</v>
      </c>
      <c r="AC4128" s="14" t="s">
        <v>11311</v>
      </c>
    </row>
    <row r="4129" spans="1:29">
      <c r="A4129" s="16">
        <v>833209</v>
      </c>
      <c r="B4129" s="64" t="s">
        <v>1137</v>
      </c>
      <c r="C4129" s="43" t="s">
        <v>1138</v>
      </c>
      <c r="D4129" s="15">
        <f>VLOOKUP(E4129,finish!$A$1:$B$18,2,0)</f>
        <v>12</v>
      </c>
      <c r="E4129" s="18" t="s">
        <v>401</v>
      </c>
      <c r="F4129" s="15">
        <f>VLOOKUP(G4129,modules!$A$1:$B$10,2,0)</f>
        <v>3</v>
      </c>
      <c r="G4129" s="18" t="s">
        <v>7844</v>
      </c>
      <c r="H4129" s="15">
        <f>VLOOKUP(I4129,segments!$A$1:$B$9,2,0)</f>
        <v>4</v>
      </c>
      <c r="I4129" s="18" t="s">
        <v>7845</v>
      </c>
      <c r="J4129" s="15">
        <v>80</v>
      </c>
      <c r="K4129" s="27" t="s">
        <v>19</v>
      </c>
      <c r="L4129" s="16" t="s">
        <v>15</v>
      </c>
      <c r="M4129" s="15">
        <f>VLOOKUP(N4129,groups!$A$1:$B$113,2,1)</f>
        <v>153</v>
      </c>
      <c r="N4129" s="16" t="s">
        <v>107</v>
      </c>
      <c r="O4129" s="18">
        <v>10</v>
      </c>
      <c r="P4129" s="15">
        <f>VLOOKUP(Q4129,'seg2'!$A$1:$B$13,2,0)</f>
        <v>3</v>
      </c>
      <c r="Q4129" s="16" t="s">
        <v>20</v>
      </c>
      <c r="R4129" s="15">
        <f>VLOOKUP(S4129,'seg3'!$A$1:$B$9,2,0)</f>
        <v>3</v>
      </c>
      <c r="S4129" s="16" t="s">
        <v>21</v>
      </c>
      <c r="T4129" s="18">
        <v>9.1</v>
      </c>
      <c r="U4129" s="18">
        <v>9.1</v>
      </c>
      <c r="V4129" s="18"/>
      <c r="W4129" s="30" t="s">
        <v>981</v>
      </c>
      <c r="X4129" s="43"/>
      <c r="Y4129" s="18" t="s">
        <v>17</v>
      </c>
      <c r="Z4129" s="45">
        <v>8</v>
      </c>
      <c r="AA4129" s="46" t="s">
        <v>883</v>
      </c>
      <c r="AB4129" s="14" t="str">
        <f t="shared" si="64"/>
        <v>('833209','833209J','HHB M08X1.25X10 ISO4017 CL8.8 F/T ZTS','PC',80,3,3,3,4,12,153,'9.1','9.1','M08','10','10B33','8','07.00/07.02','','COIL DIRECT DRAWN 10B33 07.00/07.02',''),</v>
      </c>
      <c r="AC4129" s="14" t="s">
        <v>11312</v>
      </c>
    </row>
    <row r="4130" spans="1:29">
      <c r="A4130" s="16">
        <v>190600</v>
      </c>
      <c r="B4130" s="64" t="s">
        <v>1276</v>
      </c>
      <c r="C4130" s="43" t="s">
        <v>1277</v>
      </c>
      <c r="D4130" s="15">
        <f>VLOOKUP(E4130,finish!$A$1:$B$18,2,0)</f>
        <v>2</v>
      </c>
      <c r="E4130" s="18" t="s">
        <v>11</v>
      </c>
      <c r="F4130" s="15">
        <f>VLOOKUP(G4130,modules!$A$1:$B$10,2,0)</f>
        <v>3</v>
      </c>
      <c r="G4130" s="18" t="s">
        <v>7844</v>
      </c>
      <c r="H4130" s="15">
        <f>VLOOKUP(I4130,segments!$A$1:$B$9,2,0)</f>
        <v>4</v>
      </c>
      <c r="I4130" s="18" t="s">
        <v>7845</v>
      </c>
      <c r="J4130" s="15">
        <v>80</v>
      </c>
      <c r="K4130" s="27" t="s">
        <v>19</v>
      </c>
      <c r="L4130" s="16" t="s">
        <v>15</v>
      </c>
      <c r="M4130" s="15">
        <f>VLOOKUP(N4130,groups!$A$1:$B$113,2,1)</f>
        <v>136</v>
      </c>
      <c r="N4130" s="16" t="s">
        <v>1278</v>
      </c>
      <c r="O4130" s="18">
        <v>35</v>
      </c>
      <c r="P4130" s="15">
        <f>VLOOKUP(Q4130,'seg2'!$A$1:$B$13,2,0)</f>
        <v>7</v>
      </c>
      <c r="Q4130" s="16" t="s">
        <v>43</v>
      </c>
      <c r="R4130" s="15">
        <f>VLOOKUP(S4130,'seg3'!$A$1:$B$9,2,0)</f>
        <v>4</v>
      </c>
      <c r="S4130" s="16" t="s">
        <v>32</v>
      </c>
      <c r="T4130" s="18">
        <v>20.8</v>
      </c>
      <c r="U4130" s="18">
        <v>20.8</v>
      </c>
      <c r="V4130" s="18"/>
      <c r="W4130" s="30" t="s">
        <v>1279</v>
      </c>
      <c r="X4130" s="43" t="s">
        <v>1275</v>
      </c>
      <c r="Y4130" s="18" t="s">
        <v>29</v>
      </c>
      <c r="Z4130" s="18">
        <v>10</v>
      </c>
      <c r="AA4130" s="16" t="s">
        <v>18</v>
      </c>
      <c r="AB4130" s="14" t="str">
        <f t="shared" si="64"/>
        <v>('190600','190600J','DURLOK HFB M08X1.25X35 CL12.9 F/T BLK','PC',80,3,7,4,4,2,136,'20.8','20.8','M08','35','51B37','10','07.65/07.68','','COIL 1ANNEAL&amp;2DRAWN 51B37 07.72/07.75','C251B3707720775'),</v>
      </c>
      <c r="AC4130" s="14" t="s">
        <v>11313</v>
      </c>
    </row>
    <row r="4131" spans="1:29">
      <c r="A4131" s="16">
        <v>833292</v>
      </c>
      <c r="B4131" s="64" t="s">
        <v>1296</v>
      </c>
      <c r="C4131" s="43" t="s">
        <v>1297</v>
      </c>
      <c r="D4131" s="15">
        <f>VLOOKUP(E4131,finish!$A$1:$B$18,2,0)</f>
        <v>5</v>
      </c>
      <c r="E4131" s="18" t="s">
        <v>316</v>
      </c>
      <c r="F4131" s="15">
        <f>VLOOKUP(G4131,modules!$A$1:$B$10,2,0)</f>
        <v>3</v>
      </c>
      <c r="G4131" s="18" t="s">
        <v>7844</v>
      </c>
      <c r="H4131" s="15">
        <f>VLOOKUP(I4131,segments!$A$1:$B$9,2,0)</f>
        <v>3</v>
      </c>
      <c r="I4131" s="18" t="s">
        <v>7851</v>
      </c>
      <c r="J4131" s="15">
        <v>80</v>
      </c>
      <c r="K4131" s="27" t="s">
        <v>19</v>
      </c>
      <c r="L4131" s="16" t="s">
        <v>15</v>
      </c>
      <c r="M4131" s="15">
        <f>VLOOKUP(N4131,groups!$A$1:$B$113,2,1)</f>
        <v>153</v>
      </c>
      <c r="N4131" s="16" t="s">
        <v>107</v>
      </c>
      <c r="O4131" s="18">
        <v>55</v>
      </c>
      <c r="P4131" s="15">
        <f>VLOOKUP(Q4131,'seg2'!$A$1:$B$13,2,0)</f>
        <v>3</v>
      </c>
      <c r="Q4131" s="16" t="s">
        <v>20</v>
      </c>
      <c r="R4131" s="15">
        <f>VLOOKUP(S4131,'seg3'!$A$1:$B$9,2,0)</f>
        <v>3</v>
      </c>
      <c r="S4131" s="16" t="s">
        <v>21</v>
      </c>
      <c r="T4131" s="18">
        <v>23.4</v>
      </c>
      <c r="U4131" s="18">
        <v>23.4</v>
      </c>
      <c r="V4131" s="29"/>
      <c r="W4131" s="30" t="s">
        <v>981</v>
      </c>
      <c r="X4131" s="43"/>
      <c r="Y4131" s="45" t="s">
        <v>17</v>
      </c>
      <c r="Z4131" s="45">
        <v>8</v>
      </c>
      <c r="AA4131" s="46" t="s">
        <v>883</v>
      </c>
      <c r="AB4131" s="14" t="str">
        <f t="shared" si="64"/>
        <v>('833292','833292J','HHB M08X1.25X55 ISO4017 CL10.9 F/T ZFS','PC',80,3,3,3,3,5,153,'23.4','23.4','M08','55','10B33','8','07.00/07.02','','COIL DIRECT DRAWN 10B33 07.00/07.02',''),</v>
      </c>
      <c r="AC4131" s="14" t="s">
        <v>11314</v>
      </c>
    </row>
    <row r="4132" spans="1:29">
      <c r="A4132" s="16">
        <v>190240</v>
      </c>
      <c r="B4132" s="43" t="s">
        <v>1309</v>
      </c>
      <c r="C4132" s="43" t="s">
        <v>1310</v>
      </c>
      <c r="D4132" s="15">
        <f>VLOOKUP(E4132,finish!$A$1:$B$18,2,0)</f>
        <v>2</v>
      </c>
      <c r="E4132" s="18" t="s">
        <v>11</v>
      </c>
      <c r="F4132" s="15">
        <f>VLOOKUP(G4132,modules!$A$1:$B$10,2,0)</f>
        <v>3</v>
      </c>
      <c r="G4132" s="18" t="s">
        <v>7844</v>
      </c>
      <c r="H4132" s="15">
        <f>VLOOKUP(I4132,segments!$A$1:$B$9,2,0)</f>
        <v>4</v>
      </c>
      <c r="I4132" s="18" t="s">
        <v>7845</v>
      </c>
      <c r="J4132" s="15">
        <v>80</v>
      </c>
      <c r="K4132" s="27" t="s">
        <v>19</v>
      </c>
      <c r="L4132" s="43" t="s">
        <v>15</v>
      </c>
      <c r="M4132" s="15">
        <f>VLOOKUP(N4132,groups!$A$1:$B$113,2,1)</f>
        <v>136</v>
      </c>
      <c r="N4132" s="16" t="s">
        <v>563</v>
      </c>
      <c r="O4132" s="18">
        <v>40</v>
      </c>
      <c r="P4132" s="15">
        <f>VLOOKUP(Q4132,'seg2'!$A$1:$B$13,2,0)</f>
        <v>4</v>
      </c>
      <c r="Q4132" s="16" t="s">
        <v>32</v>
      </c>
      <c r="R4132" s="15">
        <f>VLOOKUP(S4132,'seg3'!$A$1:$B$9,2,0)</f>
        <v>4</v>
      </c>
      <c r="S4132" s="16" t="s">
        <v>32</v>
      </c>
      <c r="T4132" s="18">
        <v>22.55</v>
      </c>
      <c r="U4132" s="18">
        <v>22.55</v>
      </c>
      <c r="V4132" s="18" t="s">
        <v>33</v>
      </c>
      <c r="W4132" s="30" t="s">
        <v>1279</v>
      </c>
      <c r="X4132" s="43" t="s">
        <v>1275</v>
      </c>
      <c r="Y4132" s="18" t="s">
        <v>29</v>
      </c>
      <c r="Z4132" s="18">
        <v>10</v>
      </c>
      <c r="AA4132" s="16" t="s">
        <v>18</v>
      </c>
      <c r="AB4132" s="14" t="str">
        <f t="shared" si="64"/>
        <v>('190240','190240J','DURLOK HFB M08X1.25X40 CL12.9 F/T BLK','PC',80,3,4,4,4,2,136,'22.55','22.55','M08','40','51B37','10','07.65/07.68','NEED TO ANN','COIL 1ANNEAL&amp;2DRAWN 51B37 07.72/07.75','C251B3707720775'),</v>
      </c>
      <c r="AC4132" s="14" t="s">
        <v>11315</v>
      </c>
    </row>
    <row r="4133" spans="1:29">
      <c r="A4133" s="16">
        <v>832452</v>
      </c>
      <c r="B4133" s="43" t="s">
        <v>1385</v>
      </c>
      <c r="C4133" s="43" t="s">
        <v>1386</v>
      </c>
      <c r="D4133" s="15">
        <f>VLOOKUP(E4133,finish!$A$1:$B$18,2,0)</f>
        <v>12</v>
      </c>
      <c r="E4133" s="18" t="s">
        <v>401</v>
      </c>
      <c r="F4133" s="15">
        <f>VLOOKUP(G4133,modules!$A$1:$B$10,2,0)</f>
        <v>1</v>
      </c>
      <c r="G4133" s="18" t="s">
        <v>7848</v>
      </c>
      <c r="H4133" s="15">
        <f>VLOOKUP(I4133,segments!$A$1:$B$9,2,0)</f>
        <v>1</v>
      </c>
      <c r="I4133" s="18" t="s">
        <v>7848</v>
      </c>
      <c r="J4133" s="15">
        <v>84</v>
      </c>
      <c r="K4133" s="62" t="s">
        <v>19</v>
      </c>
      <c r="L4133" s="16" t="s">
        <v>15</v>
      </c>
      <c r="M4133" s="15">
        <f>VLOOKUP(N4133,groups!$A$1:$B$113,2,1)</f>
        <v>211</v>
      </c>
      <c r="N4133" s="16" t="s">
        <v>208</v>
      </c>
      <c r="O4133" s="18">
        <v>50</v>
      </c>
      <c r="P4133" s="15">
        <f>VLOOKUP(Q4133,'seg2'!$A$1:$B$13,2,0)</f>
        <v>7</v>
      </c>
      <c r="Q4133" s="16" t="s">
        <v>43</v>
      </c>
      <c r="R4133" s="15">
        <f>VLOOKUP(S4133,'seg3'!$A$1:$B$9,2,0)</f>
        <v>3</v>
      </c>
      <c r="S4133" s="16" t="s">
        <v>21</v>
      </c>
      <c r="T4133" s="18">
        <v>30.05</v>
      </c>
      <c r="U4133" s="18">
        <v>30.05</v>
      </c>
      <c r="V4133" s="29"/>
      <c r="W4133" s="30"/>
      <c r="X4133" s="43"/>
      <c r="Y4133" s="18" t="s">
        <v>17</v>
      </c>
      <c r="Z4133" s="45">
        <v>8</v>
      </c>
      <c r="AA4133" s="16" t="s">
        <v>1387</v>
      </c>
      <c r="AB4133" s="14" t="str">
        <f t="shared" si="64"/>
        <v>('832452','832452J','STUD BOLT M8X1.25X50 GR10.9 ZTS 2113445','PC',84,1,7,3,1,12,211,'30.05','30.05','M08','50','10B33','8','07.03/07.05','','',''),</v>
      </c>
      <c r="AC4133" s="14" t="s">
        <v>11316</v>
      </c>
    </row>
    <row r="4134" spans="1:29">
      <c r="A4134" s="16">
        <v>5000056</v>
      </c>
      <c r="B4134" s="16" t="s">
        <v>1491</v>
      </c>
      <c r="C4134" s="43" t="s">
        <v>1492</v>
      </c>
      <c r="D4134" s="15">
        <f>VLOOKUP(E4134,finish!$A$1:$B$18,2,0)</f>
        <v>19</v>
      </c>
      <c r="E4134" s="18" t="s">
        <v>7861</v>
      </c>
      <c r="F4134" s="15">
        <f>VLOOKUP(G4134,modules!$A$1:$B$10,2,0)</f>
        <v>3</v>
      </c>
      <c r="G4134" s="18" t="s">
        <v>7844</v>
      </c>
      <c r="H4134" s="15">
        <f>VLOOKUP(I4134,segments!$A$1:$B$9,2,0)</f>
        <v>5</v>
      </c>
      <c r="I4134" s="18" t="s">
        <v>7852</v>
      </c>
      <c r="J4134" s="15">
        <v>80</v>
      </c>
      <c r="K4134" s="27" t="s">
        <v>19</v>
      </c>
      <c r="L4134" s="46" t="s">
        <v>15</v>
      </c>
      <c r="M4134" s="15">
        <f>VLOOKUP(N4134,groups!$A$1:$B$113,2,1)</f>
        <v>203</v>
      </c>
      <c r="N4134" s="46" t="s">
        <v>133</v>
      </c>
      <c r="O4134" s="45">
        <v>16</v>
      </c>
      <c r="P4134" s="15">
        <f>VLOOKUP(Q4134,'seg2'!$A$1:$B$13,2,0)</f>
        <v>12</v>
      </c>
      <c r="Q4134" s="16" t="s">
        <v>66</v>
      </c>
      <c r="R4134" s="15">
        <f>VLOOKUP(S4134,'seg3'!$A$1:$B$9,2,0)</f>
        <v>6</v>
      </c>
      <c r="S4134" s="16" t="s">
        <v>44</v>
      </c>
      <c r="T4134" s="45">
        <v>11.1</v>
      </c>
      <c r="U4134" s="45">
        <v>11.1</v>
      </c>
      <c r="V4134" s="29" t="s">
        <v>22</v>
      </c>
      <c r="W4134" s="30" t="s">
        <v>1493</v>
      </c>
      <c r="X4134" s="16"/>
      <c r="Y4134" s="45" t="s">
        <v>40</v>
      </c>
      <c r="Z4134" s="45">
        <v>7.5</v>
      </c>
      <c r="AA4134" s="46" t="s">
        <v>258</v>
      </c>
      <c r="AB4134" s="14" t="str">
        <f t="shared" si="64"/>
        <v>('5000056','5000056J','HHB M08X1.25X16 DIN933 GRA2-70 F/T EPO','PC',80,3,12,6,5,19,203,'11.1','11.1','M08','16','304L','7.5','7.00/7.02','READY','COIL POWDER DRAWNSS304 A270 07.00/07.02',''),</v>
      </c>
      <c r="AC4134" s="14" t="s">
        <v>11317</v>
      </c>
    </row>
    <row r="4135" spans="1:29">
      <c r="A4135" s="16">
        <v>832428</v>
      </c>
      <c r="B4135" s="43" t="s">
        <v>1540</v>
      </c>
      <c r="C4135" s="43" t="s">
        <v>1541</v>
      </c>
      <c r="D4135" s="15">
        <f>VLOOKUP(E4135,finish!$A$1:$B$18,2,0)</f>
        <v>12</v>
      </c>
      <c r="E4135" s="18" t="s">
        <v>401</v>
      </c>
      <c r="F4135" s="15">
        <f>VLOOKUP(G4135,modules!$A$1:$B$10,2,0)</f>
        <v>1</v>
      </c>
      <c r="G4135" s="18" t="s">
        <v>7848</v>
      </c>
      <c r="H4135" s="15">
        <f>VLOOKUP(I4135,segments!$A$1:$B$9,2,0)</f>
        <v>1</v>
      </c>
      <c r="I4135" s="18" t="s">
        <v>7848</v>
      </c>
      <c r="J4135" s="15">
        <v>84</v>
      </c>
      <c r="K4135" s="62" t="s">
        <v>19</v>
      </c>
      <c r="L4135" s="16" t="s">
        <v>15</v>
      </c>
      <c r="M4135" s="15">
        <f>VLOOKUP(N4135,groups!$A$1:$B$113,2,1)</f>
        <v>211</v>
      </c>
      <c r="N4135" s="16" t="s">
        <v>208</v>
      </c>
      <c r="O4135" s="18">
        <v>25</v>
      </c>
      <c r="P4135" s="15">
        <f>VLOOKUP(Q4135,'seg2'!$A$1:$B$13,2,0)</f>
        <v>7</v>
      </c>
      <c r="Q4135" s="16" t="s">
        <v>43</v>
      </c>
      <c r="R4135" s="15">
        <f>VLOOKUP(S4135,'seg3'!$A$1:$B$9,2,0)</f>
        <v>3</v>
      </c>
      <c r="S4135" s="16" t="s">
        <v>21</v>
      </c>
      <c r="T4135" s="18">
        <v>14.63</v>
      </c>
      <c r="U4135" s="18">
        <v>14.63</v>
      </c>
      <c r="V4135" s="29"/>
      <c r="W4135" s="30" t="s">
        <v>1542</v>
      </c>
      <c r="X4135" s="16"/>
      <c r="Y4135" s="18" t="s">
        <v>17</v>
      </c>
      <c r="Z4135" s="45">
        <v>8</v>
      </c>
      <c r="AA4135" s="16" t="s">
        <v>1387</v>
      </c>
      <c r="AB4135" s="14" t="str">
        <f t="shared" si="64"/>
        <v>('832428','832428J','STUDWELD M8X1.25X25 ZTS 8C8778','PC',84,1,7,3,1,12,211,'14.63','14.63','M08','25','10B33','8','07.03/07.05','','COIL 1ANNEAL &amp; 1DRAWN 10B33 06.95/06.98',''),</v>
      </c>
      <c r="AC4135" s="14" t="s">
        <v>11318</v>
      </c>
    </row>
    <row r="4136" spans="1:29">
      <c r="A4136" s="16">
        <v>833927</v>
      </c>
      <c r="B4136" s="43" t="s">
        <v>7491</v>
      </c>
      <c r="C4136" s="43" t="s">
        <v>7492</v>
      </c>
      <c r="D4136" s="15">
        <f>VLOOKUP(E4136,finish!$A$1:$B$18,2,0)</f>
        <v>5</v>
      </c>
      <c r="E4136" s="18" t="s">
        <v>316</v>
      </c>
      <c r="F4136" s="15">
        <f>VLOOKUP(G4136,modules!$A$1:$B$10,2,0)</f>
        <v>6</v>
      </c>
      <c r="G4136" s="18" t="s">
        <v>7849</v>
      </c>
      <c r="H4136" s="15">
        <f>VLOOKUP(I4136,segments!$A$1:$B$9,2,0)</f>
        <v>3</v>
      </c>
      <c r="I4136" s="18" t="s">
        <v>7851</v>
      </c>
      <c r="J4136" s="15">
        <f>VLOOKUP(K4136,machines!$A$1:$B$72,2,0)</f>
        <v>63</v>
      </c>
      <c r="K4136" s="18" t="s">
        <v>109</v>
      </c>
      <c r="L4136" s="16" t="s">
        <v>114</v>
      </c>
      <c r="M4136" s="15">
        <f>VLOOKUP(N4136,groups!$A$1:$B$113,2,1)</f>
        <v>189</v>
      </c>
      <c r="N4136" s="16" t="s">
        <v>467</v>
      </c>
      <c r="O4136" s="18">
        <v>220</v>
      </c>
      <c r="P4136" s="15">
        <f>VLOOKUP(Q4136,'seg2'!$A$1:$B$13,2,0)</f>
        <v>4</v>
      </c>
      <c r="Q4136" s="16" t="s">
        <v>32</v>
      </c>
      <c r="R4136" s="15">
        <f>VLOOKUP(S4136,'seg3'!$A$1:$B$9,2,0)</f>
        <v>4</v>
      </c>
      <c r="S4136" s="16" t="s">
        <v>32</v>
      </c>
      <c r="T4136" s="18">
        <v>903</v>
      </c>
      <c r="U4136" s="18">
        <v>903</v>
      </c>
      <c r="V4136" s="18" t="s">
        <v>33</v>
      </c>
      <c r="W4136" s="43" t="s">
        <v>1009</v>
      </c>
      <c r="X4136" s="16"/>
      <c r="Y4136" s="18" t="s">
        <v>29</v>
      </c>
      <c r="Z4136" s="18">
        <v>26</v>
      </c>
      <c r="AA4136" s="16" t="s">
        <v>479</v>
      </c>
      <c r="AB4136" s="14" t="str">
        <f t="shared" si="64"/>
        <v>('833927','833927J','SHCS M24X3X220 ISO4762 CL12.9 HT ZFS','PC',63,6,4,4,3,5,189,'903','903','M24','220','51B37','26','23.45/23.50','NEED TO ANN','COIL2ANEL&amp;2DRWN SCM435 23.50/23.53(ADAD)',''),</v>
      </c>
      <c r="AC4136" s="14" t="s">
        <v>11319</v>
      </c>
    </row>
    <row r="4137" spans="1:29">
      <c r="A4137" s="16">
        <v>832447</v>
      </c>
      <c r="B4137" s="43" t="s">
        <v>1543</v>
      </c>
      <c r="C4137" s="43" t="s">
        <v>1544</v>
      </c>
      <c r="D4137" s="15">
        <f>VLOOKUP(E4137,finish!$A$1:$B$18,2,0)</f>
        <v>12</v>
      </c>
      <c r="E4137" s="18" t="s">
        <v>401</v>
      </c>
      <c r="F4137" s="15">
        <f>VLOOKUP(G4137,modules!$A$1:$B$10,2,0)</f>
        <v>1</v>
      </c>
      <c r="G4137" s="18" t="s">
        <v>7848</v>
      </c>
      <c r="H4137" s="15">
        <f>VLOOKUP(I4137,segments!$A$1:$B$9,2,0)</f>
        <v>1</v>
      </c>
      <c r="I4137" s="18" t="s">
        <v>7848</v>
      </c>
      <c r="J4137" s="15">
        <v>84</v>
      </c>
      <c r="K4137" s="62" t="s">
        <v>19</v>
      </c>
      <c r="L4137" s="16" t="s">
        <v>15</v>
      </c>
      <c r="M4137" s="15">
        <f>VLOOKUP(N4137,groups!$A$1:$B$113,2,1)</f>
        <v>211</v>
      </c>
      <c r="N4137" s="16" t="s">
        <v>208</v>
      </c>
      <c r="O4137" s="18">
        <v>30</v>
      </c>
      <c r="P4137" s="15">
        <f>VLOOKUP(Q4137,'seg2'!$A$1:$B$13,2,0)</f>
        <v>7</v>
      </c>
      <c r="Q4137" s="16" t="s">
        <v>43</v>
      </c>
      <c r="R4137" s="15">
        <f>VLOOKUP(S4137,'seg3'!$A$1:$B$9,2,0)</f>
        <v>3</v>
      </c>
      <c r="S4137" s="16" t="s">
        <v>21</v>
      </c>
      <c r="T4137" s="18">
        <v>21.46</v>
      </c>
      <c r="U4137" s="18">
        <v>21.46</v>
      </c>
      <c r="V4137" s="29"/>
      <c r="W4137" s="30" t="s">
        <v>1545</v>
      </c>
      <c r="X4137" s="16"/>
      <c r="Y4137" s="18" t="s">
        <v>17</v>
      </c>
      <c r="Z4137" s="45">
        <v>8</v>
      </c>
      <c r="AA4137" s="16" t="s">
        <v>1387</v>
      </c>
      <c r="AB4137" s="14" t="str">
        <f t="shared" si="64"/>
        <v>('832447','832447J','STUD BOLT M8X1.25X30 GR10.9 ZTS 9X2099','PC',84,1,7,3,1,12,211,'21.46','21.46','M08','30','10B33','8','07.03/07.05','','COIL 1ANNEAL &amp; 1DRAWN 10B33 06.90/06.93',''),</v>
      </c>
      <c r="AC4137" s="14" t="s">
        <v>11320</v>
      </c>
    </row>
    <row r="4138" spans="1:29">
      <c r="A4138" s="16">
        <v>832435</v>
      </c>
      <c r="B4138" s="43" t="s">
        <v>1546</v>
      </c>
      <c r="C4138" s="43" t="s">
        <v>1547</v>
      </c>
      <c r="D4138" s="15">
        <f>VLOOKUP(E4138,finish!$A$1:$B$18,2,0)</f>
        <v>12</v>
      </c>
      <c r="E4138" s="18" t="s">
        <v>401</v>
      </c>
      <c r="F4138" s="15">
        <f>VLOOKUP(G4138,modules!$A$1:$B$10,2,0)</f>
        <v>1</v>
      </c>
      <c r="G4138" s="18" t="s">
        <v>7848</v>
      </c>
      <c r="H4138" s="15">
        <f>VLOOKUP(I4138,segments!$A$1:$B$9,2,0)</f>
        <v>1</v>
      </c>
      <c r="I4138" s="18" t="s">
        <v>7848</v>
      </c>
      <c r="J4138" s="15">
        <v>84</v>
      </c>
      <c r="K4138" s="62" t="s">
        <v>19</v>
      </c>
      <c r="L4138" s="16" t="s">
        <v>15</v>
      </c>
      <c r="M4138" s="15">
        <f>VLOOKUP(N4138,groups!$A$1:$B$113,2,1)</f>
        <v>211</v>
      </c>
      <c r="N4138" s="16" t="s">
        <v>208</v>
      </c>
      <c r="O4138" s="18">
        <v>45</v>
      </c>
      <c r="P4138" s="15">
        <f>VLOOKUP(Q4138,'seg2'!$A$1:$B$13,2,0)</f>
        <v>7</v>
      </c>
      <c r="Q4138" s="16" t="s">
        <v>43</v>
      </c>
      <c r="R4138" s="15">
        <f>VLOOKUP(S4138,'seg3'!$A$1:$B$9,2,0)</f>
        <v>3</v>
      </c>
      <c r="S4138" s="16" t="s">
        <v>21</v>
      </c>
      <c r="T4138" s="18">
        <v>27.39</v>
      </c>
      <c r="U4138" s="18">
        <v>27.39</v>
      </c>
      <c r="V4138" s="29"/>
      <c r="W4138" s="30" t="s">
        <v>1548</v>
      </c>
      <c r="X4138" s="16"/>
      <c r="Y4138" s="18" t="s">
        <v>17</v>
      </c>
      <c r="Z4138" s="45">
        <v>8</v>
      </c>
      <c r="AA4138" s="16" t="s">
        <v>1387</v>
      </c>
      <c r="AB4138" s="14" t="str">
        <f t="shared" si="64"/>
        <v>('832435','832435J','STUD BOLTM8X1.25X45 GR10.9 ZTS 9X2098','PC',84,1,7,3,1,12,211,'27.39','27.39','M08','45','10B33','8','07.03/07.05','','COIL 1ANNEAL &amp; 1DRAWN 10B33 07.60/07.65',''),</v>
      </c>
      <c r="AC4138" s="14" t="s">
        <v>11321</v>
      </c>
    </row>
    <row r="4139" spans="1:29">
      <c r="A4139" s="16">
        <v>832437</v>
      </c>
      <c r="B4139" s="43" t="s">
        <v>1549</v>
      </c>
      <c r="C4139" s="43" t="s">
        <v>1550</v>
      </c>
      <c r="D4139" s="15">
        <f>VLOOKUP(E4139,finish!$A$1:$B$18,2,0)</f>
        <v>1</v>
      </c>
      <c r="E4139" s="18" t="s">
        <v>204</v>
      </c>
      <c r="F4139" s="15">
        <f>VLOOKUP(G4139,modules!$A$1:$B$10,2,0)</f>
        <v>1</v>
      </c>
      <c r="G4139" s="18" t="s">
        <v>7848</v>
      </c>
      <c r="H4139" s="15">
        <f>VLOOKUP(I4139,segments!$A$1:$B$9,2,0)</f>
        <v>1</v>
      </c>
      <c r="I4139" s="18" t="s">
        <v>7848</v>
      </c>
      <c r="J4139" s="15">
        <v>84</v>
      </c>
      <c r="K4139" s="62" t="s">
        <v>19</v>
      </c>
      <c r="L4139" s="16" t="s">
        <v>15</v>
      </c>
      <c r="M4139" s="15">
        <f>VLOOKUP(N4139,groups!$A$1:$B$113,2,1)</f>
        <v>211</v>
      </c>
      <c r="N4139" s="16" t="s">
        <v>208</v>
      </c>
      <c r="O4139" s="18">
        <v>30</v>
      </c>
      <c r="P4139" s="15">
        <f>VLOOKUP(Q4139,'seg2'!$A$1:$B$13,2,0)</f>
        <v>7</v>
      </c>
      <c r="Q4139" s="16" t="s">
        <v>43</v>
      </c>
      <c r="R4139" s="15">
        <f>VLOOKUP(S4139,'seg3'!$A$1:$B$9,2,0)</f>
        <v>3</v>
      </c>
      <c r="S4139" s="16" t="s">
        <v>21</v>
      </c>
      <c r="T4139" s="18">
        <v>23.71</v>
      </c>
      <c r="U4139" s="18">
        <v>23.71</v>
      </c>
      <c r="V4139" s="29"/>
      <c r="W4139" s="30" t="s">
        <v>1545</v>
      </c>
      <c r="X4139" s="16"/>
      <c r="Y4139" s="18" t="s">
        <v>17</v>
      </c>
      <c r="Z4139" s="45">
        <v>8</v>
      </c>
      <c r="AA4139" s="16" t="s">
        <v>1387</v>
      </c>
      <c r="AB4139" s="14" t="str">
        <f t="shared" si="64"/>
        <v>('832437','832437J','STUD BOLT M8X1.25X30 GR10.9 ZNP 2410542','PC',84,1,7,3,1,1,211,'23.71','23.71','M08','30','10B33','8','07.03/07.05','','COIL 1ANNEAL &amp; 1DRAWN 10B33 06.90/06.93',''),</v>
      </c>
      <c r="AC4139" s="14" t="s">
        <v>11322</v>
      </c>
    </row>
    <row r="4140" spans="1:29">
      <c r="A4140" s="16">
        <v>832445</v>
      </c>
      <c r="B4140" s="43" t="s">
        <v>1551</v>
      </c>
      <c r="C4140" s="43" t="s">
        <v>1552</v>
      </c>
      <c r="D4140" s="15">
        <f>VLOOKUP(E4140,finish!$A$1:$B$18,2,0)</f>
        <v>12</v>
      </c>
      <c r="E4140" s="18" t="s">
        <v>401</v>
      </c>
      <c r="F4140" s="15">
        <f>VLOOKUP(G4140,modules!$A$1:$B$10,2,0)</f>
        <v>1</v>
      </c>
      <c r="G4140" s="18" t="s">
        <v>7848</v>
      </c>
      <c r="H4140" s="15">
        <f>VLOOKUP(I4140,segments!$A$1:$B$9,2,0)</f>
        <v>1</v>
      </c>
      <c r="I4140" s="18" t="s">
        <v>7848</v>
      </c>
      <c r="J4140" s="15">
        <v>84</v>
      </c>
      <c r="K4140" s="62" t="s">
        <v>19</v>
      </c>
      <c r="L4140" s="16" t="s">
        <v>15</v>
      </c>
      <c r="M4140" s="15">
        <f>VLOOKUP(N4140,groups!$A$1:$B$113,2,1)</f>
        <v>211</v>
      </c>
      <c r="N4140" s="16" t="s">
        <v>208</v>
      </c>
      <c r="O4140" s="18">
        <v>30</v>
      </c>
      <c r="P4140" s="15">
        <f>VLOOKUP(Q4140,'seg2'!$A$1:$B$13,2,0)</f>
        <v>7</v>
      </c>
      <c r="Q4140" s="16" t="s">
        <v>43</v>
      </c>
      <c r="R4140" s="15">
        <f>VLOOKUP(S4140,'seg3'!$A$1:$B$9,2,0)</f>
        <v>3</v>
      </c>
      <c r="S4140" s="16" t="s">
        <v>21</v>
      </c>
      <c r="T4140" s="18">
        <v>19.36</v>
      </c>
      <c r="U4140" s="18">
        <v>19.36</v>
      </c>
      <c r="V4140" s="29"/>
      <c r="W4140" s="30" t="s">
        <v>1545</v>
      </c>
      <c r="X4140" s="16"/>
      <c r="Y4140" s="18" t="s">
        <v>17</v>
      </c>
      <c r="Z4140" s="45">
        <v>8</v>
      </c>
      <c r="AA4140" s="16" t="s">
        <v>1387</v>
      </c>
      <c r="AB4140" s="14" t="str">
        <f t="shared" si="64"/>
        <v>('832445','832445J','STUD BOLT M8X1.25X30 GR10.9 ZTS 2103321','PC',84,1,7,3,1,12,211,'19.36','19.36','M08','30','10B33','8','07.03/07.05','','COIL 1ANNEAL &amp; 1DRAWN 10B33 06.90/06.93',''),</v>
      </c>
      <c r="AC4140" s="14" t="s">
        <v>11323</v>
      </c>
    </row>
    <row r="4141" spans="1:29">
      <c r="A4141" s="16">
        <v>832449</v>
      </c>
      <c r="B4141" s="43" t="s">
        <v>1563</v>
      </c>
      <c r="C4141" s="43" t="s">
        <v>1564</v>
      </c>
      <c r="D4141" s="15">
        <f>VLOOKUP(E4141,finish!$A$1:$B$18,2,0)</f>
        <v>1</v>
      </c>
      <c r="E4141" s="18" t="s">
        <v>204</v>
      </c>
      <c r="F4141" s="15">
        <f>VLOOKUP(G4141,modules!$A$1:$B$10,2,0)</f>
        <v>1</v>
      </c>
      <c r="G4141" s="18" t="s">
        <v>7848</v>
      </c>
      <c r="H4141" s="15">
        <f>VLOOKUP(I4141,segments!$A$1:$B$9,2,0)</f>
        <v>1</v>
      </c>
      <c r="I4141" s="18" t="s">
        <v>7848</v>
      </c>
      <c r="J4141" s="15">
        <v>84</v>
      </c>
      <c r="K4141" s="62" t="s">
        <v>19</v>
      </c>
      <c r="L4141" s="16" t="s">
        <v>881</v>
      </c>
      <c r="M4141" s="15">
        <f>VLOOKUP(N4141,groups!$A$1:$B$113,2,1)</f>
        <v>211</v>
      </c>
      <c r="N4141" s="16" t="s">
        <v>208</v>
      </c>
      <c r="O4141" s="18">
        <v>24</v>
      </c>
      <c r="P4141" s="15">
        <f>VLOOKUP(Q4141,'seg2'!$A$1:$B$13,2,0)</f>
        <v>7</v>
      </c>
      <c r="Q4141" s="16" t="s">
        <v>43</v>
      </c>
      <c r="R4141" s="15">
        <f>VLOOKUP(S4141,'seg3'!$A$1:$B$9,2,0)</f>
        <v>3</v>
      </c>
      <c r="S4141" s="16" t="s">
        <v>21</v>
      </c>
      <c r="T4141" s="18">
        <v>12.48</v>
      </c>
      <c r="U4141" s="18">
        <v>12.48</v>
      </c>
      <c r="V4141" s="42"/>
      <c r="W4141" s="30" t="s">
        <v>1565</v>
      </c>
      <c r="X4141" s="16"/>
      <c r="Y4141" s="18" t="s">
        <v>17</v>
      </c>
      <c r="Z4141" s="18"/>
      <c r="AA4141" s="16"/>
      <c r="AB4141" s="14" t="str">
        <f t="shared" si="64"/>
        <v>('832449','832449J','STUD BOLT 5/16-18UNCX24 GR8 ZNP 1751366','PC',84,1,7,3,1,1,211,'12.48','12.48','5/16 UNC','24','10B33','','','','COIL 1ANNEAL&amp;1DRAWN 10B33 07.72/07.75',''),</v>
      </c>
      <c r="AC4141" s="14" t="s">
        <v>11324</v>
      </c>
    </row>
    <row r="4142" spans="1:29">
      <c r="A4142" s="16">
        <v>820060</v>
      </c>
      <c r="B4142" s="43" t="s">
        <v>7502</v>
      </c>
      <c r="C4142" s="43" t="s">
        <v>7503</v>
      </c>
      <c r="D4142" s="15">
        <f>VLOOKUP(E4142,finish!$A$1:$B$18,2,0)</f>
        <v>7</v>
      </c>
      <c r="E4142" s="18" t="s">
        <v>493</v>
      </c>
      <c r="F4142" s="15">
        <f>VLOOKUP(G4142,modules!$A$1:$B$10,2,0)</f>
        <v>6</v>
      </c>
      <c r="G4142" s="18" t="s">
        <v>7849</v>
      </c>
      <c r="H4142" s="15">
        <f>VLOOKUP(I4142,segments!$A$1:$B$9,2,0)</f>
        <v>3</v>
      </c>
      <c r="I4142" s="18" t="s">
        <v>7851</v>
      </c>
      <c r="J4142" s="15">
        <f>VLOOKUP(K4142,machines!$A$1:$B$72,2,0)</f>
        <v>63</v>
      </c>
      <c r="K4142" s="18" t="s">
        <v>109</v>
      </c>
      <c r="L4142" s="16" t="s">
        <v>98</v>
      </c>
      <c r="M4142" s="15">
        <f>VLOOKUP(N4142,groups!$A$1:$B$113,2,1)</f>
        <v>152</v>
      </c>
      <c r="N4142" s="16" t="s">
        <v>16</v>
      </c>
      <c r="O4142" s="18">
        <v>120</v>
      </c>
      <c r="P4142" s="15">
        <f>VLOOKUP(Q4142,'seg2'!$A$1:$B$13,2,0)</f>
        <v>3</v>
      </c>
      <c r="Q4142" s="16" t="s">
        <v>20</v>
      </c>
      <c r="R4142" s="15">
        <f>VLOOKUP(S4142,'seg3'!$A$1:$B$9,2,0)</f>
        <v>4</v>
      </c>
      <c r="S4142" s="16" t="s">
        <v>32</v>
      </c>
      <c r="T4142" s="18">
        <v>430</v>
      </c>
      <c r="U4142" s="18">
        <v>430</v>
      </c>
      <c r="V4142" s="42"/>
      <c r="W4142" s="30"/>
      <c r="X4142" s="16"/>
      <c r="Y4142" s="18" t="s">
        <v>29</v>
      </c>
      <c r="Z4142" s="18">
        <v>22</v>
      </c>
      <c r="AA4142" s="16" t="s">
        <v>100</v>
      </c>
      <c r="AB4142" s="14" t="str">
        <f t="shared" si="64"/>
        <v>('820060','820060J','HHB M22X2.5X120 ISO4014 CL10.9 HT HDG','PC',63,6,3,4,3,7,152,'430','430','M22','120','51B37','22','21.45/21.50','','',''),</v>
      </c>
      <c r="AC4142" s="14" t="s">
        <v>11325</v>
      </c>
    </row>
    <row r="4143" spans="1:29">
      <c r="A4143" s="16">
        <v>832359</v>
      </c>
      <c r="B4143" s="43" t="s">
        <v>6199</v>
      </c>
      <c r="C4143" s="43" t="s">
        <v>6200</v>
      </c>
      <c r="D4143" s="15">
        <f>VLOOKUP(E4143,finish!$A$1:$B$18,2,0)</f>
        <v>7</v>
      </c>
      <c r="E4143" s="18" t="s">
        <v>493</v>
      </c>
      <c r="F4143" s="15">
        <f>VLOOKUP(G4143,modules!$A$1:$B$10,2,0)</f>
        <v>6</v>
      </c>
      <c r="G4143" s="18" t="s">
        <v>7849</v>
      </c>
      <c r="H4143" s="15">
        <f>VLOOKUP(I4143,segments!$A$1:$B$9,2,0)</f>
        <v>3</v>
      </c>
      <c r="I4143" s="18" t="s">
        <v>7851</v>
      </c>
      <c r="J4143" s="15">
        <f>VLOOKUP(K4143,machines!$A$1:$B$72,2,0)</f>
        <v>63</v>
      </c>
      <c r="K4143" s="18" t="s">
        <v>109</v>
      </c>
      <c r="L4143" s="16" t="s">
        <v>98</v>
      </c>
      <c r="M4143" s="15">
        <f>VLOOKUP(N4143,groups!$A$1:$B$113,2,1)</f>
        <v>152</v>
      </c>
      <c r="N4143" s="16" t="s">
        <v>16</v>
      </c>
      <c r="O4143" s="18">
        <v>90</v>
      </c>
      <c r="P4143" s="15">
        <f>VLOOKUP(Q4143,'seg2'!$A$1:$B$13,2,0)</f>
        <v>3</v>
      </c>
      <c r="Q4143" s="16" t="s">
        <v>20</v>
      </c>
      <c r="R4143" s="15">
        <f>VLOOKUP(S4143,'seg3'!$A$1:$B$9,2,0)</f>
        <v>4</v>
      </c>
      <c r="S4143" s="16" t="s">
        <v>32</v>
      </c>
      <c r="T4143" s="18">
        <v>347.82</v>
      </c>
      <c r="U4143" s="18">
        <v>347.82</v>
      </c>
      <c r="V4143" s="42"/>
      <c r="W4143" s="43" t="s">
        <v>6201</v>
      </c>
      <c r="X4143" s="16"/>
      <c r="Y4143" s="18" t="s">
        <v>29</v>
      </c>
      <c r="Z4143" s="18">
        <v>22</v>
      </c>
      <c r="AA4143" s="16" t="s">
        <v>100</v>
      </c>
      <c r="AB4143" s="14" t="str">
        <f t="shared" si="64"/>
        <v>('832359','832359J','HHB M22X2.5X90 ISO4014 CL10.9 HT HDG','PC',63,6,3,4,3,7,152,'347.82','347.82','M22','90','51B37','22','21.45/21.50','','COIL 1ANNEAL&amp;1DRAWNSCM-435 21.50/21.53',''),</v>
      </c>
      <c r="AC4143" s="14" t="s">
        <v>11326</v>
      </c>
    </row>
    <row r="4144" spans="1:29">
      <c r="A4144" s="16">
        <v>799236</v>
      </c>
      <c r="B4144" s="43" t="s">
        <v>7504</v>
      </c>
      <c r="C4144" s="43" t="s">
        <v>7505</v>
      </c>
      <c r="D4144" s="15">
        <f>VLOOKUP(E4144,finish!$A$1:$B$18,2,0)</f>
        <v>7</v>
      </c>
      <c r="E4144" s="18" t="s">
        <v>493</v>
      </c>
      <c r="F4144" s="15">
        <f>VLOOKUP(G4144,modules!$A$1:$B$10,2,0)</f>
        <v>6</v>
      </c>
      <c r="G4144" s="18" t="s">
        <v>7849</v>
      </c>
      <c r="H4144" s="15">
        <f>VLOOKUP(I4144,segments!$A$1:$B$9,2,0)</f>
        <v>3</v>
      </c>
      <c r="I4144" s="18" t="s">
        <v>7851</v>
      </c>
      <c r="J4144" s="15">
        <f>VLOOKUP(K4144,machines!$A$1:$B$72,2,0)</f>
        <v>63</v>
      </c>
      <c r="K4144" s="27" t="s">
        <v>109</v>
      </c>
      <c r="L4144" s="16" t="s">
        <v>114</v>
      </c>
      <c r="M4144" s="15">
        <f>VLOOKUP(N4144,groups!$A$1:$B$113,2,1)</f>
        <v>152</v>
      </c>
      <c r="N4144" s="16" t="s">
        <v>16</v>
      </c>
      <c r="O4144" s="18">
        <v>120</v>
      </c>
      <c r="P4144" s="15">
        <f>VLOOKUP(Q4144,'seg2'!$A$1:$B$13,2,0)</f>
        <v>3</v>
      </c>
      <c r="Q4144" s="16" t="s">
        <v>20</v>
      </c>
      <c r="R4144" s="15">
        <f>VLOOKUP(S4144,'seg3'!$A$1:$B$9,2,0)</f>
        <v>4</v>
      </c>
      <c r="S4144" s="16" t="s">
        <v>32</v>
      </c>
      <c r="T4144" s="18">
        <v>545.70000000000005</v>
      </c>
      <c r="U4144" s="18">
        <v>545.70000000000005</v>
      </c>
      <c r="V4144" s="42"/>
      <c r="W4144" s="43" t="s">
        <v>1009</v>
      </c>
      <c r="X4144" s="16"/>
      <c r="Y4144" s="45" t="s">
        <v>29</v>
      </c>
      <c r="Z4144" s="25">
        <v>24</v>
      </c>
      <c r="AA4144" s="46" t="s">
        <v>479</v>
      </c>
      <c r="AB4144" s="14" t="str">
        <f t="shared" si="64"/>
        <v>('799236','799236J','HHB M24X3X120 ISO4014 CL10.9 HT HDG','PC',63,6,3,4,3,7,152,'545.7','545.7','M24','120','51B37','24','23.45/23.50','','COIL2ANEL&amp;2DRWN SCM435 23.50/23.53(ADAD)',''),</v>
      </c>
      <c r="AC4144" s="14" t="s">
        <v>11327</v>
      </c>
    </row>
    <row r="4145" spans="1:29">
      <c r="A4145" s="16">
        <v>832444</v>
      </c>
      <c r="B4145" s="43" t="s">
        <v>1580</v>
      </c>
      <c r="C4145" s="43" t="s">
        <v>1581</v>
      </c>
      <c r="D4145" s="15">
        <f>VLOOKUP(E4145,finish!$A$1:$B$18,2,0)</f>
        <v>12</v>
      </c>
      <c r="E4145" s="18" t="s">
        <v>401</v>
      </c>
      <c r="F4145" s="15">
        <f>VLOOKUP(G4145,modules!$A$1:$B$10,2,0)</f>
        <v>1</v>
      </c>
      <c r="G4145" s="18" t="s">
        <v>7848</v>
      </c>
      <c r="H4145" s="15">
        <f>VLOOKUP(I4145,segments!$A$1:$B$9,2,0)</f>
        <v>1</v>
      </c>
      <c r="I4145" s="18" t="s">
        <v>7848</v>
      </c>
      <c r="J4145" s="15">
        <v>84</v>
      </c>
      <c r="K4145" s="62" t="s">
        <v>19</v>
      </c>
      <c r="L4145" s="16" t="s">
        <v>15</v>
      </c>
      <c r="M4145" s="15">
        <f>VLOOKUP(N4145,groups!$A$1:$B$113,2,1)</f>
        <v>222</v>
      </c>
      <c r="N4145" s="16" t="s">
        <v>1578</v>
      </c>
      <c r="O4145" s="18">
        <v>54</v>
      </c>
      <c r="P4145" s="15">
        <f>VLOOKUP(Q4145,'seg2'!$A$1:$B$13,2,0)</f>
        <v>7</v>
      </c>
      <c r="Q4145" s="16" t="s">
        <v>43</v>
      </c>
      <c r="R4145" s="15">
        <f>VLOOKUP(S4145,'seg3'!$A$1:$B$9,2,0)</f>
        <v>3</v>
      </c>
      <c r="S4145" s="16" t="s">
        <v>21</v>
      </c>
      <c r="T4145" s="18">
        <v>60</v>
      </c>
      <c r="U4145" s="18">
        <v>60</v>
      </c>
      <c r="V4145" s="42"/>
      <c r="W4145" s="30" t="s">
        <v>1582</v>
      </c>
      <c r="X4145" s="16"/>
      <c r="Y4145" s="18">
        <v>1018</v>
      </c>
      <c r="Z4145" s="18"/>
      <c r="AA4145" s="16"/>
      <c r="AB4145" s="14" t="str">
        <f t="shared" si="64"/>
        <v>('832444','832444J','U BOLT M08X1.25X54 CL 4.6 ZTS 2480102','PC',84,1,7,3,1,12,222,'60','60','M08','54','1018','','','','COIL 1ANNEAL&amp;1DRAWN AISI-1018 7.05/7.08',''),</v>
      </c>
      <c r="AC4145" s="14" t="s">
        <v>11328</v>
      </c>
    </row>
    <row r="4146" spans="1:29">
      <c r="A4146" s="16">
        <v>618000</v>
      </c>
      <c r="B4146" s="43" t="s">
        <v>1738</v>
      </c>
      <c r="C4146" s="43" t="s">
        <v>1739</v>
      </c>
      <c r="D4146" s="15">
        <f>VLOOKUP(E4146,finish!$A$1:$B$18,2,0)</f>
        <v>9</v>
      </c>
      <c r="E4146" s="18" t="s">
        <v>931</v>
      </c>
      <c r="F4146" s="15">
        <f>VLOOKUP(G4146,modules!$A$1:$B$10,2,0)</f>
        <v>3</v>
      </c>
      <c r="G4146" s="18" t="s">
        <v>7844</v>
      </c>
      <c r="H4146" s="15">
        <f>VLOOKUP(I4146,segments!$A$1:$B$9,2,0)</f>
        <v>2</v>
      </c>
      <c r="I4146" s="18" t="s">
        <v>7847</v>
      </c>
      <c r="J4146" s="15">
        <v>80</v>
      </c>
      <c r="K4146" s="27" t="s">
        <v>19</v>
      </c>
      <c r="L4146" s="16" t="s">
        <v>15</v>
      </c>
      <c r="M4146" s="15">
        <f>VLOOKUP(N4146,groups!$A$1:$B$113,2,1)</f>
        <v>153</v>
      </c>
      <c r="N4146" s="16" t="s">
        <v>107</v>
      </c>
      <c r="O4146" s="18">
        <v>22</v>
      </c>
      <c r="P4146" s="15">
        <f>VLOOKUP(Q4146,'seg2'!$A$1:$B$13,2,0)</f>
        <v>3</v>
      </c>
      <c r="Q4146" s="16" t="s">
        <v>20</v>
      </c>
      <c r="R4146" s="15">
        <f>VLOOKUP(S4146,'seg3'!$A$1:$B$9,2,0)</f>
        <v>3</v>
      </c>
      <c r="S4146" s="16" t="s">
        <v>21</v>
      </c>
      <c r="T4146" s="18">
        <v>12.9</v>
      </c>
      <c r="U4146" s="18">
        <v>12.9</v>
      </c>
      <c r="V4146" s="18"/>
      <c r="W4146" s="30" t="s">
        <v>1740</v>
      </c>
      <c r="X4146" s="16"/>
      <c r="Y4146" s="18" t="s">
        <v>17</v>
      </c>
      <c r="Z4146" s="18">
        <v>8</v>
      </c>
      <c r="AA4146" s="16" t="s">
        <v>883</v>
      </c>
      <c r="AB4146" s="14" t="str">
        <f t="shared" si="64"/>
        <v>('618000','618000J','HEX HD SCREW M08X22 ISO4017 CL8.8 YZ6','PC',80,3,3,3,2,9,153,'12.9','12.9','M08','22','10B33','8','07.00/07.02','','COIL DIRECT DRAWN AS 10B33M 06.90/06.92',''),</v>
      </c>
      <c r="AC4146" s="14" t="s">
        <v>11329</v>
      </c>
    </row>
    <row r="4147" spans="1:29">
      <c r="A4147" s="16">
        <v>170376</v>
      </c>
      <c r="B4147" s="43" t="s">
        <v>1809</v>
      </c>
      <c r="C4147" s="43" t="s">
        <v>1810</v>
      </c>
      <c r="D4147" s="15">
        <f>VLOOKUP(E4147,finish!$A$1:$B$18,2,0)</f>
        <v>2</v>
      </c>
      <c r="E4147" s="18" t="s">
        <v>11</v>
      </c>
      <c r="F4147" s="15">
        <f>VLOOKUP(G4147,modules!$A$1:$B$10,2,0)</f>
        <v>3</v>
      </c>
      <c r="G4147" s="18" t="s">
        <v>7844</v>
      </c>
      <c r="H4147" s="15">
        <f>VLOOKUP(I4147,segments!$A$1:$B$9,2,0)</f>
        <v>5</v>
      </c>
      <c r="I4147" s="18" t="s">
        <v>7852</v>
      </c>
      <c r="J4147" s="15">
        <v>80</v>
      </c>
      <c r="K4147" s="27" t="s">
        <v>19</v>
      </c>
      <c r="L4147" s="76" t="s">
        <v>881</v>
      </c>
      <c r="M4147" s="15">
        <f>VLOOKUP(N4147,groups!$A$1:$B$113,2,1)</f>
        <v>152</v>
      </c>
      <c r="N4147" s="46" t="s">
        <v>16</v>
      </c>
      <c r="O4147" s="45">
        <v>3</v>
      </c>
      <c r="P4147" s="15">
        <f>VLOOKUP(Q4147,'seg2'!$A$1:$B$13,2,0)</f>
        <v>3</v>
      </c>
      <c r="Q4147" s="16" t="s">
        <v>20</v>
      </c>
      <c r="R4147" s="15">
        <f>VLOOKUP(S4147,'seg3'!$A$1:$B$9,2,0)</f>
        <v>3</v>
      </c>
      <c r="S4147" s="16" t="s">
        <v>21</v>
      </c>
      <c r="T4147" s="18">
        <v>31</v>
      </c>
      <c r="U4147" s="18">
        <v>31</v>
      </c>
      <c r="V4147" s="18"/>
      <c r="W4147" s="30" t="s">
        <v>1029</v>
      </c>
      <c r="X4147" s="16"/>
      <c r="Y4147" s="45" t="s">
        <v>17</v>
      </c>
      <c r="Z4147" s="45">
        <v>8</v>
      </c>
      <c r="AA4147" s="46" t="s">
        <v>18</v>
      </c>
      <c r="AB4147" s="14" t="str">
        <f t="shared" si="64"/>
        <v>('170376','170376J','HHB 5/16XUNCX03 B18.2.1 SAE8 H/T BLK','PC',80,3,3,3,5,2,152,'31','31','5/16 UNC','3','10B33','8','07.65/07.68','','COIL DIRECT DRAWN 10B33M 7.72/7.75',''),</v>
      </c>
      <c r="AC4147" s="14" t="s">
        <v>11330</v>
      </c>
    </row>
    <row r="4148" spans="1:29">
      <c r="A4148" s="16">
        <v>170370</v>
      </c>
      <c r="B4148" s="43" t="s">
        <v>1811</v>
      </c>
      <c r="C4148" s="43" t="s">
        <v>1812</v>
      </c>
      <c r="D4148" s="15">
        <f>VLOOKUP(E4148,finish!$A$1:$B$18,2,0)</f>
        <v>2</v>
      </c>
      <c r="E4148" s="18" t="s">
        <v>11</v>
      </c>
      <c r="F4148" s="15">
        <f>VLOOKUP(G4148,modules!$A$1:$B$10,2,0)</f>
        <v>1</v>
      </c>
      <c r="G4148" s="18" t="s">
        <v>7848</v>
      </c>
      <c r="H4148" s="15">
        <f>VLOOKUP(I4148,segments!$A$1:$B$9,2,0)</f>
        <v>5</v>
      </c>
      <c r="I4148" s="18" t="s">
        <v>7852</v>
      </c>
      <c r="J4148" s="15">
        <v>84</v>
      </c>
      <c r="K4148" s="27" t="s">
        <v>19</v>
      </c>
      <c r="L4148" s="76" t="s">
        <v>881</v>
      </c>
      <c r="M4148" s="15">
        <f>VLOOKUP(N4148,groups!$A$1:$B$113,2,1)</f>
        <v>152</v>
      </c>
      <c r="N4148" s="46" t="s">
        <v>16</v>
      </c>
      <c r="O4148" s="45" t="s">
        <v>512</v>
      </c>
      <c r="P4148" s="15">
        <f>VLOOKUP(Q4148,'seg2'!$A$1:$B$13,2,0)</f>
        <v>3</v>
      </c>
      <c r="Q4148" s="16" t="s">
        <v>20</v>
      </c>
      <c r="R4148" s="15">
        <f>VLOOKUP(S4148,'seg3'!$A$1:$B$9,2,0)</f>
        <v>3</v>
      </c>
      <c r="S4148" s="16" t="s">
        <v>21</v>
      </c>
      <c r="T4148" s="18">
        <v>17.73</v>
      </c>
      <c r="U4148" s="18">
        <v>17.73</v>
      </c>
      <c r="V4148" s="18"/>
      <c r="W4148" s="30" t="s">
        <v>1029</v>
      </c>
      <c r="X4148" s="16"/>
      <c r="Y4148" s="45" t="s">
        <v>17</v>
      </c>
      <c r="Z4148" s="45">
        <v>8</v>
      </c>
      <c r="AA4148" s="46" t="s">
        <v>18</v>
      </c>
      <c r="AB4148" s="14" t="str">
        <f t="shared" si="64"/>
        <v>('170370','170370J','HHB 5/16XUNCX1.1/2 B18.2.1 SAE8 H/T BLK','PC',84,1,3,3,5,2,152,'17.73','17.73','5/16 UNC','1.1/2','10B33','8','07.65/07.68','','COIL DIRECT DRAWN 10B33M 7.72/7.75',''),</v>
      </c>
      <c r="AC4148" s="14" t="s">
        <v>11331</v>
      </c>
    </row>
    <row r="4149" spans="1:29">
      <c r="A4149" s="16">
        <v>170374</v>
      </c>
      <c r="B4149" s="43" t="s">
        <v>1813</v>
      </c>
      <c r="C4149" s="43" t="s">
        <v>1814</v>
      </c>
      <c r="D4149" s="15">
        <f>VLOOKUP(E4149,finish!$A$1:$B$18,2,0)</f>
        <v>2</v>
      </c>
      <c r="E4149" s="18" t="s">
        <v>11</v>
      </c>
      <c r="F4149" s="15">
        <f>VLOOKUP(G4149,modules!$A$1:$B$10,2,0)</f>
        <v>3</v>
      </c>
      <c r="G4149" s="18" t="s">
        <v>7844</v>
      </c>
      <c r="H4149" s="15">
        <f>VLOOKUP(I4149,segments!$A$1:$B$9,2,0)</f>
        <v>5</v>
      </c>
      <c r="I4149" s="18" t="s">
        <v>7852</v>
      </c>
      <c r="J4149" s="15">
        <v>80</v>
      </c>
      <c r="K4149" s="27" t="s">
        <v>19</v>
      </c>
      <c r="L4149" s="76" t="s">
        <v>881</v>
      </c>
      <c r="M4149" s="15">
        <f>VLOOKUP(N4149,groups!$A$1:$B$113,2,1)</f>
        <v>152</v>
      </c>
      <c r="N4149" s="46" t="s">
        <v>16</v>
      </c>
      <c r="O4149" s="45" t="s">
        <v>1815</v>
      </c>
      <c r="P4149" s="15">
        <f>VLOOKUP(Q4149,'seg2'!$A$1:$B$13,2,0)</f>
        <v>3</v>
      </c>
      <c r="Q4149" s="16" t="s">
        <v>20</v>
      </c>
      <c r="R4149" s="15">
        <f>VLOOKUP(S4149,'seg3'!$A$1:$B$9,2,0)</f>
        <v>3</v>
      </c>
      <c r="S4149" s="16" t="s">
        <v>21</v>
      </c>
      <c r="T4149" s="18">
        <v>29.96</v>
      </c>
      <c r="U4149" s="18">
        <v>29.96</v>
      </c>
      <c r="V4149" s="18"/>
      <c r="W4149" s="30" t="s">
        <v>1029</v>
      </c>
      <c r="X4149" s="16"/>
      <c r="Y4149" s="45" t="s">
        <v>17</v>
      </c>
      <c r="Z4149" s="45">
        <v>8</v>
      </c>
      <c r="AA4149" s="46" t="s">
        <v>18</v>
      </c>
      <c r="AB4149" s="14" t="str">
        <f t="shared" si="64"/>
        <v>('170374','170374J','HHB 5/16XUNCX2.1/2 B18.2.1 SAE8 H/T BLK','PC',80,3,3,3,5,2,152,'29.96','29.96','5/16 UNC','2.1/2','10B33','8','07.65/07.68','','COIL DIRECT DRAWN 10B33M 7.72/7.75',''),</v>
      </c>
      <c r="AC4149" s="14" t="s">
        <v>11332</v>
      </c>
    </row>
    <row r="4150" spans="1:29">
      <c r="A4150" s="16">
        <v>170368</v>
      </c>
      <c r="B4150" s="43" t="s">
        <v>1816</v>
      </c>
      <c r="C4150" s="43" t="s">
        <v>1817</v>
      </c>
      <c r="D4150" s="15">
        <f>VLOOKUP(E4150,finish!$A$1:$B$18,2,0)</f>
        <v>2</v>
      </c>
      <c r="E4150" s="18" t="s">
        <v>11</v>
      </c>
      <c r="F4150" s="15">
        <f>VLOOKUP(G4150,modules!$A$1:$B$10,2,0)</f>
        <v>3</v>
      </c>
      <c r="G4150" s="18" t="s">
        <v>7844</v>
      </c>
      <c r="H4150" s="15">
        <f>VLOOKUP(I4150,segments!$A$1:$B$9,2,0)</f>
        <v>5</v>
      </c>
      <c r="I4150" s="18" t="s">
        <v>7852</v>
      </c>
      <c r="J4150" s="15">
        <v>80</v>
      </c>
      <c r="K4150" s="27" t="s">
        <v>19</v>
      </c>
      <c r="L4150" s="76" t="s">
        <v>881</v>
      </c>
      <c r="M4150" s="15">
        <f>VLOOKUP(N4150,groups!$A$1:$B$113,2,1)</f>
        <v>153</v>
      </c>
      <c r="N4150" s="46" t="s">
        <v>107</v>
      </c>
      <c r="O4150" s="45">
        <v>1</v>
      </c>
      <c r="P4150" s="15">
        <f>VLOOKUP(Q4150,'seg2'!$A$1:$B$13,2,0)</f>
        <v>3</v>
      </c>
      <c r="Q4150" s="16" t="s">
        <v>20</v>
      </c>
      <c r="R4150" s="15">
        <f>VLOOKUP(S4150,'seg3'!$A$1:$B$9,2,0)</f>
        <v>3</v>
      </c>
      <c r="S4150" s="16" t="s">
        <v>21</v>
      </c>
      <c r="T4150" s="18">
        <v>12.84</v>
      </c>
      <c r="U4150" s="18">
        <v>12.84</v>
      </c>
      <c r="V4150" s="18"/>
      <c r="W4150" s="30" t="s">
        <v>1029</v>
      </c>
      <c r="X4150" s="16"/>
      <c r="Y4150" s="45" t="s">
        <v>17</v>
      </c>
      <c r="Z4150" s="45">
        <v>8</v>
      </c>
      <c r="AA4150" s="46" t="s">
        <v>883</v>
      </c>
      <c r="AB4150" s="14" t="str">
        <f t="shared" si="64"/>
        <v>('170368','170368J','HHB 5/16XUNCX01 B18.2.1 SAE8 F/T BLK','PC',80,3,3,3,5,2,153,'12.84','12.84','5/16 UNC','1','10B33','8','07.00/07.02','','COIL DIRECT DRAWN 10B33M 7.72/7.75',''),</v>
      </c>
      <c r="AC4150" s="14" t="s">
        <v>11333</v>
      </c>
    </row>
    <row r="4151" spans="1:29">
      <c r="A4151" s="16">
        <v>550992</v>
      </c>
      <c r="B4151" s="43" t="s">
        <v>1818</v>
      </c>
      <c r="C4151" s="43" t="s">
        <v>1819</v>
      </c>
      <c r="D4151" s="15">
        <f>VLOOKUP(E4151,finish!$A$1:$B$18,2,0)</f>
        <v>2</v>
      </c>
      <c r="E4151" s="18" t="s">
        <v>11</v>
      </c>
      <c r="F4151" s="15">
        <f>VLOOKUP(G4151,modules!$A$1:$B$10,2,0)</f>
        <v>3</v>
      </c>
      <c r="G4151" s="18" t="s">
        <v>7844</v>
      </c>
      <c r="H4151" s="15">
        <f>VLOOKUP(I4151,segments!$A$1:$B$9,2,0)</f>
        <v>5</v>
      </c>
      <c r="I4151" s="18" t="s">
        <v>7852</v>
      </c>
      <c r="J4151" s="15">
        <v>80</v>
      </c>
      <c r="K4151" s="27" t="s">
        <v>19</v>
      </c>
      <c r="L4151" s="76" t="s">
        <v>881</v>
      </c>
      <c r="M4151" s="15">
        <f>VLOOKUP(N4151,groups!$A$1:$B$113,2,1)</f>
        <v>153</v>
      </c>
      <c r="N4151" s="46" t="s">
        <v>107</v>
      </c>
      <c r="O4151" s="45" t="s">
        <v>1820</v>
      </c>
      <c r="P4151" s="15">
        <f>VLOOKUP(Q4151,'seg2'!$A$1:$B$13,2,0)</f>
        <v>3</v>
      </c>
      <c r="Q4151" s="16" t="s">
        <v>20</v>
      </c>
      <c r="R4151" s="15">
        <f>VLOOKUP(S4151,'seg3'!$A$1:$B$9,2,0)</f>
        <v>3</v>
      </c>
      <c r="S4151" s="16" t="s">
        <v>21</v>
      </c>
      <c r="T4151" s="18">
        <v>15.3</v>
      </c>
      <c r="U4151" s="18">
        <v>15.3</v>
      </c>
      <c r="V4151" s="18"/>
      <c r="W4151" s="30" t="s">
        <v>1029</v>
      </c>
      <c r="X4151" s="16"/>
      <c r="Y4151" s="45" t="s">
        <v>17</v>
      </c>
      <c r="Z4151" s="45">
        <v>8</v>
      </c>
      <c r="AA4151" s="46" t="s">
        <v>883</v>
      </c>
      <c r="AB4151" s="14" t="str">
        <f t="shared" si="64"/>
        <v>('550992','550992J','HHB 5/16XUNCX1.1/4 B18.2.1 SAE8 F/T BLK','PC',80,3,3,3,5,2,153,'15.3','15.3','5/16 UNC','1.1/4','10B33','8','07.00/07.02','','COIL DIRECT DRAWN 10B33M 7.72/7.75',''),</v>
      </c>
      <c r="AC4151" s="14" t="s">
        <v>11334</v>
      </c>
    </row>
    <row r="4152" spans="1:29">
      <c r="A4152" s="16">
        <v>5000202</v>
      </c>
      <c r="B4152" s="43" t="s">
        <v>2170</v>
      </c>
      <c r="C4152" s="43" t="s">
        <v>2171</v>
      </c>
      <c r="D4152" s="15">
        <f>VLOOKUP(E4152,finish!$A$1:$B$18,2,0)</f>
        <v>19</v>
      </c>
      <c r="E4152" s="18" t="s">
        <v>7861</v>
      </c>
      <c r="F4152" s="15">
        <f>VLOOKUP(G4152,modules!$A$1:$B$10,2,0)</f>
        <v>3</v>
      </c>
      <c r="G4152" s="18" t="s">
        <v>7844</v>
      </c>
      <c r="H4152" s="15">
        <f>VLOOKUP(I4152,segments!$A$1:$B$9,2,0)</f>
        <v>5</v>
      </c>
      <c r="I4152" s="18" t="s">
        <v>7852</v>
      </c>
      <c r="J4152" s="15">
        <v>80</v>
      </c>
      <c r="K4152" s="27" t="s">
        <v>19</v>
      </c>
      <c r="L4152" s="76" t="s">
        <v>15</v>
      </c>
      <c r="M4152" s="15">
        <f>VLOOKUP(N4152,groups!$A$1:$B$113,2,1)</f>
        <v>203</v>
      </c>
      <c r="N4152" s="46" t="s">
        <v>133</v>
      </c>
      <c r="O4152" s="45">
        <v>140</v>
      </c>
      <c r="P4152" s="15">
        <f>VLOOKUP(Q4152,'seg2'!$A$1:$B$13,2,0)</f>
        <v>12</v>
      </c>
      <c r="Q4152" s="16" t="s">
        <v>66</v>
      </c>
      <c r="R4152" s="15">
        <f>VLOOKUP(S4152,'seg3'!$A$1:$B$9,2,0)</f>
        <v>6</v>
      </c>
      <c r="S4152" s="16" t="s">
        <v>44</v>
      </c>
      <c r="T4152" s="18">
        <v>52.05</v>
      </c>
      <c r="U4152" s="18">
        <v>52.05</v>
      </c>
      <c r="V4152" s="29" t="s">
        <v>22</v>
      </c>
      <c r="W4152" s="30" t="s">
        <v>1493</v>
      </c>
      <c r="X4152" s="16"/>
      <c r="Y4152" s="45" t="s">
        <v>40</v>
      </c>
      <c r="Z4152" s="28">
        <v>7.5</v>
      </c>
      <c r="AA4152" s="46" t="s">
        <v>2172</v>
      </c>
      <c r="AB4152" s="14" t="str">
        <f t="shared" si="64"/>
        <v>('5000202','5000202J','HHB M08X1.25X140 DIN933 GRA2-70 F/T EPO','PC',80,3,12,6,5,19,203,'52.05','52.05','M08','140','304L','7.5','07.00/7.02','READY','COIL POWDER DRAWNSS304 A270 07.00/07.02',''),</v>
      </c>
      <c r="AC4152" s="14" t="s">
        <v>11335</v>
      </c>
    </row>
    <row r="4153" spans="1:29">
      <c r="A4153" s="16">
        <v>5000420</v>
      </c>
      <c r="B4153" s="43" t="s">
        <v>2173</v>
      </c>
      <c r="C4153" s="43" t="s">
        <v>2174</v>
      </c>
      <c r="D4153" s="15">
        <f>VLOOKUP(E4153,finish!$A$1:$B$18,2,0)</f>
        <v>19</v>
      </c>
      <c r="E4153" s="18" t="s">
        <v>7861</v>
      </c>
      <c r="F4153" s="15">
        <f>VLOOKUP(G4153,modules!$A$1:$B$10,2,0)</f>
        <v>3</v>
      </c>
      <c r="G4153" s="18" t="s">
        <v>7844</v>
      </c>
      <c r="H4153" s="15">
        <f>VLOOKUP(I4153,segments!$A$1:$B$9,2,0)</f>
        <v>5</v>
      </c>
      <c r="I4153" s="18" t="s">
        <v>7852</v>
      </c>
      <c r="J4153" s="15">
        <v>80</v>
      </c>
      <c r="K4153" s="27" t="s">
        <v>19</v>
      </c>
      <c r="L4153" s="76" t="s">
        <v>15</v>
      </c>
      <c r="M4153" s="15">
        <f>VLOOKUP(N4153,groups!$A$1:$B$113,2,1)</f>
        <v>203</v>
      </c>
      <c r="N4153" s="24" t="s">
        <v>62</v>
      </c>
      <c r="O4153" s="45">
        <v>16</v>
      </c>
      <c r="P4153" s="15">
        <f>VLOOKUP(Q4153,'seg2'!$A$1:$B$13,2,0)</f>
        <v>12</v>
      </c>
      <c r="Q4153" s="16" t="s">
        <v>66</v>
      </c>
      <c r="R4153" s="15">
        <f>VLOOKUP(S4153,'seg3'!$A$1:$B$9,2,0)</f>
        <v>6</v>
      </c>
      <c r="S4153" s="16" t="s">
        <v>44</v>
      </c>
      <c r="T4153" s="18">
        <v>11.1</v>
      </c>
      <c r="U4153" s="18">
        <v>11.1</v>
      </c>
      <c r="V4153" s="29" t="s">
        <v>22</v>
      </c>
      <c r="W4153" s="30" t="s">
        <v>2175</v>
      </c>
      <c r="X4153" s="16"/>
      <c r="Y4153" s="34" t="s">
        <v>63</v>
      </c>
      <c r="Z4153" s="28">
        <v>8</v>
      </c>
      <c r="AA4153" s="46" t="s">
        <v>883</v>
      </c>
      <c r="AB4153" s="14" t="str">
        <f t="shared" si="64"/>
        <v>('5000420','5000420J','HHB M08X1.25X16 DIN933 GRA4-70 F/T EPO','PC',80,3,12,6,5,19,203,'11.1','11.1','M08','16','316L','8','07.00/07.02','READY','COIL POWDER DRWN SS316L A470 07.00/07.02',''),</v>
      </c>
      <c r="AC4153" s="14" t="s">
        <v>11336</v>
      </c>
    </row>
    <row r="4154" spans="1:29">
      <c r="A4154" s="16">
        <v>5000071</v>
      </c>
      <c r="B4154" s="43" t="s">
        <v>2176</v>
      </c>
      <c r="C4154" s="43" t="s">
        <v>2177</v>
      </c>
      <c r="D4154" s="15">
        <f>VLOOKUP(E4154,finish!$A$1:$B$18,2,0)</f>
        <v>19</v>
      </c>
      <c r="E4154" s="18" t="s">
        <v>7861</v>
      </c>
      <c r="F4154" s="15">
        <f>VLOOKUP(G4154,modules!$A$1:$B$10,2,0)</f>
        <v>3</v>
      </c>
      <c r="G4154" s="18" t="s">
        <v>7844</v>
      </c>
      <c r="H4154" s="15">
        <f>VLOOKUP(I4154,segments!$A$1:$B$9,2,0)</f>
        <v>5</v>
      </c>
      <c r="I4154" s="18" t="s">
        <v>7852</v>
      </c>
      <c r="J4154" s="15">
        <v>80</v>
      </c>
      <c r="K4154" s="27" t="s">
        <v>19</v>
      </c>
      <c r="L4154" s="76" t="s">
        <v>15</v>
      </c>
      <c r="M4154" s="15">
        <f>VLOOKUP(N4154,groups!$A$1:$B$113,2,1)</f>
        <v>203</v>
      </c>
      <c r="N4154" s="46" t="s">
        <v>133</v>
      </c>
      <c r="O4154" s="45">
        <v>90</v>
      </c>
      <c r="P4154" s="15">
        <f>VLOOKUP(Q4154,'seg2'!$A$1:$B$13,2,0)</f>
        <v>12</v>
      </c>
      <c r="Q4154" s="16" t="s">
        <v>66</v>
      </c>
      <c r="R4154" s="15">
        <f>VLOOKUP(S4154,'seg3'!$A$1:$B$9,2,0)</f>
        <v>6</v>
      </c>
      <c r="S4154" s="16" t="s">
        <v>44</v>
      </c>
      <c r="T4154" s="18">
        <v>34.6</v>
      </c>
      <c r="U4154" s="18">
        <v>34.6</v>
      </c>
      <c r="V4154" s="29" t="s">
        <v>22</v>
      </c>
      <c r="W4154" s="30" t="s">
        <v>1493</v>
      </c>
      <c r="X4154" s="16"/>
      <c r="Y4154" s="45" t="s">
        <v>40</v>
      </c>
      <c r="Z4154" s="28">
        <v>7.5</v>
      </c>
      <c r="AA4154" s="46" t="s">
        <v>258</v>
      </c>
      <c r="AB4154" s="14" t="str">
        <f t="shared" si="64"/>
        <v>('5000071','5000071J','HHB M08X1.25X90 DIN933 GRA2-70 F/T EPO','PC',80,3,12,6,5,19,203,'34.6','34.6','M08','90','304L','7.5','7.00/7.02','READY','COIL POWDER DRAWNSS304 A270 07.00/07.02',''),</v>
      </c>
      <c r="AC4154" s="14" t="s">
        <v>11337</v>
      </c>
    </row>
    <row r="4155" spans="1:29">
      <c r="A4155" s="16">
        <v>5001472</v>
      </c>
      <c r="B4155" s="43" t="s">
        <v>2309</v>
      </c>
      <c r="C4155" s="43" t="s">
        <v>2310</v>
      </c>
      <c r="D4155" s="15">
        <f>VLOOKUP(E4155,finish!$A$1:$B$18,2,0)</f>
        <v>19</v>
      </c>
      <c r="E4155" s="18" t="s">
        <v>7861</v>
      </c>
      <c r="F4155" s="15">
        <f>VLOOKUP(G4155,modules!$A$1:$B$10,2,0)</f>
        <v>3</v>
      </c>
      <c r="G4155" s="18" t="s">
        <v>7844</v>
      </c>
      <c r="H4155" s="15">
        <f>VLOOKUP(I4155,segments!$A$1:$B$9,2,0)</f>
        <v>5</v>
      </c>
      <c r="I4155" s="18" t="s">
        <v>7852</v>
      </c>
      <c r="J4155" s="15">
        <v>80</v>
      </c>
      <c r="K4155" s="27" t="s">
        <v>19</v>
      </c>
      <c r="L4155" s="76" t="s">
        <v>15</v>
      </c>
      <c r="M4155" s="15">
        <f>VLOOKUP(N4155,groups!$A$1:$B$113,2,1)</f>
        <v>208</v>
      </c>
      <c r="N4155" s="46" t="s">
        <v>99</v>
      </c>
      <c r="O4155" s="45">
        <v>150</v>
      </c>
      <c r="P4155" s="15">
        <f>VLOOKUP(Q4155,'seg2'!$A$1:$B$13,2,0)</f>
        <v>11</v>
      </c>
      <c r="Q4155" s="16" t="s">
        <v>102</v>
      </c>
      <c r="R4155" s="15">
        <f>VLOOKUP(S4155,'seg3'!$A$1:$B$9,2,0)</f>
        <v>6</v>
      </c>
      <c r="S4155" s="16" t="s">
        <v>44</v>
      </c>
      <c r="T4155" s="18">
        <v>65.69</v>
      </c>
      <c r="U4155" s="18">
        <v>65.69</v>
      </c>
      <c r="V4155" s="18" t="s">
        <v>33</v>
      </c>
      <c r="W4155" s="30" t="s">
        <v>888</v>
      </c>
      <c r="X4155" s="16"/>
      <c r="Y4155" s="45" t="s">
        <v>40</v>
      </c>
      <c r="Z4155" s="28">
        <v>7.5</v>
      </c>
      <c r="AA4155" s="46" t="s">
        <v>258</v>
      </c>
      <c r="AB4155" s="14" t="str">
        <f t="shared" si="64"/>
        <v>('5001472','5001472J','SHCS M08X1.25X150 DIN912 GRA2-70F/T EPO','PC',80,3,11,6,5,19,208,'65.69','65.69','M08','150','304L','7.5','7.00/7.02','NEED TO ANN','COIL PWDR DRWN SS304CU2 A270 07.00-07.02',''),</v>
      </c>
      <c r="AC4155" s="14" t="s">
        <v>11338</v>
      </c>
    </row>
    <row r="4156" spans="1:29">
      <c r="A4156" s="16">
        <v>5000782</v>
      </c>
      <c r="B4156" s="43" t="s">
        <v>2311</v>
      </c>
      <c r="C4156" s="43" t="s">
        <v>2312</v>
      </c>
      <c r="D4156" s="15">
        <f>VLOOKUP(E4156,finish!$A$1:$B$18,2,0)</f>
        <v>19</v>
      </c>
      <c r="E4156" s="18" t="s">
        <v>7861</v>
      </c>
      <c r="F4156" s="15">
        <f>VLOOKUP(G4156,modules!$A$1:$B$10,2,0)</f>
        <v>3</v>
      </c>
      <c r="G4156" s="18" t="s">
        <v>7844</v>
      </c>
      <c r="H4156" s="15">
        <f>VLOOKUP(I4156,segments!$A$1:$B$9,2,0)</f>
        <v>5</v>
      </c>
      <c r="I4156" s="18" t="s">
        <v>7852</v>
      </c>
      <c r="J4156" s="15">
        <v>80</v>
      </c>
      <c r="K4156" s="27" t="s">
        <v>19</v>
      </c>
      <c r="L4156" s="76" t="s">
        <v>15</v>
      </c>
      <c r="M4156" s="15">
        <f>VLOOKUP(N4156,groups!$A$1:$B$113,2,1)</f>
        <v>208</v>
      </c>
      <c r="N4156" s="46" t="s">
        <v>99</v>
      </c>
      <c r="O4156" s="45">
        <v>20</v>
      </c>
      <c r="P4156" s="15">
        <f>VLOOKUP(Q4156,'seg2'!$A$1:$B$13,2,0)</f>
        <v>11</v>
      </c>
      <c r="Q4156" s="16" t="s">
        <v>102</v>
      </c>
      <c r="R4156" s="15">
        <f>VLOOKUP(S4156,'seg3'!$A$1:$B$9,2,0)</f>
        <v>6</v>
      </c>
      <c r="S4156" s="16" t="s">
        <v>44</v>
      </c>
      <c r="T4156" s="18">
        <v>13.4</v>
      </c>
      <c r="U4156" s="18">
        <v>13.4</v>
      </c>
      <c r="V4156" s="18" t="s">
        <v>33</v>
      </c>
      <c r="W4156" s="30" t="s">
        <v>888</v>
      </c>
      <c r="X4156" s="16"/>
      <c r="Y4156" s="45" t="s">
        <v>40</v>
      </c>
      <c r="Z4156" s="28">
        <v>7.5</v>
      </c>
      <c r="AA4156" s="46" t="s">
        <v>258</v>
      </c>
      <c r="AB4156" s="14" t="str">
        <f t="shared" si="64"/>
        <v>('5000782','5000782J','SHCS M08X1.25X20 DIN912 GRA2-70 F/T EPO','PC',80,3,11,6,5,19,208,'13.4','13.4','M08','20','304L','7.5','7.00/7.02','NEED TO ANN','COIL PWDR DRWN SS304CU2 A270 07.00-07.02',''),</v>
      </c>
      <c r="AC4156" s="14" t="s">
        <v>11339</v>
      </c>
    </row>
    <row r="4157" spans="1:29">
      <c r="A4157" s="16">
        <v>5000783</v>
      </c>
      <c r="B4157" s="43" t="s">
        <v>886</v>
      </c>
      <c r="C4157" s="43" t="s">
        <v>2313</v>
      </c>
      <c r="D4157" s="15">
        <f>VLOOKUP(E4157,finish!$A$1:$B$18,2,0)</f>
        <v>19</v>
      </c>
      <c r="E4157" s="18" t="s">
        <v>7861</v>
      </c>
      <c r="F4157" s="15">
        <f>VLOOKUP(G4157,modules!$A$1:$B$10,2,0)</f>
        <v>3</v>
      </c>
      <c r="G4157" s="18" t="s">
        <v>7844</v>
      </c>
      <c r="H4157" s="15">
        <f>VLOOKUP(I4157,segments!$A$1:$B$9,2,0)</f>
        <v>2</v>
      </c>
      <c r="I4157" s="18" t="s">
        <v>7847</v>
      </c>
      <c r="J4157" s="15">
        <v>80</v>
      </c>
      <c r="K4157" s="27" t="s">
        <v>19</v>
      </c>
      <c r="L4157" s="76" t="s">
        <v>15</v>
      </c>
      <c r="M4157" s="15">
        <f>VLOOKUP(N4157,groups!$A$1:$B$113,2,1)</f>
        <v>208</v>
      </c>
      <c r="N4157" s="46" t="s">
        <v>99</v>
      </c>
      <c r="O4157" s="45">
        <v>25</v>
      </c>
      <c r="P4157" s="15">
        <f>VLOOKUP(Q4157,'seg2'!$A$1:$B$13,2,0)</f>
        <v>11</v>
      </c>
      <c r="Q4157" s="16" t="s">
        <v>102</v>
      </c>
      <c r="R4157" s="15">
        <f>VLOOKUP(S4157,'seg3'!$A$1:$B$9,2,0)</f>
        <v>6</v>
      </c>
      <c r="S4157" s="16" t="s">
        <v>44</v>
      </c>
      <c r="T4157" s="18">
        <v>15</v>
      </c>
      <c r="U4157" s="18">
        <v>15</v>
      </c>
      <c r="V4157" s="18" t="s">
        <v>33</v>
      </c>
      <c r="W4157" s="30" t="s">
        <v>888</v>
      </c>
      <c r="X4157" s="16"/>
      <c r="Y4157" s="45" t="s">
        <v>40</v>
      </c>
      <c r="Z4157" s="28">
        <v>7.5</v>
      </c>
      <c r="AA4157" s="46" t="s">
        <v>258</v>
      </c>
      <c r="AB4157" s="14" t="str">
        <f t="shared" si="64"/>
        <v>('5000783','5000783J','SHCS M08X1.25X25 DIN912 GRA2-70 F/T EPO','PC',80,3,11,6,2,19,208,'15','15','M08','25','304L','7.5','7.00/7.02','NEED TO ANN','COIL PWDR DRWN SS304CU2 A270 07.00-07.02',''),</v>
      </c>
      <c r="AC4157" s="14" t="s">
        <v>11340</v>
      </c>
    </row>
    <row r="4158" spans="1:29">
      <c r="A4158" s="16">
        <v>5000996</v>
      </c>
      <c r="B4158" s="43" t="s">
        <v>2314</v>
      </c>
      <c r="C4158" s="43" t="s">
        <v>2315</v>
      </c>
      <c r="D4158" s="15">
        <f>VLOOKUP(E4158,finish!$A$1:$B$18,2,0)</f>
        <v>19</v>
      </c>
      <c r="E4158" s="18" t="s">
        <v>7861</v>
      </c>
      <c r="F4158" s="15">
        <f>VLOOKUP(G4158,modules!$A$1:$B$10,2,0)</f>
        <v>3</v>
      </c>
      <c r="G4158" s="18" t="s">
        <v>7844</v>
      </c>
      <c r="H4158" s="15">
        <f>VLOOKUP(I4158,segments!$A$1:$B$9,2,0)</f>
        <v>5</v>
      </c>
      <c r="I4158" s="18" t="s">
        <v>7852</v>
      </c>
      <c r="J4158" s="15">
        <v>80</v>
      </c>
      <c r="K4158" s="27" t="s">
        <v>19</v>
      </c>
      <c r="L4158" s="76" t="s">
        <v>15</v>
      </c>
      <c r="M4158" s="15">
        <f>VLOOKUP(N4158,groups!$A$1:$B$113,2,1)</f>
        <v>209</v>
      </c>
      <c r="N4158" s="46" t="s">
        <v>2316</v>
      </c>
      <c r="O4158" s="45">
        <v>30</v>
      </c>
      <c r="P4158" s="15">
        <f>VLOOKUP(Q4158,'seg2'!$A$1:$B$13,2,0)</f>
        <v>11</v>
      </c>
      <c r="Q4158" s="16" t="s">
        <v>102</v>
      </c>
      <c r="R4158" s="15">
        <f>VLOOKUP(S4158,'seg3'!$A$1:$B$9,2,0)</f>
        <v>6</v>
      </c>
      <c r="S4158" s="16" t="s">
        <v>44</v>
      </c>
      <c r="T4158" s="18">
        <v>16.899999999999999</v>
      </c>
      <c r="U4158" s="18">
        <v>16.899999999999999</v>
      </c>
      <c r="V4158" s="29" t="s">
        <v>22</v>
      </c>
      <c r="W4158" s="30" t="s">
        <v>2175</v>
      </c>
      <c r="X4158" s="16"/>
      <c r="Y4158" s="34" t="s">
        <v>63</v>
      </c>
      <c r="Z4158" s="28">
        <v>7.5</v>
      </c>
      <c r="AA4158" s="46" t="s">
        <v>258</v>
      </c>
      <c r="AB4158" s="14" t="str">
        <f t="shared" si="64"/>
        <v>('5000996','5000996J','SHCS M08X1.25X30 DIN912 GRA4-70 F/T EPO','PC',80,3,11,6,5,19,209,'16.9','16.9','M08','30','316L','7.5','7.00/7.02','READY','COIL POWDER DRWN SS316L A470 07.00/07.02',''),</v>
      </c>
      <c r="AC4158" s="14" t="s">
        <v>11341</v>
      </c>
    </row>
    <row r="4159" spans="1:29">
      <c r="A4159" s="16">
        <v>5000997</v>
      </c>
      <c r="B4159" s="43" t="s">
        <v>2317</v>
      </c>
      <c r="C4159" s="43" t="s">
        <v>2318</v>
      </c>
      <c r="D4159" s="15">
        <f>VLOOKUP(E4159,finish!$A$1:$B$18,2,0)</f>
        <v>19</v>
      </c>
      <c r="E4159" s="18" t="s">
        <v>7861</v>
      </c>
      <c r="F4159" s="15">
        <f>VLOOKUP(G4159,modules!$A$1:$B$10,2,0)</f>
        <v>3</v>
      </c>
      <c r="G4159" s="18" t="s">
        <v>7844</v>
      </c>
      <c r="H4159" s="15">
        <f>VLOOKUP(I4159,segments!$A$1:$B$9,2,0)</f>
        <v>5</v>
      </c>
      <c r="I4159" s="18" t="s">
        <v>7852</v>
      </c>
      <c r="J4159" s="15">
        <v>80</v>
      </c>
      <c r="K4159" s="27" t="s">
        <v>19</v>
      </c>
      <c r="L4159" s="76" t="s">
        <v>15</v>
      </c>
      <c r="M4159" s="15">
        <f>VLOOKUP(N4159,groups!$A$1:$B$113,2,1)</f>
        <v>209</v>
      </c>
      <c r="N4159" s="46" t="s">
        <v>2316</v>
      </c>
      <c r="O4159" s="45">
        <v>35</v>
      </c>
      <c r="P4159" s="15">
        <f>VLOOKUP(Q4159,'seg2'!$A$1:$B$13,2,0)</f>
        <v>11</v>
      </c>
      <c r="Q4159" s="16" t="s">
        <v>102</v>
      </c>
      <c r="R4159" s="15">
        <f>VLOOKUP(S4159,'seg3'!$A$1:$B$9,2,0)</f>
        <v>6</v>
      </c>
      <c r="S4159" s="16" t="s">
        <v>44</v>
      </c>
      <c r="T4159" s="18">
        <v>18.899999999999999</v>
      </c>
      <c r="U4159" s="18">
        <v>18.899999999999999</v>
      </c>
      <c r="V4159" s="29" t="s">
        <v>22</v>
      </c>
      <c r="W4159" s="30" t="s">
        <v>2175</v>
      </c>
      <c r="X4159" s="16"/>
      <c r="Y4159" s="34" t="s">
        <v>63</v>
      </c>
      <c r="Z4159" s="28">
        <v>7.5</v>
      </c>
      <c r="AA4159" s="46" t="s">
        <v>258</v>
      </c>
      <c r="AB4159" s="14" t="str">
        <f t="shared" si="64"/>
        <v>('5000997','5000997J','SHCS KNRL M08X35 DIN912 SS316 A4-70 F/T','PC',80,3,11,6,5,19,209,'18.9','18.9','M08','35','316L','7.5','7.00/7.02','READY','COIL POWDER DRWN SS316L A470 07.00/07.02',''),</v>
      </c>
      <c r="AC4159" s="14" t="s">
        <v>11342</v>
      </c>
    </row>
    <row r="4160" spans="1:29">
      <c r="A4160" s="16">
        <v>5000998</v>
      </c>
      <c r="B4160" s="43" t="s">
        <v>2319</v>
      </c>
      <c r="C4160" s="43" t="s">
        <v>2320</v>
      </c>
      <c r="D4160" s="15">
        <f>VLOOKUP(E4160,finish!$A$1:$B$18,2,0)</f>
        <v>19</v>
      </c>
      <c r="E4160" s="18" t="s">
        <v>7861</v>
      </c>
      <c r="F4160" s="15">
        <f>VLOOKUP(G4160,modules!$A$1:$B$10,2,0)</f>
        <v>3</v>
      </c>
      <c r="G4160" s="18" t="s">
        <v>7844</v>
      </c>
      <c r="H4160" s="15">
        <f>VLOOKUP(I4160,segments!$A$1:$B$9,2,0)</f>
        <v>5</v>
      </c>
      <c r="I4160" s="18" t="s">
        <v>7852</v>
      </c>
      <c r="J4160" s="15">
        <v>80</v>
      </c>
      <c r="K4160" s="27" t="s">
        <v>19</v>
      </c>
      <c r="L4160" s="76" t="s">
        <v>15</v>
      </c>
      <c r="M4160" s="15">
        <f>VLOOKUP(N4160,groups!$A$1:$B$113,2,1)</f>
        <v>208</v>
      </c>
      <c r="N4160" s="46" t="s">
        <v>99</v>
      </c>
      <c r="O4160" s="45">
        <v>40</v>
      </c>
      <c r="P4160" s="15">
        <f>VLOOKUP(Q4160,'seg2'!$A$1:$B$13,2,0)</f>
        <v>11</v>
      </c>
      <c r="Q4160" s="16" t="s">
        <v>102</v>
      </c>
      <c r="R4160" s="15">
        <f>VLOOKUP(S4160,'seg3'!$A$1:$B$9,2,0)</f>
        <v>6</v>
      </c>
      <c r="S4160" s="16" t="s">
        <v>44</v>
      </c>
      <c r="T4160" s="18">
        <v>20.9</v>
      </c>
      <c r="U4160" s="18">
        <v>20.9</v>
      </c>
      <c r="V4160" s="29" t="s">
        <v>22</v>
      </c>
      <c r="W4160" s="30" t="s">
        <v>2175</v>
      </c>
      <c r="X4160" s="16"/>
      <c r="Y4160" s="34" t="s">
        <v>63</v>
      </c>
      <c r="Z4160" s="28">
        <v>7.5</v>
      </c>
      <c r="AA4160" s="46" t="s">
        <v>258</v>
      </c>
      <c r="AB4160" s="14" t="str">
        <f t="shared" si="64"/>
        <v>('5000998','5000998J','SHCS M08X1.25X40 DIN912 GRA4-70 F/T EPO','PC',80,3,11,6,5,19,208,'20.9','20.9','M08','40','316L','7.5','7.00/7.02','READY','COIL POWDER DRWN SS316L A470 07.00/07.02',''),</v>
      </c>
      <c r="AC4160" s="14" t="s">
        <v>11343</v>
      </c>
    </row>
    <row r="4161" spans="1:29">
      <c r="A4161" s="16">
        <v>5000787</v>
      </c>
      <c r="B4161" s="43" t="s">
        <v>2321</v>
      </c>
      <c r="C4161" s="43" t="s">
        <v>2322</v>
      </c>
      <c r="D4161" s="15">
        <f>VLOOKUP(E4161,finish!$A$1:$B$18,2,0)</f>
        <v>19</v>
      </c>
      <c r="E4161" s="18" t="s">
        <v>7861</v>
      </c>
      <c r="F4161" s="15">
        <f>VLOOKUP(G4161,modules!$A$1:$B$10,2,0)</f>
        <v>3</v>
      </c>
      <c r="G4161" s="18" t="s">
        <v>7844</v>
      </c>
      <c r="H4161" s="15">
        <f>VLOOKUP(I4161,segments!$A$1:$B$9,2,0)</f>
        <v>5</v>
      </c>
      <c r="I4161" s="18" t="s">
        <v>7852</v>
      </c>
      <c r="J4161" s="15">
        <v>80</v>
      </c>
      <c r="K4161" s="27" t="s">
        <v>19</v>
      </c>
      <c r="L4161" s="76" t="s">
        <v>15</v>
      </c>
      <c r="M4161" s="15">
        <f>VLOOKUP(N4161,groups!$A$1:$B$113,2,1)</f>
        <v>208</v>
      </c>
      <c r="N4161" s="46" t="s">
        <v>99</v>
      </c>
      <c r="O4161" s="45">
        <v>45</v>
      </c>
      <c r="P4161" s="15">
        <f>VLOOKUP(Q4161,'seg2'!$A$1:$B$13,2,0)</f>
        <v>11</v>
      </c>
      <c r="Q4161" s="16" t="s">
        <v>102</v>
      </c>
      <c r="R4161" s="15">
        <f>VLOOKUP(S4161,'seg3'!$A$1:$B$9,2,0)</f>
        <v>6</v>
      </c>
      <c r="S4161" s="16" t="s">
        <v>44</v>
      </c>
      <c r="T4161" s="18">
        <v>22.9</v>
      </c>
      <c r="U4161" s="18">
        <v>22.9</v>
      </c>
      <c r="V4161" s="18" t="s">
        <v>33</v>
      </c>
      <c r="W4161" s="30" t="s">
        <v>888</v>
      </c>
      <c r="X4161" s="16"/>
      <c r="Y4161" s="45" t="s">
        <v>40</v>
      </c>
      <c r="Z4161" s="28">
        <v>7.5</v>
      </c>
      <c r="AA4161" s="46" t="s">
        <v>258</v>
      </c>
      <c r="AB4161" s="14" t="str">
        <f t="shared" si="64"/>
        <v>('5000787','5000787J','SHCS M08X1.25X45 DIN912 GRA2-70 F/T EPO','PC',80,3,11,6,5,19,208,'22.9','22.9','M08','45','304L','7.5','7.00/7.02','NEED TO ANN','COIL PWDR DRWN SS304CU2 A270 07.00-07.02',''),</v>
      </c>
      <c r="AC4161" s="14" t="s">
        <v>11344</v>
      </c>
    </row>
    <row r="4162" spans="1:29">
      <c r="A4162" s="16">
        <v>5000999</v>
      </c>
      <c r="B4162" s="43" t="s">
        <v>2323</v>
      </c>
      <c r="C4162" s="43" t="s">
        <v>2324</v>
      </c>
      <c r="D4162" s="15">
        <f>VLOOKUP(E4162,finish!$A$1:$B$18,2,0)</f>
        <v>19</v>
      </c>
      <c r="E4162" s="18" t="s">
        <v>7861</v>
      </c>
      <c r="F4162" s="15">
        <f>VLOOKUP(G4162,modules!$A$1:$B$10,2,0)</f>
        <v>3</v>
      </c>
      <c r="G4162" s="18" t="s">
        <v>7844</v>
      </c>
      <c r="H4162" s="15">
        <f>VLOOKUP(I4162,segments!$A$1:$B$9,2,0)</f>
        <v>5</v>
      </c>
      <c r="I4162" s="18" t="s">
        <v>7852</v>
      </c>
      <c r="J4162" s="15">
        <v>80</v>
      </c>
      <c r="K4162" s="27" t="s">
        <v>19</v>
      </c>
      <c r="L4162" s="76" t="s">
        <v>15</v>
      </c>
      <c r="M4162" s="15">
        <f>VLOOKUP(N4162,groups!$A$1:$B$113,2,1)</f>
        <v>209</v>
      </c>
      <c r="N4162" s="46" t="s">
        <v>2316</v>
      </c>
      <c r="O4162" s="45">
        <v>45</v>
      </c>
      <c r="P4162" s="15">
        <f>VLOOKUP(Q4162,'seg2'!$A$1:$B$13,2,0)</f>
        <v>11</v>
      </c>
      <c r="Q4162" s="16" t="s">
        <v>102</v>
      </c>
      <c r="R4162" s="15">
        <f>VLOOKUP(S4162,'seg3'!$A$1:$B$9,2,0)</f>
        <v>6</v>
      </c>
      <c r="S4162" s="16" t="s">
        <v>44</v>
      </c>
      <c r="T4162" s="18">
        <v>22.9</v>
      </c>
      <c r="U4162" s="18">
        <v>22.9</v>
      </c>
      <c r="V4162" s="29" t="s">
        <v>22</v>
      </c>
      <c r="W4162" s="30" t="s">
        <v>2325</v>
      </c>
      <c r="X4162" s="16"/>
      <c r="Y4162" s="34" t="s">
        <v>63</v>
      </c>
      <c r="Z4162" s="28">
        <v>7.5</v>
      </c>
      <c r="AA4162" s="46" t="s">
        <v>258</v>
      </c>
      <c r="AB4162" s="14" t="str">
        <f t="shared" si="64"/>
        <v>('5000999','5000999J','SHCS M08X1.25X45 DIN912 GRA4-70 F/T EPO','PC',80,3,11,6,5,19,209,'22.9','22.9','M08','45','316L','7.5','7.00/7.02','READY','COIL POWDER DRWN SS316L A470 07.65/07.68',''),</v>
      </c>
      <c r="AC4162" s="14" t="s">
        <v>11345</v>
      </c>
    </row>
    <row r="4163" spans="1:29">
      <c r="A4163" s="16">
        <v>5001002</v>
      </c>
      <c r="B4163" s="43" t="s">
        <v>2326</v>
      </c>
      <c r="C4163" s="43" t="s">
        <v>2327</v>
      </c>
      <c r="D4163" s="15">
        <f>VLOOKUP(E4163,finish!$A$1:$B$18,2,0)</f>
        <v>19</v>
      </c>
      <c r="E4163" s="18" t="s">
        <v>7861</v>
      </c>
      <c r="F4163" s="15">
        <f>VLOOKUP(G4163,modules!$A$1:$B$10,2,0)</f>
        <v>3</v>
      </c>
      <c r="G4163" s="18" t="s">
        <v>7844</v>
      </c>
      <c r="H4163" s="15">
        <f>VLOOKUP(I4163,segments!$A$1:$B$9,2,0)</f>
        <v>5</v>
      </c>
      <c r="I4163" s="18" t="s">
        <v>7852</v>
      </c>
      <c r="J4163" s="15">
        <v>80</v>
      </c>
      <c r="K4163" s="27" t="s">
        <v>19</v>
      </c>
      <c r="L4163" s="76" t="s">
        <v>15</v>
      </c>
      <c r="M4163" s="15">
        <f>VLOOKUP(N4163,groups!$A$1:$B$113,2,1)</f>
        <v>209</v>
      </c>
      <c r="N4163" s="46" t="s">
        <v>2316</v>
      </c>
      <c r="O4163" s="45">
        <v>60</v>
      </c>
      <c r="P4163" s="15">
        <f>VLOOKUP(Q4163,'seg2'!$A$1:$B$13,2,0)</f>
        <v>11</v>
      </c>
      <c r="Q4163" s="16" t="s">
        <v>102</v>
      </c>
      <c r="R4163" s="15">
        <f>VLOOKUP(S4163,'seg3'!$A$1:$B$9,2,0)</f>
        <v>6</v>
      </c>
      <c r="S4163" s="16" t="s">
        <v>44</v>
      </c>
      <c r="T4163" s="18">
        <v>28.9</v>
      </c>
      <c r="U4163" s="18">
        <v>28.9</v>
      </c>
      <c r="V4163" s="29" t="s">
        <v>22</v>
      </c>
      <c r="W4163" s="30" t="s">
        <v>2175</v>
      </c>
      <c r="X4163" s="16"/>
      <c r="Y4163" s="34" t="s">
        <v>63</v>
      </c>
      <c r="Z4163" s="28">
        <v>7.5</v>
      </c>
      <c r="AA4163" s="46" t="s">
        <v>258</v>
      </c>
      <c r="AB4163" s="14" t="str">
        <f t="shared" ref="AB4163:AB4226" si="65">CONCATENATE("('",A4163,"','",B4163,"','",C4163,"','PC',",J4163,",",F4163,",",P4163,",",R4163,",",H4163,",",D4163,",",M4163,",'",T4163,"','",U4163,"','",L4163,"','",O4163,"','",Y4163,"','",Z4163,"','",AA4163,"','",V4163,"','",W4163,"','",X4163,"'),")</f>
        <v>('5001002','5001002J','SHCS M08X1.25X60 DIN912 GRA4-70 F/T EPO','PC',80,3,11,6,5,19,209,'28.9','28.9','M08','60','316L','7.5','7.00/7.02','READY','COIL POWDER DRWN SS316L A470 07.00/07.02',''),</v>
      </c>
      <c r="AC4163" s="14" t="s">
        <v>11346</v>
      </c>
    </row>
    <row r="4164" spans="1:29">
      <c r="A4164" s="16">
        <v>5000792</v>
      </c>
      <c r="B4164" s="43" t="s">
        <v>2328</v>
      </c>
      <c r="C4164" s="43" t="s">
        <v>2329</v>
      </c>
      <c r="D4164" s="15">
        <f>VLOOKUP(E4164,finish!$A$1:$B$18,2,0)</f>
        <v>19</v>
      </c>
      <c r="E4164" s="18" t="s">
        <v>7861</v>
      </c>
      <c r="F4164" s="15">
        <f>VLOOKUP(G4164,modules!$A$1:$B$10,2,0)</f>
        <v>3</v>
      </c>
      <c r="G4164" s="18" t="s">
        <v>7844</v>
      </c>
      <c r="H4164" s="15">
        <f>VLOOKUP(I4164,segments!$A$1:$B$9,2,0)</f>
        <v>5</v>
      </c>
      <c r="I4164" s="18" t="s">
        <v>7852</v>
      </c>
      <c r="J4164" s="15">
        <v>80</v>
      </c>
      <c r="K4164" s="27" t="s">
        <v>19</v>
      </c>
      <c r="L4164" s="76" t="s">
        <v>15</v>
      </c>
      <c r="M4164" s="15">
        <f>VLOOKUP(N4164,groups!$A$1:$B$113,2,1)</f>
        <v>208</v>
      </c>
      <c r="N4164" s="46" t="s">
        <v>99</v>
      </c>
      <c r="O4164" s="45">
        <v>70</v>
      </c>
      <c r="P4164" s="15">
        <f>VLOOKUP(Q4164,'seg2'!$A$1:$B$13,2,0)</f>
        <v>11</v>
      </c>
      <c r="Q4164" s="16" t="s">
        <v>102</v>
      </c>
      <c r="R4164" s="15">
        <f>VLOOKUP(S4164,'seg3'!$A$1:$B$9,2,0)</f>
        <v>6</v>
      </c>
      <c r="S4164" s="16" t="s">
        <v>44</v>
      </c>
      <c r="T4164" s="18">
        <v>33</v>
      </c>
      <c r="U4164" s="18">
        <v>33</v>
      </c>
      <c r="V4164" s="18" t="s">
        <v>33</v>
      </c>
      <c r="W4164" s="30" t="s">
        <v>888</v>
      </c>
      <c r="X4164" s="16"/>
      <c r="Y4164" s="45" t="s">
        <v>40</v>
      </c>
      <c r="Z4164" s="28">
        <v>7.5</v>
      </c>
      <c r="AA4164" s="46" t="s">
        <v>258</v>
      </c>
      <c r="AB4164" s="14" t="str">
        <f t="shared" si="65"/>
        <v>('5000792','5000792J','SHCS M08X1.25X70 DIN912 GRA2-70 F/T EPO','PC',80,3,11,6,5,19,208,'33','33','M08','70','304L','7.5','7.00/7.02','NEED TO ANN','COIL PWDR DRWN SS304CU2 A270 07.00-07.02',''),</v>
      </c>
      <c r="AC4164" s="14" t="s">
        <v>11347</v>
      </c>
    </row>
    <row r="4165" spans="1:29">
      <c r="A4165" s="16">
        <v>5000794</v>
      </c>
      <c r="B4165" s="43" t="s">
        <v>2330</v>
      </c>
      <c r="C4165" s="43" t="s">
        <v>2331</v>
      </c>
      <c r="D4165" s="15">
        <f>VLOOKUP(E4165,finish!$A$1:$B$18,2,0)</f>
        <v>19</v>
      </c>
      <c r="E4165" s="18" t="s">
        <v>7861</v>
      </c>
      <c r="F4165" s="15">
        <f>VLOOKUP(G4165,modules!$A$1:$B$10,2,0)</f>
        <v>3</v>
      </c>
      <c r="G4165" s="18" t="s">
        <v>7844</v>
      </c>
      <c r="H4165" s="15">
        <f>VLOOKUP(I4165,segments!$A$1:$B$9,2,0)</f>
        <v>5</v>
      </c>
      <c r="I4165" s="18" t="s">
        <v>7852</v>
      </c>
      <c r="J4165" s="15">
        <v>80</v>
      </c>
      <c r="K4165" s="27" t="s">
        <v>19</v>
      </c>
      <c r="L4165" s="76" t="s">
        <v>15</v>
      </c>
      <c r="M4165" s="15">
        <f>VLOOKUP(N4165,groups!$A$1:$B$113,2,1)</f>
        <v>208</v>
      </c>
      <c r="N4165" s="46" t="s">
        <v>99</v>
      </c>
      <c r="O4165" s="45">
        <v>80</v>
      </c>
      <c r="P4165" s="15">
        <f>VLOOKUP(Q4165,'seg2'!$A$1:$B$13,2,0)</f>
        <v>11</v>
      </c>
      <c r="Q4165" s="16" t="s">
        <v>102</v>
      </c>
      <c r="R4165" s="15">
        <f>VLOOKUP(S4165,'seg3'!$A$1:$B$9,2,0)</f>
        <v>6</v>
      </c>
      <c r="S4165" s="16" t="s">
        <v>44</v>
      </c>
      <c r="T4165" s="18">
        <v>37</v>
      </c>
      <c r="U4165" s="18">
        <v>37</v>
      </c>
      <c r="V4165" s="18" t="s">
        <v>33</v>
      </c>
      <c r="W4165" s="30" t="s">
        <v>888</v>
      </c>
      <c r="X4165" s="16"/>
      <c r="Y4165" s="45" t="s">
        <v>40</v>
      </c>
      <c r="Z4165" s="28">
        <v>7.5</v>
      </c>
      <c r="AA4165" s="46" t="s">
        <v>258</v>
      </c>
      <c r="AB4165" s="14" t="str">
        <f t="shared" si="65"/>
        <v>('5000794','5000794J','SHCS M08X1.25X80 DIN912 GRA2-70 F/T EPO','PC',80,3,11,6,5,19,208,'37','37','M08','80','304L','7.5','7.00/7.02','NEED TO ANN','COIL PWDR DRWN SS304CU2 A270 07.00-07.02',''),</v>
      </c>
      <c r="AC4165" s="14" t="s">
        <v>11348</v>
      </c>
    </row>
    <row r="4166" spans="1:29">
      <c r="A4166" s="16">
        <v>814891</v>
      </c>
      <c r="B4166" s="43" t="s">
        <v>2565</v>
      </c>
      <c r="C4166" s="43" t="s">
        <v>2566</v>
      </c>
      <c r="D4166" s="15">
        <f>VLOOKUP(E4166,finish!$A$1:$B$18,2,0)</f>
        <v>5</v>
      </c>
      <c r="E4166" s="18" t="s">
        <v>316</v>
      </c>
      <c r="F4166" s="15">
        <f>VLOOKUP(G4166,modules!$A$1:$B$10,2,0)</f>
        <v>3</v>
      </c>
      <c r="G4166" s="18" t="s">
        <v>7844</v>
      </c>
      <c r="H4166" s="15">
        <f>VLOOKUP(I4166,segments!$A$1:$B$9,2,0)</f>
        <v>3</v>
      </c>
      <c r="I4166" s="18" t="s">
        <v>7851</v>
      </c>
      <c r="J4166" s="15">
        <v>80</v>
      </c>
      <c r="K4166" s="27" t="s">
        <v>19</v>
      </c>
      <c r="L4166" s="16" t="s">
        <v>15</v>
      </c>
      <c r="M4166" s="15">
        <f>VLOOKUP(N4166,groups!$A$1:$B$113,2,1)</f>
        <v>190</v>
      </c>
      <c r="N4166" s="16" t="s">
        <v>484</v>
      </c>
      <c r="O4166" s="18">
        <v>25</v>
      </c>
      <c r="P4166" s="15">
        <f>VLOOKUP(Q4166,'seg2'!$A$1:$B$13,2,0)</f>
        <v>4</v>
      </c>
      <c r="Q4166" s="16" t="s">
        <v>32</v>
      </c>
      <c r="R4166" s="15">
        <f>VLOOKUP(S4166,'seg3'!$A$1:$B$9,2,0)</f>
        <v>4</v>
      </c>
      <c r="S4166" s="16" t="s">
        <v>32</v>
      </c>
      <c r="T4166" s="18">
        <v>14</v>
      </c>
      <c r="U4166" s="18">
        <v>14</v>
      </c>
      <c r="V4166" s="18" t="s">
        <v>33</v>
      </c>
      <c r="W4166" s="30" t="s">
        <v>2567</v>
      </c>
      <c r="X4166" s="16"/>
      <c r="Y4166" s="18" t="s">
        <v>29</v>
      </c>
      <c r="Z4166" s="18">
        <v>10</v>
      </c>
      <c r="AA4166" s="16" t="s">
        <v>18</v>
      </c>
      <c r="AB4166" s="14" t="str">
        <f t="shared" si="65"/>
        <v>('814891','814891J','SHCS M8X1.25 X25 ISO4762 CL12.9 F/T ZFS','PC',80,3,4,4,3,5,190,'14','14','M08','25','51B37','10','07.65/07.68','NEED TO ANN','COIL 2ANNEAL &amp; 2DRAWN 51B37  07.65/07.68',''),</v>
      </c>
      <c r="AC4166" s="14" t="s">
        <v>11349</v>
      </c>
    </row>
    <row r="4167" spans="1:29">
      <c r="A4167" s="16">
        <v>814891</v>
      </c>
      <c r="B4167" s="43" t="s">
        <v>2565</v>
      </c>
      <c r="C4167" s="43" t="s">
        <v>2566</v>
      </c>
      <c r="D4167" s="15">
        <f>VLOOKUP(E4167,finish!$A$1:$B$18,2,0)</f>
        <v>5</v>
      </c>
      <c r="E4167" s="18" t="s">
        <v>316</v>
      </c>
      <c r="F4167" s="15">
        <f>VLOOKUP(G4167,modules!$A$1:$B$10,2,0)</f>
        <v>3</v>
      </c>
      <c r="G4167" s="18" t="s">
        <v>7844</v>
      </c>
      <c r="H4167" s="15">
        <f>VLOOKUP(I4167,segments!$A$1:$B$9,2,0)</f>
        <v>3</v>
      </c>
      <c r="I4167" s="18" t="s">
        <v>7851</v>
      </c>
      <c r="J4167" s="15">
        <v>80</v>
      </c>
      <c r="K4167" s="27" t="s">
        <v>19</v>
      </c>
      <c r="L4167" s="16" t="s">
        <v>15</v>
      </c>
      <c r="M4167" s="15">
        <f>VLOOKUP(N4167,groups!$A$1:$B$113,2,1)</f>
        <v>190</v>
      </c>
      <c r="N4167" s="16" t="s">
        <v>484</v>
      </c>
      <c r="O4167" s="18">
        <v>25</v>
      </c>
      <c r="P4167" s="15">
        <f>VLOOKUP(Q4167,'seg2'!$A$1:$B$13,2,0)</f>
        <v>4</v>
      </c>
      <c r="Q4167" s="16" t="s">
        <v>32</v>
      </c>
      <c r="R4167" s="15">
        <f>VLOOKUP(S4167,'seg3'!$A$1:$B$9,2,0)</f>
        <v>4</v>
      </c>
      <c r="S4167" s="16" t="s">
        <v>32</v>
      </c>
      <c r="T4167" s="18">
        <v>14</v>
      </c>
      <c r="U4167" s="18">
        <v>14</v>
      </c>
      <c r="V4167" s="18" t="s">
        <v>33</v>
      </c>
      <c r="W4167" s="30" t="s">
        <v>2567</v>
      </c>
      <c r="X4167" s="16"/>
      <c r="Y4167" s="18" t="s">
        <v>29</v>
      </c>
      <c r="Z4167" s="18">
        <v>10</v>
      </c>
      <c r="AA4167" s="16" t="s">
        <v>18</v>
      </c>
      <c r="AB4167" s="14" t="str">
        <f t="shared" si="65"/>
        <v>('814891','814891J','SHCS M8X1.25 X25 ISO4762 CL12.9 F/T ZFS','PC',80,3,4,4,3,5,190,'14','14','M08','25','51B37','10','07.65/07.68','NEED TO ANN','COIL 2ANNEAL &amp; 2DRAWN 51B37  07.65/07.68',''),</v>
      </c>
      <c r="AC4167" s="14" t="s">
        <v>11349</v>
      </c>
    </row>
    <row r="4168" spans="1:29">
      <c r="A4168" s="16">
        <v>833907</v>
      </c>
      <c r="B4168" s="43" t="s">
        <v>2687</v>
      </c>
      <c r="C4168" s="43" t="s">
        <v>2688</v>
      </c>
      <c r="D4168" s="15">
        <f>VLOOKUP(E4168,finish!$A$1:$B$18,2,0)</f>
        <v>2</v>
      </c>
      <c r="E4168" s="18" t="s">
        <v>11</v>
      </c>
      <c r="F4168" s="15">
        <f>VLOOKUP(G4168,modules!$A$1:$B$10,2,0)</f>
        <v>3</v>
      </c>
      <c r="G4168" s="18" t="s">
        <v>7844</v>
      </c>
      <c r="H4168" s="15">
        <f>VLOOKUP(I4168,segments!$A$1:$B$9,2,0)</f>
        <v>5</v>
      </c>
      <c r="I4168" s="18" t="s">
        <v>7852</v>
      </c>
      <c r="J4168" s="15">
        <v>80</v>
      </c>
      <c r="K4168" s="27" t="s">
        <v>19</v>
      </c>
      <c r="L4168" s="16" t="s">
        <v>15</v>
      </c>
      <c r="M4168" s="15">
        <f>VLOOKUP(N4168,groups!$A$1:$B$113,2,1)</f>
        <v>164</v>
      </c>
      <c r="N4168" s="16" t="s">
        <v>2689</v>
      </c>
      <c r="O4168" s="18">
        <v>40</v>
      </c>
      <c r="P4168" s="15">
        <f>VLOOKUP(Q4168,'seg2'!$A$1:$B$13,2,0)</f>
        <v>4</v>
      </c>
      <c r="Q4168" s="16" t="s">
        <v>32</v>
      </c>
      <c r="R4168" s="15">
        <f>VLOOKUP(S4168,'seg3'!$A$1:$B$9,2,0)</f>
        <v>3</v>
      </c>
      <c r="S4168" s="16" t="s">
        <v>21</v>
      </c>
      <c r="T4168" s="18">
        <v>18.7</v>
      </c>
      <c r="U4168" s="18">
        <v>18.7</v>
      </c>
      <c r="V4168" s="18"/>
      <c r="W4168" s="30" t="s">
        <v>2690</v>
      </c>
      <c r="X4168" s="16"/>
      <c r="Y4168" s="22" t="s">
        <v>17</v>
      </c>
      <c r="Z4168" s="20">
        <v>10</v>
      </c>
      <c r="AA4168" s="49" t="s">
        <v>18</v>
      </c>
      <c r="AB4168" s="14" t="str">
        <f t="shared" si="65"/>
        <v>('833907','833907J','SLHCS M08X1.25X40 DIN7984 CL010.9H/T BLK','PC',80,3,4,3,5,2,164,'18.7','18.7','M08','40','10B33','10','07.65/07.68','','COIL DIRECT DRAWN 10B33 07.65/07.68',''),</v>
      </c>
      <c r="AC4168" s="14" t="s">
        <v>11350</v>
      </c>
    </row>
    <row r="4169" spans="1:29">
      <c r="A4169" s="16">
        <v>833903</v>
      </c>
      <c r="B4169" s="43" t="s">
        <v>2707</v>
      </c>
      <c r="C4169" s="43" t="s">
        <v>2708</v>
      </c>
      <c r="D4169" s="15">
        <f>VLOOKUP(E4169,finish!$A$1:$B$18,2,0)</f>
        <v>2</v>
      </c>
      <c r="E4169" s="18" t="s">
        <v>11</v>
      </c>
      <c r="F4169" s="15">
        <f>VLOOKUP(G4169,modules!$A$1:$B$10,2,0)</f>
        <v>3</v>
      </c>
      <c r="G4169" s="18" t="s">
        <v>7844</v>
      </c>
      <c r="H4169" s="15">
        <f>VLOOKUP(I4169,segments!$A$1:$B$9,2,0)</f>
        <v>5</v>
      </c>
      <c r="I4169" s="18" t="s">
        <v>7852</v>
      </c>
      <c r="J4169" s="15">
        <v>80</v>
      </c>
      <c r="K4169" s="27" t="s">
        <v>19</v>
      </c>
      <c r="L4169" s="16" t="s">
        <v>15</v>
      </c>
      <c r="M4169" s="15">
        <f>VLOOKUP(N4169,groups!$A$1:$B$113,2,1)</f>
        <v>165</v>
      </c>
      <c r="N4169" s="60" t="s">
        <v>638</v>
      </c>
      <c r="O4169" s="18">
        <v>12</v>
      </c>
      <c r="P4169" s="15">
        <f>VLOOKUP(Q4169,'seg2'!$A$1:$B$13,2,0)</f>
        <v>4</v>
      </c>
      <c r="Q4169" s="16" t="s">
        <v>32</v>
      </c>
      <c r="R4169" s="15">
        <f>VLOOKUP(S4169,'seg3'!$A$1:$B$9,2,0)</f>
        <v>3</v>
      </c>
      <c r="S4169" s="16" t="s">
        <v>21</v>
      </c>
      <c r="T4169" s="18">
        <v>8.1999999999999993</v>
      </c>
      <c r="U4169" s="18">
        <v>8.1999999999999993</v>
      </c>
      <c r="V4169" s="18"/>
      <c r="W4169" s="30" t="s">
        <v>2690</v>
      </c>
      <c r="X4169" s="16"/>
      <c r="Y4169" s="18" t="s">
        <v>17</v>
      </c>
      <c r="Z4169" s="18">
        <v>10</v>
      </c>
      <c r="AA4169" s="16" t="s">
        <v>18</v>
      </c>
      <c r="AB4169" s="14" t="str">
        <f t="shared" si="65"/>
        <v>('833903','833903J','SLHCS M08X1.25X12 DIN7984 CL010.9F/T BLK','PC',80,3,4,3,5,2,165,'8.2','8.2','M08','12','10B33','10','07.65/07.68','','COIL DIRECT DRAWN 10B33 07.65/07.68',''),</v>
      </c>
      <c r="AC4169" s="14" t="s">
        <v>11351</v>
      </c>
    </row>
    <row r="4170" spans="1:29">
      <c r="A4170" s="16">
        <v>833904</v>
      </c>
      <c r="B4170" s="43" t="s">
        <v>2709</v>
      </c>
      <c r="C4170" s="43" t="s">
        <v>2710</v>
      </c>
      <c r="D4170" s="15">
        <f>VLOOKUP(E4170,finish!$A$1:$B$18,2,0)</f>
        <v>2</v>
      </c>
      <c r="E4170" s="18" t="s">
        <v>11</v>
      </c>
      <c r="F4170" s="15">
        <f>VLOOKUP(G4170,modules!$A$1:$B$10,2,0)</f>
        <v>3</v>
      </c>
      <c r="G4170" s="18" t="s">
        <v>7844</v>
      </c>
      <c r="H4170" s="15">
        <f>VLOOKUP(I4170,segments!$A$1:$B$9,2,0)</f>
        <v>5</v>
      </c>
      <c r="I4170" s="18" t="s">
        <v>7852</v>
      </c>
      <c r="J4170" s="15">
        <v>80</v>
      </c>
      <c r="K4170" s="27" t="s">
        <v>19</v>
      </c>
      <c r="L4170" s="16" t="s">
        <v>15</v>
      </c>
      <c r="M4170" s="15">
        <f>VLOOKUP(N4170,groups!$A$1:$B$113,2,1)</f>
        <v>165</v>
      </c>
      <c r="N4170" s="60" t="s">
        <v>638</v>
      </c>
      <c r="O4170" s="18">
        <v>16</v>
      </c>
      <c r="P4170" s="15">
        <f>VLOOKUP(Q4170,'seg2'!$A$1:$B$13,2,0)</f>
        <v>4</v>
      </c>
      <c r="Q4170" s="16" t="s">
        <v>32</v>
      </c>
      <c r="R4170" s="15">
        <f>VLOOKUP(S4170,'seg3'!$A$1:$B$9,2,0)</f>
        <v>3</v>
      </c>
      <c r="S4170" s="16" t="s">
        <v>21</v>
      </c>
      <c r="T4170" s="18">
        <v>9.6999999999999993</v>
      </c>
      <c r="U4170" s="18">
        <v>9.6999999999999993</v>
      </c>
      <c r="V4170" s="18"/>
      <c r="W4170" s="30" t="s">
        <v>2690</v>
      </c>
      <c r="X4170" s="16"/>
      <c r="Y4170" s="18" t="s">
        <v>17</v>
      </c>
      <c r="Z4170" s="18">
        <v>10</v>
      </c>
      <c r="AA4170" s="16" t="s">
        <v>18</v>
      </c>
      <c r="AB4170" s="14" t="str">
        <f t="shared" si="65"/>
        <v>('833904','833904J','SLHCS M08X1.25X16 DIN7984 CL010.9F/T BLK','PC',80,3,4,3,5,2,165,'9.7','9.7','M08','16','10B33','10','07.65/07.68','','COIL DIRECT DRAWN 10B33 07.65/07.68',''),</v>
      </c>
      <c r="AC4170" s="14" t="s">
        <v>11352</v>
      </c>
    </row>
    <row r="4171" spans="1:29">
      <c r="A4171" s="16">
        <v>833905</v>
      </c>
      <c r="B4171" s="43" t="s">
        <v>2711</v>
      </c>
      <c r="C4171" s="43" t="s">
        <v>2712</v>
      </c>
      <c r="D4171" s="15">
        <f>VLOOKUP(E4171,finish!$A$1:$B$18,2,0)</f>
        <v>2</v>
      </c>
      <c r="E4171" s="18" t="s">
        <v>11</v>
      </c>
      <c r="F4171" s="15">
        <f>VLOOKUP(G4171,modules!$A$1:$B$10,2,0)</f>
        <v>3</v>
      </c>
      <c r="G4171" s="18" t="s">
        <v>7844</v>
      </c>
      <c r="H4171" s="15">
        <f>VLOOKUP(I4171,segments!$A$1:$B$9,2,0)</f>
        <v>5</v>
      </c>
      <c r="I4171" s="18" t="s">
        <v>7852</v>
      </c>
      <c r="J4171" s="15">
        <v>80</v>
      </c>
      <c r="K4171" s="27" t="s">
        <v>19</v>
      </c>
      <c r="L4171" s="16" t="s">
        <v>15</v>
      </c>
      <c r="M4171" s="15">
        <f>VLOOKUP(N4171,groups!$A$1:$B$113,2,1)</f>
        <v>165</v>
      </c>
      <c r="N4171" s="60" t="s">
        <v>638</v>
      </c>
      <c r="O4171" s="18">
        <v>20</v>
      </c>
      <c r="P4171" s="15">
        <f>VLOOKUP(Q4171,'seg2'!$A$1:$B$13,2,0)</f>
        <v>4</v>
      </c>
      <c r="Q4171" s="16" t="s">
        <v>32</v>
      </c>
      <c r="R4171" s="15">
        <f>VLOOKUP(S4171,'seg3'!$A$1:$B$9,2,0)</f>
        <v>3</v>
      </c>
      <c r="S4171" s="16" t="s">
        <v>21</v>
      </c>
      <c r="T4171" s="18">
        <v>11.2</v>
      </c>
      <c r="U4171" s="18">
        <v>11.2</v>
      </c>
      <c r="V4171" s="18"/>
      <c r="W4171" s="30" t="s">
        <v>2690</v>
      </c>
      <c r="X4171" s="16"/>
      <c r="Y4171" s="18" t="s">
        <v>17</v>
      </c>
      <c r="Z4171" s="18">
        <v>10</v>
      </c>
      <c r="AA4171" s="16" t="s">
        <v>18</v>
      </c>
      <c r="AB4171" s="14" t="str">
        <f t="shared" si="65"/>
        <v>('833905','833905J','SLHCS M08X1.25X20 DIN7984 CL010.9F/T BLK','PC',80,3,4,3,5,2,165,'11.2','11.2','M08','20','10B33','10','07.65/07.68','','COIL DIRECT DRAWN 10B33 07.65/07.68',''),</v>
      </c>
      <c r="AC4171" s="14" t="s">
        <v>11353</v>
      </c>
    </row>
    <row r="4172" spans="1:29">
      <c r="A4172" s="16">
        <v>833906</v>
      </c>
      <c r="B4172" s="43" t="s">
        <v>2713</v>
      </c>
      <c r="C4172" s="43" t="s">
        <v>2714</v>
      </c>
      <c r="D4172" s="15">
        <f>VLOOKUP(E4172,finish!$A$1:$B$18,2,0)</f>
        <v>2</v>
      </c>
      <c r="E4172" s="18" t="s">
        <v>11</v>
      </c>
      <c r="F4172" s="15">
        <f>VLOOKUP(G4172,modules!$A$1:$B$10,2,0)</f>
        <v>3</v>
      </c>
      <c r="G4172" s="18" t="s">
        <v>7844</v>
      </c>
      <c r="H4172" s="15">
        <f>VLOOKUP(I4172,segments!$A$1:$B$9,2,0)</f>
        <v>5</v>
      </c>
      <c r="I4172" s="18" t="s">
        <v>7852</v>
      </c>
      <c r="J4172" s="15">
        <v>80</v>
      </c>
      <c r="K4172" s="27" t="s">
        <v>19</v>
      </c>
      <c r="L4172" s="16" t="s">
        <v>15</v>
      </c>
      <c r="M4172" s="15">
        <f>VLOOKUP(N4172,groups!$A$1:$B$113,2,1)</f>
        <v>165</v>
      </c>
      <c r="N4172" s="60" t="s">
        <v>638</v>
      </c>
      <c r="O4172" s="18">
        <v>25</v>
      </c>
      <c r="P4172" s="15">
        <f>VLOOKUP(Q4172,'seg2'!$A$1:$B$13,2,0)</f>
        <v>4</v>
      </c>
      <c r="Q4172" s="16" t="s">
        <v>32</v>
      </c>
      <c r="R4172" s="15">
        <f>VLOOKUP(S4172,'seg3'!$A$1:$B$9,2,0)</f>
        <v>3</v>
      </c>
      <c r="S4172" s="16" t="s">
        <v>21</v>
      </c>
      <c r="T4172" s="18">
        <v>13.1</v>
      </c>
      <c r="U4172" s="18">
        <v>13.1</v>
      </c>
      <c r="V4172" s="18"/>
      <c r="W4172" s="30" t="s">
        <v>2690</v>
      </c>
      <c r="X4172" s="16"/>
      <c r="Y4172" s="18" t="s">
        <v>17</v>
      </c>
      <c r="Z4172" s="18">
        <v>10</v>
      </c>
      <c r="AA4172" s="16" t="s">
        <v>18</v>
      </c>
      <c r="AB4172" s="14" t="str">
        <f t="shared" si="65"/>
        <v>('833906','833906J','SLHCS M08X1.25X25 DIN7984 CL010.9F/T BLK','PC',80,3,4,3,5,2,165,'13.1','13.1','M08','25','10B33','10','07.65/07.68','','COIL DIRECT DRAWN 10B33 07.65/07.68',''),</v>
      </c>
      <c r="AC4172" s="14" t="s">
        <v>11354</v>
      </c>
    </row>
    <row r="4173" spans="1:29">
      <c r="A4173" s="16">
        <v>170060</v>
      </c>
      <c r="B4173" s="43" t="s">
        <v>2768</v>
      </c>
      <c r="C4173" s="43" t="s">
        <v>2769</v>
      </c>
      <c r="D4173" s="15">
        <f>VLOOKUP(E4173,finish!$A$1:$B$18,2,0)</f>
        <v>2</v>
      </c>
      <c r="E4173" s="18" t="s">
        <v>11</v>
      </c>
      <c r="F4173" s="15">
        <f>VLOOKUP(G4173,modules!$A$1:$B$10,2,0)</f>
        <v>3</v>
      </c>
      <c r="G4173" s="18" t="s">
        <v>7844</v>
      </c>
      <c r="H4173" s="15">
        <f>VLOOKUP(I4173,segments!$A$1:$B$9,2,0)</f>
        <v>5</v>
      </c>
      <c r="I4173" s="18" t="s">
        <v>7852</v>
      </c>
      <c r="J4173" s="15">
        <v>80</v>
      </c>
      <c r="K4173" s="27" t="s">
        <v>19</v>
      </c>
      <c r="L4173" s="16" t="s">
        <v>15</v>
      </c>
      <c r="M4173" s="15">
        <f>VLOOKUP(N4173,groups!$A$1:$B$113,2,1)</f>
        <v>152</v>
      </c>
      <c r="N4173" s="16" t="s">
        <v>16</v>
      </c>
      <c r="O4173" s="18">
        <v>55</v>
      </c>
      <c r="P4173" s="15">
        <f>VLOOKUP(Q4173,'seg2'!$A$1:$B$13,2,0)</f>
        <v>3</v>
      </c>
      <c r="Q4173" s="43" t="s">
        <v>20</v>
      </c>
      <c r="R4173" s="15">
        <f>VLOOKUP(S4173,'seg3'!$A$1:$B$9,2,0)</f>
        <v>3</v>
      </c>
      <c r="S4173" s="43" t="s">
        <v>21</v>
      </c>
      <c r="T4173" s="18">
        <v>25.8</v>
      </c>
      <c r="U4173" s="18">
        <v>25.8</v>
      </c>
      <c r="V4173" s="18"/>
      <c r="W4173" s="30" t="s">
        <v>23</v>
      </c>
      <c r="X4173" s="16"/>
      <c r="Y4173" s="18" t="s">
        <v>17</v>
      </c>
      <c r="Z4173" s="18">
        <v>8</v>
      </c>
      <c r="AA4173" s="16" t="s">
        <v>18</v>
      </c>
      <c r="AB4173" s="14" t="str">
        <f t="shared" si="65"/>
        <v>('170060','170060J','HHB M08X1.25X55 ISO4014 CL10.9 H/T BLK','PC',80,3,3,3,5,2,152,'25.8','25.8','M08','55','10B33','8','07.65/07.68','','COIL DIRECT DRAWN AS 10B33M 07.65/07.68',''),</v>
      </c>
      <c r="AC4173" s="14" t="s">
        <v>11355</v>
      </c>
    </row>
    <row r="4174" spans="1:29">
      <c r="A4174" s="16">
        <v>170061</v>
      </c>
      <c r="B4174" s="43" t="s">
        <v>2770</v>
      </c>
      <c r="C4174" s="43" t="s">
        <v>2771</v>
      </c>
      <c r="D4174" s="15">
        <f>VLOOKUP(E4174,finish!$A$1:$B$18,2,0)</f>
        <v>2</v>
      </c>
      <c r="E4174" s="18" t="s">
        <v>11</v>
      </c>
      <c r="F4174" s="15">
        <f>VLOOKUP(G4174,modules!$A$1:$B$10,2,0)</f>
        <v>3</v>
      </c>
      <c r="G4174" s="18" t="s">
        <v>7844</v>
      </c>
      <c r="H4174" s="15">
        <f>VLOOKUP(I4174,segments!$A$1:$B$9,2,0)</f>
        <v>5</v>
      </c>
      <c r="I4174" s="18" t="s">
        <v>7852</v>
      </c>
      <c r="J4174" s="15">
        <v>80</v>
      </c>
      <c r="K4174" s="27" t="s">
        <v>19</v>
      </c>
      <c r="L4174" s="16" t="s">
        <v>15</v>
      </c>
      <c r="M4174" s="15">
        <f>VLOOKUP(N4174,groups!$A$1:$B$113,2,1)</f>
        <v>152</v>
      </c>
      <c r="N4174" s="16" t="s">
        <v>16</v>
      </c>
      <c r="O4174" s="18">
        <v>60</v>
      </c>
      <c r="P4174" s="15">
        <f>VLOOKUP(Q4174,'seg2'!$A$1:$B$13,2,0)</f>
        <v>3</v>
      </c>
      <c r="Q4174" s="43" t="s">
        <v>20</v>
      </c>
      <c r="R4174" s="15">
        <f>VLOOKUP(S4174,'seg3'!$A$1:$B$9,2,0)</f>
        <v>3</v>
      </c>
      <c r="S4174" s="43" t="s">
        <v>21</v>
      </c>
      <c r="T4174" s="18">
        <v>27.8</v>
      </c>
      <c r="U4174" s="18">
        <v>27.8</v>
      </c>
      <c r="V4174" s="29"/>
      <c r="W4174" s="30" t="s">
        <v>23</v>
      </c>
      <c r="X4174" s="16"/>
      <c r="Y4174" s="18" t="s">
        <v>17</v>
      </c>
      <c r="Z4174" s="18">
        <v>8</v>
      </c>
      <c r="AA4174" s="16" t="s">
        <v>18</v>
      </c>
      <c r="AB4174" s="14" t="str">
        <f t="shared" si="65"/>
        <v>('170061','170061J','HHB M08X1.25X60 ISO4014 CL10.9 H/T BLK','PC',80,3,3,3,5,2,152,'27.8','27.8','M08','60','10B33','8','07.65/07.68','','COIL DIRECT DRAWN AS 10B33M 07.65/07.68',''),</v>
      </c>
      <c r="AC4174" s="14" t="s">
        <v>11356</v>
      </c>
    </row>
    <row r="4175" spans="1:29">
      <c r="A4175" s="16">
        <v>170049</v>
      </c>
      <c r="B4175" s="43" t="s">
        <v>2823</v>
      </c>
      <c r="C4175" s="43" t="s">
        <v>2824</v>
      </c>
      <c r="D4175" s="15">
        <f>VLOOKUP(E4175,finish!$A$1:$B$18,2,0)</f>
        <v>2</v>
      </c>
      <c r="E4175" s="18" t="s">
        <v>11</v>
      </c>
      <c r="F4175" s="15">
        <f>VLOOKUP(G4175,modules!$A$1:$B$10,2,0)</f>
        <v>3</v>
      </c>
      <c r="G4175" s="18" t="s">
        <v>7844</v>
      </c>
      <c r="H4175" s="15">
        <f>VLOOKUP(I4175,segments!$A$1:$B$9,2,0)</f>
        <v>5</v>
      </c>
      <c r="I4175" s="18" t="s">
        <v>7852</v>
      </c>
      <c r="J4175" s="15">
        <v>80</v>
      </c>
      <c r="K4175" s="27" t="s">
        <v>19</v>
      </c>
      <c r="L4175" s="16" t="s">
        <v>15</v>
      </c>
      <c r="M4175" s="15">
        <f>VLOOKUP(N4175,groups!$A$1:$B$113,2,1)</f>
        <v>153</v>
      </c>
      <c r="N4175" s="16" t="s">
        <v>107</v>
      </c>
      <c r="O4175" s="18">
        <v>12</v>
      </c>
      <c r="P4175" s="15">
        <f>VLOOKUP(Q4175,'seg2'!$A$1:$B$13,2,0)</f>
        <v>3</v>
      </c>
      <c r="Q4175" s="43" t="s">
        <v>20</v>
      </c>
      <c r="R4175" s="15">
        <f>VLOOKUP(S4175,'seg3'!$A$1:$B$9,2,0)</f>
        <v>3</v>
      </c>
      <c r="S4175" s="43" t="s">
        <v>21</v>
      </c>
      <c r="T4175" s="18">
        <v>9.8000000000000007</v>
      </c>
      <c r="U4175" s="18">
        <v>9.8000000000000007</v>
      </c>
      <c r="V4175" s="18"/>
      <c r="W4175" s="30" t="s">
        <v>2825</v>
      </c>
      <c r="X4175" s="16"/>
      <c r="Y4175" s="18" t="s">
        <v>17</v>
      </c>
      <c r="Z4175" s="18">
        <v>8</v>
      </c>
      <c r="AA4175" s="16" t="s">
        <v>883</v>
      </c>
      <c r="AB4175" s="14" t="str">
        <f t="shared" si="65"/>
        <v>('170049','170049J','HHB M08X1.25X12 ISO4017 CL10.9 F/T BLK','PC',80,3,3,3,5,2,153,'9.8','9.8','M08','12','10B33','8','07.00/07.02','','COIL DIRECT DRAWN 10B33M 07.00/07.02',''),</v>
      </c>
      <c r="AC4175" s="14" t="s">
        <v>11357</v>
      </c>
    </row>
    <row r="4176" spans="1:29">
      <c r="A4176" s="16">
        <v>132002</v>
      </c>
      <c r="B4176" s="43" t="s">
        <v>4853</v>
      </c>
      <c r="C4176" s="43" t="s">
        <v>4854</v>
      </c>
      <c r="D4176" s="15">
        <f>VLOOKUP(E4176,finish!$A$1:$B$18,2,0)</f>
        <v>2</v>
      </c>
      <c r="E4176" s="18" t="s">
        <v>11</v>
      </c>
      <c r="F4176" s="15">
        <f>VLOOKUP(G4176,modules!$A$1:$B$10,2,0)</f>
        <v>2</v>
      </c>
      <c r="G4176" s="18" t="s">
        <v>46</v>
      </c>
      <c r="H4176" s="15">
        <f>VLOOKUP(I4176,segments!$A$1:$B$9,2,0)</f>
        <v>3</v>
      </c>
      <c r="I4176" s="18" t="s">
        <v>7851</v>
      </c>
      <c r="J4176" s="15">
        <f>VLOOKUP(K4176,machines!$A$1:$B$72,2,0)</f>
        <v>53</v>
      </c>
      <c r="K4176" s="18" t="s">
        <v>386</v>
      </c>
      <c r="L4176" s="16" t="s">
        <v>126</v>
      </c>
      <c r="M4176" s="15">
        <f>VLOOKUP(N4176,groups!$A$1:$B$113,2,1)</f>
        <v>166</v>
      </c>
      <c r="N4176" s="16" t="s">
        <v>4855</v>
      </c>
      <c r="O4176" s="18" t="s">
        <v>52</v>
      </c>
      <c r="P4176" s="15">
        <f>VLOOKUP(Q4176,'seg2'!$A$1:$B$13,2,0)</f>
        <v>2</v>
      </c>
      <c r="Q4176" s="16" t="s">
        <v>46</v>
      </c>
      <c r="R4176" s="15">
        <f>VLOOKUP(S4176,'seg3'!$A$1:$B$9,2,0)</f>
        <v>2</v>
      </c>
      <c r="S4176" s="16" t="s">
        <v>56</v>
      </c>
      <c r="T4176" s="18">
        <v>27</v>
      </c>
      <c r="U4176" s="18">
        <v>27</v>
      </c>
      <c r="V4176" s="42"/>
      <c r="W4176" s="43" t="s">
        <v>4858</v>
      </c>
      <c r="X4176" s="16"/>
      <c r="Y4176" s="18" t="s">
        <v>53</v>
      </c>
      <c r="Z4176" s="18" t="s">
        <v>4856</v>
      </c>
      <c r="AA4176" s="16" t="s">
        <v>4857</v>
      </c>
      <c r="AB4176" s="14" t="str">
        <f t="shared" si="65"/>
        <v>('132002','132002J','HSSW LUGS M20 IS6649A BLK','PC',53,2,2,2,3,2,166,'27','27','M20','-','C-45','159.5x3.5','159.5X3.5','','FLAT COLD ROLLED COIL C45CR 159.5X3.5 MM',''),</v>
      </c>
      <c r="AC4176" s="14" t="s">
        <v>9829</v>
      </c>
    </row>
    <row r="4177" spans="1:29">
      <c r="A4177" s="16">
        <v>170052</v>
      </c>
      <c r="B4177" s="43" t="s">
        <v>2826</v>
      </c>
      <c r="C4177" s="43" t="s">
        <v>2827</v>
      </c>
      <c r="D4177" s="15">
        <f>VLOOKUP(E4177,finish!$A$1:$B$18,2,0)</f>
        <v>2</v>
      </c>
      <c r="E4177" s="18" t="s">
        <v>11</v>
      </c>
      <c r="F4177" s="15">
        <f>VLOOKUP(G4177,modules!$A$1:$B$10,2,0)</f>
        <v>3</v>
      </c>
      <c r="G4177" s="18" t="s">
        <v>7844</v>
      </c>
      <c r="H4177" s="15">
        <f>VLOOKUP(I4177,segments!$A$1:$B$9,2,0)</f>
        <v>5</v>
      </c>
      <c r="I4177" s="18" t="s">
        <v>7852</v>
      </c>
      <c r="J4177" s="15">
        <v>80</v>
      </c>
      <c r="K4177" s="27" t="s">
        <v>19</v>
      </c>
      <c r="L4177" s="16" t="s">
        <v>15</v>
      </c>
      <c r="M4177" s="15">
        <f>VLOOKUP(N4177,groups!$A$1:$B$113,2,1)</f>
        <v>153</v>
      </c>
      <c r="N4177" s="16" t="s">
        <v>107</v>
      </c>
      <c r="O4177" s="18">
        <v>20</v>
      </c>
      <c r="P4177" s="15">
        <f>VLOOKUP(Q4177,'seg2'!$A$1:$B$13,2,0)</f>
        <v>3</v>
      </c>
      <c r="Q4177" s="43" t="s">
        <v>20</v>
      </c>
      <c r="R4177" s="15">
        <f>VLOOKUP(S4177,'seg3'!$A$1:$B$9,2,0)</f>
        <v>3</v>
      </c>
      <c r="S4177" s="43" t="s">
        <v>21</v>
      </c>
      <c r="T4177" s="18">
        <v>12.3</v>
      </c>
      <c r="U4177" s="18">
        <v>12.3</v>
      </c>
      <c r="V4177" s="18"/>
      <c r="W4177" s="30" t="s">
        <v>2825</v>
      </c>
      <c r="X4177" s="16"/>
      <c r="Y4177" s="18" t="s">
        <v>17</v>
      </c>
      <c r="Z4177" s="18">
        <v>8</v>
      </c>
      <c r="AA4177" s="16" t="s">
        <v>883</v>
      </c>
      <c r="AB4177" s="14" t="str">
        <f t="shared" si="65"/>
        <v>('170052','170052J','HHB M08X1.25X20 ISO4017 CL10.9 F/T BLK','PC',80,3,3,3,5,2,153,'12.3','12.3','M08','20','10B33','8','07.00/07.02','','COIL DIRECT DRAWN 10B33M 07.00/07.02',''),</v>
      </c>
      <c r="AC4177" s="14" t="s">
        <v>11358</v>
      </c>
    </row>
    <row r="4178" spans="1:29">
      <c r="A4178" s="16">
        <v>550643</v>
      </c>
      <c r="B4178" s="43" t="s">
        <v>2828</v>
      </c>
      <c r="C4178" s="43" t="s">
        <v>2829</v>
      </c>
      <c r="D4178" s="15">
        <f>VLOOKUP(E4178,finish!$A$1:$B$18,2,0)</f>
        <v>2</v>
      </c>
      <c r="E4178" s="18" t="s">
        <v>11</v>
      </c>
      <c r="F4178" s="15">
        <f>VLOOKUP(G4178,modules!$A$1:$B$10,2,0)</f>
        <v>3</v>
      </c>
      <c r="G4178" s="18" t="s">
        <v>7844</v>
      </c>
      <c r="H4178" s="15">
        <f>VLOOKUP(I4178,segments!$A$1:$B$9,2,0)</f>
        <v>5</v>
      </c>
      <c r="I4178" s="18" t="s">
        <v>7852</v>
      </c>
      <c r="J4178" s="15">
        <v>80</v>
      </c>
      <c r="K4178" s="27" t="s">
        <v>19</v>
      </c>
      <c r="L4178" s="16" t="s">
        <v>15</v>
      </c>
      <c r="M4178" s="15">
        <f>VLOOKUP(N4178,groups!$A$1:$B$113,2,1)</f>
        <v>153</v>
      </c>
      <c r="N4178" s="16" t="s">
        <v>107</v>
      </c>
      <c r="O4178" s="18">
        <v>35</v>
      </c>
      <c r="P4178" s="15">
        <f>VLOOKUP(Q4178,'seg2'!$A$1:$B$13,2,0)</f>
        <v>3</v>
      </c>
      <c r="Q4178" s="43" t="s">
        <v>20</v>
      </c>
      <c r="R4178" s="15">
        <f>VLOOKUP(S4178,'seg3'!$A$1:$B$9,2,0)</f>
        <v>3</v>
      </c>
      <c r="S4178" s="43" t="s">
        <v>21</v>
      </c>
      <c r="T4178" s="18">
        <v>17.100000000000001</v>
      </c>
      <c r="U4178" s="18">
        <v>17.100000000000001</v>
      </c>
      <c r="V4178" s="18"/>
      <c r="W4178" s="30" t="s">
        <v>2825</v>
      </c>
      <c r="X4178" s="16"/>
      <c r="Y4178" s="18" t="s">
        <v>17</v>
      </c>
      <c r="Z4178" s="18">
        <v>8</v>
      </c>
      <c r="AA4178" s="16" t="s">
        <v>883</v>
      </c>
      <c r="AB4178" s="14" t="str">
        <f t="shared" si="65"/>
        <v>('550643','550643J','HHB M08X1.25X35 ISO4017 CL10.9 F/T BLK','PC',80,3,3,3,5,2,153,'17.1','17.1','M08','35','10B33','8','07.00/07.02','','COIL DIRECT DRAWN 10B33M 07.00/07.02',''),</v>
      </c>
      <c r="AC4178" s="14" t="s">
        <v>11359</v>
      </c>
    </row>
    <row r="4179" spans="1:29">
      <c r="A4179" s="16">
        <v>170368</v>
      </c>
      <c r="B4179" s="43" t="s">
        <v>1816</v>
      </c>
      <c r="C4179" s="43" t="s">
        <v>1817</v>
      </c>
      <c r="D4179" s="15">
        <f>VLOOKUP(E4179,finish!$A$1:$B$18,2,0)</f>
        <v>2</v>
      </c>
      <c r="E4179" s="18" t="s">
        <v>11</v>
      </c>
      <c r="F4179" s="15">
        <f>VLOOKUP(G4179,modules!$A$1:$B$10,2,0)</f>
        <v>3</v>
      </c>
      <c r="G4179" s="18" t="s">
        <v>7844</v>
      </c>
      <c r="H4179" s="15">
        <f>VLOOKUP(I4179,segments!$A$1:$B$9,2,0)</f>
        <v>5</v>
      </c>
      <c r="I4179" s="18" t="s">
        <v>7852</v>
      </c>
      <c r="J4179" s="15">
        <v>80</v>
      </c>
      <c r="K4179" s="27" t="s">
        <v>19</v>
      </c>
      <c r="L4179" s="16" t="s">
        <v>881</v>
      </c>
      <c r="M4179" s="15">
        <f>VLOOKUP(N4179,groups!$A$1:$B$113,2,1)</f>
        <v>153</v>
      </c>
      <c r="N4179" s="16" t="s">
        <v>107</v>
      </c>
      <c r="O4179" s="18">
        <v>1</v>
      </c>
      <c r="P4179" s="15">
        <f>VLOOKUP(Q4179,'seg2'!$A$1:$B$13,2,0)</f>
        <v>3</v>
      </c>
      <c r="Q4179" s="43" t="s">
        <v>20</v>
      </c>
      <c r="R4179" s="15">
        <f>VLOOKUP(S4179,'seg3'!$A$1:$B$9,2,0)</f>
        <v>3</v>
      </c>
      <c r="S4179" s="43" t="s">
        <v>21</v>
      </c>
      <c r="T4179" s="18">
        <v>12.84</v>
      </c>
      <c r="U4179" s="18">
        <v>12.84</v>
      </c>
      <c r="V4179" s="18"/>
      <c r="W4179" s="30" t="s">
        <v>1029</v>
      </c>
      <c r="X4179" s="16"/>
      <c r="Y4179" s="18" t="s">
        <v>17</v>
      </c>
      <c r="Z4179" s="18">
        <v>8</v>
      </c>
      <c r="AA4179" s="16" t="s">
        <v>883</v>
      </c>
      <c r="AB4179" s="14" t="str">
        <f t="shared" si="65"/>
        <v>('170368','170368J','HHB 5/16XUNCX01 B18.2.1 SAE8 F/T BLK','PC',80,3,3,3,5,2,153,'12.84','12.84','5/16 UNC','1','10B33','8','07.00/07.02','','COIL DIRECT DRAWN 10B33M 7.72/7.75',''),</v>
      </c>
      <c r="AC4179" s="14" t="s">
        <v>11333</v>
      </c>
    </row>
    <row r="4180" spans="1:29">
      <c r="A4180" s="16">
        <v>550993</v>
      </c>
      <c r="B4180" s="43" t="s">
        <v>2903</v>
      </c>
      <c r="C4180" s="43" t="s">
        <v>2904</v>
      </c>
      <c r="D4180" s="15">
        <f>VLOOKUP(E4180,finish!$A$1:$B$18,2,0)</f>
        <v>2</v>
      </c>
      <c r="E4180" s="18" t="s">
        <v>11</v>
      </c>
      <c r="F4180" s="15">
        <f>VLOOKUP(G4180,modules!$A$1:$B$10,2,0)</f>
        <v>3</v>
      </c>
      <c r="G4180" s="18" t="s">
        <v>7844</v>
      </c>
      <c r="H4180" s="15">
        <f>VLOOKUP(I4180,segments!$A$1:$B$9,2,0)</f>
        <v>5</v>
      </c>
      <c r="I4180" s="18" t="s">
        <v>7852</v>
      </c>
      <c r="J4180" s="15">
        <v>80</v>
      </c>
      <c r="K4180" s="27" t="s">
        <v>19</v>
      </c>
      <c r="L4180" s="16" t="s">
        <v>881</v>
      </c>
      <c r="M4180" s="15">
        <f>VLOOKUP(N4180,groups!$A$1:$B$113,2,1)</f>
        <v>153</v>
      </c>
      <c r="N4180" s="16" t="s">
        <v>107</v>
      </c>
      <c r="O4180" s="18" t="s">
        <v>512</v>
      </c>
      <c r="P4180" s="15">
        <f>VLOOKUP(Q4180,'seg2'!$A$1:$B$13,2,0)</f>
        <v>3</v>
      </c>
      <c r="Q4180" s="43" t="s">
        <v>20</v>
      </c>
      <c r="R4180" s="15">
        <f>VLOOKUP(S4180,'seg3'!$A$1:$B$9,2,0)</f>
        <v>3</v>
      </c>
      <c r="S4180" s="43" t="s">
        <v>21</v>
      </c>
      <c r="T4180" s="18">
        <v>17.2</v>
      </c>
      <c r="U4180" s="18">
        <v>17.2</v>
      </c>
      <c r="V4180" s="18"/>
      <c r="W4180" s="30" t="s">
        <v>1029</v>
      </c>
      <c r="X4180" s="16"/>
      <c r="Y4180" s="18" t="s">
        <v>17</v>
      </c>
      <c r="Z4180" s="18">
        <v>8</v>
      </c>
      <c r="AA4180" s="16" t="s">
        <v>883</v>
      </c>
      <c r="AB4180" s="14" t="str">
        <f t="shared" si="65"/>
        <v>('550993','550993J','HHB 5/16XUNCX1.1/2 B18.2.1 SAE8 F/T BLK','PC',80,3,3,3,5,2,153,'17.2','17.2','5/16 UNC','1.1/2','10B33','8','07.00/07.02','','COIL DIRECT DRAWN 10B33M 7.72/7.75',''),</v>
      </c>
      <c r="AC4180" s="14" t="s">
        <v>11360</v>
      </c>
    </row>
    <row r="4181" spans="1:29">
      <c r="A4181" s="16">
        <v>103077</v>
      </c>
      <c r="B4181" s="43" t="s">
        <v>2933</v>
      </c>
      <c r="C4181" s="43" t="s">
        <v>2934</v>
      </c>
      <c r="D4181" s="15">
        <f>VLOOKUP(E4181,finish!$A$1:$B$18,2,0)</f>
        <v>2</v>
      </c>
      <c r="E4181" s="18" t="s">
        <v>11</v>
      </c>
      <c r="F4181" s="15">
        <f>VLOOKUP(G4181,modules!$A$1:$B$10,2,0)</f>
        <v>3</v>
      </c>
      <c r="G4181" s="18" t="s">
        <v>7844</v>
      </c>
      <c r="H4181" s="15">
        <f>VLOOKUP(I4181,segments!$A$1:$B$9,2,0)</f>
        <v>5</v>
      </c>
      <c r="I4181" s="18" t="s">
        <v>7852</v>
      </c>
      <c r="J4181" s="15">
        <v>80</v>
      </c>
      <c r="K4181" s="27" t="s">
        <v>19</v>
      </c>
      <c r="L4181" s="16" t="s">
        <v>15</v>
      </c>
      <c r="M4181" s="15">
        <f>VLOOKUP(N4181,groups!$A$1:$B$113,2,1)</f>
        <v>189</v>
      </c>
      <c r="N4181" s="16" t="s">
        <v>467</v>
      </c>
      <c r="O4181" s="18">
        <v>120</v>
      </c>
      <c r="P4181" s="15">
        <f>VLOOKUP(Q4181,'seg2'!$A$1:$B$13,2,0)</f>
        <v>4</v>
      </c>
      <c r="Q4181" s="43" t="s">
        <v>32</v>
      </c>
      <c r="R4181" s="15">
        <f>VLOOKUP(S4181,'seg3'!$A$1:$B$9,2,0)</f>
        <v>4</v>
      </c>
      <c r="S4181" s="43" t="s">
        <v>32</v>
      </c>
      <c r="T4181" s="18">
        <v>53</v>
      </c>
      <c r="U4181" s="18">
        <v>53</v>
      </c>
      <c r="V4181" s="29" t="s">
        <v>22</v>
      </c>
      <c r="W4181" s="30" t="s">
        <v>2935</v>
      </c>
      <c r="X4181" s="16"/>
      <c r="Y4181" s="18" t="s">
        <v>29</v>
      </c>
      <c r="Z4181" s="18">
        <v>10</v>
      </c>
      <c r="AA4181" s="16" t="s">
        <v>18</v>
      </c>
      <c r="AB4181" s="14" t="str">
        <f t="shared" si="65"/>
        <v>('103077','103077J','SHCS M08X1.25X120 ISO4762 CL12.9 H/T BLK','PC',80,3,4,4,5,2,189,'53','53','M08','120','51B37','10','07.65/07.68','READY','COIL 1ANNEAL &amp; 2DRAWN 51B37 07.65/07.68',''),</v>
      </c>
      <c r="AC4181" s="14" t="s">
        <v>11361</v>
      </c>
    </row>
    <row r="4182" spans="1:29">
      <c r="A4182" s="16">
        <v>826470</v>
      </c>
      <c r="B4182" s="43" t="s">
        <v>3128</v>
      </c>
      <c r="C4182" s="43" t="s">
        <v>3129</v>
      </c>
      <c r="D4182" s="15">
        <f>VLOOKUP(E4182,finish!$A$1:$B$18,2,0)</f>
        <v>1</v>
      </c>
      <c r="E4182" s="18" t="s">
        <v>204</v>
      </c>
      <c r="F4182" s="15">
        <f>VLOOKUP(G4182,modules!$A$1:$B$10,2,0)</f>
        <v>1</v>
      </c>
      <c r="G4182" s="18" t="s">
        <v>7848</v>
      </c>
      <c r="H4182" s="15">
        <f>VLOOKUP(I4182,segments!$A$1:$B$9,2,0)</f>
        <v>1</v>
      </c>
      <c r="I4182" s="18" t="s">
        <v>7848</v>
      </c>
      <c r="J4182" s="15">
        <v>84</v>
      </c>
      <c r="K4182" s="62" t="s">
        <v>19</v>
      </c>
      <c r="L4182" s="16" t="s">
        <v>15</v>
      </c>
      <c r="M4182" s="15">
        <f>VLOOKUP(N4182,groups!$A$1:$B$113,2,1)</f>
        <v>153</v>
      </c>
      <c r="N4182" s="16" t="s">
        <v>107</v>
      </c>
      <c r="O4182" s="18">
        <v>25</v>
      </c>
      <c r="P4182" s="15">
        <f>VLOOKUP(Q4182,'seg2'!$A$1:$B$13,2,0)</f>
        <v>3</v>
      </c>
      <c r="Q4182" s="16" t="s">
        <v>20</v>
      </c>
      <c r="R4182" s="15">
        <f>VLOOKUP(S4182,'seg3'!$A$1:$B$9,2,0)</f>
        <v>3</v>
      </c>
      <c r="S4182" s="16" t="s">
        <v>21</v>
      </c>
      <c r="T4182" s="18">
        <v>13</v>
      </c>
      <c r="U4182" s="18">
        <v>13</v>
      </c>
      <c r="V4182" s="18" t="s">
        <v>33</v>
      </c>
      <c r="W4182" s="30" t="s">
        <v>1029</v>
      </c>
      <c r="X4182" s="16"/>
      <c r="Y4182" s="18" t="s">
        <v>209</v>
      </c>
      <c r="Z4182" s="28">
        <v>10</v>
      </c>
      <c r="AA4182" s="16" t="s">
        <v>883</v>
      </c>
      <c r="AB4182" s="14" t="str">
        <f t="shared" si="65"/>
        <v>('826470','826470J','HEX HD SCREW M08X1.25X25 ZNP 3519437','PC',84,1,3,3,1,1,153,'13','13','M08','25','GR16','10','07.00/07.02','NEED TO ANN','COIL DIRECT DRAWN 10B33M 7.72/7.75',''),</v>
      </c>
      <c r="AC4182" s="14" t="s">
        <v>11362</v>
      </c>
    </row>
    <row r="4183" spans="1:29">
      <c r="A4183" s="16" t="s">
        <v>3270</v>
      </c>
      <c r="B4183" s="43" t="s">
        <v>3271</v>
      </c>
      <c r="C4183" s="43" t="s">
        <v>3272</v>
      </c>
      <c r="D4183" s="15">
        <f>VLOOKUP(E4183,finish!$A$1:$B$18,2,0)</f>
        <v>2</v>
      </c>
      <c r="E4183" s="18" t="s">
        <v>11</v>
      </c>
      <c r="F4183" s="15">
        <f>VLOOKUP(G4183,modules!$A$1:$B$10,2,0)</f>
        <v>3</v>
      </c>
      <c r="G4183" s="18" t="s">
        <v>7844</v>
      </c>
      <c r="H4183" s="15">
        <f>VLOOKUP(I4183,segments!$A$1:$B$9,2,0)</f>
        <v>7</v>
      </c>
      <c r="I4183" s="18" t="s">
        <v>7853</v>
      </c>
      <c r="J4183" s="15">
        <v>80</v>
      </c>
      <c r="K4183" s="27" t="s">
        <v>19</v>
      </c>
      <c r="L4183" s="16" t="s">
        <v>15</v>
      </c>
      <c r="M4183" s="15">
        <f>VLOOKUP(N4183,groups!$A$1:$B$113,2,1)</f>
        <v>153</v>
      </c>
      <c r="N4183" s="16" t="s">
        <v>107</v>
      </c>
      <c r="O4183" s="18">
        <v>20</v>
      </c>
      <c r="P4183" s="15">
        <f>VLOOKUP(Q4183,'seg2'!$A$1:$B$13,2,0)</f>
        <v>3</v>
      </c>
      <c r="Q4183" s="16" t="s">
        <v>20</v>
      </c>
      <c r="R4183" s="15">
        <f>VLOOKUP(S4183,'seg3'!$A$1:$B$9,2,0)</f>
        <v>3</v>
      </c>
      <c r="S4183" s="16" t="s">
        <v>21</v>
      </c>
      <c r="T4183" s="18">
        <v>12</v>
      </c>
      <c r="U4183" s="18">
        <v>12</v>
      </c>
      <c r="V4183" s="18"/>
      <c r="W4183" s="30" t="s">
        <v>3273</v>
      </c>
      <c r="X4183" s="16"/>
      <c r="Y4183" s="18" t="s">
        <v>17</v>
      </c>
      <c r="Z4183" s="18">
        <v>8</v>
      </c>
      <c r="AA4183" s="16" t="s">
        <v>883</v>
      </c>
      <c r="AB4183" s="14" t="str">
        <f t="shared" si="65"/>
        <v>('DB616819','DB616819J','HHB M08X1.25X20 ISO4017 CL8.8 F/T BLK','PC',80,3,3,3,7,2,153,'12','12','M08','20','10B33','8','07.00/07.02','','COIL DIRECT DRAWN 10B21 07.00/07.02',''),</v>
      </c>
      <c r="AC4183" s="14" t="s">
        <v>11363</v>
      </c>
    </row>
    <row r="4184" spans="1:29">
      <c r="A4184" s="16">
        <v>821870</v>
      </c>
      <c r="B4184" s="43" t="s">
        <v>3538</v>
      </c>
      <c r="C4184" s="43" t="s">
        <v>3539</v>
      </c>
      <c r="D4184" s="15">
        <f>VLOOKUP(E4184,finish!$A$1:$B$18,2,0)</f>
        <v>5</v>
      </c>
      <c r="E4184" s="18" t="s">
        <v>316</v>
      </c>
      <c r="F4184" s="15">
        <f>VLOOKUP(G4184,modules!$A$1:$B$10,2,0)</f>
        <v>3</v>
      </c>
      <c r="G4184" s="18" t="s">
        <v>7844</v>
      </c>
      <c r="H4184" s="15">
        <f>VLOOKUP(I4184,segments!$A$1:$B$9,2,0)</f>
        <v>3</v>
      </c>
      <c r="I4184" s="18" t="s">
        <v>7851</v>
      </c>
      <c r="J4184" s="15">
        <v>80</v>
      </c>
      <c r="K4184" s="27" t="s">
        <v>19</v>
      </c>
      <c r="L4184" s="16" t="s">
        <v>15</v>
      </c>
      <c r="M4184" s="15">
        <f>VLOOKUP(N4184,groups!$A$1:$B$113,2,1)</f>
        <v>153</v>
      </c>
      <c r="N4184" s="16" t="s">
        <v>107</v>
      </c>
      <c r="O4184" s="18">
        <v>20</v>
      </c>
      <c r="P4184" s="15">
        <f>VLOOKUP(Q4184,'seg2'!$A$1:$B$13,2,0)</f>
        <v>3</v>
      </c>
      <c r="Q4184" s="16" t="s">
        <v>20</v>
      </c>
      <c r="R4184" s="15">
        <f>VLOOKUP(S4184,'seg3'!$A$1:$B$9,2,0)</f>
        <v>3</v>
      </c>
      <c r="S4184" s="16" t="s">
        <v>21</v>
      </c>
      <c r="T4184" s="18">
        <v>12.3</v>
      </c>
      <c r="U4184" s="18">
        <v>12.3</v>
      </c>
      <c r="V4184" s="29"/>
      <c r="W4184" s="30" t="s">
        <v>1740</v>
      </c>
      <c r="X4184" s="16"/>
      <c r="Y4184" s="18" t="s">
        <v>17</v>
      </c>
      <c r="Z4184" s="18">
        <v>8</v>
      </c>
      <c r="AA4184" s="16" t="s">
        <v>883</v>
      </c>
      <c r="AB4184" s="14" t="str">
        <f t="shared" si="65"/>
        <v>('821870','821870J','HHB M08X1.25X20 ISO4017 CL10.9 FT ZFS','PC',80,3,3,3,3,5,153,'12.3','12.3','M08','20','10B33','8','07.00/07.02','','COIL DIRECT DRAWN AS 10B33M 06.90/06.92',''),</v>
      </c>
      <c r="AC4184" s="14" t="s">
        <v>11364</v>
      </c>
    </row>
    <row r="4185" spans="1:29">
      <c r="A4185" s="16">
        <v>834225</v>
      </c>
      <c r="B4185" s="43" t="s">
        <v>3598</v>
      </c>
      <c r="C4185" s="43" t="s">
        <v>3599</v>
      </c>
      <c r="D4185" s="15">
        <f>VLOOKUP(E4185,finish!$A$1:$B$18,2,0)</f>
        <v>5</v>
      </c>
      <c r="E4185" s="18" t="s">
        <v>316</v>
      </c>
      <c r="F4185" s="15">
        <f>VLOOKUP(G4185,modules!$A$1:$B$10,2,0)</f>
        <v>1</v>
      </c>
      <c r="G4185" s="18" t="s">
        <v>7848</v>
      </c>
      <c r="H4185" s="15">
        <f>VLOOKUP(I4185,segments!$A$1:$B$9,2,0)</f>
        <v>1</v>
      </c>
      <c r="I4185" s="18" t="s">
        <v>7848</v>
      </c>
      <c r="J4185" s="15">
        <v>84</v>
      </c>
      <c r="K4185" s="62" t="s">
        <v>19</v>
      </c>
      <c r="L4185" s="16" t="s">
        <v>15</v>
      </c>
      <c r="M4185" s="15">
        <f>VLOOKUP(N4185,groups!$A$1:$B$113,2,1)</f>
        <v>153</v>
      </c>
      <c r="N4185" s="16" t="s">
        <v>107</v>
      </c>
      <c r="O4185" s="18">
        <v>75</v>
      </c>
      <c r="P4185" s="15">
        <f>VLOOKUP(Q4185,'seg2'!$A$1:$B$13,2,0)</f>
        <v>3</v>
      </c>
      <c r="Q4185" s="16" t="s">
        <v>20</v>
      </c>
      <c r="R4185" s="15">
        <f>VLOOKUP(S4185,'seg3'!$A$1:$B$9,2,0)</f>
        <v>3</v>
      </c>
      <c r="S4185" s="16" t="s">
        <v>21</v>
      </c>
      <c r="T4185" s="18">
        <v>29.8</v>
      </c>
      <c r="U4185" s="18">
        <v>29.8</v>
      </c>
      <c r="V4185" s="29"/>
      <c r="W4185" s="30" t="s">
        <v>981</v>
      </c>
      <c r="X4185" s="16"/>
      <c r="Y4185" s="18" t="s">
        <v>17</v>
      </c>
      <c r="Z4185" s="45">
        <v>8</v>
      </c>
      <c r="AA4185" s="46" t="s">
        <v>883</v>
      </c>
      <c r="AB4185" s="14" t="str">
        <f t="shared" si="65"/>
        <v>('834225','834225J','HHS M8X1.25X75 CL10.9 FT ZFS 0965866','PC',84,1,3,3,1,5,153,'29.8','29.8','M08','75','10B33','8','07.00/07.02','','COIL DIRECT DRAWN 10B33 07.00/07.02',''),</v>
      </c>
      <c r="AC4185" s="14" t="s">
        <v>11365</v>
      </c>
    </row>
    <row r="4186" spans="1:29">
      <c r="A4186" s="16">
        <v>616819</v>
      </c>
      <c r="B4186" s="64" t="s">
        <v>3629</v>
      </c>
      <c r="C4186" s="43" t="s">
        <v>3630</v>
      </c>
      <c r="D4186" s="15">
        <f>VLOOKUP(E4186,finish!$A$1:$B$18,2,0)</f>
        <v>2</v>
      </c>
      <c r="E4186" s="18" t="s">
        <v>11</v>
      </c>
      <c r="F4186" s="15">
        <f>VLOOKUP(G4186,modules!$A$1:$B$10,2,0)</f>
        <v>3</v>
      </c>
      <c r="G4186" s="18" t="s">
        <v>7844</v>
      </c>
      <c r="H4186" s="15">
        <f>VLOOKUP(I4186,segments!$A$1:$B$9,2,0)</f>
        <v>5</v>
      </c>
      <c r="I4186" s="18" t="s">
        <v>7852</v>
      </c>
      <c r="J4186" s="15">
        <v>80</v>
      </c>
      <c r="K4186" s="27" t="s">
        <v>19</v>
      </c>
      <c r="L4186" s="16" t="s">
        <v>15</v>
      </c>
      <c r="M4186" s="15">
        <f>VLOOKUP(N4186,groups!$A$1:$B$113,2,1)</f>
        <v>153</v>
      </c>
      <c r="N4186" s="16" t="s">
        <v>107</v>
      </c>
      <c r="O4186" s="18">
        <v>20</v>
      </c>
      <c r="P4186" s="15">
        <f>VLOOKUP(Q4186,'seg2'!$A$1:$B$13,2,0)</f>
        <v>3</v>
      </c>
      <c r="Q4186" s="16" t="s">
        <v>20</v>
      </c>
      <c r="R4186" s="15">
        <f>VLOOKUP(S4186,'seg3'!$A$1:$B$9,2,0)</f>
        <v>3</v>
      </c>
      <c r="S4186" s="16" t="s">
        <v>21</v>
      </c>
      <c r="T4186" s="18">
        <v>11.8</v>
      </c>
      <c r="U4186" s="18">
        <v>11.8</v>
      </c>
      <c r="V4186" s="18"/>
      <c r="W4186" s="30" t="s">
        <v>2825</v>
      </c>
      <c r="X4186" s="16"/>
      <c r="Y4186" s="18" t="s">
        <v>17</v>
      </c>
      <c r="Z4186" s="18">
        <v>8</v>
      </c>
      <c r="AA4186" s="16" t="s">
        <v>883</v>
      </c>
      <c r="AB4186" s="14" t="str">
        <f t="shared" si="65"/>
        <v>('616819','616819J','HHB M08X1.25X20 ISO4017 CL8.8 FT BLK','PC',80,3,3,3,5,2,153,'11.8','11.8','M08','20','10B33','8','07.00/07.02','','COIL DIRECT DRAWN 10B33M 07.00/07.02',''),</v>
      </c>
      <c r="AC4186" s="14" t="s">
        <v>11366</v>
      </c>
    </row>
    <row r="4187" spans="1:29">
      <c r="A4187" s="16">
        <v>170055</v>
      </c>
      <c r="B4187" s="64" t="s">
        <v>3631</v>
      </c>
      <c r="C4187" s="43" t="s">
        <v>3632</v>
      </c>
      <c r="D4187" s="15">
        <f>VLOOKUP(E4187,finish!$A$1:$B$18,2,0)</f>
        <v>2</v>
      </c>
      <c r="E4187" s="18" t="s">
        <v>11</v>
      </c>
      <c r="F4187" s="15">
        <f>VLOOKUP(G4187,modules!$A$1:$B$10,2,0)</f>
        <v>3</v>
      </c>
      <c r="G4187" s="18" t="s">
        <v>7844</v>
      </c>
      <c r="H4187" s="15">
        <f>VLOOKUP(I4187,segments!$A$1:$B$9,2,0)</f>
        <v>5</v>
      </c>
      <c r="I4187" s="18" t="s">
        <v>7852</v>
      </c>
      <c r="J4187" s="15">
        <v>80</v>
      </c>
      <c r="K4187" s="27" t="s">
        <v>19</v>
      </c>
      <c r="L4187" s="16" t="s">
        <v>15</v>
      </c>
      <c r="M4187" s="15">
        <f>VLOOKUP(N4187,groups!$A$1:$B$113,2,1)</f>
        <v>153</v>
      </c>
      <c r="N4187" s="16" t="s">
        <v>107</v>
      </c>
      <c r="O4187" s="18">
        <v>30</v>
      </c>
      <c r="P4187" s="15">
        <f>VLOOKUP(Q4187,'seg2'!$A$1:$B$13,2,0)</f>
        <v>3</v>
      </c>
      <c r="Q4187" s="16" t="s">
        <v>20</v>
      </c>
      <c r="R4187" s="15">
        <f>VLOOKUP(S4187,'seg3'!$A$1:$B$9,2,0)</f>
        <v>3</v>
      </c>
      <c r="S4187" s="16" t="s">
        <v>21</v>
      </c>
      <c r="T4187" s="18">
        <v>15.5</v>
      </c>
      <c r="U4187" s="18">
        <v>15.5</v>
      </c>
      <c r="V4187" s="18"/>
      <c r="W4187" s="30" t="s">
        <v>2825</v>
      </c>
      <c r="X4187" s="16"/>
      <c r="Y4187" s="18" t="s">
        <v>17</v>
      </c>
      <c r="Z4187" s="18">
        <v>8</v>
      </c>
      <c r="AA4187" s="16" t="s">
        <v>883</v>
      </c>
      <c r="AB4187" s="14" t="str">
        <f t="shared" si="65"/>
        <v>('170055','170055J','HHB M08X1.25X30 ISO4017 CL10.9 FT BLK','PC',80,3,3,3,5,2,153,'15.5','15.5','M08','30','10B33','8','07.00/07.02','','COIL DIRECT DRAWN 10B33M 07.00/07.02',''),</v>
      </c>
      <c r="AC4187" s="14" t="s">
        <v>11367</v>
      </c>
    </row>
    <row r="4188" spans="1:29">
      <c r="A4188" s="16">
        <v>240011</v>
      </c>
      <c r="B4188" s="43" t="s">
        <v>3633</v>
      </c>
      <c r="C4188" s="43" t="s">
        <v>3634</v>
      </c>
      <c r="D4188" s="15">
        <f>VLOOKUP(E4188,finish!$A$1:$B$18,2,0)</f>
        <v>2</v>
      </c>
      <c r="E4188" s="18" t="s">
        <v>11</v>
      </c>
      <c r="F4188" s="15">
        <f>VLOOKUP(G4188,modules!$A$1:$B$10,2,0)</f>
        <v>3</v>
      </c>
      <c r="G4188" s="18" t="s">
        <v>7844</v>
      </c>
      <c r="H4188" s="15">
        <f>VLOOKUP(I4188,segments!$A$1:$B$9,2,0)</f>
        <v>5</v>
      </c>
      <c r="I4188" s="18" t="s">
        <v>7852</v>
      </c>
      <c r="J4188" s="15">
        <v>80</v>
      </c>
      <c r="K4188" s="27" t="s">
        <v>19</v>
      </c>
      <c r="L4188" s="16" t="s">
        <v>15</v>
      </c>
      <c r="M4188" s="15">
        <f>VLOOKUP(N4188,groups!$A$1:$B$113,2,1)</f>
        <v>152</v>
      </c>
      <c r="N4188" s="16" t="s">
        <v>16</v>
      </c>
      <c r="O4188" s="18">
        <v>120</v>
      </c>
      <c r="P4188" s="15">
        <f>VLOOKUP(Q4188,'seg2'!$A$1:$B$13,2,0)</f>
        <v>3</v>
      </c>
      <c r="Q4188" s="16" t="s">
        <v>20</v>
      </c>
      <c r="R4188" s="15">
        <f>VLOOKUP(S4188,'seg3'!$A$1:$B$9,2,0)</f>
        <v>3</v>
      </c>
      <c r="S4188" s="16" t="s">
        <v>21</v>
      </c>
      <c r="T4188" s="18">
        <v>51.3</v>
      </c>
      <c r="U4188" s="18">
        <v>51.3</v>
      </c>
      <c r="V4188" s="18"/>
      <c r="W4188" s="30" t="s">
        <v>23</v>
      </c>
      <c r="X4188" s="16"/>
      <c r="Y4188" s="18" t="s">
        <v>17</v>
      </c>
      <c r="Z4188" s="18">
        <v>8</v>
      </c>
      <c r="AA4188" s="16" t="s">
        <v>18</v>
      </c>
      <c r="AB4188" s="14" t="str">
        <f t="shared" si="65"/>
        <v>('240011','240011J','HHB M08X1.25X120 ISO4014 CL10.9 HT BLK','PC',80,3,3,3,5,2,152,'51.3','51.3','M08','120','10B33','8','07.65/07.68','','COIL DIRECT DRAWN AS 10B33M 07.65/07.68',''),</v>
      </c>
      <c r="AC4188" s="14" t="s">
        <v>11368</v>
      </c>
    </row>
    <row r="4189" spans="1:29">
      <c r="A4189" s="16">
        <v>170370</v>
      </c>
      <c r="B4189" s="43" t="s">
        <v>1811</v>
      </c>
      <c r="C4189" s="43" t="s">
        <v>1812</v>
      </c>
      <c r="D4189" s="15">
        <f>VLOOKUP(E4189,finish!$A$1:$B$18,2,0)</f>
        <v>2</v>
      </c>
      <c r="E4189" s="18" t="s">
        <v>11</v>
      </c>
      <c r="F4189" s="15">
        <f>VLOOKUP(G4189,modules!$A$1:$B$10,2,0)</f>
        <v>1</v>
      </c>
      <c r="G4189" s="18" t="s">
        <v>7848</v>
      </c>
      <c r="H4189" s="15">
        <f>VLOOKUP(I4189,segments!$A$1:$B$9,2,0)</f>
        <v>5</v>
      </c>
      <c r="I4189" s="18" t="s">
        <v>7852</v>
      </c>
      <c r="J4189" s="15">
        <v>84</v>
      </c>
      <c r="K4189" s="27" t="s">
        <v>19</v>
      </c>
      <c r="L4189" s="16" t="s">
        <v>881</v>
      </c>
      <c r="M4189" s="15">
        <f>VLOOKUP(N4189,groups!$A$1:$B$113,2,1)</f>
        <v>152</v>
      </c>
      <c r="N4189" s="16" t="s">
        <v>16</v>
      </c>
      <c r="O4189" s="18" t="s">
        <v>512</v>
      </c>
      <c r="P4189" s="15">
        <f>VLOOKUP(Q4189,'seg2'!$A$1:$B$13,2,0)</f>
        <v>3</v>
      </c>
      <c r="Q4189" s="16" t="s">
        <v>20</v>
      </c>
      <c r="R4189" s="15">
        <f>VLOOKUP(S4189,'seg3'!$A$1:$B$9,2,0)</f>
        <v>3</v>
      </c>
      <c r="S4189" s="16" t="s">
        <v>21</v>
      </c>
      <c r="T4189" s="18">
        <v>17.73</v>
      </c>
      <c r="U4189" s="18">
        <v>17.73</v>
      </c>
      <c r="V4189" s="18"/>
      <c r="W4189" s="30" t="s">
        <v>1029</v>
      </c>
      <c r="X4189" s="16"/>
      <c r="Y4189" s="18" t="s">
        <v>17</v>
      </c>
      <c r="Z4189" s="18">
        <v>8</v>
      </c>
      <c r="AA4189" s="16" t="s">
        <v>18</v>
      </c>
      <c r="AB4189" s="14" t="str">
        <f t="shared" si="65"/>
        <v>('170370','170370J','HHB 5/16XUNCX1.1/2 B18.2.1 SAE8 H/T BLK','PC',84,1,3,3,5,2,152,'17.73','17.73','5/16 UNC','1.1/2','10B33','8','07.65/07.68','','COIL DIRECT DRAWN 10B33M 7.72/7.75',''),</v>
      </c>
      <c r="AC4189" s="14" t="s">
        <v>11331</v>
      </c>
    </row>
    <row r="4190" spans="1:29">
      <c r="A4190" s="16">
        <v>106234</v>
      </c>
      <c r="B4190" s="43" t="s">
        <v>3782</v>
      </c>
      <c r="C4190" s="43" t="s">
        <v>3783</v>
      </c>
      <c r="D4190" s="15">
        <f>VLOOKUP(E4190,finish!$A$1:$B$18,2,0)</f>
        <v>2</v>
      </c>
      <c r="E4190" s="18" t="s">
        <v>11</v>
      </c>
      <c r="F4190" s="15">
        <f>VLOOKUP(G4190,modules!$A$1:$B$10,2,0)</f>
        <v>3</v>
      </c>
      <c r="G4190" s="18" t="s">
        <v>7844</v>
      </c>
      <c r="H4190" s="15">
        <f>VLOOKUP(I4190,segments!$A$1:$B$9,2,0)</f>
        <v>5</v>
      </c>
      <c r="I4190" s="18" t="s">
        <v>7852</v>
      </c>
      <c r="J4190" s="15">
        <v>80</v>
      </c>
      <c r="K4190" s="27" t="s">
        <v>19</v>
      </c>
      <c r="L4190" s="16" t="s">
        <v>15</v>
      </c>
      <c r="M4190" s="15">
        <f>VLOOKUP(N4190,groups!$A$1:$B$113,2,1)</f>
        <v>189</v>
      </c>
      <c r="N4190" s="16" t="s">
        <v>467</v>
      </c>
      <c r="O4190" s="18">
        <v>180</v>
      </c>
      <c r="P4190" s="15">
        <f>VLOOKUP(Q4190,'seg2'!$A$1:$B$13,2,0)</f>
        <v>3</v>
      </c>
      <c r="Q4190" s="16" t="s">
        <v>20</v>
      </c>
      <c r="R4190" s="15">
        <f>VLOOKUP(S4190,'seg3'!$A$1:$B$9,2,0)</f>
        <v>3</v>
      </c>
      <c r="S4190" s="16" t="s">
        <v>21</v>
      </c>
      <c r="T4190" s="18">
        <v>77</v>
      </c>
      <c r="U4190" s="18">
        <v>77</v>
      </c>
      <c r="V4190" s="18"/>
      <c r="W4190" s="30" t="s">
        <v>2935</v>
      </c>
      <c r="X4190" s="16"/>
      <c r="Y4190" s="18" t="s">
        <v>29</v>
      </c>
      <c r="Z4190" s="18">
        <v>10</v>
      </c>
      <c r="AA4190" s="16" t="s">
        <v>18</v>
      </c>
      <c r="AB4190" s="14" t="str">
        <f t="shared" si="65"/>
        <v>('106234','106234J','SHCS M08X1.25X180 ISO4762 CL12.9 HT BLK','PC',80,3,3,3,5,2,189,'77','77','M08','180','51B37','10','07.65/07.68','','COIL 1ANNEAL &amp; 2DRAWN 51B37 07.65/07.68',''),</v>
      </c>
      <c r="AC4190" s="14" t="s">
        <v>11369</v>
      </c>
    </row>
    <row r="4191" spans="1:29">
      <c r="A4191" s="16">
        <v>5000781</v>
      </c>
      <c r="B4191" s="43" t="s">
        <v>3849</v>
      </c>
      <c r="C4191" s="43" t="s">
        <v>3850</v>
      </c>
      <c r="D4191" s="15">
        <f>VLOOKUP(E4191,finish!$A$1:$B$18,2,0)</f>
        <v>19</v>
      </c>
      <c r="E4191" s="18" t="s">
        <v>7861</v>
      </c>
      <c r="F4191" s="15">
        <f>VLOOKUP(G4191,modules!$A$1:$B$10,2,0)</f>
        <v>3</v>
      </c>
      <c r="G4191" s="18" t="s">
        <v>7844</v>
      </c>
      <c r="H4191" s="15">
        <f>VLOOKUP(I4191,segments!$A$1:$B$9,2,0)</f>
        <v>5</v>
      </c>
      <c r="I4191" s="18" t="s">
        <v>7852</v>
      </c>
      <c r="J4191" s="15">
        <v>80</v>
      </c>
      <c r="K4191" s="27" t="s">
        <v>19</v>
      </c>
      <c r="L4191" s="16" t="s">
        <v>15</v>
      </c>
      <c r="M4191" s="15">
        <f>VLOOKUP(N4191,groups!$A$1:$B$113,2,1)</f>
        <v>208</v>
      </c>
      <c r="N4191" s="16" t="s">
        <v>99</v>
      </c>
      <c r="O4191" s="18">
        <v>16</v>
      </c>
      <c r="P4191" s="15">
        <f>VLOOKUP(Q4191,'seg2'!$A$1:$B$13,2,0)</f>
        <v>11</v>
      </c>
      <c r="Q4191" s="16" t="s">
        <v>102</v>
      </c>
      <c r="R4191" s="15">
        <f>VLOOKUP(S4191,'seg3'!$A$1:$B$9,2,0)</f>
        <v>6</v>
      </c>
      <c r="S4191" s="16" t="s">
        <v>44</v>
      </c>
      <c r="T4191" s="18">
        <v>12.1</v>
      </c>
      <c r="U4191" s="18">
        <v>12.1</v>
      </c>
      <c r="V4191" s="18" t="s">
        <v>33</v>
      </c>
      <c r="W4191" s="30" t="s">
        <v>888</v>
      </c>
      <c r="X4191" s="16"/>
      <c r="Y4191" s="18" t="s">
        <v>40</v>
      </c>
      <c r="Z4191" s="28">
        <v>7.5</v>
      </c>
      <c r="AA4191" s="46" t="s">
        <v>258</v>
      </c>
      <c r="AB4191" s="14" t="str">
        <f t="shared" si="65"/>
        <v>('5000781','5000781J','SHCS M08X1.25X16 DIN912 CLA2-70 FT EPO','PC',80,3,11,6,5,19,208,'12.1','12.1','M08','16','304L','7.5','7.00/7.02','NEED TO ANN','COIL PWDR DRWN SS304CU2 A270 07.00-07.02',''),</v>
      </c>
      <c r="AC4191" s="14" t="s">
        <v>11370</v>
      </c>
    </row>
    <row r="4192" spans="1:29">
      <c r="A4192" s="16">
        <v>5000783</v>
      </c>
      <c r="B4192" s="43" t="s">
        <v>886</v>
      </c>
      <c r="C4192" s="43" t="s">
        <v>3851</v>
      </c>
      <c r="D4192" s="15">
        <f>VLOOKUP(E4192,finish!$A$1:$B$18,2,0)</f>
        <v>19</v>
      </c>
      <c r="E4192" s="18" t="s">
        <v>7861</v>
      </c>
      <c r="F4192" s="15">
        <f>VLOOKUP(G4192,modules!$A$1:$B$10,2,0)</f>
        <v>3</v>
      </c>
      <c r="G4192" s="18" t="s">
        <v>7844</v>
      </c>
      <c r="H4192" s="15">
        <f>VLOOKUP(I4192,segments!$A$1:$B$9,2,0)</f>
        <v>2</v>
      </c>
      <c r="I4192" s="18" t="s">
        <v>7847</v>
      </c>
      <c r="J4192" s="15">
        <v>80</v>
      </c>
      <c r="K4192" s="27" t="s">
        <v>19</v>
      </c>
      <c r="L4192" s="16" t="s">
        <v>15</v>
      </c>
      <c r="M4192" s="15">
        <f>VLOOKUP(N4192,groups!$A$1:$B$113,2,1)</f>
        <v>208</v>
      </c>
      <c r="N4192" s="16" t="s">
        <v>99</v>
      </c>
      <c r="O4192" s="18">
        <v>25</v>
      </c>
      <c r="P4192" s="15">
        <f>VLOOKUP(Q4192,'seg2'!$A$1:$B$13,2,0)</f>
        <v>11</v>
      </c>
      <c r="Q4192" s="16" t="s">
        <v>102</v>
      </c>
      <c r="R4192" s="15">
        <f>VLOOKUP(S4192,'seg3'!$A$1:$B$9,2,0)</f>
        <v>6</v>
      </c>
      <c r="S4192" s="16" t="s">
        <v>44</v>
      </c>
      <c r="T4192" s="18">
        <v>15</v>
      </c>
      <c r="U4192" s="18">
        <v>15</v>
      </c>
      <c r="V4192" s="18" t="s">
        <v>33</v>
      </c>
      <c r="W4192" s="30" t="s">
        <v>888</v>
      </c>
      <c r="X4192" s="16"/>
      <c r="Y4192" s="18" t="s">
        <v>40</v>
      </c>
      <c r="Z4192" s="18">
        <v>7.5</v>
      </c>
      <c r="AA4192" s="16" t="s">
        <v>258</v>
      </c>
      <c r="AB4192" s="14" t="str">
        <f t="shared" si="65"/>
        <v>('5000783','5000783J','SHCS M08X1.25X25 DIN912 CLA2-70 FT EPO','PC',80,3,11,6,2,19,208,'15','15','M08','25','304L','7.5','7.00/7.02','NEED TO ANN','COIL PWDR DRWN SS304CU2 A270 07.00-07.02',''),</v>
      </c>
      <c r="AC4192" s="14" t="s">
        <v>11371</v>
      </c>
    </row>
    <row r="4193" spans="1:29">
      <c r="A4193" s="16">
        <v>5000785</v>
      </c>
      <c r="B4193" s="43" t="s">
        <v>3852</v>
      </c>
      <c r="C4193" s="43" t="s">
        <v>3853</v>
      </c>
      <c r="D4193" s="15">
        <f>VLOOKUP(E4193,finish!$A$1:$B$18,2,0)</f>
        <v>19</v>
      </c>
      <c r="E4193" s="18" t="s">
        <v>7861</v>
      </c>
      <c r="F4193" s="15">
        <f>VLOOKUP(G4193,modules!$A$1:$B$10,2,0)</f>
        <v>3</v>
      </c>
      <c r="G4193" s="18" t="s">
        <v>7844</v>
      </c>
      <c r="H4193" s="15">
        <f>VLOOKUP(I4193,segments!$A$1:$B$9,2,0)</f>
        <v>5</v>
      </c>
      <c r="I4193" s="18" t="s">
        <v>7852</v>
      </c>
      <c r="J4193" s="15">
        <v>80</v>
      </c>
      <c r="K4193" s="27" t="s">
        <v>19</v>
      </c>
      <c r="L4193" s="16" t="s">
        <v>15</v>
      </c>
      <c r="M4193" s="15">
        <f>VLOOKUP(N4193,groups!$A$1:$B$113,2,1)</f>
        <v>208</v>
      </c>
      <c r="N4193" s="16" t="s">
        <v>99</v>
      </c>
      <c r="O4193" s="18">
        <v>35</v>
      </c>
      <c r="P4193" s="15">
        <f>VLOOKUP(Q4193,'seg2'!$A$1:$B$13,2,0)</f>
        <v>11</v>
      </c>
      <c r="Q4193" s="16" t="s">
        <v>102</v>
      </c>
      <c r="R4193" s="15">
        <f>VLOOKUP(S4193,'seg3'!$A$1:$B$9,2,0)</f>
        <v>6</v>
      </c>
      <c r="S4193" s="16" t="s">
        <v>44</v>
      </c>
      <c r="T4193" s="18">
        <v>18.899999999999999</v>
      </c>
      <c r="U4193" s="18">
        <v>18.899999999999999</v>
      </c>
      <c r="V4193" s="18" t="s">
        <v>33</v>
      </c>
      <c r="W4193" s="30" t="s">
        <v>888</v>
      </c>
      <c r="X4193" s="16"/>
      <c r="Y4193" s="18" t="s">
        <v>40</v>
      </c>
      <c r="Z4193" s="18">
        <v>7.5</v>
      </c>
      <c r="AA4193" s="16" t="s">
        <v>258</v>
      </c>
      <c r="AB4193" s="14" t="str">
        <f t="shared" si="65"/>
        <v>('5000785','5000785J','SHCS M08X1.25X35 DIN912 CLA2-70 FT EPO','PC',80,3,11,6,5,19,208,'18.9','18.9','M08','35','304L','7.5','7.00/7.02','NEED TO ANN','COIL PWDR DRWN SS304CU2 A270 07.00-07.02',''),</v>
      </c>
      <c r="AC4193" s="14" t="s">
        <v>11372</v>
      </c>
    </row>
    <row r="4194" spans="1:29">
      <c r="A4194" s="16">
        <v>113143</v>
      </c>
      <c r="B4194" s="43" t="s">
        <v>3879</v>
      </c>
      <c r="C4194" s="43" t="s">
        <v>3880</v>
      </c>
      <c r="D4194" s="15">
        <f>VLOOKUP(E4194,finish!$A$1:$B$18,2,0)</f>
        <v>2</v>
      </c>
      <c r="E4194" s="18" t="s">
        <v>11</v>
      </c>
      <c r="F4194" s="15">
        <f>VLOOKUP(G4194,modules!$A$1:$B$10,2,0)</f>
        <v>1</v>
      </c>
      <c r="G4194" s="18" t="s">
        <v>7848</v>
      </c>
      <c r="H4194" s="15">
        <f>VLOOKUP(I4194,segments!$A$1:$B$9,2,0)</f>
        <v>4</v>
      </c>
      <c r="I4194" s="18" t="s">
        <v>7845</v>
      </c>
      <c r="J4194" s="15">
        <v>84</v>
      </c>
      <c r="K4194" s="62" t="s">
        <v>19</v>
      </c>
      <c r="L4194" s="16" t="s">
        <v>15</v>
      </c>
      <c r="M4194" s="15">
        <f>VLOOKUP(N4194,groups!$A$1:$B$113,2,1)</f>
        <v>189</v>
      </c>
      <c r="N4194" s="16" t="s">
        <v>467</v>
      </c>
      <c r="O4194" s="18">
        <v>40</v>
      </c>
      <c r="P4194" s="15">
        <f>VLOOKUP(Q4194,'seg2'!$A$1:$B$13,2,0)</f>
        <v>4</v>
      </c>
      <c r="Q4194" s="16" t="s">
        <v>32</v>
      </c>
      <c r="R4194" s="15">
        <f>VLOOKUP(S4194,'seg3'!$A$1:$B$9,2,0)</f>
        <v>4</v>
      </c>
      <c r="S4194" s="16" t="s">
        <v>32</v>
      </c>
      <c r="T4194" s="18">
        <v>19.399999999999999</v>
      </c>
      <c r="U4194" s="18">
        <v>19.399999999999999</v>
      </c>
      <c r="V4194" s="18"/>
      <c r="W4194" s="30" t="s">
        <v>2935</v>
      </c>
      <c r="X4194" s="16"/>
      <c r="Y4194" s="18" t="s">
        <v>29</v>
      </c>
      <c r="Z4194" s="18">
        <v>10</v>
      </c>
      <c r="AA4194" s="16" t="s">
        <v>18</v>
      </c>
      <c r="AB4194" s="14" t="str">
        <f t="shared" si="65"/>
        <v>('113143','113143J','SHCS M08X1.25X40 ISO4762 CL12.9 HT BLK','PC',84,1,4,4,4,2,189,'19.4','19.4','M08','40','51B37','10','07.65/07.68','','COIL 1ANNEAL &amp; 2DRAWN 51B37 07.65/07.68',''),</v>
      </c>
      <c r="AC4194" s="14" t="s">
        <v>11373</v>
      </c>
    </row>
    <row r="4195" spans="1:29">
      <c r="A4195" s="16">
        <v>121076</v>
      </c>
      <c r="B4195" s="43" t="s">
        <v>3881</v>
      </c>
      <c r="C4195" s="43" t="s">
        <v>3882</v>
      </c>
      <c r="D4195" s="15">
        <f>VLOOKUP(E4195,finish!$A$1:$B$18,2,0)</f>
        <v>2</v>
      </c>
      <c r="E4195" s="18" t="s">
        <v>11</v>
      </c>
      <c r="F4195" s="15">
        <f>VLOOKUP(G4195,modules!$A$1:$B$10,2,0)</f>
        <v>1</v>
      </c>
      <c r="G4195" s="18" t="s">
        <v>7848</v>
      </c>
      <c r="H4195" s="15">
        <f>VLOOKUP(I4195,segments!$A$1:$B$9,2,0)</f>
        <v>4</v>
      </c>
      <c r="I4195" s="18" t="s">
        <v>7845</v>
      </c>
      <c r="J4195" s="15">
        <v>84</v>
      </c>
      <c r="K4195" s="62" t="s">
        <v>19</v>
      </c>
      <c r="L4195" s="16" t="s">
        <v>15</v>
      </c>
      <c r="M4195" s="15">
        <f>VLOOKUP(N4195,groups!$A$1:$B$113,2,1)</f>
        <v>189</v>
      </c>
      <c r="N4195" s="16" t="s">
        <v>467</v>
      </c>
      <c r="O4195" s="18">
        <v>45</v>
      </c>
      <c r="P4195" s="15">
        <f>VLOOKUP(Q4195,'seg2'!$A$1:$B$13,2,0)</f>
        <v>4</v>
      </c>
      <c r="Q4195" s="16" t="s">
        <v>32</v>
      </c>
      <c r="R4195" s="15">
        <f>VLOOKUP(S4195,'seg3'!$A$1:$B$9,2,0)</f>
        <v>4</v>
      </c>
      <c r="S4195" s="16" t="s">
        <v>32</v>
      </c>
      <c r="T4195" s="18">
        <v>21.4</v>
      </c>
      <c r="U4195" s="18">
        <v>21.4</v>
      </c>
      <c r="V4195" s="18"/>
      <c r="W4195" s="30" t="s">
        <v>2935</v>
      </c>
      <c r="X4195" s="16"/>
      <c r="Y4195" s="18" t="s">
        <v>29</v>
      </c>
      <c r="Z4195" s="18">
        <v>10</v>
      </c>
      <c r="AA4195" s="16" t="s">
        <v>18</v>
      </c>
      <c r="AB4195" s="14" t="str">
        <f t="shared" si="65"/>
        <v>('121076','121076J','SHCS M08X1.25X45 ISO4762 CL12.9 HT BLK','PC',84,1,4,4,4,2,189,'21.4','21.4','M08','45','51B37','10','07.65/07.68','','COIL 1ANNEAL &amp; 2DRAWN 51B37 07.65/07.68',''),</v>
      </c>
      <c r="AC4195" s="14" t="s">
        <v>11374</v>
      </c>
    </row>
    <row r="4196" spans="1:29">
      <c r="A4196" s="16">
        <v>103064</v>
      </c>
      <c r="B4196" s="43" t="s">
        <v>3883</v>
      </c>
      <c r="C4196" s="43" t="s">
        <v>3884</v>
      </c>
      <c r="D4196" s="15">
        <f>VLOOKUP(E4196,finish!$A$1:$B$18,2,0)</f>
        <v>2</v>
      </c>
      <c r="E4196" s="18" t="s">
        <v>11</v>
      </c>
      <c r="F4196" s="15">
        <f>VLOOKUP(G4196,modules!$A$1:$B$10,2,0)</f>
        <v>3</v>
      </c>
      <c r="G4196" s="18" t="s">
        <v>7844</v>
      </c>
      <c r="H4196" s="15">
        <f>VLOOKUP(I4196,segments!$A$1:$B$9,2,0)</f>
        <v>4</v>
      </c>
      <c r="I4196" s="18" t="s">
        <v>7845</v>
      </c>
      <c r="J4196" s="15">
        <v>80</v>
      </c>
      <c r="K4196" s="27" t="s">
        <v>19</v>
      </c>
      <c r="L4196" s="16" t="s">
        <v>15</v>
      </c>
      <c r="M4196" s="15">
        <f>VLOOKUP(N4196,groups!$A$1:$B$113,2,1)</f>
        <v>189</v>
      </c>
      <c r="N4196" s="16" t="s">
        <v>467</v>
      </c>
      <c r="O4196" s="18">
        <v>65</v>
      </c>
      <c r="P4196" s="15">
        <f>VLOOKUP(Q4196,'seg2'!$A$1:$B$13,2,0)</f>
        <v>4</v>
      </c>
      <c r="Q4196" s="16" t="s">
        <v>32</v>
      </c>
      <c r="R4196" s="15">
        <f>VLOOKUP(S4196,'seg3'!$A$1:$B$9,2,0)</f>
        <v>4</v>
      </c>
      <c r="S4196" s="16" t="s">
        <v>32</v>
      </c>
      <c r="T4196" s="18">
        <v>29.3</v>
      </c>
      <c r="U4196" s="18">
        <v>29.3</v>
      </c>
      <c r="V4196" s="18"/>
      <c r="W4196" s="30" t="s">
        <v>2935</v>
      </c>
      <c r="X4196" s="16"/>
      <c r="Y4196" s="18" t="s">
        <v>29</v>
      </c>
      <c r="Z4196" s="18">
        <v>10</v>
      </c>
      <c r="AA4196" s="16" t="s">
        <v>18</v>
      </c>
      <c r="AB4196" s="14" t="str">
        <f t="shared" si="65"/>
        <v>('103064','103064J','SHCS M08X1.25X65 ISO4762 CL12.9 HT BLK','PC',80,3,4,4,4,2,189,'29.3','29.3','M08','65','51B37','10','07.65/07.68','','COIL 1ANNEAL &amp; 2DRAWN 51B37 07.65/07.68',''),</v>
      </c>
      <c r="AC4196" s="14" t="s">
        <v>11375</v>
      </c>
    </row>
    <row r="4197" spans="1:29">
      <c r="A4197" s="16">
        <v>103066</v>
      </c>
      <c r="B4197" s="43" t="s">
        <v>3885</v>
      </c>
      <c r="C4197" s="43" t="s">
        <v>3886</v>
      </c>
      <c r="D4197" s="15">
        <f>VLOOKUP(E4197,finish!$A$1:$B$18,2,0)</f>
        <v>2</v>
      </c>
      <c r="E4197" s="18" t="s">
        <v>11</v>
      </c>
      <c r="F4197" s="15">
        <f>VLOOKUP(G4197,modules!$A$1:$B$10,2,0)</f>
        <v>3</v>
      </c>
      <c r="G4197" s="18" t="s">
        <v>7844</v>
      </c>
      <c r="H4197" s="15">
        <f>VLOOKUP(I4197,segments!$A$1:$B$9,2,0)</f>
        <v>4</v>
      </c>
      <c r="I4197" s="18" t="s">
        <v>7845</v>
      </c>
      <c r="J4197" s="15">
        <v>80</v>
      </c>
      <c r="K4197" s="27" t="s">
        <v>19</v>
      </c>
      <c r="L4197" s="16" t="s">
        <v>15</v>
      </c>
      <c r="M4197" s="15">
        <f>VLOOKUP(N4197,groups!$A$1:$B$113,2,1)</f>
        <v>189</v>
      </c>
      <c r="N4197" s="16" t="s">
        <v>467</v>
      </c>
      <c r="O4197" s="18">
        <v>70</v>
      </c>
      <c r="P4197" s="15">
        <f>VLOOKUP(Q4197,'seg2'!$A$1:$B$13,2,0)</f>
        <v>4</v>
      </c>
      <c r="Q4197" s="16" t="s">
        <v>32</v>
      </c>
      <c r="R4197" s="15">
        <f>VLOOKUP(S4197,'seg3'!$A$1:$B$9,2,0)</f>
        <v>4</v>
      </c>
      <c r="S4197" s="16" t="s">
        <v>32</v>
      </c>
      <c r="T4197" s="18">
        <v>30.94</v>
      </c>
      <c r="U4197" s="18">
        <v>30.94</v>
      </c>
      <c r="V4197" s="18"/>
      <c r="W4197" s="30" t="s">
        <v>2935</v>
      </c>
      <c r="X4197" s="16"/>
      <c r="Y4197" s="18" t="s">
        <v>29</v>
      </c>
      <c r="Z4197" s="18">
        <v>10</v>
      </c>
      <c r="AA4197" s="16" t="s">
        <v>18</v>
      </c>
      <c r="AB4197" s="14" t="str">
        <f t="shared" si="65"/>
        <v>('103066','103066J','SHCS M08X1.25X70 ISO4762 CL12.9 HT BLK','PC',80,3,4,4,4,2,189,'30.94','30.94','M08','70','51B37','10','07.65/07.68','','COIL 1ANNEAL &amp; 2DRAWN 51B37 07.65/07.68',''),</v>
      </c>
      <c r="AC4197" s="14" t="s">
        <v>11376</v>
      </c>
    </row>
    <row r="4198" spans="1:29">
      <c r="A4198" s="16">
        <v>103165</v>
      </c>
      <c r="B4198" s="43" t="s">
        <v>4039</v>
      </c>
      <c r="C4198" s="43" t="s">
        <v>4040</v>
      </c>
      <c r="D4198" s="15">
        <f>VLOOKUP(E4198,finish!$A$1:$B$18,2,0)</f>
        <v>2</v>
      </c>
      <c r="E4198" s="18" t="s">
        <v>11</v>
      </c>
      <c r="F4198" s="15">
        <f>VLOOKUP(G4198,modules!$A$1:$B$10,2,0)</f>
        <v>6</v>
      </c>
      <c r="G4198" s="18" t="s">
        <v>7849</v>
      </c>
      <c r="H4198" s="15">
        <f>VLOOKUP(I4198,segments!$A$1:$B$9,2,0)</f>
        <v>4</v>
      </c>
      <c r="I4198" s="18" t="s">
        <v>7845</v>
      </c>
      <c r="J4198" s="15">
        <f>VLOOKUP(K4198,machines!$A$1:$B$72,2,0)</f>
        <v>63</v>
      </c>
      <c r="K4198" s="18" t="s">
        <v>109</v>
      </c>
      <c r="L4198" s="16" t="s">
        <v>114</v>
      </c>
      <c r="M4198" s="15">
        <f>VLOOKUP(N4198,groups!$A$1:$B$113,2,1)</f>
        <v>189</v>
      </c>
      <c r="N4198" s="16" t="s">
        <v>467</v>
      </c>
      <c r="O4198" s="18">
        <v>100</v>
      </c>
      <c r="P4198" s="15">
        <f>VLOOKUP(Q4198,'seg2'!$A$1:$B$13,2,0)</f>
        <v>4</v>
      </c>
      <c r="Q4198" s="16" t="s">
        <v>32</v>
      </c>
      <c r="R4198" s="15">
        <f>VLOOKUP(S4198,'seg3'!$A$1:$B$9,2,0)</f>
        <v>4</v>
      </c>
      <c r="S4198" s="16" t="s">
        <v>32</v>
      </c>
      <c r="T4198" s="18">
        <v>462.5</v>
      </c>
      <c r="U4198" s="18">
        <v>462.5</v>
      </c>
      <c r="V4198" s="18" t="s">
        <v>33</v>
      </c>
      <c r="W4198" s="43" t="s">
        <v>480</v>
      </c>
      <c r="X4198" s="16"/>
      <c r="Y4198" s="18" t="s">
        <v>29</v>
      </c>
      <c r="Z4198" s="18">
        <v>26</v>
      </c>
      <c r="AA4198" s="16" t="s">
        <v>479</v>
      </c>
      <c r="AB4198" s="14" t="str">
        <f t="shared" si="65"/>
        <v>('103165','103165J','SHCS M24X3X100 ISO4762 CL12.9 HT BLK','PC',63,6,4,4,4,2,189,'462.5','462.5','M24','100','51B37','26','23.45/23.50','NEED TO ANN','COIL 2ANNEAL&amp;2DRAWN 51B37 21.50/21.53',''),</v>
      </c>
      <c r="AC4198" s="14" t="s">
        <v>9481</v>
      </c>
    </row>
    <row r="4199" spans="1:29">
      <c r="A4199" s="16">
        <v>103171</v>
      </c>
      <c r="B4199" s="43" t="s">
        <v>2971</v>
      </c>
      <c r="C4199" s="43" t="s">
        <v>4043</v>
      </c>
      <c r="D4199" s="15">
        <f>VLOOKUP(E4199,finish!$A$1:$B$18,2,0)</f>
        <v>2</v>
      </c>
      <c r="E4199" s="18" t="s">
        <v>11</v>
      </c>
      <c r="F4199" s="15">
        <f>VLOOKUP(G4199,modules!$A$1:$B$10,2,0)</f>
        <v>6</v>
      </c>
      <c r="G4199" s="18" t="s">
        <v>7849</v>
      </c>
      <c r="H4199" s="15">
        <f>VLOOKUP(I4199,segments!$A$1:$B$9,2,0)</f>
        <v>5</v>
      </c>
      <c r="I4199" s="18" t="s">
        <v>7852</v>
      </c>
      <c r="J4199" s="15">
        <f>VLOOKUP(K4199,machines!$A$1:$B$72,2,0)</f>
        <v>63</v>
      </c>
      <c r="K4199" s="18" t="s">
        <v>109</v>
      </c>
      <c r="L4199" s="16" t="s">
        <v>114</v>
      </c>
      <c r="M4199" s="15">
        <f>VLOOKUP(N4199,groups!$A$1:$B$113,2,1)</f>
        <v>189</v>
      </c>
      <c r="N4199" s="16" t="s">
        <v>467</v>
      </c>
      <c r="O4199" s="18">
        <v>150</v>
      </c>
      <c r="P4199" s="15">
        <f>VLOOKUP(Q4199,'seg2'!$A$1:$B$13,2,0)</f>
        <v>4</v>
      </c>
      <c r="Q4199" s="16" t="s">
        <v>32</v>
      </c>
      <c r="R4199" s="15">
        <f>VLOOKUP(S4199,'seg3'!$A$1:$B$9,2,0)</f>
        <v>4</v>
      </c>
      <c r="S4199" s="16" t="s">
        <v>32</v>
      </c>
      <c r="T4199" s="18">
        <v>651</v>
      </c>
      <c r="U4199" s="18">
        <v>651</v>
      </c>
      <c r="V4199" s="18" t="s">
        <v>33</v>
      </c>
      <c r="W4199" s="43" t="s">
        <v>480</v>
      </c>
      <c r="X4199" s="16"/>
      <c r="Y4199" s="18" t="s">
        <v>29</v>
      </c>
      <c r="Z4199" s="18">
        <v>26</v>
      </c>
      <c r="AA4199" s="16" t="s">
        <v>479</v>
      </c>
      <c r="AB4199" s="14" t="str">
        <f t="shared" si="65"/>
        <v>('103171','103171J','SHCS M24X3X150 ISO4762 CL12.9 HT BLK','PC',63,6,4,4,5,2,189,'651','651','M24','150','51B37','26','23.45/23.50','NEED TO ANN','COIL 2ANNEAL&amp;2DRAWN 51B37 21.50/21.53',''),</v>
      </c>
      <c r="AC4199" s="14" t="s">
        <v>9483</v>
      </c>
    </row>
    <row r="4200" spans="1:29">
      <c r="A4200" s="16">
        <v>103070</v>
      </c>
      <c r="B4200" s="43" t="s">
        <v>3887</v>
      </c>
      <c r="C4200" s="43" t="s">
        <v>3888</v>
      </c>
      <c r="D4200" s="15">
        <f>VLOOKUP(E4200,finish!$A$1:$B$18,2,0)</f>
        <v>2</v>
      </c>
      <c r="E4200" s="18" t="s">
        <v>11</v>
      </c>
      <c r="F4200" s="15">
        <f>VLOOKUP(G4200,modules!$A$1:$B$10,2,0)</f>
        <v>3</v>
      </c>
      <c r="G4200" s="18" t="s">
        <v>7844</v>
      </c>
      <c r="H4200" s="15">
        <f>VLOOKUP(I4200,segments!$A$1:$B$9,2,0)</f>
        <v>4</v>
      </c>
      <c r="I4200" s="18" t="s">
        <v>7845</v>
      </c>
      <c r="J4200" s="15">
        <v>80</v>
      </c>
      <c r="K4200" s="27" t="s">
        <v>19</v>
      </c>
      <c r="L4200" s="16" t="s">
        <v>15</v>
      </c>
      <c r="M4200" s="15">
        <f>VLOOKUP(N4200,groups!$A$1:$B$113,2,1)</f>
        <v>189</v>
      </c>
      <c r="N4200" s="16" t="s">
        <v>467</v>
      </c>
      <c r="O4200" s="18">
        <v>80</v>
      </c>
      <c r="P4200" s="15">
        <f>VLOOKUP(Q4200,'seg2'!$A$1:$B$13,2,0)</f>
        <v>4</v>
      </c>
      <c r="Q4200" s="16" t="s">
        <v>32</v>
      </c>
      <c r="R4200" s="15">
        <f>VLOOKUP(S4200,'seg3'!$A$1:$B$9,2,0)</f>
        <v>4</v>
      </c>
      <c r="S4200" s="16" t="s">
        <v>32</v>
      </c>
      <c r="T4200" s="18">
        <v>34.58</v>
      </c>
      <c r="U4200" s="18">
        <v>34.58</v>
      </c>
      <c r="V4200" s="18"/>
      <c r="W4200" s="30" t="s">
        <v>2935</v>
      </c>
      <c r="X4200" s="16"/>
      <c r="Y4200" s="18" t="s">
        <v>29</v>
      </c>
      <c r="Z4200" s="18">
        <v>10</v>
      </c>
      <c r="AA4200" s="16" t="s">
        <v>18</v>
      </c>
      <c r="AB4200" s="14" t="str">
        <f t="shared" si="65"/>
        <v>('103070','103070J','SHCS M08X1.25X80 ISO4762 CL12.9 HT BLK','PC',80,3,4,4,4,2,189,'34.58','34.58','M08','80','51B37','10','07.65/07.68','','COIL 1ANNEAL &amp; 2DRAWN 51B37 07.65/07.68',''),</v>
      </c>
      <c r="AC4200" s="14" t="s">
        <v>11377</v>
      </c>
    </row>
    <row r="4201" spans="1:29">
      <c r="A4201" s="16">
        <v>103075</v>
      </c>
      <c r="B4201" s="43" t="s">
        <v>3889</v>
      </c>
      <c r="C4201" s="43" t="s">
        <v>3890</v>
      </c>
      <c r="D4201" s="15">
        <f>VLOOKUP(E4201,finish!$A$1:$B$18,2,0)</f>
        <v>2</v>
      </c>
      <c r="E4201" s="18" t="s">
        <v>11</v>
      </c>
      <c r="F4201" s="15">
        <f>VLOOKUP(G4201,modules!$A$1:$B$10,2,0)</f>
        <v>3</v>
      </c>
      <c r="G4201" s="18" t="s">
        <v>7844</v>
      </c>
      <c r="H4201" s="15">
        <f>VLOOKUP(I4201,segments!$A$1:$B$9,2,0)</f>
        <v>4</v>
      </c>
      <c r="I4201" s="18" t="s">
        <v>7845</v>
      </c>
      <c r="J4201" s="15">
        <v>80</v>
      </c>
      <c r="K4201" s="27" t="s">
        <v>19</v>
      </c>
      <c r="L4201" s="16" t="s">
        <v>15</v>
      </c>
      <c r="M4201" s="15">
        <f>VLOOKUP(N4201,groups!$A$1:$B$113,2,1)</f>
        <v>189</v>
      </c>
      <c r="N4201" s="16" t="s">
        <v>467</v>
      </c>
      <c r="O4201" s="18">
        <v>100</v>
      </c>
      <c r="P4201" s="15">
        <f>VLOOKUP(Q4201,'seg2'!$A$1:$B$13,2,0)</f>
        <v>4</v>
      </c>
      <c r="Q4201" s="16" t="s">
        <v>32</v>
      </c>
      <c r="R4201" s="15">
        <f>VLOOKUP(S4201,'seg3'!$A$1:$B$9,2,0)</f>
        <v>4</v>
      </c>
      <c r="S4201" s="16" t="s">
        <v>32</v>
      </c>
      <c r="T4201" s="18">
        <v>41.79</v>
      </c>
      <c r="U4201" s="18">
        <v>41.79</v>
      </c>
      <c r="V4201" s="18"/>
      <c r="W4201" s="30" t="s">
        <v>2935</v>
      </c>
      <c r="X4201" s="16"/>
      <c r="Y4201" s="18" t="s">
        <v>29</v>
      </c>
      <c r="Z4201" s="18">
        <v>10</v>
      </c>
      <c r="AA4201" s="16" t="s">
        <v>18</v>
      </c>
      <c r="AB4201" s="14" t="str">
        <f t="shared" si="65"/>
        <v>('103075','103075J','SHCS M08X1.25X100 ISO4762 CL12.9 HT BLK','PC',80,3,4,4,4,2,189,'41.79','41.79','M08','100','51B37','10','07.65/07.68','','COIL 1ANNEAL &amp; 2DRAWN 51B37 07.65/07.68',''),</v>
      </c>
      <c r="AC4201" s="14" t="s">
        <v>11378</v>
      </c>
    </row>
    <row r="4202" spans="1:29">
      <c r="A4202" s="16">
        <v>828468</v>
      </c>
      <c r="B4202" s="43" t="s">
        <v>1238</v>
      </c>
      <c r="C4202" s="43" t="s">
        <v>7591</v>
      </c>
      <c r="D4202" s="15">
        <f>VLOOKUP(E4202,finish!$A$1:$B$18,2,0)</f>
        <v>2</v>
      </c>
      <c r="E4202" s="18" t="s">
        <v>11</v>
      </c>
      <c r="F4202" s="15">
        <f>VLOOKUP(G4202,modules!$A$1:$B$10,2,0)</f>
        <v>6</v>
      </c>
      <c r="G4202" s="18" t="s">
        <v>7849</v>
      </c>
      <c r="H4202" s="15">
        <f>VLOOKUP(I4202,segments!$A$1:$B$9,2,0)</f>
        <v>3</v>
      </c>
      <c r="I4202" s="18" t="s">
        <v>7851</v>
      </c>
      <c r="J4202" s="15">
        <f>VLOOKUP(K4202,machines!$A$1:$B$72,2,0)</f>
        <v>63</v>
      </c>
      <c r="K4202" s="18" t="s">
        <v>109</v>
      </c>
      <c r="L4202" s="43" t="s">
        <v>114</v>
      </c>
      <c r="M4202" s="15">
        <f>VLOOKUP(N4202,groups!$A$1:$B$113,2,1)</f>
        <v>215</v>
      </c>
      <c r="N4202" s="43" t="s">
        <v>1237</v>
      </c>
      <c r="O4202" s="18">
        <v>85</v>
      </c>
      <c r="P4202" s="15">
        <f>VLOOKUP(Q4202,'seg2'!$A$1:$B$13,2,0)</f>
        <v>7</v>
      </c>
      <c r="Q4202" s="16" t="s">
        <v>43</v>
      </c>
      <c r="R4202" s="15">
        <f>VLOOKUP(S4202,'seg3'!$A$1:$B$9,2,0)</f>
        <v>4</v>
      </c>
      <c r="S4202" s="16" t="s">
        <v>32</v>
      </c>
      <c r="T4202" s="18">
        <v>492</v>
      </c>
      <c r="U4202" s="18">
        <v>492</v>
      </c>
      <c r="V4202" s="42"/>
      <c r="W4202" s="43" t="s">
        <v>1009</v>
      </c>
      <c r="X4202" s="16"/>
      <c r="Y4202" s="18" t="s">
        <v>365</v>
      </c>
      <c r="Z4202" s="18">
        <v>26</v>
      </c>
      <c r="AA4202" s="16" t="s">
        <v>479</v>
      </c>
      <c r="AB4202" s="14" t="str">
        <f t="shared" si="65"/>
        <v>('828468','828468J','TCSB CUP HD M24X85 QAP CL10.9 HT BLK','PC',63,6,7,4,3,2,215,'492','492','M24','85','SCM435','26','23.45/23.50','','COIL2ANEL&amp;2DRWN SCM435 23.50/23.53(ADAD)',''),</v>
      </c>
      <c r="AC4202" s="14" t="s">
        <v>11379</v>
      </c>
    </row>
    <row r="4203" spans="1:29">
      <c r="A4203" s="16">
        <v>828470</v>
      </c>
      <c r="B4203" s="43" t="s">
        <v>1725</v>
      </c>
      <c r="C4203" s="43" t="s">
        <v>7592</v>
      </c>
      <c r="D4203" s="15">
        <f>VLOOKUP(E4203,finish!$A$1:$B$18,2,0)</f>
        <v>2</v>
      </c>
      <c r="E4203" s="18" t="s">
        <v>11</v>
      </c>
      <c r="F4203" s="15">
        <f>VLOOKUP(G4203,modules!$A$1:$B$10,2,0)</f>
        <v>6</v>
      </c>
      <c r="G4203" s="18" t="s">
        <v>7849</v>
      </c>
      <c r="H4203" s="15">
        <f>VLOOKUP(I4203,segments!$A$1:$B$9,2,0)</f>
        <v>3</v>
      </c>
      <c r="I4203" s="18" t="s">
        <v>7851</v>
      </c>
      <c r="J4203" s="15">
        <f>VLOOKUP(K4203,machines!$A$1:$B$72,2,0)</f>
        <v>63</v>
      </c>
      <c r="K4203" s="18" t="s">
        <v>109</v>
      </c>
      <c r="L4203" s="43" t="s">
        <v>114</v>
      </c>
      <c r="M4203" s="15">
        <f>VLOOKUP(N4203,groups!$A$1:$B$113,2,1)</f>
        <v>215</v>
      </c>
      <c r="N4203" s="43" t="s">
        <v>1237</v>
      </c>
      <c r="O4203" s="18">
        <v>90</v>
      </c>
      <c r="P4203" s="15">
        <f>VLOOKUP(Q4203,'seg2'!$A$1:$B$13,2,0)</f>
        <v>7</v>
      </c>
      <c r="Q4203" s="16" t="s">
        <v>43</v>
      </c>
      <c r="R4203" s="15">
        <f>VLOOKUP(S4203,'seg3'!$A$1:$B$9,2,0)</f>
        <v>4</v>
      </c>
      <c r="S4203" s="16" t="s">
        <v>32</v>
      </c>
      <c r="T4203" s="18">
        <v>510</v>
      </c>
      <c r="U4203" s="18">
        <v>510</v>
      </c>
      <c r="V4203" s="42"/>
      <c r="W4203" s="43" t="s">
        <v>1009</v>
      </c>
      <c r="X4203" s="16"/>
      <c r="Y4203" s="18" t="s">
        <v>365</v>
      </c>
      <c r="Z4203" s="18">
        <v>26</v>
      </c>
      <c r="AA4203" s="16" t="s">
        <v>479</v>
      </c>
      <c r="AB4203" s="14" t="str">
        <f t="shared" si="65"/>
        <v>('828470','828470J','TCSB CUP HD M24X90 QAP CL10.9 HT BLK','PC',63,6,7,4,3,2,215,'510','510','M24','90','SCM435','26','23.45/23.50','','COIL2ANEL&amp;2DRWN SCM435 23.50/23.53(ADAD)',''),</v>
      </c>
      <c r="AC4203" s="14" t="s">
        <v>11380</v>
      </c>
    </row>
    <row r="4204" spans="1:29">
      <c r="A4204" s="16">
        <v>828474</v>
      </c>
      <c r="B4204" s="43" t="s">
        <v>1729</v>
      </c>
      <c r="C4204" s="43" t="s">
        <v>7593</v>
      </c>
      <c r="D4204" s="15">
        <f>VLOOKUP(E4204,finish!$A$1:$B$18,2,0)</f>
        <v>2</v>
      </c>
      <c r="E4204" s="18" t="s">
        <v>11</v>
      </c>
      <c r="F4204" s="15">
        <f>VLOOKUP(G4204,modules!$A$1:$B$10,2,0)</f>
        <v>6</v>
      </c>
      <c r="G4204" s="18" t="s">
        <v>7849</v>
      </c>
      <c r="H4204" s="15">
        <f>VLOOKUP(I4204,segments!$A$1:$B$9,2,0)</f>
        <v>3</v>
      </c>
      <c r="I4204" s="18" t="s">
        <v>7851</v>
      </c>
      <c r="J4204" s="15">
        <f>VLOOKUP(K4204,machines!$A$1:$B$72,2,0)</f>
        <v>63</v>
      </c>
      <c r="K4204" s="18" t="s">
        <v>109</v>
      </c>
      <c r="L4204" s="43" t="s">
        <v>114</v>
      </c>
      <c r="M4204" s="15">
        <f>VLOOKUP(N4204,groups!$A$1:$B$113,2,1)</f>
        <v>215</v>
      </c>
      <c r="N4204" s="43" t="s">
        <v>1237</v>
      </c>
      <c r="O4204" s="18">
        <v>100</v>
      </c>
      <c r="P4204" s="15">
        <f>VLOOKUP(Q4204,'seg2'!$A$1:$B$13,2,0)</f>
        <v>7</v>
      </c>
      <c r="Q4204" s="16" t="s">
        <v>43</v>
      </c>
      <c r="R4204" s="15">
        <f>VLOOKUP(S4204,'seg3'!$A$1:$B$9,2,0)</f>
        <v>4</v>
      </c>
      <c r="S4204" s="16" t="s">
        <v>32</v>
      </c>
      <c r="T4204" s="18">
        <v>546</v>
      </c>
      <c r="U4204" s="18">
        <v>546</v>
      </c>
      <c r="V4204" s="42"/>
      <c r="W4204" s="43" t="s">
        <v>1009</v>
      </c>
      <c r="X4204" s="16"/>
      <c r="Y4204" s="18" t="s">
        <v>365</v>
      </c>
      <c r="Z4204" s="18">
        <v>26</v>
      </c>
      <c r="AA4204" s="16" t="s">
        <v>479</v>
      </c>
      <c r="AB4204" s="14" t="str">
        <f t="shared" si="65"/>
        <v>('828474','828474J','TCSB CUP HD M24X100 QAP CL10.9 HT BLK','PC',63,6,7,4,3,2,215,'546','546','M24','100','SCM435','26','23.45/23.50','','COIL2ANEL&amp;2DRWN SCM435 23.50/23.53(ADAD)',''),</v>
      </c>
      <c r="AC4204" s="14" t="s">
        <v>11381</v>
      </c>
    </row>
    <row r="4205" spans="1:29">
      <c r="A4205" s="16">
        <v>828476</v>
      </c>
      <c r="B4205" s="43" t="s">
        <v>1240</v>
      </c>
      <c r="C4205" s="43" t="s">
        <v>7594</v>
      </c>
      <c r="D4205" s="15">
        <f>VLOOKUP(E4205,finish!$A$1:$B$18,2,0)</f>
        <v>2</v>
      </c>
      <c r="E4205" s="18" t="s">
        <v>11</v>
      </c>
      <c r="F4205" s="15">
        <f>VLOOKUP(G4205,modules!$A$1:$B$10,2,0)</f>
        <v>6</v>
      </c>
      <c r="G4205" s="18" t="s">
        <v>7849</v>
      </c>
      <c r="H4205" s="15">
        <f>VLOOKUP(I4205,segments!$A$1:$B$9,2,0)</f>
        <v>3</v>
      </c>
      <c r="I4205" s="18" t="s">
        <v>7851</v>
      </c>
      <c r="J4205" s="15">
        <f>VLOOKUP(K4205,machines!$A$1:$B$72,2,0)</f>
        <v>63</v>
      </c>
      <c r="K4205" s="18" t="s">
        <v>109</v>
      </c>
      <c r="L4205" s="43" t="s">
        <v>114</v>
      </c>
      <c r="M4205" s="15">
        <f>VLOOKUP(N4205,groups!$A$1:$B$113,2,1)</f>
        <v>215</v>
      </c>
      <c r="N4205" s="43" t="s">
        <v>1237</v>
      </c>
      <c r="O4205" s="18">
        <v>105</v>
      </c>
      <c r="P4205" s="15">
        <f>VLOOKUP(Q4205,'seg2'!$A$1:$B$13,2,0)</f>
        <v>7</v>
      </c>
      <c r="Q4205" s="16" t="s">
        <v>43</v>
      </c>
      <c r="R4205" s="15">
        <f>VLOOKUP(S4205,'seg3'!$A$1:$B$9,2,0)</f>
        <v>4</v>
      </c>
      <c r="S4205" s="16" t="s">
        <v>32</v>
      </c>
      <c r="T4205" s="18">
        <v>512</v>
      </c>
      <c r="U4205" s="18">
        <v>512</v>
      </c>
      <c r="V4205" s="42"/>
      <c r="W4205" s="43" t="s">
        <v>1009</v>
      </c>
      <c r="X4205" s="16"/>
      <c r="Y4205" s="18" t="s">
        <v>365</v>
      </c>
      <c r="Z4205" s="18">
        <v>26</v>
      </c>
      <c r="AA4205" s="16" t="s">
        <v>479</v>
      </c>
      <c r="AB4205" s="14" t="str">
        <f t="shared" si="65"/>
        <v>('828476','828476J','TCSB CUP HD M24X105 QAP CL10.9 HT BLK','PC',63,6,7,4,3,2,215,'512','512','M24','105','SCM435','26','23.45/23.50','','COIL2ANEL&amp;2DRWN SCM435 23.50/23.53(ADAD)',''),</v>
      </c>
      <c r="AC4205" s="14" t="s">
        <v>11382</v>
      </c>
    </row>
    <row r="4206" spans="1:29">
      <c r="A4206" s="16">
        <v>828478</v>
      </c>
      <c r="B4206" s="43" t="s">
        <v>1242</v>
      </c>
      <c r="C4206" s="43" t="s">
        <v>7595</v>
      </c>
      <c r="D4206" s="15">
        <f>VLOOKUP(E4206,finish!$A$1:$B$18,2,0)</f>
        <v>2</v>
      </c>
      <c r="E4206" s="18" t="s">
        <v>11</v>
      </c>
      <c r="F4206" s="15">
        <f>VLOOKUP(G4206,modules!$A$1:$B$10,2,0)</f>
        <v>6</v>
      </c>
      <c r="G4206" s="18" t="s">
        <v>7849</v>
      </c>
      <c r="H4206" s="15">
        <f>VLOOKUP(I4206,segments!$A$1:$B$9,2,0)</f>
        <v>3</v>
      </c>
      <c r="I4206" s="18" t="s">
        <v>7851</v>
      </c>
      <c r="J4206" s="15">
        <f>VLOOKUP(K4206,machines!$A$1:$B$72,2,0)</f>
        <v>63</v>
      </c>
      <c r="K4206" s="18" t="s">
        <v>109</v>
      </c>
      <c r="L4206" s="43" t="s">
        <v>114</v>
      </c>
      <c r="M4206" s="15">
        <f>VLOOKUP(N4206,groups!$A$1:$B$113,2,1)</f>
        <v>215</v>
      </c>
      <c r="N4206" s="43" t="s">
        <v>1237</v>
      </c>
      <c r="O4206" s="18">
        <v>110</v>
      </c>
      <c r="P4206" s="15">
        <f>VLOOKUP(Q4206,'seg2'!$A$1:$B$13,2,0)</f>
        <v>7</v>
      </c>
      <c r="Q4206" s="16" t="s">
        <v>43</v>
      </c>
      <c r="R4206" s="15">
        <f>VLOOKUP(S4206,'seg3'!$A$1:$B$9,2,0)</f>
        <v>4</v>
      </c>
      <c r="S4206" s="16" t="s">
        <v>32</v>
      </c>
      <c r="T4206" s="18">
        <v>524</v>
      </c>
      <c r="U4206" s="18">
        <v>524</v>
      </c>
      <c r="V4206" s="42"/>
      <c r="W4206" s="43" t="s">
        <v>1009</v>
      </c>
      <c r="X4206" s="16"/>
      <c r="Y4206" s="18" t="s">
        <v>365</v>
      </c>
      <c r="Z4206" s="18">
        <v>26</v>
      </c>
      <c r="AA4206" s="16" t="s">
        <v>479</v>
      </c>
      <c r="AB4206" s="14" t="str">
        <f t="shared" si="65"/>
        <v>('828478','828478J','TCSB CUP HD M24X110 QAP CL10.9 HT BLK','PC',63,6,7,4,3,2,215,'524','524','M24','110','SCM435','26','23.45/23.50','','COIL2ANEL&amp;2DRWN SCM435 23.50/23.53(ADAD)',''),</v>
      </c>
      <c r="AC4206" s="14" t="s">
        <v>11383</v>
      </c>
    </row>
    <row r="4207" spans="1:29">
      <c r="A4207" s="16">
        <v>828480</v>
      </c>
      <c r="B4207" s="43" t="s">
        <v>1244</v>
      </c>
      <c r="C4207" s="43" t="s">
        <v>7596</v>
      </c>
      <c r="D4207" s="15">
        <f>VLOOKUP(E4207,finish!$A$1:$B$18,2,0)</f>
        <v>2</v>
      </c>
      <c r="E4207" s="18" t="s">
        <v>11</v>
      </c>
      <c r="F4207" s="15">
        <f>VLOOKUP(G4207,modules!$A$1:$B$10,2,0)</f>
        <v>6</v>
      </c>
      <c r="G4207" s="18" t="s">
        <v>7849</v>
      </c>
      <c r="H4207" s="15">
        <f>VLOOKUP(I4207,segments!$A$1:$B$9,2,0)</f>
        <v>3</v>
      </c>
      <c r="I4207" s="18" t="s">
        <v>7851</v>
      </c>
      <c r="J4207" s="15">
        <f>VLOOKUP(K4207,machines!$A$1:$B$72,2,0)</f>
        <v>63</v>
      </c>
      <c r="K4207" s="18" t="s">
        <v>109</v>
      </c>
      <c r="L4207" s="43" t="s">
        <v>114</v>
      </c>
      <c r="M4207" s="15">
        <f>VLOOKUP(N4207,groups!$A$1:$B$113,2,1)</f>
        <v>215</v>
      </c>
      <c r="N4207" s="43" t="s">
        <v>1237</v>
      </c>
      <c r="O4207" s="18">
        <v>115</v>
      </c>
      <c r="P4207" s="15">
        <f>VLOOKUP(Q4207,'seg2'!$A$1:$B$13,2,0)</f>
        <v>7</v>
      </c>
      <c r="Q4207" s="16" t="s">
        <v>43</v>
      </c>
      <c r="R4207" s="15">
        <f>VLOOKUP(S4207,'seg3'!$A$1:$B$9,2,0)</f>
        <v>4</v>
      </c>
      <c r="S4207" s="16" t="s">
        <v>32</v>
      </c>
      <c r="T4207" s="18">
        <v>542</v>
      </c>
      <c r="U4207" s="18">
        <v>542</v>
      </c>
      <c r="V4207" s="42"/>
      <c r="W4207" s="43" t="s">
        <v>1009</v>
      </c>
      <c r="X4207" s="16"/>
      <c r="Y4207" s="18" t="s">
        <v>365</v>
      </c>
      <c r="Z4207" s="18">
        <v>26</v>
      </c>
      <c r="AA4207" s="16" t="s">
        <v>479</v>
      </c>
      <c r="AB4207" s="14" t="str">
        <f t="shared" si="65"/>
        <v>('828480','828480J','TCSB CUP HD M24X115 QAP CL10.9 HT BLK','PC',63,6,7,4,3,2,215,'542','542','M24','115','SCM435','26','23.45/23.50','','COIL2ANEL&amp;2DRWN SCM435 23.50/23.53(ADAD)',''),</v>
      </c>
      <c r="AC4207" s="14" t="s">
        <v>11384</v>
      </c>
    </row>
    <row r="4208" spans="1:29">
      <c r="A4208" s="16">
        <v>828482</v>
      </c>
      <c r="B4208" s="43" t="s">
        <v>1246</v>
      </c>
      <c r="C4208" s="43" t="s">
        <v>7597</v>
      </c>
      <c r="D4208" s="15">
        <f>VLOOKUP(E4208,finish!$A$1:$B$18,2,0)</f>
        <v>2</v>
      </c>
      <c r="E4208" s="18" t="s">
        <v>11</v>
      </c>
      <c r="F4208" s="15">
        <f>VLOOKUP(G4208,modules!$A$1:$B$10,2,0)</f>
        <v>6</v>
      </c>
      <c r="G4208" s="18" t="s">
        <v>7849</v>
      </c>
      <c r="H4208" s="15">
        <f>VLOOKUP(I4208,segments!$A$1:$B$9,2,0)</f>
        <v>3</v>
      </c>
      <c r="I4208" s="18" t="s">
        <v>7851</v>
      </c>
      <c r="J4208" s="15">
        <f>VLOOKUP(K4208,machines!$A$1:$B$72,2,0)</f>
        <v>63</v>
      </c>
      <c r="K4208" s="18" t="s">
        <v>109</v>
      </c>
      <c r="L4208" s="43" t="s">
        <v>114</v>
      </c>
      <c r="M4208" s="15">
        <f>VLOOKUP(N4208,groups!$A$1:$B$113,2,1)</f>
        <v>215</v>
      </c>
      <c r="N4208" s="43" t="s">
        <v>1237</v>
      </c>
      <c r="O4208" s="18">
        <v>120</v>
      </c>
      <c r="P4208" s="15">
        <f>VLOOKUP(Q4208,'seg2'!$A$1:$B$13,2,0)</f>
        <v>7</v>
      </c>
      <c r="Q4208" s="16" t="s">
        <v>43</v>
      </c>
      <c r="R4208" s="15">
        <f>VLOOKUP(S4208,'seg3'!$A$1:$B$9,2,0)</f>
        <v>4</v>
      </c>
      <c r="S4208" s="16" t="s">
        <v>32</v>
      </c>
      <c r="T4208" s="18">
        <v>556</v>
      </c>
      <c r="U4208" s="18">
        <v>556</v>
      </c>
      <c r="V4208" s="42"/>
      <c r="W4208" s="43" t="s">
        <v>1009</v>
      </c>
      <c r="X4208" s="16"/>
      <c r="Y4208" s="18" t="s">
        <v>365</v>
      </c>
      <c r="Z4208" s="18">
        <v>26</v>
      </c>
      <c r="AA4208" s="16" t="s">
        <v>479</v>
      </c>
      <c r="AB4208" s="14" t="str">
        <f t="shared" si="65"/>
        <v>('828482','828482J','TCSB CUP HD M24X120 QAP CL10.9 HT BLK','PC',63,6,7,4,3,2,215,'556','556','M24','120','SCM435','26','23.45/23.50','','COIL2ANEL&amp;2DRWN SCM435 23.50/23.53(ADAD)',''),</v>
      </c>
      <c r="AC4208" s="14" t="s">
        <v>11385</v>
      </c>
    </row>
    <row r="4209" spans="1:29">
      <c r="A4209" s="16">
        <v>828486</v>
      </c>
      <c r="B4209" s="43" t="s">
        <v>1250</v>
      </c>
      <c r="C4209" s="43" t="s">
        <v>7598</v>
      </c>
      <c r="D4209" s="15">
        <f>VLOOKUP(E4209,finish!$A$1:$B$18,2,0)</f>
        <v>2</v>
      </c>
      <c r="E4209" s="18" t="s">
        <v>11</v>
      </c>
      <c r="F4209" s="15">
        <f>VLOOKUP(G4209,modules!$A$1:$B$10,2,0)</f>
        <v>6</v>
      </c>
      <c r="G4209" s="18" t="s">
        <v>7849</v>
      </c>
      <c r="H4209" s="15">
        <f>VLOOKUP(I4209,segments!$A$1:$B$9,2,0)</f>
        <v>3</v>
      </c>
      <c r="I4209" s="18" t="s">
        <v>7851</v>
      </c>
      <c r="J4209" s="15">
        <f>VLOOKUP(K4209,machines!$A$1:$B$72,2,0)</f>
        <v>63</v>
      </c>
      <c r="K4209" s="18" t="s">
        <v>109</v>
      </c>
      <c r="L4209" s="43" t="s">
        <v>114</v>
      </c>
      <c r="M4209" s="15">
        <f>VLOOKUP(N4209,groups!$A$1:$B$113,2,1)</f>
        <v>215</v>
      </c>
      <c r="N4209" s="43" t="s">
        <v>1237</v>
      </c>
      <c r="O4209" s="18">
        <v>130</v>
      </c>
      <c r="P4209" s="15">
        <f>VLOOKUP(Q4209,'seg2'!$A$1:$B$13,2,0)</f>
        <v>7</v>
      </c>
      <c r="Q4209" s="16" t="s">
        <v>43</v>
      </c>
      <c r="R4209" s="15">
        <f>VLOOKUP(S4209,'seg3'!$A$1:$B$9,2,0)</f>
        <v>4</v>
      </c>
      <c r="S4209" s="16" t="s">
        <v>32</v>
      </c>
      <c r="T4209" s="18">
        <v>592</v>
      </c>
      <c r="U4209" s="18">
        <v>592</v>
      </c>
      <c r="V4209" s="42"/>
      <c r="W4209" s="43" t="s">
        <v>1009</v>
      </c>
      <c r="X4209" s="16"/>
      <c r="Y4209" s="18" t="s">
        <v>365</v>
      </c>
      <c r="Z4209" s="18">
        <v>26</v>
      </c>
      <c r="AA4209" s="16" t="s">
        <v>479</v>
      </c>
      <c r="AB4209" s="14" t="str">
        <f t="shared" si="65"/>
        <v>('828486','828486J','TCSB CUP HD M24X130 QAP CL10.9 HT BLK','PC',63,6,7,4,3,2,215,'592','592','M24','130','SCM435','26','23.45/23.50','','COIL2ANEL&amp;2DRWN SCM435 23.50/23.53(ADAD)',''),</v>
      </c>
      <c r="AC4209" s="14" t="s">
        <v>11386</v>
      </c>
    </row>
    <row r="4210" spans="1:29">
      <c r="A4210" s="16">
        <v>828494</v>
      </c>
      <c r="B4210" s="43" t="s">
        <v>1258</v>
      </c>
      <c r="C4210" s="43" t="s">
        <v>7599</v>
      </c>
      <c r="D4210" s="15">
        <f>VLOOKUP(E4210,finish!$A$1:$B$18,2,0)</f>
        <v>2</v>
      </c>
      <c r="E4210" s="18" t="s">
        <v>11</v>
      </c>
      <c r="F4210" s="15">
        <f>VLOOKUP(G4210,modules!$A$1:$B$10,2,0)</f>
        <v>6</v>
      </c>
      <c r="G4210" s="18" t="s">
        <v>7849</v>
      </c>
      <c r="H4210" s="15">
        <f>VLOOKUP(I4210,segments!$A$1:$B$9,2,0)</f>
        <v>3</v>
      </c>
      <c r="I4210" s="18" t="s">
        <v>7851</v>
      </c>
      <c r="J4210" s="15">
        <f>VLOOKUP(K4210,machines!$A$1:$B$72,2,0)</f>
        <v>63</v>
      </c>
      <c r="K4210" s="18" t="s">
        <v>109</v>
      </c>
      <c r="L4210" s="43" t="s">
        <v>114</v>
      </c>
      <c r="M4210" s="15">
        <f>VLOOKUP(N4210,groups!$A$1:$B$113,2,1)</f>
        <v>215</v>
      </c>
      <c r="N4210" s="43" t="s">
        <v>1237</v>
      </c>
      <c r="O4210" s="18">
        <v>150</v>
      </c>
      <c r="P4210" s="15">
        <f>VLOOKUP(Q4210,'seg2'!$A$1:$B$13,2,0)</f>
        <v>7</v>
      </c>
      <c r="Q4210" s="16" t="s">
        <v>43</v>
      </c>
      <c r="R4210" s="15">
        <f>VLOOKUP(S4210,'seg3'!$A$1:$B$9,2,0)</f>
        <v>4</v>
      </c>
      <c r="S4210" s="16" t="s">
        <v>32</v>
      </c>
      <c r="T4210" s="18">
        <v>660</v>
      </c>
      <c r="U4210" s="18">
        <v>660</v>
      </c>
      <c r="V4210" s="42"/>
      <c r="W4210" s="43" t="s">
        <v>1009</v>
      </c>
      <c r="X4210" s="16"/>
      <c r="Y4210" s="18" t="s">
        <v>365</v>
      </c>
      <c r="Z4210" s="18">
        <v>26</v>
      </c>
      <c r="AA4210" s="16" t="s">
        <v>479</v>
      </c>
      <c r="AB4210" s="14" t="str">
        <f t="shared" si="65"/>
        <v>('828494','828494J','TCSB CUP HD M24X150 QAP CL10.9 HT BLK','PC',63,6,7,4,3,2,215,'660','660','M24','150','SCM435','26','23.45/23.50','','COIL2ANEL&amp;2DRWN SCM435 23.50/23.53(ADAD)',''),</v>
      </c>
      <c r="AC4210" s="14" t="s">
        <v>11387</v>
      </c>
    </row>
    <row r="4211" spans="1:29">
      <c r="A4211" s="16">
        <v>828496</v>
      </c>
      <c r="B4211" s="43" t="s">
        <v>1731</v>
      </c>
      <c r="C4211" s="43" t="s">
        <v>7600</v>
      </c>
      <c r="D4211" s="15">
        <f>VLOOKUP(E4211,finish!$A$1:$B$18,2,0)</f>
        <v>2</v>
      </c>
      <c r="E4211" s="18" t="s">
        <v>11</v>
      </c>
      <c r="F4211" s="15">
        <f>VLOOKUP(G4211,modules!$A$1:$B$10,2,0)</f>
        <v>6</v>
      </c>
      <c r="G4211" s="18" t="s">
        <v>7849</v>
      </c>
      <c r="H4211" s="15">
        <f>VLOOKUP(I4211,segments!$A$1:$B$9,2,0)</f>
        <v>3</v>
      </c>
      <c r="I4211" s="18" t="s">
        <v>7851</v>
      </c>
      <c r="J4211" s="15">
        <f>VLOOKUP(K4211,machines!$A$1:$B$72,2,0)</f>
        <v>63</v>
      </c>
      <c r="K4211" s="18" t="s">
        <v>109</v>
      </c>
      <c r="L4211" s="43" t="s">
        <v>114</v>
      </c>
      <c r="M4211" s="15">
        <f>VLOOKUP(N4211,groups!$A$1:$B$113,2,1)</f>
        <v>215</v>
      </c>
      <c r="N4211" s="43" t="s">
        <v>1237</v>
      </c>
      <c r="O4211" s="18">
        <v>155</v>
      </c>
      <c r="P4211" s="15">
        <f>VLOOKUP(Q4211,'seg2'!$A$1:$B$13,2,0)</f>
        <v>7</v>
      </c>
      <c r="Q4211" s="16" t="s">
        <v>43</v>
      </c>
      <c r="R4211" s="15">
        <f>VLOOKUP(S4211,'seg3'!$A$1:$B$9,2,0)</f>
        <v>4</v>
      </c>
      <c r="S4211" s="16" t="s">
        <v>32</v>
      </c>
      <c r="T4211" s="18">
        <v>672</v>
      </c>
      <c r="U4211" s="18">
        <v>672</v>
      </c>
      <c r="V4211" s="42"/>
      <c r="W4211" s="43" t="s">
        <v>1009</v>
      </c>
      <c r="X4211" s="16"/>
      <c r="Y4211" s="18" t="s">
        <v>365</v>
      </c>
      <c r="Z4211" s="18">
        <v>26</v>
      </c>
      <c r="AA4211" s="16" t="s">
        <v>479</v>
      </c>
      <c r="AB4211" s="14" t="str">
        <f t="shared" si="65"/>
        <v>('828496','828496J','TCSB CUP HD M24X155 QAP CL10.9 HT BLK','PC',63,6,7,4,3,2,215,'672','672','M24','155','SCM435','26','23.45/23.50','','COIL2ANEL&amp;2DRWN SCM435 23.50/23.53(ADAD)',''),</v>
      </c>
      <c r="AC4211" s="14" t="s">
        <v>11388</v>
      </c>
    </row>
    <row r="4212" spans="1:29">
      <c r="A4212" s="16">
        <v>828450</v>
      </c>
      <c r="B4212" s="43" t="s">
        <v>1719</v>
      </c>
      <c r="C4212" s="43" t="s">
        <v>7601</v>
      </c>
      <c r="D4212" s="15">
        <f>VLOOKUP(E4212,finish!$A$1:$B$18,2,0)</f>
        <v>2</v>
      </c>
      <c r="E4212" s="18" t="s">
        <v>11</v>
      </c>
      <c r="F4212" s="15">
        <f>VLOOKUP(G4212,modules!$A$1:$B$10,2,0)</f>
        <v>6</v>
      </c>
      <c r="G4212" s="18" t="s">
        <v>7849</v>
      </c>
      <c r="H4212" s="15">
        <f>VLOOKUP(I4212,segments!$A$1:$B$9,2,0)</f>
        <v>3</v>
      </c>
      <c r="I4212" s="18" t="s">
        <v>7851</v>
      </c>
      <c r="J4212" s="15">
        <f>VLOOKUP(K4212,machines!$A$1:$B$72,2,0)</f>
        <v>63</v>
      </c>
      <c r="K4212" s="18" t="s">
        <v>109</v>
      </c>
      <c r="L4212" s="43" t="s">
        <v>98</v>
      </c>
      <c r="M4212" s="15">
        <f>VLOOKUP(N4212,groups!$A$1:$B$113,2,1)</f>
        <v>217</v>
      </c>
      <c r="N4212" s="43" t="s">
        <v>1227</v>
      </c>
      <c r="O4212" s="18">
        <v>65</v>
      </c>
      <c r="P4212" s="15">
        <f>VLOOKUP(Q4212,'seg2'!$A$1:$B$13,2,0)</f>
        <v>7</v>
      </c>
      <c r="Q4212" s="16" t="s">
        <v>43</v>
      </c>
      <c r="R4212" s="15">
        <f>VLOOKUP(S4212,'seg3'!$A$1:$B$9,2,0)</f>
        <v>4</v>
      </c>
      <c r="S4212" s="16" t="s">
        <v>32</v>
      </c>
      <c r="T4212" s="18">
        <v>318.89999999999998</v>
      </c>
      <c r="U4212" s="18">
        <v>318.89999999999998</v>
      </c>
      <c r="V4212" s="42" t="s">
        <v>33</v>
      </c>
      <c r="W4212" s="43" t="s">
        <v>1721</v>
      </c>
      <c r="X4212" s="16"/>
      <c r="Y4212" s="18" t="s">
        <v>365</v>
      </c>
      <c r="Z4212" s="18">
        <v>22</v>
      </c>
      <c r="AA4212" s="16" t="s">
        <v>707</v>
      </c>
      <c r="AB4212" s="14" t="str">
        <f t="shared" si="65"/>
        <v>('828450','828450J','TCSB CUP HD M22X65 QAP CL10.9 FT BLK','PC',63,6,7,4,3,2,217,'318.9','318.9','M22','65','SCM435','22','19.92/19.95','NEED TO ANN','COIL 2ANNEAL &amp; 2DRAWN SCM435 19.92/19.95',''),</v>
      </c>
      <c r="AC4212" s="14" t="s">
        <v>11389</v>
      </c>
    </row>
    <row r="4213" spans="1:29">
      <c r="A4213" s="16">
        <v>828460</v>
      </c>
      <c r="B4213" s="43" t="s">
        <v>704</v>
      </c>
      <c r="C4213" s="43" t="s">
        <v>7602</v>
      </c>
      <c r="D4213" s="15">
        <f>VLOOKUP(E4213,finish!$A$1:$B$18,2,0)</f>
        <v>2</v>
      </c>
      <c r="E4213" s="18" t="s">
        <v>11</v>
      </c>
      <c r="F4213" s="15">
        <f>VLOOKUP(G4213,modules!$A$1:$B$10,2,0)</f>
        <v>6</v>
      </c>
      <c r="G4213" s="18" t="s">
        <v>7849</v>
      </c>
      <c r="H4213" s="15">
        <f>VLOOKUP(I4213,segments!$A$1:$B$9,2,0)</f>
        <v>3</v>
      </c>
      <c r="I4213" s="18" t="s">
        <v>7851</v>
      </c>
      <c r="J4213" s="15">
        <f>VLOOKUP(K4213,machines!$A$1:$B$72,2,0)</f>
        <v>63</v>
      </c>
      <c r="K4213" s="18" t="s">
        <v>109</v>
      </c>
      <c r="L4213" s="43" t="s">
        <v>114</v>
      </c>
      <c r="M4213" s="15">
        <f>VLOOKUP(N4213,groups!$A$1:$B$113,2,1)</f>
        <v>217</v>
      </c>
      <c r="N4213" s="43" t="s">
        <v>1227</v>
      </c>
      <c r="O4213" s="18">
        <v>65</v>
      </c>
      <c r="P4213" s="15">
        <f>VLOOKUP(Q4213,'seg2'!$A$1:$B$13,2,0)</f>
        <v>7</v>
      </c>
      <c r="Q4213" s="16" t="s">
        <v>43</v>
      </c>
      <c r="R4213" s="15">
        <f>VLOOKUP(S4213,'seg3'!$A$1:$B$9,2,0)</f>
        <v>4</v>
      </c>
      <c r="S4213" s="16" t="s">
        <v>32</v>
      </c>
      <c r="T4213" s="18">
        <v>420</v>
      </c>
      <c r="U4213" s="18">
        <v>420</v>
      </c>
      <c r="V4213" s="42" t="s">
        <v>33</v>
      </c>
      <c r="W4213" s="43" t="s">
        <v>708</v>
      </c>
      <c r="X4213" s="16"/>
      <c r="Y4213" s="18" t="s">
        <v>365</v>
      </c>
      <c r="Z4213" s="18">
        <v>22</v>
      </c>
      <c r="AA4213" s="16" t="s">
        <v>707</v>
      </c>
      <c r="AB4213" s="14" t="str">
        <f t="shared" si="65"/>
        <v>('828460','828460J','TCSB CUP HD M24X65 QAP CL10.9 FT BLK','PC',63,6,7,4,3,2,217,'420','420','M24','65','SCM435','22','19.92/19.95','NEED TO ANN','COIL2ANEAL&amp;2DRWN SCM435 21.50/21.53(ADAD',''),</v>
      </c>
      <c r="AC4213" s="14" t="s">
        <v>11390</v>
      </c>
    </row>
    <row r="4214" spans="1:29">
      <c r="A4214" s="16">
        <v>828462</v>
      </c>
      <c r="B4214" s="43" t="s">
        <v>1228</v>
      </c>
      <c r="C4214" s="43" t="s">
        <v>7603</v>
      </c>
      <c r="D4214" s="15">
        <f>VLOOKUP(E4214,finish!$A$1:$B$18,2,0)</f>
        <v>2</v>
      </c>
      <c r="E4214" s="18" t="s">
        <v>11</v>
      </c>
      <c r="F4214" s="15">
        <f>VLOOKUP(G4214,modules!$A$1:$B$10,2,0)</f>
        <v>6</v>
      </c>
      <c r="G4214" s="18" t="s">
        <v>7849</v>
      </c>
      <c r="H4214" s="15">
        <f>VLOOKUP(I4214,segments!$A$1:$B$9,2,0)</f>
        <v>3</v>
      </c>
      <c r="I4214" s="18" t="s">
        <v>7851</v>
      </c>
      <c r="J4214" s="15">
        <f>VLOOKUP(K4214,machines!$A$1:$B$72,2,0)</f>
        <v>63</v>
      </c>
      <c r="K4214" s="18" t="s">
        <v>109</v>
      </c>
      <c r="L4214" s="43" t="s">
        <v>114</v>
      </c>
      <c r="M4214" s="15">
        <f>VLOOKUP(N4214,groups!$A$1:$B$113,2,1)</f>
        <v>217</v>
      </c>
      <c r="N4214" s="43" t="s">
        <v>1227</v>
      </c>
      <c r="O4214" s="18">
        <v>70</v>
      </c>
      <c r="P4214" s="15">
        <f>VLOOKUP(Q4214,'seg2'!$A$1:$B$13,2,0)</f>
        <v>7</v>
      </c>
      <c r="Q4214" s="16" t="s">
        <v>43</v>
      </c>
      <c r="R4214" s="15">
        <f>VLOOKUP(S4214,'seg3'!$A$1:$B$9,2,0)</f>
        <v>4</v>
      </c>
      <c r="S4214" s="16" t="s">
        <v>32</v>
      </c>
      <c r="T4214" s="18">
        <v>438</v>
      </c>
      <c r="U4214" s="18">
        <v>438</v>
      </c>
      <c r="V4214" s="42"/>
      <c r="W4214" s="43" t="s">
        <v>708</v>
      </c>
      <c r="X4214" s="16"/>
      <c r="Y4214" s="18" t="s">
        <v>365</v>
      </c>
      <c r="Z4214" s="18">
        <v>24</v>
      </c>
      <c r="AA4214" s="16" t="s">
        <v>452</v>
      </c>
      <c r="AB4214" s="14" t="str">
        <f t="shared" si="65"/>
        <v>('828462','828462J','TCSB CUP HD M24X70 QAP CL10.9 FT BLK','PC',63,6,7,4,3,2,217,'438','438','M24','70','SCM435','24','21.50/21.55','','COIL2ANEAL&amp;2DRWN SCM435 21.50/21.53(ADAD',''),</v>
      </c>
      <c r="AC4214" s="14" t="s">
        <v>11391</v>
      </c>
    </row>
    <row r="4215" spans="1:29">
      <c r="A4215" s="16">
        <v>828464</v>
      </c>
      <c r="B4215" s="43" t="s">
        <v>1230</v>
      </c>
      <c r="C4215" s="43" t="s">
        <v>7604</v>
      </c>
      <c r="D4215" s="15">
        <f>VLOOKUP(E4215,finish!$A$1:$B$18,2,0)</f>
        <v>2</v>
      </c>
      <c r="E4215" s="18" t="s">
        <v>11</v>
      </c>
      <c r="F4215" s="15">
        <f>VLOOKUP(G4215,modules!$A$1:$B$10,2,0)</f>
        <v>6</v>
      </c>
      <c r="G4215" s="18" t="s">
        <v>7849</v>
      </c>
      <c r="H4215" s="15">
        <f>VLOOKUP(I4215,segments!$A$1:$B$9,2,0)</f>
        <v>3</v>
      </c>
      <c r="I4215" s="18" t="s">
        <v>7851</v>
      </c>
      <c r="J4215" s="15">
        <f>VLOOKUP(K4215,machines!$A$1:$B$72,2,0)</f>
        <v>63</v>
      </c>
      <c r="K4215" s="18" t="s">
        <v>109</v>
      </c>
      <c r="L4215" s="43" t="s">
        <v>114</v>
      </c>
      <c r="M4215" s="15">
        <f>VLOOKUP(N4215,groups!$A$1:$B$113,2,1)</f>
        <v>217</v>
      </c>
      <c r="N4215" s="43" t="s">
        <v>1227</v>
      </c>
      <c r="O4215" s="18">
        <v>75</v>
      </c>
      <c r="P4215" s="15">
        <f>VLOOKUP(Q4215,'seg2'!$A$1:$B$13,2,0)</f>
        <v>7</v>
      </c>
      <c r="Q4215" s="16" t="s">
        <v>43</v>
      </c>
      <c r="R4215" s="15">
        <f>VLOOKUP(S4215,'seg3'!$A$1:$B$9,2,0)</f>
        <v>4</v>
      </c>
      <c r="S4215" s="16" t="s">
        <v>32</v>
      </c>
      <c r="T4215" s="18">
        <v>456</v>
      </c>
      <c r="U4215" s="18">
        <v>456</v>
      </c>
      <c r="V4215" s="42"/>
      <c r="W4215" s="43" t="s">
        <v>708</v>
      </c>
      <c r="X4215" s="16"/>
      <c r="Y4215" s="18" t="s">
        <v>365</v>
      </c>
      <c r="Z4215" s="18">
        <v>24</v>
      </c>
      <c r="AA4215" s="16" t="s">
        <v>452</v>
      </c>
      <c r="AB4215" s="14" t="str">
        <f t="shared" si="65"/>
        <v>('828464','828464J','TCSB CUP HD M24X75 QAP CL10.9 FT BLK','PC',63,6,7,4,3,2,217,'456','456','M24','75','SCM435','24','21.50/21.55','','COIL2ANEAL&amp;2DRWN SCM435 21.50/21.53(ADAD',''),</v>
      </c>
      <c r="AC4215" s="14" t="s">
        <v>11392</v>
      </c>
    </row>
    <row r="4216" spans="1:29">
      <c r="A4216" s="16">
        <v>828466</v>
      </c>
      <c r="B4216" s="43" t="s">
        <v>1232</v>
      </c>
      <c r="C4216" s="43" t="s">
        <v>7605</v>
      </c>
      <c r="D4216" s="15">
        <f>VLOOKUP(E4216,finish!$A$1:$B$18,2,0)</f>
        <v>2</v>
      </c>
      <c r="E4216" s="18" t="s">
        <v>11</v>
      </c>
      <c r="F4216" s="15">
        <f>VLOOKUP(G4216,modules!$A$1:$B$10,2,0)</f>
        <v>6</v>
      </c>
      <c r="G4216" s="18" t="s">
        <v>7849</v>
      </c>
      <c r="H4216" s="15">
        <f>VLOOKUP(I4216,segments!$A$1:$B$9,2,0)</f>
        <v>3</v>
      </c>
      <c r="I4216" s="18" t="s">
        <v>7851</v>
      </c>
      <c r="J4216" s="15">
        <f>VLOOKUP(K4216,machines!$A$1:$B$72,2,0)</f>
        <v>63</v>
      </c>
      <c r="K4216" s="18" t="s">
        <v>109</v>
      </c>
      <c r="L4216" s="43" t="s">
        <v>114</v>
      </c>
      <c r="M4216" s="15">
        <f>VLOOKUP(N4216,groups!$A$1:$B$113,2,1)</f>
        <v>217</v>
      </c>
      <c r="N4216" s="43" t="s">
        <v>1227</v>
      </c>
      <c r="O4216" s="18">
        <v>80</v>
      </c>
      <c r="P4216" s="15">
        <f>VLOOKUP(Q4216,'seg2'!$A$1:$B$13,2,0)</f>
        <v>7</v>
      </c>
      <c r="Q4216" s="16" t="s">
        <v>43</v>
      </c>
      <c r="R4216" s="15">
        <f>VLOOKUP(S4216,'seg3'!$A$1:$B$9,2,0)</f>
        <v>4</v>
      </c>
      <c r="S4216" s="16" t="s">
        <v>32</v>
      </c>
      <c r="T4216" s="18">
        <v>474</v>
      </c>
      <c r="U4216" s="18">
        <v>474</v>
      </c>
      <c r="V4216" s="42"/>
      <c r="W4216" s="43" t="s">
        <v>708</v>
      </c>
      <c r="X4216" s="16"/>
      <c r="Y4216" s="18" t="s">
        <v>365</v>
      </c>
      <c r="Z4216" s="18">
        <v>24</v>
      </c>
      <c r="AA4216" s="16" t="s">
        <v>452</v>
      </c>
      <c r="AB4216" s="14" t="str">
        <f t="shared" si="65"/>
        <v>('828466','828466J','TCSB CUP HD M24X80 QAP CL10.9 FT BLK','PC',63,6,7,4,3,2,217,'474','474','M24','80','SCM435','24','21.50/21.55','','COIL2ANEAL&amp;2DRWN SCM435 21.50/21.53(ADAD',''),</v>
      </c>
      <c r="AC4216" s="14" t="s">
        <v>11393</v>
      </c>
    </row>
    <row r="4217" spans="1:29">
      <c r="A4217" s="16">
        <v>103077</v>
      </c>
      <c r="B4217" s="43" t="s">
        <v>2933</v>
      </c>
      <c r="C4217" s="43" t="s">
        <v>3891</v>
      </c>
      <c r="D4217" s="15">
        <f>VLOOKUP(E4217,finish!$A$1:$B$18,2,0)</f>
        <v>2</v>
      </c>
      <c r="E4217" s="18" t="s">
        <v>11</v>
      </c>
      <c r="F4217" s="15">
        <f>VLOOKUP(G4217,modules!$A$1:$B$10,2,0)</f>
        <v>3</v>
      </c>
      <c r="G4217" s="18" t="s">
        <v>7844</v>
      </c>
      <c r="H4217" s="15">
        <f>VLOOKUP(I4217,segments!$A$1:$B$9,2,0)</f>
        <v>5</v>
      </c>
      <c r="I4217" s="18" t="s">
        <v>7852</v>
      </c>
      <c r="J4217" s="15">
        <v>80</v>
      </c>
      <c r="K4217" s="27" t="s">
        <v>19</v>
      </c>
      <c r="L4217" s="16" t="s">
        <v>15</v>
      </c>
      <c r="M4217" s="15">
        <f>VLOOKUP(N4217,groups!$A$1:$B$113,2,1)</f>
        <v>189</v>
      </c>
      <c r="N4217" s="16" t="s">
        <v>467</v>
      </c>
      <c r="O4217" s="18">
        <v>120</v>
      </c>
      <c r="P4217" s="15">
        <f>VLOOKUP(Q4217,'seg2'!$A$1:$B$13,2,0)</f>
        <v>4</v>
      </c>
      <c r="Q4217" s="16" t="s">
        <v>32</v>
      </c>
      <c r="R4217" s="15">
        <f>VLOOKUP(S4217,'seg3'!$A$1:$B$9,2,0)</f>
        <v>4</v>
      </c>
      <c r="S4217" s="16" t="s">
        <v>32</v>
      </c>
      <c r="T4217" s="18">
        <v>53</v>
      </c>
      <c r="U4217" s="18">
        <v>53</v>
      </c>
      <c r="V4217" s="18"/>
      <c r="W4217" s="30" t="s">
        <v>2935</v>
      </c>
      <c r="X4217" s="16"/>
      <c r="Y4217" s="18" t="s">
        <v>29</v>
      </c>
      <c r="Z4217" s="18">
        <v>10</v>
      </c>
      <c r="AA4217" s="16" t="s">
        <v>18</v>
      </c>
      <c r="AB4217" s="14" t="str">
        <f t="shared" si="65"/>
        <v>('103077','103077J','SHCS M08X1.25X120 ISO4762 CL12.9 HT BLK','PC',80,3,4,4,5,2,189,'53','53','M08','120','51B37','10','07.65/07.68','','COIL 1ANNEAL &amp; 2DRAWN 51B37 07.65/07.68',''),</v>
      </c>
      <c r="AC4217" s="14" t="s">
        <v>11394</v>
      </c>
    </row>
    <row r="4218" spans="1:29">
      <c r="A4218" s="16">
        <v>103520</v>
      </c>
      <c r="B4218" s="43" t="s">
        <v>3917</v>
      </c>
      <c r="C4218" s="43" t="s">
        <v>3918</v>
      </c>
      <c r="D4218" s="15">
        <f>VLOOKUP(E4218,finish!$A$1:$B$18,2,0)</f>
        <v>2</v>
      </c>
      <c r="E4218" s="18" t="s">
        <v>11</v>
      </c>
      <c r="F4218" s="15">
        <f>VLOOKUP(G4218,modules!$A$1:$B$10,2,0)</f>
        <v>3</v>
      </c>
      <c r="G4218" s="18" t="s">
        <v>7844</v>
      </c>
      <c r="H4218" s="15">
        <f>VLOOKUP(I4218,segments!$A$1:$B$9,2,0)</f>
        <v>4</v>
      </c>
      <c r="I4218" s="18" t="s">
        <v>7845</v>
      </c>
      <c r="J4218" s="15">
        <v>80</v>
      </c>
      <c r="K4218" s="27" t="s">
        <v>19</v>
      </c>
      <c r="L4218" s="16" t="s">
        <v>15</v>
      </c>
      <c r="M4218" s="15">
        <f>VLOOKUP(N4218,groups!$A$1:$B$113,2,1)</f>
        <v>165</v>
      </c>
      <c r="N4218" s="60" t="s">
        <v>638</v>
      </c>
      <c r="O4218" s="18">
        <v>16</v>
      </c>
      <c r="P4218" s="15">
        <f>VLOOKUP(Q4218,'seg2'!$A$1:$B$13,2,0)</f>
        <v>4</v>
      </c>
      <c r="Q4218" s="16" t="s">
        <v>32</v>
      </c>
      <c r="R4218" s="15">
        <f>VLOOKUP(S4218,'seg3'!$A$1:$B$9,2,0)</f>
        <v>3</v>
      </c>
      <c r="S4218" s="16" t="s">
        <v>21</v>
      </c>
      <c r="T4218" s="18">
        <v>9.6999999999999993</v>
      </c>
      <c r="U4218" s="18">
        <v>9.6999999999999993</v>
      </c>
      <c r="V4218" s="18"/>
      <c r="W4218" s="30" t="s">
        <v>3919</v>
      </c>
      <c r="X4218" s="16"/>
      <c r="Y4218" s="18" t="s">
        <v>17</v>
      </c>
      <c r="Z4218" s="18">
        <v>10</v>
      </c>
      <c r="AA4218" s="16" t="s">
        <v>18</v>
      </c>
      <c r="AB4218" s="14" t="str">
        <f t="shared" si="65"/>
        <v>('103520','103520J','SLHCS  M08X1.25X16 CL10.9 90183M F/T BLK','PC',80,3,4,3,4,2,165,'9.7','9.7','M08','16','10B33','10','07.65/07.68','','COIL 2ANNEAL &amp; 2DRAWN 10B33M 07.65/07.68',''),</v>
      </c>
      <c r="AC4218" s="14" t="s">
        <v>11395</v>
      </c>
    </row>
    <row r="4219" spans="1:29">
      <c r="A4219" s="16">
        <v>170251</v>
      </c>
      <c r="B4219" s="43" t="s">
        <v>6932</v>
      </c>
      <c r="C4219" s="43" t="s">
        <v>6933</v>
      </c>
      <c r="D4219" s="15">
        <f>VLOOKUP(E4219,finish!$A$1:$B$18,2,0)</f>
        <v>2</v>
      </c>
      <c r="E4219" s="18" t="s">
        <v>11</v>
      </c>
      <c r="F4219" s="15">
        <f>VLOOKUP(G4219,modules!$A$1:$B$10,2,0)</f>
        <v>6</v>
      </c>
      <c r="G4219" s="18" t="s">
        <v>7849</v>
      </c>
      <c r="H4219" s="15">
        <f>VLOOKUP(I4219,segments!$A$1:$B$9,2,0)</f>
        <v>3</v>
      </c>
      <c r="I4219" s="18" t="s">
        <v>7851</v>
      </c>
      <c r="J4219" s="15">
        <f>VLOOKUP(K4219,machines!$A$1:$B$72,2,0)</f>
        <v>63</v>
      </c>
      <c r="K4219" s="18" t="s">
        <v>109</v>
      </c>
      <c r="L4219" s="43" t="s">
        <v>114</v>
      </c>
      <c r="M4219" s="15">
        <f>VLOOKUP(N4219,groups!$A$1:$B$113,2,1)</f>
        <v>152</v>
      </c>
      <c r="N4219" s="43" t="s">
        <v>16</v>
      </c>
      <c r="O4219" s="18">
        <v>160</v>
      </c>
      <c r="P4219" s="15">
        <f>VLOOKUP(Q4219,'seg2'!$A$1:$B$13,2,0)</f>
        <v>3</v>
      </c>
      <c r="Q4219" s="16" t="s">
        <v>20</v>
      </c>
      <c r="R4219" s="15">
        <f>VLOOKUP(S4219,'seg3'!$A$1:$B$9,2,0)</f>
        <v>3</v>
      </c>
      <c r="S4219" s="16" t="s">
        <v>21</v>
      </c>
      <c r="T4219" s="18">
        <v>665</v>
      </c>
      <c r="U4219" s="18">
        <v>665</v>
      </c>
      <c r="V4219" s="42"/>
      <c r="W4219" s="43" t="s">
        <v>448</v>
      </c>
      <c r="X4219" s="16"/>
      <c r="Y4219" s="18" t="s">
        <v>17</v>
      </c>
      <c r="Z4219" s="18">
        <v>24</v>
      </c>
      <c r="AA4219" s="16" t="s">
        <v>479</v>
      </c>
      <c r="AB4219" s="14" t="str">
        <f t="shared" si="65"/>
        <v>('170251','170251J','HHB M24X3X160 ISO4014 CL10.9 HT BLK','PC',63,6,3,3,3,2,152,'665','665','M24','160','10B33','24','23.45/23.50','','COIL DIRECT DRAWN AS 10B33M 23.50/23.53',''),</v>
      </c>
      <c r="AC4219" s="14" t="s">
        <v>10919</v>
      </c>
    </row>
    <row r="4220" spans="1:29">
      <c r="A4220" s="16">
        <v>103157</v>
      </c>
      <c r="B4220" s="43" t="s">
        <v>7246</v>
      </c>
      <c r="C4220" s="43" t="s">
        <v>7247</v>
      </c>
      <c r="D4220" s="15">
        <f>VLOOKUP(E4220,finish!$A$1:$B$18,2,0)</f>
        <v>2</v>
      </c>
      <c r="E4220" s="18" t="s">
        <v>11</v>
      </c>
      <c r="F4220" s="15">
        <f>VLOOKUP(G4220,modules!$A$1:$B$10,2,0)</f>
        <v>6</v>
      </c>
      <c r="G4220" s="18" t="s">
        <v>7849</v>
      </c>
      <c r="H4220" s="15">
        <f>VLOOKUP(I4220,segments!$A$1:$B$9,2,0)</f>
        <v>5</v>
      </c>
      <c r="I4220" s="18" t="s">
        <v>7852</v>
      </c>
      <c r="J4220" s="15">
        <f>VLOOKUP(K4220,machines!$A$1:$B$72,2,0)</f>
        <v>63</v>
      </c>
      <c r="K4220" s="18" t="s">
        <v>109</v>
      </c>
      <c r="L4220" s="43" t="s">
        <v>114</v>
      </c>
      <c r="M4220" s="15">
        <f>VLOOKUP(N4220,groups!$A$1:$B$113,2,1)</f>
        <v>190</v>
      </c>
      <c r="N4220" s="43" t="s">
        <v>484</v>
      </c>
      <c r="O4220" s="18">
        <v>55</v>
      </c>
      <c r="P4220" s="15">
        <f>VLOOKUP(Q4220,'seg2'!$A$1:$B$13,2,0)</f>
        <v>4</v>
      </c>
      <c r="Q4220" s="16" t="s">
        <v>32</v>
      </c>
      <c r="R4220" s="15">
        <f>VLOOKUP(S4220,'seg3'!$A$1:$B$9,2,0)</f>
        <v>4</v>
      </c>
      <c r="S4220" s="16" t="s">
        <v>32</v>
      </c>
      <c r="T4220" s="18">
        <v>316</v>
      </c>
      <c r="U4220" s="18">
        <v>316</v>
      </c>
      <c r="V4220" s="42"/>
      <c r="W4220" s="43" t="s">
        <v>480</v>
      </c>
      <c r="X4220" s="16"/>
      <c r="Y4220" s="18" t="s">
        <v>29</v>
      </c>
      <c r="Z4220" s="18">
        <v>24</v>
      </c>
      <c r="AA4220" s="16" t="s">
        <v>452</v>
      </c>
      <c r="AB4220" s="14" t="str">
        <f t="shared" si="65"/>
        <v>('103157','103157J','SHCS M24X3X55 ISO4762 CL12.9 FT BLK','PC',63,6,4,4,5,2,190,'316','316','M24','55','51B37','24','21.50/21.55','','COIL 2ANNEAL&amp;2DRAWN 51B37 21.50/21.53',''),</v>
      </c>
      <c r="AC4220" s="14" t="s">
        <v>11131</v>
      </c>
    </row>
    <row r="4221" spans="1:29">
      <c r="A4221" s="16" t="s">
        <v>3968</v>
      </c>
      <c r="B4221" s="43" t="s">
        <v>3969</v>
      </c>
      <c r="C4221" s="43" t="s">
        <v>3970</v>
      </c>
      <c r="D4221" s="15">
        <f>VLOOKUP(E4221,finish!$A$1:$B$18,2,0)</f>
        <v>2</v>
      </c>
      <c r="E4221" s="18" t="s">
        <v>11</v>
      </c>
      <c r="F4221" s="15">
        <f>VLOOKUP(G4221,modules!$A$1:$B$10,2,0)</f>
        <v>3</v>
      </c>
      <c r="G4221" s="18" t="s">
        <v>7844</v>
      </c>
      <c r="H4221" s="15">
        <f>VLOOKUP(I4221,segments!$A$1:$B$9,2,0)</f>
        <v>7</v>
      </c>
      <c r="I4221" s="18" t="s">
        <v>7853</v>
      </c>
      <c r="J4221" s="15">
        <v>80</v>
      </c>
      <c r="K4221" s="27" t="s">
        <v>19</v>
      </c>
      <c r="L4221" s="16" t="s">
        <v>15</v>
      </c>
      <c r="M4221" s="15">
        <f>VLOOKUP(N4221,groups!$A$1:$B$113,2,1)</f>
        <v>153</v>
      </c>
      <c r="N4221" s="16" t="s">
        <v>107</v>
      </c>
      <c r="O4221" s="18">
        <v>16</v>
      </c>
      <c r="P4221" s="15">
        <f>VLOOKUP(Q4221,'seg2'!$A$1:$B$13,2,0)</f>
        <v>3</v>
      </c>
      <c r="Q4221" s="16" t="s">
        <v>20</v>
      </c>
      <c r="R4221" s="15">
        <f>VLOOKUP(S4221,'seg3'!$A$1:$B$9,2,0)</f>
        <v>3</v>
      </c>
      <c r="S4221" s="16" t="s">
        <v>21</v>
      </c>
      <c r="T4221" s="18">
        <v>11</v>
      </c>
      <c r="U4221" s="18">
        <v>11</v>
      </c>
      <c r="V4221" s="18"/>
      <c r="W4221" s="30" t="s">
        <v>3273</v>
      </c>
      <c r="X4221" s="16"/>
      <c r="Y4221" s="18" t="s">
        <v>17</v>
      </c>
      <c r="Z4221" s="18">
        <v>8</v>
      </c>
      <c r="AA4221" s="16" t="s">
        <v>883</v>
      </c>
      <c r="AB4221" s="14" t="str">
        <f t="shared" si="65"/>
        <v>('DB616817','DB616817J','HHB M08X1.25X16 ISO4017 CL8.8 FT BLK','PC',80,3,3,3,7,2,153,'11','11','M08','16','10B33','8','07.00/07.02','','COIL DIRECT DRAWN 10B21 07.00/07.02',''),</v>
      </c>
      <c r="AC4221" s="14" t="s">
        <v>11396</v>
      </c>
    </row>
    <row r="4222" spans="1:29">
      <c r="A4222" s="16" t="s">
        <v>3270</v>
      </c>
      <c r="B4222" s="64" t="s">
        <v>3271</v>
      </c>
      <c r="C4222" s="43" t="s">
        <v>3630</v>
      </c>
      <c r="D4222" s="15">
        <f>VLOOKUP(E4222,finish!$A$1:$B$18,2,0)</f>
        <v>2</v>
      </c>
      <c r="E4222" s="18" t="s">
        <v>11</v>
      </c>
      <c r="F4222" s="15">
        <f>VLOOKUP(G4222,modules!$A$1:$B$10,2,0)</f>
        <v>3</v>
      </c>
      <c r="G4222" s="18" t="s">
        <v>7844</v>
      </c>
      <c r="H4222" s="15">
        <f>VLOOKUP(I4222,segments!$A$1:$B$9,2,0)</f>
        <v>7</v>
      </c>
      <c r="I4222" s="18" t="s">
        <v>7853</v>
      </c>
      <c r="J4222" s="15">
        <v>80</v>
      </c>
      <c r="K4222" s="27" t="s">
        <v>19</v>
      </c>
      <c r="L4222" s="16" t="s">
        <v>15</v>
      </c>
      <c r="M4222" s="15">
        <f>VLOOKUP(N4222,groups!$A$1:$B$113,2,1)</f>
        <v>153</v>
      </c>
      <c r="N4222" s="16" t="s">
        <v>107</v>
      </c>
      <c r="O4222" s="18">
        <v>20</v>
      </c>
      <c r="P4222" s="15">
        <f>VLOOKUP(Q4222,'seg2'!$A$1:$B$13,2,0)</f>
        <v>3</v>
      </c>
      <c r="Q4222" s="16" t="s">
        <v>20</v>
      </c>
      <c r="R4222" s="15">
        <f>VLOOKUP(S4222,'seg3'!$A$1:$B$9,2,0)</f>
        <v>3</v>
      </c>
      <c r="S4222" s="16" t="s">
        <v>21</v>
      </c>
      <c r="T4222" s="18">
        <v>12</v>
      </c>
      <c r="U4222" s="18">
        <v>12</v>
      </c>
      <c r="V4222" s="18"/>
      <c r="W4222" s="30" t="s">
        <v>3273</v>
      </c>
      <c r="X4222" s="16"/>
      <c r="Y4222" s="18" t="s">
        <v>17</v>
      </c>
      <c r="Z4222" s="18">
        <v>8</v>
      </c>
      <c r="AA4222" s="16" t="s">
        <v>883</v>
      </c>
      <c r="AB4222" s="14" t="str">
        <f t="shared" si="65"/>
        <v>('DB616819','DB616819J','HHB M08X1.25X20 ISO4017 CL8.8 FT BLK','PC',80,3,3,3,7,2,153,'12','12','M08','20','10B33','8','07.00/07.02','','COIL DIRECT DRAWN 10B21 07.00/07.02',''),</v>
      </c>
      <c r="AC4222" s="14" t="s">
        <v>11397</v>
      </c>
    </row>
    <row r="4223" spans="1:29">
      <c r="A4223" s="16">
        <v>809436</v>
      </c>
      <c r="B4223" s="43" t="s">
        <v>7607</v>
      </c>
      <c r="C4223" s="43" t="s">
        <v>7608</v>
      </c>
      <c r="D4223" s="15">
        <f>VLOOKUP(E4223,finish!$A$1:$B$18,2,0)</f>
        <v>14</v>
      </c>
      <c r="E4223" s="18" t="s">
        <v>4094</v>
      </c>
      <c r="F4223" s="15">
        <f>VLOOKUP(G4223,modules!$A$1:$B$10,2,0)</f>
        <v>6</v>
      </c>
      <c r="G4223" s="18" t="s">
        <v>7849</v>
      </c>
      <c r="H4223" s="15">
        <f>VLOOKUP(I4223,segments!$A$1:$B$9,2,0)</f>
        <v>2</v>
      </c>
      <c r="I4223" s="18" t="s">
        <v>7847</v>
      </c>
      <c r="J4223" s="15">
        <f>VLOOKUP(K4223,machines!$A$1:$B$72,2,0)</f>
        <v>63</v>
      </c>
      <c r="K4223" s="18" t="s">
        <v>109</v>
      </c>
      <c r="L4223" s="43" t="s">
        <v>114</v>
      </c>
      <c r="M4223" s="15">
        <f>VLOOKUP(N4223,groups!$A$1:$B$113,2,1)</f>
        <v>152</v>
      </c>
      <c r="N4223" s="43" t="s">
        <v>16</v>
      </c>
      <c r="O4223" s="18">
        <v>90</v>
      </c>
      <c r="P4223" s="15">
        <f>VLOOKUP(Q4223,'seg2'!$A$1:$B$13,2,0)</f>
        <v>3</v>
      </c>
      <c r="Q4223" s="16" t="s">
        <v>20</v>
      </c>
      <c r="R4223" s="15">
        <f>VLOOKUP(S4223,'seg3'!$A$1:$B$9,2,0)</f>
        <v>3</v>
      </c>
      <c r="S4223" s="16" t="s">
        <v>21</v>
      </c>
      <c r="T4223" s="18">
        <v>428</v>
      </c>
      <c r="U4223" s="18">
        <v>428</v>
      </c>
      <c r="V4223" s="42"/>
      <c r="W4223" s="43" t="s">
        <v>448</v>
      </c>
      <c r="X4223" s="16"/>
      <c r="Y4223" s="18" t="s">
        <v>17</v>
      </c>
      <c r="Z4223" s="18">
        <v>24</v>
      </c>
      <c r="AA4223" s="16" t="s">
        <v>479</v>
      </c>
      <c r="AB4223" s="14" t="str">
        <f t="shared" si="65"/>
        <v>('809436','809436J','HHB M24X3X90 ISO4014 CL10.9 HT S437','PC',63,6,3,3,2,14,152,'428','428','M24','90','10B33','24','23.45/23.50','','COIL DIRECT DRAWN AS 10B33M 23.50/23.53',''),</v>
      </c>
      <c r="AC4223" s="14" t="s">
        <v>11398</v>
      </c>
    </row>
    <row r="4224" spans="1:29">
      <c r="A4224" s="16" t="s">
        <v>3971</v>
      </c>
      <c r="B4224" s="43" t="s">
        <v>3972</v>
      </c>
      <c r="C4224" s="43" t="s">
        <v>3973</v>
      </c>
      <c r="D4224" s="15">
        <f>VLOOKUP(E4224,finish!$A$1:$B$18,2,0)</f>
        <v>2</v>
      </c>
      <c r="E4224" s="18" t="s">
        <v>11</v>
      </c>
      <c r="F4224" s="15">
        <f>VLOOKUP(G4224,modules!$A$1:$B$10,2,0)</f>
        <v>3</v>
      </c>
      <c r="G4224" s="18" t="s">
        <v>7844</v>
      </c>
      <c r="H4224" s="15">
        <f>VLOOKUP(I4224,segments!$A$1:$B$9,2,0)</f>
        <v>7</v>
      </c>
      <c r="I4224" s="18" t="s">
        <v>7853</v>
      </c>
      <c r="J4224" s="15">
        <v>80</v>
      </c>
      <c r="K4224" s="27" t="s">
        <v>19</v>
      </c>
      <c r="L4224" s="16" t="s">
        <v>15</v>
      </c>
      <c r="M4224" s="15">
        <f>VLOOKUP(N4224,groups!$A$1:$B$113,2,1)</f>
        <v>153</v>
      </c>
      <c r="N4224" s="16" t="s">
        <v>107</v>
      </c>
      <c r="O4224" s="18">
        <v>25</v>
      </c>
      <c r="P4224" s="15">
        <f>VLOOKUP(Q4224,'seg2'!$A$1:$B$13,2,0)</f>
        <v>3</v>
      </c>
      <c r="Q4224" s="16" t="s">
        <v>20</v>
      </c>
      <c r="R4224" s="15">
        <f>VLOOKUP(S4224,'seg3'!$A$1:$B$9,2,0)</f>
        <v>3</v>
      </c>
      <c r="S4224" s="16" t="s">
        <v>21</v>
      </c>
      <c r="T4224" s="18">
        <v>13</v>
      </c>
      <c r="U4224" s="18">
        <v>13</v>
      </c>
      <c r="V4224" s="18"/>
      <c r="W4224" s="30" t="s">
        <v>3974</v>
      </c>
      <c r="X4224" s="16"/>
      <c r="Y4224" s="18" t="s">
        <v>17</v>
      </c>
      <c r="Z4224" s="18">
        <v>8</v>
      </c>
      <c r="AA4224" s="16" t="s">
        <v>883</v>
      </c>
      <c r="AB4224" s="14" t="str">
        <f t="shared" si="65"/>
        <v>('DB616821','DB616821J','HHB M08X1.25X25 ISO4017 CL8.8 FT BLK','PC',80,3,3,3,7,2,153,'13','13','M08','25','10B33','8','07.00/07.02','','COIL DIRECT DRAWN 10B21M 07.00/07.02',''),</v>
      </c>
      <c r="AC4224" s="14" t="s">
        <v>11399</v>
      </c>
    </row>
    <row r="4225" spans="1:29">
      <c r="A4225" s="16">
        <v>818713</v>
      </c>
      <c r="B4225" s="43" t="s">
        <v>4095</v>
      </c>
      <c r="C4225" s="43" t="s">
        <v>4096</v>
      </c>
      <c r="D4225" s="15">
        <f>VLOOKUP(E4225,finish!$A$1:$B$18,2,0)</f>
        <v>14</v>
      </c>
      <c r="E4225" s="18" t="s">
        <v>4094</v>
      </c>
      <c r="F4225" s="15">
        <f>VLOOKUP(G4225,modules!$A$1:$B$10,2,0)</f>
        <v>3</v>
      </c>
      <c r="G4225" s="18" t="s">
        <v>7844</v>
      </c>
      <c r="H4225" s="15">
        <f>VLOOKUP(I4225,segments!$A$1:$B$9,2,0)</f>
        <v>2</v>
      </c>
      <c r="I4225" s="18" t="s">
        <v>7847</v>
      </c>
      <c r="J4225" s="15">
        <v>80</v>
      </c>
      <c r="K4225" s="27" t="s">
        <v>19</v>
      </c>
      <c r="L4225" s="43" t="s">
        <v>15</v>
      </c>
      <c r="M4225" s="15">
        <f>VLOOKUP(N4225,groups!$A$1:$B$113,2,1)</f>
        <v>152</v>
      </c>
      <c r="N4225" s="16" t="s">
        <v>16</v>
      </c>
      <c r="O4225" s="18">
        <v>60</v>
      </c>
      <c r="P4225" s="15">
        <f>VLOOKUP(Q4225,'seg2'!$A$1:$B$13,2,0)</f>
        <v>3</v>
      </c>
      <c r="Q4225" s="16" t="s">
        <v>20</v>
      </c>
      <c r="R4225" s="15">
        <f>VLOOKUP(S4225,'seg3'!$A$1:$B$9,2,0)</f>
        <v>3</v>
      </c>
      <c r="S4225" s="16" t="s">
        <v>21</v>
      </c>
      <c r="T4225" s="18">
        <v>27.8</v>
      </c>
      <c r="U4225" s="18">
        <v>27.8</v>
      </c>
      <c r="V4225" s="29"/>
      <c r="W4225" s="30" t="s">
        <v>23</v>
      </c>
      <c r="X4225" s="16"/>
      <c r="Y4225" s="18" t="s">
        <v>17</v>
      </c>
      <c r="Z4225" s="18">
        <v>8</v>
      </c>
      <c r="AA4225" s="16" t="s">
        <v>18</v>
      </c>
      <c r="AB4225" s="14" t="str">
        <f t="shared" si="65"/>
        <v>('818713','818713J','HHB M08X1.25X60 ISO4014 CL8.8 HT S437','PC',80,3,3,3,2,14,152,'27.8','27.8','M08','60','10B33','8','07.65/07.68','','COIL DIRECT DRAWN AS 10B33M 07.65/07.68',''),</v>
      </c>
      <c r="AC4225" s="14" t="s">
        <v>11400</v>
      </c>
    </row>
    <row r="4226" spans="1:29">
      <c r="A4226" s="16">
        <v>817564</v>
      </c>
      <c r="B4226" s="43" t="s">
        <v>4108</v>
      </c>
      <c r="C4226" s="43" t="s">
        <v>4109</v>
      </c>
      <c r="D4226" s="15">
        <f>VLOOKUP(E4226,finish!$A$1:$B$18,2,0)</f>
        <v>14</v>
      </c>
      <c r="E4226" s="18" t="s">
        <v>4094</v>
      </c>
      <c r="F4226" s="15">
        <f>VLOOKUP(G4226,modules!$A$1:$B$10,2,0)</f>
        <v>3</v>
      </c>
      <c r="G4226" s="18" t="s">
        <v>7844</v>
      </c>
      <c r="H4226" s="15">
        <f>VLOOKUP(I4226,segments!$A$1:$B$9,2,0)</f>
        <v>2</v>
      </c>
      <c r="I4226" s="18" t="s">
        <v>7847</v>
      </c>
      <c r="J4226" s="15">
        <v>80</v>
      </c>
      <c r="K4226" s="27" t="s">
        <v>19</v>
      </c>
      <c r="L4226" s="43" t="s">
        <v>15</v>
      </c>
      <c r="M4226" s="15">
        <f>VLOOKUP(N4226,groups!$A$1:$B$113,2,1)</f>
        <v>153</v>
      </c>
      <c r="N4226" s="16" t="s">
        <v>107</v>
      </c>
      <c r="O4226" s="18">
        <v>20</v>
      </c>
      <c r="P4226" s="15">
        <f>VLOOKUP(Q4226,'seg2'!$A$1:$B$13,2,0)</f>
        <v>3</v>
      </c>
      <c r="Q4226" s="16" t="s">
        <v>20</v>
      </c>
      <c r="R4226" s="15">
        <f>VLOOKUP(S4226,'seg3'!$A$1:$B$9,2,0)</f>
        <v>3</v>
      </c>
      <c r="S4226" s="16" t="s">
        <v>21</v>
      </c>
      <c r="T4226" s="18">
        <v>11.8</v>
      </c>
      <c r="U4226" s="18">
        <v>11.8</v>
      </c>
      <c r="V4226" s="18"/>
      <c r="W4226" s="30" t="s">
        <v>981</v>
      </c>
      <c r="X4226" s="16"/>
      <c r="Y4226" s="18" t="s">
        <v>17</v>
      </c>
      <c r="Z4226" s="18">
        <v>8</v>
      </c>
      <c r="AA4226" s="16" t="s">
        <v>883</v>
      </c>
      <c r="AB4226" s="14" t="str">
        <f t="shared" si="65"/>
        <v>('817564','817564J','HHB M08X1.25X20 ISO4017 CL8.8 FT S437','PC',80,3,3,3,2,14,153,'11.8','11.8','M08','20','10B33','8','07.00/07.02','','COIL DIRECT DRAWN 10B33 07.00/07.02',''),</v>
      </c>
      <c r="AC4226" s="14" t="s">
        <v>11401</v>
      </c>
    </row>
    <row r="4227" spans="1:29">
      <c r="A4227" s="16">
        <v>818606</v>
      </c>
      <c r="B4227" s="43" t="s">
        <v>4110</v>
      </c>
      <c r="C4227" s="43" t="s">
        <v>4111</v>
      </c>
      <c r="D4227" s="15">
        <f>VLOOKUP(E4227,finish!$A$1:$B$18,2,0)</f>
        <v>14</v>
      </c>
      <c r="E4227" s="18" t="s">
        <v>4094</v>
      </c>
      <c r="F4227" s="15">
        <f>VLOOKUP(G4227,modules!$A$1:$B$10,2,0)</f>
        <v>3</v>
      </c>
      <c r="G4227" s="18" t="s">
        <v>7844</v>
      </c>
      <c r="H4227" s="15">
        <f>VLOOKUP(I4227,segments!$A$1:$B$9,2,0)</f>
        <v>2</v>
      </c>
      <c r="I4227" s="18" t="s">
        <v>7847</v>
      </c>
      <c r="J4227" s="15">
        <v>80</v>
      </c>
      <c r="K4227" s="27" t="s">
        <v>19</v>
      </c>
      <c r="L4227" s="43" t="s">
        <v>15</v>
      </c>
      <c r="M4227" s="15">
        <f>VLOOKUP(N4227,groups!$A$1:$B$113,2,1)</f>
        <v>153</v>
      </c>
      <c r="N4227" s="16" t="s">
        <v>107</v>
      </c>
      <c r="O4227" s="18">
        <v>25</v>
      </c>
      <c r="P4227" s="15">
        <f>VLOOKUP(Q4227,'seg2'!$A$1:$B$13,2,0)</f>
        <v>3</v>
      </c>
      <c r="Q4227" s="16" t="s">
        <v>20</v>
      </c>
      <c r="R4227" s="15">
        <f>VLOOKUP(S4227,'seg3'!$A$1:$B$9,2,0)</f>
        <v>3</v>
      </c>
      <c r="S4227" s="16" t="s">
        <v>21</v>
      </c>
      <c r="T4227" s="18">
        <v>14</v>
      </c>
      <c r="U4227" s="18">
        <v>14</v>
      </c>
      <c r="V4227" s="18"/>
      <c r="W4227" s="30" t="s">
        <v>1740</v>
      </c>
      <c r="X4227" s="16"/>
      <c r="Y4227" s="18" t="s">
        <v>17</v>
      </c>
      <c r="Z4227" s="18">
        <v>8</v>
      </c>
      <c r="AA4227" s="16" t="s">
        <v>883</v>
      </c>
      <c r="AB4227" s="14" t="str">
        <f t="shared" ref="AB4227:AB4290" si="66">CONCATENATE("('",A4227,"','",B4227,"','",C4227,"','PC',",J4227,",",F4227,",",P4227,",",R4227,",",H4227,",",D4227,",",M4227,",'",T4227,"','",U4227,"','",L4227,"','",O4227,"','",Y4227,"','",Z4227,"','",AA4227,"','",V4227,"','",W4227,"','",X4227,"'),")</f>
        <v>('818606','818606J','HHB M08X1.25X25 ISO4017 CL8.8 FT S437','PC',80,3,3,3,2,14,153,'14','14','M08','25','10B33','8','07.00/07.02','','COIL DIRECT DRAWN AS 10B33M 06.90/06.92',''),</v>
      </c>
      <c r="AC4227" s="14" t="s">
        <v>11402</v>
      </c>
    </row>
    <row r="4228" spans="1:29">
      <c r="A4228" s="16">
        <v>817573</v>
      </c>
      <c r="B4228" s="43" t="s">
        <v>4112</v>
      </c>
      <c r="C4228" s="43" t="s">
        <v>4113</v>
      </c>
      <c r="D4228" s="15">
        <f>VLOOKUP(E4228,finish!$A$1:$B$18,2,0)</f>
        <v>14</v>
      </c>
      <c r="E4228" s="18" t="s">
        <v>4094</v>
      </c>
      <c r="F4228" s="15">
        <f>VLOOKUP(G4228,modules!$A$1:$B$10,2,0)</f>
        <v>3</v>
      </c>
      <c r="G4228" s="18" t="s">
        <v>7844</v>
      </c>
      <c r="H4228" s="15">
        <f>VLOOKUP(I4228,segments!$A$1:$B$9,2,0)</f>
        <v>2</v>
      </c>
      <c r="I4228" s="18" t="s">
        <v>7847</v>
      </c>
      <c r="J4228" s="15">
        <v>80</v>
      </c>
      <c r="K4228" s="27" t="s">
        <v>19</v>
      </c>
      <c r="L4228" s="43" t="s">
        <v>15</v>
      </c>
      <c r="M4228" s="15">
        <f>VLOOKUP(N4228,groups!$A$1:$B$113,2,1)</f>
        <v>153</v>
      </c>
      <c r="N4228" s="16" t="s">
        <v>107</v>
      </c>
      <c r="O4228" s="18">
        <v>30</v>
      </c>
      <c r="P4228" s="15">
        <f>VLOOKUP(Q4228,'seg2'!$A$1:$B$13,2,0)</f>
        <v>3</v>
      </c>
      <c r="Q4228" s="16" t="s">
        <v>20</v>
      </c>
      <c r="R4228" s="15">
        <f>VLOOKUP(S4228,'seg3'!$A$1:$B$9,2,0)</f>
        <v>3</v>
      </c>
      <c r="S4228" s="16" t="s">
        <v>21</v>
      </c>
      <c r="T4228" s="18">
        <v>15.5</v>
      </c>
      <c r="U4228" s="18">
        <v>15.5</v>
      </c>
      <c r="V4228" s="18"/>
      <c r="W4228" s="30" t="s">
        <v>981</v>
      </c>
      <c r="X4228" s="16"/>
      <c r="Y4228" s="18" t="s">
        <v>17</v>
      </c>
      <c r="Z4228" s="18">
        <v>8</v>
      </c>
      <c r="AA4228" s="16" t="s">
        <v>883</v>
      </c>
      <c r="AB4228" s="14" t="str">
        <f t="shared" si="66"/>
        <v>('817573','817573J','HHB M08X1.25X30 ISO4017 CL8.8 FT S437','PC',80,3,3,3,2,14,153,'15.5','15.5','M08','30','10B33','8','07.00/07.02','','COIL DIRECT DRAWN 10B33 07.00/07.02',''),</v>
      </c>
      <c r="AC4228" s="14" t="s">
        <v>11403</v>
      </c>
    </row>
    <row r="4229" spans="1:29">
      <c r="A4229" s="16">
        <v>583415</v>
      </c>
      <c r="B4229" s="43" t="s">
        <v>4114</v>
      </c>
      <c r="C4229" s="43" t="s">
        <v>4115</v>
      </c>
      <c r="D4229" s="15">
        <f>VLOOKUP(E4229,finish!$A$1:$B$18,2,0)</f>
        <v>14</v>
      </c>
      <c r="E4229" s="18" t="s">
        <v>4094</v>
      </c>
      <c r="F4229" s="15">
        <f>VLOOKUP(G4229,modules!$A$1:$B$10,2,0)</f>
        <v>3</v>
      </c>
      <c r="G4229" s="18" t="s">
        <v>7844</v>
      </c>
      <c r="H4229" s="15">
        <f>VLOOKUP(I4229,segments!$A$1:$B$9,2,0)</f>
        <v>2</v>
      </c>
      <c r="I4229" s="18" t="s">
        <v>7847</v>
      </c>
      <c r="J4229" s="15">
        <v>80</v>
      </c>
      <c r="K4229" s="27" t="s">
        <v>19</v>
      </c>
      <c r="L4229" s="43" t="s">
        <v>15</v>
      </c>
      <c r="M4229" s="15">
        <f>VLOOKUP(N4229,groups!$A$1:$B$113,2,1)</f>
        <v>153</v>
      </c>
      <c r="N4229" s="16" t="s">
        <v>107</v>
      </c>
      <c r="O4229" s="18">
        <v>35</v>
      </c>
      <c r="P4229" s="15">
        <f>VLOOKUP(Q4229,'seg2'!$A$1:$B$13,2,0)</f>
        <v>3</v>
      </c>
      <c r="Q4229" s="16" t="s">
        <v>20</v>
      </c>
      <c r="R4229" s="15">
        <f>VLOOKUP(S4229,'seg3'!$A$1:$B$9,2,0)</f>
        <v>3</v>
      </c>
      <c r="S4229" s="16" t="s">
        <v>21</v>
      </c>
      <c r="T4229" s="18">
        <v>17.100000000000001</v>
      </c>
      <c r="U4229" s="18">
        <v>17.100000000000001</v>
      </c>
      <c r="V4229" s="18"/>
      <c r="W4229" s="30" t="s">
        <v>981</v>
      </c>
      <c r="X4229" s="16"/>
      <c r="Y4229" s="18" t="s">
        <v>17</v>
      </c>
      <c r="Z4229" s="18">
        <v>8</v>
      </c>
      <c r="AA4229" s="16" t="s">
        <v>883</v>
      </c>
      <c r="AB4229" s="14" t="str">
        <f t="shared" si="66"/>
        <v>('583415','583415J','HHB M08X1.25X35 ISO4017 CL8.8 FT S437','PC',80,3,3,3,2,14,153,'17.1','17.1','M08','35','10B33','8','07.00/07.02','','COIL DIRECT DRAWN 10B33 07.00/07.02',''),</v>
      </c>
      <c r="AC4229" s="14" t="s">
        <v>11404</v>
      </c>
    </row>
    <row r="4230" spans="1:29">
      <c r="A4230" s="16">
        <v>171784</v>
      </c>
      <c r="B4230" s="43" t="s">
        <v>7271</v>
      </c>
      <c r="C4230" s="43" t="s">
        <v>7272</v>
      </c>
      <c r="D4230" s="15">
        <f>VLOOKUP(E4230,finish!$A$1:$B$18,2,0)</f>
        <v>2</v>
      </c>
      <c r="E4230" s="18" t="s">
        <v>11</v>
      </c>
      <c r="F4230" s="15" t="s">
        <v>7949</v>
      </c>
      <c r="G4230" s="18" t="s">
        <v>7855</v>
      </c>
      <c r="H4230" s="15">
        <f>VLOOKUP(I4230,segments!$A$1:$B$9,2,0)</f>
        <v>5</v>
      </c>
      <c r="I4230" s="18" t="s">
        <v>7852</v>
      </c>
      <c r="J4230" s="15">
        <f>VLOOKUP(K4230,machines!$A$1:$B$72,2,0)</f>
        <v>87</v>
      </c>
      <c r="K4230" s="18" t="s">
        <v>420</v>
      </c>
      <c r="L4230" s="43" t="s">
        <v>91</v>
      </c>
      <c r="M4230" s="15">
        <f>VLOOKUP(N4230,groups!$A$1:$B$113,2,1)</f>
        <v>193</v>
      </c>
      <c r="N4230" s="43" t="s">
        <v>417</v>
      </c>
      <c r="O4230" s="18" t="s">
        <v>52</v>
      </c>
      <c r="P4230" s="15">
        <f>VLOOKUP(Q4230,'seg2'!$A$1:$B$13,2,0)</f>
        <v>9</v>
      </c>
      <c r="Q4230" s="16" t="s">
        <v>421</v>
      </c>
      <c r="R4230" s="15">
        <f>VLOOKUP(S4230,'seg3'!$A$1:$B$9,2,0)</f>
        <v>8</v>
      </c>
      <c r="S4230" s="16" t="s">
        <v>422</v>
      </c>
      <c r="T4230" s="18">
        <v>8.91</v>
      </c>
      <c r="U4230" s="18">
        <v>8.91</v>
      </c>
      <c r="V4230" s="42"/>
      <c r="W4230" s="43" t="s">
        <v>5176</v>
      </c>
      <c r="X4230" s="16"/>
      <c r="Y4230" s="18" t="s">
        <v>418</v>
      </c>
      <c r="Z4230" s="18">
        <v>5.5</v>
      </c>
      <c r="AA4230" s="16" t="s">
        <v>606</v>
      </c>
      <c r="AB4230" s="14" t="str">
        <f t="shared" si="66"/>
        <v>('171784','171784J','SPRING WASHER FLAT SEC TYPE-B M16 BLK','PC',87,null,9,8,5,2,193,'8.91','8.91','M16','-','HC6165','5.5','5.05/5.10','','COIL 1ANNEAL &amp; 2DRAWN HC6165 5.05/5.10',''),</v>
      </c>
      <c r="AC4230" s="14" t="s">
        <v>11170</v>
      </c>
    </row>
    <row r="4231" spans="1:29">
      <c r="A4231" s="16">
        <v>171786</v>
      </c>
      <c r="B4231" s="43" t="s">
        <v>5694</v>
      </c>
      <c r="C4231" s="43" t="s">
        <v>5695</v>
      </c>
      <c r="D4231" s="15">
        <f>VLOOKUP(E4231,finish!$A$1:$B$18,2,0)</f>
        <v>2</v>
      </c>
      <c r="E4231" s="18" t="s">
        <v>11</v>
      </c>
      <c r="F4231" s="15" t="s">
        <v>7949</v>
      </c>
      <c r="G4231" s="18" t="s">
        <v>7855</v>
      </c>
      <c r="H4231" s="15">
        <f>VLOOKUP(I4231,segments!$A$1:$B$9,2,0)</f>
        <v>5</v>
      </c>
      <c r="I4231" s="18" t="s">
        <v>7852</v>
      </c>
      <c r="J4231" s="15">
        <f>VLOOKUP(K4231,machines!$A$1:$B$72,2,0)</f>
        <v>85</v>
      </c>
      <c r="K4231" s="18" t="s">
        <v>607</v>
      </c>
      <c r="L4231" s="43" t="s">
        <v>126</v>
      </c>
      <c r="M4231" s="15">
        <f>VLOOKUP(N4231,groups!$A$1:$B$113,2,1)</f>
        <v>193</v>
      </c>
      <c r="N4231" s="43" t="s">
        <v>417</v>
      </c>
      <c r="O4231" s="18" t="s">
        <v>52</v>
      </c>
      <c r="P4231" s="15">
        <f>VLOOKUP(Q4231,'seg2'!$A$1:$B$13,2,0)</f>
        <v>9</v>
      </c>
      <c r="Q4231" s="16" t="s">
        <v>421</v>
      </c>
      <c r="R4231" s="15">
        <f>VLOOKUP(S4231,'seg3'!$A$1:$B$9,2,0)</f>
        <v>8</v>
      </c>
      <c r="S4231" s="16" t="s">
        <v>422</v>
      </c>
      <c r="T4231" s="18">
        <v>16.2</v>
      </c>
      <c r="U4231" s="18">
        <v>16.2</v>
      </c>
      <c r="V4231" s="42"/>
      <c r="W4231" s="43" t="s">
        <v>5051</v>
      </c>
      <c r="X4231" s="16"/>
      <c r="Y4231" s="18" t="s">
        <v>418</v>
      </c>
      <c r="Z4231" s="18">
        <v>7</v>
      </c>
      <c r="AA4231" s="16" t="s">
        <v>2412</v>
      </c>
      <c r="AB4231" s="14" t="str">
        <f t="shared" si="66"/>
        <v>('171786','171786J','SPRING WASHER FLAT SEC TYPE-B M20 BLK','PC',85,null,9,8,5,2,193,'16.2','16.2','M20','-','HC6165','7','6.05/6.10','','COIL 1 ANNEAL &amp; 2DRAWN HC6165 6.05/6.10',''),</v>
      </c>
      <c r="AC4231" s="14" t="s">
        <v>10234</v>
      </c>
    </row>
    <row r="4232" spans="1:29">
      <c r="A4232" s="16">
        <v>820567</v>
      </c>
      <c r="B4232" s="43" t="s">
        <v>4802</v>
      </c>
      <c r="C4232" s="43" t="s">
        <v>4803</v>
      </c>
      <c r="D4232" s="15">
        <f>VLOOKUP(E4232,finish!$A$1:$B$18,2,0)</f>
        <v>2</v>
      </c>
      <c r="E4232" s="18" t="s">
        <v>11</v>
      </c>
      <c r="F4232" s="15">
        <f>VLOOKUP(G4232,modules!$A$1:$B$10,2,0)</f>
        <v>1</v>
      </c>
      <c r="G4232" s="18" t="s">
        <v>7848</v>
      </c>
      <c r="H4232" s="15">
        <f>VLOOKUP(I4232,segments!$A$1:$B$9,2,0)</f>
        <v>1</v>
      </c>
      <c r="I4232" s="18" t="s">
        <v>7848</v>
      </c>
      <c r="J4232" s="15">
        <v>84</v>
      </c>
      <c r="K4232" s="62" t="s">
        <v>19</v>
      </c>
      <c r="L4232" s="16" t="s">
        <v>15</v>
      </c>
      <c r="M4232" s="15">
        <f>VLOOKUP(N4232,groups!$A$1:$B$113,2,1)</f>
        <v>189</v>
      </c>
      <c r="N4232" s="16" t="s">
        <v>467</v>
      </c>
      <c r="O4232" s="18">
        <v>90</v>
      </c>
      <c r="P4232" s="15">
        <f>VLOOKUP(Q4232,'seg2'!$A$1:$B$13,2,0)</f>
        <v>4</v>
      </c>
      <c r="Q4232" s="16" t="s">
        <v>32</v>
      </c>
      <c r="R4232" s="15">
        <f>VLOOKUP(S4232,'seg3'!$A$1:$B$9,2,0)</f>
        <v>4</v>
      </c>
      <c r="S4232" s="16" t="s">
        <v>32</v>
      </c>
      <c r="T4232" s="18">
        <v>41.63</v>
      </c>
      <c r="U4232" s="18">
        <v>41.63</v>
      </c>
      <c r="V4232" s="18"/>
      <c r="W4232" s="30" t="s">
        <v>649</v>
      </c>
      <c r="X4232" s="16"/>
      <c r="Y4232" s="22" t="s">
        <v>29</v>
      </c>
      <c r="Z4232" s="20">
        <v>10</v>
      </c>
      <c r="AA4232" s="49" t="s">
        <v>18</v>
      </c>
      <c r="AB4232" s="14" t="str">
        <f t="shared" si="66"/>
        <v>('820567','820567J','SHCS M08X90 GR 12.9 H/T BLK MBC1900111','PC',84,1,4,4,1,2,189,'41.63','41.63','M08','90','51B37','10','07.65/07.68','','COIL2ANEAL&amp;2DRWN SCM435 07.65/07.68(ADAD',''),</v>
      </c>
      <c r="AC4232" s="14" t="s">
        <v>11405</v>
      </c>
    </row>
    <row r="4233" spans="1:29">
      <c r="A4233" s="16">
        <v>616821</v>
      </c>
      <c r="B4233" s="43" t="s">
        <v>4819</v>
      </c>
      <c r="C4233" s="43" t="s">
        <v>3973</v>
      </c>
      <c r="D4233" s="15">
        <f>VLOOKUP(E4233,finish!$A$1:$B$18,2,0)</f>
        <v>2</v>
      </c>
      <c r="E4233" s="18" t="s">
        <v>11</v>
      </c>
      <c r="F4233" s="15">
        <f>VLOOKUP(G4233,modules!$A$1:$B$10,2,0)</f>
        <v>3</v>
      </c>
      <c r="G4233" s="18" t="s">
        <v>7844</v>
      </c>
      <c r="H4233" s="15">
        <f>VLOOKUP(I4233,segments!$A$1:$B$9,2,0)</f>
        <v>3</v>
      </c>
      <c r="I4233" s="18" t="s">
        <v>7851</v>
      </c>
      <c r="J4233" s="15">
        <v>80</v>
      </c>
      <c r="K4233" s="27" t="s">
        <v>19</v>
      </c>
      <c r="L4233" s="16" t="s">
        <v>15</v>
      </c>
      <c r="M4233" s="15">
        <f>VLOOKUP(N4233,groups!$A$1:$B$113,2,1)</f>
        <v>153</v>
      </c>
      <c r="N4233" s="16" t="s">
        <v>107</v>
      </c>
      <c r="O4233" s="18">
        <v>25</v>
      </c>
      <c r="P4233" s="15">
        <f>VLOOKUP(Q4233,'seg2'!$A$1:$B$13,2,0)</f>
        <v>3</v>
      </c>
      <c r="Q4233" s="16" t="s">
        <v>20</v>
      </c>
      <c r="R4233" s="15">
        <f>VLOOKUP(S4233,'seg3'!$A$1:$B$9,2,0)</f>
        <v>3</v>
      </c>
      <c r="S4233" s="16" t="s">
        <v>21</v>
      </c>
      <c r="T4233" s="18">
        <v>13.3</v>
      </c>
      <c r="U4233" s="18">
        <v>13.3</v>
      </c>
      <c r="V4233" s="18"/>
      <c r="W4233" s="30" t="s">
        <v>2825</v>
      </c>
      <c r="X4233" s="16"/>
      <c r="Y4233" s="18" t="s">
        <v>17</v>
      </c>
      <c r="Z4233" s="18">
        <v>8</v>
      </c>
      <c r="AA4233" s="16" t="s">
        <v>883</v>
      </c>
      <c r="AB4233" s="14" t="str">
        <f t="shared" si="66"/>
        <v>('616821','616821J','HHB M08X1.25X25 ISO4017 CL8.8 FT BLK','PC',80,3,3,3,3,2,153,'13.3','13.3','M08','25','10B33','8','07.00/07.02','','COIL DIRECT DRAWN 10B33M 07.00/07.02',''),</v>
      </c>
      <c r="AC4233" s="14" t="s">
        <v>11406</v>
      </c>
    </row>
    <row r="4234" spans="1:29">
      <c r="A4234" s="16">
        <v>617409</v>
      </c>
      <c r="B4234" s="43" t="s">
        <v>4867</v>
      </c>
      <c r="C4234" s="43" t="s">
        <v>4868</v>
      </c>
      <c r="D4234" s="15">
        <f>VLOOKUP(E4234,finish!$A$1:$B$18,2,0)</f>
        <v>8</v>
      </c>
      <c r="E4234" s="18" t="s">
        <v>47</v>
      </c>
      <c r="F4234" s="15">
        <f>VLOOKUP(G4234,modules!$A$1:$B$10,2,0)</f>
        <v>3</v>
      </c>
      <c r="G4234" s="18" t="s">
        <v>7844</v>
      </c>
      <c r="H4234" s="15">
        <f>VLOOKUP(I4234,segments!$A$1:$B$9,2,0)</f>
        <v>3</v>
      </c>
      <c r="I4234" s="18" t="s">
        <v>7851</v>
      </c>
      <c r="J4234" s="15">
        <v>80</v>
      </c>
      <c r="K4234" s="27" t="s">
        <v>19</v>
      </c>
      <c r="L4234" s="16" t="s">
        <v>15</v>
      </c>
      <c r="M4234" s="15">
        <f>VLOOKUP(N4234,groups!$A$1:$B$113,2,1)</f>
        <v>153</v>
      </c>
      <c r="N4234" s="16" t="s">
        <v>107</v>
      </c>
      <c r="O4234" s="18">
        <v>20</v>
      </c>
      <c r="P4234" s="15">
        <f>VLOOKUP(Q4234,'seg2'!$A$1:$B$13,2,0)</f>
        <v>3</v>
      </c>
      <c r="Q4234" s="16" t="s">
        <v>20</v>
      </c>
      <c r="R4234" s="15">
        <f>VLOOKUP(S4234,'seg3'!$A$1:$B$9,2,0)</f>
        <v>3</v>
      </c>
      <c r="S4234" s="16" t="s">
        <v>21</v>
      </c>
      <c r="T4234" s="18">
        <v>11.8</v>
      </c>
      <c r="U4234" s="18">
        <v>11.8</v>
      </c>
      <c r="V4234" s="18"/>
      <c r="W4234" s="30" t="s">
        <v>1740</v>
      </c>
      <c r="X4234" s="16"/>
      <c r="Y4234" s="18" t="s">
        <v>17</v>
      </c>
      <c r="Z4234" s="18">
        <v>8</v>
      </c>
      <c r="AA4234" s="16" t="s">
        <v>883</v>
      </c>
      <c r="AB4234" s="14" t="str">
        <f t="shared" si="66"/>
        <v>('617409','617409J','HHB M08X1.25X20 ISO4017 CL8.8 FT ZC3','PC',80,3,3,3,3,8,153,'11.8','11.8','M08','20','10B33','8','07.00/07.02','','COIL DIRECT DRAWN AS 10B33M 06.90/06.92',''),</v>
      </c>
      <c r="AC4234" s="14" t="s">
        <v>11407</v>
      </c>
    </row>
    <row r="4235" spans="1:29">
      <c r="A4235" s="16" t="s">
        <v>4880</v>
      </c>
      <c r="B4235" s="43" t="s">
        <v>4881</v>
      </c>
      <c r="C4235" s="43" t="s">
        <v>4882</v>
      </c>
      <c r="D4235" s="15">
        <f>VLOOKUP(E4235,finish!$A$1:$B$18,2,0)</f>
        <v>8</v>
      </c>
      <c r="E4235" s="18" t="s">
        <v>47</v>
      </c>
      <c r="F4235" s="15">
        <f>VLOOKUP(G4235,modules!$A$1:$B$10,2,0)</f>
        <v>3</v>
      </c>
      <c r="G4235" s="18" t="s">
        <v>7844</v>
      </c>
      <c r="H4235" s="15">
        <f>VLOOKUP(I4235,segments!$A$1:$B$9,2,0)</f>
        <v>2</v>
      </c>
      <c r="I4235" s="18" t="s">
        <v>7847</v>
      </c>
      <c r="J4235" s="15">
        <v>80</v>
      </c>
      <c r="K4235" s="27" t="s">
        <v>19</v>
      </c>
      <c r="L4235" s="16" t="s">
        <v>15</v>
      </c>
      <c r="M4235" s="15">
        <f>VLOOKUP(N4235,groups!$A$1:$B$113,2,1)</f>
        <v>153</v>
      </c>
      <c r="N4235" s="16" t="s">
        <v>107</v>
      </c>
      <c r="O4235" s="18">
        <v>30</v>
      </c>
      <c r="P4235" s="15">
        <f>VLOOKUP(Q4235,'seg2'!$A$1:$B$13,2,0)</f>
        <v>3</v>
      </c>
      <c r="Q4235" s="16" t="s">
        <v>20</v>
      </c>
      <c r="R4235" s="15">
        <f>VLOOKUP(S4235,'seg3'!$A$1:$B$9,2,0)</f>
        <v>3</v>
      </c>
      <c r="S4235" s="16" t="s">
        <v>21</v>
      </c>
      <c r="T4235" s="18">
        <v>16</v>
      </c>
      <c r="U4235" s="18">
        <v>16</v>
      </c>
      <c r="V4235" s="18"/>
      <c r="W4235" s="30"/>
      <c r="X4235" s="16"/>
      <c r="Y4235" s="18" t="s">
        <v>17</v>
      </c>
      <c r="Z4235" s="18">
        <v>8</v>
      </c>
      <c r="AA4235" s="16" t="s">
        <v>883</v>
      </c>
      <c r="AB4235" s="14" t="str">
        <f t="shared" si="66"/>
        <v>('DB617413','DB617413J','HHB M08X1.25X30 ISO4017 CL8.8 FT ZC3','PC',80,3,3,3,2,8,153,'16','16','M08','30','10B33','8','07.00/07.02','','',''),</v>
      </c>
      <c r="AC4235" s="14" t="s">
        <v>11408</v>
      </c>
    </row>
    <row r="4236" spans="1:29">
      <c r="A4236" s="16">
        <v>551463</v>
      </c>
      <c r="B4236" s="64" t="s">
        <v>4971</v>
      </c>
      <c r="C4236" s="43" t="s">
        <v>4972</v>
      </c>
      <c r="D4236" s="15">
        <f>VLOOKUP(E4236,finish!$A$1:$B$18,2,0)</f>
        <v>8</v>
      </c>
      <c r="E4236" s="18" t="s">
        <v>47</v>
      </c>
      <c r="F4236" s="15">
        <f>VLOOKUP(G4236,modules!$A$1:$B$10,2,0)</f>
        <v>3</v>
      </c>
      <c r="G4236" s="18" t="s">
        <v>7844</v>
      </c>
      <c r="H4236" s="15">
        <f>VLOOKUP(I4236,segments!$A$1:$B$9,2,0)</f>
        <v>2</v>
      </c>
      <c r="I4236" s="18" t="s">
        <v>7847</v>
      </c>
      <c r="J4236" s="15">
        <v>80</v>
      </c>
      <c r="K4236" s="27" t="s">
        <v>19</v>
      </c>
      <c r="L4236" s="16" t="s">
        <v>15</v>
      </c>
      <c r="M4236" s="15">
        <f>VLOOKUP(N4236,groups!$A$1:$B$113,2,1)</f>
        <v>153</v>
      </c>
      <c r="N4236" s="16" t="s">
        <v>107</v>
      </c>
      <c r="O4236" s="16">
        <v>20</v>
      </c>
      <c r="P4236" s="15">
        <f>VLOOKUP(Q4236,'seg2'!$A$1:$B$13,2,0)</f>
        <v>3</v>
      </c>
      <c r="Q4236" s="16" t="s">
        <v>20</v>
      </c>
      <c r="R4236" s="15">
        <f>VLOOKUP(S4236,'seg3'!$A$1:$B$9,2,0)</f>
        <v>3</v>
      </c>
      <c r="S4236" s="16" t="s">
        <v>21</v>
      </c>
      <c r="T4236" s="18">
        <v>12.3</v>
      </c>
      <c r="U4236" s="18">
        <v>12.3</v>
      </c>
      <c r="V4236" s="18"/>
      <c r="W4236" s="30" t="s">
        <v>1740</v>
      </c>
      <c r="X4236" s="16"/>
      <c r="Y4236" s="18" t="s">
        <v>17</v>
      </c>
      <c r="Z4236" s="18">
        <v>8</v>
      </c>
      <c r="AA4236" s="16" t="s">
        <v>883</v>
      </c>
      <c r="AB4236" s="14" t="str">
        <f t="shared" si="66"/>
        <v>('551463','551463J','HHB M08X1.25X20 ISO4017 CL10.9 FT ZC3','PC',80,3,3,3,2,8,153,'12.3','12.3','M08','20','10B33','8','07.00/07.02','','COIL DIRECT DRAWN AS 10B33M 06.90/06.92',''),</v>
      </c>
      <c r="AC4236" s="14" t="s">
        <v>11409</v>
      </c>
    </row>
    <row r="4237" spans="1:29">
      <c r="A4237" s="16" t="s">
        <v>4995</v>
      </c>
      <c r="B4237" s="43" t="s">
        <v>4996</v>
      </c>
      <c r="C4237" s="43" t="s">
        <v>4997</v>
      </c>
      <c r="D4237" s="15">
        <f>VLOOKUP(E4237,finish!$A$1:$B$18,2,0)</f>
        <v>8</v>
      </c>
      <c r="E4237" s="18" t="s">
        <v>47</v>
      </c>
      <c r="F4237" s="15">
        <f>VLOOKUP(G4237,modules!$A$1:$B$10,2,0)</f>
        <v>3</v>
      </c>
      <c r="G4237" s="18" t="s">
        <v>7844</v>
      </c>
      <c r="H4237" s="15">
        <f>VLOOKUP(I4237,segments!$A$1:$B$9,2,0)</f>
        <v>2</v>
      </c>
      <c r="I4237" s="18" t="s">
        <v>7847</v>
      </c>
      <c r="J4237" s="15">
        <v>80</v>
      </c>
      <c r="K4237" s="27" t="s">
        <v>19</v>
      </c>
      <c r="L4237" s="16" t="s">
        <v>15</v>
      </c>
      <c r="M4237" s="15">
        <f>VLOOKUP(N4237,groups!$A$1:$B$113,2,1)</f>
        <v>153</v>
      </c>
      <c r="N4237" s="16" t="s">
        <v>107</v>
      </c>
      <c r="O4237" s="16">
        <v>16</v>
      </c>
      <c r="P4237" s="15">
        <f>VLOOKUP(Q4237,'seg2'!$A$1:$B$13,2,0)</f>
        <v>3</v>
      </c>
      <c r="Q4237" s="16" t="s">
        <v>20</v>
      </c>
      <c r="R4237" s="15">
        <f>VLOOKUP(S4237,'seg3'!$A$1:$B$9,2,0)</f>
        <v>3</v>
      </c>
      <c r="S4237" s="16" t="s">
        <v>21</v>
      </c>
      <c r="T4237" s="18">
        <v>10</v>
      </c>
      <c r="U4237" s="18">
        <v>10</v>
      </c>
      <c r="V4237" s="18"/>
      <c r="W4237" s="30"/>
      <c r="X4237" s="16"/>
      <c r="Y4237" s="18" t="s">
        <v>17</v>
      </c>
      <c r="Z4237" s="18">
        <v>8</v>
      </c>
      <c r="AA4237" s="16" t="s">
        <v>883</v>
      </c>
      <c r="AB4237" s="14" t="str">
        <f t="shared" si="66"/>
        <v>('DB604366','DB604366J','HHB M08X1.25X16 ISO4017 CL8.8 FT ZC3','PC',80,3,3,3,2,8,153,'10','10','M08','16','10B33','8','07.00/07.02','','',''),</v>
      </c>
      <c r="AC4237" s="14" t="s">
        <v>11410</v>
      </c>
    </row>
    <row r="4238" spans="1:29">
      <c r="A4238" s="16" t="s">
        <v>4998</v>
      </c>
      <c r="B4238" s="64" t="s">
        <v>4999</v>
      </c>
      <c r="C4238" s="43" t="s">
        <v>4868</v>
      </c>
      <c r="D4238" s="15">
        <f>VLOOKUP(E4238,finish!$A$1:$B$18,2,0)</f>
        <v>8</v>
      </c>
      <c r="E4238" s="18" t="s">
        <v>47</v>
      </c>
      <c r="F4238" s="15">
        <f>VLOOKUP(G4238,modules!$A$1:$B$10,2,0)</f>
        <v>3</v>
      </c>
      <c r="G4238" s="18" t="s">
        <v>7844</v>
      </c>
      <c r="H4238" s="15">
        <f>VLOOKUP(I4238,segments!$A$1:$B$9,2,0)</f>
        <v>2</v>
      </c>
      <c r="I4238" s="18" t="s">
        <v>7847</v>
      </c>
      <c r="J4238" s="15">
        <v>80</v>
      </c>
      <c r="K4238" s="27" t="s">
        <v>19</v>
      </c>
      <c r="L4238" s="16" t="s">
        <v>15</v>
      </c>
      <c r="M4238" s="15">
        <f>VLOOKUP(N4238,groups!$A$1:$B$113,2,1)</f>
        <v>153</v>
      </c>
      <c r="N4238" s="16" t="s">
        <v>107</v>
      </c>
      <c r="O4238" s="16">
        <v>20</v>
      </c>
      <c r="P4238" s="15">
        <f>VLOOKUP(Q4238,'seg2'!$A$1:$B$13,2,0)</f>
        <v>3</v>
      </c>
      <c r="Q4238" s="16" t="s">
        <v>20</v>
      </c>
      <c r="R4238" s="15">
        <f>VLOOKUP(S4238,'seg3'!$A$1:$B$9,2,0)</f>
        <v>3</v>
      </c>
      <c r="S4238" s="16" t="s">
        <v>21</v>
      </c>
      <c r="T4238" s="18">
        <v>12</v>
      </c>
      <c r="U4238" s="18">
        <v>12</v>
      </c>
      <c r="V4238" s="18"/>
      <c r="W4238" s="30" t="s">
        <v>5000</v>
      </c>
      <c r="X4238" s="16"/>
      <c r="Y4238" s="18" t="s">
        <v>17</v>
      </c>
      <c r="Z4238" s="18">
        <v>8</v>
      </c>
      <c r="AA4238" s="16" t="s">
        <v>883</v>
      </c>
      <c r="AB4238" s="14" t="str">
        <f t="shared" si="66"/>
        <v>('DB617409','DB617409J','HHB M08X1.25X20 ISO4017 CL8.8 FT ZC3','PC',80,3,3,3,2,8,153,'12','12','M08','20','10B33','8','07.00/07.02','','COIL DIRECT DRAWN 10B21 06.90/06.92',''),</v>
      </c>
      <c r="AC4238" s="14" t="s">
        <v>11411</v>
      </c>
    </row>
    <row r="4239" spans="1:29">
      <c r="A4239" s="16">
        <v>799666</v>
      </c>
      <c r="B4239" s="43" t="s">
        <v>7626</v>
      </c>
      <c r="C4239" s="43" t="s">
        <v>7627</v>
      </c>
      <c r="D4239" s="15">
        <f>VLOOKUP(E4239,finish!$A$1:$B$18,2,0)</f>
        <v>7</v>
      </c>
      <c r="E4239" s="18" t="s">
        <v>493</v>
      </c>
      <c r="F4239" s="15">
        <f>VLOOKUP(G4239,modules!$A$1:$B$10,2,0)</f>
        <v>6</v>
      </c>
      <c r="G4239" s="18" t="s">
        <v>7849</v>
      </c>
      <c r="H4239" s="15">
        <f>VLOOKUP(I4239,segments!$A$1:$B$9,2,0)</f>
        <v>3</v>
      </c>
      <c r="I4239" s="18" t="s">
        <v>7851</v>
      </c>
      <c r="J4239" s="15">
        <f>VLOOKUP(K4239,machines!$A$1:$B$72,2,0)</f>
        <v>62</v>
      </c>
      <c r="K4239" s="27" t="s">
        <v>101</v>
      </c>
      <c r="L4239" s="43" t="s">
        <v>98</v>
      </c>
      <c r="M4239" s="15">
        <f>VLOOKUP(N4239,groups!$A$1:$B$113,2,1)</f>
        <v>160</v>
      </c>
      <c r="N4239" s="43" t="s">
        <v>1305</v>
      </c>
      <c r="O4239" s="18">
        <v>75</v>
      </c>
      <c r="P4239" s="15">
        <f>VLOOKUP(Q4239,'seg2'!$A$1:$B$13,2,0)</f>
        <v>3</v>
      </c>
      <c r="Q4239" s="16" t="s">
        <v>20</v>
      </c>
      <c r="R4239" s="15">
        <f>VLOOKUP(S4239,'seg3'!$A$1:$B$9,2,0)</f>
        <v>3</v>
      </c>
      <c r="S4239" s="16" t="s">
        <v>21</v>
      </c>
      <c r="T4239" s="18">
        <v>319</v>
      </c>
      <c r="U4239" s="18">
        <v>319</v>
      </c>
      <c r="V4239" s="42"/>
      <c r="W4239" s="43" t="s">
        <v>1469</v>
      </c>
      <c r="X4239" s="16"/>
      <c r="Y4239" s="18" t="s">
        <v>17</v>
      </c>
      <c r="Z4239" s="18">
        <v>22</v>
      </c>
      <c r="AA4239" s="16" t="s">
        <v>100</v>
      </c>
      <c r="AB4239" s="14" t="str">
        <f t="shared" si="66"/>
        <v>('799666','799666J','HSSB M22X75 EN14399-3 CL8.8HR HT HDG','PC',62,6,3,3,3,7,160,'319','319','M22','75','10B33','22','21.45/21.50','','COIL DIRECT DRAWN 10B33M 21.50/21.53',''),</v>
      </c>
      <c r="AC4239" s="14" t="s">
        <v>11412</v>
      </c>
    </row>
    <row r="4240" spans="1:29">
      <c r="A4240" s="16">
        <v>799676</v>
      </c>
      <c r="B4240" s="43" t="s">
        <v>7628</v>
      </c>
      <c r="C4240" s="43" t="s">
        <v>7629</v>
      </c>
      <c r="D4240" s="15">
        <f>VLOOKUP(E4240,finish!$A$1:$B$18,2,0)</f>
        <v>7</v>
      </c>
      <c r="E4240" s="18" t="s">
        <v>493</v>
      </c>
      <c r="F4240" s="15">
        <f>VLOOKUP(G4240,modules!$A$1:$B$10,2,0)</f>
        <v>6</v>
      </c>
      <c r="G4240" s="18" t="s">
        <v>7849</v>
      </c>
      <c r="H4240" s="15">
        <f>VLOOKUP(I4240,segments!$A$1:$B$9,2,0)</f>
        <v>3</v>
      </c>
      <c r="I4240" s="18" t="s">
        <v>7851</v>
      </c>
      <c r="J4240" s="15">
        <f>VLOOKUP(K4240,machines!$A$1:$B$72,2,0)</f>
        <v>62</v>
      </c>
      <c r="K4240" s="27" t="s">
        <v>101</v>
      </c>
      <c r="L4240" s="43" t="s">
        <v>98</v>
      </c>
      <c r="M4240" s="15">
        <f>VLOOKUP(N4240,groups!$A$1:$B$113,2,1)</f>
        <v>160</v>
      </c>
      <c r="N4240" s="43" t="s">
        <v>1305</v>
      </c>
      <c r="O4240" s="18">
        <v>80</v>
      </c>
      <c r="P4240" s="15">
        <f>VLOOKUP(Q4240,'seg2'!$A$1:$B$13,2,0)</f>
        <v>3</v>
      </c>
      <c r="Q4240" s="16" t="s">
        <v>20</v>
      </c>
      <c r="R4240" s="15">
        <f>VLOOKUP(S4240,'seg3'!$A$1:$B$9,2,0)</f>
        <v>3</v>
      </c>
      <c r="S4240" s="16" t="s">
        <v>21</v>
      </c>
      <c r="T4240" s="18">
        <v>330</v>
      </c>
      <c r="U4240" s="18">
        <v>330</v>
      </c>
      <c r="V4240" s="42"/>
      <c r="W4240" s="43" t="s">
        <v>1469</v>
      </c>
      <c r="X4240" s="16"/>
      <c r="Y4240" s="18" t="s">
        <v>17</v>
      </c>
      <c r="Z4240" s="18">
        <v>22</v>
      </c>
      <c r="AA4240" s="16" t="s">
        <v>100</v>
      </c>
      <c r="AB4240" s="14" t="str">
        <f t="shared" si="66"/>
        <v>('799676','799676J','HSSB M22X80 EN14399-3 CL8.8HR HT HDG','PC',62,6,3,3,3,7,160,'330','330','M22','80','10B33','22','21.45/21.50','','COIL DIRECT DRAWN 10B33M 21.50/21.53',''),</v>
      </c>
      <c r="AC4240" s="14" t="s">
        <v>11413</v>
      </c>
    </row>
    <row r="4241" spans="1:29">
      <c r="A4241" s="16">
        <v>826397</v>
      </c>
      <c r="B4241" s="43" t="s">
        <v>7630</v>
      </c>
      <c r="C4241" s="43" t="s">
        <v>7631</v>
      </c>
      <c r="D4241" s="15">
        <f>VLOOKUP(E4241,finish!$A$1:$B$18,2,0)</f>
        <v>7</v>
      </c>
      <c r="E4241" s="18" t="s">
        <v>493</v>
      </c>
      <c r="F4241" s="15">
        <f>VLOOKUP(G4241,modules!$A$1:$B$10,2,0)</f>
        <v>6</v>
      </c>
      <c r="G4241" s="18" t="s">
        <v>7849</v>
      </c>
      <c r="H4241" s="15">
        <f>VLOOKUP(I4241,segments!$A$1:$B$9,2,0)</f>
        <v>3</v>
      </c>
      <c r="I4241" s="18" t="s">
        <v>7851</v>
      </c>
      <c r="J4241" s="15">
        <f>VLOOKUP(K4241,machines!$A$1:$B$72,2,0)</f>
        <v>63</v>
      </c>
      <c r="K4241" s="27" t="s">
        <v>109</v>
      </c>
      <c r="L4241" s="43" t="s">
        <v>98</v>
      </c>
      <c r="M4241" s="15">
        <f>VLOOKUP(N4241,groups!$A$1:$B$113,2,1)</f>
        <v>161</v>
      </c>
      <c r="N4241" s="43" t="s">
        <v>1594</v>
      </c>
      <c r="O4241" s="18">
        <v>70</v>
      </c>
      <c r="P4241" s="15">
        <f>VLOOKUP(Q4241,'seg2'!$A$1:$B$13,2,0)</f>
        <v>3</v>
      </c>
      <c r="Q4241" s="16" t="s">
        <v>20</v>
      </c>
      <c r="R4241" s="15">
        <f>VLOOKUP(S4241,'seg3'!$A$1:$B$9,2,0)</f>
        <v>3</v>
      </c>
      <c r="S4241" s="16" t="s">
        <v>21</v>
      </c>
      <c r="T4241" s="18">
        <v>312</v>
      </c>
      <c r="U4241" s="18">
        <v>312</v>
      </c>
      <c r="V4241" s="42"/>
      <c r="W4241" s="43" t="s">
        <v>110</v>
      </c>
      <c r="X4241" s="16"/>
      <c r="Y4241" s="18" t="s">
        <v>17</v>
      </c>
      <c r="Z4241" s="18">
        <v>22</v>
      </c>
      <c r="AA4241" s="16" t="s">
        <v>108</v>
      </c>
      <c r="AB4241" s="14" t="str">
        <f t="shared" si="66"/>
        <v>('826397','826397J','HSSB M22X70 EN14399-3 CL8.8HR FT HDG','PC',63,6,3,3,3,7,161,'312','312','M22','70','10B33','22','20.00/20.05','','COIL DIRECT DRAWN 10B33M 20.05/20.10',''),</v>
      </c>
      <c r="AC4241" s="14" t="s">
        <v>11414</v>
      </c>
    </row>
    <row r="4242" spans="1:29">
      <c r="A4242" s="16">
        <v>826395</v>
      </c>
      <c r="B4242" s="43" t="s">
        <v>7632</v>
      </c>
      <c r="C4242" s="43" t="s">
        <v>7633</v>
      </c>
      <c r="D4242" s="15">
        <f>VLOOKUP(E4242,finish!$A$1:$B$18,2,0)</f>
        <v>7</v>
      </c>
      <c r="E4242" s="18" t="s">
        <v>493</v>
      </c>
      <c r="F4242" s="15">
        <f>VLOOKUP(G4242,modules!$A$1:$B$10,2,0)</f>
        <v>6</v>
      </c>
      <c r="G4242" s="18" t="s">
        <v>7849</v>
      </c>
      <c r="H4242" s="15">
        <f>VLOOKUP(I4242,segments!$A$1:$B$9,2,0)</f>
        <v>3</v>
      </c>
      <c r="I4242" s="18" t="s">
        <v>7851</v>
      </c>
      <c r="J4242" s="15">
        <f>VLOOKUP(K4242,machines!$A$1:$B$72,2,0)</f>
        <v>63</v>
      </c>
      <c r="K4242" s="27" t="s">
        <v>109</v>
      </c>
      <c r="L4242" s="43" t="s">
        <v>98</v>
      </c>
      <c r="M4242" s="15">
        <f>VLOOKUP(N4242,groups!$A$1:$B$113,2,1)</f>
        <v>161</v>
      </c>
      <c r="N4242" s="43" t="s">
        <v>1594</v>
      </c>
      <c r="O4242" s="18">
        <v>60</v>
      </c>
      <c r="P4242" s="15">
        <f>VLOOKUP(Q4242,'seg2'!$A$1:$B$13,2,0)</f>
        <v>3</v>
      </c>
      <c r="Q4242" s="16" t="s">
        <v>20</v>
      </c>
      <c r="R4242" s="15">
        <f>VLOOKUP(S4242,'seg3'!$A$1:$B$9,2,0)</f>
        <v>3</v>
      </c>
      <c r="S4242" s="16" t="s">
        <v>21</v>
      </c>
      <c r="T4242" s="18">
        <v>264</v>
      </c>
      <c r="U4242" s="18">
        <v>264</v>
      </c>
      <c r="V4242" s="42"/>
      <c r="W4242" s="43" t="s">
        <v>110</v>
      </c>
      <c r="X4242" s="16"/>
      <c r="Y4242" s="18" t="s">
        <v>17</v>
      </c>
      <c r="Z4242" s="18">
        <v>22</v>
      </c>
      <c r="AA4242" s="16" t="s">
        <v>108</v>
      </c>
      <c r="AB4242" s="14" t="str">
        <f t="shared" si="66"/>
        <v>('826395','826395J','HSSB M22X60 EN14399-3 CL8.8HR FT HDG','PC',63,6,3,3,3,7,161,'264','264','M22','60','10B33','22','20.00/20.05','','COIL DIRECT DRAWN 10B33M 20.05/20.10',''),</v>
      </c>
      <c r="AC4242" s="14" t="s">
        <v>11415</v>
      </c>
    </row>
    <row r="4243" spans="1:29">
      <c r="A4243" s="16">
        <v>799676</v>
      </c>
      <c r="B4243" s="43" t="s">
        <v>7628</v>
      </c>
      <c r="C4243" s="43" t="s">
        <v>7629</v>
      </c>
      <c r="D4243" s="15">
        <f>VLOOKUP(E4243,finish!$A$1:$B$18,2,0)</f>
        <v>7</v>
      </c>
      <c r="E4243" s="18" t="s">
        <v>493</v>
      </c>
      <c r="F4243" s="15">
        <f>VLOOKUP(G4243,modules!$A$1:$B$10,2,0)</f>
        <v>6</v>
      </c>
      <c r="G4243" s="18" t="s">
        <v>7849</v>
      </c>
      <c r="H4243" s="15">
        <f>VLOOKUP(I4243,segments!$A$1:$B$9,2,0)</f>
        <v>3</v>
      </c>
      <c r="I4243" s="18" t="s">
        <v>7851</v>
      </c>
      <c r="J4243" s="15">
        <f>VLOOKUP(K4243,machines!$A$1:$B$72,2,0)</f>
        <v>62</v>
      </c>
      <c r="K4243" s="27" t="s">
        <v>101</v>
      </c>
      <c r="L4243" s="43" t="s">
        <v>98</v>
      </c>
      <c r="M4243" s="15">
        <f>VLOOKUP(N4243,groups!$A$1:$B$113,2,1)</f>
        <v>160</v>
      </c>
      <c r="N4243" s="43" t="s">
        <v>1305</v>
      </c>
      <c r="O4243" s="18">
        <v>80</v>
      </c>
      <c r="P4243" s="15">
        <f>VLOOKUP(Q4243,'seg2'!$A$1:$B$13,2,0)</f>
        <v>3</v>
      </c>
      <c r="Q4243" s="16" t="s">
        <v>20</v>
      </c>
      <c r="R4243" s="15">
        <f>VLOOKUP(S4243,'seg3'!$A$1:$B$9,2,0)</f>
        <v>3</v>
      </c>
      <c r="S4243" s="16" t="s">
        <v>21</v>
      </c>
      <c r="T4243" s="18">
        <v>330</v>
      </c>
      <c r="U4243" s="18">
        <v>330</v>
      </c>
      <c r="V4243" s="42"/>
      <c r="W4243" s="43" t="s">
        <v>1469</v>
      </c>
      <c r="X4243" s="16"/>
      <c r="Y4243" s="18" t="s">
        <v>17</v>
      </c>
      <c r="Z4243" s="18">
        <v>22</v>
      </c>
      <c r="AA4243" s="16" t="s">
        <v>100</v>
      </c>
      <c r="AB4243" s="14" t="str">
        <f t="shared" si="66"/>
        <v>('799676','799676J','HSSB M22X80 EN14399-3 CL8.8HR HT HDG','PC',62,6,3,3,3,7,160,'330','330','M22','80','10B33','22','21.45/21.50','','COIL DIRECT DRAWN 10B33M 21.50/21.53',''),</v>
      </c>
      <c r="AC4243" s="14" t="s">
        <v>11413</v>
      </c>
    </row>
    <row r="4244" spans="1:29">
      <c r="A4244" s="16" t="s">
        <v>5001</v>
      </c>
      <c r="B4244" s="43" t="s">
        <v>5002</v>
      </c>
      <c r="C4244" s="43" t="s">
        <v>5003</v>
      </c>
      <c r="D4244" s="15">
        <f>VLOOKUP(E4244,finish!$A$1:$B$18,2,0)</f>
        <v>8</v>
      </c>
      <c r="E4244" s="18" t="s">
        <v>47</v>
      </c>
      <c r="F4244" s="15">
        <f>VLOOKUP(G4244,modules!$A$1:$B$10,2,0)</f>
        <v>3</v>
      </c>
      <c r="G4244" s="18" t="s">
        <v>7844</v>
      </c>
      <c r="H4244" s="15">
        <f>VLOOKUP(I4244,segments!$A$1:$B$9,2,0)</f>
        <v>2</v>
      </c>
      <c r="I4244" s="18" t="s">
        <v>7847</v>
      </c>
      <c r="J4244" s="15">
        <v>80</v>
      </c>
      <c r="K4244" s="27" t="s">
        <v>19</v>
      </c>
      <c r="L4244" s="16" t="s">
        <v>15</v>
      </c>
      <c r="M4244" s="15">
        <f>VLOOKUP(N4244,groups!$A$1:$B$113,2,1)</f>
        <v>153</v>
      </c>
      <c r="N4244" s="16" t="s">
        <v>107</v>
      </c>
      <c r="O4244" s="16">
        <v>25</v>
      </c>
      <c r="P4244" s="15">
        <f>VLOOKUP(Q4244,'seg2'!$A$1:$B$13,2,0)</f>
        <v>3</v>
      </c>
      <c r="Q4244" s="16" t="s">
        <v>20</v>
      </c>
      <c r="R4244" s="15">
        <f>VLOOKUP(S4244,'seg3'!$A$1:$B$9,2,0)</f>
        <v>3</v>
      </c>
      <c r="S4244" s="16" t="s">
        <v>21</v>
      </c>
      <c r="T4244" s="18">
        <v>13</v>
      </c>
      <c r="U4244" s="18">
        <v>13</v>
      </c>
      <c r="V4244" s="18"/>
      <c r="W4244" s="30"/>
      <c r="X4244" s="16"/>
      <c r="Y4244" s="18" t="s">
        <v>17</v>
      </c>
      <c r="Z4244" s="18">
        <v>8</v>
      </c>
      <c r="AA4244" s="16" t="s">
        <v>883</v>
      </c>
      <c r="AB4244" s="14" t="str">
        <f t="shared" si="66"/>
        <v>('DB617411','DB617411J','HHB M08X1.25X25 ISO4017 CL8.8 FT ZC3','PC',80,3,3,3,2,8,153,'13','13','M08','25','10B33','8','07.00/07.02','','',''),</v>
      </c>
      <c r="AC4244" s="14" t="s">
        <v>11416</v>
      </c>
    </row>
    <row r="4245" spans="1:29">
      <c r="A4245" s="16" t="s">
        <v>4880</v>
      </c>
      <c r="B4245" s="43" t="s">
        <v>4881</v>
      </c>
      <c r="C4245" s="43" t="s">
        <v>4882</v>
      </c>
      <c r="D4245" s="15">
        <f>VLOOKUP(E4245,finish!$A$1:$B$18,2,0)</f>
        <v>8</v>
      </c>
      <c r="E4245" s="18" t="s">
        <v>47</v>
      </c>
      <c r="F4245" s="15">
        <f>VLOOKUP(G4245,modules!$A$1:$B$10,2,0)</f>
        <v>3</v>
      </c>
      <c r="G4245" s="18" t="s">
        <v>7844</v>
      </c>
      <c r="H4245" s="15">
        <f>VLOOKUP(I4245,segments!$A$1:$B$9,2,0)</f>
        <v>2</v>
      </c>
      <c r="I4245" s="18" t="s">
        <v>7847</v>
      </c>
      <c r="J4245" s="15">
        <v>80</v>
      </c>
      <c r="K4245" s="27" t="s">
        <v>19</v>
      </c>
      <c r="L4245" s="16" t="s">
        <v>15</v>
      </c>
      <c r="M4245" s="15">
        <f>VLOOKUP(N4245,groups!$A$1:$B$113,2,1)</f>
        <v>153</v>
      </c>
      <c r="N4245" s="16" t="s">
        <v>107</v>
      </c>
      <c r="O4245" s="16">
        <v>30</v>
      </c>
      <c r="P4245" s="15">
        <f>VLOOKUP(Q4245,'seg2'!$A$1:$B$13,2,0)</f>
        <v>3</v>
      </c>
      <c r="Q4245" s="16" t="s">
        <v>20</v>
      </c>
      <c r="R4245" s="15">
        <f>VLOOKUP(S4245,'seg3'!$A$1:$B$9,2,0)</f>
        <v>3</v>
      </c>
      <c r="S4245" s="16" t="s">
        <v>21</v>
      </c>
      <c r="T4245" s="18">
        <v>16</v>
      </c>
      <c r="U4245" s="18">
        <v>16</v>
      </c>
      <c r="V4245" s="18"/>
      <c r="W4245" s="30"/>
      <c r="X4245" s="16"/>
      <c r="Y4245" s="18" t="s">
        <v>17</v>
      </c>
      <c r="Z4245" s="18">
        <v>8</v>
      </c>
      <c r="AA4245" s="16" t="s">
        <v>883</v>
      </c>
      <c r="AB4245" s="14" t="str">
        <f t="shared" si="66"/>
        <v>('DB617413','DB617413J','HHB M08X1.25X30 ISO4017 CL8.8 FT ZC3','PC',80,3,3,3,2,8,153,'16','16','M08','30','10B33','8','07.00/07.02','','',''),</v>
      </c>
      <c r="AC4245" s="14" t="s">
        <v>11408</v>
      </c>
    </row>
    <row r="4246" spans="1:29">
      <c r="A4246" s="16" t="s">
        <v>5004</v>
      </c>
      <c r="B4246" s="43" t="s">
        <v>5005</v>
      </c>
      <c r="C4246" s="43" t="s">
        <v>5006</v>
      </c>
      <c r="D4246" s="15">
        <f>VLOOKUP(E4246,finish!$A$1:$B$18,2,0)</f>
        <v>8</v>
      </c>
      <c r="E4246" s="18" t="s">
        <v>47</v>
      </c>
      <c r="F4246" s="15">
        <f>VLOOKUP(G4246,modules!$A$1:$B$10,2,0)</f>
        <v>3</v>
      </c>
      <c r="G4246" s="18" t="s">
        <v>7844</v>
      </c>
      <c r="H4246" s="15">
        <f>VLOOKUP(I4246,segments!$A$1:$B$9,2,0)</f>
        <v>2</v>
      </c>
      <c r="I4246" s="18" t="s">
        <v>7847</v>
      </c>
      <c r="J4246" s="15">
        <v>80</v>
      </c>
      <c r="K4246" s="27" t="s">
        <v>19</v>
      </c>
      <c r="L4246" s="16" t="s">
        <v>15</v>
      </c>
      <c r="M4246" s="15">
        <f>VLOOKUP(N4246,groups!$A$1:$B$113,2,1)</f>
        <v>153</v>
      </c>
      <c r="N4246" s="16" t="s">
        <v>107</v>
      </c>
      <c r="O4246" s="16">
        <v>35</v>
      </c>
      <c r="P4246" s="15">
        <f>VLOOKUP(Q4246,'seg2'!$A$1:$B$13,2,0)</f>
        <v>3</v>
      </c>
      <c r="Q4246" s="16" t="s">
        <v>20</v>
      </c>
      <c r="R4246" s="15">
        <f>VLOOKUP(S4246,'seg3'!$A$1:$B$9,2,0)</f>
        <v>3</v>
      </c>
      <c r="S4246" s="16" t="s">
        <v>21</v>
      </c>
      <c r="T4246" s="18">
        <v>17</v>
      </c>
      <c r="U4246" s="18">
        <v>17</v>
      </c>
      <c r="V4246" s="18"/>
      <c r="W4246" s="30" t="s">
        <v>3273</v>
      </c>
      <c r="X4246" s="16"/>
      <c r="Y4246" s="18" t="s">
        <v>17</v>
      </c>
      <c r="Z4246" s="18">
        <v>8</v>
      </c>
      <c r="AA4246" s="16" t="s">
        <v>883</v>
      </c>
      <c r="AB4246" s="14" t="str">
        <f t="shared" si="66"/>
        <v>('DB617414','DB617414J','HHB M08X1.25X35 ISO4017 CL8.8 FT ZC3','PC',80,3,3,3,2,8,153,'17','17','M08','35','10B33','8','07.00/07.02','','COIL DIRECT DRAWN 10B21 07.00/07.02',''),</v>
      </c>
      <c r="AC4246" s="14" t="s">
        <v>11417</v>
      </c>
    </row>
    <row r="4247" spans="1:29">
      <c r="A4247" s="16">
        <v>799684</v>
      </c>
      <c r="B4247" s="16" t="s">
        <v>7638</v>
      </c>
      <c r="C4247" s="16" t="s">
        <v>7639</v>
      </c>
      <c r="D4247" s="15">
        <f>VLOOKUP(E4247,finish!$A$1:$B$18,2,0)</f>
        <v>7</v>
      </c>
      <c r="E4247" s="18" t="s">
        <v>493</v>
      </c>
      <c r="F4247" s="15">
        <f>VLOOKUP(G4247,modules!$A$1:$B$10,2,0)</f>
        <v>6</v>
      </c>
      <c r="G4247" s="18" t="s">
        <v>7849</v>
      </c>
      <c r="H4247" s="15">
        <f>VLOOKUP(I4247,segments!$A$1:$B$9,2,0)</f>
        <v>3</v>
      </c>
      <c r="I4247" s="18" t="s">
        <v>7851</v>
      </c>
      <c r="J4247" s="15">
        <f>VLOOKUP(K4247,machines!$A$1:$B$72,2,0)</f>
        <v>62</v>
      </c>
      <c r="K4247" s="27" t="s">
        <v>101</v>
      </c>
      <c r="L4247" s="16" t="s">
        <v>98</v>
      </c>
      <c r="M4247" s="15">
        <f>VLOOKUP(N4247,groups!$A$1:$B$113,2,1)</f>
        <v>160</v>
      </c>
      <c r="N4247" s="43" t="s">
        <v>1305</v>
      </c>
      <c r="O4247" s="18">
        <v>120</v>
      </c>
      <c r="P4247" s="15">
        <f>VLOOKUP(Q4247,'seg2'!$A$1:$B$13,2,0)</f>
        <v>3</v>
      </c>
      <c r="Q4247" s="16" t="s">
        <v>20</v>
      </c>
      <c r="R4247" s="15">
        <f>VLOOKUP(S4247,'seg3'!$A$1:$B$9,2,0)</f>
        <v>3</v>
      </c>
      <c r="S4247" s="16" t="s">
        <v>21</v>
      </c>
      <c r="T4247" s="18">
        <v>449.1</v>
      </c>
      <c r="U4247" s="18">
        <v>449.1</v>
      </c>
      <c r="V4247" s="42"/>
      <c r="W4247" s="30"/>
      <c r="X4247" s="16"/>
      <c r="Y4247" s="18" t="s">
        <v>17</v>
      </c>
      <c r="Z4247" s="18">
        <v>22</v>
      </c>
      <c r="AA4247" s="16" t="s">
        <v>100</v>
      </c>
      <c r="AB4247" s="14" t="str">
        <f t="shared" si="66"/>
        <v>('799684','799684J','HSSB M22X120 EN14399-3 CL8.8HR HT HDG','PC',62,6,3,3,3,7,160,'449.1','449.1','M22','120','10B33','22','21.45/21.50','','',''),</v>
      </c>
      <c r="AC4247" s="14" t="s">
        <v>11418</v>
      </c>
    </row>
    <row r="4248" spans="1:29">
      <c r="A4248" s="16" t="s">
        <v>5121</v>
      </c>
      <c r="B4248" s="43" t="s">
        <v>5122</v>
      </c>
      <c r="C4248" s="43" t="s">
        <v>5123</v>
      </c>
      <c r="D4248" s="15">
        <f>VLOOKUP(E4248,finish!$A$1:$B$18,2,0)</f>
        <v>9</v>
      </c>
      <c r="E4248" s="18" t="s">
        <v>931</v>
      </c>
      <c r="F4248" s="15">
        <f>VLOOKUP(G4248,modules!$A$1:$B$10,2,0)</f>
        <v>3</v>
      </c>
      <c r="G4248" s="18" t="s">
        <v>7844</v>
      </c>
      <c r="H4248" s="15">
        <f>VLOOKUP(I4248,segments!$A$1:$B$9,2,0)</f>
        <v>2</v>
      </c>
      <c r="I4248" s="18" t="s">
        <v>7847</v>
      </c>
      <c r="J4248" s="15">
        <v>80</v>
      </c>
      <c r="K4248" s="27" t="s">
        <v>19</v>
      </c>
      <c r="L4248" s="16" t="s">
        <v>15</v>
      </c>
      <c r="M4248" s="15">
        <f>VLOOKUP(N4248,groups!$A$1:$B$113,2,1)</f>
        <v>153</v>
      </c>
      <c r="N4248" s="16" t="s">
        <v>107</v>
      </c>
      <c r="O4248" s="18">
        <v>20</v>
      </c>
      <c r="P4248" s="15">
        <f>VLOOKUP(Q4248,'seg2'!$A$1:$B$13,2,0)</f>
        <v>3</v>
      </c>
      <c r="Q4248" s="16" t="s">
        <v>20</v>
      </c>
      <c r="R4248" s="15">
        <f>VLOOKUP(S4248,'seg3'!$A$1:$B$9,2,0)</f>
        <v>3</v>
      </c>
      <c r="S4248" s="16" t="s">
        <v>21</v>
      </c>
      <c r="T4248" s="18">
        <v>12</v>
      </c>
      <c r="U4248" s="18">
        <v>12</v>
      </c>
      <c r="V4248" s="18"/>
      <c r="W4248" s="30" t="s">
        <v>5000</v>
      </c>
      <c r="X4248" s="16"/>
      <c r="Y4248" s="18" t="s">
        <v>17</v>
      </c>
      <c r="Z4248" s="18">
        <v>8</v>
      </c>
      <c r="AA4248" s="16" t="s">
        <v>883</v>
      </c>
      <c r="AB4248" s="14" t="str">
        <f t="shared" si="66"/>
        <v>('DB617999','DB617999J','HHB M08X1.25X20 ISO4017 CL8.8 FT YZ6','PC',80,3,3,3,2,9,153,'12','12','M08','20','10B33','8','07.00/07.02','','COIL DIRECT DRAWN 10B21 06.90/06.92',''),</v>
      </c>
      <c r="AC4248" s="14" t="s">
        <v>11419</v>
      </c>
    </row>
    <row r="4249" spans="1:29">
      <c r="A4249" s="16">
        <v>827606</v>
      </c>
      <c r="B4249" s="43" t="s">
        <v>7642</v>
      </c>
      <c r="C4249" s="43" t="s">
        <v>7643</v>
      </c>
      <c r="D4249" s="15">
        <f>VLOOKUP(E4249,finish!$A$1:$B$18,2,0)</f>
        <v>5</v>
      </c>
      <c r="E4249" s="18" t="s">
        <v>316</v>
      </c>
      <c r="F4249" s="15">
        <f>VLOOKUP(G4249,modules!$A$1:$B$10,2,0)</f>
        <v>6</v>
      </c>
      <c r="G4249" s="18" t="s">
        <v>7849</v>
      </c>
      <c r="H4249" s="15">
        <f>VLOOKUP(I4249,segments!$A$1:$B$9,2,0)</f>
        <v>3</v>
      </c>
      <c r="I4249" s="18" t="s">
        <v>7851</v>
      </c>
      <c r="J4249" s="15">
        <f>VLOOKUP(K4249,machines!$A$1:$B$72,2,0)</f>
        <v>62</v>
      </c>
      <c r="K4249" s="27" t="s">
        <v>101</v>
      </c>
      <c r="L4249" s="16" t="s">
        <v>114</v>
      </c>
      <c r="M4249" s="15">
        <f>VLOOKUP(N4249,groups!$A$1:$B$113,2,1)</f>
        <v>160</v>
      </c>
      <c r="N4249" s="16" t="s">
        <v>1305</v>
      </c>
      <c r="O4249" s="18">
        <v>95</v>
      </c>
      <c r="P4249" s="15">
        <f>VLOOKUP(Q4249,'seg2'!$A$1:$B$13,2,0)</f>
        <v>3</v>
      </c>
      <c r="Q4249" s="16" t="s">
        <v>20</v>
      </c>
      <c r="R4249" s="15">
        <f>VLOOKUP(S4249,'seg3'!$A$1:$B$9,2,0)</f>
        <v>3</v>
      </c>
      <c r="S4249" s="16" t="s">
        <v>21</v>
      </c>
      <c r="T4249" s="18">
        <v>482</v>
      </c>
      <c r="U4249" s="18">
        <v>482</v>
      </c>
      <c r="V4249" s="42"/>
      <c r="W4249" s="43" t="s">
        <v>448</v>
      </c>
      <c r="X4249" s="16"/>
      <c r="Y4249" s="72" t="s">
        <v>17</v>
      </c>
      <c r="Z4249" s="25">
        <v>24</v>
      </c>
      <c r="AA4249" s="74" t="s">
        <v>479</v>
      </c>
      <c r="AB4249" s="14" t="str">
        <f t="shared" si="66"/>
        <v>('827606','827606J','HSSB M24X95 EN14399-3 CL10.9HR HT ZFS','PC',62,6,3,3,3,5,160,'482','482','M24','95','10B33','24','23.45/23.50','','COIL DIRECT DRAWN AS 10B33M 23.50/23.53',''),</v>
      </c>
      <c r="AC4249" s="14" t="s">
        <v>11420</v>
      </c>
    </row>
    <row r="4250" spans="1:29">
      <c r="A4250" s="16">
        <v>818734</v>
      </c>
      <c r="B4250" s="43" t="s">
        <v>7644</v>
      </c>
      <c r="C4250" s="43" t="s">
        <v>7645</v>
      </c>
      <c r="D4250" s="15">
        <f>VLOOKUP(E4250,finish!$A$1:$B$18,2,0)</f>
        <v>5</v>
      </c>
      <c r="E4250" s="18" t="s">
        <v>316</v>
      </c>
      <c r="F4250" s="15">
        <f>VLOOKUP(G4250,modules!$A$1:$B$10,2,0)</f>
        <v>6</v>
      </c>
      <c r="G4250" s="18" t="s">
        <v>7849</v>
      </c>
      <c r="H4250" s="15">
        <f>VLOOKUP(I4250,segments!$A$1:$B$9,2,0)</f>
        <v>3</v>
      </c>
      <c r="I4250" s="18" t="s">
        <v>7851</v>
      </c>
      <c r="J4250" s="15">
        <f>VLOOKUP(K4250,machines!$A$1:$B$72,2,0)</f>
        <v>62</v>
      </c>
      <c r="K4250" s="27" t="s">
        <v>101</v>
      </c>
      <c r="L4250" s="16" t="s">
        <v>114</v>
      </c>
      <c r="M4250" s="15">
        <f>VLOOKUP(N4250,groups!$A$1:$B$113,2,1)</f>
        <v>160</v>
      </c>
      <c r="N4250" s="16" t="s">
        <v>1305</v>
      </c>
      <c r="O4250" s="18">
        <v>100</v>
      </c>
      <c r="P4250" s="15">
        <f>VLOOKUP(Q4250,'seg2'!$A$1:$B$13,2,0)</f>
        <v>3</v>
      </c>
      <c r="Q4250" s="16" t="s">
        <v>20</v>
      </c>
      <c r="R4250" s="15">
        <f>VLOOKUP(S4250,'seg3'!$A$1:$B$9,2,0)</f>
        <v>3</v>
      </c>
      <c r="S4250" s="16" t="s">
        <v>21</v>
      </c>
      <c r="T4250" s="18">
        <v>481</v>
      </c>
      <c r="U4250" s="18">
        <v>481</v>
      </c>
      <c r="V4250" s="42"/>
      <c r="W4250" s="43" t="s">
        <v>448</v>
      </c>
      <c r="X4250" s="16"/>
      <c r="Y4250" s="72" t="s">
        <v>17</v>
      </c>
      <c r="Z4250" s="25">
        <v>24</v>
      </c>
      <c r="AA4250" s="74" t="s">
        <v>479</v>
      </c>
      <c r="AB4250" s="14" t="str">
        <f t="shared" si="66"/>
        <v>('818734','818734J','HSSB M24X100 EN14399-3 CL10.9HR HT ZFS','PC',62,6,3,3,3,5,160,'481','481','M24','100','10B33','24','23.45/23.50','','COIL DIRECT DRAWN AS 10B33M 23.50/23.53',''),</v>
      </c>
      <c r="AC4250" s="14" t="s">
        <v>11421</v>
      </c>
    </row>
    <row r="4251" spans="1:29">
      <c r="A4251" s="16">
        <v>818736</v>
      </c>
      <c r="B4251" s="43" t="s">
        <v>7646</v>
      </c>
      <c r="C4251" s="43" t="s">
        <v>7647</v>
      </c>
      <c r="D4251" s="15">
        <f>VLOOKUP(E4251,finish!$A$1:$B$18,2,0)</f>
        <v>5</v>
      </c>
      <c r="E4251" s="18" t="s">
        <v>316</v>
      </c>
      <c r="F4251" s="15">
        <f>VLOOKUP(G4251,modules!$A$1:$B$10,2,0)</f>
        <v>6</v>
      </c>
      <c r="G4251" s="18" t="s">
        <v>7849</v>
      </c>
      <c r="H4251" s="15">
        <f>VLOOKUP(I4251,segments!$A$1:$B$9,2,0)</f>
        <v>3</v>
      </c>
      <c r="I4251" s="18" t="s">
        <v>7851</v>
      </c>
      <c r="J4251" s="15">
        <f>VLOOKUP(K4251,machines!$A$1:$B$72,2,0)</f>
        <v>62</v>
      </c>
      <c r="K4251" s="27" t="s">
        <v>101</v>
      </c>
      <c r="L4251" s="16" t="s">
        <v>114</v>
      </c>
      <c r="M4251" s="15">
        <f>VLOOKUP(N4251,groups!$A$1:$B$113,2,1)</f>
        <v>160</v>
      </c>
      <c r="N4251" s="16" t="s">
        <v>1305</v>
      </c>
      <c r="O4251" s="18">
        <v>110</v>
      </c>
      <c r="P4251" s="15">
        <f>VLOOKUP(Q4251,'seg2'!$A$1:$B$13,2,0)</f>
        <v>3</v>
      </c>
      <c r="Q4251" s="16" t="s">
        <v>20</v>
      </c>
      <c r="R4251" s="15">
        <f>VLOOKUP(S4251,'seg3'!$A$1:$B$9,2,0)</f>
        <v>3</v>
      </c>
      <c r="S4251" s="16" t="s">
        <v>21</v>
      </c>
      <c r="T4251" s="18">
        <v>522</v>
      </c>
      <c r="U4251" s="18">
        <v>522</v>
      </c>
      <c r="V4251" s="42"/>
      <c r="W4251" s="43" t="s">
        <v>448</v>
      </c>
      <c r="X4251" s="16"/>
      <c r="Y4251" s="72" t="s">
        <v>17</v>
      </c>
      <c r="Z4251" s="25">
        <v>24</v>
      </c>
      <c r="AA4251" s="74" t="s">
        <v>479</v>
      </c>
      <c r="AB4251" s="14" t="str">
        <f t="shared" si="66"/>
        <v>('818736','818736J','HSSB M24X110 EN14399-3 CL10.9HR HT ZFS','PC',62,6,3,3,3,5,160,'522','522','M24','110','10B33','24','23.45/23.50','','COIL DIRECT DRAWN AS 10B33M 23.50/23.53',''),</v>
      </c>
      <c r="AC4251" s="14" t="s">
        <v>11422</v>
      </c>
    </row>
    <row r="4252" spans="1:29">
      <c r="A4252" s="16">
        <v>825613</v>
      </c>
      <c r="B4252" s="43" t="s">
        <v>6507</v>
      </c>
      <c r="C4252" s="43" t="s">
        <v>6508</v>
      </c>
      <c r="D4252" s="15">
        <f>VLOOKUP(E4252,finish!$A$1:$B$18,2,0)</f>
        <v>5</v>
      </c>
      <c r="E4252" s="18" t="s">
        <v>316</v>
      </c>
      <c r="F4252" s="15">
        <f>VLOOKUP(G4252,modules!$A$1:$B$10,2,0)</f>
        <v>6</v>
      </c>
      <c r="G4252" s="18" t="s">
        <v>7849</v>
      </c>
      <c r="H4252" s="15">
        <f>VLOOKUP(I4252,segments!$A$1:$B$9,2,0)</f>
        <v>2</v>
      </c>
      <c r="I4252" s="18" t="s">
        <v>7847</v>
      </c>
      <c r="J4252" s="15">
        <f>VLOOKUP(K4252,machines!$A$1:$B$72,2,0)</f>
        <v>62</v>
      </c>
      <c r="K4252" s="27" t="s">
        <v>101</v>
      </c>
      <c r="L4252" s="16" t="s">
        <v>114</v>
      </c>
      <c r="M4252" s="15">
        <f>VLOOKUP(N4252,groups!$A$1:$B$113,2,1)</f>
        <v>160</v>
      </c>
      <c r="N4252" s="16" t="s">
        <v>1305</v>
      </c>
      <c r="O4252" s="18">
        <v>135</v>
      </c>
      <c r="P4252" s="15">
        <f>VLOOKUP(Q4252,'seg2'!$A$1:$B$13,2,0)</f>
        <v>3</v>
      </c>
      <c r="Q4252" s="16" t="s">
        <v>20</v>
      </c>
      <c r="R4252" s="15">
        <f>VLOOKUP(S4252,'seg3'!$A$1:$B$9,2,0)</f>
        <v>3</v>
      </c>
      <c r="S4252" s="16" t="s">
        <v>21</v>
      </c>
      <c r="T4252" s="18">
        <v>632</v>
      </c>
      <c r="U4252" s="18">
        <v>632</v>
      </c>
      <c r="V4252" s="42"/>
      <c r="W4252" s="43" t="s">
        <v>448</v>
      </c>
      <c r="X4252" s="16"/>
      <c r="Y4252" s="72" t="s">
        <v>17</v>
      </c>
      <c r="Z4252" s="25">
        <v>24</v>
      </c>
      <c r="AA4252" s="74" t="s">
        <v>479</v>
      </c>
      <c r="AB4252" s="14" t="str">
        <f t="shared" si="66"/>
        <v>('825613','825613J','HSSB M24X135 EN14399-3 CL10.9HR HT ZFS','PC',62,6,3,3,2,5,160,'632','632','M24','135','10B33','24','23.45/23.50','','COIL DIRECT DRAWN AS 10B33M 23.50/23.53',''),</v>
      </c>
      <c r="AC4252" s="14" t="s">
        <v>10638</v>
      </c>
    </row>
    <row r="4253" spans="1:29">
      <c r="A4253" s="16">
        <v>827616</v>
      </c>
      <c r="B4253" s="43" t="s">
        <v>7648</v>
      </c>
      <c r="C4253" s="43" t="s">
        <v>7649</v>
      </c>
      <c r="D4253" s="15">
        <f>VLOOKUP(E4253,finish!$A$1:$B$18,2,0)</f>
        <v>5</v>
      </c>
      <c r="E4253" s="18" t="s">
        <v>316</v>
      </c>
      <c r="F4253" s="15">
        <f>VLOOKUP(G4253,modules!$A$1:$B$10,2,0)</f>
        <v>6</v>
      </c>
      <c r="G4253" s="18" t="s">
        <v>7849</v>
      </c>
      <c r="H4253" s="15">
        <f>VLOOKUP(I4253,segments!$A$1:$B$9,2,0)</f>
        <v>3</v>
      </c>
      <c r="I4253" s="18" t="s">
        <v>7851</v>
      </c>
      <c r="J4253" s="15">
        <f>VLOOKUP(K4253,machines!$A$1:$B$72,2,0)</f>
        <v>62</v>
      </c>
      <c r="K4253" s="27" t="s">
        <v>101</v>
      </c>
      <c r="L4253" s="16" t="s">
        <v>114</v>
      </c>
      <c r="M4253" s="15">
        <f>VLOOKUP(N4253,groups!$A$1:$B$113,2,1)</f>
        <v>160</v>
      </c>
      <c r="N4253" s="16" t="s">
        <v>1305</v>
      </c>
      <c r="O4253" s="18">
        <v>150</v>
      </c>
      <c r="P4253" s="15">
        <f>VLOOKUP(Q4253,'seg2'!$A$1:$B$13,2,0)</f>
        <v>3</v>
      </c>
      <c r="Q4253" s="16" t="s">
        <v>20</v>
      </c>
      <c r="R4253" s="15">
        <f>VLOOKUP(S4253,'seg3'!$A$1:$B$9,2,0)</f>
        <v>3</v>
      </c>
      <c r="S4253" s="16" t="s">
        <v>21</v>
      </c>
      <c r="T4253" s="18">
        <v>972</v>
      </c>
      <c r="U4253" s="18">
        <v>972</v>
      </c>
      <c r="V4253" s="42"/>
      <c r="W4253" s="30"/>
      <c r="X4253" s="16"/>
      <c r="Y4253" s="72" t="s">
        <v>17</v>
      </c>
      <c r="Z4253" s="25">
        <v>24</v>
      </c>
      <c r="AA4253" s="74" t="s">
        <v>479</v>
      </c>
      <c r="AB4253" s="14" t="str">
        <f t="shared" si="66"/>
        <v>('827616','827616J','HSSB M24X150 EN14399-3 CL10.9HR HT ZFS','PC',62,6,3,3,3,5,160,'972','972','M24','150','10B33','24','23.45/23.50','','',''),</v>
      </c>
      <c r="AC4253" s="14" t="s">
        <v>11423</v>
      </c>
    </row>
    <row r="4254" spans="1:29">
      <c r="A4254" s="16" t="s">
        <v>5124</v>
      </c>
      <c r="B4254" s="43" t="s">
        <v>5125</v>
      </c>
      <c r="C4254" s="43" t="s">
        <v>5126</v>
      </c>
      <c r="D4254" s="15">
        <f>VLOOKUP(E4254,finish!$A$1:$B$18,2,0)</f>
        <v>9</v>
      </c>
      <c r="E4254" s="18" t="s">
        <v>931</v>
      </c>
      <c r="F4254" s="15">
        <f>VLOOKUP(G4254,modules!$A$1:$B$10,2,0)</f>
        <v>3</v>
      </c>
      <c r="G4254" s="18" t="s">
        <v>7844</v>
      </c>
      <c r="H4254" s="15">
        <f>VLOOKUP(I4254,segments!$A$1:$B$9,2,0)</f>
        <v>2</v>
      </c>
      <c r="I4254" s="18" t="s">
        <v>7847</v>
      </c>
      <c r="J4254" s="15">
        <v>80</v>
      </c>
      <c r="K4254" s="27" t="s">
        <v>19</v>
      </c>
      <c r="L4254" s="16" t="s">
        <v>15</v>
      </c>
      <c r="M4254" s="15">
        <f>VLOOKUP(N4254,groups!$A$1:$B$113,2,1)</f>
        <v>153</v>
      </c>
      <c r="N4254" s="16" t="s">
        <v>107</v>
      </c>
      <c r="O4254" s="18">
        <v>25</v>
      </c>
      <c r="P4254" s="15">
        <f>VLOOKUP(Q4254,'seg2'!$A$1:$B$13,2,0)</f>
        <v>3</v>
      </c>
      <c r="Q4254" s="16" t="s">
        <v>20</v>
      </c>
      <c r="R4254" s="15">
        <f>VLOOKUP(S4254,'seg3'!$A$1:$B$9,2,0)</f>
        <v>3</v>
      </c>
      <c r="S4254" s="16" t="s">
        <v>21</v>
      </c>
      <c r="T4254" s="18">
        <v>13</v>
      </c>
      <c r="U4254" s="18">
        <v>13</v>
      </c>
      <c r="V4254" s="42"/>
      <c r="W4254" s="30" t="s">
        <v>5000</v>
      </c>
      <c r="X4254" s="16"/>
      <c r="Y4254" s="18" t="s">
        <v>17</v>
      </c>
      <c r="Z4254" s="18">
        <v>8</v>
      </c>
      <c r="AA4254" s="16" t="s">
        <v>883</v>
      </c>
      <c r="AB4254" s="14" t="str">
        <f t="shared" si="66"/>
        <v>('DB618001','DB618001J','HHB M08X1.25X25 ISO4017 CL8.8 FT YZ6','PC',80,3,3,3,2,9,153,'13','13','M08','25','10B33','8','07.00/07.02','','COIL DIRECT DRAWN 10B21 06.90/06.92',''),</v>
      </c>
      <c r="AC4254" s="14" t="s">
        <v>11424</v>
      </c>
    </row>
    <row r="4255" spans="1:29">
      <c r="A4255" s="16" t="s">
        <v>5127</v>
      </c>
      <c r="B4255" s="43" t="s">
        <v>5128</v>
      </c>
      <c r="C4255" s="43" t="s">
        <v>5129</v>
      </c>
      <c r="D4255" s="15">
        <f>VLOOKUP(E4255,finish!$A$1:$B$18,2,0)</f>
        <v>9</v>
      </c>
      <c r="E4255" s="18" t="s">
        <v>931</v>
      </c>
      <c r="F4255" s="15">
        <f>VLOOKUP(G4255,modules!$A$1:$B$10,2,0)</f>
        <v>3</v>
      </c>
      <c r="G4255" s="18" t="s">
        <v>7844</v>
      </c>
      <c r="H4255" s="15">
        <f>VLOOKUP(I4255,segments!$A$1:$B$9,2,0)</f>
        <v>2</v>
      </c>
      <c r="I4255" s="18" t="s">
        <v>7847</v>
      </c>
      <c r="J4255" s="15">
        <v>80</v>
      </c>
      <c r="K4255" s="27" t="s">
        <v>19</v>
      </c>
      <c r="L4255" s="16" t="s">
        <v>15</v>
      </c>
      <c r="M4255" s="15">
        <f>VLOOKUP(N4255,groups!$A$1:$B$113,2,1)</f>
        <v>153</v>
      </c>
      <c r="N4255" s="16" t="s">
        <v>107</v>
      </c>
      <c r="O4255" s="18">
        <v>30</v>
      </c>
      <c r="P4255" s="15">
        <f>VLOOKUP(Q4255,'seg2'!$A$1:$B$13,2,0)</f>
        <v>3</v>
      </c>
      <c r="Q4255" s="16" t="s">
        <v>20</v>
      </c>
      <c r="R4255" s="15">
        <f>VLOOKUP(S4255,'seg3'!$A$1:$B$9,2,0)</f>
        <v>3</v>
      </c>
      <c r="S4255" s="16" t="s">
        <v>21</v>
      </c>
      <c r="T4255" s="18">
        <v>16</v>
      </c>
      <c r="U4255" s="18">
        <v>16</v>
      </c>
      <c r="V4255" s="18"/>
      <c r="W4255" s="30" t="s">
        <v>5000</v>
      </c>
      <c r="X4255" s="16"/>
      <c r="Y4255" s="18" t="s">
        <v>17</v>
      </c>
      <c r="Z4255" s="18">
        <v>8</v>
      </c>
      <c r="AA4255" s="16" t="s">
        <v>883</v>
      </c>
      <c r="AB4255" s="14" t="str">
        <f t="shared" si="66"/>
        <v>('DB618003','DB618003J','HHB M08X1.25X30 ISO4017 CL8.8 FT YZ6','PC',80,3,3,3,2,9,153,'16','16','M08','30','10B33','8','07.00/07.02','','COIL DIRECT DRAWN 10B21 06.90/06.92',''),</v>
      </c>
      <c r="AC4255" s="14" t="s">
        <v>11425</v>
      </c>
    </row>
    <row r="4256" spans="1:29">
      <c r="A4256" s="16" t="s">
        <v>5130</v>
      </c>
      <c r="B4256" s="43" t="s">
        <v>5131</v>
      </c>
      <c r="C4256" s="43" t="s">
        <v>5132</v>
      </c>
      <c r="D4256" s="15">
        <f>VLOOKUP(E4256,finish!$A$1:$B$18,2,0)</f>
        <v>9</v>
      </c>
      <c r="E4256" s="18" t="s">
        <v>931</v>
      </c>
      <c r="F4256" s="15">
        <f>VLOOKUP(G4256,modules!$A$1:$B$10,2,0)</f>
        <v>3</v>
      </c>
      <c r="G4256" s="18" t="s">
        <v>7844</v>
      </c>
      <c r="H4256" s="15">
        <f>VLOOKUP(I4256,segments!$A$1:$B$9,2,0)</f>
        <v>2</v>
      </c>
      <c r="I4256" s="18" t="s">
        <v>7847</v>
      </c>
      <c r="J4256" s="15">
        <v>80</v>
      </c>
      <c r="K4256" s="27" t="s">
        <v>19</v>
      </c>
      <c r="L4256" s="16" t="s">
        <v>15</v>
      </c>
      <c r="M4256" s="15">
        <f>VLOOKUP(N4256,groups!$A$1:$B$113,2,1)</f>
        <v>153</v>
      </c>
      <c r="N4256" s="16" t="s">
        <v>107</v>
      </c>
      <c r="O4256" s="18">
        <v>35</v>
      </c>
      <c r="P4256" s="15">
        <f>VLOOKUP(Q4256,'seg2'!$A$1:$B$13,2,0)</f>
        <v>3</v>
      </c>
      <c r="Q4256" s="16" t="s">
        <v>20</v>
      </c>
      <c r="R4256" s="15">
        <f>VLOOKUP(S4256,'seg3'!$A$1:$B$9,2,0)</f>
        <v>3</v>
      </c>
      <c r="S4256" s="16" t="s">
        <v>21</v>
      </c>
      <c r="T4256" s="18">
        <v>17</v>
      </c>
      <c r="U4256" s="18">
        <v>17</v>
      </c>
      <c r="V4256" s="42"/>
      <c r="W4256" s="30" t="s">
        <v>5000</v>
      </c>
      <c r="X4256" s="16"/>
      <c r="Y4256" s="18" t="s">
        <v>17</v>
      </c>
      <c r="Z4256" s="18">
        <v>8</v>
      </c>
      <c r="AA4256" s="16" t="s">
        <v>883</v>
      </c>
      <c r="AB4256" s="14" t="str">
        <f t="shared" si="66"/>
        <v>('DB618004','DB618004J','HHB M08X1.25X35 ISO4017 CL8.8 FT YZ6','PC',80,3,3,3,2,9,153,'17','17','M08','35','10B33','8','07.00/07.02','','COIL DIRECT DRAWN 10B21 06.90/06.92',''),</v>
      </c>
      <c r="AC4256" s="14" t="s">
        <v>11426</v>
      </c>
    </row>
    <row r="4257" spans="1:29">
      <c r="A4257" s="16" t="s">
        <v>5205</v>
      </c>
      <c r="B4257" s="64" t="s">
        <v>5206</v>
      </c>
      <c r="C4257" s="43" t="s">
        <v>5207</v>
      </c>
      <c r="D4257" s="15">
        <f>VLOOKUP(E4257,finish!$A$1:$B$18,2,0)</f>
        <v>8</v>
      </c>
      <c r="E4257" s="18" t="s">
        <v>47</v>
      </c>
      <c r="F4257" s="15">
        <f>VLOOKUP(G4257,modules!$A$1:$B$10,2,0)</f>
        <v>3</v>
      </c>
      <c r="G4257" s="18" t="s">
        <v>7844</v>
      </c>
      <c r="H4257" s="15">
        <f>VLOOKUP(I4257,segments!$A$1:$B$9,2,0)</f>
        <v>2</v>
      </c>
      <c r="I4257" s="18" t="s">
        <v>7847</v>
      </c>
      <c r="J4257" s="15">
        <v>80</v>
      </c>
      <c r="K4257" s="27" t="s">
        <v>19</v>
      </c>
      <c r="L4257" s="16" t="s">
        <v>15</v>
      </c>
      <c r="M4257" s="15">
        <f>VLOOKUP(N4257,groups!$A$1:$B$113,2,1)</f>
        <v>153</v>
      </c>
      <c r="N4257" s="16" t="s">
        <v>107</v>
      </c>
      <c r="O4257" s="18">
        <v>45</v>
      </c>
      <c r="P4257" s="15">
        <f>VLOOKUP(Q4257,'seg2'!$A$1:$B$13,2,0)</f>
        <v>3</v>
      </c>
      <c r="Q4257" s="16" t="s">
        <v>20</v>
      </c>
      <c r="R4257" s="15">
        <f>VLOOKUP(S4257,'seg3'!$A$1:$B$9,2,0)</f>
        <v>3</v>
      </c>
      <c r="S4257" s="16" t="s">
        <v>21</v>
      </c>
      <c r="T4257" s="18">
        <v>20</v>
      </c>
      <c r="U4257" s="18">
        <v>20</v>
      </c>
      <c r="V4257" s="18"/>
      <c r="W4257" s="30" t="s">
        <v>3273</v>
      </c>
      <c r="X4257" s="16"/>
      <c r="Y4257" s="18" t="s">
        <v>17</v>
      </c>
      <c r="Z4257" s="18">
        <v>8</v>
      </c>
      <c r="AA4257" s="16" t="s">
        <v>883</v>
      </c>
      <c r="AB4257" s="14" t="str">
        <f t="shared" si="66"/>
        <v>('DB617416','DB617416J','HHB M08X1.25X45 ISO4017 CL8.8 FT ZC3','PC',80,3,3,3,2,8,153,'20','20','M08','45','10B33','8','07.00/07.02','','COIL DIRECT DRAWN 10B21 07.00/07.02',''),</v>
      </c>
      <c r="AC4257" s="14" t="s">
        <v>11427</v>
      </c>
    </row>
    <row r="4258" spans="1:29">
      <c r="A4258" s="16">
        <v>170049</v>
      </c>
      <c r="B4258" s="43" t="s">
        <v>2823</v>
      </c>
      <c r="C4258" s="43" t="s">
        <v>5270</v>
      </c>
      <c r="D4258" s="15">
        <f>VLOOKUP(E4258,finish!$A$1:$B$18,2,0)</f>
        <v>2</v>
      </c>
      <c r="E4258" s="18" t="s">
        <v>11</v>
      </c>
      <c r="F4258" s="15">
        <f>VLOOKUP(G4258,modules!$A$1:$B$10,2,0)</f>
        <v>3</v>
      </c>
      <c r="G4258" s="18" t="s">
        <v>7844</v>
      </c>
      <c r="H4258" s="15">
        <f>VLOOKUP(I4258,segments!$A$1:$B$9,2,0)</f>
        <v>5</v>
      </c>
      <c r="I4258" s="18" t="s">
        <v>7852</v>
      </c>
      <c r="J4258" s="15">
        <v>80</v>
      </c>
      <c r="K4258" s="27" t="s">
        <v>19</v>
      </c>
      <c r="L4258" s="46" t="s">
        <v>15</v>
      </c>
      <c r="M4258" s="15">
        <f>VLOOKUP(N4258,groups!$A$1:$B$113,2,1)</f>
        <v>153</v>
      </c>
      <c r="N4258" s="46" t="s">
        <v>107</v>
      </c>
      <c r="O4258" s="45">
        <v>12</v>
      </c>
      <c r="P4258" s="15">
        <f>VLOOKUP(Q4258,'seg2'!$A$1:$B$13,2,0)</f>
        <v>3</v>
      </c>
      <c r="Q4258" s="16" t="s">
        <v>20</v>
      </c>
      <c r="R4258" s="15">
        <f>VLOOKUP(S4258,'seg3'!$A$1:$B$9,2,0)</f>
        <v>3</v>
      </c>
      <c r="S4258" s="16" t="s">
        <v>21</v>
      </c>
      <c r="T4258" s="45">
        <v>9.8000000000000007</v>
      </c>
      <c r="U4258" s="45">
        <v>9.8000000000000007</v>
      </c>
      <c r="V4258" s="18"/>
      <c r="W4258" s="30" t="s">
        <v>2825</v>
      </c>
      <c r="X4258" s="16"/>
      <c r="Y4258" s="45" t="s">
        <v>17</v>
      </c>
      <c r="Z4258" s="45">
        <v>8</v>
      </c>
      <c r="AA4258" s="46" t="s">
        <v>883</v>
      </c>
      <c r="AB4258" s="14" t="str">
        <f t="shared" si="66"/>
        <v>('170049','170049J','HHB M08X1.25X12 ISO4017 CL10.9 FT BLK','PC',80,3,3,3,5,2,153,'9.8','9.8','M08','12','10B33','8','07.00/07.02','','COIL DIRECT DRAWN 10B33M 07.00/07.02',''),</v>
      </c>
      <c r="AC4258" s="14" t="s">
        <v>11428</v>
      </c>
    </row>
    <row r="4259" spans="1:29">
      <c r="A4259" s="16">
        <v>170050</v>
      </c>
      <c r="B4259" s="43" t="s">
        <v>5271</v>
      </c>
      <c r="C4259" s="43" t="s">
        <v>5272</v>
      </c>
      <c r="D4259" s="15">
        <f>VLOOKUP(E4259,finish!$A$1:$B$18,2,0)</f>
        <v>2</v>
      </c>
      <c r="E4259" s="18" t="s">
        <v>11</v>
      </c>
      <c r="F4259" s="15">
        <f>VLOOKUP(G4259,modules!$A$1:$B$10,2,0)</f>
        <v>3</v>
      </c>
      <c r="G4259" s="18" t="s">
        <v>7844</v>
      </c>
      <c r="H4259" s="15">
        <f>VLOOKUP(I4259,segments!$A$1:$B$9,2,0)</f>
        <v>5</v>
      </c>
      <c r="I4259" s="18" t="s">
        <v>7852</v>
      </c>
      <c r="J4259" s="15">
        <v>80</v>
      </c>
      <c r="K4259" s="27" t="s">
        <v>19</v>
      </c>
      <c r="L4259" s="46" t="s">
        <v>15</v>
      </c>
      <c r="M4259" s="15">
        <f>VLOOKUP(N4259,groups!$A$1:$B$113,2,1)</f>
        <v>153</v>
      </c>
      <c r="N4259" s="46" t="s">
        <v>107</v>
      </c>
      <c r="O4259" s="45">
        <v>16</v>
      </c>
      <c r="P4259" s="15">
        <f>VLOOKUP(Q4259,'seg2'!$A$1:$B$13,2,0)</f>
        <v>3</v>
      </c>
      <c r="Q4259" s="16" t="s">
        <v>20</v>
      </c>
      <c r="R4259" s="15">
        <f>VLOOKUP(S4259,'seg3'!$A$1:$B$9,2,0)</f>
        <v>3</v>
      </c>
      <c r="S4259" s="16" t="s">
        <v>21</v>
      </c>
      <c r="T4259" s="45">
        <v>11.1</v>
      </c>
      <c r="U4259" s="45">
        <v>11.1</v>
      </c>
      <c r="V4259" s="18"/>
      <c r="W4259" s="30" t="s">
        <v>2825</v>
      </c>
      <c r="X4259" s="16"/>
      <c r="Y4259" s="45" t="s">
        <v>17</v>
      </c>
      <c r="Z4259" s="45">
        <v>8</v>
      </c>
      <c r="AA4259" s="46" t="s">
        <v>883</v>
      </c>
      <c r="AB4259" s="14" t="str">
        <f t="shared" si="66"/>
        <v>('170050','170050J','HHB M08X1.25X16 ISO4017 CL10.9 FT BLK','PC',80,3,3,3,5,2,153,'11.1','11.1','M08','16','10B33','8','07.00/07.02','','COIL DIRECT DRAWN 10B33M 07.00/07.02',''),</v>
      </c>
      <c r="AC4259" s="14" t="s">
        <v>11429</v>
      </c>
    </row>
    <row r="4260" spans="1:29">
      <c r="A4260" s="16">
        <v>170052</v>
      </c>
      <c r="B4260" s="43" t="s">
        <v>2826</v>
      </c>
      <c r="C4260" s="43" t="s">
        <v>5273</v>
      </c>
      <c r="D4260" s="15">
        <f>VLOOKUP(E4260,finish!$A$1:$B$18,2,0)</f>
        <v>2</v>
      </c>
      <c r="E4260" s="18" t="s">
        <v>11</v>
      </c>
      <c r="F4260" s="15">
        <f>VLOOKUP(G4260,modules!$A$1:$B$10,2,0)</f>
        <v>3</v>
      </c>
      <c r="G4260" s="18" t="s">
        <v>7844</v>
      </c>
      <c r="H4260" s="15">
        <f>VLOOKUP(I4260,segments!$A$1:$B$9,2,0)</f>
        <v>5</v>
      </c>
      <c r="I4260" s="18" t="s">
        <v>7852</v>
      </c>
      <c r="J4260" s="15">
        <v>80</v>
      </c>
      <c r="K4260" s="27" t="s">
        <v>19</v>
      </c>
      <c r="L4260" s="46" t="s">
        <v>15</v>
      </c>
      <c r="M4260" s="15">
        <f>VLOOKUP(N4260,groups!$A$1:$B$113,2,1)</f>
        <v>153</v>
      </c>
      <c r="N4260" s="46" t="s">
        <v>107</v>
      </c>
      <c r="O4260" s="45">
        <v>20</v>
      </c>
      <c r="P4260" s="15">
        <f>VLOOKUP(Q4260,'seg2'!$A$1:$B$13,2,0)</f>
        <v>3</v>
      </c>
      <c r="Q4260" s="16" t="s">
        <v>20</v>
      </c>
      <c r="R4260" s="15">
        <f>VLOOKUP(S4260,'seg3'!$A$1:$B$9,2,0)</f>
        <v>3</v>
      </c>
      <c r="S4260" s="16" t="s">
        <v>21</v>
      </c>
      <c r="T4260" s="45">
        <v>12.3</v>
      </c>
      <c r="U4260" s="45">
        <v>12.3</v>
      </c>
      <c r="V4260" s="18"/>
      <c r="W4260" s="30" t="s">
        <v>2825</v>
      </c>
      <c r="X4260" s="16"/>
      <c r="Y4260" s="45" t="s">
        <v>17</v>
      </c>
      <c r="Z4260" s="45">
        <v>8</v>
      </c>
      <c r="AA4260" s="46" t="s">
        <v>883</v>
      </c>
      <c r="AB4260" s="14" t="str">
        <f t="shared" si="66"/>
        <v>('170052','170052J','HHB M08X1.25X20 ISO4017 CL10.9 FT BLK','PC',80,3,3,3,5,2,153,'12.3','12.3','M08','20','10B33','8','07.00/07.02','','COIL DIRECT DRAWN 10B33M 07.00/07.02',''),</v>
      </c>
      <c r="AC4260" s="14" t="s">
        <v>11430</v>
      </c>
    </row>
    <row r="4261" spans="1:29">
      <c r="A4261" s="16">
        <v>170054</v>
      </c>
      <c r="B4261" s="43" t="s">
        <v>5274</v>
      </c>
      <c r="C4261" s="43" t="s">
        <v>5275</v>
      </c>
      <c r="D4261" s="15">
        <f>VLOOKUP(E4261,finish!$A$1:$B$18,2,0)</f>
        <v>2</v>
      </c>
      <c r="E4261" s="18" t="s">
        <v>11</v>
      </c>
      <c r="F4261" s="15">
        <f>VLOOKUP(G4261,modules!$A$1:$B$10,2,0)</f>
        <v>3</v>
      </c>
      <c r="G4261" s="18" t="s">
        <v>7844</v>
      </c>
      <c r="H4261" s="15">
        <f>VLOOKUP(I4261,segments!$A$1:$B$9,2,0)</f>
        <v>5</v>
      </c>
      <c r="I4261" s="18" t="s">
        <v>7852</v>
      </c>
      <c r="J4261" s="15">
        <v>80</v>
      </c>
      <c r="K4261" s="27" t="s">
        <v>19</v>
      </c>
      <c r="L4261" s="46" t="s">
        <v>15</v>
      </c>
      <c r="M4261" s="15">
        <f>VLOOKUP(N4261,groups!$A$1:$B$113,2,1)</f>
        <v>153</v>
      </c>
      <c r="N4261" s="46" t="s">
        <v>107</v>
      </c>
      <c r="O4261" s="45">
        <v>25</v>
      </c>
      <c r="P4261" s="15">
        <f>VLOOKUP(Q4261,'seg2'!$A$1:$B$13,2,0)</f>
        <v>3</v>
      </c>
      <c r="Q4261" s="16" t="s">
        <v>20</v>
      </c>
      <c r="R4261" s="15">
        <f>VLOOKUP(S4261,'seg3'!$A$1:$B$9,2,0)</f>
        <v>3</v>
      </c>
      <c r="S4261" s="16" t="s">
        <v>21</v>
      </c>
      <c r="T4261" s="45">
        <v>13.5</v>
      </c>
      <c r="U4261" s="45">
        <v>13.5</v>
      </c>
      <c r="V4261" s="42"/>
      <c r="W4261" s="30" t="s">
        <v>2825</v>
      </c>
      <c r="X4261" s="16"/>
      <c r="Y4261" s="45" t="s">
        <v>17</v>
      </c>
      <c r="Z4261" s="45">
        <v>8</v>
      </c>
      <c r="AA4261" s="46" t="s">
        <v>883</v>
      </c>
      <c r="AB4261" s="14" t="str">
        <f t="shared" si="66"/>
        <v>('170054','170054J','HHB M08X1.25X25 ISO4017 CL10.9 FT BLK','PC',80,3,3,3,5,2,153,'13.5','13.5','M08','25','10B33','8','07.00/07.02','','COIL DIRECT DRAWN 10B33M 07.00/07.02',''),</v>
      </c>
      <c r="AC4261" s="14" t="s">
        <v>11431</v>
      </c>
    </row>
    <row r="4262" spans="1:29">
      <c r="A4262" s="16">
        <v>550646</v>
      </c>
      <c r="B4262" s="43" t="s">
        <v>5276</v>
      </c>
      <c r="C4262" s="43" t="s">
        <v>5277</v>
      </c>
      <c r="D4262" s="15">
        <f>VLOOKUP(E4262,finish!$A$1:$B$18,2,0)</f>
        <v>2</v>
      </c>
      <c r="E4262" s="18" t="s">
        <v>11</v>
      </c>
      <c r="F4262" s="15">
        <f>VLOOKUP(G4262,modules!$A$1:$B$10,2,0)</f>
        <v>3</v>
      </c>
      <c r="G4262" s="18" t="s">
        <v>7844</v>
      </c>
      <c r="H4262" s="15">
        <f>VLOOKUP(I4262,segments!$A$1:$B$9,2,0)</f>
        <v>5</v>
      </c>
      <c r="I4262" s="18" t="s">
        <v>7852</v>
      </c>
      <c r="J4262" s="15">
        <v>80</v>
      </c>
      <c r="K4262" s="27" t="s">
        <v>19</v>
      </c>
      <c r="L4262" s="46" t="s">
        <v>15</v>
      </c>
      <c r="M4262" s="15">
        <f>VLOOKUP(N4262,groups!$A$1:$B$113,2,1)</f>
        <v>153</v>
      </c>
      <c r="N4262" s="46" t="s">
        <v>107</v>
      </c>
      <c r="O4262" s="45">
        <v>50</v>
      </c>
      <c r="P4262" s="15">
        <f>VLOOKUP(Q4262,'seg2'!$A$1:$B$13,2,0)</f>
        <v>3</v>
      </c>
      <c r="Q4262" s="16" t="s">
        <v>20</v>
      </c>
      <c r="R4262" s="15">
        <f>VLOOKUP(S4262,'seg3'!$A$1:$B$9,2,0)</f>
        <v>3</v>
      </c>
      <c r="S4262" s="16" t="s">
        <v>21</v>
      </c>
      <c r="T4262" s="45">
        <v>21.8</v>
      </c>
      <c r="U4262" s="45">
        <v>21.8</v>
      </c>
      <c r="V4262" s="18"/>
      <c r="W4262" s="30" t="s">
        <v>2825</v>
      </c>
      <c r="X4262" s="16"/>
      <c r="Y4262" s="45" t="s">
        <v>17</v>
      </c>
      <c r="Z4262" s="45">
        <v>8</v>
      </c>
      <c r="AA4262" s="46" t="s">
        <v>883</v>
      </c>
      <c r="AB4262" s="14" t="str">
        <f t="shared" si="66"/>
        <v>('550646','550646J','HHB M08X1.25X50 ISO4017 CL10.9 FT BLK','PC',80,3,3,3,5,2,153,'21.8','21.8','M08','50','10B33','8','07.00/07.02','','COIL DIRECT DRAWN 10B33M 07.00/07.02',''),</v>
      </c>
      <c r="AC4262" s="14" t="s">
        <v>11432</v>
      </c>
    </row>
    <row r="4263" spans="1:29">
      <c r="A4263" s="16">
        <v>787953</v>
      </c>
      <c r="B4263" s="43" t="s">
        <v>5278</v>
      </c>
      <c r="C4263" s="43" t="s">
        <v>5279</v>
      </c>
      <c r="D4263" s="15">
        <f>VLOOKUP(E4263,finish!$A$1:$B$18,2,0)</f>
        <v>2</v>
      </c>
      <c r="E4263" s="18" t="s">
        <v>11</v>
      </c>
      <c r="F4263" s="15">
        <f>VLOOKUP(G4263,modules!$A$1:$B$10,2,0)</f>
        <v>3</v>
      </c>
      <c r="G4263" s="18" t="s">
        <v>7844</v>
      </c>
      <c r="H4263" s="15">
        <f>VLOOKUP(I4263,segments!$A$1:$B$9,2,0)</f>
        <v>5</v>
      </c>
      <c r="I4263" s="18" t="s">
        <v>7852</v>
      </c>
      <c r="J4263" s="15">
        <v>80</v>
      </c>
      <c r="K4263" s="27" t="s">
        <v>19</v>
      </c>
      <c r="L4263" s="46" t="s">
        <v>15</v>
      </c>
      <c r="M4263" s="15">
        <f>VLOOKUP(N4263,groups!$A$1:$B$113,2,1)</f>
        <v>152</v>
      </c>
      <c r="N4263" s="46" t="s">
        <v>16</v>
      </c>
      <c r="O4263" s="45">
        <v>180</v>
      </c>
      <c r="P4263" s="15">
        <f>VLOOKUP(Q4263,'seg2'!$A$1:$B$13,2,0)</f>
        <v>3</v>
      </c>
      <c r="Q4263" s="16" t="s">
        <v>20</v>
      </c>
      <c r="R4263" s="15">
        <f>VLOOKUP(S4263,'seg3'!$A$1:$B$9,2,0)</f>
        <v>3</v>
      </c>
      <c r="S4263" s="16" t="s">
        <v>21</v>
      </c>
      <c r="T4263" s="45">
        <v>78.599999999999994</v>
      </c>
      <c r="U4263" s="45">
        <v>78.599999999999994</v>
      </c>
      <c r="V4263" s="42"/>
      <c r="W4263" s="30" t="s">
        <v>23</v>
      </c>
      <c r="X4263" s="16"/>
      <c r="Y4263" s="45" t="s">
        <v>17</v>
      </c>
      <c r="Z4263" s="45">
        <v>8</v>
      </c>
      <c r="AA4263" s="46" t="s">
        <v>18</v>
      </c>
      <c r="AB4263" s="14" t="str">
        <f t="shared" si="66"/>
        <v>('787953','787953J','HHB M08X1.25X180 ISO4014 CL10.9 HT BLK','PC',80,3,3,3,5,2,152,'78.6','78.6','M08','180','10B33','8','07.65/07.68','','COIL DIRECT DRAWN AS 10B33M 07.65/07.68',''),</v>
      </c>
      <c r="AC4263" s="14" t="s">
        <v>11433</v>
      </c>
    </row>
    <row r="4264" spans="1:29">
      <c r="A4264" s="16">
        <v>5000056</v>
      </c>
      <c r="B4264" s="43" t="s">
        <v>1491</v>
      </c>
      <c r="C4264" s="43" t="s">
        <v>1492</v>
      </c>
      <c r="D4264" s="15">
        <f>VLOOKUP(E4264,finish!$A$1:$B$18,2,0)</f>
        <v>19</v>
      </c>
      <c r="E4264" s="18" t="s">
        <v>7861</v>
      </c>
      <c r="F4264" s="15">
        <f>VLOOKUP(G4264,modules!$A$1:$B$10,2,0)</f>
        <v>3</v>
      </c>
      <c r="G4264" s="18" t="s">
        <v>7844</v>
      </c>
      <c r="H4264" s="15">
        <f>VLOOKUP(I4264,segments!$A$1:$B$9,2,0)</f>
        <v>5</v>
      </c>
      <c r="I4264" s="18" t="s">
        <v>7852</v>
      </c>
      <c r="J4264" s="15">
        <v>80</v>
      </c>
      <c r="K4264" s="27" t="s">
        <v>19</v>
      </c>
      <c r="L4264" s="46" t="s">
        <v>15</v>
      </c>
      <c r="M4264" s="15">
        <f>VLOOKUP(N4264,groups!$A$1:$B$113,2,1)</f>
        <v>203</v>
      </c>
      <c r="N4264" s="46" t="s">
        <v>133</v>
      </c>
      <c r="O4264" s="45">
        <v>16</v>
      </c>
      <c r="P4264" s="15">
        <f>VLOOKUP(Q4264,'seg2'!$A$1:$B$13,2,0)</f>
        <v>12</v>
      </c>
      <c r="Q4264" s="16" t="s">
        <v>66</v>
      </c>
      <c r="R4264" s="15">
        <f>VLOOKUP(S4264,'seg3'!$A$1:$B$9,2,0)</f>
        <v>6</v>
      </c>
      <c r="S4264" s="16" t="s">
        <v>44</v>
      </c>
      <c r="T4264" s="45">
        <v>11.1</v>
      </c>
      <c r="U4264" s="45">
        <v>11.1</v>
      </c>
      <c r="V4264" s="18" t="s">
        <v>33</v>
      </c>
      <c r="W4264" s="30" t="s">
        <v>1493</v>
      </c>
      <c r="X4264" s="16"/>
      <c r="Y4264" s="45" t="s">
        <v>40</v>
      </c>
      <c r="Z4264" s="28">
        <v>7.5</v>
      </c>
      <c r="AA4264" s="46" t="s">
        <v>258</v>
      </c>
      <c r="AB4264" s="14" t="str">
        <f t="shared" si="66"/>
        <v>('5000056','5000056J','HHB M08X1.25X16 DIN933 GRA2-70 F/T EPO','PC',80,3,12,6,5,19,203,'11.1','11.1','M08','16','304L','7.5','7.00/7.02','NEED TO ANN','COIL POWDER DRAWNSS304 A270 07.00/07.02',''),</v>
      </c>
      <c r="AC4264" s="14" t="s">
        <v>11434</v>
      </c>
    </row>
    <row r="4265" spans="1:29">
      <c r="A4265" s="16">
        <v>5000421</v>
      </c>
      <c r="B4265" s="43" t="s">
        <v>5706</v>
      </c>
      <c r="C4265" s="43" t="s">
        <v>5707</v>
      </c>
      <c r="D4265" s="15">
        <f>VLOOKUP(E4265,finish!$A$1:$B$18,2,0)</f>
        <v>19</v>
      </c>
      <c r="E4265" s="18" t="s">
        <v>7861</v>
      </c>
      <c r="F4265" s="15">
        <f>VLOOKUP(G4265,modules!$A$1:$B$10,2,0)</f>
        <v>3</v>
      </c>
      <c r="G4265" s="18" t="s">
        <v>7844</v>
      </c>
      <c r="H4265" s="15" t="s">
        <v>7949</v>
      </c>
      <c r="I4265" s="18" t="s">
        <v>7856</v>
      </c>
      <c r="J4265" s="15">
        <v>80</v>
      </c>
      <c r="K4265" s="27" t="s">
        <v>19</v>
      </c>
      <c r="L4265" s="46" t="s">
        <v>15</v>
      </c>
      <c r="M4265" s="15">
        <f>VLOOKUP(N4265,groups!$A$1:$B$113,2,1)</f>
        <v>203</v>
      </c>
      <c r="N4265" s="46" t="s">
        <v>62</v>
      </c>
      <c r="O4265" s="45">
        <v>20</v>
      </c>
      <c r="P4265" s="15">
        <f>VLOOKUP(Q4265,'seg2'!$A$1:$B$13,2,0)</f>
        <v>12</v>
      </c>
      <c r="Q4265" s="16" t="s">
        <v>66</v>
      </c>
      <c r="R4265" s="15">
        <f>VLOOKUP(S4265,'seg3'!$A$1:$B$9,2,0)</f>
        <v>6</v>
      </c>
      <c r="S4265" s="16" t="s">
        <v>44</v>
      </c>
      <c r="T4265" s="45">
        <v>12.3</v>
      </c>
      <c r="U4265" s="45">
        <v>12.3</v>
      </c>
      <c r="V4265" s="29" t="s">
        <v>22</v>
      </c>
      <c r="W4265" s="30" t="s">
        <v>2175</v>
      </c>
      <c r="X4265" s="16"/>
      <c r="Y4265" s="45" t="s">
        <v>63</v>
      </c>
      <c r="Z4265" s="28">
        <v>7.5</v>
      </c>
      <c r="AA4265" s="46" t="s">
        <v>258</v>
      </c>
      <c r="AB4265" s="14" t="str">
        <f t="shared" si="66"/>
        <v>('5000421','5000421J','HHB M08X1.25X20 DIN933 GRA4-70 F/T EPO','PC',80,3,12,6,null,19,203,'12.3','12.3','M08','20','316L','7.5','7.00/7.02','READY','COIL POWDER DRWN SS316L A470 07.00/07.02',''),</v>
      </c>
      <c r="AC4265" s="14" t="s">
        <v>11435</v>
      </c>
    </row>
    <row r="4266" spans="1:29">
      <c r="A4266" s="16">
        <v>5000426</v>
      </c>
      <c r="B4266" s="43" t="s">
        <v>5708</v>
      </c>
      <c r="C4266" s="43" t="s">
        <v>5709</v>
      </c>
      <c r="D4266" s="15">
        <f>VLOOKUP(E4266,finish!$A$1:$B$18,2,0)</f>
        <v>19</v>
      </c>
      <c r="E4266" s="18" t="s">
        <v>7861</v>
      </c>
      <c r="F4266" s="15">
        <f>VLOOKUP(G4266,modules!$A$1:$B$10,2,0)</f>
        <v>3</v>
      </c>
      <c r="G4266" s="18" t="s">
        <v>7844</v>
      </c>
      <c r="H4266" s="15">
        <f>VLOOKUP(I4266,segments!$A$1:$B$9,2,0)</f>
        <v>5</v>
      </c>
      <c r="I4266" s="18" t="s">
        <v>7852</v>
      </c>
      <c r="J4266" s="15">
        <v>80</v>
      </c>
      <c r="K4266" s="27" t="s">
        <v>19</v>
      </c>
      <c r="L4266" s="46" t="s">
        <v>15</v>
      </c>
      <c r="M4266" s="15">
        <f>VLOOKUP(N4266,groups!$A$1:$B$113,2,1)</f>
        <v>203</v>
      </c>
      <c r="N4266" s="46" t="s">
        <v>62</v>
      </c>
      <c r="O4266" s="45">
        <v>45</v>
      </c>
      <c r="P4266" s="15">
        <f>VLOOKUP(Q4266,'seg2'!$A$1:$B$13,2,0)</f>
        <v>12</v>
      </c>
      <c r="Q4266" s="16" t="s">
        <v>66</v>
      </c>
      <c r="R4266" s="15">
        <f>VLOOKUP(S4266,'seg3'!$A$1:$B$9,2,0)</f>
        <v>6</v>
      </c>
      <c r="S4266" s="16" t="s">
        <v>44</v>
      </c>
      <c r="T4266" s="45">
        <v>20.3</v>
      </c>
      <c r="U4266" s="45">
        <v>20.3</v>
      </c>
      <c r="V4266" s="29" t="s">
        <v>22</v>
      </c>
      <c r="W4266" s="30" t="s">
        <v>2175</v>
      </c>
      <c r="X4266" s="16"/>
      <c r="Y4266" s="45" t="s">
        <v>63</v>
      </c>
      <c r="Z4266" s="28">
        <v>7.5</v>
      </c>
      <c r="AA4266" s="46" t="s">
        <v>258</v>
      </c>
      <c r="AB4266" s="14" t="str">
        <f t="shared" si="66"/>
        <v>('5000426','5000426J','HHB M08X1.25X45 DIN933 GRA4-70 F/T EPO','PC',80,3,12,6,5,19,203,'20.3','20.3','M08','45','316L','7.5','7.00/7.02','READY','COIL POWDER DRWN SS316L A470 07.00/07.02',''),</v>
      </c>
      <c r="AC4266" s="14" t="s">
        <v>11436</v>
      </c>
    </row>
    <row r="4267" spans="1:29">
      <c r="A4267" s="16">
        <v>5000782</v>
      </c>
      <c r="B4267" s="43" t="s">
        <v>2311</v>
      </c>
      <c r="C4267" s="43" t="s">
        <v>5741</v>
      </c>
      <c r="D4267" s="15">
        <f>VLOOKUP(E4267,finish!$A$1:$B$18,2,0)</f>
        <v>19</v>
      </c>
      <c r="E4267" s="18" t="s">
        <v>7861</v>
      </c>
      <c r="F4267" s="15">
        <f>VLOOKUP(G4267,modules!$A$1:$B$10,2,0)</f>
        <v>3</v>
      </c>
      <c r="G4267" s="18" t="s">
        <v>7844</v>
      </c>
      <c r="H4267" s="15">
        <f>VLOOKUP(I4267,segments!$A$1:$B$9,2,0)</f>
        <v>5</v>
      </c>
      <c r="I4267" s="18" t="s">
        <v>7852</v>
      </c>
      <c r="J4267" s="15">
        <v>80</v>
      </c>
      <c r="K4267" s="27" t="s">
        <v>19</v>
      </c>
      <c r="L4267" s="46" t="s">
        <v>15</v>
      </c>
      <c r="M4267" s="15">
        <f>VLOOKUP(N4267,groups!$A$1:$B$113,2,1)</f>
        <v>208</v>
      </c>
      <c r="N4267" s="46" t="s">
        <v>99</v>
      </c>
      <c r="O4267" s="45">
        <v>20</v>
      </c>
      <c r="P4267" s="15">
        <f>VLOOKUP(Q4267,'seg2'!$A$1:$B$13,2,0)</f>
        <v>11</v>
      </c>
      <c r="Q4267" s="16" t="s">
        <v>102</v>
      </c>
      <c r="R4267" s="15">
        <f>VLOOKUP(S4267,'seg3'!$A$1:$B$9,2,0)</f>
        <v>6</v>
      </c>
      <c r="S4267" s="16" t="s">
        <v>44</v>
      </c>
      <c r="T4267" s="45">
        <v>13.4</v>
      </c>
      <c r="U4267" s="45">
        <v>13.4</v>
      </c>
      <c r="V4267" s="18" t="s">
        <v>33</v>
      </c>
      <c r="W4267" s="30" t="s">
        <v>888</v>
      </c>
      <c r="X4267" s="16"/>
      <c r="Y4267" s="45" t="s">
        <v>40</v>
      </c>
      <c r="Z4267" s="28">
        <v>7.5</v>
      </c>
      <c r="AA4267" s="46" t="s">
        <v>258</v>
      </c>
      <c r="AB4267" s="14" t="str">
        <f t="shared" si="66"/>
        <v>('5000782','5000782J','SHCS M08X1.25X20 DIN912 CLA2-70 FT EPO','PC',80,3,11,6,5,19,208,'13.4','13.4','M08','20','304L','7.5','7.00/7.02','NEED TO ANN','COIL PWDR DRWN SS304CU2 A270 07.00-07.02',''),</v>
      </c>
      <c r="AC4267" s="14" t="s">
        <v>11437</v>
      </c>
    </row>
    <row r="4268" spans="1:29">
      <c r="A4268" s="16">
        <v>5000783</v>
      </c>
      <c r="B4268" s="43" t="s">
        <v>886</v>
      </c>
      <c r="C4268" s="43" t="s">
        <v>3851</v>
      </c>
      <c r="D4268" s="15">
        <f>VLOOKUP(E4268,finish!$A$1:$B$18,2,0)</f>
        <v>19</v>
      </c>
      <c r="E4268" s="18" t="s">
        <v>7861</v>
      </c>
      <c r="F4268" s="15">
        <f>VLOOKUP(G4268,modules!$A$1:$B$10,2,0)</f>
        <v>3</v>
      </c>
      <c r="G4268" s="18" t="s">
        <v>7844</v>
      </c>
      <c r="H4268" s="15">
        <f>VLOOKUP(I4268,segments!$A$1:$B$9,2,0)</f>
        <v>2</v>
      </c>
      <c r="I4268" s="18" t="s">
        <v>7847</v>
      </c>
      <c r="J4268" s="15">
        <v>80</v>
      </c>
      <c r="K4268" s="27" t="s">
        <v>19</v>
      </c>
      <c r="L4268" s="46" t="s">
        <v>15</v>
      </c>
      <c r="M4268" s="15">
        <f>VLOOKUP(N4268,groups!$A$1:$B$113,2,1)</f>
        <v>208</v>
      </c>
      <c r="N4268" s="46" t="s">
        <v>99</v>
      </c>
      <c r="O4268" s="45">
        <v>25</v>
      </c>
      <c r="P4268" s="15">
        <f>VLOOKUP(Q4268,'seg2'!$A$1:$B$13,2,0)</f>
        <v>11</v>
      </c>
      <c r="Q4268" s="16" t="s">
        <v>102</v>
      </c>
      <c r="R4268" s="15">
        <f>VLOOKUP(S4268,'seg3'!$A$1:$B$9,2,0)</f>
        <v>6</v>
      </c>
      <c r="S4268" s="16" t="s">
        <v>44</v>
      </c>
      <c r="T4268" s="45">
        <v>15</v>
      </c>
      <c r="U4268" s="45">
        <v>15</v>
      </c>
      <c r="V4268" s="18" t="s">
        <v>33</v>
      </c>
      <c r="W4268" s="30" t="s">
        <v>888</v>
      </c>
      <c r="X4268" s="16"/>
      <c r="Y4268" s="45" t="s">
        <v>40</v>
      </c>
      <c r="Z4268" s="28">
        <v>7.5</v>
      </c>
      <c r="AA4268" s="46" t="s">
        <v>258</v>
      </c>
      <c r="AB4268" s="14" t="str">
        <f t="shared" si="66"/>
        <v>('5000783','5000783J','SHCS M08X1.25X25 DIN912 CLA2-70 FT EPO','PC',80,3,11,6,2,19,208,'15','15','M08','25','304L','7.5','7.00/7.02','NEED TO ANN','COIL PWDR DRWN SS304CU2 A270 07.00-07.02',''),</v>
      </c>
      <c r="AC4268" s="14" t="s">
        <v>11371</v>
      </c>
    </row>
    <row r="4269" spans="1:29">
      <c r="A4269" s="16">
        <v>5000784</v>
      </c>
      <c r="B4269" s="43" t="s">
        <v>5742</v>
      </c>
      <c r="C4269" s="43" t="s">
        <v>5743</v>
      </c>
      <c r="D4269" s="15">
        <f>VLOOKUP(E4269,finish!$A$1:$B$18,2,0)</f>
        <v>19</v>
      </c>
      <c r="E4269" s="18" t="s">
        <v>7861</v>
      </c>
      <c r="F4269" s="15">
        <f>VLOOKUP(G4269,modules!$A$1:$B$10,2,0)</f>
        <v>3</v>
      </c>
      <c r="G4269" s="18" t="s">
        <v>7844</v>
      </c>
      <c r="H4269" s="15">
        <f>VLOOKUP(I4269,segments!$A$1:$B$9,2,0)</f>
        <v>5</v>
      </c>
      <c r="I4269" s="18" t="s">
        <v>7852</v>
      </c>
      <c r="J4269" s="15">
        <v>80</v>
      </c>
      <c r="K4269" s="27" t="s">
        <v>19</v>
      </c>
      <c r="L4269" s="46" t="s">
        <v>15</v>
      </c>
      <c r="M4269" s="15">
        <f>VLOOKUP(N4269,groups!$A$1:$B$113,2,1)</f>
        <v>208</v>
      </c>
      <c r="N4269" s="46" t="s">
        <v>99</v>
      </c>
      <c r="O4269" s="45">
        <v>30</v>
      </c>
      <c r="P4269" s="15">
        <f>VLOOKUP(Q4269,'seg2'!$A$1:$B$13,2,0)</f>
        <v>11</v>
      </c>
      <c r="Q4269" s="16" t="s">
        <v>102</v>
      </c>
      <c r="R4269" s="15">
        <f>VLOOKUP(S4269,'seg3'!$A$1:$B$9,2,0)</f>
        <v>6</v>
      </c>
      <c r="S4269" s="16" t="s">
        <v>44</v>
      </c>
      <c r="T4269" s="45">
        <v>16.899999999999999</v>
      </c>
      <c r="U4269" s="45">
        <v>16.899999999999999</v>
      </c>
      <c r="V4269" s="18" t="s">
        <v>33</v>
      </c>
      <c r="W4269" s="30" t="s">
        <v>888</v>
      </c>
      <c r="X4269" s="16"/>
      <c r="Y4269" s="45" t="s">
        <v>40</v>
      </c>
      <c r="Z4269" s="28">
        <v>7.5</v>
      </c>
      <c r="AA4269" s="46" t="s">
        <v>258</v>
      </c>
      <c r="AB4269" s="14" t="str">
        <f t="shared" si="66"/>
        <v>('5000784','5000784J','SHCS M08X1.25X30 DIN912 CLA2-70 FT EPO','PC',80,3,11,6,5,19,208,'16.9','16.9','M08','30','304L','7.5','7.00/7.02','NEED TO ANN','COIL PWDR DRWN SS304CU2 A270 07.00-07.02',''),</v>
      </c>
      <c r="AC4269" s="14" t="s">
        <v>11438</v>
      </c>
    </row>
    <row r="4270" spans="1:29">
      <c r="A4270" s="16">
        <v>5000786</v>
      </c>
      <c r="B4270" s="43" t="s">
        <v>5744</v>
      </c>
      <c r="C4270" s="43" t="s">
        <v>5745</v>
      </c>
      <c r="D4270" s="15">
        <f>VLOOKUP(E4270,finish!$A$1:$B$18,2,0)</f>
        <v>19</v>
      </c>
      <c r="E4270" s="18" t="s">
        <v>7861</v>
      </c>
      <c r="F4270" s="15">
        <f>VLOOKUP(G4270,modules!$A$1:$B$10,2,0)</f>
        <v>3</v>
      </c>
      <c r="G4270" s="18" t="s">
        <v>7844</v>
      </c>
      <c r="H4270" s="15" t="s">
        <v>7949</v>
      </c>
      <c r="I4270" s="18" t="s">
        <v>7859</v>
      </c>
      <c r="J4270" s="15">
        <v>80</v>
      </c>
      <c r="K4270" s="27" t="s">
        <v>19</v>
      </c>
      <c r="L4270" s="46" t="s">
        <v>15</v>
      </c>
      <c r="M4270" s="15">
        <f>VLOOKUP(N4270,groups!$A$1:$B$113,2,1)</f>
        <v>208</v>
      </c>
      <c r="N4270" s="46" t="s">
        <v>99</v>
      </c>
      <c r="O4270" s="45">
        <v>40</v>
      </c>
      <c r="P4270" s="15">
        <f>VLOOKUP(Q4270,'seg2'!$A$1:$B$13,2,0)</f>
        <v>11</v>
      </c>
      <c r="Q4270" s="16" t="s">
        <v>102</v>
      </c>
      <c r="R4270" s="15">
        <f>VLOOKUP(S4270,'seg3'!$A$1:$B$9,2,0)</f>
        <v>6</v>
      </c>
      <c r="S4270" s="16" t="s">
        <v>44</v>
      </c>
      <c r="T4270" s="45">
        <v>20.9</v>
      </c>
      <c r="U4270" s="45">
        <v>20.9</v>
      </c>
      <c r="V4270" s="18" t="s">
        <v>33</v>
      </c>
      <c r="W4270" s="30" t="s">
        <v>888</v>
      </c>
      <c r="X4270" s="16"/>
      <c r="Y4270" s="45" t="s">
        <v>40</v>
      </c>
      <c r="Z4270" s="28">
        <v>7.5</v>
      </c>
      <c r="AA4270" s="46" t="s">
        <v>258</v>
      </c>
      <c r="AB4270" s="14" t="str">
        <f t="shared" si="66"/>
        <v>('5000786','5000786J','SHCS M08X1.25X40 DIN912 CLA2-70 FT EPO','PC',80,3,11,6,null,19,208,'20.9','20.9','M08','40','304L','7.5','7.00/7.02','NEED TO ANN','COIL PWDR DRWN SS304CU2 A270 07.00-07.02',''),</v>
      </c>
      <c r="AC4270" s="14" t="s">
        <v>11439</v>
      </c>
    </row>
    <row r="4271" spans="1:29">
      <c r="A4271" s="16">
        <v>5000788</v>
      </c>
      <c r="B4271" s="43" t="s">
        <v>5746</v>
      </c>
      <c r="C4271" s="43" t="s">
        <v>5747</v>
      </c>
      <c r="D4271" s="15">
        <f>VLOOKUP(E4271,finish!$A$1:$B$18,2,0)</f>
        <v>19</v>
      </c>
      <c r="E4271" s="18" t="s">
        <v>7861</v>
      </c>
      <c r="F4271" s="15">
        <f>VLOOKUP(G4271,modules!$A$1:$B$10,2,0)</f>
        <v>3</v>
      </c>
      <c r="G4271" s="18" t="s">
        <v>7844</v>
      </c>
      <c r="H4271" s="15">
        <f>VLOOKUP(I4271,segments!$A$1:$B$9,2,0)</f>
        <v>5</v>
      </c>
      <c r="I4271" s="18" t="s">
        <v>7852</v>
      </c>
      <c r="J4271" s="15">
        <v>80</v>
      </c>
      <c r="K4271" s="27" t="s">
        <v>19</v>
      </c>
      <c r="L4271" s="46" t="s">
        <v>15</v>
      </c>
      <c r="M4271" s="15">
        <f>VLOOKUP(N4271,groups!$A$1:$B$113,2,1)</f>
        <v>208</v>
      </c>
      <c r="N4271" s="46" t="s">
        <v>99</v>
      </c>
      <c r="O4271" s="45">
        <v>50</v>
      </c>
      <c r="P4271" s="15">
        <f>VLOOKUP(Q4271,'seg2'!$A$1:$B$13,2,0)</f>
        <v>11</v>
      </c>
      <c r="Q4271" s="16" t="s">
        <v>102</v>
      </c>
      <c r="R4271" s="15">
        <f>VLOOKUP(S4271,'seg3'!$A$1:$B$9,2,0)</f>
        <v>6</v>
      </c>
      <c r="S4271" s="16" t="s">
        <v>44</v>
      </c>
      <c r="T4271" s="45">
        <v>24.9</v>
      </c>
      <c r="U4271" s="45">
        <v>24.9</v>
      </c>
      <c r="V4271" s="18" t="s">
        <v>33</v>
      </c>
      <c r="W4271" s="30" t="s">
        <v>888</v>
      </c>
      <c r="X4271" s="16"/>
      <c r="Y4271" s="45" t="s">
        <v>40</v>
      </c>
      <c r="Z4271" s="28">
        <v>7.5</v>
      </c>
      <c r="AA4271" s="46" t="s">
        <v>258</v>
      </c>
      <c r="AB4271" s="14" t="str">
        <f t="shared" si="66"/>
        <v>('5000788','5000788J','SHCS M08X1.25X50 DIN912 CLA2-70 FT EPO','PC',80,3,11,6,5,19,208,'24.9','24.9','M08','50','304L','7.5','7.00/7.02','NEED TO ANN','COIL PWDR DRWN SS304CU2 A270 07.00-07.02',''),</v>
      </c>
      <c r="AC4271" s="14" t="s">
        <v>11440</v>
      </c>
    </row>
    <row r="4272" spans="1:29">
      <c r="A4272" s="16">
        <v>5000058</v>
      </c>
      <c r="B4272" s="43" t="s">
        <v>5764</v>
      </c>
      <c r="C4272" s="43" t="s">
        <v>5765</v>
      </c>
      <c r="D4272" s="15">
        <f>VLOOKUP(E4272,finish!$A$1:$B$18,2,0)</f>
        <v>19</v>
      </c>
      <c r="E4272" s="18" t="s">
        <v>7861</v>
      </c>
      <c r="F4272" s="15">
        <f>VLOOKUP(G4272,modules!$A$1:$B$10,2,0)</f>
        <v>3</v>
      </c>
      <c r="G4272" s="18" t="s">
        <v>7844</v>
      </c>
      <c r="H4272" s="15">
        <f>VLOOKUP(I4272,segments!$A$1:$B$9,2,0)</f>
        <v>3</v>
      </c>
      <c r="I4272" s="18" t="s">
        <v>7851</v>
      </c>
      <c r="J4272" s="15">
        <v>80</v>
      </c>
      <c r="K4272" s="27" t="s">
        <v>19</v>
      </c>
      <c r="L4272" s="16" t="s">
        <v>15</v>
      </c>
      <c r="M4272" s="15">
        <f>VLOOKUP(N4272,groups!$A$1:$B$113,2,1)</f>
        <v>203</v>
      </c>
      <c r="N4272" s="46" t="s">
        <v>133</v>
      </c>
      <c r="O4272" s="18">
        <v>25</v>
      </c>
      <c r="P4272" s="15">
        <f>VLOOKUP(Q4272,'seg2'!$A$1:$B$13,2,0)</f>
        <v>12</v>
      </c>
      <c r="Q4272" s="16" t="s">
        <v>66</v>
      </c>
      <c r="R4272" s="15">
        <f>VLOOKUP(S4272,'seg3'!$A$1:$B$9,2,0)</f>
        <v>6</v>
      </c>
      <c r="S4272" s="16" t="s">
        <v>44</v>
      </c>
      <c r="T4272" s="18">
        <v>13.9</v>
      </c>
      <c r="U4272" s="18">
        <v>13.9</v>
      </c>
      <c r="V4272" s="18" t="s">
        <v>33</v>
      </c>
      <c r="W4272" s="30" t="s">
        <v>1493</v>
      </c>
      <c r="X4272" s="16"/>
      <c r="Y4272" s="45" t="s">
        <v>40</v>
      </c>
      <c r="Z4272" s="28">
        <v>7.5</v>
      </c>
      <c r="AA4272" s="46" t="s">
        <v>258</v>
      </c>
      <c r="AB4272" s="14" t="str">
        <f t="shared" si="66"/>
        <v>('5000058','5000058J','HHB M08X1.25X25 DIN933 CLA2-70 FT EPOGL1','PC',80,3,12,6,3,19,203,'13.9','13.9','M08','25','304L','7.5','7.00/7.02','NEED TO ANN','COIL POWDER DRAWNSS304 A270 07.00/07.02',''),</v>
      </c>
      <c r="AC4272" s="14" t="s">
        <v>11441</v>
      </c>
    </row>
    <row r="4273" spans="1:29">
      <c r="A4273" s="16">
        <v>5000065</v>
      </c>
      <c r="B4273" s="43" t="s">
        <v>5766</v>
      </c>
      <c r="C4273" s="43" t="s">
        <v>5767</v>
      </c>
      <c r="D4273" s="15">
        <f>VLOOKUP(E4273,finish!$A$1:$B$18,2,0)</f>
        <v>19</v>
      </c>
      <c r="E4273" s="18" t="s">
        <v>7861</v>
      </c>
      <c r="F4273" s="15">
        <f>VLOOKUP(G4273,modules!$A$1:$B$10,2,0)</f>
        <v>3</v>
      </c>
      <c r="G4273" s="18" t="s">
        <v>7844</v>
      </c>
      <c r="H4273" s="15">
        <f>VLOOKUP(I4273,segments!$A$1:$B$9,2,0)</f>
        <v>3</v>
      </c>
      <c r="I4273" s="18" t="s">
        <v>7851</v>
      </c>
      <c r="J4273" s="15">
        <v>80</v>
      </c>
      <c r="K4273" s="27" t="s">
        <v>19</v>
      </c>
      <c r="L4273" s="16" t="s">
        <v>15</v>
      </c>
      <c r="M4273" s="15">
        <f>VLOOKUP(N4273,groups!$A$1:$B$113,2,1)</f>
        <v>203</v>
      </c>
      <c r="N4273" s="46" t="s">
        <v>133</v>
      </c>
      <c r="O4273" s="18">
        <v>60</v>
      </c>
      <c r="P4273" s="15">
        <f>VLOOKUP(Q4273,'seg2'!$A$1:$B$13,2,0)</f>
        <v>12</v>
      </c>
      <c r="Q4273" s="16" t="s">
        <v>66</v>
      </c>
      <c r="R4273" s="15">
        <f>VLOOKUP(S4273,'seg3'!$A$1:$B$9,2,0)</f>
        <v>6</v>
      </c>
      <c r="S4273" s="16" t="s">
        <v>44</v>
      </c>
      <c r="T4273" s="18">
        <v>25</v>
      </c>
      <c r="U4273" s="18">
        <v>25</v>
      </c>
      <c r="V4273" s="18"/>
      <c r="W4273" s="30" t="s">
        <v>1493</v>
      </c>
      <c r="X4273" s="16"/>
      <c r="Y4273" s="45" t="s">
        <v>40</v>
      </c>
      <c r="Z4273" s="28">
        <v>7.5</v>
      </c>
      <c r="AA4273" s="46" t="s">
        <v>258</v>
      </c>
      <c r="AB4273" s="14" t="str">
        <f t="shared" si="66"/>
        <v>('5000065','5000065J','HHB M08X1.25X60 DIN933 GRA2-70 F/T EPO','PC',80,3,12,6,3,19,203,'25','25','M08','60','304L','7.5','7.00/7.02','','COIL POWDER DRAWNSS304 A270 07.00/07.02',''),</v>
      </c>
      <c r="AC4273" s="14" t="s">
        <v>11442</v>
      </c>
    </row>
    <row r="4274" spans="1:29">
      <c r="A4274" s="16">
        <v>834226</v>
      </c>
      <c r="B4274" s="43" t="s">
        <v>5836</v>
      </c>
      <c r="C4274" s="43" t="s">
        <v>5837</v>
      </c>
      <c r="D4274" s="15">
        <f>VLOOKUP(E4274,finish!$A$1:$B$18,2,0)</f>
        <v>3</v>
      </c>
      <c r="E4274" s="18" t="s">
        <v>407</v>
      </c>
      <c r="F4274" s="15">
        <f>VLOOKUP(G4274,modules!$A$1:$B$10,2,0)</f>
        <v>1</v>
      </c>
      <c r="G4274" s="18" t="s">
        <v>7848</v>
      </c>
      <c r="H4274" s="15">
        <f>VLOOKUP(I4274,segments!$A$1:$B$9,2,0)</f>
        <v>1</v>
      </c>
      <c r="I4274" s="18" t="s">
        <v>7848</v>
      </c>
      <c r="J4274" s="15">
        <v>84</v>
      </c>
      <c r="K4274" s="62" t="s">
        <v>19</v>
      </c>
      <c r="L4274" s="16" t="s">
        <v>15</v>
      </c>
      <c r="M4274" s="15">
        <f>VLOOKUP(N4274,groups!$A$1:$B$113,2,1)</f>
        <v>153</v>
      </c>
      <c r="N4274" s="16" t="s">
        <v>107</v>
      </c>
      <c r="O4274" s="18">
        <v>30</v>
      </c>
      <c r="P4274" s="15">
        <f>VLOOKUP(Q4274,'seg2'!$A$1:$B$13,2,0)</f>
        <v>3</v>
      </c>
      <c r="Q4274" s="16" t="s">
        <v>20</v>
      </c>
      <c r="R4274" s="15">
        <f>VLOOKUP(S4274,'seg3'!$A$1:$B$9,2,0)</f>
        <v>3</v>
      </c>
      <c r="S4274" s="16" t="s">
        <v>21</v>
      </c>
      <c r="T4274" s="18">
        <v>15.5</v>
      </c>
      <c r="U4274" s="18">
        <v>15.5</v>
      </c>
      <c r="V4274" s="18"/>
      <c r="W4274" s="30" t="s">
        <v>981</v>
      </c>
      <c r="X4274" s="16"/>
      <c r="Y4274" s="18" t="s">
        <v>17</v>
      </c>
      <c r="Z4274" s="18">
        <v>8</v>
      </c>
      <c r="AA4274" s="16" t="s">
        <v>883</v>
      </c>
      <c r="AB4274" s="14" t="str">
        <f t="shared" si="66"/>
        <v>('834226','834226J','HHS M08X1.25X30 CL10.9 FT ZFB 2470553','PC',84,1,3,3,1,3,153,'15.5','15.5','M08','30','10B33','8','07.00/07.02','','COIL DIRECT DRAWN 10B33 07.00/07.02',''),</v>
      </c>
      <c r="AC4274" s="14" t="s">
        <v>11443</v>
      </c>
    </row>
    <row r="4275" spans="1:29">
      <c r="A4275" s="16">
        <v>834229</v>
      </c>
      <c r="B4275" s="43" t="s">
        <v>5838</v>
      </c>
      <c r="C4275" s="43" t="s">
        <v>5839</v>
      </c>
      <c r="D4275" s="15">
        <f>VLOOKUP(E4275,finish!$A$1:$B$18,2,0)</f>
        <v>3</v>
      </c>
      <c r="E4275" s="18" t="s">
        <v>407</v>
      </c>
      <c r="F4275" s="15">
        <f>VLOOKUP(G4275,modules!$A$1:$B$10,2,0)</f>
        <v>1</v>
      </c>
      <c r="G4275" s="18" t="s">
        <v>7848</v>
      </c>
      <c r="H4275" s="15">
        <f>VLOOKUP(I4275,segments!$A$1:$B$9,2,0)</f>
        <v>1</v>
      </c>
      <c r="I4275" s="18" t="s">
        <v>7848</v>
      </c>
      <c r="J4275" s="15">
        <v>84</v>
      </c>
      <c r="K4275" s="62" t="s">
        <v>19</v>
      </c>
      <c r="L4275" s="16" t="s">
        <v>15</v>
      </c>
      <c r="M4275" s="15">
        <f>VLOOKUP(N4275,groups!$A$1:$B$113,2,1)</f>
        <v>153</v>
      </c>
      <c r="N4275" s="16" t="s">
        <v>107</v>
      </c>
      <c r="O4275" s="18">
        <v>40</v>
      </c>
      <c r="P4275" s="15">
        <f>VLOOKUP(Q4275,'seg2'!$A$1:$B$13,2,0)</f>
        <v>3</v>
      </c>
      <c r="Q4275" s="16" t="s">
        <v>20</v>
      </c>
      <c r="R4275" s="15">
        <f>VLOOKUP(S4275,'seg3'!$A$1:$B$9,2,0)</f>
        <v>3</v>
      </c>
      <c r="S4275" s="16" t="s">
        <v>21</v>
      </c>
      <c r="T4275" s="18">
        <v>18.7</v>
      </c>
      <c r="U4275" s="18">
        <v>18.7</v>
      </c>
      <c r="V4275" s="18"/>
      <c r="W4275" s="30" t="s">
        <v>981</v>
      </c>
      <c r="X4275" s="16"/>
      <c r="Y4275" s="18" t="s">
        <v>17</v>
      </c>
      <c r="Z4275" s="18">
        <v>8</v>
      </c>
      <c r="AA4275" s="16" t="s">
        <v>883</v>
      </c>
      <c r="AB4275" s="14" t="str">
        <f t="shared" si="66"/>
        <v>('834229','834229J','HHS M08X1.25X40 CL10.9 FT ZFB 3388453','PC',84,1,3,3,1,3,153,'18.7','18.7','M08','40','10B33','8','07.00/07.02','','COIL DIRECT DRAWN 10B33 07.00/07.02',''),</v>
      </c>
      <c r="AC4275" s="14" t="s">
        <v>11444</v>
      </c>
    </row>
    <row r="4276" spans="1:29">
      <c r="A4276" s="16">
        <v>624815</v>
      </c>
      <c r="B4276" s="43" t="s">
        <v>5937</v>
      </c>
      <c r="C4276" s="43" t="s">
        <v>5938</v>
      </c>
      <c r="D4276" s="15">
        <f>VLOOKUP(E4276,finish!$A$1:$B$18,2,0)</f>
        <v>2</v>
      </c>
      <c r="E4276" s="18" t="s">
        <v>11</v>
      </c>
      <c r="F4276" s="15">
        <f>VLOOKUP(G4276,modules!$A$1:$B$10,2,0)</f>
        <v>3</v>
      </c>
      <c r="G4276" s="18" t="s">
        <v>7844</v>
      </c>
      <c r="H4276" s="15">
        <f>VLOOKUP(I4276,segments!$A$1:$B$9,2,0)</f>
        <v>4</v>
      </c>
      <c r="I4276" s="18" t="s">
        <v>7845</v>
      </c>
      <c r="J4276" s="15">
        <v>80</v>
      </c>
      <c r="K4276" s="27" t="s">
        <v>19</v>
      </c>
      <c r="L4276" s="16" t="s">
        <v>15</v>
      </c>
      <c r="M4276" s="15">
        <f>VLOOKUP(N4276,groups!$A$1:$B$113,2,1)</f>
        <v>152</v>
      </c>
      <c r="N4276" s="16" t="s">
        <v>16</v>
      </c>
      <c r="O4276" s="18">
        <v>90</v>
      </c>
      <c r="P4276" s="15">
        <f>VLOOKUP(Q4276,'seg2'!$A$1:$B$13,2,0)</f>
        <v>3</v>
      </c>
      <c r="Q4276" s="16" t="s">
        <v>20</v>
      </c>
      <c r="R4276" s="15">
        <f>VLOOKUP(S4276,'seg3'!$A$1:$B$9,2,0)</f>
        <v>3</v>
      </c>
      <c r="S4276" s="16" t="s">
        <v>21</v>
      </c>
      <c r="T4276" s="18">
        <v>39.700000000000003</v>
      </c>
      <c r="U4276" s="18">
        <v>39.700000000000003</v>
      </c>
      <c r="V4276" s="42"/>
      <c r="W4276" s="30" t="s">
        <v>23</v>
      </c>
      <c r="X4276" s="16"/>
      <c r="Y4276" s="18" t="s">
        <v>17</v>
      </c>
      <c r="Z4276" s="18">
        <v>8</v>
      </c>
      <c r="AA4276" s="16" t="s">
        <v>18</v>
      </c>
      <c r="AB4276" s="14" t="str">
        <f t="shared" si="66"/>
        <v>('624815','624815J','HHB M08X1.25X90 ISO4014 CL8.8 HT BLK','PC',80,3,3,3,4,2,152,'39.7','39.7','M08','90','10B33','8','07.65/07.68','','COIL DIRECT DRAWN AS 10B33M 07.65/07.68',''),</v>
      </c>
      <c r="AC4276" s="14" t="s">
        <v>11445</v>
      </c>
    </row>
    <row r="4277" spans="1:29">
      <c r="A4277" s="16">
        <v>561059</v>
      </c>
      <c r="B4277" s="43" t="s">
        <v>7675</v>
      </c>
      <c r="C4277" s="43" t="s">
        <v>7676</v>
      </c>
      <c r="D4277" s="15">
        <f>VLOOKUP(E4277,finish!$A$1:$B$18,2,0)</f>
        <v>8</v>
      </c>
      <c r="E4277" s="18" t="s">
        <v>47</v>
      </c>
      <c r="F4277" s="15">
        <f>VLOOKUP(G4277,modules!$A$1:$B$10,2,0)</f>
        <v>2</v>
      </c>
      <c r="G4277" s="18" t="s">
        <v>46</v>
      </c>
      <c r="H4277" s="15">
        <f>VLOOKUP(I4277,segments!$A$1:$B$9,2,0)</f>
        <v>3</v>
      </c>
      <c r="I4277" s="18" t="s">
        <v>7851</v>
      </c>
      <c r="J4277" s="15">
        <f>VLOOKUP(K4277,machines!$A$1:$B$72,2,0)</f>
        <v>64</v>
      </c>
      <c r="K4277" s="27" t="s">
        <v>55</v>
      </c>
      <c r="L4277" s="16" t="s">
        <v>114</v>
      </c>
      <c r="M4277" s="15">
        <f>VLOOKUP(N4277,groups!$A$1:$B$113,2,1)</f>
        <v>172</v>
      </c>
      <c r="N4277" s="16" t="s">
        <v>140</v>
      </c>
      <c r="O4277" s="18" t="s">
        <v>52</v>
      </c>
      <c r="P4277" s="15">
        <f>VLOOKUP(Q4277,'seg2'!$A$1:$B$13,2,0)</f>
        <v>2</v>
      </c>
      <c r="Q4277" s="16" t="s">
        <v>46</v>
      </c>
      <c r="R4277" s="15">
        <f>VLOOKUP(S4277,'seg3'!$A$1:$B$9,2,0)</f>
        <v>2</v>
      </c>
      <c r="S4277" s="16" t="s">
        <v>56</v>
      </c>
      <c r="T4277" s="18">
        <v>25</v>
      </c>
      <c r="U4277" s="18">
        <v>25</v>
      </c>
      <c r="V4277" s="42"/>
      <c r="W4277" s="43" t="s">
        <v>7677</v>
      </c>
      <c r="X4277" s="16"/>
      <c r="Y4277" s="18" t="s">
        <v>285</v>
      </c>
      <c r="Z4277" s="18" t="s">
        <v>1112</v>
      </c>
      <c r="AA4277" s="16" t="s">
        <v>1112</v>
      </c>
      <c r="AB4277" s="14" t="str">
        <f t="shared" si="66"/>
        <v>('561059','561059J','PLAIN WASHER M24 IS2016 HV100 ZC3','PC',64,2,2,2,3,8,172,'25','25','M24','-','IS-2062','210X4.0','210X4.0','','FLAT COLD ROLLED COIL IS 2062 166.0X4.00',''),</v>
      </c>
      <c r="AC4277" s="14" t="s">
        <v>11446</v>
      </c>
    </row>
    <row r="4278" spans="1:29">
      <c r="A4278" s="16">
        <v>616819</v>
      </c>
      <c r="B4278" s="43" t="s">
        <v>3629</v>
      </c>
      <c r="C4278" s="43" t="s">
        <v>3630</v>
      </c>
      <c r="D4278" s="15">
        <f>VLOOKUP(E4278,finish!$A$1:$B$18,2,0)</f>
        <v>2</v>
      </c>
      <c r="E4278" s="18" t="s">
        <v>11</v>
      </c>
      <c r="F4278" s="15">
        <f>VLOOKUP(G4278,modules!$A$1:$B$10,2,0)</f>
        <v>3</v>
      </c>
      <c r="G4278" s="18" t="s">
        <v>7844</v>
      </c>
      <c r="H4278" s="15">
        <f>VLOOKUP(I4278,segments!$A$1:$B$9,2,0)</f>
        <v>5</v>
      </c>
      <c r="I4278" s="18" t="s">
        <v>7852</v>
      </c>
      <c r="J4278" s="15">
        <v>80</v>
      </c>
      <c r="K4278" s="27" t="s">
        <v>19</v>
      </c>
      <c r="L4278" s="16" t="s">
        <v>15</v>
      </c>
      <c r="M4278" s="15">
        <f>VLOOKUP(N4278,groups!$A$1:$B$113,2,1)</f>
        <v>153</v>
      </c>
      <c r="N4278" s="16" t="s">
        <v>107</v>
      </c>
      <c r="O4278" s="18">
        <v>20</v>
      </c>
      <c r="P4278" s="15">
        <f>VLOOKUP(Q4278,'seg2'!$A$1:$B$13,2,0)</f>
        <v>3</v>
      </c>
      <c r="Q4278" s="16" t="s">
        <v>20</v>
      </c>
      <c r="R4278" s="15">
        <f>VLOOKUP(S4278,'seg3'!$A$1:$B$9,2,0)</f>
        <v>3</v>
      </c>
      <c r="S4278" s="16" t="s">
        <v>21</v>
      </c>
      <c r="T4278" s="18">
        <v>11.8</v>
      </c>
      <c r="U4278" s="18">
        <v>11.8</v>
      </c>
      <c r="V4278" s="18"/>
      <c r="W4278" s="30" t="s">
        <v>2825</v>
      </c>
      <c r="X4278" s="16"/>
      <c r="Y4278" s="18" t="s">
        <v>17</v>
      </c>
      <c r="Z4278" s="18">
        <v>8</v>
      </c>
      <c r="AA4278" s="16" t="s">
        <v>883</v>
      </c>
      <c r="AB4278" s="14" t="str">
        <f t="shared" si="66"/>
        <v>('616819','616819J','HHB M08X1.25X20 ISO4017 CL8.8 FT BLK','PC',80,3,3,3,5,2,153,'11.8','11.8','M08','20','10B33','8','07.00/07.02','','COIL DIRECT DRAWN 10B33M 07.00/07.02',''),</v>
      </c>
      <c r="AC4278" s="14" t="s">
        <v>11366</v>
      </c>
    </row>
    <row r="4279" spans="1:29">
      <c r="A4279" s="16">
        <v>616823</v>
      </c>
      <c r="B4279" s="43" t="s">
        <v>5953</v>
      </c>
      <c r="C4279" s="43" t="s">
        <v>5954</v>
      </c>
      <c r="D4279" s="15">
        <f>VLOOKUP(E4279,finish!$A$1:$B$18,2,0)</f>
        <v>2</v>
      </c>
      <c r="E4279" s="18" t="s">
        <v>11</v>
      </c>
      <c r="F4279" s="15">
        <f>VLOOKUP(G4279,modules!$A$1:$B$10,2,0)</f>
        <v>3</v>
      </c>
      <c r="G4279" s="18" t="s">
        <v>7844</v>
      </c>
      <c r="H4279" s="15">
        <f>VLOOKUP(I4279,segments!$A$1:$B$9,2,0)</f>
        <v>5</v>
      </c>
      <c r="I4279" s="18" t="s">
        <v>7852</v>
      </c>
      <c r="J4279" s="15">
        <v>80</v>
      </c>
      <c r="K4279" s="27" t="s">
        <v>19</v>
      </c>
      <c r="L4279" s="16" t="s">
        <v>15</v>
      </c>
      <c r="M4279" s="15">
        <f>VLOOKUP(N4279,groups!$A$1:$B$113,2,1)</f>
        <v>153</v>
      </c>
      <c r="N4279" s="16" t="s">
        <v>107</v>
      </c>
      <c r="O4279" s="18">
        <v>30</v>
      </c>
      <c r="P4279" s="15">
        <f>VLOOKUP(Q4279,'seg2'!$A$1:$B$13,2,0)</f>
        <v>3</v>
      </c>
      <c r="Q4279" s="16" t="s">
        <v>20</v>
      </c>
      <c r="R4279" s="15">
        <f>VLOOKUP(S4279,'seg3'!$A$1:$B$9,2,0)</f>
        <v>3</v>
      </c>
      <c r="S4279" s="16" t="s">
        <v>21</v>
      </c>
      <c r="T4279" s="18">
        <v>15</v>
      </c>
      <c r="U4279" s="18">
        <v>15</v>
      </c>
      <c r="V4279" s="18"/>
      <c r="W4279" s="30" t="s">
        <v>2825</v>
      </c>
      <c r="X4279" s="16"/>
      <c r="Y4279" s="18" t="s">
        <v>17</v>
      </c>
      <c r="Z4279" s="18">
        <v>8</v>
      </c>
      <c r="AA4279" s="16" t="s">
        <v>883</v>
      </c>
      <c r="AB4279" s="14" t="str">
        <f t="shared" si="66"/>
        <v>('616823','616823J','HHB M08X1.25X30 ISO4017 CL8.8 FT BLK','PC',80,3,3,3,5,2,153,'15','15','M08','30','10B33','8','07.00/07.02','','COIL DIRECT DRAWN 10B33M 07.00/07.02',''),</v>
      </c>
      <c r="AC4279" s="14" t="s">
        <v>11447</v>
      </c>
    </row>
    <row r="4280" spans="1:29">
      <c r="A4280" s="16">
        <v>616825</v>
      </c>
      <c r="B4280" s="43" t="s">
        <v>5955</v>
      </c>
      <c r="C4280" s="43" t="s">
        <v>5956</v>
      </c>
      <c r="D4280" s="15">
        <f>VLOOKUP(E4280,finish!$A$1:$B$18,2,0)</f>
        <v>2</v>
      </c>
      <c r="E4280" s="18" t="s">
        <v>11</v>
      </c>
      <c r="F4280" s="15">
        <f>VLOOKUP(G4280,modules!$A$1:$B$10,2,0)</f>
        <v>3</v>
      </c>
      <c r="G4280" s="18" t="s">
        <v>7844</v>
      </c>
      <c r="H4280" s="15">
        <f>VLOOKUP(I4280,segments!$A$1:$B$9,2,0)</f>
        <v>3</v>
      </c>
      <c r="I4280" s="18" t="s">
        <v>7851</v>
      </c>
      <c r="J4280" s="15">
        <v>80</v>
      </c>
      <c r="K4280" s="27" t="s">
        <v>19</v>
      </c>
      <c r="L4280" s="16" t="s">
        <v>15</v>
      </c>
      <c r="M4280" s="15">
        <f>VLOOKUP(N4280,groups!$A$1:$B$113,2,1)</f>
        <v>153</v>
      </c>
      <c r="N4280" s="16" t="s">
        <v>107</v>
      </c>
      <c r="O4280" s="18">
        <v>40</v>
      </c>
      <c r="P4280" s="15">
        <f>VLOOKUP(Q4280,'seg2'!$A$1:$B$13,2,0)</f>
        <v>3</v>
      </c>
      <c r="Q4280" s="16" t="s">
        <v>20</v>
      </c>
      <c r="R4280" s="15">
        <f>VLOOKUP(S4280,'seg3'!$A$1:$B$9,2,0)</f>
        <v>3</v>
      </c>
      <c r="S4280" s="16" t="s">
        <v>21</v>
      </c>
      <c r="T4280" s="18">
        <v>18</v>
      </c>
      <c r="U4280" s="18">
        <v>18</v>
      </c>
      <c r="V4280" s="29"/>
      <c r="W4280" s="30" t="s">
        <v>2825</v>
      </c>
      <c r="X4280" s="16"/>
      <c r="Y4280" s="18" t="s">
        <v>17</v>
      </c>
      <c r="Z4280" s="18">
        <v>8</v>
      </c>
      <c r="AA4280" s="16" t="s">
        <v>883</v>
      </c>
      <c r="AB4280" s="14" t="str">
        <f t="shared" si="66"/>
        <v>('616825','616825J','HHB M08X1.25X40 ISO4017 CL8.8 FT BLK','PC',80,3,3,3,3,2,153,'18','18','M08','40','10B33','8','07.00/07.02','','COIL DIRECT DRAWN 10B33M 07.00/07.02',''),</v>
      </c>
      <c r="AC4280" s="14" t="s">
        <v>11448</v>
      </c>
    </row>
    <row r="4281" spans="1:29">
      <c r="A4281" s="16">
        <v>829334</v>
      </c>
      <c r="B4281" s="43" t="s">
        <v>7684</v>
      </c>
      <c r="C4281" s="43" t="s">
        <v>7685</v>
      </c>
      <c r="D4281" s="15">
        <f>VLOOKUP(E4281,finish!$A$1:$B$18,2,0)</f>
        <v>5</v>
      </c>
      <c r="E4281" s="18" t="s">
        <v>316</v>
      </c>
      <c r="F4281" s="15">
        <f>VLOOKUP(G4281,modules!$A$1:$B$10,2,0)</f>
        <v>6</v>
      </c>
      <c r="G4281" s="18" t="s">
        <v>7849</v>
      </c>
      <c r="H4281" s="15">
        <f>VLOOKUP(I4281,segments!$A$1:$B$9,2,0)</f>
        <v>3</v>
      </c>
      <c r="I4281" s="18" t="s">
        <v>7851</v>
      </c>
      <c r="J4281" s="15">
        <f>VLOOKUP(K4281,machines!$A$1:$B$72,2,0)</f>
        <v>62</v>
      </c>
      <c r="K4281" s="27" t="s">
        <v>101</v>
      </c>
      <c r="L4281" s="16" t="s">
        <v>114</v>
      </c>
      <c r="M4281" s="15">
        <f>VLOOKUP(N4281,groups!$A$1:$B$113,2,1)</f>
        <v>160</v>
      </c>
      <c r="N4281" s="16" t="s">
        <v>1305</v>
      </c>
      <c r="O4281" s="18">
        <v>80</v>
      </c>
      <c r="P4281" s="15">
        <f>VLOOKUP(Q4281,'seg2'!$A$1:$B$13,2,0)</f>
        <v>3</v>
      </c>
      <c r="Q4281" s="16" t="s">
        <v>20</v>
      </c>
      <c r="R4281" s="15">
        <f>VLOOKUP(S4281,'seg3'!$A$1:$B$9,2,0)</f>
        <v>3</v>
      </c>
      <c r="S4281" s="16" t="s">
        <v>21</v>
      </c>
      <c r="T4281" s="18">
        <v>445</v>
      </c>
      <c r="U4281" s="18">
        <v>445</v>
      </c>
      <c r="V4281" s="42"/>
      <c r="W4281" s="43" t="s">
        <v>554</v>
      </c>
      <c r="X4281" s="16"/>
      <c r="Y4281" s="72" t="s">
        <v>17</v>
      </c>
      <c r="Z4281" s="25">
        <v>24</v>
      </c>
      <c r="AA4281" s="74" t="s">
        <v>479</v>
      </c>
      <c r="AB4281" s="14" t="str">
        <f t="shared" si="66"/>
        <v>('829334','829334J','HSSB M24X3X80 IS3757 CL10.9S HT ZFS','PC',62,6,3,3,3,5,160,'445','445','M24','80','10B33','24','23.45/23.50','','COIL DIRECT DRAWN 10B33 23.50/23.53',''),</v>
      </c>
      <c r="AC4281" s="14" t="s">
        <v>11449</v>
      </c>
    </row>
    <row r="4282" spans="1:29">
      <c r="A4282" s="16">
        <v>826412</v>
      </c>
      <c r="B4282" s="43" t="s">
        <v>7686</v>
      </c>
      <c r="C4282" s="43" t="s">
        <v>7687</v>
      </c>
      <c r="D4282" s="15">
        <f>VLOOKUP(E4282,finish!$A$1:$B$18,2,0)</f>
        <v>5</v>
      </c>
      <c r="E4282" s="18" t="s">
        <v>316</v>
      </c>
      <c r="F4282" s="15">
        <f>VLOOKUP(G4282,modules!$A$1:$B$10,2,0)</f>
        <v>6</v>
      </c>
      <c r="G4282" s="18" t="s">
        <v>7849</v>
      </c>
      <c r="H4282" s="15">
        <f>VLOOKUP(I4282,segments!$A$1:$B$9,2,0)</f>
        <v>3</v>
      </c>
      <c r="I4282" s="18" t="s">
        <v>7851</v>
      </c>
      <c r="J4282" s="15">
        <f>VLOOKUP(K4282,machines!$A$1:$B$72,2,0)</f>
        <v>62</v>
      </c>
      <c r="K4282" s="27" t="s">
        <v>101</v>
      </c>
      <c r="L4282" s="16" t="s">
        <v>114</v>
      </c>
      <c r="M4282" s="15">
        <f>VLOOKUP(N4282,groups!$A$1:$B$113,2,1)</f>
        <v>160</v>
      </c>
      <c r="N4282" s="16" t="s">
        <v>1305</v>
      </c>
      <c r="O4282" s="18">
        <v>95</v>
      </c>
      <c r="P4282" s="15">
        <f>VLOOKUP(Q4282,'seg2'!$A$1:$B$13,2,0)</f>
        <v>3</v>
      </c>
      <c r="Q4282" s="16" t="s">
        <v>20</v>
      </c>
      <c r="R4282" s="15">
        <f>VLOOKUP(S4282,'seg3'!$A$1:$B$9,2,0)</f>
        <v>3</v>
      </c>
      <c r="S4282" s="16" t="s">
        <v>21</v>
      </c>
      <c r="T4282" s="18">
        <v>485</v>
      </c>
      <c r="U4282" s="18">
        <v>485</v>
      </c>
      <c r="V4282" s="42"/>
      <c r="W4282" s="43" t="s">
        <v>448</v>
      </c>
      <c r="X4282" s="16"/>
      <c r="Y4282" s="72" t="s">
        <v>17</v>
      </c>
      <c r="Z4282" s="25">
        <v>24</v>
      </c>
      <c r="AA4282" s="74" t="s">
        <v>479</v>
      </c>
      <c r="AB4282" s="14" t="str">
        <f t="shared" si="66"/>
        <v>('826412','826412J','HSSB M24X3X95 IS3757 CL10.9S HT ZFS','PC',62,6,3,3,3,5,160,'485','485','M24','95','10B33','24','23.45/23.50','','COIL DIRECT DRAWN AS 10B33M 23.50/23.53',''),</v>
      </c>
      <c r="AC4282" s="14" t="s">
        <v>11450</v>
      </c>
    </row>
    <row r="4283" spans="1:29">
      <c r="A4283" s="16">
        <v>834843</v>
      </c>
      <c r="B4283" s="43" t="s">
        <v>7688</v>
      </c>
      <c r="C4283" s="43" t="s">
        <v>7689</v>
      </c>
      <c r="D4283" s="15">
        <f>VLOOKUP(E4283,finish!$A$1:$B$18,2,0)</f>
        <v>5</v>
      </c>
      <c r="E4283" s="18" t="s">
        <v>316</v>
      </c>
      <c r="F4283" s="15">
        <f>VLOOKUP(G4283,modules!$A$1:$B$10,2,0)</f>
        <v>6</v>
      </c>
      <c r="G4283" s="18" t="s">
        <v>7849</v>
      </c>
      <c r="H4283" s="15">
        <f>VLOOKUP(I4283,segments!$A$1:$B$9,2,0)</f>
        <v>3</v>
      </c>
      <c r="I4283" s="18" t="s">
        <v>7851</v>
      </c>
      <c r="J4283" s="15">
        <f>VLOOKUP(K4283,machines!$A$1:$B$72,2,0)</f>
        <v>62</v>
      </c>
      <c r="K4283" s="27" t="s">
        <v>101</v>
      </c>
      <c r="L4283" s="16" t="s">
        <v>114</v>
      </c>
      <c r="M4283" s="15">
        <f>VLOOKUP(N4283,groups!$A$1:$B$113,2,1)</f>
        <v>160</v>
      </c>
      <c r="N4283" s="16" t="s">
        <v>1305</v>
      </c>
      <c r="O4283" s="18">
        <v>125</v>
      </c>
      <c r="P4283" s="15">
        <f>VLOOKUP(Q4283,'seg2'!$A$1:$B$13,2,0)</f>
        <v>3</v>
      </c>
      <c r="Q4283" s="16" t="s">
        <v>20</v>
      </c>
      <c r="R4283" s="15">
        <f>VLOOKUP(S4283,'seg3'!$A$1:$B$9,2,0)</f>
        <v>3</v>
      </c>
      <c r="S4283" s="16" t="s">
        <v>21</v>
      </c>
      <c r="T4283" s="18">
        <v>592</v>
      </c>
      <c r="U4283" s="18">
        <v>592</v>
      </c>
      <c r="V4283" s="42"/>
      <c r="W4283" s="30"/>
      <c r="X4283" s="16"/>
      <c r="Y4283" s="72" t="s">
        <v>17</v>
      </c>
      <c r="Z4283" s="25">
        <v>24</v>
      </c>
      <c r="AA4283" s="74" t="s">
        <v>479</v>
      </c>
      <c r="AB4283" s="14" t="str">
        <f t="shared" si="66"/>
        <v>('834843','834843J','HSSB M24X3X125 IS3757 CL10.9S HT ZFS','PC',62,6,3,3,3,5,160,'592','592','M24','125','10B33','24','23.45/23.50','','',''),</v>
      </c>
      <c r="AC4283" s="14" t="s">
        <v>11451</v>
      </c>
    </row>
    <row r="4284" spans="1:29">
      <c r="A4284" s="16">
        <v>834841</v>
      </c>
      <c r="B4284" s="43" t="s">
        <v>7690</v>
      </c>
      <c r="C4284" s="43" t="s">
        <v>7691</v>
      </c>
      <c r="D4284" s="15">
        <f>VLOOKUP(E4284,finish!$A$1:$B$18,2,0)</f>
        <v>5</v>
      </c>
      <c r="E4284" s="18" t="s">
        <v>316</v>
      </c>
      <c r="F4284" s="15">
        <f>VLOOKUP(G4284,modules!$A$1:$B$10,2,0)</f>
        <v>6</v>
      </c>
      <c r="G4284" s="18" t="s">
        <v>7849</v>
      </c>
      <c r="H4284" s="15">
        <f>VLOOKUP(I4284,segments!$A$1:$B$9,2,0)</f>
        <v>3</v>
      </c>
      <c r="I4284" s="18" t="s">
        <v>7851</v>
      </c>
      <c r="J4284" s="15">
        <f>VLOOKUP(K4284,machines!$A$1:$B$72,2,0)</f>
        <v>62</v>
      </c>
      <c r="K4284" s="27" t="s">
        <v>101</v>
      </c>
      <c r="L4284" s="16" t="s">
        <v>114</v>
      </c>
      <c r="M4284" s="15">
        <f>VLOOKUP(N4284,groups!$A$1:$B$113,2,1)</f>
        <v>160</v>
      </c>
      <c r="N4284" s="16" t="s">
        <v>1305</v>
      </c>
      <c r="O4284" s="18">
        <v>190</v>
      </c>
      <c r="P4284" s="15">
        <f>VLOOKUP(Q4284,'seg2'!$A$1:$B$13,2,0)</f>
        <v>3</v>
      </c>
      <c r="Q4284" s="16" t="s">
        <v>20</v>
      </c>
      <c r="R4284" s="15">
        <f>VLOOKUP(S4284,'seg3'!$A$1:$B$9,2,0)</f>
        <v>3</v>
      </c>
      <c r="S4284" s="16" t="s">
        <v>21</v>
      </c>
      <c r="T4284" s="18">
        <v>853.7</v>
      </c>
      <c r="U4284" s="18">
        <v>853.7</v>
      </c>
      <c r="V4284" s="42"/>
      <c r="W4284" s="30"/>
      <c r="X4284" s="16"/>
      <c r="Y4284" s="72" t="s">
        <v>17</v>
      </c>
      <c r="Z4284" s="25">
        <v>24</v>
      </c>
      <c r="AA4284" s="74" t="s">
        <v>479</v>
      </c>
      <c r="AB4284" s="14" t="str">
        <f t="shared" si="66"/>
        <v>('834841','834841J','HSSB M24X3X190 IS3757 CL10.9S HT ZFS','PC',62,6,3,3,3,5,160,'853.7','853.7','M24','190','10B33','24','23.45/23.50','','',''),</v>
      </c>
      <c r="AC4284" s="14" t="s">
        <v>11452</v>
      </c>
    </row>
    <row r="4285" spans="1:29">
      <c r="A4285" s="16">
        <v>828296</v>
      </c>
      <c r="B4285" s="43" t="s">
        <v>7692</v>
      </c>
      <c r="C4285" s="43" t="s">
        <v>7693</v>
      </c>
      <c r="D4285" s="15">
        <f>VLOOKUP(E4285,finish!$A$1:$B$18,2,0)</f>
        <v>5</v>
      </c>
      <c r="E4285" s="18" t="s">
        <v>316</v>
      </c>
      <c r="F4285" s="15">
        <f>VLOOKUP(G4285,modules!$A$1:$B$10,2,0)</f>
        <v>6</v>
      </c>
      <c r="G4285" s="18" t="s">
        <v>7849</v>
      </c>
      <c r="H4285" s="15">
        <f>VLOOKUP(I4285,segments!$A$1:$B$9,2,0)</f>
        <v>3</v>
      </c>
      <c r="I4285" s="18" t="s">
        <v>7851</v>
      </c>
      <c r="J4285" s="15">
        <f>VLOOKUP(K4285,machines!$A$1:$B$72,2,0)</f>
        <v>62</v>
      </c>
      <c r="K4285" s="27" t="s">
        <v>101</v>
      </c>
      <c r="L4285" s="16" t="s">
        <v>114</v>
      </c>
      <c r="M4285" s="15">
        <f>VLOOKUP(N4285,groups!$A$1:$B$113,2,1)</f>
        <v>160</v>
      </c>
      <c r="N4285" s="16" t="s">
        <v>1305</v>
      </c>
      <c r="O4285" s="18">
        <v>210</v>
      </c>
      <c r="P4285" s="15">
        <f>VLOOKUP(Q4285,'seg2'!$A$1:$B$13,2,0)</f>
        <v>3</v>
      </c>
      <c r="Q4285" s="16" t="s">
        <v>20</v>
      </c>
      <c r="R4285" s="15">
        <f>VLOOKUP(S4285,'seg3'!$A$1:$B$9,2,0)</f>
        <v>3</v>
      </c>
      <c r="S4285" s="16" t="s">
        <v>21</v>
      </c>
      <c r="T4285" s="18">
        <v>902</v>
      </c>
      <c r="U4285" s="18">
        <v>902</v>
      </c>
      <c r="V4285" s="42"/>
      <c r="W4285" s="30"/>
      <c r="X4285" s="16"/>
      <c r="Y4285" s="72" t="s">
        <v>17</v>
      </c>
      <c r="Z4285" s="25">
        <v>24</v>
      </c>
      <c r="AA4285" s="74" t="s">
        <v>479</v>
      </c>
      <c r="AB4285" s="14" t="str">
        <f t="shared" si="66"/>
        <v>('828296','828296J','HSSB M24X3X210 IS3757 CL10.9S HT ZFS','PC',62,6,3,3,3,5,160,'902','902','M24','210','10B33','24','23.45/23.50','','',''),</v>
      </c>
      <c r="AC4285" s="14" t="s">
        <v>11453</v>
      </c>
    </row>
    <row r="4286" spans="1:29">
      <c r="A4286" s="16">
        <v>616826</v>
      </c>
      <c r="B4286" s="43" t="s">
        <v>5957</v>
      </c>
      <c r="C4286" s="43" t="s">
        <v>5958</v>
      </c>
      <c r="D4286" s="15">
        <f>VLOOKUP(E4286,finish!$A$1:$B$18,2,0)</f>
        <v>2</v>
      </c>
      <c r="E4286" s="18" t="s">
        <v>11</v>
      </c>
      <c r="F4286" s="15">
        <f>VLOOKUP(G4286,modules!$A$1:$B$10,2,0)</f>
        <v>3</v>
      </c>
      <c r="G4286" s="18" t="s">
        <v>7844</v>
      </c>
      <c r="H4286" s="15">
        <f>VLOOKUP(I4286,segments!$A$1:$B$9,2,0)</f>
        <v>4</v>
      </c>
      <c r="I4286" s="18" t="s">
        <v>7845</v>
      </c>
      <c r="J4286" s="15">
        <v>80</v>
      </c>
      <c r="K4286" s="27" t="s">
        <v>19</v>
      </c>
      <c r="L4286" s="16" t="s">
        <v>15</v>
      </c>
      <c r="M4286" s="15">
        <f>VLOOKUP(N4286,groups!$A$1:$B$113,2,1)</f>
        <v>153</v>
      </c>
      <c r="N4286" s="16" t="s">
        <v>107</v>
      </c>
      <c r="O4286" s="18">
        <v>45</v>
      </c>
      <c r="P4286" s="15">
        <f>VLOOKUP(Q4286,'seg2'!$A$1:$B$13,2,0)</f>
        <v>3</v>
      </c>
      <c r="Q4286" s="16" t="s">
        <v>20</v>
      </c>
      <c r="R4286" s="15">
        <f>VLOOKUP(S4286,'seg3'!$A$1:$B$9,2,0)</f>
        <v>3</v>
      </c>
      <c r="S4286" s="16" t="s">
        <v>21</v>
      </c>
      <c r="T4286" s="18">
        <v>19.399999999999999</v>
      </c>
      <c r="U4286" s="18">
        <v>19.399999999999999</v>
      </c>
      <c r="V4286" s="18"/>
      <c r="W4286" s="30" t="s">
        <v>2825</v>
      </c>
      <c r="X4286" s="16"/>
      <c r="Y4286" s="18" t="s">
        <v>17</v>
      </c>
      <c r="Z4286" s="18">
        <v>8</v>
      </c>
      <c r="AA4286" s="16" t="s">
        <v>883</v>
      </c>
      <c r="AB4286" s="14" t="str">
        <f t="shared" si="66"/>
        <v>('616826','616826J','HHB M08X1.25X45 ISO4017 CL8.8 FT BLK','PC',80,3,3,3,4,2,153,'19.4','19.4','M08','45','10B33','8','07.00/07.02','','COIL DIRECT DRAWN 10B33M 07.00/07.02',''),</v>
      </c>
      <c r="AC4286" s="14" t="s">
        <v>11454</v>
      </c>
    </row>
    <row r="4287" spans="1:29">
      <c r="A4287" s="16">
        <v>616830</v>
      </c>
      <c r="B4287" s="43" t="s">
        <v>5959</v>
      </c>
      <c r="C4287" s="43" t="s">
        <v>5960</v>
      </c>
      <c r="D4287" s="15">
        <f>VLOOKUP(E4287,finish!$A$1:$B$18,2,0)</f>
        <v>2</v>
      </c>
      <c r="E4287" s="18" t="s">
        <v>11</v>
      </c>
      <c r="F4287" s="15">
        <f>VLOOKUP(G4287,modules!$A$1:$B$10,2,0)</f>
        <v>3</v>
      </c>
      <c r="G4287" s="18" t="s">
        <v>7844</v>
      </c>
      <c r="H4287" s="15">
        <f>VLOOKUP(I4287,segments!$A$1:$B$9,2,0)</f>
        <v>4</v>
      </c>
      <c r="I4287" s="18" t="s">
        <v>7845</v>
      </c>
      <c r="J4287" s="15">
        <v>80</v>
      </c>
      <c r="K4287" s="27" t="s">
        <v>19</v>
      </c>
      <c r="L4287" s="16" t="s">
        <v>15</v>
      </c>
      <c r="M4287" s="15">
        <f>VLOOKUP(N4287,groups!$A$1:$B$113,2,1)</f>
        <v>153</v>
      </c>
      <c r="N4287" s="16" t="s">
        <v>107</v>
      </c>
      <c r="O4287" s="18">
        <v>65</v>
      </c>
      <c r="P4287" s="15">
        <f>VLOOKUP(Q4287,'seg2'!$A$1:$B$13,2,0)</f>
        <v>3</v>
      </c>
      <c r="Q4287" s="16" t="s">
        <v>20</v>
      </c>
      <c r="R4287" s="15">
        <f>VLOOKUP(S4287,'seg3'!$A$1:$B$9,2,0)</f>
        <v>3</v>
      </c>
      <c r="S4287" s="16" t="s">
        <v>21</v>
      </c>
      <c r="T4287" s="18">
        <v>26.6</v>
      </c>
      <c r="U4287" s="18">
        <v>26.6</v>
      </c>
      <c r="V4287" s="42"/>
      <c r="W4287" s="30" t="s">
        <v>2825</v>
      </c>
      <c r="X4287" s="16"/>
      <c r="Y4287" s="18" t="s">
        <v>17</v>
      </c>
      <c r="Z4287" s="18">
        <v>8</v>
      </c>
      <c r="AA4287" s="16" t="s">
        <v>883</v>
      </c>
      <c r="AB4287" s="14" t="str">
        <f t="shared" si="66"/>
        <v>('616830','616830J','HHB M08X1.25X65 ISO4017 CL8.8 FT BLK','PC',80,3,3,3,4,2,153,'26.6','26.6','M08','65','10B33','8','07.00/07.02','','COIL DIRECT DRAWN 10B33M 07.00/07.02',''),</v>
      </c>
      <c r="AC4287" s="14" t="s">
        <v>11455</v>
      </c>
    </row>
    <row r="4288" spans="1:29">
      <c r="A4288" s="16">
        <v>815071</v>
      </c>
      <c r="B4288" s="43" t="s">
        <v>7698</v>
      </c>
      <c r="C4288" s="43" t="s">
        <v>7699</v>
      </c>
      <c r="D4288" s="15">
        <f>VLOOKUP(E4288,finish!$A$1:$B$18,2,0)</f>
        <v>5</v>
      </c>
      <c r="E4288" s="18" t="s">
        <v>316</v>
      </c>
      <c r="F4288" s="15">
        <f>VLOOKUP(G4288,modules!$A$1:$B$10,2,0)</f>
        <v>2</v>
      </c>
      <c r="G4288" s="18" t="s">
        <v>46</v>
      </c>
      <c r="H4288" s="15">
        <f>VLOOKUP(I4288,segments!$A$1:$B$9,2,0)</f>
        <v>3</v>
      </c>
      <c r="I4288" s="18" t="s">
        <v>7851</v>
      </c>
      <c r="J4288" s="15">
        <f>VLOOKUP(K4288,machines!$A$1:$B$72,2,0)</f>
        <v>53</v>
      </c>
      <c r="K4288" s="18" t="s">
        <v>386</v>
      </c>
      <c r="L4288" s="16" t="s">
        <v>126</v>
      </c>
      <c r="M4288" s="15">
        <f>VLOOKUP(N4288,groups!$A$1:$B$113,2,1)</f>
        <v>166</v>
      </c>
      <c r="N4288" s="16" t="s">
        <v>4855</v>
      </c>
      <c r="O4288" s="18" t="s">
        <v>52</v>
      </c>
      <c r="P4288" s="15">
        <f>VLOOKUP(Q4288,'seg2'!$A$1:$B$13,2,0)</f>
        <v>2</v>
      </c>
      <c r="Q4288" s="16" t="s">
        <v>46</v>
      </c>
      <c r="R4288" s="15">
        <f>VLOOKUP(S4288,'seg3'!$A$1:$B$9,2,0)</f>
        <v>2</v>
      </c>
      <c r="S4288" s="16" t="s">
        <v>56</v>
      </c>
      <c r="T4288" s="18">
        <v>28</v>
      </c>
      <c r="U4288" s="18">
        <v>28</v>
      </c>
      <c r="V4288" s="42"/>
      <c r="W4288" s="43" t="s">
        <v>4858</v>
      </c>
      <c r="X4288" s="16"/>
      <c r="Y4288" s="18" t="s">
        <v>53</v>
      </c>
      <c r="Z4288" s="18" t="s">
        <v>4856</v>
      </c>
      <c r="AA4288" s="16" t="s">
        <v>4857</v>
      </c>
      <c r="AB4288" s="14" t="str">
        <f t="shared" si="66"/>
        <v>('815071','815071J','HSSW LUGS M20 IS6649A ZFS','PC',53,2,2,2,3,5,166,'28','28','M20','-','C-45','159.5x3.5','159.5X3.5','','FLAT COLD ROLLED COIL C45CR 159.5X3.5 MM',''),</v>
      </c>
      <c r="AC4288" s="14" t="s">
        <v>11456</v>
      </c>
    </row>
    <row r="4289" spans="1:29">
      <c r="A4289" s="16">
        <v>820565</v>
      </c>
      <c r="B4289" s="43" t="s">
        <v>6156</v>
      </c>
      <c r="C4289" s="43" t="s">
        <v>6157</v>
      </c>
      <c r="D4289" s="15">
        <f>VLOOKUP(E4289,finish!$A$1:$B$18,2,0)</f>
        <v>2</v>
      </c>
      <c r="E4289" s="18" t="s">
        <v>11</v>
      </c>
      <c r="F4289" s="15">
        <f>VLOOKUP(G4289,modules!$A$1:$B$10,2,0)</f>
        <v>1</v>
      </c>
      <c r="G4289" s="18" t="s">
        <v>7848</v>
      </c>
      <c r="H4289" s="15">
        <f>VLOOKUP(I4289,segments!$A$1:$B$9,2,0)</f>
        <v>1</v>
      </c>
      <c r="I4289" s="18" t="s">
        <v>7848</v>
      </c>
      <c r="J4289" s="15">
        <v>84</v>
      </c>
      <c r="K4289" s="18" t="s">
        <v>19</v>
      </c>
      <c r="L4289" s="16" t="s">
        <v>15</v>
      </c>
      <c r="M4289" s="15">
        <f>VLOOKUP(N4289,groups!$A$1:$B$113,2,1)</f>
        <v>189</v>
      </c>
      <c r="N4289" s="16" t="s">
        <v>467</v>
      </c>
      <c r="O4289" s="16">
        <v>40</v>
      </c>
      <c r="P4289" s="15">
        <f>VLOOKUP(Q4289,'seg2'!$A$1:$B$13,2,0)</f>
        <v>4</v>
      </c>
      <c r="Q4289" s="16" t="s">
        <v>32</v>
      </c>
      <c r="R4289" s="15">
        <f>VLOOKUP(S4289,'seg3'!$A$1:$B$9,2,0)</f>
        <v>4</v>
      </c>
      <c r="S4289" s="16" t="s">
        <v>32</v>
      </c>
      <c r="T4289" s="18">
        <v>20.9</v>
      </c>
      <c r="U4289" s="18">
        <v>20.9</v>
      </c>
      <c r="V4289" s="18"/>
      <c r="W4289" s="43" t="s">
        <v>649</v>
      </c>
      <c r="X4289" s="16"/>
      <c r="Y4289" s="18" t="s">
        <v>29</v>
      </c>
      <c r="Z4289" s="18">
        <v>10</v>
      </c>
      <c r="AA4289" s="16" t="s">
        <v>18</v>
      </c>
      <c r="AB4289" s="14" t="str">
        <f t="shared" si="66"/>
        <v>('820565','820565J','SHCS M08XX40 GR 12.9 H/T BLK MBC1900111','PC',84,1,4,4,1,2,189,'20.9','20.9','M08','40','51B37','10','07.65/07.68','','COIL2ANEAL&amp;2DRWN SCM435 07.65/07.68(ADAD',''),</v>
      </c>
      <c r="AC4289" s="14" t="s">
        <v>11457</v>
      </c>
    </row>
    <row r="4290" spans="1:29">
      <c r="A4290" s="16">
        <v>820567</v>
      </c>
      <c r="B4290" s="43" t="s">
        <v>4802</v>
      </c>
      <c r="C4290" s="43" t="s">
        <v>4803</v>
      </c>
      <c r="D4290" s="15">
        <f>VLOOKUP(E4290,finish!$A$1:$B$18,2,0)</f>
        <v>2</v>
      </c>
      <c r="E4290" s="18" t="s">
        <v>11</v>
      </c>
      <c r="F4290" s="15">
        <f>VLOOKUP(G4290,modules!$A$1:$B$10,2,0)</f>
        <v>1</v>
      </c>
      <c r="G4290" s="18" t="s">
        <v>7848</v>
      </c>
      <c r="H4290" s="15">
        <f>VLOOKUP(I4290,segments!$A$1:$B$9,2,0)</f>
        <v>1</v>
      </c>
      <c r="I4290" s="18" t="s">
        <v>7848</v>
      </c>
      <c r="J4290" s="15">
        <v>84</v>
      </c>
      <c r="K4290" s="18" t="s">
        <v>19</v>
      </c>
      <c r="L4290" s="16" t="s">
        <v>15</v>
      </c>
      <c r="M4290" s="15">
        <f>VLOOKUP(N4290,groups!$A$1:$B$113,2,1)</f>
        <v>189</v>
      </c>
      <c r="N4290" s="16" t="s">
        <v>467</v>
      </c>
      <c r="O4290" s="16">
        <v>90</v>
      </c>
      <c r="P4290" s="15">
        <f>VLOOKUP(Q4290,'seg2'!$A$1:$B$13,2,0)</f>
        <v>4</v>
      </c>
      <c r="Q4290" s="16" t="s">
        <v>32</v>
      </c>
      <c r="R4290" s="15">
        <f>VLOOKUP(S4290,'seg3'!$A$1:$B$9,2,0)</f>
        <v>4</v>
      </c>
      <c r="S4290" s="16" t="s">
        <v>32</v>
      </c>
      <c r="T4290" s="18">
        <v>41.63</v>
      </c>
      <c r="U4290" s="18">
        <v>41.63</v>
      </c>
      <c r="V4290" s="18"/>
      <c r="W4290" s="43" t="s">
        <v>649</v>
      </c>
      <c r="X4290" s="16"/>
      <c r="Y4290" s="18" t="s">
        <v>29</v>
      </c>
      <c r="Z4290" s="18">
        <v>10</v>
      </c>
      <c r="AA4290" s="16" t="s">
        <v>18</v>
      </c>
      <c r="AB4290" s="14" t="str">
        <f t="shared" si="66"/>
        <v>('820567','820567J','SHCS M08X90 GR 12.9 H/T BLK MBC1900111','PC',84,1,4,4,1,2,189,'41.63','41.63','M08','90','51B37','10','07.65/07.68','','COIL2ANEAL&amp;2DRWN SCM435 07.65/07.68(ADAD',''),</v>
      </c>
      <c r="AC4290" s="14" t="s">
        <v>11405</v>
      </c>
    </row>
    <row r="4291" spans="1:29">
      <c r="A4291" s="16">
        <v>818959</v>
      </c>
      <c r="B4291" s="43" t="s">
        <v>6162</v>
      </c>
      <c r="C4291" s="43" t="s">
        <v>6163</v>
      </c>
      <c r="D4291" s="15" t="s">
        <v>7949</v>
      </c>
      <c r="E4291" s="18"/>
      <c r="F4291" s="15">
        <f>VLOOKUP(G4291,modules!$A$1:$B$10,2,0)</f>
        <v>1</v>
      </c>
      <c r="G4291" s="18" t="s">
        <v>7848</v>
      </c>
      <c r="H4291" s="15">
        <f>VLOOKUP(I4291,segments!$A$1:$B$9,2,0)</f>
        <v>1</v>
      </c>
      <c r="I4291" s="18" t="s">
        <v>7848</v>
      </c>
      <c r="J4291" s="15">
        <v>84</v>
      </c>
      <c r="K4291" s="18" t="s">
        <v>19</v>
      </c>
      <c r="L4291" s="16" t="s">
        <v>15</v>
      </c>
      <c r="M4291" s="15">
        <f>VLOOKUP(N4291,groups!$A$1:$B$113,2,1)</f>
        <v>153</v>
      </c>
      <c r="N4291" s="16" t="s">
        <v>107</v>
      </c>
      <c r="O4291" s="16">
        <v>16</v>
      </c>
      <c r="P4291" s="15">
        <f>VLOOKUP(Q4291,'seg2'!$A$1:$B$13,2,0)</f>
        <v>3</v>
      </c>
      <c r="Q4291" s="16" t="s">
        <v>20</v>
      </c>
      <c r="R4291" s="15">
        <f>VLOOKUP(S4291,'seg3'!$A$1:$B$9,2,0)</f>
        <v>3</v>
      </c>
      <c r="S4291" s="16" t="s">
        <v>21</v>
      </c>
      <c r="T4291" s="18">
        <v>11.1</v>
      </c>
      <c r="U4291" s="18">
        <v>11.1</v>
      </c>
      <c r="V4291" s="18"/>
      <c r="W4291" s="43" t="s">
        <v>23</v>
      </c>
      <c r="X4291" s="16"/>
      <c r="Y4291" s="18" t="s">
        <v>17</v>
      </c>
      <c r="Z4291" s="18">
        <v>8</v>
      </c>
      <c r="AA4291" s="16" t="s">
        <v>883</v>
      </c>
      <c r="AB4291" s="14" t="str">
        <f t="shared" ref="AB4291:AB4354" si="67">CONCATENATE("('",A4291,"','",B4291,"','",C4291,"','PC',",J4291,",",F4291,",",P4291,",",R4291,",",H4291,",",D4291,",",M4291,",'",T4291,"','",U4291,"','",L4291,"','",O4291,"','",Y4291,"','",Z4291,"','",AA4291,"','",V4291,"','",W4291,"','",X4291,"'),")</f>
        <v>('818959','818959J','HEX HD BOLT M08X16 8.8F/T DR.MBC1900116','PC',84,1,3,3,1,null,153,'11.1','11.1','M08','16','10B33','8','07.00/07.02','','COIL DIRECT DRAWN AS 10B33M 07.65/07.68',''),</v>
      </c>
      <c r="AC4291" s="14" t="s">
        <v>11458</v>
      </c>
    </row>
    <row r="4292" spans="1:29">
      <c r="A4292" s="16">
        <v>823935</v>
      </c>
      <c r="B4292" s="43" t="s">
        <v>6176</v>
      </c>
      <c r="C4292" s="43" t="s">
        <v>6177</v>
      </c>
      <c r="D4292" s="15">
        <f>VLOOKUP(E4292,finish!$A$1:$B$18,2,0)</f>
        <v>6</v>
      </c>
      <c r="E4292" s="18" t="s">
        <v>136</v>
      </c>
      <c r="F4292" s="15">
        <f>VLOOKUP(G4292,modules!$A$1:$B$10,2,0)</f>
        <v>1</v>
      </c>
      <c r="G4292" s="18" t="s">
        <v>7848</v>
      </c>
      <c r="H4292" s="15">
        <f>VLOOKUP(I4292,segments!$A$1:$B$9,2,0)</f>
        <v>1</v>
      </c>
      <c r="I4292" s="18" t="s">
        <v>7848</v>
      </c>
      <c r="J4292" s="15">
        <v>84</v>
      </c>
      <c r="K4292" s="18" t="s">
        <v>19</v>
      </c>
      <c r="L4292" s="16" t="s">
        <v>15</v>
      </c>
      <c r="M4292" s="15">
        <f>VLOOKUP(N4292,groups!$A$1:$B$113,2,1)</f>
        <v>153</v>
      </c>
      <c r="N4292" s="16" t="s">
        <v>107</v>
      </c>
      <c r="O4292" s="16">
        <v>16</v>
      </c>
      <c r="P4292" s="15">
        <f>VLOOKUP(Q4292,'seg2'!$A$1:$B$13,2,0)</f>
        <v>3</v>
      </c>
      <c r="Q4292" s="16" t="s">
        <v>20</v>
      </c>
      <c r="R4292" s="15">
        <f>VLOOKUP(S4292,'seg3'!$A$1:$B$9,2,0)</f>
        <v>3</v>
      </c>
      <c r="S4292" s="16" t="s">
        <v>21</v>
      </c>
      <c r="T4292" s="18">
        <v>11.1</v>
      </c>
      <c r="U4292" s="18">
        <v>11.1</v>
      </c>
      <c r="V4292" s="18"/>
      <c r="W4292" s="43" t="s">
        <v>1740</v>
      </c>
      <c r="X4292" s="16"/>
      <c r="Y4292" s="18" t="s">
        <v>17</v>
      </c>
      <c r="Z4292" s="18">
        <v>8</v>
      </c>
      <c r="AA4292" s="16" t="s">
        <v>883</v>
      </c>
      <c r="AB4292" s="14" t="str">
        <f t="shared" si="67"/>
        <v>('823935','823935J','HEX HD SCREW M08X16 DRG CL8.8 YZ3','PC',84,1,3,3,1,6,153,'11.1','11.1','M08','16','10B33','8','07.00/07.02','','COIL DIRECT DRAWN AS 10B33M 06.90/06.92',''),</v>
      </c>
      <c r="AC4292" s="14" t="s">
        <v>11459</v>
      </c>
    </row>
    <row r="4293" spans="1:29">
      <c r="A4293" s="16" t="s">
        <v>3971</v>
      </c>
      <c r="B4293" s="43" t="s">
        <v>3972</v>
      </c>
      <c r="C4293" s="43" t="s">
        <v>3973</v>
      </c>
      <c r="D4293" s="15">
        <f>VLOOKUP(E4293,finish!$A$1:$B$18,2,0)</f>
        <v>2</v>
      </c>
      <c r="E4293" s="18" t="s">
        <v>11</v>
      </c>
      <c r="F4293" s="15">
        <f>VLOOKUP(G4293,modules!$A$1:$B$10,2,0)</f>
        <v>3</v>
      </c>
      <c r="G4293" s="18" t="s">
        <v>7844</v>
      </c>
      <c r="H4293" s="15">
        <f>VLOOKUP(I4293,segments!$A$1:$B$9,2,0)</f>
        <v>7</v>
      </c>
      <c r="I4293" s="18" t="s">
        <v>7853</v>
      </c>
      <c r="J4293" s="15">
        <v>80</v>
      </c>
      <c r="K4293" s="18" t="s">
        <v>19</v>
      </c>
      <c r="L4293" s="16" t="s">
        <v>15</v>
      </c>
      <c r="M4293" s="15">
        <f>VLOOKUP(N4293,groups!$A$1:$B$113,2,1)</f>
        <v>153</v>
      </c>
      <c r="N4293" s="16" t="s">
        <v>107</v>
      </c>
      <c r="O4293" s="18">
        <v>25</v>
      </c>
      <c r="P4293" s="15">
        <f>VLOOKUP(Q4293,'seg2'!$A$1:$B$13,2,0)</f>
        <v>3</v>
      </c>
      <c r="Q4293" s="16" t="s">
        <v>20</v>
      </c>
      <c r="R4293" s="15">
        <f>VLOOKUP(S4293,'seg3'!$A$1:$B$9,2,0)</f>
        <v>3</v>
      </c>
      <c r="S4293" s="16" t="s">
        <v>21</v>
      </c>
      <c r="T4293" s="18">
        <v>13</v>
      </c>
      <c r="U4293" s="18">
        <v>13</v>
      </c>
      <c r="V4293" s="18"/>
      <c r="W4293" s="43" t="s">
        <v>3974</v>
      </c>
      <c r="X4293" s="16"/>
      <c r="Y4293" s="18" t="s">
        <v>17</v>
      </c>
      <c r="Z4293" s="18">
        <v>8</v>
      </c>
      <c r="AA4293" s="16" t="s">
        <v>883</v>
      </c>
      <c r="AB4293" s="14" t="str">
        <f t="shared" si="67"/>
        <v>('DB616821','DB616821J','HHB M08X1.25X25 ISO4017 CL8.8 FT BLK','PC',80,3,3,3,7,2,153,'13','13','M08','25','10B33','8','07.00/07.02','','COIL DIRECT DRAWN 10B21M 07.00/07.02',''),</v>
      </c>
      <c r="AC4293" s="14" t="s">
        <v>11399</v>
      </c>
    </row>
    <row r="4294" spans="1:29">
      <c r="A4294" s="16" t="s">
        <v>5121</v>
      </c>
      <c r="B4294" s="43" t="s">
        <v>5122</v>
      </c>
      <c r="C4294" s="43" t="s">
        <v>5123</v>
      </c>
      <c r="D4294" s="15">
        <f>VLOOKUP(E4294,finish!$A$1:$B$18,2,0)</f>
        <v>9</v>
      </c>
      <c r="E4294" s="18" t="s">
        <v>931</v>
      </c>
      <c r="F4294" s="15">
        <f>VLOOKUP(G4294,modules!$A$1:$B$10,2,0)</f>
        <v>3</v>
      </c>
      <c r="G4294" s="18" t="s">
        <v>7844</v>
      </c>
      <c r="H4294" s="15">
        <f>VLOOKUP(I4294,segments!$A$1:$B$9,2,0)</f>
        <v>2</v>
      </c>
      <c r="I4294" s="18" t="s">
        <v>7847</v>
      </c>
      <c r="J4294" s="15">
        <v>80</v>
      </c>
      <c r="K4294" s="18" t="s">
        <v>19</v>
      </c>
      <c r="L4294" s="16" t="s">
        <v>15</v>
      </c>
      <c r="M4294" s="15">
        <f>VLOOKUP(N4294,groups!$A$1:$B$113,2,1)</f>
        <v>153</v>
      </c>
      <c r="N4294" s="16" t="s">
        <v>107</v>
      </c>
      <c r="O4294" s="18">
        <v>20</v>
      </c>
      <c r="P4294" s="15">
        <f>VLOOKUP(Q4294,'seg2'!$A$1:$B$13,2,0)</f>
        <v>3</v>
      </c>
      <c r="Q4294" s="16" t="s">
        <v>20</v>
      </c>
      <c r="R4294" s="15">
        <f>VLOOKUP(S4294,'seg3'!$A$1:$B$9,2,0)</f>
        <v>3</v>
      </c>
      <c r="S4294" s="16" t="s">
        <v>21</v>
      </c>
      <c r="T4294" s="18">
        <v>12</v>
      </c>
      <c r="U4294" s="18">
        <v>12</v>
      </c>
      <c r="V4294" s="18"/>
      <c r="W4294" s="43" t="s">
        <v>5000</v>
      </c>
      <c r="X4294" s="16"/>
      <c r="Y4294" s="18" t="s">
        <v>17</v>
      </c>
      <c r="Z4294" s="18">
        <v>8</v>
      </c>
      <c r="AA4294" s="16" t="s">
        <v>883</v>
      </c>
      <c r="AB4294" s="14" t="str">
        <f t="shared" si="67"/>
        <v>('DB617999','DB617999J','HHB M08X1.25X20 ISO4017 CL8.8 FT YZ6','PC',80,3,3,3,2,9,153,'12','12','M08','20','10B33','8','07.00/07.02','','COIL DIRECT DRAWN 10B21 06.90/06.92',''),</v>
      </c>
      <c r="AC4294" s="14" t="s">
        <v>11419</v>
      </c>
    </row>
    <row r="4295" spans="1:29">
      <c r="A4295" s="16" t="s">
        <v>5124</v>
      </c>
      <c r="B4295" s="43" t="s">
        <v>5125</v>
      </c>
      <c r="C4295" s="43" t="s">
        <v>5126</v>
      </c>
      <c r="D4295" s="15">
        <f>VLOOKUP(E4295,finish!$A$1:$B$18,2,0)</f>
        <v>9</v>
      </c>
      <c r="E4295" s="18" t="s">
        <v>931</v>
      </c>
      <c r="F4295" s="15">
        <f>VLOOKUP(G4295,modules!$A$1:$B$10,2,0)</f>
        <v>3</v>
      </c>
      <c r="G4295" s="18" t="s">
        <v>7844</v>
      </c>
      <c r="H4295" s="15">
        <f>VLOOKUP(I4295,segments!$A$1:$B$9,2,0)</f>
        <v>2</v>
      </c>
      <c r="I4295" s="18" t="s">
        <v>7847</v>
      </c>
      <c r="J4295" s="15">
        <v>80</v>
      </c>
      <c r="K4295" s="18" t="s">
        <v>19</v>
      </c>
      <c r="L4295" s="16" t="s">
        <v>15</v>
      </c>
      <c r="M4295" s="15">
        <f>VLOOKUP(N4295,groups!$A$1:$B$113,2,1)</f>
        <v>153</v>
      </c>
      <c r="N4295" s="16" t="s">
        <v>107</v>
      </c>
      <c r="O4295" s="18">
        <v>25</v>
      </c>
      <c r="P4295" s="15">
        <f>VLOOKUP(Q4295,'seg2'!$A$1:$B$13,2,0)</f>
        <v>3</v>
      </c>
      <c r="Q4295" s="16" t="s">
        <v>20</v>
      </c>
      <c r="R4295" s="15">
        <f>VLOOKUP(S4295,'seg3'!$A$1:$B$9,2,0)</f>
        <v>3</v>
      </c>
      <c r="S4295" s="16" t="s">
        <v>21</v>
      </c>
      <c r="T4295" s="18">
        <v>13</v>
      </c>
      <c r="U4295" s="18">
        <v>13</v>
      </c>
      <c r="V4295" s="42"/>
      <c r="W4295" s="43" t="s">
        <v>5000</v>
      </c>
      <c r="X4295" s="16"/>
      <c r="Y4295" s="18" t="s">
        <v>17</v>
      </c>
      <c r="Z4295" s="18">
        <v>8</v>
      </c>
      <c r="AA4295" s="16" t="s">
        <v>883</v>
      </c>
      <c r="AB4295" s="14" t="str">
        <f t="shared" si="67"/>
        <v>('DB618001','DB618001J','HHB M08X1.25X25 ISO4017 CL8.8 FT YZ6','PC',80,3,3,3,2,9,153,'13','13','M08','25','10B33','8','07.00/07.02','','COIL DIRECT DRAWN 10B21 06.90/06.92',''),</v>
      </c>
      <c r="AC4295" s="14" t="s">
        <v>11424</v>
      </c>
    </row>
    <row r="4296" spans="1:29">
      <c r="A4296" s="16" t="s">
        <v>6518</v>
      </c>
      <c r="B4296" s="43" t="s">
        <v>6519</v>
      </c>
      <c r="C4296" s="43" t="s">
        <v>6520</v>
      </c>
      <c r="D4296" s="15">
        <f>VLOOKUP(E4296,finish!$A$1:$B$18,2,0)</f>
        <v>8</v>
      </c>
      <c r="E4296" s="18" t="s">
        <v>47</v>
      </c>
      <c r="F4296" s="15">
        <f>VLOOKUP(G4296,modules!$A$1:$B$10,2,0)</f>
        <v>3</v>
      </c>
      <c r="G4296" s="18" t="s">
        <v>7844</v>
      </c>
      <c r="H4296" s="15">
        <f>VLOOKUP(I4296,segments!$A$1:$B$9,2,0)</f>
        <v>2</v>
      </c>
      <c r="I4296" s="18" t="s">
        <v>7847</v>
      </c>
      <c r="J4296" s="15">
        <v>80</v>
      </c>
      <c r="K4296" s="27" t="s">
        <v>19</v>
      </c>
      <c r="L4296" s="16" t="s">
        <v>15</v>
      </c>
      <c r="M4296" s="15">
        <f>VLOOKUP(N4296,groups!$A$1:$B$113,2,1)</f>
        <v>152</v>
      </c>
      <c r="N4296" s="16" t="s">
        <v>16</v>
      </c>
      <c r="O4296" s="18">
        <v>55</v>
      </c>
      <c r="P4296" s="15">
        <f>VLOOKUP(Q4296,'seg2'!$A$1:$B$13,2,0)</f>
        <v>3</v>
      </c>
      <c r="Q4296" s="16" t="s">
        <v>20</v>
      </c>
      <c r="R4296" s="15">
        <f>VLOOKUP(S4296,'seg3'!$A$1:$B$9,2,0)</f>
        <v>3</v>
      </c>
      <c r="S4296" s="16" t="s">
        <v>21</v>
      </c>
      <c r="T4296" s="18">
        <v>26</v>
      </c>
      <c r="U4296" s="18">
        <v>26</v>
      </c>
      <c r="V4296" s="18"/>
      <c r="W4296" s="30"/>
      <c r="X4296" s="16"/>
      <c r="Y4296" s="18" t="s">
        <v>17</v>
      </c>
      <c r="Z4296" s="18">
        <v>8</v>
      </c>
      <c r="AA4296" s="16" t="s">
        <v>18</v>
      </c>
      <c r="AB4296" s="14" t="str">
        <f t="shared" si="67"/>
        <v>('DB613407','DB613407J','HHB M08X1.25X55 ISO4014 CL8.8 HT ZC3','PC',80,3,3,3,2,8,152,'26','26','M08','55','10B33','8','07.65/07.68','','',''),</v>
      </c>
      <c r="AC4296" s="14" t="s">
        <v>11460</v>
      </c>
    </row>
    <row r="4297" spans="1:29">
      <c r="A4297" s="16">
        <v>830598</v>
      </c>
      <c r="B4297" s="43" t="s">
        <v>6576</v>
      </c>
      <c r="C4297" s="43" t="s">
        <v>6577</v>
      </c>
      <c r="D4297" s="15">
        <f>VLOOKUP(E4297,finish!$A$1:$B$18,2,0)</f>
        <v>13</v>
      </c>
      <c r="E4297" s="18" t="s">
        <v>645</v>
      </c>
      <c r="F4297" s="15">
        <f>VLOOKUP(G4297,modules!$A$1:$B$10,2,0)</f>
        <v>3</v>
      </c>
      <c r="G4297" s="18" t="s">
        <v>7844</v>
      </c>
      <c r="H4297" s="15">
        <f>VLOOKUP(I4297,segments!$A$1:$B$9,2,0)</f>
        <v>3</v>
      </c>
      <c r="I4297" s="18" t="s">
        <v>7851</v>
      </c>
      <c r="J4297" s="15">
        <v>80</v>
      </c>
      <c r="K4297" s="27" t="s">
        <v>19</v>
      </c>
      <c r="L4297" s="16" t="s">
        <v>15</v>
      </c>
      <c r="M4297" s="15">
        <f>VLOOKUP(N4297,groups!$A$1:$B$113,2,1)</f>
        <v>153</v>
      </c>
      <c r="N4297" s="16" t="s">
        <v>107</v>
      </c>
      <c r="O4297" s="18">
        <v>25</v>
      </c>
      <c r="P4297" s="15">
        <f>VLOOKUP(Q4297,'seg2'!$A$1:$B$13,2,0)</f>
        <v>3</v>
      </c>
      <c r="Q4297" s="16" t="s">
        <v>20</v>
      </c>
      <c r="R4297" s="15">
        <f>VLOOKUP(S4297,'seg3'!$A$1:$B$9,2,0)</f>
        <v>3</v>
      </c>
      <c r="S4297" s="16" t="s">
        <v>21</v>
      </c>
      <c r="T4297" s="18">
        <v>14</v>
      </c>
      <c r="U4297" s="18">
        <v>14</v>
      </c>
      <c r="V4297" s="18"/>
      <c r="W4297" s="43" t="s">
        <v>3919</v>
      </c>
      <c r="X4297" s="16"/>
      <c r="Y4297" s="18" t="s">
        <v>17</v>
      </c>
      <c r="Z4297" s="18">
        <v>8</v>
      </c>
      <c r="AA4297" s="16" t="s">
        <v>883</v>
      </c>
      <c r="AB4297" s="14" t="str">
        <f t="shared" si="67"/>
        <v>('830598','830598J','SHCS M08X1.25X25 ISO4762 CL8.8 FT ZF9','PC',80,3,3,3,3,13,153,'14','14','M08','25','10B33','8','07.00/07.02','','COIL 2ANNEAL &amp; 2DRAWN 10B33M 07.65/07.68',''),</v>
      </c>
      <c r="AC4297" s="14" t="s">
        <v>11461</v>
      </c>
    </row>
    <row r="4298" spans="1:29">
      <c r="A4298" s="16">
        <v>617411</v>
      </c>
      <c r="B4298" s="43" t="s">
        <v>6624</v>
      </c>
      <c r="C4298" s="43" t="s">
        <v>5003</v>
      </c>
      <c r="D4298" s="15">
        <f>VLOOKUP(E4298,finish!$A$1:$B$18,2,0)</f>
        <v>8</v>
      </c>
      <c r="E4298" s="18" t="s">
        <v>47</v>
      </c>
      <c r="F4298" s="15">
        <f>VLOOKUP(G4298,modules!$A$1:$B$10,2,0)</f>
        <v>3</v>
      </c>
      <c r="G4298" s="18" t="s">
        <v>7844</v>
      </c>
      <c r="H4298" s="15">
        <f>VLOOKUP(I4298,segments!$A$1:$B$9,2,0)</f>
        <v>3</v>
      </c>
      <c r="I4298" s="18" t="s">
        <v>7851</v>
      </c>
      <c r="J4298" s="15">
        <v>80</v>
      </c>
      <c r="K4298" s="27" t="s">
        <v>19</v>
      </c>
      <c r="L4298" s="16" t="s">
        <v>15</v>
      </c>
      <c r="M4298" s="15">
        <f>VLOOKUP(N4298,groups!$A$1:$B$113,2,1)</f>
        <v>153</v>
      </c>
      <c r="N4298" s="16" t="s">
        <v>107</v>
      </c>
      <c r="O4298" s="18">
        <v>25</v>
      </c>
      <c r="P4298" s="15">
        <f>VLOOKUP(Q4298,'seg2'!$A$1:$B$13,2,0)</f>
        <v>3</v>
      </c>
      <c r="Q4298" s="16" t="s">
        <v>20</v>
      </c>
      <c r="R4298" s="15">
        <f>VLOOKUP(S4298,'seg3'!$A$1:$B$9,2,0)</f>
        <v>3</v>
      </c>
      <c r="S4298" s="16" t="s">
        <v>21</v>
      </c>
      <c r="T4298" s="18">
        <v>13.4</v>
      </c>
      <c r="U4298" s="18">
        <v>13.4</v>
      </c>
      <c r="V4298" s="18"/>
      <c r="W4298" s="43" t="s">
        <v>1740</v>
      </c>
      <c r="X4298" s="16"/>
      <c r="Y4298" s="18" t="s">
        <v>17</v>
      </c>
      <c r="Z4298" s="18">
        <v>8</v>
      </c>
      <c r="AA4298" s="18" t="s">
        <v>883</v>
      </c>
      <c r="AB4298" s="14" t="str">
        <f t="shared" si="67"/>
        <v>('617411','617411J','HHB M08X1.25X25 ISO4017 CL8.8 FT ZC3','PC',80,3,3,3,3,8,153,'13.4','13.4','M08','25','10B33','8','07.00/07.02','','COIL DIRECT DRAWN AS 10B33M 06.90/06.92',''),</v>
      </c>
      <c r="AC4298" s="14" t="s">
        <v>11462</v>
      </c>
    </row>
    <row r="4299" spans="1:29">
      <c r="A4299" s="16">
        <v>171782</v>
      </c>
      <c r="B4299" s="43" t="s">
        <v>5691</v>
      </c>
      <c r="C4299" s="43" t="s">
        <v>5692</v>
      </c>
      <c r="D4299" s="15">
        <f>VLOOKUP(E4299,finish!$A$1:$B$18,2,0)</f>
        <v>2</v>
      </c>
      <c r="E4299" s="18" t="s">
        <v>11</v>
      </c>
      <c r="F4299" s="15" t="s">
        <v>7949</v>
      </c>
      <c r="G4299" s="18" t="s">
        <v>7855</v>
      </c>
      <c r="H4299" s="15">
        <f>VLOOKUP(I4299,segments!$A$1:$B$9,2,0)</f>
        <v>5</v>
      </c>
      <c r="I4299" s="18" t="s">
        <v>7852</v>
      </c>
      <c r="J4299" s="15">
        <f>VLOOKUP(K4299,machines!$A$1:$B$72,2,0)</f>
        <v>87</v>
      </c>
      <c r="K4299" s="18" t="s">
        <v>420</v>
      </c>
      <c r="L4299" s="16" t="s">
        <v>80</v>
      </c>
      <c r="M4299" s="15">
        <f>VLOOKUP(N4299,groups!$A$1:$B$113,2,1)</f>
        <v>193</v>
      </c>
      <c r="N4299" s="16" t="s">
        <v>417</v>
      </c>
      <c r="O4299" s="18" t="s">
        <v>52</v>
      </c>
      <c r="P4299" s="15">
        <f>VLOOKUP(Q4299,'seg2'!$A$1:$B$13,2,0)</f>
        <v>9</v>
      </c>
      <c r="Q4299" s="16" t="s">
        <v>421</v>
      </c>
      <c r="R4299" s="15">
        <f>VLOOKUP(S4299,'seg3'!$A$1:$B$9,2,0)</f>
        <v>8</v>
      </c>
      <c r="S4299" s="16" t="s">
        <v>422</v>
      </c>
      <c r="T4299" s="18">
        <v>3.8</v>
      </c>
      <c r="U4299" s="18">
        <v>3.8</v>
      </c>
      <c r="V4299" s="42"/>
      <c r="W4299" s="43" t="s">
        <v>4155</v>
      </c>
      <c r="X4299" s="16"/>
      <c r="Y4299" s="18" t="s">
        <v>418</v>
      </c>
      <c r="Z4299" s="18">
        <v>5.5</v>
      </c>
      <c r="AA4299" s="16" t="s">
        <v>5693</v>
      </c>
      <c r="AB4299" s="14" t="str">
        <f t="shared" si="67"/>
        <v>('171782','171782J','SPRING WASHER FLAT SEC TYPE-B M12 BLK','PC',87,null,9,8,5,2,193,'3.8','3.8','M12','-','HC6165','5.5',' 03.90/03.95','','COIL 1ANNEAL &amp; 3DRAWN HC6165 03.90/03.95',''),</v>
      </c>
      <c r="AC4299" s="14" t="s">
        <v>10233</v>
      </c>
    </row>
    <row r="4300" spans="1:29">
      <c r="A4300" s="16">
        <v>171784</v>
      </c>
      <c r="B4300" s="43" t="s">
        <v>7271</v>
      </c>
      <c r="C4300" s="43" t="s">
        <v>7272</v>
      </c>
      <c r="D4300" s="15">
        <f>VLOOKUP(E4300,finish!$A$1:$B$18,2,0)</f>
        <v>2</v>
      </c>
      <c r="E4300" s="18" t="s">
        <v>11</v>
      </c>
      <c r="F4300" s="15" t="s">
        <v>7949</v>
      </c>
      <c r="G4300" s="18" t="s">
        <v>7855</v>
      </c>
      <c r="H4300" s="15">
        <f>VLOOKUP(I4300,segments!$A$1:$B$9,2,0)</f>
        <v>5</v>
      </c>
      <c r="I4300" s="18" t="s">
        <v>7852</v>
      </c>
      <c r="J4300" s="15">
        <f>VLOOKUP(K4300,machines!$A$1:$B$72,2,0)</f>
        <v>87</v>
      </c>
      <c r="K4300" s="18" t="s">
        <v>420</v>
      </c>
      <c r="L4300" s="16" t="s">
        <v>91</v>
      </c>
      <c r="M4300" s="15">
        <f>VLOOKUP(N4300,groups!$A$1:$B$113,2,1)</f>
        <v>193</v>
      </c>
      <c r="N4300" s="16" t="s">
        <v>417</v>
      </c>
      <c r="O4300" s="18" t="s">
        <v>52</v>
      </c>
      <c r="P4300" s="15">
        <f>VLOOKUP(Q4300,'seg2'!$A$1:$B$13,2,0)</f>
        <v>9</v>
      </c>
      <c r="Q4300" s="16" t="s">
        <v>421</v>
      </c>
      <c r="R4300" s="15">
        <f>VLOOKUP(S4300,'seg3'!$A$1:$B$9,2,0)</f>
        <v>8</v>
      </c>
      <c r="S4300" s="16" t="s">
        <v>422</v>
      </c>
      <c r="T4300" s="18">
        <v>8.91</v>
      </c>
      <c r="U4300" s="18">
        <v>8.91</v>
      </c>
      <c r="V4300" s="42"/>
      <c r="W4300" s="43" t="s">
        <v>5176</v>
      </c>
      <c r="X4300" s="16"/>
      <c r="Y4300" s="18" t="s">
        <v>418</v>
      </c>
      <c r="Z4300" s="18">
        <v>5.5</v>
      </c>
      <c r="AA4300" s="16" t="s">
        <v>606</v>
      </c>
      <c r="AB4300" s="14" t="str">
        <f t="shared" si="67"/>
        <v>('171784','171784J','SPRING WASHER FLAT SEC TYPE-B M16 BLK','PC',87,null,9,8,5,2,193,'8.91','8.91','M16','-','HC6165','5.5','5.05/5.10','','COIL 1ANNEAL &amp; 2DRAWN HC6165 5.05/5.10',''),</v>
      </c>
      <c r="AC4300" s="14" t="s">
        <v>11170</v>
      </c>
    </row>
    <row r="4301" spans="1:29">
      <c r="A4301" s="16">
        <v>5000059</v>
      </c>
      <c r="B4301" s="43" t="s">
        <v>6640</v>
      </c>
      <c r="C4301" s="43" t="s">
        <v>6641</v>
      </c>
      <c r="D4301" s="15">
        <f>VLOOKUP(E4301,finish!$A$1:$B$18,2,0)</f>
        <v>19</v>
      </c>
      <c r="E4301" s="18" t="s">
        <v>7861</v>
      </c>
      <c r="F4301" s="15">
        <f>VLOOKUP(G4301,modules!$A$1:$B$10,2,0)</f>
        <v>3</v>
      </c>
      <c r="G4301" s="18" t="s">
        <v>7844</v>
      </c>
      <c r="H4301" s="15">
        <f>VLOOKUP(I4301,segments!$A$1:$B$9,2,0)</f>
        <v>3</v>
      </c>
      <c r="I4301" s="18" t="s">
        <v>7851</v>
      </c>
      <c r="J4301" s="15">
        <v>80</v>
      </c>
      <c r="K4301" s="27" t="s">
        <v>19</v>
      </c>
      <c r="L4301" s="16" t="s">
        <v>15</v>
      </c>
      <c r="M4301" s="15">
        <f>VLOOKUP(N4301,groups!$A$1:$B$113,2,1)</f>
        <v>200</v>
      </c>
      <c r="N4301" s="16" t="s">
        <v>4719</v>
      </c>
      <c r="O4301" s="18">
        <v>30</v>
      </c>
      <c r="P4301" s="15">
        <f>VLOOKUP(Q4301,'seg2'!$A$1:$B$13,2,0)</f>
        <v>12</v>
      </c>
      <c r="Q4301" s="16" t="s">
        <v>66</v>
      </c>
      <c r="R4301" s="15">
        <f>VLOOKUP(S4301,'seg3'!$A$1:$B$9,2,0)</f>
        <v>6</v>
      </c>
      <c r="S4301" s="16" t="s">
        <v>44</v>
      </c>
      <c r="T4301" s="18">
        <v>15.5</v>
      </c>
      <c r="U4301" s="18">
        <v>15.5</v>
      </c>
      <c r="V4301" s="42"/>
      <c r="W4301" s="43" t="s">
        <v>1493</v>
      </c>
      <c r="X4301" s="16"/>
      <c r="Y4301" s="45" t="s">
        <v>40</v>
      </c>
      <c r="Z4301" s="28">
        <v>7.5</v>
      </c>
      <c r="AA4301" s="45" t="s">
        <v>258</v>
      </c>
      <c r="AB4301" s="14" t="str">
        <f t="shared" si="67"/>
        <v>('5000059','5000059J','HHB M08X1.25X30 DIN933 CLA2-70 FT EPO','PC',80,3,12,6,3,19,200,'15.5','15.5','M08','30','304L','7.5','7.00/7.02','','COIL POWDER DRAWNSS304 A270 07.00/07.02',''),</v>
      </c>
      <c r="AC4301" s="14" t="s">
        <v>11463</v>
      </c>
    </row>
    <row r="4302" spans="1:29">
      <c r="A4302" s="16">
        <v>826502</v>
      </c>
      <c r="B4302" s="43" t="s">
        <v>4869</v>
      </c>
      <c r="C4302" s="43" t="s">
        <v>4870</v>
      </c>
      <c r="D4302" s="15">
        <f>VLOOKUP(E4302,finish!$A$1:$B$18,2,0)</f>
        <v>5</v>
      </c>
      <c r="E4302" s="18" t="s">
        <v>316</v>
      </c>
      <c r="F4302" s="15">
        <f>VLOOKUP(G4302,modules!$A$1:$B$10,2,0)</f>
        <v>6</v>
      </c>
      <c r="G4302" s="18" t="s">
        <v>7849</v>
      </c>
      <c r="H4302" s="15">
        <f>VLOOKUP(I4302,segments!$A$1:$B$9,2,0)</f>
        <v>3</v>
      </c>
      <c r="I4302" s="18" t="s">
        <v>7851</v>
      </c>
      <c r="J4302" s="15">
        <f>VLOOKUP(K4302,machines!$A$1:$B$72,2,0)</f>
        <v>63</v>
      </c>
      <c r="K4302" s="18" t="s">
        <v>109</v>
      </c>
      <c r="L4302" s="16" t="s">
        <v>114</v>
      </c>
      <c r="M4302" s="15">
        <f>VLOOKUP(N4302,groups!$A$1:$B$113,2,1)</f>
        <v>152</v>
      </c>
      <c r="N4302" s="16" t="s">
        <v>16</v>
      </c>
      <c r="O4302" s="18">
        <v>170</v>
      </c>
      <c r="P4302" s="15">
        <f>VLOOKUP(Q4302,'seg2'!$A$1:$B$13,2,0)</f>
        <v>3</v>
      </c>
      <c r="Q4302" s="16" t="s">
        <v>20</v>
      </c>
      <c r="R4302" s="15">
        <f>VLOOKUP(S4302,'seg3'!$A$1:$B$9,2,0)</f>
        <v>3</v>
      </c>
      <c r="S4302" s="16" t="s">
        <v>21</v>
      </c>
      <c r="T4302" s="18">
        <v>700</v>
      </c>
      <c r="U4302" s="18">
        <v>700</v>
      </c>
      <c r="V4302" s="42"/>
      <c r="W4302" s="43" t="s">
        <v>448</v>
      </c>
      <c r="X4302" s="16"/>
      <c r="Y4302" s="18" t="s">
        <v>17</v>
      </c>
      <c r="Z4302" s="18">
        <v>24</v>
      </c>
      <c r="AA4302" s="16" t="s">
        <v>479</v>
      </c>
      <c r="AB4302" s="14" t="str">
        <f t="shared" si="67"/>
        <v>('826502','826502J','HHB M24X3X170 ISO4014 CL10.9 HT ZFS','PC',63,6,3,3,3,5,152,'700','700','M24','170','10B33','24','23.45/23.50','','COIL DIRECT DRAWN AS 10B33M 23.50/23.53',''),</v>
      </c>
      <c r="AC4302" s="14" t="s">
        <v>9836</v>
      </c>
    </row>
    <row r="4303" spans="1:29">
      <c r="A4303" s="16">
        <v>5000061</v>
      </c>
      <c r="B4303" s="43" t="s">
        <v>6642</v>
      </c>
      <c r="C4303" s="43" t="s">
        <v>6643</v>
      </c>
      <c r="D4303" s="15">
        <f>VLOOKUP(E4303,finish!$A$1:$B$18,2,0)</f>
        <v>19</v>
      </c>
      <c r="E4303" s="18" t="s">
        <v>7861</v>
      </c>
      <c r="F4303" s="15">
        <f>VLOOKUP(G4303,modules!$A$1:$B$10,2,0)</f>
        <v>3</v>
      </c>
      <c r="G4303" s="18" t="s">
        <v>7844</v>
      </c>
      <c r="H4303" s="15">
        <f>VLOOKUP(I4303,segments!$A$1:$B$9,2,0)</f>
        <v>5</v>
      </c>
      <c r="I4303" s="18" t="s">
        <v>7852</v>
      </c>
      <c r="J4303" s="15">
        <v>80</v>
      </c>
      <c r="K4303" s="27" t="s">
        <v>19</v>
      </c>
      <c r="L4303" s="16" t="s">
        <v>15</v>
      </c>
      <c r="M4303" s="15">
        <f>VLOOKUP(N4303,groups!$A$1:$B$113,2,1)</f>
        <v>200</v>
      </c>
      <c r="N4303" s="16" t="s">
        <v>4719</v>
      </c>
      <c r="O4303" s="18">
        <v>40</v>
      </c>
      <c r="P4303" s="15">
        <f>VLOOKUP(Q4303,'seg2'!$A$1:$B$13,2,0)</f>
        <v>12</v>
      </c>
      <c r="Q4303" s="16" t="s">
        <v>66</v>
      </c>
      <c r="R4303" s="15">
        <f>VLOOKUP(S4303,'seg3'!$A$1:$B$9,2,0)</f>
        <v>6</v>
      </c>
      <c r="S4303" s="16" t="s">
        <v>44</v>
      </c>
      <c r="T4303" s="18">
        <v>18.7</v>
      </c>
      <c r="U4303" s="18">
        <v>18.7</v>
      </c>
      <c r="V4303" s="42"/>
      <c r="W4303" s="43" t="s">
        <v>1493</v>
      </c>
      <c r="X4303" s="16"/>
      <c r="Y4303" s="45" t="s">
        <v>40</v>
      </c>
      <c r="Z4303" s="28">
        <v>7.5</v>
      </c>
      <c r="AA4303" s="45" t="s">
        <v>258</v>
      </c>
      <c r="AB4303" s="14" t="str">
        <f t="shared" si="67"/>
        <v>('5000061','5000061J','HHB M08X1.25X40 DIN933 CLA2-70 FT EPO','PC',80,3,12,6,5,19,200,'18.7','18.7','M08','40','304L','7.5','7.00/7.02','','COIL POWDER DRAWNSS304 A270 07.00/07.02',''),</v>
      </c>
      <c r="AC4303" s="14" t="s">
        <v>11464</v>
      </c>
    </row>
    <row r="4304" spans="1:29">
      <c r="A4304" s="16">
        <v>5000063</v>
      </c>
      <c r="B4304" s="43" t="s">
        <v>6644</v>
      </c>
      <c r="C4304" s="43" t="s">
        <v>6645</v>
      </c>
      <c r="D4304" s="15">
        <f>VLOOKUP(E4304,finish!$A$1:$B$18,2,0)</f>
        <v>19</v>
      </c>
      <c r="E4304" s="18" t="s">
        <v>7861</v>
      </c>
      <c r="F4304" s="15">
        <f>VLOOKUP(G4304,modules!$A$1:$B$10,2,0)</f>
        <v>3</v>
      </c>
      <c r="G4304" s="18" t="s">
        <v>7844</v>
      </c>
      <c r="H4304" s="15">
        <f>VLOOKUP(I4304,segments!$A$1:$B$9,2,0)</f>
        <v>5</v>
      </c>
      <c r="I4304" s="18" t="s">
        <v>7852</v>
      </c>
      <c r="J4304" s="15">
        <v>80</v>
      </c>
      <c r="K4304" s="27" t="s">
        <v>19</v>
      </c>
      <c r="L4304" s="16" t="s">
        <v>15</v>
      </c>
      <c r="M4304" s="15">
        <f>VLOOKUP(N4304,groups!$A$1:$B$113,2,1)</f>
        <v>200</v>
      </c>
      <c r="N4304" s="16" t="s">
        <v>4719</v>
      </c>
      <c r="O4304" s="18">
        <v>50</v>
      </c>
      <c r="P4304" s="15">
        <f>VLOOKUP(Q4304,'seg2'!$A$1:$B$13,2,0)</f>
        <v>12</v>
      </c>
      <c r="Q4304" s="16" t="s">
        <v>66</v>
      </c>
      <c r="R4304" s="15">
        <f>VLOOKUP(S4304,'seg3'!$A$1:$B$9,2,0)</f>
        <v>6</v>
      </c>
      <c r="S4304" s="16" t="s">
        <v>44</v>
      </c>
      <c r="T4304" s="18">
        <v>21.8</v>
      </c>
      <c r="U4304" s="18">
        <v>21.8</v>
      </c>
      <c r="V4304" s="42"/>
      <c r="W4304" s="43" t="s">
        <v>1493</v>
      </c>
      <c r="X4304" s="16"/>
      <c r="Y4304" s="45" t="s">
        <v>40</v>
      </c>
      <c r="Z4304" s="28">
        <v>7.5</v>
      </c>
      <c r="AA4304" s="45" t="s">
        <v>258</v>
      </c>
      <c r="AB4304" s="14" t="str">
        <f t="shared" si="67"/>
        <v>('5000063','5000063J','HHB M08X1.25X50 DIN933 CLA2-70 FT EPO','PC',80,3,12,6,5,19,200,'21.8','21.8','M08','50','304L','7.5','7.00/7.02','','COIL POWDER DRAWNSS304 A270 07.00/07.02',''),</v>
      </c>
      <c r="AC4304" s="14" t="s">
        <v>11465</v>
      </c>
    </row>
    <row r="4305" spans="1:29">
      <c r="A4305" s="16">
        <v>171766</v>
      </c>
      <c r="B4305" s="43" t="s">
        <v>7285</v>
      </c>
      <c r="C4305" s="43" t="s">
        <v>7286</v>
      </c>
      <c r="D4305" s="15">
        <f>VLOOKUP(E4305,finish!$A$1:$B$18,2,0)</f>
        <v>2</v>
      </c>
      <c r="E4305" s="18" t="s">
        <v>11</v>
      </c>
      <c r="F4305" s="15" t="s">
        <v>7949</v>
      </c>
      <c r="G4305" s="18" t="s">
        <v>7855</v>
      </c>
      <c r="H4305" s="15">
        <f>VLOOKUP(I4305,segments!$A$1:$B$9,2,0)</f>
        <v>5</v>
      </c>
      <c r="I4305" s="18" t="s">
        <v>7852</v>
      </c>
      <c r="J4305" s="15">
        <f>VLOOKUP(K4305,machines!$A$1:$B$72,2,0)</f>
        <v>86</v>
      </c>
      <c r="K4305" s="18" t="s">
        <v>4154</v>
      </c>
      <c r="L4305" s="16" t="s">
        <v>91</v>
      </c>
      <c r="M4305" s="15">
        <f>VLOOKUP(N4305,groups!$A$1:$B$113,2,1)</f>
        <v>195</v>
      </c>
      <c r="N4305" s="16" t="s">
        <v>605</v>
      </c>
      <c r="O4305" s="18" t="s">
        <v>52</v>
      </c>
      <c r="P4305" s="15">
        <f>VLOOKUP(Q4305,'seg2'!$A$1:$B$13,2,0)</f>
        <v>9</v>
      </c>
      <c r="Q4305" s="16" t="s">
        <v>421</v>
      </c>
      <c r="R4305" s="15">
        <f>VLOOKUP(S4305,'seg3'!$A$1:$B$9,2,0)</f>
        <v>8</v>
      </c>
      <c r="S4305" s="16" t="s">
        <v>422</v>
      </c>
      <c r="T4305" s="18">
        <v>5.94</v>
      </c>
      <c r="U4305" s="18">
        <v>5.94</v>
      </c>
      <c r="V4305" s="42"/>
      <c r="W4305" s="43" t="s">
        <v>7270</v>
      </c>
      <c r="X4305" s="16"/>
      <c r="Y4305" s="18" t="s">
        <v>418</v>
      </c>
      <c r="Z4305" s="18">
        <v>5.5</v>
      </c>
      <c r="AA4305" s="16" t="s">
        <v>7287</v>
      </c>
      <c r="AB4305" s="14" t="str">
        <f t="shared" si="67"/>
        <v>('171766','171766J','SPRING WASHER SQUARE SECTION M16 BLK','PC',86,null,9,8,5,2,195,'5.94','5.94','M16','-','HC6165','5.5','4.40/4.45','','COIL 1ANEAL &amp; 3DRWN HC6165 4.40/4.45',''),</v>
      </c>
      <c r="AC4305" s="14" t="s">
        <v>11176</v>
      </c>
    </row>
    <row r="4306" spans="1:29">
      <c r="A4306" s="16" t="s">
        <v>6681</v>
      </c>
      <c r="B4306" s="43" t="s">
        <v>6682</v>
      </c>
      <c r="C4306" s="43" t="s">
        <v>6683</v>
      </c>
      <c r="D4306" s="15">
        <f>VLOOKUP(E4306,finish!$A$1:$B$18,2,0)</f>
        <v>9</v>
      </c>
      <c r="E4306" s="18" t="s">
        <v>931</v>
      </c>
      <c r="F4306" s="15">
        <f>VLOOKUP(G4306,modules!$A$1:$B$10,2,0)</f>
        <v>3</v>
      </c>
      <c r="G4306" s="18" t="s">
        <v>7844</v>
      </c>
      <c r="H4306" s="15">
        <f>VLOOKUP(I4306,segments!$A$1:$B$9,2,0)</f>
        <v>2</v>
      </c>
      <c r="I4306" s="18" t="s">
        <v>7847</v>
      </c>
      <c r="J4306" s="15">
        <v>80</v>
      </c>
      <c r="K4306" s="18" t="s">
        <v>19</v>
      </c>
      <c r="L4306" s="16" t="s">
        <v>15</v>
      </c>
      <c r="M4306" s="15">
        <f>VLOOKUP(N4306,groups!$A$1:$B$113,2,1)</f>
        <v>153</v>
      </c>
      <c r="N4306" s="43" t="s">
        <v>107</v>
      </c>
      <c r="O4306" s="18">
        <v>16</v>
      </c>
      <c r="P4306" s="15">
        <f>VLOOKUP(Q4306,'seg2'!$A$1:$B$13,2,0)</f>
        <v>3</v>
      </c>
      <c r="Q4306" s="16" t="s">
        <v>20</v>
      </c>
      <c r="R4306" s="15">
        <f>VLOOKUP(S4306,'seg3'!$A$1:$B$9,2,0)</f>
        <v>3</v>
      </c>
      <c r="S4306" s="16" t="s">
        <v>21</v>
      </c>
      <c r="T4306" s="18">
        <v>11</v>
      </c>
      <c r="U4306" s="18">
        <v>11</v>
      </c>
      <c r="V4306" s="18"/>
      <c r="W4306" s="43" t="s">
        <v>5000</v>
      </c>
      <c r="X4306" s="16"/>
      <c r="Y4306" s="18" t="s">
        <v>17</v>
      </c>
      <c r="Z4306" s="18">
        <v>8</v>
      </c>
      <c r="AA4306" s="18" t="s">
        <v>883</v>
      </c>
      <c r="AB4306" s="14" t="str">
        <f t="shared" si="67"/>
        <v>('DB617997','DB617997J','HHB M08X1.25X16 ISO4017 CL8.8 FT YZ6','PC',80,3,3,3,2,9,153,'11','11','M08','16','10B33','8','07.00/07.02','','COIL DIRECT DRAWN 10B21 06.90/06.92',''),</v>
      </c>
      <c r="AC4306" s="14" t="s">
        <v>11466</v>
      </c>
    </row>
    <row r="4307" spans="1:29">
      <c r="A4307" s="16" t="s">
        <v>5127</v>
      </c>
      <c r="B4307" s="43" t="s">
        <v>5128</v>
      </c>
      <c r="C4307" s="43" t="s">
        <v>5129</v>
      </c>
      <c r="D4307" s="15">
        <f>VLOOKUP(E4307,finish!$A$1:$B$18,2,0)</f>
        <v>9</v>
      </c>
      <c r="E4307" s="18" t="s">
        <v>931</v>
      </c>
      <c r="F4307" s="15">
        <f>VLOOKUP(G4307,modules!$A$1:$B$10,2,0)</f>
        <v>3</v>
      </c>
      <c r="G4307" s="18" t="s">
        <v>7844</v>
      </c>
      <c r="H4307" s="15">
        <f>VLOOKUP(I4307,segments!$A$1:$B$9,2,0)</f>
        <v>2</v>
      </c>
      <c r="I4307" s="18" t="s">
        <v>7847</v>
      </c>
      <c r="J4307" s="15">
        <v>80</v>
      </c>
      <c r="K4307" s="18" t="s">
        <v>19</v>
      </c>
      <c r="L4307" s="16" t="s">
        <v>15</v>
      </c>
      <c r="M4307" s="15">
        <f>VLOOKUP(N4307,groups!$A$1:$B$113,2,1)</f>
        <v>153</v>
      </c>
      <c r="N4307" s="43" t="s">
        <v>107</v>
      </c>
      <c r="O4307" s="18">
        <v>30</v>
      </c>
      <c r="P4307" s="15">
        <f>VLOOKUP(Q4307,'seg2'!$A$1:$B$13,2,0)</f>
        <v>3</v>
      </c>
      <c r="Q4307" s="16" t="s">
        <v>20</v>
      </c>
      <c r="R4307" s="15">
        <f>VLOOKUP(S4307,'seg3'!$A$1:$B$9,2,0)</f>
        <v>3</v>
      </c>
      <c r="S4307" s="16" t="s">
        <v>21</v>
      </c>
      <c r="T4307" s="18">
        <v>16</v>
      </c>
      <c r="U4307" s="18">
        <v>16</v>
      </c>
      <c r="V4307" s="18"/>
      <c r="W4307" s="43" t="s">
        <v>5000</v>
      </c>
      <c r="X4307" s="16"/>
      <c r="Y4307" s="18" t="s">
        <v>17</v>
      </c>
      <c r="Z4307" s="18">
        <v>8</v>
      </c>
      <c r="AA4307" s="18" t="s">
        <v>883</v>
      </c>
      <c r="AB4307" s="14" t="str">
        <f t="shared" si="67"/>
        <v>('DB618003','DB618003J','HHB M08X1.25X30 ISO4017 CL8.8 FT YZ6','PC',80,3,3,3,2,9,153,'16','16','M08','30','10B33','8','07.00/07.02','','COIL DIRECT DRAWN 10B21 06.90/06.92',''),</v>
      </c>
      <c r="AC4307" s="14" t="s">
        <v>11425</v>
      </c>
    </row>
    <row r="4308" spans="1:29">
      <c r="A4308" s="16" t="s">
        <v>5130</v>
      </c>
      <c r="B4308" s="43" t="s">
        <v>5131</v>
      </c>
      <c r="C4308" s="43" t="s">
        <v>5132</v>
      </c>
      <c r="D4308" s="15">
        <f>VLOOKUP(E4308,finish!$A$1:$B$18,2,0)</f>
        <v>9</v>
      </c>
      <c r="E4308" s="18" t="s">
        <v>931</v>
      </c>
      <c r="F4308" s="15">
        <f>VLOOKUP(G4308,modules!$A$1:$B$10,2,0)</f>
        <v>3</v>
      </c>
      <c r="G4308" s="18" t="s">
        <v>7844</v>
      </c>
      <c r="H4308" s="15">
        <f>VLOOKUP(I4308,segments!$A$1:$B$9,2,0)</f>
        <v>2</v>
      </c>
      <c r="I4308" s="18" t="s">
        <v>7847</v>
      </c>
      <c r="J4308" s="15">
        <v>80</v>
      </c>
      <c r="K4308" s="18" t="s">
        <v>19</v>
      </c>
      <c r="L4308" s="16" t="s">
        <v>15</v>
      </c>
      <c r="M4308" s="15">
        <f>VLOOKUP(N4308,groups!$A$1:$B$113,2,1)</f>
        <v>153</v>
      </c>
      <c r="N4308" s="43" t="s">
        <v>107</v>
      </c>
      <c r="O4308" s="18">
        <v>35</v>
      </c>
      <c r="P4308" s="15">
        <f>VLOOKUP(Q4308,'seg2'!$A$1:$B$13,2,0)</f>
        <v>3</v>
      </c>
      <c r="Q4308" s="16" t="s">
        <v>20</v>
      </c>
      <c r="R4308" s="15">
        <f>VLOOKUP(S4308,'seg3'!$A$1:$B$9,2,0)</f>
        <v>3</v>
      </c>
      <c r="S4308" s="16" t="s">
        <v>21</v>
      </c>
      <c r="T4308" s="18">
        <v>17</v>
      </c>
      <c r="U4308" s="18">
        <v>17</v>
      </c>
      <c r="V4308" s="18"/>
      <c r="W4308" s="43" t="s">
        <v>5000</v>
      </c>
      <c r="X4308" s="16"/>
      <c r="Y4308" s="18" t="s">
        <v>17</v>
      </c>
      <c r="Z4308" s="18">
        <v>8</v>
      </c>
      <c r="AA4308" s="18" t="s">
        <v>883</v>
      </c>
      <c r="AB4308" s="14" t="str">
        <f t="shared" si="67"/>
        <v>('DB618004','DB618004J','HHB M08X1.25X35 ISO4017 CL8.8 FT YZ6','PC',80,3,3,3,2,9,153,'17','17','M08','35','10B33','8','07.00/07.02','','COIL DIRECT DRAWN 10B21 06.90/06.92',''),</v>
      </c>
      <c r="AC4308" s="14" t="s">
        <v>11426</v>
      </c>
    </row>
    <row r="4309" spans="1:29">
      <c r="A4309" s="16" t="s">
        <v>6684</v>
      </c>
      <c r="B4309" s="43" t="s">
        <v>6685</v>
      </c>
      <c r="C4309" s="43" t="s">
        <v>6686</v>
      </c>
      <c r="D4309" s="15">
        <f>VLOOKUP(E4309,finish!$A$1:$B$18,2,0)</f>
        <v>9</v>
      </c>
      <c r="E4309" s="18" t="s">
        <v>931</v>
      </c>
      <c r="F4309" s="15">
        <f>VLOOKUP(G4309,modules!$A$1:$B$10,2,0)</f>
        <v>3</v>
      </c>
      <c r="G4309" s="18" t="s">
        <v>7844</v>
      </c>
      <c r="H4309" s="15">
        <f>VLOOKUP(I4309,segments!$A$1:$B$9,2,0)</f>
        <v>2</v>
      </c>
      <c r="I4309" s="18" t="s">
        <v>7847</v>
      </c>
      <c r="J4309" s="15">
        <v>80</v>
      </c>
      <c r="K4309" s="18" t="s">
        <v>19</v>
      </c>
      <c r="L4309" s="16" t="s">
        <v>15</v>
      </c>
      <c r="M4309" s="15">
        <f>VLOOKUP(N4309,groups!$A$1:$B$113,2,1)</f>
        <v>153</v>
      </c>
      <c r="N4309" s="43" t="s">
        <v>107</v>
      </c>
      <c r="O4309" s="18">
        <v>45</v>
      </c>
      <c r="P4309" s="15">
        <f>VLOOKUP(Q4309,'seg2'!$A$1:$B$13,2,0)</f>
        <v>3</v>
      </c>
      <c r="Q4309" s="16" t="s">
        <v>20</v>
      </c>
      <c r="R4309" s="15">
        <f>VLOOKUP(S4309,'seg3'!$A$1:$B$9,2,0)</f>
        <v>3</v>
      </c>
      <c r="S4309" s="16" t="s">
        <v>21</v>
      </c>
      <c r="T4309" s="18">
        <v>20</v>
      </c>
      <c r="U4309" s="18">
        <v>20</v>
      </c>
      <c r="V4309" s="18"/>
      <c r="W4309" s="43" t="s">
        <v>5000</v>
      </c>
      <c r="X4309" s="16"/>
      <c r="Y4309" s="18" t="s">
        <v>17</v>
      </c>
      <c r="Z4309" s="18">
        <v>8</v>
      </c>
      <c r="AA4309" s="18" t="s">
        <v>883</v>
      </c>
      <c r="AB4309" s="14" t="str">
        <f t="shared" si="67"/>
        <v>('DB618006','DB618006J','HHB M08X1.25X45 ISO4017 CL8.8 FT YZ6','PC',80,3,3,3,2,9,153,'20','20','M08','45','10B33','8','07.00/07.02','','COIL DIRECT DRAWN 10B21 06.90/06.92',''),</v>
      </c>
      <c r="AC4309" s="14" t="s">
        <v>11467</v>
      </c>
    </row>
    <row r="4310" spans="1:29">
      <c r="A4310" s="16" t="s">
        <v>6687</v>
      </c>
      <c r="B4310" s="43" t="s">
        <v>6688</v>
      </c>
      <c r="C4310" s="43" t="s">
        <v>6689</v>
      </c>
      <c r="D4310" s="15">
        <f>VLOOKUP(E4310,finish!$A$1:$B$18,2,0)</f>
        <v>9</v>
      </c>
      <c r="E4310" s="18" t="s">
        <v>931</v>
      </c>
      <c r="F4310" s="15">
        <f>VLOOKUP(G4310,modules!$A$1:$B$10,2,0)</f>
        <v>3</v>
      </c>
      <c r="G4310" s="18" t="s">
        <v>7844</v>
      </c>
      <c r="H4310" s="15">
        <f>VLOOKUP(I4310,segments!$A$1:$B$9,2,0)</f>
        <v>2</v>
      </c>
      <c r="I4310" s="18" t="s">
        <v>7847</v>
      </c>
      <c r="J4310" s="15">
        <v>80</v>
      </c>
      <c r="K4310" s="18" t="s">
        <v>19</v>
      </c>
      <c r="L4310" s="16" t="s">
        <v>15</v>
      </c>
      <c r="M4310" s="15">
        <f>VLOOKUP(N4310,groups!$A$1:$B$113,2,1)</f>
        <v>153</v>
      </c>
      <c r="N4310" s="43" t="s">
        <v>107</v>
      </c>
      <c r="O4310" s="18">
        <v>50</v>
      </c>
      <c r="P4310" s="15">
        <f>VLOOKUP(Q4310,'seg2'!$A$1:$B$13,2,0)</f>
        <v>3</v>
      </c>
      <c r="Q4310" s="16" t="s">
        <v>20</v>
      </c>
      <c r="R4310" s="15">
        <f>VLOOKUP(S4310,'seg3'!$A$1:$B$9,2,0)</f>
        <v>3</v>
      </c>
      <c r="S4310" s="16" t="s">
        <v>21</v>
      </c>
      <c r="T4310" s="18">
        <v>22</v>
      </c>
      <c r="U4310" s="18">
        <v>22</v>
      </c>
      <c r="V4310" s="18"/>
      <c r="W4310" s="43" t="s">
        <v>5000</v>
      </c>
      <c r="X4310" s="16"/>
      <c r="Y4310" s="18" t="s">
        <v>17</v>
      </c>
      <c r="Z4310" s="18">
        <v>8</v>
      </c>
      <c r="AA4310" s="18" t="s">
        <v>883</v>
      </c>
      <c r="AB4310" s="14" t="str">
        <f t="shared" si="67"/>
        <v>('DB618007','DB618007J','HHB M08X1.25X50 ISO4017 CL8.8 FT YZ6','PC',80,3,3,3,2,9,153,'22','22','M08','50','10B33','8','07.00/07.02','','COIL DIRECT DRAWN 10B21 06.90/06.92',''),</v>
      </c>
      <c r="AC4310" s="14" t="s">
        <v>11468</v>
      </c>
    </row>
    <row r="4311" spans="1:29">
      <c r="A4311" s="16" t="s">
        <v>6711</v>
      </c>
      <c r="B4311" s="43" t="s">
        <v>6712</v>
      </c>
      <c r="C4311" s="43" t="s">
        <v>6713</v>
      </c>
      <c r="D4311" s="15">
        <f>VLOOKUP(E4311,finish!$A$1:$B$18,2,0)</f>
        <v>9</v>
      </c>
      <c r="E4311" s="18" t="s">
        <v>931</v>
      </c>
      <c r="F4311" s="15">
        <f>VLOOKUP(G4311,modules!$A$1:$B$10,2,0)</f>
        <v>3</v>
      </c>
      <c r="G4311" s="18" t="s">
        <v>7844</v>
      </c>
      <c r="H4311" s="15">
        <f>VLOOKUP(I4311,segments!$A$1:$B$9,2,0)</f>
        <v>2</v>
      </c>
      <c r="I4311" s="18" t="s">
        <v>7847</v>
      </c>
      <c r="J4311" s="15">
        <v>80</v>
      </c>
      <c r="K4311" s="18" t="s">
        <v>19</v>
      </c>
      <c r="L4311" s="16" t="s">
        <v>15</v>
      </c>
      <c r="M4311" s="15">
        <f>VLOOKUP(N4311,groups!$A$1:$B$113,2,1)</f>
        <v>153</v>
      </c>
      <c r="N4311" s="43" t="s">
        <v>107</v>
      </c>
      <c r="O4311" s="18">
        <v>40</v>
      </c>
      <c r="P4311" s="15">
        <f>VLOOKUP(Q4311,'seg2'!$A$1:$B$13,2,0)</f>
        <v>3</v>
      </c>
      <c r="Q4311" s="16" t="s">
        <v>20</v>
      </c>
      <c r="R4311" s="15">
        <f>VLOOKUP(S4311,'seg3'!$A$1:$B$9,2,0)</f>
        <v>3</v>
      </c>
      <c r="S4311" s="16" t="s">
        <v>21</v>
      </c>
      <c r="T4311" s="18">
        <v>19</v>
      </c>
      <c r="U4311" s="18">
        <v>19</v>
      </c>
      <c r="V4311" s="18"/>
      <c r="W4311" s="30"/>
      <c r="X4311" s="16"/>
      <c r="Y4311" s="18" t="s">
        <v>17</v>
      </c>
      <c r="Z4311" s="18">
        <v>8</v>
      </c>
      <c r="AA4311" s="18" t="s">
        <v>883</v>
      </c>
      <c r="AB4311" s="14" t="str">
        <f t="shared" si="67"/>
        <v>('DB618005','DB618005J','HHB M08X1.25X40 ISO4017 CL8.8 FT YZ6','PC',80,3,3,3,2,9,153,'19','19','M08','40','10B33','8','07.00/07.02','','',''),</v>
      </c>
      <c r="AC4311" s="14" t="s">
        <v>11469</v>
      </c>
    </row>
    <row r="4312" spans="1:29">
      <c r="A4312" s="16" t="s">
        <v>6714</v>
      </c>
      <c r="B4312" s="43" t="s">
        <v>6715</v>
      </c>
      <c r="C4312" s="43" t="s">
        <v>6716</v>
      </c>
      <c r="D4312" s="15">
        <f>VLOOKUP(E4312,finish!$A$1:$B$18,2,0)</f>
        <v>9</v>
      </c>
      <c r="E4312" s="18" t="s">
        <v>931</v>
      </c>
      <c r="F4312" s="15">
        <f>VLOOKUP(G4312,modules!$A$1:$B$10,2,0)</f>
        <v>3</v>
      </c>
      <c r="G4312" s="18" t="s">
        <v>7844</v>
      </c>
      <c r="H4312" s="15">
        <f>VLOOKUP(I4312,segments!$A$1:$B$9,2,0)</f>
        <v>2</v>
      </c>
      <c r="I4312" s="18" t="s">
        <v>7847</v>
      </c>
      <c r="J4312" s="15">
        <v>80</v>
      </c>
      <c r="K4312" s="18" t="s">
        <v>19</v>
      </c>
      <c r="L4312" s="16" t="s">
        <v>15</v>
      </c>
      <c r="M4312" s="15">
        <f>VLOOKUP(N4312,groups!$A$1:$B$113,2,1)</f>
        <v>153</v>
      </c>
      <c r="N4312" s="43" t="s">
        <v>107</v>
      </c>
      <c r="O4312" s="18">
        <v>60</v>
      </c>
      <c r="P4312" s="15">
        <f>VLOOKUP(Q4312,'seg2'!$A$1:$B$13,2,0)</f>
        <v>3</v>
      </c>
      <c r="Q4312" s="16" t="s">
        <v>20</v>
      </c>
      <c r="R4312" s="15">
        <f>VLOOKUP(S4312,'seg3'!$A$1:$B$9,2,0)</f>
        <v>3</v>
      </c>
      <c r="S4312" s="16" t="s">
        <v>21</v>
      </c>
      <c r="T4312" s="18">
        <v>17</v>
      </c>
      <c r="U4312" s="18">
        <v>17</v>
      </c>
      <c r="V4312" s="18"/>
      <c r="W4312" s="30"/>
      <c r="X4312" s="16"/>
      <c r="Y4312" s="18" t="s">
        <v>17</v>
      </c>
      <c r="Z4312" s="18">
        <v>8</v>
      </c>
      <c r="AA4312" s="18" t="s">
        <v>883</v>
      </c>
      <c r="AB4312" s="14" t="str">
        <f t="shared" si="67"/>
        <v>('DB618009','DB618009J','HHB M08X1.25X60 ISO4017 CL8.8 FT YZ6','PC',80,3,3,3,2,9,153,'17','17','M08','60','10B33','8','07.00/07.02','','',''),</v>
      </c>
      <c r="AC4312" s="14" t="s">
        <v>11470</v>
      </c>
    </row>
    <row r="4313" spans="1:29">
      <c r="A4313" s="16">
        <v>624815</v>
      </c>
      <c r="B4313" s="43" t="s">
        <v>5937</v>
      </c>
      <c r="C4313" s="43" t="s">
        <v>5938</v>
      </c>
      <c r="D4313" s="15">
        <f>VLOOKUP(E4313,finish!$A$1:$B$18,2,0)</f>
        <v>2</v>
      </c>
      <c r="E4313" s="18" t="s">
        <v>11</v>
      </c>
      <c r="F4313" s="15">
        <f>VLOOKUP(G4313,modules!$A$1:$B$10,2,0)</f>
        <v>3</v>
      </c>
      <c r="G4313" s="18" t="s">
        <v>7844</v>
      </c>
      <c r="H4313" s="15">
        <f>VLOOKUP(I4313,segments!$A$1:$B$9,2,0)</f>
        <v>4</v>
      </c>
      <c r="I4313" s="18" t="s">
        <v>7845</v>
      </c>
      <c r="J4313" s="15">
        <v>80</v>
      </c>
      <c r="K4313" s="18" t="s">
        <v>19</v>
      </c>
      <c r="L4313" s="43" t="s">
        <v>15</v>
      </c>
      <c r="M4313" s="15">
        <f>VLOOKUP(N4313,groups!$A$1:$B$113,2,1)</f>
        <v>152</v>
      </c>
      <c r="N4313" s="43" t="s">
        <v>16</v>
      </c>
      <c r="O4313" s="18">
        <v>90</v>
      </c>
      <c r="P4313" s="15">
        <f>VLOOKUP(Q4313,'seg2'!$A$1:$B$13,2,0)</f>
        <v>3</v>
      </c>
      <c r="Q4313" s="16" t="s">
        <v>20</v>
      </c>
      <c r="R4313" s="15">
        <f>VLOOKUP(S4313,'seg3'!$A$1:$B$9,2,0)</f>
        <v>3</v>
      </c>
      <c r="S4313" s="16" t="s">
        <v>21</v>
      </c>
      <c r="T4313" s="18">
        <v>39.700000000000003</v>
      </c>
      <c r="U4313" s="18">
        <v>39.700000000000003</v>
      </c>
      <c r="V4313" s="42"/>
      <c r="W4313" s="43" t="s">
        <v>23</v>
      </c>
      <c r="X4313" s="16"/>
      <c r="Y4313" s="18" t="s">
        <v>17</v>
      </c>
      <c r="Z4313" s="18">
        <v>8</v>
      </c>
      <c r="AA4313" s="18" t="s">
        <v>18</v>
      </c>
      <c r="AB4313" s="14" t="str">
        <f t="shared" si="67"/>
        <v>('624815','624815J','HHB M08X1.25X90 ISO4014 CL8.8 HT BLK','PC',80,3,3,3,4,2,152,'39.7','39.7','M08','90','10B33','8','07.65/07.68','','COIL DIRECT DRAWN AS 10B33M 07.65/07.68',''),</v>
      </c>
      <c r="AC4313" s="14" t="s">
        <v>11445</v>
      </c>
    </row>
    <row r="4314" spans="1:29">
      <c r="A4314" s="16">
        <v>616824</v>
      </c>
      <c r="B4314" s="43" t="s">
        <v>6741</v>
      </c>
      <c r="C4314" s="43" t="s">
        <v>6742</v>
      </c>
      <c r="D4314" s="15">
        <f>VLOOKUP(E4314,finish!$A$1:$B$18,2,0)</f>
        <v>2</v>
      </c>
      <c r="E4314" s="18" t="s">
        <v>11</v>
      </c>
      <c r="F4314" s="15">
        <f>VLOOKUP(G4314,modules!$A$1:$B$10,2,0)</f>
        <v>3</v>
      </c>
      <c r="G4314" s="18" t="s">
        <v>7844</v>
      </c>
      <c r="H4314" s="15">
        <f>VLOOKUP(I4314,segments!$A$1:$B$9,2,0)</f>
        <v>5</v>
      </c>
      <c r="I4314" s="18" t="s">
        <v>7852</v>
      </c>
      <c r="J4314" s="15">
        <v>80</v>
      </c>
      <c r="K4314" s="18" t="s">
        <v>19</v>
      </c>
      <c r="L4314" s="43" t="s">
        <v>15</v>
      </c>
      <c r="M4314" s="15">
        <f>VLOOKUP(N4314,groups!$A$1:$B$113,2,1)</f>
        <v>153</v>
      </c>
      <c r="N4314" s="43" t="s">
        <v>107</v>
      </c>
      <c r="O4314" s="18">
        <v>35</v>
      </c>
      <c r="P4314" s="15">
        <f>VLOOKUP(Q4314,'seg2'!$A$1:$B$13,2,0)</f>
        <v>3</v>
      </c>
      <c r="Q4314" s="16" t="s">
        <v>20</v>
      </c>
      <c r="R4314" s="15">
        <f>VLOOKUP(S4314,'seg3'!$A$1:$B$9,2,0)</f>
        <v>3</v>
      </c>
      <c r="S4314" s="16" t="s">
        <v>21</v>
      </c>
      <c r="T4314" s="18">
        <v>16.2</v>
      </c>
      <c r="U4314" s="18">
        <v>16.2</v>
      </c>
      <c r="V4314" s="18"/>
      <c r="W4314" s="43" t="s">
        <v>2825</v>
      </c>
      <c r="X4314" s="16"/>
      <c r="Y4314" s="18" t="s">
        <v>17</v>
      </c>
      <c r="Z4314" s="18">
        <v>8</v>
      </c>
      <c r="AA4314" s="18" t="s">
        <v>883</v>
      </c>
      <c r="AB4314" s="14" t="str">
        <f t="shared" si="67"/>
        <v>('616824','616824J','HHB M08X1.25X35 ISO4017 CL8.8 FT BLK','PC',80,3,3,3,5,2,153,'16.2','16.2','M08','35','10B33','8','07.00/07.02','','COIL DIRECT DRAWN 10B33M 07.00/07.02',''),</v>
      </c>
      <c r="AC4314" s="14" t="s">
        <v>11471</v>
      </c>
    </row>
    <row r="4315" spans="1:29">
      <c r="A4315" s="16">
        <v>616825</v>
      </c>
      <c r="B4315" s="43" t="s">
        <v>5955</v>
      </c>
      <c r="C4315" s="43" t="s">
        <v>5956</v>
      </c>
      <c r="D4315" s="15">
        <f>VLOOKUP(E4315,finish!$A$1:$B$18,2,0)</f>
        <v>2</v>
      </c>
      <c r="E4315" s="18" t="s">
        <v>11</v>
      </c>
      <c r="F4315" s="15">
        <f>VLOOKUP(G4315,modules!$A$1:$B$10,2,0)</f>
        <v>3</v>
      </c>
      <c r="G4315" s="18" t="s">
        <v>7844</v>
      </c>
      <c r="H4315" s="15">
        <f>VLOOKUP(I4315,segments!$A$1:$B$9,2,0)</f>
        <v>4</v>
      </c>
      <c r="I4315" s="18" t="s">
        <v>7845</v>
      </c>
      <c r="J4315" s="15">
        <v>80</v>
      </c>
      <c r="K4315" s="18" t="s">
        <v>19</v>
      </c>
      <c r="L4315" s="43" t="s">
        <v>15</v>
      </c>
      <c r="M4315" s="15">
        <f>VLOOKUP(N4315,groups!$A$1:$B$113,2,1)</f>
        <v>153</v>
      </c>
      <c r="N4315" s="43" t="s">
        <v>107</v>
      </c>
      <c r="O4315" s="18">
        <v>40</v>
      </c>
      <c r="P4315" s="15">
        <f>VLOOKUP(Q4315,'seg2'!$A$1:$B$13,2,0)</f>
        <v>3</v>
      </c>
      <c r="Q4315" s="16" t="s">
        <v>20</v>
      </c>
      <c r="R4315" s="15">
        <f>VLOOKUP(S4315,'seg3'!$A$1:$B$9,2,0)</f>
        <v>3</v>
      </c>
      <c r="S4315" s="16" t="s">
        <v>21</v>
      </c>
      <c r="T4315" s="18">
        <v>18</v>
      </c>
      <c r="U4315" s="18">
        <v>18</v>
      </c>
      <c r="V4315" s="18"/>
      <c r="W4315" s="43" t="s">
        <v>2825</v>
      </c>
      <c r="X4315" s="16"/>
      <c r="Y4315" s="18" t="s">
        <v>17</v>
      </c>
      <c r="Z4315" s="18">
        <v>8</v>
      </c>
      <c r="AA4315" s="18" t="s">
        <v>883</v>
      </c>
      <c r="AB4315" s="14" t="str">
        <f t="shared" si="67"/>
        <v>('616825','616825J','HHB M08X1.25X40 ISO4017 CL8.8 FT BLK','PC',80,3,3,3,4,2,153,'18','18','M08','40','10B33','8','07.00/07.02','','COIL DIRECT DRAWN 10B33M 07.00/07.02',''),</v>
      </c>
      <c r="AC4315" s="14" t="s">
        <v>11472</v>
      </c>
    </row>
    <row r="4316" spans="1:29">
      <c r="A4316" s="16">
        <v>616826</v>
      </c>
      <c r="B4316" s="43" t="s">
        <v>5957</v>
      </c>
      <c r="C4316" s="43" t="s">
        <v>5958</v>
      </c>
      <c r="D4316" s="15">
        <f>VLOOKUP(E4316,finish!$A$1:$B$18,2,0)</f>
        <v>2</v>
      </c>
      <c r="E4316" s="18" t="s">
        <v>11</v>
      </c>
      <c r="F4316" s="15">
        <f>VLOOKUP(G4316,modules!$A$1:$B$10,2,0)</f>
        <v>3</v>
      </c>
      <c r="G4316" s="18" t="s">
        <v>7844</v>
      </c>
      <c r="H4316" s="15">
        <f>VLOOKUP(I4316,segments!$A$1:$B$9,2,0)</f>
        <v>4</v>
      </c>
      <c r="I4316" s="18" t="s">
        <v>7845</v>
      </c>
      <c r="J4316" s="15">
        <v>80</v>
      </c>
      <c r="K4316" s="18" t="s">
        <v>19</v>
      </c>
      <c r="L4316" s="43" t="s">
        <v>15</v>
      </c>
      <c r="M4316" s="15">
        <f>VLOOKUP(N4316,groups!$A$1:$B$113,2,1)</f>
        <v>153</v>
      </c>
      <c r="N4316" s="43" t="s">
        <v>107</v>
      </c>
      <c r="O4316" s="18">
        <v>45</v>
      </c>
      <c r="P4316" s="15">
        <f>VLOOKUP(Q4316,'seg2'!$A$1:$B$13,2,0)</f>
        <v>3</v>
      </c>
      <c r="Q4316" s="16" t="s">
        <v>20</v>
      </c>
      <c r="R4316" s="15">
        <f>VLOOKUP(S4316,'seg3'!$A$1:$B$9,2,0)</f>
        <v>3</v>
      </c>
      <c r="S4316" s="16" t="s">
        <v>21</v>
      </c>
      <c r="T4316" s="18">
        <v>19.399999999999999</v>
      </c>
      <c r="U4316" s="18">
        <v>19.399999999999999</v>
      </c>
      <c r="V4316" s="18"/>
      <c r="W4316" s="43" t="s">
        <v>2825</v>
      </c>
      <c r="X4316" s="16"/>
      <c r="Y4316" s="18" t="s">
        <v>17</v>
      </c>
      <c r="Z4316" s="18">
        <v>8</v>
      </c>
      <c r="AA4316" s="18" t="s">
        <v>883</v>
      </c>
      <c r="AB4316" s="14" t="str">
        <f t="shared" si="67"/>
        <v>('616826','616826J','HHB M08X1.25X45 ISO4017 CL8.8 FT BLK','PC',80,3,3,3,4,2,153,'19.4','19.4','M08','45','10B33','8','07.00/07.02','','COIL DIRECT DRAWN 10B33M 07.00/07.02',''),</v>
      </c>
      <c r="AC4316" s="14" t="s">
        <v>11454</v>
      </c>
    </row>
    <row r="4317" spans="1:29">
      <c r="A4317" s="16">
        <v>616831</v>
      </c>
      <c r="B4317" s="43" t="s">
        <v>6743</v>
      </c>
      <c r="C4317" s="43" t="s">
        <v>6744</v>
      </c>
      <c r="D4317" s="15">
        <f>VLOOKUP(E4317,finish!$A$1:$B$18,2,0)</f>
        <v>2</v>
      </c>
      <c r="E4317" s="18" t="s">
        <v>11</v>
      </c>
      <c r="F4317" s="15">
        <f>VLOOKUP(G4317,modules!$A$1:$B$10,2,0)</f>
        <v>3</v>
      </c>
      <c r="G4317" s="18" t="s">
        <v>7844</v>
      </c>
      <c r="H4317" s="15" t="s">
        <v>7949</v>
      </c>
      <c r="I4317" s="18" t="s">
        <v>7859</v>
      </c>
      <c r="J4317" s="15">
        <v>80</v>
      </c>
      <c r="K4317" s="18" t="s">
        <v>19</v>
      </c>
      <c r="L4317" s="43" t="s">
        <v>15</v>
      </c>
      <c r="M4317" s="15">
        <f>VLOOKUP(N4317,groups!$A$1:$B$113,2,1)</f>
        <v>153</v>
      </c>
      <c r="N4317" s="43" t="s">
        <v>107</v>
      </c>
      <c r="O4317" s="18">
        <v>70</v>
      </c>
      <c r="P4317" s="15">
        <f>VLOOKUP(Q4317,'seg2'!$A$1:$B$13,2,0)</f>
        <v>3</v>
      </c>
      <c r="Q4317" s="16" t="s">
        <v>20</v>
      </c>
      <c r="R4317" s="15">
        <f>VLOOKUP(S4317,'seg3'!$A$1:$B$9,2,0)</f>
        <v>3</v>
      </c>
      <c r="S4317" s="16" t="s">
        <v>21</v>
      </c>
      <c r="T4317" s="18">
        <v>27</v>
      </c>
      <c r="U4317" s="18">
        <v>27</v>
      </c>
      <c r="V4317" s="18"/>
      <c r="W4317" s="43" t="s">
        <v>2825</v>
      </c>
      <c r="X4317" s="16"/>
      <c r="Y4317" s="18" t="s">
        <v>17</v>
      </c>
      <c r="Z4317" s="18">
        <v>8</v>
      </c>
      <c r="AA4317" s="18" t="s">
        <v>883</v>
      </c>
      <c r="AB4317" s="14" t="str">
        <f t="shared" si="67"/>
        <v>('616831','616831J','HHB M08X1.25X70 ISO4017 CL8.8 FT BLK','PC',80,3,3,3,null,2,153,'27','27','M08','70','10B33','8','07.00/07.02','','COIL DIRECT DRAWN 10B33M 07.00/07.02',''),</v>
      </c>
      <c r="AC4317" s="14" t="s">
        <v>11473</v>
      </c>
    </row>
    <row r="4318" spans="1:29">
      <c r="A4318" s="16">
        <v>616835</v>
      </c>
      <c r="B4318" s="43" t="s">
        <v>6745</v>
      </c>
      <c r="C4318" s="43" t="s">
        <v>6746</v>
      </c>
      <c r="D4318" s="15">
        <f>VLOOKUP(E4318,finish!$A$1:$B$18,2,0)</f>
        <v>2</v>
      </c>
      <c r="E4318" s="18" t="s">
        <v>11</v>
      </c>
      <c r="F4318" s="15">
        <f>VLOOKUP(G4318,modules!$A$1:$B$10,2,0)</f>
        <v>3</v>
      </c>
      <c r="G4318" s="18" t="s">
        <v>7844</v>
      </c>
      <c r="H4318" s="15">
        <f>VLOOKUP(I4318,segments!$A$1:$B$9,2,0)</f>
        <v>5</v>
      </c>
      <c r="I4318" s="18" t="s">
        <v>7852</v>
      </c>
      <c r="J4318" s="15">
        <v>80</v>
      </c>
      <c r="K4318" s="18" t="s">
        <v>19</v>
      </c>
      <c r="L4318" s="43" t="s">
        <v>15</v>
      </c>
      <c r="M4318" s="15">
        <f>VLOOKUP(N4318,groups!$A$1:$B$113,2,1)</f>
        <v>153</v>
      </c>
      <c r="N4318" s="43" t="s">
        <v>107</v>
      </c>
      <c r="O4318" s="18">
        <v>90</v>
      </c>
      <c r="P4318" s="15">
        <f>VLOOKUP(Q4318,'seg2'!$A$1:$B$13,2,0)</f>
        <v>3</v>
      </c>
      <c r="Q4318" s="16" t="s">
        <v>20</v>
      </c>
      <c r="R4318" s="15">
        <f>VLOOKUP(S4318,'seg3'!$A$1:$B$9,2,0)</f>
        <v>3</v>
      </c>
      <c r="S4318" s="16" t="s">
        <v>21</v>
      </c>
      <c r="T4318" s="18">
        <v>34.6</v>
      </c>
      <c r="U4318" s="18">
        <v>34.6</v>
      </c>
      <c r="V4318" s="18"/>
      <c r="W4318" s="43" t="s">
        <v>2825</v>
      </c>
      <c r="X4318" s="16"/>
      <c r="Y4318" s="18" t="s">
        <v>17</v>
      </c>
      <c r="Z4318" s="18">
        <v>8</v>
      </c>
      <c r="AA4318" s="18" t="s">
        <v>883</v>
      </c>
      <c r="AB4318" s="14" t="str">
        <f t="shared" si="67"/>
        <v>('616835','616835J','HHB M08X1.25X90 ISO4017 CL8.8 FT BLK','PC',80,3,3,3,5,2,153,'34.6','34.6','M08','90','10B33','8','07.00/07.02','','COIL DIRECT DRAWN 10B33M 07.00/07.02',''),</v>
      </c>
      <c r="AC4318" s="14" t="s">
        <v>11474</v>
      </c>
    </row>
    <row r="4319" spans="1:29">
      <c r="A4319" s="16">
        <v>616837</v>
      </c>
      <c r="B4319" s="43" t="s">
        <v>6747</v>
      </c>
      <c r="C4319" s="43" t="s">
        <v>6748</v>
      </c>
      <c r="D4319" s="15">
        <f>VLOOKUP(E4319,finish!$A$1:$B$18,2,0)</f>
        <v>2</v>
      </c>
      <c r="E4319" s="18" t="s">
        <v>11</v>
      </c>
      <c r="F4319" s="15">
        <f>VLOOKUP(G4319,modules!$A$1:$B$10,2,0)</f>
        <v>3</v>
      </c>
      <c r="G4319" s="18" t="s">
        <v>7844</v>
      </c>
      <c r="H4319" s="15">
        <f>VLOOKUP(I4319,segments!$A$1:$B$9,2,0)</f>
        <v>5</v>
      </c>
      <c r="I4319" s="18" t="s">
        <v>7852</v>
      </c>
      <c r="J4319" s="15">
        <v>80</v>
      </c>
      <c r="K4319" s="18" t="s">
        <v>19</v>
      </c>
      <c r="L4319" s="43" t="s">
        <v>15</v>
      </c>
      <c r="M4319" s="15">
        <f>VLOOKUP(N4319,groups!$A$1:$B$113,2,1)</f>
        <v>153</v>
      </c>
      <c r="N4319" s="43" t="s">
        <v>107</v>
      </c>
      <c r="O4319" s="18">
        <v>100</v>
      </c>
      <c r="P4319" s="15">
        <f>VLOOKUP(Q4319,'seg2'!$A$1:$B$13,2,0)</f>
        <v>3</v>
      </c>
      <c r="Q4319" s="16" t="s">
        <v>20</v>
      </c>
      <c r="R4319" s="15">
        <f>VLOOKUP(S4319,'seg3'!$A$1:$B$9,2,0)</f>
        <v>3</v>
      </c>
      <c r="S4319" s="16" t="s">
        <v>21</v>
      </c>
      <c r="T4319" s="18">
        <v>37.700000000000003</v>
      </c>
      <c r="U4319" s="18">
        <v>37.700000000000003</v>
      </c>
      <c r="V4319" s="18"/>
      <c r="W4319" s="43" t="s">
        <v>2825</v>
      </c>
      <c r="X4319" s="16"/>
      <c r="Y4319" s="18" t="s">
        <v>17</v>
      </c>
      <c r="Z4319" s="18">
        <v>8</v>
      </c>
      <c r="AA4319" s="18" t="s">
        <v>883</v>
      </c>
      <c r="AB4319" s="14" t="str">
        <f t="shared" si="67"/>
        <v>('616837','616837J','HHB M08X1.25X100 ISO4017 CL8.8 FT BLK','PC',80,3,3,3,5,2,153,'37.7','37.7','M08','100','10B33','8','07.00/07.02','','COIL DIRECT DRAWN 10B33M 07.00/07.02',''),</v>
      </c>
      <c r="AC4319" s="14" t="s">
        <v>11475</v>
      </c>
    </row>
    <row r="4320" spans="1:29">
      <c r="A4320" s="16">
        <v>170056</v>
      </c>
      <c r="B4320" s="43" t="s">
        <v>6773</v>
      </c>
      <c r="C4320" s="43" t="s">
        <v>6774</v>
      </c>
      <c r="D4320" s="15">
        <f>VLOOKUP(E4320,finish!$A$1:$B$18,2,0)</f>
        <v>2</v>
      </c>
      <c r="E4320" s="18" t="s">
        <v>11</v>
      </c>
      <c r="F4320" s="15">
        <f>VLOOKUP(G4320,modules!$A$1:$B$10,2,0)</f>
        <v>3</v>
      </c>
      <c r="G4320" s="18" t="s">
        <v>7844</v>
      </c>
      <c r="H4320" s="15">
        <f>VLOOKUP(I4320,segments!$A$1:$B$9,2,0)</f>
        <v>5</v>
      </c>
      <c r="I4320" s="18" t="s">
        <v>7852</v>
      </c>
      <c r="J4320" s="15">
        <v>80</v>
      </c>
      <c r="K4320" s="18" t="s">
        <v>19</v>
      </c>
      <c r="L4320" s="43" t="s">
        <v>15</v>
      </c>
      <c r="M4320" s="15">
        <f>VLOOKUP(N4320,groups!$A$1:$B$113,2,1)</f>
        <v>152</v>
      </c>
      <c r="N4320" s="43" t="s">
        <v>16</v>
      </c>
      <c r="O4320" s="18">
        <v>35</v>
      </c>
      <c r="P4320" s="15">
        <f>VLOOKUP(Q4320,'seg2'!$A$1:$B$13,2,0)</f>
        <v>3</v>
      </c>
      <c r="Q4320" s="16" t="s">
        <v>20</v>
      </c>
      <c r="R4320" s="15">
        <f>VLOOKUP(S4320,'seg3'!$A$1:$B$9,2,0)</f>
        <v>3</v>
      </c>
      <c r="S4320" s="16" t="s">
        <v>21</v>
      </c>
      <c r="T4320" s="18">
        <v>18.2</v>
      </c>
      <c r="U4320" s="18">
        <v>18.2</v>
      </c>
      <c r="V4320" s="29"/>
      <c r="W4320" s="43" t="s">
        <v>23</v>
      </c>
      <c r="X4320" s="16"/>
      <c r="Y4320" s="18" t="s">
        <v>17</v>
      </c>
      <c r="Z4320" s="18">
        <v>8</v>
      </c>
      <c r="AA4320" s="18" t="s">
        <v>18</v>
      </c>
      <c r="AB4320" s="14" t="str">
        <f t="shared" si="67"/>
        <v>('170056','170056J','HHB M08X1.25X35 ISO4014 CL10.9 HT BLK','PC',80,3,3,3,5,2,152,'18.2','18.2','M08','35','10B33','8','07.65/07.68','','COIL DIRECT DRAWN AS 10B33M 07.65/07.68',''),</v>
      </c>
      <c r="AC4320" s="14" t="s">
        <v>11476</v>
      </c>
    </row>
    <row r="4321" spans="1:29">
      <c r="A4321" s="16">
        <v>170057</v>
      </c>
      <c r="B4321" s="43" t="s">
        <v>6775</v>
      </c>
      <c r="C4321" s="43" t="s">
        <v>6776</v>
      </c>
      <c r="D4321" s="15">
        <f>VLOOKUP(E4321,finish!$A$1:$B$18,2,0)</f>
        <v>2</v>
      </c>
      <c r="E4321" s="18" t="s">
        <v>11</v>
      </c>
      <c r="F4321" s="15">
        <f>VLOOKUP(G4321,modules!$A$1:$B$10,2,0)</f>
        <v>3</v>
      </c>
      <c r="G4321" s="18" t="s">
        <v>7844</v>
      </c>
      <c r="H4321" s="15">
        <f>VLOOKUP(I4321,segments!$A$1:$B$9,2,0)</f>
        <v>5</v>
      </c>
      <c r="I4321" s="18" t="s">
        <v>7852</v>
      </c>
      <c r="J4321" s="15">
        <v>80</v>
      </c>
      <c r="K4321" s="18" t="s">
        <v>19</v>
      </c>
      <c r="L4321" s="43" t="s">
        <v>15</v>
      </c>
      <c r="M4321" s="15">
        <f>VLOOKUP(N4321,groups!$A$1:$B$113,2,1)</f>
        <v>152</v>
      </c>
      <c r="N4321" s="43" t="s">
        <v>16</v>
      </c>
      <c r="O4321" s="18">
        <v>40</v>
      </c>
      <c r="P4321" s="15">
        <f>VLOOKUP(Q4321,'seg2'!$A$1:$B$13,2,0)</f>
        <v>3</v>
      </c>
      <c r="Q4321" s="16" t="s">
        <v>20</v>
      </c>
      <c r="R4321" s="15">
        <f>VLOOKUP(S4321,'seg3'!$A$1:$B$9,2,0)</f>
        <v>3</v>
      </c>
      <c r="S4321" s="16" t="s">
        <v>21</v>
      </c>
      <c r="T4321" s="18">
        <v>19</v>
      </c>
      <c r="U4321" s="18">
        <v>19</v>
      </c>
      <c r="V4321" s="18"/>
      <c r="W4321" s="43" t="s">
        <v>23</v>
      </c>
      <c r="X4321" s="16"/>
      <c r="Y4321" s="18" t="s">
        <v>17</v>
      </c>
      <c r="Z4321" s="18">
        <v>8</v>
      </c>
      <c r="AA4321" s="18" t="s">
        <v>18</v>
      </c>
      <c r="AB4321" s="14" t="str">
        <f t="shared" si="67"/>
        <v>('170057','170057J','HHB M08X1.25X40 ISO4014 CL10.9 HT BLK','PC',80,3,3,3,5,2,152,'19','19','M08','40','10B33','8','07.65/07.68','','COIL DIRECT DRAWN AS 10B33M 07.65/07.68',''),</v>
      </c>
      <c r="AC4321" s="14" t="s">
        <v>11477</v>
      </c>
    </row>
    <row r="4322" spans="1:29">
      <c r="A4322" s="16">
        <v>170058</v>
      </c>
      <c r="B4322" s="43" t="s">
        <v>6777</v>
      </c>
      <c r="C4322" s="43" t="s">
        <v>6778</v>
      </c>
      <c r="D4322" s="15">
        <f>VLOOKUP(E4322,finish!$A$1:$B$18,2,0)</f>
        <v>2</v>
      </c>
      <c r="E4322" s="18" t="s">
        <v>11</v>
      </c>
      <c r="F4322" s="15">
        <f>VLOOKUP(G4322,modules!$A$1:$B$10,2,0)</f>
        <v>3</v>
      </c>
      <c r="G4322" s="18" t="s">
        <v>7844</v>
      </c>
      <c r="H4322" s="15">
        <f>VLOOKUP(I4322,segments!$A$1:$B$9,2,0)</f>
        <v>5</v>
      </c>
      <c r="I4322" s="18" t="s">
        <v>7852</v>
      </c>
      <c r="J4322" s="15">
        <v>80</v>
      </c>
      <c r="K4322" s="18" t="s">
        <v>19</v>
      </c>
      <c r="L4322" s="43" t="s">
        <v>15</v>
      </c>
      <c r="M4322" s="15">
        <f>VLOOKUP(N4322,groups!$A$1:$B$113,2,1)</f>
        <v>152</v>
      </c>
      <c r="N4322" s="43" t="s">
        <v>16</v>
      </c>
      <c r="O4322" s="18">
        <v>45</v>
      </c>
      <c r="P4322" s="15">
        <f>VLOOKUP(Q4322,'seg2'!$A$1:$B$13,2,0)</f>
        <v>3</v>
      </c>
      <c r="Q4322" s="16" t="s">
        <v>20</v>
      </c>
      <c r="R4322" s="15">
        <f>VLOOKUP(S4322,'seg3'!$A$1:$B$9,2,0)</f>
        <v>3</v>
      </c>
      <c r="S4322" s="16" t="s">
        <v>21</v>
      </c>
      <c r="T4322" s="18">
        <v>22.2</v>
      </c>
      <c r="U4322" s="18">
        <v>22.2</v>
      </c>
      <c r="V4322" s="18"/>
      <c r="W4322" s="43" t="s">
        <v>23</v>
      </c>
      <c r="X4322" s="16"/>
      <c r="Y4322" s="18" t="s">
        <v>17</v>
      </c>
      <c r="Z4322" s="18">
        <v>8</v>
      </c>
      <c r="AA4322" s="18" t="s">
        <v>18</v>
      </c>
      <c r="AB4322" s="14" t="str">
        <f t="shared" si="67"/>
        <v>('170058','170058J','HHB M08X1.25X45 ISO4014 CL10.9 HT BLK','PC',80,3,3,3,5,2,152,'22.2','22.2','M08','45','10B33','8','07.65/07.68','','COIL DIRECT DRAWN AS 10B33M 07.65/07.68',''),</v>
      </c>
      <c r="AC4322" s="14" t="s">
        <v>11478</v>
      </c>
    </row>
    <row r="4323" spans="1:29">
      <c r="A4323" s="16">
        <v>170059</v>
      </c>
      <c r="B4323" s="43" t="s">
        <v>6779</v>
      </c>
      <c r="C4323" s="43" t="s">
        <v>6780</v>
      </c>
      <c r="D4323" s="15">
        <f>VLOOKUP(E4323,finish!$A$1:$B$18,2,0)</f>
        <v>2</v>
      </c>
      <c r="E4323" s="18" t="s">
        <v>11</v>
      </c>
      <c r="F4323" s="15">
        <f>VLOOKUP(G4323,modules!$A$1:$B$10,2,0)</f>
        <v>3</v>
      </c>
      <c r="G4323" s="18" t="s">
        <v>7844</v>
      </c>
      <c r="H4323" s="15">
        <f>VLOOKUP(I4323,segments!$A$1:$B$9,2,0)</f>
        <v>5</v>
      </c>
      <c r="I4323" s="18" t="s">
        <v>7852</v>
      </c>
      <c r="J4323" s="15">
        <v>80</v>
      </c>
      <c r="K4323" s="18" t="s">
        <v>19</v>
      </c>
      <c r="L4323" s="43" t="s">
        <v>15</v>
      </c>
      <c r="M4323" s="15">
        <f>VLOOKUP(N4323,groups!$A$1:$B$113,2,1)</f>
        <v>152</v>
      </c>
      <c r="N4323" s="43" t="s">
        <v>16</v>
      </c>
      <c r="O4323" s="18">
        <v>50</v>
      </c>
      <c r="P4323" s="15">
        <f>VLOOKUP(Q4323,'seg2'!$A$1:$B$13,2,0)</f>
        <v>3</v>
      </c>
      <c r="Q4323" s="16" t="s">
        <v>20</v>
      </c>
      <c r="R4323" s="15">
        <f>VLOOKUP(S4323,'seg3'!$A$1:$B$9,2,0)</f>
        <v>3</v>
      </c>
      <c r="S4323" s="16" t="s">
        <v>21</v>
      </c>
      <c r="T4323" s="18">
        <v>24.2</v>
      </c>
      <c r="U4323" s="18">
        <v>24.2</v>
      </c>
      <c r="V4323" s="42"/>
      <c r="W4323" s="43" t="s">
        <v>23</v>
      </c>
      <c r="X4323" s="16"/>
      <c r="Y4323" s="18" t="s">
        <v>17</v>
      </c>
      <c r="Z4323" s="18">
        <v>8</v>
      </c>
      <c r="AA4323" s="18" t="s">
        <v>18</v>
      </c>
      <c r="AB4323" s="14" t="str">
        <f t="shared" si="67"/>
        <v>('170059','170059J','HHB M08X1.25X50 ISO4014 CL10.9 HT BLK','PC',80,3,3,3,5,2,152,'24.2','24.2','M08','50','10B33','8','07.65/07.68','','COIL DIRECT DRAWN AS 10B33M 07.65/07.68',''),</v>
      </c>
      <c r="AC4323" s="14" t="s">
        <v>11479</v>
      </c>
    </row>
    <row r="4324" spans="1:29">
      <c r="A4324" s="16">
        <v>170060</v>
      </c>
      <c r="B4324" s="43" t="s">
        <v>2768</v>
      </c>
      <c r="C4324" s="43" t="s">
        <v>6781</v>
      </c>
      <c r="D4324" s="15">
        <f>VLOOKUP(E4324,finish!$A$1:$B$18,2,0)</f>
        <v>2</v>
      </c>
      <c r="E4324" s="18" t="s">
        <v>11</v>
      </c>
      <c r="F4324" s="15">
        <f>VLOOKUP(G4324,modules!$A$1:$B$10,2,0)</f>
        <v>3</v>
      </c>
      <c r="G4324" s="18" t="s">
        <v>7844</v>
      </c>
      <c r="H4324" s="15">
        <f>VLOOKUP(I4324,segments!$A$1:$B$9,2,0)</f>
        <v>5</v>
      </c>
      <c r="I4324" s="18" t="s">
        <v>7852</v>
      </c>
      <c r="J4324" s="15">
        <v>80</v>
      </c>
      <c r="K4324" s="18" t="s">
        <v>19</v>
      </c>
      <c r="L4324" s="43" t="s">
        <v>15</v>
      </c>
      <c r="M4324" s="15">
        <f>VLOOKUP(N4324,groups!$A$1:$B$113,2,1)</f>
        <v>152</v>
      </c>
      <c r="N4324" s="43" t="s">
        <v>16</v>
      </c>
      <c r="O4324" s="18">
        <v>55</v>
      </c>
      <c r="P4324" s="15">
        <f>VLOOKUP(Q4324,'seg2'!$A$1:$B$13,2,0)</f>
        <v>3</v>
      </c>
      <c r="Q4324" s="16" t="s">
        <v>20</v>
      </c>
      <c r="R4324" s="15">
        <f>VLOOKUP(S4324,'seg3'!$A$1:$B$9,2,0)</f>
        <v>3</v>
      </c>
      <c r="S4324" s="16" t="s">
        <v>21</v>
      </c>
      <c r="T4324" s="18">
        <v>25.8</v>
      </c>
      <c r="U4324" s="18">
        <v>25.8</v>
      </c>
      <c r="V4324" s="42"/>
      <c r="W4324" s="43" t="s">
        <v>23</v>
      </c>
      <c r="X4324" s="16"/>
      <c r="Y4324" s="18" t="s">
        <v>17</v>
      </c>
      <c r="Z4324" s="18">
        <v>8</v>
      </c>
      <c r="AA4324" s="18" t="s">
        <v>18</v>
      </c>
      <c r="AB4324" s="14" t="str">
        <f t="shared" si="67"/>
        <v>('170060','170060J','HHB M08X1.25X55 ISO4014 CL10.9 HT BLK','PC',80,3,3,3,5,2,152,'25.8','25.8','M08','55','10B33','8','07.65/07.68','','COIL DIRECT DRAWN AS 10B33M 07.65/07.68',''),</v>
      </c>
      <c r="AC4324" s="14" t="s">
        <v>11480</v>
      </c>
    </row>
    <row r="4325" spans="1:29">
      <c r="A4325" s="16">
        <v>834746</v>
      </c>
      <c r="B4325" s="43" t="s">
        <v>7748</v>
      </c>
      <c r="C4325" s="43" t="s">
        <v>7749</v>
      </c>
      <c r="D4325" s="15">
        <f>VLOOKUP(E4325,finish!$A$1:$B$18,2,0)</f>
        <v>5</v>
      </c>
      <c r="E4325" s="18" t="s">
        <v>316</v>
      </c>
      <c r="F4325" s="15">
        <f>VLOOKUP(G4325,modules!$A$1:$B$10,2,0)</f>
        <v>6</v>
      </c>
      <c r="G4325" s="18" t="s">
        <v>7849</v>
      </c>
      <c r="H4325" s="15">
        <f>VLOOKUP(I4325,segments!$A$1:$B$9,2,0)</f>
        <v>1</v>
      </c>
      <c r="I4325" s="18" t="s">
        <v>7848</v>
      </c>
      <c r="J4325" s="15">
        <f>VLOOKUP(K4325,machines!$A$1:$B$72,2,0)</f>
        <v>63</v>
      </c>
      <c r="K4325" s="18" t="s">
        <v>109</v>
      </c>
      <c r="L4325" s="16" t="s">
        <v>114</v>
      </c>
      <c r="M4325" s="15">
        <f>VLOOKUP(N4325,groups!$A$1:$B$113,2,1)</f>
        <v>152</v>
      </c>
      <c r="N4325" s="16" t="s">
        <v>16</v>
      </c>
      <c r="O4325" s="18">
        <v>120</v>
      </c>
      <c r="P4325" s="15">
        <f>VLOOKUP(Q4325,'seg2'!$A$1:$B$13,2,0)</f>
        <v>3</v>
      </c>
      <c r="Q4325" s="16" t="s">
        <v>20</v>
      </c>
      <c r="R4325" s="15">
        <f>VLOOKUP(S4325,'seg3'!$A$1:$B$9,2,0)</f>
        <v>3</v>
      </c>
      <c r="S4325" s="16" t="s">
        <v>21</v>
      </c>
      <c r="T4325" s="18">
        <v>530</v>
      </c>
      <c r="U4325" s="18">
        <v>530</v>
      </c>
      <c r="V4325" s="42"/>
      <c r="W4325" s="30"/>
      <c r="X4325" s="16"/>
      <c r="Y4325" s="18" t="s">
        <v>17</v>
      </c>
      <c r="Z4325" s="18">
        <v>24</v>
      </c>
      <c r="AA4325" s="16" t="s">
        <v>479</v>
      </c>
      <c r="AB4325" s="14" t="str">
        <f t="shared" si="67"/>
        <v>('834746','834746J','HHB M24X3X120 CL10.9 HT ZFS 8T0363','PC',63,6,3,3,1,5,152,'530','530','M24','120','10B33','24','23.45/23.50','','',''),</v>
      </c>
      <c r="AC4325" s="14" t="s">
        <v>11481</v>
      </c>
    </row>
    <row r="4326" spans="1:29">
      <c r="A4326" s="16">
        <v>170061</v>
      </c>
      <c r="B4326" s="43" t="s">
        <v>2770</v>
      </c>
      <c r="C4326" s="43" t="s">
        <v>6782</v>
      </c>
      <c r="D4326" s="15">
        <f>VLOOKUP(E4326,finish!$A$1:$B$18,2,0)</f>
        <v>2</v>
      </c>
      <c r="E4326" s="18" t="s">
        <v>11</v>
      </c>
      <c r="F4326" s="15">
        <f>VLOOKUP(G4326,modules!$A$1:$B$10,2,0)</f>
        <v>3</v>
      </c>
      <c r="G4326" s="18" t="s">
        <v>7844</v>
      </c>
      <c r="H4326" s="15">
        <f>VLOOKUP(I4326,segments!$A$1:$B$9,2,0)</f>
        <v>5</v>
      </c>
      <c r="I4326" s="18" t="s">
        <v>7852</v>
      </c>
      <c r="J4326" s="15">
        <v>80</v>
      </c>
      <c r="K4326" s="18" t="s">
        <v>19</v>
      </c>
      <c r="L4326" s="43" t="s">
        <v>15</v>
      </c>
      <c r="M4326" s="15">
        <f>VLOOKUP(N4326,groups!$A$1:$B$113,2,1)</f>
        <v>152</v>
      </c>
      <c r="N4326" s="43" t="s">
        <v>16</v>
      </c>
      <c r="O4326" s="18">
        <v>60</v>
      </c>
      <c r="P4326" s="15">
        <f>VLOOKUP(Q4326,'seg2'!$A$1:$B$13,2,0)</f>
        <v>3</v>
      </c>
      <c r="Q4326" s="16" t="s">
        <v>20</v>
      </c>
      <c r="R4326" s="15">
        <f>VLOOKUP(S4326,'seg3'!$A$1:$B$9,2,0)</f>
        <v>3</v>
      </c>
      <c r="S4326" s="16" t="s">
        <v>21</v>
      </c>
      <c r="T4326" s="18">
        <v>27.8</v>
      </c>
      <c r="U4326" s="18">
        <v>27.8</v>
      </c>
      <c r="V4326" s="42"/>
      <c r="W4326" s="43" t="s">
        <v>23</v>
      </c>
      <c r="X4326" s="16"/>
      <c r="Y4326" s="18" t="s">
        <v>17</v>
      </c>
      <c r="Z4326" s="18">
        <v>8</v>
      </c>
      <c r="AA4326" s="18" t="s">
        <v>18</v>
      </c>
      <c r="AB4326" s="14" t="str">
        <f t="shared" si="67"/>
        <v>('170061','170061J','HHB M08X1.25X60 ISO4014 CL10.9 HT BLK','PC',80,3,3,3,5,2,152,'27.8','27.8','M08','60','10B33','8','07.65/07.68','','COIL DIRECT DRAWN AS 10B33M 07.65/07.68',''),</v>
      </c>
      <c r="AC4326" s="14" t="s">
        <v>11482</v>
      </c>
    </row>
    <row r="4327" spans="1:29">
      <c r="A4327" s="16">
        <v>170062</v>
      </c>
      <c r="B4327" s="43" t="s">
        <v>6783</v>
      </c>
      <c r="C4327" s="43" t="s">
        <v>6784</v>
      </c>
      <c r="D4327" s="15">
        <f>VLOOKUP(E4327,finish!$A$1:$B$18,2,0)</f>
        <v>2</v>
      </c>
      <c r="E4327" s="18" t="s">
        <v>11</v>
      </c>
      <c r="F4327" s="15">
        <f>VLOOKUP(G4327,modules!$A$1:$B$10,2,0)</f>
        <v>3</v>
      </c>
      <c r="G4327" s="18" t="s">
        <v>7844</v>
      </c>
      <c r="H4327" s="15">
        <f>VLOOKUP(I4327,segments!$A$1:$B$9,2,0)</f>
        <v>5</v>
      </c>
      <c r="I4327" s="18" t="s">
        <v>7852</v>
      </c>
      <c r="J4327" s="15">
        <v>80</v>
      </c>
      <c r="K4327" s="18" t="s">
        <v>19</v>
      </c>
      <c r="L4327" s="43" t="s">
        <v>15</v>
      </c>
      <c r="M4327" s="15">
        <f>VLOOKUP(N4327,groups!$A$1:$B$113,2,1)</f>
        <v>152</v>
      </c>
      <c r="N4327" s="43" t="s">
        <v>16</v>
      </c>
      <c r="O4327" s="18">
        <v>65</v>
      </c>
      <c r="P4327" s="15">
        <f>VLOOKUP(Q4327,'seg2'!$A$1:$B$13,2,0)</f>
        <v>3</v>
      </c>
      <c r="Q4327" s="16" t="s">
        <v>20</v>
      </c>
      <c r="R4327" s="15">
        <f>VLOOKUP(S4327,'seg3'!$A$1:$B$9,2,0)</f>
        <v>3</v>
      </c>
      <c r="S4327" s="16" t="s">
        <v>21</v>
      </c>
      <c r="T4327" s="18">
        <v>29.8</v>
      </c>
      <c r="U4327" s="18">
        <v>29.8</v>
      </c>
      <c r="V4327" s="42"/>
      <c r="W4327" s="43" t="s">
        <v>23</v>
      </c>
      <c r="X4327" s="16"/>
      <c r="Y4327" s="18" t="s">
        <v>17</v>
      </c>
      <c r="Z4327" s="18">
        <v>8</v>
      </c>
      <c r="AA4327" s="18" t="s">
        <v>18</v>
      </c>
      <c r="AB4327" s="14" t="str">
        <f t="shared" si="67"/>
        <v>('170062','170062J','HHB M08X1.25X65 ISO4014 CL10.9 HT BLK','PC',80,3,3,3,5,2,152,'29.8','29.8','M08','65','10B33','8','07.65/07.68','','COIL DIRECT DRAWN AS 10B33M 07.65/07.68',''),</v>
      </c>
      <c r="AC4327" s="14" t="s">
        <v>11483</v>
      </c>
    </row>
    <row r="4328" spans="1:29">
      <c r="A4328" s="16">
        <v>170063</v>
      </c>
      <c r="B4328" s="43" t="s">
        <v>6785</v>
      </c>
      <c r="C4328" s="43" t="s">
        <v>6786</v>
      </c>
      <c r="D4328" s="15">
        <f>VLOOKUP(E4328,finish!$A$1:$B$18,2,0)</f>
        <v>2</v>
      </c>
      <c r="E4328" s="18" t="s">
        <v>11</v>
      </c>
      <c r="F4328" s="15">
        <f>VLOOKUP(G4328,modules!$A$1:$B$10,2,0)</f>
        <v>3</v>
      </c>
      <c r="G4328" s="18" t="s">
        <v>7844</v>
      </c>
      <c r="H4328" s="15">
        <f>VLOOKUP(I4328,segments!$A$1:$B$9,2,0)</f>
        <v>5</v>
      </c>
      <c r="I4328" s="18" t="s">
        <v>7852</v>
      </c>
      <c r="J4328" s="15">
        <v>80</v>
      </c>
      <c r="K4328" s="18" t="s">
        <v>19</v>
      </c>
      <c r="L4328" s="43" t="s">
        <v>15</v>
      </c>
      <c r="M4328" s="15">
        <f>VLOOKUP(N4328,groups!$A$1:$B$113,2,1)</f>
        <v>152</v>
      </c>
      <c r="N4328" s="43" t="s">
        <v>16</v>
      </c>
      <c r="O4328" s="18">
        <v>70</v>
      </c>
      <c r="P4328" s="15">
        <f>VLOOKUP(Q4328,'seg2'!$A$1:$B$13,2,0)</f>
        <v>3</v>
      </c>
      <c r="Q4328" s="16" t="s">
        <v>20</v>
      </c>
      <c r="R4328" s="15">
        <f>VLOOKUP(S4328,'seg3'!$A$1:$B$9,2,0)</f>
        <v>3</v>
      </c>
      <c r="S4328" s="16" t="s">
        <v>21</v>
      </c>
      <c r="T4328" s="18">
        <v>31.8</v>
      </c>
      <c r="U4328" s="18">
        <v>31.8</v>
      </c>
      <c r="V4328" s="42"/>
      <c r="W4328" s="43" t="s">
        <v>23</v>
      </c>
      <c r="X4328" s="16"/>
      <c r="Y4328" s="18" t="s">
        <v>17</v>
      </c>
      <c r="Z4328" s="18">
        <v>8</v>
      </c>
      <c r="AA4328" s="18" t="s">
        <v>18</v>
      </c>
      <c r="AB4328" s="14" t="str">
        <f t="shared" si="67"/>
        <v>('170063','170063J','HHB M08X1.25X70 ISO4014 CL10.9 HT BLK','PC',80,3,3,3,5,2,152,'31.8','31.8','M08','70','10B33','8','07.65/07.68','','COIL DIRECT DRAWN AS 10B33M 07.65/07.68',''),</v>
      </c>
      <c r="AC4328" s="14" t="s">
        <v>11484</v>
      </c>
    </row>
    <row r="4329" spans="1:29">
      <c r="A4329" s="16">
        <v>170064</v>
      </c>
      <c r="B4329" s="43" t="s">
        <v>6787</v>
      </c>
      <c r="C4329" s="43" t="s">
        <v>6788</v>
      </c>
      <c r="D4329" s="15">
        <f>VLOOKUP(E4329,finish!$A$1:$B$18,2,0)</f>
        <v>2</v>
      </c>
      <c r="E4329" s="18" t="s">
        <v>11</v>
      </c>
      <c r="F4329" s="15">
        <f>VLOOKUP(G4329,modules!$A$1:$B$10,2,0)</f>
        <v>3</v>
      </c>
      <c r="G4329" s="18" t="s">
        <v>7844</v>
      </c>
      <c r="H4329" s="15">
        <f>VLOOKUP(I4329,segments!$A$1:$B$9,2,0)</f>
        <v>5</v>
      </c>
      <c r="I4329" s="18" t="s">
        <v>7852</v>
      </c>
      <c r="J4329" s="15">
        <v>80</v>
      </c>
      <c r="K4329" s="18" t="s">
        <v>19</v>
      </c>
      <c r="L4329" s="43" t="s">
        <v>15</v>
      </c>
      <c r="M4329" s="15">
        <f>VLOOKUP(N4329,groups!$A$1:$B$113,2,1)</f>
        <v>152</v>
      </c>
      <c r="N4329" s="43" t="s">
        <v>16</v>
      </c>
      <c r="O4329" s="18">
        <v>75</v>
      </c>
      <c r="P4329" s="15">
        <f>VLOOKUP(Q4329,'seg2'!$A$1:$B$13,2,0)</f>
        <v>3</v>
      </c>
      <c r="Q4329" s="16" t="s">
        <v>20</v>
      </c>
      <c r="R4329" s="15">
        <f>VLOOKUP(S4329,'seg3'!$A$1:$B$9,2,0)</f>
        <v>3</v>
      </c>
      <c r="S4329" s="16" t="s">
        <v>21</v>
      </c>
      <c r="T4329" s="18">
        <v>33.700000000000003</v>
      </c>
      <c r="U4329" s="18">
        <v>33.700000000000003</v>
      </c>
      <c r="V4329" s="42"/>
      <c r="W4329" s="43" t="s">
        <v>23</v>
      </c>
      <c r="X4329" s="16"/>
      <c r="Y4329" s="18" t="s">
        <v>17</v>
      </c>
      <c r="Z4329" s="18">
        <v>8</v>
      </c>
      <c r="AA4329" s="18" t="s">
        <v>18</v>
      </c>
      <c r="AB4329" s="14" t="str">
        <f t="shared" si="67"/>
        <v>('170064','170064J','HHB M08X1.25X75 ISO4014 CL10.9 HT BLK','PC',80,3,3,3,5,2,152,'33.7','33.7','M08','75','10B33','8','07.65/07.68','','COIL DIRECT DRAWN AS 10B33M 07.65/07.68',''),</v>
      </c>
      <c r="AC4329" s="14" t="s">
        <v>11485</v>
      </c>
    </row>
    <row r="4330" spans="1:29">
      <c r="A4330" s="16">
        <v>809707</v>
      </c>
      <c r="B4330" s="43" t="s">
        <v>7758</v>
      </c>
      <c r="C4330" s="43" t="s">
        <v>7759</v>
      </c>
      <c r="D4330" s="15">
        <f>VLOOKUP(E4330,finish!$A$1:$B$18,2,0)</f>
        <v>7</v>
      </c>
      <c r="E4330" s="18" t="s">
        <v>493</v>
      </c>
      <c r="F4330" s="15">
        <f>VLOOKUP(G4330,modules!$A$1:$B$10,2,0)</f>
        <v>2</v>
      </c>
      <c r="G4330" s="18" t="s">
        <v>46</v>
      </c>
      <c r="H4330" s="15">
        <f>VLOOKUP(I4330,segments!$A$1:$B$9,2,0)</f>
        <v>3</v>
      </c>
      <c r="I4330" s="18" t="s">
        <v>7851</v>
      </c>
      <c r="J4330" s="15">
        <f>VLOOKUP(K4330,machines!$A$1:$B$72,2,0)</f>
        <v>64</v>
      </c>
      <c r="K4330" s="27" t="s">
        <v>55</v>
      </c>
      <c r="L4330" s="16" t="s">
        <v>126</v>
      </c>
      <c r="M4330" s="15">
        <f>VLOOKUP(N4330,groups!$A$1:$B$113,2,1)</f>
        <v>142</v>
      </c>
      <c r="N4330" s="16" t="s">
        <v>6582</v>
      </c>
      <c r="O4330" s="18" t="s">
        <v>52</v>
      </c>
      <c r="P4330" s="15">
        <f>VLOOKUP(Q4330,'seg2'!$A$1:$B$13,2,0)</f>
        <v>2</v>
      </c>
      <c r="Q4330" s="43" t="s">
        <v>46</v>
      </c>
      <c r="R4330" s="15">
        <f>VLOOKUP(S4330,'seg3'!$A$1:$B$9,2,0)</f>
        <v>2</v>
      </c>
      <c r="S4330" s="43" t="s">
        <v>56</v>
      </c>
      <c r="T4330" s="18">
        <v>17.2</v>
      </c>
      <c r="U4330" s="18">
        <v>17.2</v>
      </c>
      <c r="V4330" s="42"/>
      <c r="W4330" s="43" t="s">
        <v>7761</v>
      </c>
      <c r="X4330" s="16"/>
      <c r="Y4330" s="18" t="s">
        <v>53</v>
      </c>
      <c r="Z4330" s="18" t="s">
        <v>7760</v>
      </c>
      <c r="AA4330" s="16" t="s">
        <v>7760</v>
      </c>
      <c r="AB4330" s="14" t="str">
        <f t="shared" si="67"/>
        <v>('809707','809707J','H &amp; T WASHER M20 IS2016HV300 HDG','PC',64,2,2,2,3,7,142,'17.2','17.2','M20','-','C-45','143X2.70','143X2.70','','COLD ROLLED COIL (HRPO) C45 143X2.70 MM',''),</v>
      </c>
      <c r="AC4330" s="14" t="s">
        <v>11486</v>
      </c>
    </row>
    <row r="4331" spans="1:29">
      <c r="A4331" s="16">
        <v>551111</v>
      </c>
      <c r="B4331" s="43" t="s">
        <v>7762</v>
      </c>
      <c r="C4331" s="43" t="s">
        <v>7763</v>
      </c>
      <c r="D4331" s="15">
        <f>VLOOKUP(E4331,finish!$A$1:$B$18,2,0)</f>
        <v>2</v>
      </c>
      <c r="E4331" s="109" t="s">
        <v>11</v>
      </c>
      <c r="F4331" s="15">
        <f>VLOOKUP(G4331,modules!$A$1:$B$10,2,0)</f>
        <v>2</v>
      </c>
      <c r="G4331" s="18" t="s">
        <v>46</v>
      </c>
      <c r="H4331" s="15">
        <f>VLOOKUP(I4331,segments!$A$1:$B$9,2,0)</f>
        <v>3</v>
      </c>
      <c r="I4331" s="18" t="s">
        <v>7851</v>
      </c>
      <c r="J4331" s="15">
        <f>VLOOKUP(K4331,machines!$A$1:$B$72,2,0)</f>
        <v>53</v>
      </c>
      <c r="K4331" s="18" t="s">
        <v>386</v>
      </c>
      <c r="L4331" s="43" t="s">
        <v>80</v>
      </c>
      <c r="M4331" s="15">
        <f>VLOOKUP(N4331,groups!$A$1:$B$113,2,1)</f>
        <v>142</v>
      </c>
      <c r="N4331" s="43" t="s">
        <v>6582</v>
      </c>
      <c r="O4331" s="18" t="s">
        <v>52</v>
      </c>
      <c r="P4331" s="15">
        <f>VLOOKUP(Q4331,'seg2'!$A$1:$B$13,2,0)</f>
        <v>2</v>
      </c>
      <c r="Q4331" s="43" t="s">
        <v>46</v>
      </c>
      <c r="R4331" s="15">
        <f>VLOOKUP(S4331,'seg3'!$A$1:$B$9,2,0)</f>
        <v>2</v>
      </c>
      <c r="S4331" s="43" t="s">
        <v>56</v>
      </c>
      <c r="T4331" s="18">
        <v>5</v>
      </c>
      <c r="U4331" s="18">
        <v>5</v>
      </c>
      <c r="V4331" s="42"/>
      <c r="W4331" s="43" t="s">
        <v>7764</v>
      </c>
      <c r="X4331" s="108"/>
      <c r="Y4331" s="18" t="s">
        <v>53</v>
      </c>
      <c r="Z4331" s="18" t="s">
        <v>7760</v>
      </c>
      <c r="AA4331" s="18" t="s">
        <v>7760</v>
      </c>
      <c r="AB4331" s="14" t="str">
        <f t="shared" si="67"/>
        <v>('551111','551111J','H &amp; T WASHER M12 IS2016 HV300 BLK','PC',53,2,2,2,3,2,142,'5','5','M12','-','C-45','143X2.70','143X2.70','','FLAT COLD ROLLED COIL C45CR 179.5X2.5 MM',''),</v>
      </c>
      <c r="AC4331" s="14" t="s">
        <v>11487</v>
      </c>
    </row>
    <row r="4332" spans="1:29">
      <c r="A4332" s="16">
        <v>170067</v>
      </c>
      <c r="B4332" s="43" t="s">
        <v>6790</v>
      </c>
      <c r="C4332" s="43" t="s">
        <v>6791</v>
      </c>
      <c r="D4332" s="15">
        <f>VLOOKUP(E4332,finish!$A$1:$B$18,2,0)</f>
        <v>2</v>
      </c>
      <c r="E4332" s="18" t="s">
        <v>11</v>
      </c>
      <c r="F4332" s="15">
        <f>VLOOKUP(G4332,modules!$A$1:$B$10,2,0)</f>
        <v>3</v>
      </c>
      <c r="G4332" s="18" t="s">
        <v>7844</v>
      </c>
      <c r="H4332" s="15">
        <f>VLOOKUP(I4332,segments!$A$1:$B$9,2,0)</f>
        <v>3</v>
      </c>
      <c r="I4332" s="18" t="s">
        <v>7851</v>
      </c>
      <c r="J4332" s="15">
        <v>80</v>
      </c>
      <c r="K4332" s="18" t="s">
        <v>19</v>
      </c>
      <c r="L4332" s="43" t="s">
        <v>15</v>
      </c>
      <c r="M4332" s="15">
        <f>VLOOKUP(N4332,groups!$A$1:$B$113,2,1)</f>
        <v>152</v>
      </c>
      <c r="N4332" s="43" t="s">
        <v>16</v>
      </c>
      <c r="O4332" s="18">
        <v>100</v>
      </c>
      <c r="P4332" s="15">
        <f>VLOOKUP(Q4332,'seg2'!$A$1:$B$13,2,0)</f>
        <v>3</v>
      </c>
      <c r="Q4332" s="16" t="s">
        <v>20</v>
      </c>
      <c r="R4332" s="15">
        <f>VLOOKUP(S4332,'seg3'!$A$1:$B$9,2,0)</f>
        <v>3</v>
      </c>
      <c r="S4332" s="16" t="s">
        <v>21</v>
      </c>
      <c r="T4332" s="18">
        <v>43.7</v>
      </c>
      <c r="U4332" s="18">
        <v>43.7</v>
      </c>
      <c r="V4332" s="42"/>
      <c r="W4332" s="43" t="s">
        <v>23</v>
      </c>
      <c r="X4332" s="16"/>
      <c r="Y4332" s="18" t="s">
        <v>17</v>
      </c>
      <c r="Z4332" s="18">
        <v>8</v>
      </c>
      <c r="AA4332" s="18" t="s">
        <v>18</v>
      </c>
      <c r="AB4332" s="14" t="str">
        <f t="shared" si="67"/>
        <v>('170067','170067J','HHB M08X1.25X100 ISO4014 CL10.9 HT BLK','PC',80,3,3,3,3,2,152,'43.7','43.7','M08','100','10B33','8','07.65/07.68','','COIL DIRECT DRAWN AS 10B33M 07.65/07.68',''),</v>
      </c>
      <c r="AC4332" s="14" t="s">
        <v>11488</v>
      </c>
    </row>
    <row r="4333" spans="1:29">
      <c r="A4333" s="16">
        <v>170049</v>
      </c>
      <c r="B4333" s="43" t="s">
        <v>2823</v>
      </c>
      <c r="C4333" s="43" t="s">
        <v>5270</v>
      </c>
      <c r="D4333" s="15">
        <f>VLOOKUP(E4333,finish!$A$1:$B$18,2,0)</f>
        <v>2</v>
      </c>
      <c r="E4333" s="18" t="s">
        <v>11</v>
      </c>
      <c r="F4333" s="15">
        <f>VLOOKUP(G4333,modules!$A$1:$B$10,2,0)</f>
        <v>3</v>
      </c>
      <c r="G4333" s="18" t="s">
        <v>7844</v>
      </c>
      <c r="H4333" s="15">
        <f>VLOOKUP(I4333,segments!$A$1:$B$9,2,0)</f>
        <v>5</v>
      </c>
      <c r="I4333" s="18" t="s">
        <v>7852</v>
      </c>
      <c r="J4333" s="15">
        <v>80</v>
      </c>
      <c r="K4333" s="18" t="s">
        <v>19</v>
      </c>
      <c r="L4333" s="43" t="s">
        <v>15</v>
      </c>
      <c r="M4333" s="15">
        <f>VLOOKUP(N4333,groups!$A$1:$B$113,2,1)</f>
        <v>153</v>
      </c>
      <c r="N4333" s="43" t="s">
        <v>107</v>
      </c>
      <c r="O4333" s="18">
        <v>12</v>
      </c>
      <c r="P4333" s="15">
        <f>VLOOKUP(Q4333,'seg2'!$A$1:$B$13,2,0)</f>
        <v>3</v>
      </c>
      <c r="Q4333" s="16" t="s">
        <v>20</v>
      </c>
      <c r="R4333" s="15">
        <f>VLOOKUP(S4333,'seg3'!$A$1:$B$9,2,0)</f>
        <v>3</v>
      </c>
      <c r="S4333" s="16" t="s">
        <v>21</v>
      </c>
      <c r="T4333" s="18">
        <v>9.8000000000000007</v>
      </c>
      <c r="U4333" s="18">
        <v>9.8000000000000007</v>
      </c>
      <c r="V4333" s="29"/>
      <c r="W4333" s="43" t="s">
        <v>2825</v>
      </c>
      <c r="X4333" s="16"/>
      <c r="Y4333" s="18" t="s">
        <v>17</v>
      </c>
      <c r="Z4333" s="18">
        <v>8</v>
      </c>
      <c r="AA4333" s="18" t="s">
        <v>883</v>
      </c>
      <c r="AB4333" s="14" t="str">
        <f t="shared" si="67"/>
        <v>('170049','170049J','HHB M08X1.25X12 ISO4017 CL10.9 FT BLK','PC',80,3,3,3,5,2,153,'9.8','9.8','M08','12','10B33','8','07.00/07.02','','COIL DIRECT DRAWN 10B33M 07.00/07.02',''),</v>
      </c>
      <c r="AC4333" s="14" t="s">
        <v>11428</v>
      </c>
    </row>
    <row r="4334" spans="1:29">
      <c r="A4334" s="16">
        <v>170050</v>
      </c>
      <c r="B4334" s="43" t="s">
        <v>5271</v>
      </c>
      <c r="C4334" s="43" t="s">
        <v>5272</v>
      </c>
      <c r="D4334" s="15">
        <f>VLOOKUP(E4334,finish!$A$1:$B$18,2,0)</f>
        <v>2</v>
      </c>
      <c r="E4334" s="18" t="s">
        <v>11</v>
      </c>
      <c r="F4334" s="15">
        <f>VLOOKUP(G4334,modules!$A$1:$B$10,2,0)</f>
        <v>3</v>
      </c>
      <c r="G4334" s="18" t="s">
        <v>7844</v>
      </c>
      <c r="H4334" s="15">
        <f>VLOOKUP(I4334,segments!$A$1:$B$9,2,0)</f>
        <v>5</v>
      </c>
      <c r="I4334" s="18" t="s">
        <v>7852</v>
      </c>
      <c r="J4334" s="15">
        <v>80</v>
      </c>
      <c r="K4334" s="18" t="s">
        <v>19</v>
      </c>
      <c r="L4334" s="43" t="s">
        <v>15</v>
      </c>
      <c r="M4334" s="15">
        <f>VLOOKUP(N4334,groups!$A$1:$B$113,2,1)</f>
        <v>153</v>
      </c>
      <c r="N4334" s="43" t="s">
        <v>107</v>
      </c>
      <c r="O4334" s="18">
        <v>16</v>
      </c>
      <c r="P4334" s="15">
        <f>VLOOKUP(Q4334,'seg2'!$A$1:$B$13,2,0)</f>
        <v>3</v>
      </c>
      <c r="Q4334" s="16" t="s">
        <v>20</v>
      </c>
      <c r="R4334" s="15">
        <f>VLOOKUP(S4334,'seg3'!$A$1:$B$9,2,0)</f>
        <v>3</v>
      </c>
      <c r="S4334" s="16" t="s">
        <v>21</v>
      </c>
      <c r="T4334" s="18">
        <v>11.1</v>
      </c>
      <c r="U4334" s="18">
        <v>11.1</v>
      </c>
      <c r="V4334" s="18"/>
      <c r="W4334" s="43" t="s">
        <v>2825</v>
      </c>
      <c r="X4334" s="16"/>
      <c r="Y4334" s="18" t="s">
        <v>17</v>
      </c>
      <c r="Z4334" s="18">
        <v>8</v>
      </c>
      <c r="AA4334" s="18" t="s">
        <v>883</v>
      </c>
      <c r="AB4334" s="14" t="str">
        <f t="shared" si="67"/>
        <v>('170050','170050J','HHB M08X1.25X16 ISO4017 CL10.9 FT BLK','PC',80,3,3,3,5,2,153,'11.1','11.1','M08','16','10B33','8','07.00/07.02','','COIL DIRECT DRAWN 10B33M 07.00/07.02',''),</v>
      </c>
      <c r="AC4334" s="14" t="s">
        <v>11429</v>
      </c>
    </row>
    <row r="4335" spans="1:29">
      <c r="A4335" s="16">
        <v>170052</v>
      </c>
      <c r="B4335" s="43" t="s">
        <v>2826</v>
      </c>
      <c r="C4335" s="43" t="s">
        <v>5273</v>
      </c>
      <c r="D4335" s="15">
        <f>VLOOKUP(E4335,finish!$A$1:$B$18,2,0)</f>
        <v>2</v>
      </c>
      <c r="E4335" s="18" t="s">
        <v>11</v>
      </c>
      <c r="F4335" s="15">
        <f>VLOOKUP(G4335,modules!$A$1:$B$10,2,0)</f>
        <v>3</v>
      </c>
      <c r="G4335" s="18" t="s">
        <v>7844</v>
      </c>
      <c r="H4335" s="15">
        <f>VLOOKUP(I4335,segments!$A$1:$B$9,2,0)</f>
        <v>5</v>
      </c>
      <c r="I4335" s="18" t="s">
        <v>7852</v>
      </c>
      <c r="J4335" s="15">
        <v>80</v>
      </c>
      <c r="K4335" s="18" t="s">
        <v>19</v>
      </c>
      <c r="L4335" s="43" t="s">
        <v>15</v>
      </c>
      <c r="M4335" s="15">
        <f>VLOOKUP(N4335,groups!$A$1:$B$113,2,1)</f>
        <v>153</v>
      </c>
      <c r="N4335" s="43" t="s">
        <v>107</v>
      </c>
      <c r="O4335" s="18">
        <v>20</v>
      </c>
      <c r="P4335" s="15">
        <f>VLOOKUP(Q4335,'seg2'!$A$1:$B$13,2,0)</f>
        <v>3</v>
      </c>
      <c r="Q4335" s="16" t="s">
        <v>20</v>
      </c>
      <c r="R4335" s="15">
        <f>VLOOKUP(S4335,'seg3'!$A$1:$B$9,2,0)</f>
        <v>3</v>
      </c>
      <c r="S4335" s="16" t="s">
        <v>21</v>
      </c>
      <c r="T4335" s="18">
        <v>12.3</v>
      </c>
      <c r="U4335" s="18">
        <v>12.3</v>
      </c>
      <c r="V4335" s="42"/>
      <c r="W4335" s="43" t="s">
        <v>2825</v>
      </c>
      <c r="X4335" s="16"/>
      <c r="Y4335" s="18" t="s">
        <v>17</v>
      </c>
      <c r="Z4335" s="18">
        <v>8</v>
      </c>
      <c r="AA4335" s="18" t="s">
        <v>883</v>
      </c>
      <c r="AB4335" s="14" t="str">
        <f t="shared" si="67"/>
        <v>('170052','170052J','HHB M08X1.25X20 ISO4017 CL10.9 FT BLK','PC',80,3,3,3,5,2,153,'12.3','12.3','M08','20','10B33','8','07.00/07.02','','COIL DIRECT DRAWN 10B33M 07.00/07.02',''),</v>
      </c>
      <c r="AC4335" s="14" t="s">
        <v>11430</v>
      </c>
    </row>
    <row r="4336" spans="1:29">
      <c r="A4336" s="16">
        <v>170054</v>
      </c>
      <c r="B4336" s="43" t="s">
        <v>5274</v>
      </c>
      <c r="C4336" s="43" t="s">
        <v>5275</v>
      </c>
      <c r="D4336" s="15">
        <f>VLOOKUP(E4336,finish!$A$1:$B$18,2,0)</f>
        <v>2</v>
      </c>
      <c r="E4336" s="18" t="s">
        <v>11</v>
      </c>
      <c r="F4336" s="15">
        <f>VLOOKUP(G4336,modules!$A$1:$B$10,2,0)</f>
        <v>3</v>
      </c>
      <c r="G4336" s="18" t="s">
        <v>7844</v>
      </c>
      <c r="H4336" s="15">
        <f>VLOOKUP(I4336,segments!$A$1:$B$9,2,0)</f>
        <v>5</v>
      </c>
      <c r="I4336" s="18" t="s">
        <v>7852</v>
      </c>
      <c r="J4336" s="15">
        <v>80</v>
      </c>
      <c r="K4336" s="18" t="s">
        <v>19</v>
      </c>
      <c r="L4336" s="43" t="s">
        <v>15</v>
      </c>
      <c r="M4336" s="15">
        <f>VLOOKUP(N4336,groups!$A$1:$B$113,2,1)</f>
        <v>153</v>
      </c>
      <c r="N4336" s="43" t="s">
        <v>107</v>
      </c>
      <c r="O4336" s="18">
        <v>25</v>
      </c>
      <c r="P4336" s="15">
        <f>VLOOKUP(Q4336,'seg2'!$A$1:$B$13,2,0)</f>
        <v>3</v>
      </c>
      <c r="Q4336" s="16" t="s">
        <v>20</v>
      </c>
      <c r="R4336" s="15">
        <f>VLOOKUP(S4336,'seg3'!$A$1:$B$9,2,0)</f>
        <v>3</v>
      </c>
      <c r="S4336" s="16" t="s">
        <v>21</v>
      </c>
      <c r="T4336" s="18">
        <v>13.5</v>
      </c>
      <c r="U4336" s="18">
        <v>13.5</v>
      </c>
      <c r="V4336" s="42"/>
      <c r="W4336" s="43" t="s">
        <v>2825</v>
      </c>
      <c r="X4336" s="16"/>
      <c r="Y4336" s="18" t="s">
        <v>17</v>
      </c>
      <c r="Z4336" s="18">
        <v>8</v>
      </c>
      <c r="AA4336" s="18" t="s">
        <v>883</v>
      </c>
      <c r="AB4336" s="14" t="str">
        <f t="shared" si="67"/>
        <v>('170054','170054J','HHB M08X1.25X25 ISO4017 CL10.9 FT BLK','PC',80,3,3,3,5,2,153,'13.5','13.5','M08','25','10B33','8','07.00/07.02','','COIL DIRECT DRAWN 10B33M 07.00/07.02',''),</v>
      </c>
      <c r="AC4336" s="14" t="s">
        <v>11431</v>
      </c>
    </row>
    <row r="4337" spans="1:29">
      <c r="A4337" s="16">
        <v>170055</v>
      </c>
      <c r="B4337" s="43" t="s">
        <v>3631</v>
      </c>
      <c r="C4337" s="43" t="s">
        <v>3632</v>
      </c>
      <c r="D4337" s="15">
        <f>VLOOKUP(E4337,finish!$A$1:$B$18,2,0)</f>
        <v>2</v>
      </c>
      <c r="E4337" s="18" t="s">
        <v>11</v>
      </c>
      <c r="F4337" s="15">
        <f>VLOOKUP(G4337,modules!$A$1:$B$10,2,0)</f>
        <v>3</v>
      </c>
      <c r="G4337" s="18" t="s">
        <v>7844</v>
      </c>
      <c r="H4337" s="15">
        <f>VLOOKUP(I4337,segments!$A$1:$B$9,2,0)</f>
        <v>5</v>
      </c>
      <c r="I4337" s="18" t="s">
        <v>7852</v>
      </c>
      <c r="J4337" s="15">
        <v>80</v>
      </c>
      <c r="K4337" s="18" t="s">
        <v>19</v>
      </c>
      <c r="L4337" s="43" t="s">
        <v>15</v>
      </c>
      <c r="M4337" s="15">
        <f>VLOOKUP(N4337,groups!$A$1:$B$113,2,1)</f>
        <v>153</v>
      </c>
      <c r="N4337" s="43" t="s">
        <v>107</v>
      </c>
      <c r="O4337" s="18">
        <v>30</v>
      </c>
      <c r="P4337" s="15">
        <f>VLOOKUP(Q4337,'seg2'!$A$1:$B$13,2,0)</f>
        <v>3</v>
      </c>
      <c r="Q4337" s="16" t="s">
        <v>20</v>
      </c>
      <c r="R4337" s="15">
        <f>VLOOKUP(S4337,'seg3'!$A$1:$B$9,2,0)</f>
        <v>3</v>
      </c>
      <c r="S4337" s="16" t="s">
        <v>21</v>
      </c>
      <c r="T4337" s="18">
        <v>14.5</v>
      </c>
      <c r="U4337" s="18">
        <v>14.5</v>
      </c>
      <c r="V4337" s="42"/>
      <c r="W4337" s="43" t="s">
        <v>2825</v>
      </c>
      <c r="X4337" s="16"/>
      <c r="Y4337" s="18" t="s">
        <v>17</v>
      </c>
      <c r="Z4337" s="18">
        <v>8</v>
      </c>
      <c r="AA4337" s="18" t="s">
        <v>883</v>
      </c>
      <c r="AB4337" s="14" t="str">
        <f t="shared" si="67"/>
        <v>('170055','170055J','HHB M08X1.25X30 ISO4017 CL10.9 FT BLK','PC',80,3,3,3,5,2,153,'14.5','14.5','M08','30','10B33','8','07.00/07.02','','COIL DIRECT DRAWN 10B33M 07.00/07.02',''),</v>
      </c>
      <c r="AC4337" s="14" t="s">
        <v>11489</v>
      </c>
    </row>
    <row r="4338" spans="1:29">
      <c r="A4338" s="16">
        <v>550643</v>
      </c>
      <c r="B4338" s="43" t="s">
        <v>2828</v>
      </c>
      <c r="C4338" s="43" t="s">
        <v>6974</v>
      </c>
      <c r="D4338" s="15">
        <f>VLOOKUP(E4338,finish!$A$1:$B$18,2,0)</f>
        <v>2</v>
      </c>
      <c r="E4338" s="18" t="s">
        <v>11</v>
      </c>
      <c r="F4338" s="15">
        <f>VLOOKUP(G4338,modules!$A$1:$B$10,2,0)</f>
        <v>3</v>
      </c>
      <c r="G4338" s="18" t="s">
        <v>7844</v>
      </c>
      <c r="H4338" s="15">
        <f>VLOOKUP(I4338,segments!$A$1:$B$9,2,0)</f>
        <v>5</v>
      </c>
      <c r="I4338" s="18" t="s">
        <v>7852</v>
      </c>
      <c r="J4338" s="15">
        <v>80</v>
      </c>
      <c r="K4338" s="18" t="s">
        <v>19</v>
      </c>
      <c r="L4338" s="43" t="s">
        <v>15</v>
      </c>
      <c r="M4338" s="15">
        <f>VLOOKUP(N4338,groups!$A$1:$B$113,2,1)</f>
        <v>153</v>
      </c>
      <c r="N4338" s="43" t="s">
        <v>107</v>
      </c>
      <c r="O4338" s="18">
        <v>35</v>
      </c>
      <c r="P4338" s="15">
        <f>VLOOKUP(Q4338,'seg2'!$A$1:$B$13,2,0)</f>
        <v>3</v>
      </c>
      <c r="Q4338" s="16" t="s">
        <v>20</v>
      </c>
      <c r="R4338" s="15">
        <f>VLOOKUP(S4338,'seg3'!$A$1:$B$9,2,0)</f>
        <v>3</v>
      </c>
      <c r="S4338" s="16" t="s">
        <v>21</v>
      </c>
      <c r="T4338" s="18">
        <v>16</v>
      </c>
      <c r="U4338" s="18">
        <v>16</v>
      </c>
      <c r="V4338" s="18"/>
      <c r="W4338" s="43" t="s">
        <v>2825</v>
      </c>
      <c r="X4338" s="16"/>
      <c r="Y4338" s="18" t="s">
        <v>17</v>
      </c>
      <c r="Z4338" s="18">
        <v>8</v>
      </c>
      <c r="AA4338" s="18" t="s">
        <v>883</v>
      </c>
      <c r="AB4338" s="14" t="str">
        <f t="shared" si="67"/>
        <v>('550643','550643J','HHB M08X1.25X35 ISO4017 CL10.9 FT BLK','PC',80,3,3,3,5,2,153,'16','16','M08','35','10B33','8','07.00/07.02','','COIL DIRECT DRAWN 10B33M 07.00/07.02',''),</v>
      </c>
      <c r="AC4338" s="14" t="s">
        <v>11490</v>
      </c>
    </row>
    <row r="4339" spans="1:29">
      <c r="A4339" s="16">
        <v>550644</v>
      </c>
      <c r="B4339" s="43" t="s">
        <v>6975</v>
      </c>
      <c r="C4339" s="43" t="s">
        <v>6976</v>
      </c>
      <c r="D4339" s="15">
        <f>VLOOKUP(E4339,finish!$A$1:$B$18,2,0)</f>
        <v>2</v>
      </c>
      <c r="E4339" s="18" t="s">
        <v>11</v>
      </c>
      <c r="F4339" s="15">
        <f>VLOOKUP(G4339,modules!$A$1:$B$10,2,0)</f>
        <v>3</v>
      </c>
      <c r="G4339" s="18" t="s">
        <v>7844</v>
      </c>
      <c r="H4339" s="15">
        <f>VLOOKUP(I4339,segments!$A$1:$B$9,2,0)</f>
        <v>5</v>
      </c>
      <c r="I4339" s="18" t="s">
        <v>7852</v>
      </c>
      <c r="J4339" s="15">
        <v>80</v>
      </c>
      <c r="K4339" s="18" t="s">
        <v>19</v>
      </c>
      <c r="L4339" s="43" t="s">
        <v>15</v>
      </c>
      <c r="M4339" s="15">
        <f>VLOOKUP(N4339,groups!$A$1:$B$113,2,1)</f>
        <v>153</v>
      </c>
      <c r="N4339" s="43" t="s">
        <v>107</v>
      </c>
      <c r="O4339" s="18">
        <v>40</v>
      </c>
      <c r="P4339" s="15">
        <f>VLOOKUP(Q4339,'seg2'!$A$1:$B$13,2,0)</f>
        <v>3</v>
      </c>
      <c r="Q4339" s="16" t="s">
        <v>20</v>
      </c>
      <c r="R4339" s="15">
        <f>VLOOKUP(S4339,'seg3'!$A$1:$B$9,2,0)</f>
        <v>3</v>
      </c>
      <c r="S4339" s="16" t="s">
        <v>21</v>
      </c>
      <c r="T4339" s="18">
        <v>18.7</v>
      </c>
      <c r="U4339" s="18">
        <v>18.7</v>
      </c>
      <c r="V4339" s="42"/>
      <c r="W4339" s="43" t="s">
        <v>2825</v>
      </c>
      <c r="X4339" s="16"/>
      <c r="Y4339" s="18" t="s">
        <v>17</v>
      </c>
      <c r="Z4339" s="18">
        <v>8</v>
      </c>
      <c r="AA4339" s="18" t="s">
        <v>883</v>
      </c>
      <c r="AB4339" s="14" t="str">
        <f t="shared" si="67"/>
        <v>('550644','550644J','HHB M08X1.25X40 ISO4017 CL10.9 FT BLK','PC',80,3,3,3,5,2,153,'18.7','18.7','M08','40','10B33','8','07.00/07.02','','COIL DIRECT DRAWN 10B33M 07.00/07.02',''),</v>
      </c>
      <c r="AC4339" s="14" t="s">
        <v>11491</v>
      </c>
    </row>
    <row r="4340" spans="1:29">
      <c r="A4340" s="16">
        <v>550646</v>
      </c>
      <c r="B4340" s="43" t="s">
        <v>5276</v>
      </c>
      <c r="C4340" s="43" t="s">
        <v>5277</v>
      </c>
      <c r="D4340" s="15">
        <f>VLOOKUP(E4340,finish!$A$1:$B$18,2,0)</f>
        <v>2</v>
      </c>
      <c r="E4340" s="18" t="s">
        <v>11</v>
      </c>
      <c r="F4340" s="15">
        <f>VLOOKUP(G4340,modules!$A$1:$B$10,2,0)</f>
        <v>3</v>
      </c>
      <c r="G4340" s="18" t="s">
        <v>7844</v>
      </c>
      <c r="H4340" s="15">
        <f>VLOOKUP(I4340,segments!$A$1:$B$9,2,0)</f>
        <v>5</v>
      </c>
      <c r="I4340" s="18" t="s">
        <v>7852</v>
      </c>
      <c r="J4340" s="15">
        <v>80</v>
      </c>
      <c r="K4340" s="18" t="s">
        <v>19</v>
      </c>
      <c r="L4340" s="43" t="s">
        <v>15</v>
      </c>
      <c r="M4340" s="15">
        <f>VLOOKUP(N4340,groups!$A$1:$B$113,2,1)</f>
        <v>153</v>
      </c>
      <c r="N4340" s="43" t="s">
        <v>107</v>
      </c>
      <c r="O4340" s="18">
        <v>50</v>
      </c>
      <c r="P4340" s="15">
        <f>VLOOKUP(Q4340,'seg2'!$A$1:$B$13,2,0)</f>
        <v>3</v>
      </c>
      <c r="Q4340" s="16" t="s">
        <v>20</v>
      </c>
      <c r="R4340" s="15">
        <f>VLOOKUP(S4340,'seg3'!$A$1:$B$9,2,0)</f>
        <v>3</v>
      </c>
      <c r="S4340" s="16" t="s">
        <v>21</v>
      </c>
      <c r="T4340" s="18">
        <v>21.8</v>
      </c>
      <c r="U4340" s="18">
        <v>21.8</v>
      </c>
      <c r="V4340" s="42"/>
      <c r="W4340" s="43" t="s">
        <v>2825</v>
      </c>
      <c r="X4340" s="16"/>
      <c r="Y4340" s="18" t="s">
        <v>17</v>
      </c>
      <c r="Z4340" s="18">
        <v>8</v>
      </c>
      <c r="AA4340" s="18" t="s">
        <v>883</v>
      </c>
      <c r="AB4340" s="14" t="str">
        <f t="shared" si="67"/>
        <v>('550646','550646J','HHB M08X1.25X50 ISO4017 CL10.9 FT BLK','PC',80,3,3,3,5,2,153,'21.8','21.8','M08','50','10B33','8','07.00/07.02','','COIL DIRECT DRAWN 10B33M 07.00/07.02',''),</v>
      </c>
      <c r="AC4340" s="14" t="s">
        <v>11432</v>
      </c>
    </row>
    <row r="4341" spans="1:29">
      <c r="A4341" s="16">
        <v>550651</v>
      </c>
      <c r="B4341" s="43" t="s">
        <v>6977</v>
      </c>
      <c r="C4341" s="43" t="s">
        <v>6978</v>
      </c>
      <c r="D4341" s="15">
        <f>VLOOKUP(E4341,finish!$A$1:$B$18,2,0)</f>
        <v>2</v>
      </c>
      <c r="E4341" s="18" t="s">
        <v>11</v>
      </c>
      <c r="F4341" s="15">
        <f>VLOOKUP(G4341,modules!$A$1:$B$10,2,0)</f>
        <v>3</v>
      </c>
      <c r="G4341" s="18" t="s">
        <v>7844</v>
      </c>
      <c r="H4341" s="15">
        <f>VLOOKUP(I4341,segments!$A$1:$B$9,2,0)</f>
        <v>5</v>
      </c>
      <c r="I4341" s="18" t="s">
        <v>7852</v>
      </c>
      <c r="J4341" s="15">
        <v>80</v>
      </c>
      <c r="K4341" s="18" t="s">
        <v>19</v>
      </c>
      <c r="L4341" s="43" t="s">
        <v>15</v>
      </c>
      <c r="M4341" s="15">
        <f>VLOOKUP(N4341,groups!$A$1:$B$113,2,1)</f>
        <v>153</v>
      </c>
      <c r="N4341" s="43" t="s">
        <v>107</v>
      </c>
      <c r="O4341" s="18">
        <v>75</v>
      </c>
      <c r="P4341" s="15">
        <f>VLOOKUP(Q4341,'seg2'!$A$1:$B$13,2,0)</f>
        <v>3</v>
      </c>
      <c r="Q4341" s="16" t="s">
        <v>20</v>
      </c>
      <c r="R4341" s="15">
        <f>VLOOKUP(S4341,'seg3'!$A$1:$B$9,2,0)</f>
        <v>3</v>
      </c>
      <c r="S4341" s="16" t="s">
        <v>21</v>
      </c>
      <c r="T4341" s="18">
        <v>29.8</v>
      </c>
      <c r="U4341" s="18">
        <v>29.8</v>
      </c>
      <c r="V4341" s="42"/>
      <c r="W4341" s="43" t="s">
        <v>2825</v>
      </c>
      <c r="X4341" s="16"/>
      <c r="Y4341" s="18" t="s">
        <v>17</v>
      </c>
      <c r="Z4341" s="18">
        <v>8</v>
      </c>
      <c r="AA4341" s="18" t="s">
        <v>883</v>
      </c>
      <c r="AB4341" s="14" t="str">
        <f t="shared" si="67"/>
        <v>('550651','550651J','HHB M08X1.25X75 ISO4017 CL10.9 FT BLK','PC',80,3,3,3,5,2,153,'29.8','29.8','M08','75','10B33','8','07.00/07.02','','COIL DIRECT DRAWN 10B33M 07.00/07.02',''),</v>
      </c>
      <c r="AC4341" s="14" t="s">
        <v>11492</v>
      </c>
    </row>
    <row r="4342" spans="1:29">
      <c r="A4342" s="16">
        <v>550652</v>
      </c>
      <c r="B4342" s="43" t="s">
        <v>6979</v>
      </c>
      <c r="C4342" s="43" t="s">
        <v>6980</v>
      </c>
      <c r="D4342" s="15">
        <f>VLOOKUP(E4342,finish!$A$1:$B$18,2,0)</f>
        <v>2</v>
      </c>
      <c r="E4342" s="18" t="s">
        <v>11</v>
      </c>
      <c r="F4342" s="15">
        <f>VLOOKUP(G4342,modules!$A$1:$B$10,2,0)</f>
        <v>3</v>
      </c>
      <c r="G4342" s="18" t="s">
        <v>7844</v>
      </c>
      <c r="H4342" s="15">
        <f>VLOOKUP(I4342,segments!$A$1:$B$9,2,0)</f>
        <v>5</v>
      </c>
      <c r="I4342" s="18" t="s">
        <v>7852</v>
      </c>
      <c r="J4342" s="15">
        <v>80</v>
      </c>
      <c r="K4342" s="18" t="s">
        <v>19</v>
      </c>
      <c r="L4342" s="43" t="s">
        <v>15</v>
      </c>
      <c r="M4342" s="15">
        <f>VLOOKUP(N4342,groups!$A$1:$B$113,2,1)</f>
        <v>153</v>
      </c>
      <c r="N4342" s="43" t="s">
        <v>107</v>
      </c>
      <c r="O4342" s="18">
        <v>80</v>
      </c>
      <c r="P4342" s="15">
        <f>VLOOKUP(Q4342,'seg2'!$A$1:$B$13,2,0)</f>
        <v>3</v>
      </c>
      <c r="Q4342" s="16" t="s">
        <v>20</v>
      </c>
      <c r="R4342" s="15">
        <f>VLOOKUP(S4342,'seg3'!$A$1:$B$9,2,0)</f>
        <v>3</v>
      </c>
      <c r="S4342" s="16" t="s">
        <v>21</v>
      </c>
      <c r="T4342" s="18">
        <v>31.4</v>
      </c>
      <c r="U4342" s="18">
        <v>31.4</v>
      </c>
      <c r="V4342" s="42"/>
      <c r="W4342" s="43" t="s">
        <v>2825</v>
      </c>
      <c r="X4342" s="16"/>
      <c r="Y4342" s="18" t="s">
        <v>17</v>
      </c>
      <c r="Z4342" s="18">
        <v>8</v>
      </c>
      <c r="AA4342" s="18" t="s">
        <v>883</v>
      </c>
      <c r="AB4342" s="14" t="str">
        <f t="shared" si="67"/>
        <v>('550652','550652J','HHB M08X1.25X80 ISO4017 CL10.9 FT BLK','PC',80,3,3,3,5,2,153,'31.4','31.4','M08','80','10B33','8','07.00/07.02','','COIL DIRECT DRAWN 10B33M 07.00/07.02',''),</v>
      </c>
      <c r="AC4342" s="14" t="s">
        <v>11493</v>
      </c>
    </row>
    <row r="4343" spans="1:29">
      <c r="A4343" s="16">
        <v>550653</v>
      </c>
      <c r="B4343" s="43" t="s">
        <v>6981</v>
      </c>
      <c r="C4343" s="43" t="s">
        <v>6982</v>
      </c>
      <c r="D4343" s="15">
        <f>VLOOKUP(E4343,finish!$A$1:$B$18,2,0)</f>
        <v>2</v>
      </c>
      <c r="E4343" s="18" t="s">
        <v>11</v>
      </c>
      <c r="F4343" s="15">
        <f>VLOOKUP(G4343,modules!$A$1:$B$10,2,0)</f>
        <v>3</v>
      </c>
      <c r="G4343" s="18" t="s">
        <v>7844</v>
      </c>
      <c r="H4343" s="15">
        <f>VLOOKUP(I4343,segments!$A$1:$B$9,2,0)</f>
        <v>5</v>
      </c>
      <c r="I4343" s="18" t="s">
        <v>7852</v>
      </c>
      <c r="J4343" s="15">
        <v>80</v>
      </c>
      <c r="K4343" s="18" t="s">
        <v>19</v>
      </c>
      <c r="L4343" s="43" t="s">
        <v>15</v>
      </c>
      <c r="M4343" s="15">
        <f>VLOOKUP(N4343,groups!$A$1:$B$113,2,1)</f>
        <v>153</v>
      </c>
      <c r="N4343" s="43" t="s">
        <v>107</v>
      </c>
      <c r="O4343" s="18">
        <v>90</v>
      </c>
      <c r="P4343" s="15">
        <f>VLOOKUP(Q4343,'seg2'!$A$1:$B$13,2,0)</f>
        <v>3</v>
      </c>
      <c r="Q4343" s="16" t="s">
        <v>20</v>
      </c>
      <c r="R4343" s="15">
        <f>VLOOKUP(S4343,'seg3'!$A$1:$B$9,2,0)</f>
        <v>3</v>
      </c>
      <c r="S4343" s="16" t="s">
        <v>21</v>
      </c>
      <c r="T4343" s="18">
        <v>34.6</v>
      </c>
      <c r="U4343" s="18">
        <v>34.6</v>
      </c>
      <c r="V4343" s="42"/>
      <c r="W4343" s="43" t="s">
        <v>2825</v>
      </c>
      <c r="X4343" s="16"/>
      <c r="Y4343" s="18" t="s">
        <v>17</v>
      </c>
      <c r="Z4343" s="18">
        <v>8</v>
      </c>
      <c r="AA4343" s="18" t="s">
        <v>883</v>
      </c>
      <c r="AB4343" s="14" t="str">
        <f t="shared" si="67"/>
        <v>('550653','550653J','HHB M08X1.25X90 ISO4017 CL10.9 FT BLK','PC',80,3,3,3,5,2,153,'34.6','34.6','M08','90','10B33','8','07.00/07.02','','COIL DIRECT DRAWN 10B33M 07.00/07.02',''),</v>
      </c>
      <c r="AC4343" s="14" t="s">
        <v>11494</v>
      </c>
    </row>
    <row r="4344" spans="1:29">
      <c r="A4344" s="16">
        <v>170368</v>
      </c>
      <c r="B4344" s="43" t="s">
        <v>1816</v>
      </c>
      <c r="C4344" s="43" t="s">
        <v>7177</v>
      </c>
      <c r="D4344" s="15">
        <f>VLOOKUP(E4344,finish!$A$1:$B$18,2,0)</f>
        <v>2</v>
      </c>
      <c r="E4344" s="18" t="s">
        <v>11</v>
      </c>
      <c r="F4344" s="15">
        <f>VLOOKUP(G4344,modules!$A$1:$B$10,2,0)</f>
        <v>3</v>
      </c>
      <c r="G4344" s="18" t="s">
        <v>7844</v>
      </c>
      <c r="H4344" s="15">
        <f>VLOOKUP(I4344,segments!$A$1:$B$9,2,0)</f>
        <v>5</v>
      </c>
      <c r="I4344" s="18" t="s">
        <v>7852</v>
      </c>
      <c r="J4344" s="15">
        <v>80</v>
      </c>
      <c r="K4344" s="18" t="s">
        <v>19</v>
      </c>
      <c r="L4344" s="43" t="s">
        <v>881</v>
      </c>
      <c r="M4344" s="15">
        <f>VLOOKUP(N4344,groups!$A$1:$B$113,2,1)</f>
        <v>153</v>
      </c>
      <c r="N4344" s="43" t="s">
        <v>107</v>
      </c>
      <c r="O4344" s="18">
        <v>1</v>
      </c>
      <c r="P4344" s="15">
        <f>VLOOKUP(Q4344,'seg2'!$A$1:$B$13,2,0)</f>
        <v>3</v>
      </c>
      <c r="Q4344" s="16" t="s">
        <v>20</v>
      </c>
      <c r="R4344" s="15">
        <f>VLOOKUP(S4344,'seg3'!$A$1:$B$9,2,0)</f>
        <v>3</v>
      </c>
      <c r="S4344" s="16" t="s">
        <v>21</v>
      </c>
      <c r="T4344" s="18">
        <v>12.84</v>
      </c>
      <c r="U4344" s="18">
        <v>12.84</v>
      </c>
      <c r="V4344" s="42"/>
      <c r="W4344" s="43" t="s">
        <v>1029</v>
      </c>
      <c r="X4344" s="16"/>
      <c r="Y4344" s="18" t="s">
        <v>17</v>
      </c>
      <c r="Z4344" s="18">
        <v>8</v>
      </c>
      <c r="AA4344" s="18" t="s">
        <v>883</v>
      </c>
      <c r="AB4344" s="14" t="str">
        <f t="shared" si="67"/>
        <v>('170368','170368J','HHB 5/16XUNCX1 B18.2.1 SAE8 FT BLK','PC',80,3,3,3,5,2,153,'12.84','12.84','5/16 UNC','1','10B33','8','07.00/07.02','','COIL DIRECT DRAWN 10B33M 7.72/7.75',''),</v>
      </c>
      <c r="AC4344" s="14" t="s">
        <v>11495</v>
      </c>
    </row>
    <row r="4345" spans="1:29">
      <c r="A4345" s="16">
        <v>170366</v>
      </c>
      <c r="B4345" s="43" t="s">
        <v>7178</v>
      </c>
      <c r="C4345" s="43" t="s">
        <v>7179</v>
      </c>
      <c r="D4345" s="15">
        <f>VLOOKUP(E4345,finish!$A$1:$B$18,2,0)</f>
        <v>2</v>
      </c>
      <c r="E4345" s="18" t="s">
        <v>11</v>
      </c>
      <c r="F4345" s="15">
        <f>VLOOKUP(G4345,modules!$A$1:$B$10,2,0)</f>
        <v>3</v>
      </c>
      <c r="G4345" s="18" t="s">
        <v>7844</v>
      </c>
      <c r="H4345" s="15">
        <f>VLOOKUP(I4345,segments!$A$1:$B$9,2,0)</f>
        <v>5</v>
      </c>
      <c r="I4345" s="18" t="s">
        <v>7852</v>
      </c>
      <c r="J4345" s="15">
        <v>80</v>
      </c>
      <c r="K4345" s="18" t="s">
        <v>19</v>
      </c>
      <c r="L4345" s="43" t="s">
        <v>881</v>
      </c>
      <c r="M4345" s="15">
        <f>VLOOKUP(N4345,groups!$A$1:$B$113,2,1)</f>
        <v>153</v>
      </c>
      <c r="N4345" s="43" t="s">
        <v>107</v>
      </c>
      <c r="O4345" s="18" t="s">
        <v>7180</v>
      </c>
      <c r="P4345" s="15">
        <f>VLOOKUP(Q4345,'seg2'!$A$1:$B$13,2,0)</f>
        <v>3</v>
      </c>
      <c r="Q4345" s="16" t="s">
        <v>20</v>
      </c>
      <c r="R4345" s="15">
        <f>VLOOKUP(S4345,'seg3'!$A$1:$B$9,2,0)</f>
        <v>3</v>
      </c>
      <c r="S4345" s="16" t="s">
        <v>21</v>
      </c>
      <c r="T4345" s="18">
        <v>10.94</v>
      </c>
      <c r="U4345" s="18">
        <v>10.94</v>
      </c>
      <c r="V4345" s="42"/>
      <c r="W4345" s="43" t="s">
        <v>1029</v>
      </c>
      <c r="X4345" s="16"/>
      <c r="Y4345" s="18" t="s">
        <v>17</v>
      </c>
      <c r="Z4345" s="18">
        <v>8</v>
      </c>
      <c r="AA4345" s="18" t="s">
        <v>7181</v>
      </c>
      <c r="AB4345" s="14" t="str">
        <f t="shared" si="67"/>
        <v>('170366','170366J','HHB 5/16XUNCX3/4 B18.2.1 SAE8 FT BLK','PC',80,3,3,3,5,2,153,'10.94','10.94','5/16 UNC','3./4','10B33','8','07.72/07.75','','COIL DIRECT DRAWN 10B33M 7.72/7.75',''),</v>
      </c>
      <c r="AC4345" s="14" t="s">
        <v>11496</v>
      </c>
    </row>
    <row r="4346" spans="1:29">
      <c r="A4346" s="16">
        <v>103076</v>
      </c>
      <c r="B4346" s="43" t="s">
        <v>7199</v>
      </c>
      <c r="C4346" s="43" t="s">
        <v>7200</v>
      </c>
      <c r="D4346" s="15">
        <f>VLOOKUP(E4346,finish!$A$1:$B$18,2,0)</f>
        <v>2</v>
      </c>
      <c r="E4346" s="18" t="s">
        <v>11</v>
      </c>
      <c r="F4346" s="15">
        <f>VLOOKUP(G4346,modules!$A$1:$B$10,2,0)</f>
        <v>3</v>
      </c>
      <c r="G4346" s="18" t="s">
        <v>7844</v>
      </c>
      <c r="H4346" s="15">
        <f>VLOOKUP(I4346,segments!$A$1:$B$9,2,0)</f>
        <v>4</v>
      </c>
      <c r="I4346" s="18" t="s">
        <v>7858</v>
      </c>
      <c r="J4346" s="15">
        <v>80</v>
      </c>
      <c r="K4346" s="18" t="s">
        <v>19</v>
      </c>
      <c r="L4346" s="43" t="s">
        <v>15</v>
      </c>
      <c r="M4346" s="15">
        <f>VLOOKUP(N4346,groups!$A$1:$B$113,2,1)</f>
        <v>189</v>
      </c>
      <c r="N4346" s="43" t="s">
        <v>467</v>
      </c>
      <c r="O4346" s="18">
        <v>110</v>
      </c>
      <c r="P4346" s="15">
        <f>VLOOKUP(Q4346,'seg2'!$A$1:$B$13,2,0)</f>
        <v>4</v>
      </c>
      <c r="Q4346" s="16" t="s">
        <v>32</v>
      </c>
      <c r="R4346" s="15">
        <f>VLOOKUP(S4346,'seg3'!$A$1:$B$9,2,0)</f>
        <v>4</v>
      </c>
      <c r="S4346" s="16" t="s">
        <v>32</v>
      </c>
      <c r="T4346" s="18">
        <v>49</v>
      </c>
      <c r="U4346" s="18">
        <v>49</v>
      </c>
      <c r="V4346" s="18"/>
      <c r="W4346" s="43" t="s">
        <v>2935</v>
      </c>
      <c r="X4346" s="16"/>
      <c r="Y4346" s="18" t="s">
        <v>29</v>
      </c>
      <c r="Z4346" s="18">
        <v>10</v>
      </c>
      <c r="AA4346" s="18" t="s">
        <v>18</v>
      </c>
      <c r="AB4346" s="14" t="str">
        <f t="shared" si="67"/>
        <v>('103076','103076J','SHCS M08X1.25X110 ISO4762 CL12.9 HT BLK','PC',80,3,4,4,4,2,189,'49','49','M08','110','51B37','10','07.65/07.68','','COIL 1ANNEAL &amp; 2DRAWN 51B37 07.65/07.68',''),</v>
      </c>
      <c r="AC4346" s="14" t="s">
        <v>11497</v>
      </c>
    </row>
    <row r="4347" spans="1:29">
      <c r="A4347" s="16">
        <v>829594</v>
      </c>
      <c r="B4347" s="43" t="s">
        <v>7796</v>
      </c>
      <c r="C4347" s="43" t="s">
        <v>7797</v>
      </c>
      <c r="D4347" s="15">
        <f>VLOOKUP(E4347,finish!$A$1:$B$18,2,0)</f>
        <v>1</v>
      </c>
      <c r="E4347" s="18" t="s">
        <v>204</v>
      </c>
      <c r="F4347" s="15">
        <f>VLOOKUP(G4347,modules!$A$1:$B$10,2,0)</f>
        <v>2</v>
      </c>
      <c r="G4347" s="18" t="s">
        <v>46</v>
      </c>
      <c r="H4347" s="15">
        <f>VLOOKUP(I4347,segments!$A$1:$B$9,2,0)</f>
        <v>1</v>
      </c>
      <c r="I4347" s="18" t="s">
        <v>7848</v>
      </c>
      <c r="J4347" s="15">
        <f>VLOOKUP(K4347,machines!$A$1:$B$72,2,0)</f>
        <v>64</v>
      </c>
      <c r="K4347" s="18" t="s">
        <v>55</v>
      </c>
      <c r="L4347" s="16" t="s">
        <v>7798</v>
      </c>
      <c r="M4347" s="15">
        <f>VLOOKUP(N4347,groups!$A$1:$B$113,2,1)</f>
        <v>224</v>
      </c>
      <c r="N4347" s="16" t="s">
        <v>46</v>
      </c>
      <c r="O4347" s="18" t="s">
        <v>52</v>
      </c>
      <c r="P4347" s="15">
        <f>VLOOKUP(Q4347,'seg2'!$A$1:$B$13,2,0)</f>
        <v>2</v>
      </c>
      <c r="Q4347" s="16" t="s">
        <v>46</v>
      </c>
      <c r="R4347" s="15">
        <f>VLOOKUP(S4347,'seg3'!$A$1:$B$9,2,0)</f>
        <v>2</v>
      </c>
      <c r="S4347" s="16" t="s">
        <v>56</v>
      </c>
      <c r="T4347" s="18">
        <v>113.4</v>
      </c>
      <c r="U4347" s="18">
        <v>113.4</v>
      </c>
      <c r="V4347" s="42"/>
      <c r="W4347" s="43" t="s">
        <v>7800</v>
      </c>
      <c r="X4347" s="16"/>
      <c r="Y4347" s="18" t="s">
        <v>816</v>
      </c>
      <c r="Z4347" s="18" t="s">
        <v>7799</v>
      </c>
      <c r="AA4347" s="18" t="s">
        <v>7799</v>
      </c>
      <c r="AB4347" s="14" t="str">
        <f t="shared" si="67"/>
        <v>('829594','829594J','WASHER 47.0ODX26.0IDX12TK ZNP 1984','PC',64,2,2,2,1,1,224,'113.4','113.4','M47','-','10B35','120X12','120X12','','FLAT ROLLED 10B35 120X12 MM',''),</v>
      </c>
      <c r="AC4347" s="14" t="s">
        <v>11498</v>
      </c>
    </row>
    <row r="4348" spans="1:29">
      <c r="A4348" s="16">
        <v>829591</v>
      </c>
      <c r="B4348" s="43" t="s">
        <v>4671</v>
      </c>
      <c r="C4348" s="43" t="s">
        <v>4672</v>
      </c>
      <c r="D4348" s="15">
        <f>VLOOKUP(E4348,finish!$A$1:$B$18,2,0)</f>
        <v>1</v>
      </c>
      <c r="E4348" s="18" t="s">
        <v>204</v>
      </c>
      <c r="F4348" s="15">
        <f>VLOOKUP(G4348,modules!$A$1:$B$10,2,0)</f>
        <v>2</v>
      </c>
      <c r="G4348" s="18" t="s">
        <v>46</v>
      </c>
      <c r="H4348" s="15">
        <f>VLOOKUP(I4348,segments!$A$1:$B$9,2,0)</f>
        <v>1</v>
      </c>
      <c r="I4348" s="18" t="s">
        <v>7848</v>
      </c>
      <c r="J4348" s="15">
        <f>VLOOKUP(K4348,machines!$A$1:$B$72,2,0)</f>
        <v>64</v>
      </c>
      <c r="K4348" s="18" t="s">
        <v>55</v>
      </c>
      <c r="L4348" s="16" t="s">
        <v>4673</v>
      </c>
      <c r="M4348" s="15">
        <f>VLOOKUP(N4348,groups!$A$1:$B$113,2,1)</f>
        <v>224</v>
      </c>
      <c r="N4348" s="16" t="s">
        <v>46</v>
      </c>
      <c r="O4348" s="18" t="s">
        <v>52</v>
      </c>
      <c r="P4348" s="15">
        <f>VLOOKUP(Q4348,'seg2'!$A$1:$B$13,2,0)</f>
        <v>2</v>
      </c>
      <c r="Q4348" s="16" t="s">
        <v>46</v>
      </c>
      <c r="R4348" s="15">
        <f>VLOOKUP(S4348,'seg3'!$A$1:$B$9,2,0)</f>
        <v>2</v>
      </c>
      <c r="S4348" s="16" t="s">
        <v>56</v>
      </c>
      <c r="T4348" s="18">
        <v>28.75</v>
      </c>
      <c r="U4348" s="18">
        <v>28.75</v>
      </c>
      <c r="V4348" s="42"/>
      <c r="W4348" s="43" t="s">
        <v>4675</v>
      </c>
      <c r="X4348" s="16"/>
      <c r="Y4348" s="18" t="s">
        <v>816</v>
      </c>
      <c r="Z4348" s="18" t="s">
        <v>4674</v>
      </c>
      <c r="AA4348" s="18" t="s">
        <v>4674</v>
      </c>
      <c r="AB4348" s="14" t="str">
        <f t="shared" si="67"/>
        <v>('829591','829591J','WASHER 36.5ODX20.0IDX5TK ZNP 2S011','PC',64,2,2,2,1,1,224,'28.75','28.75','M36.5X20','-','10B35','80X05','80X05','','FLAT ROLLED 10B35 80X05 MM',''),</v>
      </c>
      <c r="AC4348" s="14" t="s">
        <v>9725</v>
      </c>
    </row>
    <row r="4349" spans="1:29">
      <c r="A4349" s="16">
        <v>819050</v>
      </c>
      <c r="B4349" s="43" t="s">
        <v>1667</v>
      </c>
      <c r="C4349" s="43" t="s">
        <v>1668</v>
      </c>
      <c r="D4349" s="15">
        <f>VLOOKUP(E4349,finish!$A$1:$B$18,2,0)</f>
        <v>1</v>
      </c>
      <c r="E4349" s="18" t="s">
        <v>204</v>
      </c>
      <c r="F4349" s="15">
        <f>VLOOKUP(G4349,modules!$A$1:$B$10,2,0)</f>
        <v>2</v>
      </c>
      <c r="G4349" s="18" t="s">
        <v>46</v>
      </c>
      <c r="H4349" s="15">
        <f>VLOOKUP(I4349,segments!$A$1:$B$9,2,0)</f>
        <v>1</v>
      </c>
      <c r="I4349" s="18" t="s">
        <v>7848</v>
      </c>
      <c r="J4349" s="15">
        <f>VLOOKUP(K4349,machines!$A$1:$B$72,2,0)</f>
        <v>64</v>
      </c>
      <c r="K4349" s="18" t="s">
        <v>55</v>
      </c>
      <c r="L4349" s="16" t="s">
        <v>1669</v>
      </c>
      <c r="M4349" s="15">
        <f>VLOOKUP(N4349,groups!$A$1:$B$113,2,1)</f>
        <v>173</v>
      </c>
      <c r="N4349" s="16" t="s">
        <v>1670</v>
      </c>
      <c r="O4349" s="18" t="s">
        <v>52</v>
      </c>
      <c r="P4349" s="15">
        <f>VLOOKUP(Q4349,'seg2'!$A$1:$B$13,2,0)</f>
        <v>2</v>
      </c>
      <c r="Q4349" s="16" t="s">
        <v>46</v>
      </c>
      <c r="R4349" s="15">
        <f>VLOOKUP(S4349,'seg3'!$A$1:$B$9,2,0)</f>
        <v>2</v>
      </c>
      <c r="S4349" s="16" t="s">
        <v>56</v>
      </c>
      <c r="T4349" s="18">
        <v>49.85</v>
      </c>
      <c r="U4349" s="18">
        <v>49.85</v>
      </c>
      <c r="V4349" s="42"/>
      <c r="W4349" s="43" t="s">
        <v>1672</v>
      </c>
      <c r="X4349" s="16"/>
      <c r="Y4349" s="18" t="s">
        <v>816</v>
      </c>
      <c r="Z4349" s="18" t="s">
        <v>1671</v>
      </c>
      <c r="AA4349" s="18" t="s">
        <v>1671</v>
      </c>
      <c r="AB4349" s="14" t="str">
        <f t="shared" si="67"/>
        <v>('819050','819050J','PLN WSR 49X28X5TK DR5P8250 36-42HRC ZNP','PC',64,2,2,2,1,1,173,'49.85','49.85','M49','-','10B35','120X05','120X05','','FLAT ROLLED 10B35 105X5 MM',''),</v>
      </c>
      <c r="AC4349" s="14" t="s">
        <v>8367</v>
      </c>
    </row>
    <row r="4350" spans="1:29">
      <c r="A4350" s="16">
        <v>819030</v>
      </c>
      <c r="B4350" s="43" t="s">
        <v>4656</v>
      </c>
      <c r="C4350" s="43" t="s">
        <v>4657</v>
      </c>
      <c r="D4350" s="15">
        <f>VLOOKUP(E4350,finish!$A$1:$B$18,2,0)</f>
        <v>1</v>
      </c>
      <c r="E4350" s="18" t="s">
        <v>204</v>
      </c>
      <c r="F4350" s="15">
        <f>VLOOKUP(G4350,modules!$A$1:$B$10,2,0)</f>
        <v>2</v>
      </c>
      <c r="G4350" s="18" t="s">
        <v>46</v>
      </c>
      <c r="H4350" s="15">
        <f>VLOOKUP(I4350,segments!$A$1:$B$9,2,0)</f>
        <v>1</v>
      </c>
      <c r="I4350" s="18" t="s">
        <v>7848</v>
      </c>
      <c r="J4350" s="15">
        <f>VLOOKUP(K4350,machines!$A$1:$B$72,2,0)</f>
        <v>64</v>
      </c>
      <c r="K4350" s="18" t="s">
        <v>55</v>
      </c>
      <c r="L4350" s="16" t="s">
        <v>4658</v>
      </c>
      <c r="M4350" s="15">
        <f>VLOOKUP(N4350,groups!$A$1:$B$113,2,1)</f>
        <v>172</v>
      </c>
      <c r="N4350" s="16" t="s">
        <v>140</v>
      </c>
      <c r="O4350" s="18" t="s">
        <v>52</v>
      </c>
      <c r="P4350" s="15">
        <f>VLOOKUP(Q4350,'seg2'!$A$1:$B$13,2,0)</f>
        <v>2</v>
      </c>
      <c r="Q4350" s="16" t="s">
        <v>46</v>
      </c>
      <c r="R4350" s="15">
        <f>VLOOKUP(S4350,'seg3'!$A$1:$B$9,2,0)</f>
        <v>2</v>
      </c>
      <c r="S4350" s="16" t="s">
        <v>56</v>
      </c>
      <c r="T4350" s="18">
        <v>66.400000000000006</v>
      </c>
      <c r="U4350" s="18">
        <v>66.400000000000006</v>
      </c>
      <c r="V4350" s="42"/>
      <c r="W4350" s="43" t="s">
        <v>2666</v>
      </c>
      <c r="X4350" s="16"/>
      <c r="Y4350" s="18" t="s">
        <v>816</v>
      </c>
      <c r="Z4350" s="18" t="s">
        <v>4659</v>
      </c>
      <c r="AA4350" s="18" t="s">
        <v>4659</v>
      </c>
      <c r="AB4350" s="14" t="str">
        <f t="shared" si="67"/>
        <v>('819030','819030J','PLN WSR 52.5X31X6 DR3S1349 36-42HRC ZNP','PC',64,2,2,2,1,1,172,'66.4','66.4','M52.5','-','10B35','110X6','110X6','','FLAT ROLLED 10B35 110X6',''),</v>
      </c>
      <c r="AC4350" s="14" t="s">
        <v>9721</v>
      </c>
    </row>
    <row r="4351" spans="1:29">
      <c r="A4351" s="16">
        <v>819043</v>
      </c>
      <c r="B4351" s="43" t="s">
        <v>812</v>
      </c>
      <c r="C4351" s="43" t="s">
        <v>813</v>
      </c>
      <c r="D4351" s="15">
        <f>VLOOKUP(E4351,finish!$A$1:$B$18,2,0)</f>
        <v>5</v>
      </c>
      <c r="E4351" s="18" t="s">
        <v>316</v>
      </c>
      <c r="F4351" s="15">
        <f>VLOOKUP(G4351,modules!$A$1:$B$10,2,0)</f>
        <v>2</v>
      </c>
      <c r="G4351" s="18" t="s">
        <v>46</v>
      </c>
      <c r="H4351" s="15">
        <f>VLOOKUP(I4351,segments!$A$1:$B$9,2,0)</f>
        <v>1</v>
      </c>
      <c r="I4351" s="18" t="s">
        <v>7848</v>
      </c>
      <c r="J4351" s="15">
        <f>VLOOKUP(K4351,machines!$A$1:$B$72,2,0)</f>
        <v>53</v>
      </c>
      <c r="K4351" s="18" t="s">
        <v>386</v>
      </c>
      <c r="L4351" s="16" t="s">
        <v>814</v>
      </c>
      <c r="M4351" s="15">
        <f>VLOOKUP(N4351,groups!$A$1:$B$113,2,1)</f>
        <v>172</v>
      </c>
      <c r="N4351" s="16" t="s">
        <v>815</v>
      </c>
      <c r="O4351" s="18" t="s">
        <v>52</v>
      </c>
      <c r="P4351" s="15">
        <f>VLOOKUP(Q4351,'seg2'!$A$1:$B$13,2,0)</f>
        <v>2</v>
      </c>
      <c r="Q4351" s="16" t="s">
        <v>46</v>
      </c>
      <c r="R4351" s="15">
        <f>VLOOKUP(S4351,'seg3'!$A$1:$B$9,2,0)</f>
        <v>2</v>
      </c>
      <c r="S4351" s="16" t="s">
        <v>56</v>
      </c>
      <c r="T4351" s="18">
        <v>57</v>
      </c>
      <c r="U4351" s="18">
        <v>57</v>
      </c>
      <c r="V4351" s="42"/>
      <c r="W4351" s="43" t="s">
        <v>818</v>
      </c>
      <c r="X4351" s="16"/>
      <c r="Y4351" s="18" t="s">
        <v>816</v>
      </c>
      <c r="Z4351" s="18" t="s">
        <v>817</v>
      </c>
      <c r="AA4351" s="18" t="s">
        <v>817</v>
      </c>
      <c r="AB4351" s="14" t="str">
        <f t="shared" si="67"/>
        <v>('819043','819043J','PLN WSR 45X22X6TK DR8T5439 36-42 HRC ZFS','PC',53,2,2,2,1,5,172,'57','57','M45','-','10B35','143X6','143X6','','FLAT ROLLED 10B35 143X6.0',''),</v>
      </c>
      <c r="AC4351" s="14" t="s">
        <v>9728</v>
      </c>
    </row>
    <row r="4352" spans="1:29">
      <c r="A4352" s="16">
        <v>817892</v>
      </c>
      <c r="B4352" s="43" t="s">
        <v>820</v>
      </c>
      <c r="C4352" s="43" t="s">
        <v>821</v>
      </c>
      <c r="D4352" s="15">
        <f>VLOOKUP(E4352,finish!$A$1:$B$18,2,0)</f>
        <v>1</v>
      </c>
      <c r="E4352" s="18" t="s">
        <v>204</v>
      </c>
      <c r="F4352" s="15">
        <f>VLOOKUP(G4352,modules!$A$1:$B$10,2,0)</f>
        <v>2</v>
      </c>
      <c r="G4352" s="18" t="s">
        <v>46</v>
      </c>
      <c r="H4352" s="15">
        <f>VLOOKUP(I4352,segments!$A$1:$B$9,2,0)</f>
        <v>1</v>
      </c>
      <c r="I4352" s="18" t="s">
        <v>7848</v>
      </c>
      <c r="J4352" s="15">
        <f>VLOOKUP(K4352,machines!$A$1:$B$72,2,0)</f>
        <v>64</v>
      </c>
      <c r="K4352" s="18" t="s">
        <v>55</v>
      </c>
      <c r="L4352" s="16" t="s">
        <v>822</v>
      </c>
      <c r="M4352" s="15">
        <f>VLOOKUP(N4352,groups!$A$1:$B$113,2,1)</f>
        <v>144</v>
      </c>
      <c r="N4352" s="16" t="s">
        <v>823</v>
      </c>
      <c r="O4352" s="18" t="s">
        <v>52</v>
      </c>
      <c r="P4352" s="15">
        <f>VLOOKUP(Q4352,'seg2'!$A$1:$B$13,2,0)</f>
        <v>2</v>
      </c>
      <c r="Q4352" s="16" t="s">
        <v>46</v>
      </c>
      <c r="R4352" s="15">
        <f>VLOOKUP(S4352,'seg3'!$A$1:$B$9,2,0)</f>
        <v>2</v>
      </c>
      <c r="S4352" s="16" t="s">
        <v>56</v>
      </c>
      <c r="T4352" s="18">
        <v>42</v>
      </c>
      <c r="U4352" s="18">
        <v>42</v>
      </c>
      <c r="V4352" s="42"/>
      <c r="W4352" s="43" t="s">
        <v>825</v>
      </c>
      <c r="X4352" s="16"/>
      <c r="Y4352" s="18" t="s">
        <v>816</v>
      </c>
      <c r="Z4352" s="18" t="s">
        <v>824</v>
      </c>
      <c r="AA4352" s="18" t="s">
        <v>824</v>
      </c>
      <c r="AB4352" s="14" t="str">
        <f t="shared" si="67"/>
        <v>('817892','817892J','WASHER Ø44.5X28X6 ZNP DRG:9M2828','PC',64,2,2,2,1,1,144,'42','42','Ø44.5X28X6','-','10B35','100X6','100X6','','FLAT ROLLED 10B35 100X6',''),</v>
      </c>
      <c r="AC4352" s="14" t="s">
        <v>8752</v>
      </c>
    </row>
    <row r="4353" spans="1:29">
      <c r="A4353" s="16">
        <v>106231</v>
      </c>
      <c r="B4353" s="43" t="s">
        <v>7203</v>
      </c>
      <c r="C4353" s="43" t="s">
        <v>7204</v>
      </c>
      <c r="D4353" s="15">
        <f>VLOOKUP(E4353,finish!$A$1:$B$18,2,0)</f>
        <v>2</v>
      </c>
      <c r="E4353" s="18" t="s">
        <v>11</v>
      </c>
      <c r="F4353" s="15">
        <f>VLOOKUP(G4353,modules!$A$1:$B$10,2,0)</f>
        <v>3</v>
      </c>
      <c r="G4353" s="18" t="s">
        <v>7844</v>
      </c>
      <c r="H4353" s="15">
        <f>VLOOKUP(I4353,segments!$A$1:$B$9,2,0)</f>
        <v>4</v>
      </c>
      <c r="I4353" s="18" t="s">
        <v>7858</v>
      </c>
      <c r="J4353" s="15">
        <v>80</v>
      </c>
      <c r="K4353" s="18" t="s">
        <v>19</v>
      </c>
      <c r="L4353" s="43" t="s">
        <v>15</v>
      </c>
      <c r="M4353" s="15">
        <f>VLOOKUP(N4353,groups!$A$1:$B$113,2,1)</f>
        <v>189</v>
      </c>
      <c r="N4353" s="43" t="s">
        <v>467</v>
      </c>
      <c r="O4353" s="18">
        <v>140</v>
      </c>
      <c r="P4353" s="15">
        <f>VLOOKUP(Q4353,'seg2'!$A$1:$B$13,2,0)</f>
        <v>4</v>
      </c>
      <c r="Q4353" s="16" t="s">
        <v>32</v>
      </c>
      <c r="R4353" s="15">
        <f>VLOOKUP(S4353,'seg3'!$A$1:$B$9,2,0)</f>
        <v>4</v>
      </c>
      <c r="S4353" s="16" t="s">
        <v>32</v>
      </c>
      <c r="T4353" s="18">
        <v>61</v>
      </c>
      <c r="U4353" s="18">
        <v>61</v>
      </c>
      <c r="V4353" s="18"/>
      <c r="W4353" s="43" t="s">
        <v>2935</v>
      </c>
      <c r="X4353" s="16"/>
      <c r="Y4353" s="18" t="s">
        <v>29</v>
      </c>
      <c r="Z4353" s="18">
        <v>10</v>
      </c>
      <c r="AA4353" s="18" t="s">
        <v>18</v>
      </c>
      <c r="AB4353" s="14" t="str">
        <f t="shared" si="67"/>
        <v>('106231','106231J','SHCS M08X1.25X140 ISO4762 CL12.9 HT BLK','PC',80,3,4,4,4,2,189,'61','61','M08','140','51B37','10','07.65/07.68','','COIL 1ANNEAL &amp; 2DRAWN 51B37 07.65/07.68',''),</v>
      </c>
      <c r="AC4353" s="14" t="s">
        <v>11499</v>
      </c>
    </row>
    <row r="4354" spans="1:29">
      <c r="A4354" s="16">
        <v>5000056</v>
      </c>
      <c r="B4354" s="43" t="s">
        <v>1491</v>
      </c>
      <c r="C4354" s="43" t="s">
        <v>7304</v>
      </c>
      <c r="D4354" s="15">
        <f>VLOOKUP(E4354,finish!$A$1:$B$18,2,0)</f>
        <v>19</v>
      </c>
      <c r="E4354" s="18" t="s">
        <v>7861</v>
      </c>
      <c r="F4354" s="15">
        <f>VLOOKUP(G4354,modules!$A$1:$B$10,2,0)</f>
        <v>3</v>
      </c>
      <c r="G4354" s="18" t="s">
        <v>7844</v>
      </c>
      <c r="H4354" s="15">
        <f>VLOOKUP(I4354,segments!$A$1:$B$9,2,0)</f>
        <v>5</v>
      </c>
      <c r="I4354" s="18" t="s">
        <v>7852</v>
      </c>
      <c r="J4354" s="15">
        <v>80</v>
      </c>
      <c r="K4354" s="18" t="s">
        <v>19</v>
      </c>
      <c r="L4354" s="43" t="s">
        <v>15</v>
      </c>
      <c r="M4354" s="15">
        <f>VLOOKUP(N4354,groups!$A$1:$B$113,2,1)</f>
        <v>203</v>
      </c>
      <c r="N4354" s="43" t="s">
        <v>133</v>
      </c>
      <c r="O4354" s="18">
        <v>16</v>
      </c>
      <c r="P4354" s="15">
        <f>VLOOKUP(Q4354,'seg2'!$A$1:$B$13,2,0)</f>
        <v>12</v>
      </c>
      <c r="Q4354" s="16" t="s">
        <v>66</v>
      </c>
      <c r="R4354" s="15">
        <f>VLOOKUP(S4354,'seg3'!$A$1:$B$9,2,0)</f>
        <v>6</v>
      </c>
      <c r="S4354" s="16" t="s">
        <v>44</v>
      </c>
      <c r="T4354" s="18">
        <v>11.1</v>
      </c>
      <c r="U4354" s="18">
        <v>11.1</v>
      </c>
      <c r="V4354" s="42"/>
      <c r="W4354" s="43" t="s">
        <v>1493</v>
      </c>
      <c r="X4354" s="16"/>
      <c r="Y4354" s="18" t="s">
        <v>40</v>
      </c>
      <c r="Z4354" s="18">
        <v>7.5</v>
      </c>
      <c r="AA4354" s="18" t="s">
        <v>258</v>
      </c>
      <c r="AB4354" s="14" t="str">
        <f t="shared" si="67"/>
        <v>('5000056','5000056J','HHB M08X1.25X16 DIN933 CLA2-70 FT EPO','PC',80,3,12,6,5,19,203,'11.1','11.1','M08','16','304L','7.5','7.00/7.02','','COIL POWDER DRAWNSS304 A270 07.00/07.02',''),</v>
      </c>
      <c r="AC4354" s="14" t="s">
        <v>11500</v>
      </c>
    </row>
    <row r="4355" spans="1:29">
      <c r="A4355" s="16">
        <v>5000057</v>
      </c>
      <c r="B4355" s="43" t="s">
        <v>7305</v>
      </c>
      <c r="C4355" s="43" t="s">
        <v>7306</v>
      </c>
      <c r="D4355" s="15">
        <f>VLOOKUP(E4355,finish!$A$1:$B$18,2,0)</f>
        <v>19</v>
      </c>
      <c r="E4355" s="18" t="s">
        <v>7861</v>
      </c>
      <c r="F4355" s="15">
        <f>VLOOKUP(G4355,modules!$A$1:$B$10,2,0)</f>
        <v>3</v>
      </c>
      <c r="G4355" s="18" t="s">
        <v>7844</v>
      </c>
      <c r="H4355" s="15">
        <f>VLOOKUP(I4355,segments!$A$1:$B$9,2,0)</f>
        <v>5</v>
      </c>
      <c r="I4355" s="18" t="s">
        <v>7852</v>
      </c>
      <c r="J4355" s="15">
        <v>80</v>
      </c>
      <c r="K4355" s="18" t="s">
        <v>19</v>
      </c>
      <c r="L4355" s="43" t="s">
        <v>15</v>
      </c>
      <c r="M4355" s="15">
        <f>VLOOKUP(N4355,groups!$A$1:$B$113,2,1)</f>
        <v>203</v>
      </c>
      <c r="N4355" s="43" t="s">
        <v>133</v>
      </c>
      <c r="O4355" s="18">
        <v>20</v>
      </c>
      <c r="P4355" s="15">
        <f>VLOOKUP(Q4355,'seg2'!$A$1:$B$13,2,0)</f>
        <v>12</v>
      </c>
      <c r="Q4355" s="16" t="s">
        <v>66</v>
      </c>
      <c r="R4355" s="15">
        <f>VLOOKUP(S4355,'seg3'!$A$1:$B$9,2,0)</f>
        <v>6</v>
      </c>
      <c r="S4355" s="16" t="s">
        <v>44</v>
      </c>
      <c r="T4355" s="18">
        <v>12.3</v>
      </c>
      <c r="U4355" s="18">
        <v>12.3</v>
      </c>
      <c r="V4355" s="42"/>
      <c r="W4355" s="43" t="s">
        <v>1493</v>
      </c>
      <c r="X4355" s="16"/>
      <c r="Y4355" s="18" t="s">
        <v>40</v>
      </c>
      <c r="Z4355" s="18">
        <v>7.5</v>
      </c>
      <c r="AA4355" s="18" t="s">
        <v>258</v>
      </c>
      <c r="AB4355" s="14" t="str">
        <f t="shared" ref="AB4355:AB4384" si="68">CONCATENATE("('",A4355,"','",B4355,"','",C4355,"','PC',",J4355,",",F4355,",",P4355,",",R4355,",",H4355,",",D4355,",",M4355,",'",T4355,"','",U4355,"','",L4355,"','",O4355,"','",Y4355,"','",Z4355,"','",AA4355,"','",V4355,"','",W4355,"','",X4355,"'),")</f>
        <v>('5000057','5000057J','HHB M08X1.25X20 DIN933 CLA2-70 FT EPO','PC',80,3,12,6,5,19,203,'12.3','12.3','M08','20','304L','7.5','7.00/7.02','','COIL POWDER DRAWNSS304 A270 07.00/07.02',''),</v>
      </c>
      <c r="AC4355" s="14" t="s">
        <v>11501</v>
      </c>
    </row>
    <row r="4356" spans="1:29">
      <c r="A4356" s="16">
        <v>5000058</v>
      </c>
      <c r="B4356" s="43" t="s">
        <v>5764</v>
      </c>
      <c r="C4356" s="43" t="s">
        <v>7307</v>
      </c>
      <c r="D4356" s="15">
        <f>VLOOKUP(E4356,finish!$A$1:$B$18,2,0)</f>
        <v>19</v>
      </c>
      <c r="E4356" s="18" t="s">
        <v>7861</v>
      </c>
      <c r="F4356" s="15">
        <f>VLOOKUP(G4356,modules!$A$1:$B$10,2,0)</f>
        <v>3</v>
      </c>
      <c r="G4356" s="18" t="s">
        <v>7844</v>
      </c>
      <c r="H4356" s="15">
        <f>VLOOKUP(I4356,segments!$A$1:$B$9,2,0)</f>
        <v>3</v>
      </c>
      <c r="I4356" s="18" t="s">
        <v>7851</v>
      </c>
      <c r="J4356" s="15">
        <v>80</v>
      </c>
      <c r="K4356" s="18" t="s">
        <v>19</v>
      </c>
      <c r="L4356" s="43" t="s">
        <v>15</v>
      </c>
      <c r="M4356" s="15">
        <f>VLOOKUP(N4356,groups!$A$1:$B$113,2,1)</f>
        <v>203</v>
      </c>
      <c r="N4356" s="43" t="s">
        <v>133</v>
      </c>
      <c r="O4356" s="18">
        <v>25</v>
      </c>
      <c r="P4356" s="15">
        <f>VLOOKUP(Q4356,'seg2'!$A$1:$B$13,2,0)</f>
        <v>12</v>
      </c>
      <c r="Q4356" s="16" t="s">
        <v>66</v>
      </c>
      <c r="R4356" s="15">
        <f>VLOOKUP(S4356,'seg3'!$A$1:$B$9,2,0)</f>
        <v>6</v>
      </c>
      <c r="S4356" s="16" t="s">
        <v>44</v>
      </c>
      <c r="T4356" s="18">
        <v>13.9</v>
      </c>
      <c r="U4356" s="18">
        <v>13.9</v>
      </c>
      <c r="V4356" s="42"/>
      <c r="W4356" s="43" t="s">
        <v>1493</v>
      </c>
      <c r="X4356" s="16"/>
      <c r="Y4356" s="18" t="s">
        <v>40</v>
      </c>
      <c r="Z4356" s="18">
        <v>7.5</v>
      </c>
      <c r="AA4356" s="18" t="s">
        <v>258</v>
      </c>
      <c r="AB4356" s="14" t="str">
        <f t="shared" si="68"/>
        <v>('5000058','5000058J','HHB M08X1.25X25 DIN933 CLA2-70 FT EPO','PC',80,3,12,6,3,19,203,'13.9','13.9','M08','25','304L','7.5','7.00/7.02','','COIL POWDER DRAWNSS304 A270 07.00/07.02',''),</v>
      </c>
      <c r="AC4356" s="14" t="s">
        <v>11502</v>
      </c>
    </row>
    <row r="4357" spans="1:29">
      <c r="A4357" s="16">
        <v>5000059</v>
      </c>
      <c r="B4357" s="43" t="s">
        <v>6640</v>
      </c>
      <c r="C4357" s="43" t="s">
        <v>6641</v>
      </c>
      <c r="D4357" s="15">
        <f>VLOOKUP(E4357,finish!$A$1:$B$18,2,0)</f>
        <v>19</v>
      </c>
      <c r="E4357" s="18" t="s">
        <v>7861</v>
      </c>
      <c r="F4357" s="15">
        <f>VLOOKUP(G4357,modules!$A$1:$B$10,2,0)</f>
        <v>3</v>
      </c>
      <c r="G4357" s="18" t="s">
        <v>7844</v>
      </c>
      <c r="H4357" s="15">
        <f>VLOOKUP(I4357,segments!$A$1:$B$9,2,0)</f>
        <v>3</v>
      </c>
      <c r="I4357" s="18" t="s">
        <v>7851</v>
      </c>
      <c r="J4357" s="15">
        <v>80</v>
      </c>
      <c r="K4357" s="18" t="s">
        <v>19</v>
      </c>
      <c r="L4357" s="43" t="s">
        <v>15</v>
      </c>
      <c r="M4357" s="15">
        <f>VLOOKUP(N4357,groups!$A$1:$B$113,2,1)</f>
        <v>203</v>
      </c>
      <c r="N4357" s="43" t="s">
        <v>133</v>
      </c>
      <c r="O4357" s="18">
        <v>30</v>
      </c>
      <c r="P4357" s="15">
        <f>VLOOKUP(Q4357,'seg2'!$A$1:$B$13,2,0)</f>
        <v>12</v>
      </c>
      <c r="Q4357" s="16" t="s">
        <v>66</v>
      </c>
      <c r="R4357" s="15">
        <f>VLOOKUP(S4357,'seg3'!$A$1:$B$9,2,0)</f>
        <v>6</v>
      </c>
      <c r="S4357" s="16" t="s">
        <v>44</v>
      </c>
      <c r="T4357" s="18">
        <v>15.5</v>
      </c>
      <c r="U4357" s="18">
        <v>15.5</v>
      </c>
      <c r="V4357" s="42"/>
      <c r="W4357" s="43" t="s">
        <v>1493</v>
      </c>
      <c r="X4357" s="16"/>
      <c r="Y4357" s="18" t="s">
        <v>40</v>
      </c>
      <c r="Z4357" s="18">
        <v>7.5</v>
      </c>
      <c r="AA4357" s="18" t="s">
        <v>258</v>
      </c>
      <c r="AB4357" s="14" t="str">
        <f t="shared" si="68"/>
        <v>('5000059','5000059J','HHB M08X1.25X30 DIN933 CLA2-70 FT EPO','PC',80,3,12,6,3,19,203,'15.5','15.5','M08','30','304L','7.5','7.00/7.02','','COIL POWDER DRAWNSS304 A270 07.00/07.02',''),</v>
      </c>
      <c r="AC4357" s="14" t="s">
        <v>11503</v>
      </c>
    </row>
    <row r="4358" spans="1:29">
      <c r="A4358" s="16">
        <v>5000061</v>
      </c>
      <c r="B4358" s="43" t="s">
        <v>6642</v>
      </c>
      <c r="C4358" s="43" t="s">
        <v>6643</v>
      </c>
      <c r="D4358" s="15">
        <f>VLOOKUP(E4358,finish!$A$1:$B$18,2,0)</f>
        <v>19</v>
      </c>
      <c r="E4358" s="18" t="s">
        <v>7861</v>
      </c>
      <c r="F4358" s="15">
        <f>VLOOKUP(G4358,modules!$A$1:$B$10,2,0)</f>
        <v>3</v>
      </c>
      <c r="G4358" s="18" t="s">
        <v>7844</v>
      </c>
      <c r="H4358" s="15">
        <f>VLOOKUP(I4358,segments!$A$1:$B$9,2,0)</f>
        <v>5</v>
      </c>
      <c r="I4358" s="18" t="s">
        <v>7852</v>
      </c>
      <c r="J4358" s="15">
        <v>80</v>
      </c>
      <c r="K4358" s="18" t="s">
        <v>19</v>
      </c>
      <c r="L4358" s="43" t="s">
        <v>15</v>
      </c>
      <c r="M4358" s="15">
        <f>VLOOKUP(N4358,groups!$A$1:$B$113,2,1)</f>
        <v>203</v>
      </c>
      <c r="N4358" s="43" t="s">
        <v>133</v>
      </c>
      <c r="O4358" s="18">
        <v>40</v>
      </c>
      <c r="P4358" s="15">
        <f>VLOOKUP(Q4358,'seg2'!$A$1:$B$13,2,0)</f>
        <v>12</v>
      </c>
      <c r="Q4358" s="16" t="s">
        <v>66</v>
      </c>
      <c r="R4358" s="15">
        <f>VLOOKUP(S4358,'seg3'!$A$1:$B$9,2,0)</f>
        <v>6</v>
      </c>
      <c r="S4358" s="16" t="s">
        <v>44</v>
      </c>
      <c r="T4358" s="18">
        <v>18.7</v>
      </c>
      <c r="U4358" s="18">
        <v>18.7</v>
      </c>
      <c r="V4358" s="42"/>
      <c r="W4358" s="43" t="s">
        <v>1493</v>
      </c>
      <c r="X4358" s="16"/>
      <c r="Y4358" s="18" t="s">
        <v>40</v>
      </c>
      <c r="Z4358" s="18">
        <v>7.5</v>
      </c>
      <c r="AA4358" s="18" t="s">
        <v>258</v>
      </c>
      <c r="AB4358" s="14" t="str">
        <f t="shared" si="68"/>
        <v>('5000061','5000061J','HHB M08X1.25X40 DIN933 CLA2-70 FT EPO','PC',80,3,12,6,5,19,203,'18.7','18.7','M08','40','304L','7.5','7.00/7.02','','COIL POWDER DRAWNSS304 A270 07.00/07.02',''),</v>
      </c>
      <c r="AC4358" s="14" t="s">
        <v>11504</v>
      </c>
    </row>
    <row r="4359" spans="1:29">
      <c r="A4359" s="16">
        <v>5000063</v>
      </c>
      <c r="B4359" s="43" t="s">
        <v>6644</v>
      </c>
      <c r="C4359" s="43" t="s">
        <v>6645</v>
      </c>
      <c r="D4359" s="15">
        <f>VLOOKUP(E4359,finish!$A$1:$B$18,2,0)</f>
        <v>19</v>
      </c>
      <c r="E4359" s="18" t="s">
        <v>7861</v>
      </c>
      <c r="F4359" s="15">
        <f>VLOOKUP(G4359,modules!$A$1:$B$10,2,0)</f>
        <v>3</v>
      </c>
      <c r="G4359" s="18" t="s">
        <v>7844</v>
      </c>
      <c r="H4359" s="15">
        <f>VLOOKUP(I4359,segments!$A$1:$B$9,2,0)</f>
        <v>5</v>
      </c>
      <c r="I4359" s="18" t="s">
        <v>7852</v>
      </c>
      <c r="J4359" s="15">
        <v>80</v>
      </c>
      <c r="K4359" s="18" t="s">
        <v>19</v>
      </c>
      <c r="L4359" s="43" t="s">
        <v>15</v>
      </c>
      <c r="M4359" s="15">
        <f>VLOOKUP(N4359,groups!$A$1:$B$113,2,1)</f>
        <v>203</v>
      </c>
      <c r="N4359" s="43" t="s">
        <v>133</v>
      </c>
      <c r="O4359" s="18">
        <v>50</v>
      </c>
      <c r="P4359" s="15">
        <f>VLOOKUP(Q4359,'seg2'!$A$1:$B$13,2,0)</f>
        <v>12</v>
      </c>
      <c r="Q4359" s="16" t="s">
        <v>66</v>
      </c>
      <c r="R4359" s="15">
        <f>VLOOKUP(S4359,'seg3'!$A$1:$B$9,2,0)</f>
        <v>6</v>
      </c>
      <c r="S4359" s="16" t="s">
        <v>44</v>
      </c>
      <c r="T4359" s="18">
        <v>21.8</v>
      </c>
      <c r="U4359" s="18">
        <v>21.8</v>
      </c>
      <c r="V4359" s="42"/>
      <c r="W4359" s="43" t="s">
        <v>1493</v>
      </c>
      <c r="X4359" s="16"/>
      <c r="Y4359" s="18" t="s">
        <v>40</v>
      </c>
      <c r="Z4359" s="18">
        <v>7.5</v>
      </c>
      <c r="AA4359" s="18" t="s">
        <v>258</v>
      </c>
      <c r="AB4359" s="14" t="str">
        <f t="shared" si="68"/>
        <v>('5000063','5000063J','HHB M08X1.25X50 DIN933 CLA2-70 FT EPO','PC',80,3,12,6,5,19,203,'21.8','21.8','M08','50','304L','7.5','7.00/7.02','','COIL POWDER DRAWNSS304 A270 07.00/07.02',''),</v>
      </c>
      <c r="AC4359" s="14" t="s">
        <v>11505</v>
      </c>
    </row>
    <row r="4360" spans="1:29">
      <c r="A4360" s="16">
        <v>5000066</v>
      </c>
      <c r="B4360" s="43" t="s">
        <v>7308</v>
      </c>
      <c r="C4360" s="43" t="s">
        <v>7309</v>
      </c>
      <c r="D4360" s="15">
        <f>VLOOKUP(E4360,finish!$A$1:$B$18,2,0)</f>
        <v>19</v>
      </c>
      <c r="E4360" s="18" t="s">
        <v>7861</v>
      </c>
      <c r="F4360" s="15">
        <f>VLOOKUP(G4360,modules!$A$1:$B$10,2,0)</f>
        <v>3</v>
      </c>
      <c r="G4360" s="18" t="s">
        <v>7844</v>
      </c>
      <c r="H4360" s="15">
        <f>VLOOKUP(I4360,segments!$A$1:$B$9,2,0)</f>
        <v>5</v>
      </c>
      <c r="I4360" s="18" t="s">
        <v>7852</v>
      </c>
      <c r="J4360" s="15">
        <v>80</v>
      </c>
      <c r="K4360" s="18" t="s">
        <v>19</v>
      </c>
      <c r="L4360" s="43" t="s">
        <v>15</v>
      </c>
      <c r="M4360" s="15">
        <f>VLOOKUP(N4360,groups!$A$1:$B$113,2,1)</f>
        <v>203</v>
      </c>
      <c r="N4360" s="43" t="s">
        <v>133</v>
      </c>
      <c r="O4360" s="18">
        <v>65</v>
      </c>
      <c r="P4360" s="15">
        <f>VLOOKUP(Q4360,'seg2'!$A$1:$B$13,2,0)</f>
        <v>12</v>
      </c>
      <c r="Q4360" s="16" t="s">
        <v>66</v>
      </c>
      <c r="R4360" s="15">
        <f>VLOOKUP(S4360,'seg3'!$A$1:$B$9,2,0)</f>
        <v>6</v>
      </c>
      <c r="S4360" s="16" t="s">
        <v>44</v>
      </c>
      <c r="T4360" s="18">
        <v>26.6</v>
      </c>
      <c r="U4360" s="18">
        <v>26.6</v>
      </c>
      <c r="V4360" s="42"/>
      <c r="W4360" s="43" t="s">
        <v>1493</v>
      </c>
      <c r="X4360" s="16"/>
      <c r="Y4360" s="18" t="s">
        <v>40</v>
      </c>
      <c r="Z4360" s="18">
        <v>7.5</v>
      </c>
      <c r="AA4360" s="18" t="s">
        <v>258</v>
      </c>
      <c r="AB4360" s="14" t="str">
        <f t="shared" si="68"/>
        <v>('5000066','5000066J','HHB M08X1.25X65 DIN933 CLA2-70 FT EPO','PC',80,3,12,6,5,19,203,'26.6','26.6','M08','65','304L','7.5','7.00/7.02','','COIL POWDER DRAWNSS304 A270 07.00/07.02',''),</v>
      </c>
      <c r="AC4360" s="14" t="s">
        <v>11506</v>
      </c>
    </row>
    <row r="4361" spans="1:29">
      <c r="A4361" s="16">
        <v>815923</v>
      </c>
      <c r="B4361" s="43" t="s">
        <v>4638</v>
      </c>
      <c r="C4361" s="43" t="s">
        <v>4639</v>
      </c>
      <c r="D4361" s="15" t="s">
        <v>7949</v>
      </c>
      <c r="E4361" s="18"/>
      <c r="F4361" s="15">
        <f>VLOOKUP(G4361,modules!$A$1:$B$10,2,0)</f>
        <v>6</v>
      </c>
      <c r="G4361" s="18" t="s">
        <v>7849</v>
      </c>
      <c r="H4361" s="15">
        <f>VLOOKUP(I4361,segments!$A$1:$B$9,2,0)</f>
        <v>1</v>
      </c>
      <c r="I4361" s="18" t="s">
        <v>7848</v>
      </c>
      <c r="J4361" s="15">
        <f>VLOOKUP(K4361,machines!$A$1:$B$72,2,0)</f>
        <v>62</v>
      </c>
      <c r="K4361" s="18" t="s">
        <v>101</v>
      </c>
      <c r="L4361" s="16" t="s">
        <v>364</v>
      </c>
      <c r="M4361" s="15">
        <f>VLOOKUP(N4361,groups!$A$1:$B$113,2,1)</f>
        <v>152</v>
      </c>
      <c r="N4361" s="16" t="s">
        <v>16</v>
      </c>
      <c r="O4361" s="18">
        <v>120.65</v>
      </c>
      <c r="P4361" s="15">
        <f>VLOOKUP(Q4361,'seg2'!$A$1:$B$13,2,0)</f>
        <v>3</v>
      </c>
      <c r="Q4361" s="16" t="s">
        <v>20</v>
      </c>
      <c r="R4361" s="15">
        <f>VLOOKUP(S4361,'seg3'!$A$1:$B$9,2,0)</f>
        <v>3</v>
      </c>
      <c r="S4361" s="16" t="s">
        <v>21</v>
      </c>
      <c r="T4361" s="18">
        <v>620</v>
      </c>
      <c r="U4361" s="18">
        <v>620</v>
      </c>
      <c r="V4361" s="42"/>
      <c r="W4361" s="43" t="s">
        <v>2518</v>
      </c>
      <c r="X4361" s="16"/>
      <c r="Y4361" s="18" t="s">
        <v>17</v>
      </c>
      <c r="Z4361" s="18">
        <v>26</v>
      </c>
      <c r="AA4361" s="18" t="s">
        <v>603</v>
      </c>
      <c r="AB4361" s="14" t="str">
        <f t="shared" si="68"/>
        <v>('815923','815923J','HEX HEAD BOLT 1"X8UNC X 120.65 DR.2A1420','PC',62,6,3,3,1,null,152,'620','620','01 UNC','120.65','10B33','26','24.80/24.85','','COIL DIRECT DRAWN 10B33 24.95/25.00',''),</v>
      </c>
      <c r="AC4361" s="14" t="s">
        <v>9711</v>
      </c>
    </row>
    <row r="4362" spans="1:29">
      <c r="A4362" s="16">
        <v>5000069</v>
      </c>
      <c r="B4362" s="43" t="s">
        <v>7310</v>
      </c>
      <c r="C4362" s="43" t="s">
        <v>7311</v>
      </c>
      <c r="D4362" s="15">
        <f>VLOOKUP(E4362,finish!$A$1:$B$18,2,0)</f>
        <v>19</v>
      </c>
      <c r="E4362" s="18" t="s">
        <v>7861</v>
      </c>
      <c r="F4362" s="15">
        <f>VLOOKUP(G4362,modules!$A$1:$B$10,2,0)</f>
        <v>3</v>
      </c>
      <c r="G4362" s="18" t="s">
        <v>7844</v>
      </c>
      <c r="H4362" s="15">
        <f>VLOOKUP(I4362,segments!$A$1:$B$9,2,0)</f>
        <v>5</v>
      </c>
      <c r="I4362" s="18" t="s">
        <v>7852</v>
      </c>
      <c r="J4362" s="15">
        <v>80</v>
      </c>
      <c r="K4362" s="18" t="s">
        <v>19</v>
      </c>
      <c r="L4362" s="43" t="s">
        <v>15</v>
      </c>
      <c r="M4362" s="15">
        <f>VLOOKUP(N4362,groups!$A$1:$B$113,2,1)</f>
        <v>203</v>
      </c>
      <c r="N4362" s="43" t="s">
        <v>133</v>
      </c>
      <c r="O4362" s="18">
        <v>80</v>
      </c>
      <c r="P4362" s="15">
        <f>VLOOKUP(Q4362,'seg2'!$A$1:$B$13,2,0)</f>
        <v>12</v>
      </c>
      <c r="Q4362" s="16" t="s">
        <v>66</v>
      </c>
      <c r="R4362" s="15">
        <f>VLOOKUP(S4362,'seg3'!$A$1:$B$9,2,0)</f>
        <v>6</v>
      </c>
      <c r="S4362" s="16" t="s">
        <v>44</v>
      </c>
      <c r="T4362" s="18">
        <v>31.4</v>
      </c>
      <c r="U4362" s="18">
        <v>31.4</v>
      </c>
      <c r="V4362" s="42"/>
      <c r="W4362" s="43" t="s">
        <v>1493</v>
      </c>
      <c r="X4362" s="16"/>
      <c r="Y4362" s="18" t="s">
        <v>40</v>
      </c>
      <c r="Z4362" s="18">
        <v>7.5</v>
      </c>
      <c r="AA4362" s="18" t="s">
        <v>258</v>
      </c>
      <c r="AB4362" s="14" t="str">
        <f t="shared" si="68"/>
        <v>('5000069','5000069J','HHB M08X1.25X80 DIN933 CLA2-70 FT EPO','PC',80,3,12,6,5,19,203,'31.4','31.4','M08','80','304L','7.5','7.00/7.02','','COIL POWDER DRAWNSS304 A270 07.00/07.02',''),</v>
      </c>
      <c r="AC4362" s="14" t="s">
        <v>11507</v>
      </c>
    </row>
    <row r="4363" spans="1:29">
      <c r="A4363" s="16">
        <v>5000780</v>
      </c>
      <c r="B4363" s="43" t="s">
        <v>7401</v>
      </c>
      <c r="C4363" s="43" t="s">
        <v>7402</v>
      </c>
      <c r="D4363" s="15">
        <f>VLOOKUP(E4363,finish!$A$1:$B$18,2,0)</f>
        <v>19</v>
      </c>
      <c r="E4363" s="18" t="s">
        <v>7861</v>
      </c>
      <c r="F4363" s="15">
        <f>VLOOKUP(G4363,modules!$A$1:$B$10,2,0)</f>
        <v>3</v>
      </c>
      <c r="G4363" s="18" t="s">
        <v>7844</v>
      </c>
      <c r="H4363" s="15">
        <f>VLOOKUP(I4363,segments!$A$1:$B$9,2,0)</f>
        <v>5</v>
      </c>
      <c r="I4363" s="18" t="s">
        <v>7852</v>
      </c>
      <c r="J4363" s="15">
        <v>80</v>
      </c>
      <c r="K4363" s="18" t="s">
        <v>19</v>
      </c>
      <c r="L4363" s="43" t="s">
        <v>15</v>
      </c>
      <c r="M4363" s="15">
        <f>VLOOKUP(N4363,groups!$A$1:$B$113,2,1)</f>
        <v>208</v>
      </c>
      <c r="N4363" s="43" t="s">
        <v>99</v>
      </c>
      <c r="O4363" s="18">
        <v>12</v>
      </c>
      <c r="P4363" s="15">
        <f>VLOOKUP(Q4363,'seg2'!$A$1:$B$13,2,0)</f>
        <v>11</v>
      </c>
      <c r="Q4363" s="16" t="s">
        <v>102</v>
      </c>
      <c r="R4363" s="15">
        <f>VLOOKUP(S4363,'seg3'!$A$1:$B$9,2,0)</f>
        <v>6</v>
      </c>
      <c r="S4363" s="16" t="s">
        <v>44</v>
      </c>
      <c r="T4363" s="18">
        <v>10.9</v>
      </c>
      <c r="U4363" s="18">
        <v>10.9</v>
      </c>
      <c r="V4363" s="42"/>
      <c r="W4363" s="43" t="s">
        <v>7403</v>
      </c>
      <c r="X4363" s="16"/>
      <c r="Y4363" s="18" t="s">
        <v>40</v>
      </c>
      <c r="Z4363" s="18">
        <v>7.5</v>
      </c>
      <c r="AA4363" s="18" t="s">
        <v>258</v>
      </c>
      <c r="AB4363" s="14" t="str">
        <f t="shared" si="68"/>
        <v>('5000780','5000780J','SHCS M08X1.25X12 DIN912 CLA2-70 FT EPO','PC',80,3,11,6,5,19,208,'10.9','10.9','M08','12','304L','7.5','7.00/7.02','','COIL 1ANNEAL&amp;1DRAWN SS 304C 07.65/07.68',''),</v>
      </c>
      <c r="AC4363" s="14" t="s">
        <v>11508</v>
      </c>
    </row>
    <row r="4364" spans="1:29">
      <c r="A4364" s="16">
        <v>5000782</v>
      </c>
      <c r="B4364" s="43" t="s">
        <v>2311</v>
      </c>
      <c r="C4364" s="43" t="s">
        <v>5741</v>
      </c>
      <c r="D4364" s="15">
        <f>VLOOKUP(E4364,finish!$A$1:$B$18,2,0)</f>
        <v>19</v>
      </c>
      <c r="E4364" s="18" t="s">
        <v>7861</v>
      </c>
      <c r="F4364" s="15">
        <f>VLOOKUP(G4364,modules!$A$1:$B$10,2,0)</f>
        <v>3</v>
      </c>
      <c r="G4364" s="18" t="s">
        <v>7844</v>
      </c>
      <c r="H4364" s="15">
        <f>VLOOKUP(I4364,segments!$A$1:$B$9,2,0)</f>
        <v>5</v>
      </c>
      <c r="I4364" s="18" t="s">
        <v>7852</v>
      </c>
      <c r="J4364" s="15">
        <v>80</v>
      </c>
      <c r="K4364" s="18" t="s">
        <v>19</v>
      </c>
      <c r="L4364" s="43" t="s">
        <v>15</v>
      </c>
      <c r="M4364" s="15">
        <f>VLOOKUP(N4364,groups!$A$1:$B$113,2,1)</f>
        <v>208</v>
      </c>
      <c r="N4364" s="43" t="s">
        <v>99</v>
      </c>
      <c r="O4364" s="18">
        <v>20</v>
      </c>
      <c r="P4364" s="15">
        <f>VLOOKUP(Q4364,'seg2'!$A$1:$B$13,2,0)</f>
        <v>11</v>
      </c>
      <c r="Q4364" s="16" t="s">
        <v>102</v>
      </c>
      <c r="R4364" s="15">
        <f>VLOOKUP(S4364,'seg3'!$A$1:$B$9,2,0)</f>
        <v>6</v>
      </c>
      <c r="S4364" s="16" t="s">
        <v>44</v>
      </c>
      <c r="T4364" s="18">
        <v>13.4</v>
      </c>
      <c r="U4364" s="18">
        <v>13.4</v>
      </c>
      <c r="V4364" s="42"/>
      <c r="W4364" s="43" t="s">
        <v>888</v>
      </c>
      <c r="X4364" s="16"/>
      <c r="Y4364" s="18" t="s">
        <v>40</v>
      </c>
      <c r="Z4364" s="18">
        <v>7.5</v>
      </c>
      <c r="AA4364" s="18" t="s">
        <v>258</v>
      </c>
      <c r="AB4364" s="14" t="str">
        <f t="shared" si="68"/>
        <v>('5000782','5000782J','SHCS M08X1.25X20 DIN912 CLA2-70 FT EPO','PC',80,3,11,6,5,19,208,'13.4','13.4','M08','20','304L','7.5','7.00/7.02','','COIL PWDR DRWN SS304CU2 A270 07.00-07.02',''),</v>
      </c>
      <c r="AC4364" s="14" t="s">
        <v>11509</v>
      </c>
    </row>
    <row r="4365" spans="1:29">
      <c r="A4365" s="16">
        <v>5000783</v>
      </c>
      <c r="B4365" s="43" t="s">
        <v>886</v>
      </c>
      <c r="C4365" s="43" t="s">
        <v>3851</v>
      </c>
      <c r="D4365" s="15">
        <f>VLOOKUP(E4365,finish!$A$1:$B$18,2,0)</f>
        <v>19</v>
      </c>
      <c r="E4365" s="18" t="s">
        <v>7861</v>
      </c>
      <c r="F4365" s="15">
        <f>VLOOKUP(G4365,modules!$A$1:$B$10,2,0)</f>
        <v>3</v>
      </c>
      <c r="G4365" s="18" t="s">
        <v>7844</v>
      </c>
      <c r="H4365" s="15">
        <f>VLOOKUP(I4365,segments!$A$1:$B$9,2,0)</f>
        <v>2</v>
      </c>
      <c r="I4365" s="18" t="s">
        <v>7847</v>
      </c>
      <c r="J4365" s="15">
        <v>80</v>
      </c>
      <c r="K4365" s="18" t="s">
        <v>19</v>
      </c>
      <c r="L4365" s="43" t="s">
        <v>15</v>
      </c>
      <c r="M4365" s="15">
        <f>VLOOKUP(N4365,groups!$A$1:$B$113,2,1)</f>
        <v>208</v>
      </c>
      <c r="N4365" s="43" t="s">
        <v>99</v>
      </c>
      <c r="O4365" s="18">
        <v>25</v>
      </c>
      <c r="P4365" s="15">
        <f>VLOOKUP(Q4365,'seg2'!$A$1:$B$13,2,0)</f>
        <v>11</v>
      </c>
      <c r="Q4365" s="16" t="s">
        <v>102</v>
      </c>
      <c r="R4365" s="15">
        <f>VLOOKUP(S4365,'seg3'!$A$1:$B$9,2,0)</f>
        <v>6</v>
      </c>
      <c r="S4365" s="16" t="s">
        <v>44</v>
      </c>
      <c r="T4365" s="18">
        <v>15</v>
      </c>
      <c r="U4365" s="18">
        <v>15</v>
      </c>
      <c r="V4365" s="42"/>
      <c r="W4365" s="43" t="s">
        <v>888</v>
      </c>
      <c r="X4365" s="16"/>
      <c r="Y4365" s="18" t="s">
        <v>40</v>
      </c>
      <c r="Z4365" s="18">
        <v>7.5</v>
      </c>
      <c r="AA4365" s="18" t="s">
        <v>258</v>
      </c>
      <c r="AB4365" s="14" t="str">
        <f t="shared" si="68"/>
        <v>('5000783','5000783J','SHCS M08X1.25X25 DIN912 CLA2-70 FT EPO','PC',80,3,11,6,2,19,208,'15','15','M08','25','304L','7.5','7.00/7.02','','COIL PWDR DRWN SS304CU2 A270 07.00-07.02',''),</v>
      </c>
      <c r="AC4365" s="14" t="s">
        <v>11510</v>
      </c>
    </row>
    <row r="4366" spans="1:29">
      <c r="A4366" s="16">
        <v>626699</v>
      </c>
      <c r="B4366" s="43" t="s">
        <v>7810</v>
      </c>
      <c r="C4366" s="43" t="s">
        <v>7811</v>
      </c>
      <c r="D4366" s="15">
        <f>VLOOKUP(E4366,finish!$A$1:$B$18,2,0)</f>
        <v>2</v>
      </c>
      <c r="E4366" s="18" t="s">
        <v>11</v>
      </c>
      <c r="F4366" s="15" t="s">
        <v>7949</v>
      </c>
      <c r="G4366" s="18" t="s">
        <v>7855</v>
      </c>
      <c r="H4366" s="15">
        <f>VLOOKUP(I4366,segments!$A$1:$B$9,2,0)</f>
        <v>6</v>
      </c>
      <c r="I4366" s="18" t="s">
        <v>7850</v>
      </c>
      <c r="J4366" s="15">
        <f>VLOOKUP(K4366,machines!$A$1:$B$72,2,0)</f>
        <v>85</v>
      </c>
      <c r="K4366" s="18" t="s">
        <v>607</v>
      </c>
      <c r="L4366" s="16" t="s">
        <v>126</v>
      </c>
      <c r="M4366" s="15">
        <f>VLOOKUP(N4366,groups!$A$1:$B$113,2,1)</f>
        <v>193</v>
      </c>
      <c r="N4366" s="16" t="s">
        <v>417</v>
      </c>
      <c r="O4366" s="18" t="s">
        <v>52</v>
      </c>
      <c r="P4366" s="15">
        <f>VLOOKUP(Q4366,'seg2'!$A$1:$B$13,2,0)</f>
        <v>9</v>
      </c>
      <c r="Q4366" s="16" t="s">
        <v>421</v>
      </c>
      <c r="R4366" s="15">
        <f>VLOOKUP(S4366,'seg3'!$A$1:$B$9,2,0)</f>
        <v>8</v>
      </c>
      <c r="S4366" s="16" t="s">
        <v>422</v>
      </c>
      <c r="T4366" s="18">
        <v>15</v>
      </c>
      <c r="U4366" s="18">
        <v>15</v>
      </c>
      <c r="V4366" s="42"/>
      <c r="W4366" s="43" t="s">
        <v>5051</v>
      </c>
      <c r="X4366" s="16"/>
      <c r="Y4366" s="18" t="s">
        <v>418</v>
      </c>
      <c r="Z4366" s="18">
        <v>7</v>
      </c>
      <c r="AA4366" s="18" t="s">
        <v>2412</v>
      </c>
      <c r="AB4366" s="14" t="str">
        <f t="shared" si="68"/>
        <v>('626699','626699J','SPRING WASHER FLAT SEC M20 DIN 127B BLK','PC',85,null,9,8,6,2,193,'15','15','M20','-','HC6165','7','6.05/6.10','','COIL 1 ANNEAL &amp; 2DRAWN HC6165 6.05/6.10',''),</v>
      </c>
      <c r="AC4366" s="14" t="s">
        <v>11511</v>
      </c>
    </row>
    <row r="4367" spans="1:29">
      <c r="A4367" s="16">
        <v>5000784</v>
      </c>
      <c r="B4367" s="43" t="s">
        <v>5742</v>
      </c>
      <c r="C4367" s="43" t="s">
        <v>5743</v>
      </c>
      <c r="D4367" s="15">
        <f>VLOOKUP(E4367,finish!$A$1:$B$18,2,0)</f>
        <v>19</v>
      </c>
      <c r="E4367" s="18" t="s">
        <v>7861</v>
      </c>
      <c r="F4367" s="15">
        <f>VLOOKUP(G4367,modules!$A$1:$B$10,2,0)</f>
        <v>3</v>
      </c>
      <c r="G4367" s="18" t="s">
        <v>7844</v>
      </c>
      <c r="H4367" s="15">
        <f>VLOOKUP(I4367,segments!$A$1:$B$9,2,0)</f>
        <v>5</v>
      </c>
      <c r="I4367" s="18" t="s">
        <v>7852</v>
      </c>
      <c r="J4367" s="15">
        <v>80</v>
      </c>
      <c r="K4367" s="18" t="s">
        <v>19</v>
      </c>
      <c r="L4367" s="43" t="s">
        <v>15</v>
      </c>
      <c r="M4367" s="15">
        <f>VLOOKUP(N4367,groups!$A$1:$B$113,2,1)</f>
        <v>208</v>
      </c>
      <c r="N4367" s="43" t="s">
        <v>99</v>
      </c>
      <c r="O4367" s="18">
        <v>30</v>
      </c>
      <c r="P4367" s="15">
        <f>VLOOKUP(Q4367,'seg2'!$A$1:$B$13,2,0)</f>
        <v>11</v>
      </c>
      <c r="Q4367" s="16" t="s">
        <v>102</v>
      </c>
      <c r="R4367" s="15">
        <f>VLOOKUP(S4367,'seg3'!$A$1:$B$9,2,0)</f>
        <v>6</v>
      </c>
      <c r="S4367" s="16" t="s">
        <v>44</v>
      </c>
      <c r="T4367" s="18">
        <v>16.899999999999999</v>
      </c>
      <c r="U4367" s="18">
        <v>16.899999999999999</v>
      </c>
      <c r="V4367" s="42"/>
      <c r="W4367" s="43" t="s">
        <v>888</v>
      </c>
      <c r="X4367" s="16"/>
      <c r="Y4367" s="18" t="s">
        <v>40</v>
      </c>
      <c r="Z4367" s="18">
        <v>7.5</v>
      </c>
      <c r="AA4367" s="18" t="s">
        <v>258</v>
      </c>
      <c r="AB4367" s="14" t="str">
        <f t="shared" si="68"/>
        <v>('5000784','5000784J','SHCS M08X1.25X30 DIN912 CLA2-70 FT EPO','PC',80,3,11,6,5,19,208,'16.9','16.9','M08','30','304L','7.5','7.00/7.02','','COIL PWDR DRWN SS304CU2 A270 07.00-07.02',''),</v>
      </c>
      <c r="AC4367" s="14" t="s">
        <v>11512</v>
      </c>
    </row>
    <row r="4368" spans="1:29">
      <c r="A4368" s="16">
        <v>5000785</v>
      </c>
      <c r="B4368" s="43" t="s">
        <v>3852</v>
      </c>
      <c r="C4368" s="43" t="s">
        <v>3853</v>
      </c>
      <c r="D4368" s="15">
        <f>VLOOKUP(E4368,finish!$A$1:$B$18,2,0)</f>
        <v>19</v>
      </c>
      <c r="E4368" s="18" t="s">
        <v>7861</v>
      </c>
      <c r="F4368" s="15">
        <f>VLOOKUP(G4368,modules!$A$1:$B$10,2,0)</f>
        <v>3</v>
      </c>
      <c r="G4368" s="18" t="s">
        <v>7844</v>
      </c>
      <c r="H4368" s="15">
        <f>VLOOKUP(I4368,segments!$A$1:$B$9,2,0)</f>
        <v>5</v>
      </c>
      <c r="I4368" s="18" t="s">
        <v>7852</v>
      </c>
      <c r="J4368" s="15">
        <v>80</v>
      </c>
      <c r="K4368" s="18" t="s">
        <v>19</v>
      </c>
      <c r="L4368" s="43" t="s">
        <v>15</v>
      </c>
      <c r="M4368" s="15">
        <f>VLOOKUP(N4368,groups!$A$1:$B$113,2,1)</f>
        <v>208</v>
      </c>
      <c r="N4368" s="43" t="s">
        <v>99</v>
      </c>
      <c r="O4368" s="18">
        <v>35</v>
      </c>
      <c r="P4368" s="15">
        <f>VLOOKUP(Q4368,'seg2'!$A$1:$B$13,2,0)</f>
        <v>11</v>
      </c>
      <c r="Q4368" s="16" t="s">
        <v>102</v>
      </c>
      <c r="R4368" s="15">
        <f>VLOOKUP(S4368,'seg3'!$A$1:$B$9,2,0)</f>
        <v>6</v>
      </c>
      <c r="S4368" s="16" t="s">
        <v>44</v>
      </c>
      <c r="T4368" s="18">
        <v>18.899999999999999</v>
      </c>
      <c r="U4368" s="18">
        <v>18.899999999999999</v>
      </c>
      <c r="V4368" s="42"/>
      <c r="W4368" s="43" t="s">
        <v>888</v>
      </c>
      <c r="X4368" s="16"/>
      <c r="Y4368" s="18" t="s">
        <v>40</v>
      </c>
      <c r="Z4368" s="18">
        <v>7.5</v>
      </c>
      <c r="AA4368" s="18" t="s">
        <v>258</v>
      </c>
      <c r="AB4368" s="14" t="str">
        <f t="shared" si="68"/>
        <v>('5000785','5000785J','SHCS M08X1.25X35 DIN912 CLA2-70 FT EPO','PC',80,3,11,6,5,19,208,'18.9','18.9','M08','35','304L','7.5','7.00/7.02','','COIL PWDR DRWN SS304CU2 A270 07.00-07.02',''),</v>
      </c>
      <c r="AC4368" s="14" t="s">
        <v>11513</v>
      </c>
    </row>
    <row r="4369" spans="1:29">
      <c r="A4369" s="16">
        <v>5000786</v>
      </c>
      <c r="B4369" s="43" t="s">
        <v>5744</v>
      </c>
      <c r="C4369" s="43" t="s">
        <v>5745</v>
      </c>
      <c r="D4369" s="15">
        <f>VLOOKUP(E4369,finish!$A$1:$B$18,2,0)</f>
        <v>19</v>
      </c>
      <c r="E4369" s="18" t="s">
        <v>7861</v>
      </c>
      <c r="F4369" s="15">
        <f>VLOOKUP(G4369,modules!$A$1:$B$10,2,0)</f>
        <v>3</v>
      </c>
      <c r="G4369" s="18" t="s">
        <v>7844</v>
      </c>
      <c r="H4369" s="15" t="s">
        <v>7949</v>
      </c>
      <c r="I4369" s="18" t="s">
        <v>7859</v>
      </c>
      <c r="J4369" s="15">
        <v>80</v>
      </c>
      <c r="K4369" s="18" t="s">
        <v>19</v>
      </c>
      <c r="L4369" s="43" t="s">
        <v>15</v>
      </c>
      <c r="M4369" s="15">
        <f>VLOOKUP(N4369,groups!$A$1:$B$113,2,1)</f>
        <v>208</v>
      </c>
      <c r="N4369" s="43" t="s">
        <v>99</v>
      </c>
      <c r="O4369" s="18">
        <v>40</v>
      </c>
      <c r="P4369" s="15">
        <f>VLOOKUP(Q4369,'seg2'!$A$1:$B$13,2,0)</f>
        <v>11</v>
      </c>
      <c r="Q4369" s="16" t="s">
        <v>102</v>
      </c>
      <c r="R4369" s="15">
        <f>VLOOKUP(S4369,'seg3'!$A$1:$B$9,2,0)</f>
        <v>6</v>
      </c>
      <c r="S4369" s="16" t="s">
        <v>44</v>
      </c>
      <c r="T4369" s="18">
        <v>20.9</v>
      </c>
      <c r="U4369" s="18">
        <v>20.9</v>
      </c>
      <c r="V4369" s="42"/>
      <c r="W4369" s="43" t="s">
        <v>888</v>
      </c>
      <c r="X4369" s="16"/>
      <c r="Y4369" s="18" t="s">
        <v>40</v>
      </c>
      <c r="Z4369" s="18">
        <v>7.5</v>
      </c>
      <c r="AA4369" s="18" t="s">
        <v>258</v>
      </c>
      <c r="AB4369" s="14" t="str">
        <f t="shared" si="68"/>
        <v>('5000786','5000786J','SHCS M08X1.25X40 DIN912 CLA2-70 FT EPO','PC',80,3,11,6,null,19,208,'20.9','20.9','M08','40','304L','7.5','7.00/7.02','','COIL PWDR DRWN SS304CU2 A270 07.00-07.02',''),</v>
      </c>
      <c r="AC4369" s="14" t="s">
        <v>11514</v>
      </c>
    </row>
    <row r="4370" spans="1:29">
      <c r="A4370" s="16">
        <v>5000787</v>
      </c>
      <c r="B4370" s="43" t="s">
        <v>2321</v>
      </c>
      <c r="C4370" s="43" t="s">
        <v>7404</v>
      </c>
      <c r="D4370" s="15">
        <f>VLOOKUP(E4370,finish!$A$1:$B$18,2,0)</f>
        <v>19</v>
      </c>
      <c r="E4370" s="18" t="s">
        <v>7861</v>
      </c>
      <c r="F4370" s="15">
        <f>VLOOKUP(G4370,modules!$A$1:$B$10,2,0)</f>
        <v>3</v>
      </c>
      <c r="G4370" s="18" t="s">
        <v>7844</v>
      </c>
      <c r="H4370" s="15">
        <f>VLOOKUP(I4370,segments!$A$1:$B$9,2,0)</f>
        <v>5</v>
      </c>
      <c r="I4370" s="18" t="s">
        <v>7852</v>
      </c>
      <c r="J4370" s="15">
        <v>80</v>
      </c>
      <c r="K4370" s="18" t="s">
        <v>19</v>
      </c>
      <c r="L4370" s="43" t="s">
        <v>15</v>
      </c>
      <c r="M4370" s="15">
        <f>VLOOKUP(N4370,groups!$A$1:$B$113,2,1)</f>
        <v>208</v>
      </c>
      <c r="N4370" s="43" t="s">
        <v>99</v>
      </c>
      <c r="O4370" s="18">
        <v>45</v>
      </c>
      <c r="P4370" s="15">
        <f>VLOOKUP(Q4370,'seg2'!$A$1:$B$13,2,0)</f>
        <v>11</v>
      </c>
      <c r="Q4370" s="16" t="s">
        <v>102</v>
      </c>
      <c r="R4370" s="15">
        <f>VLOOKUP(S4370,'seg3'!$A$1:$B$9,2,0)</f>
        <v>6</v>
      </c>
      <c r="S4370" s="16" t="s">
        <v>44</v>
      </c>
      <c r="T4370" s="18">
        <v>22.9</v>
      </c>
      <c r="U4370" s="18">
        <v>22.9</v>
      </c>
      <c r="V4370" s="42"/>
      <c r="W4370" s="43" t="s">
        <v>888</v>
      </c>
      <c r="X4370" s="16"/>
      <c r="Y4370" s="18" t="s">
        <v>40</v>
      </c>
      <c r="Z4370" s="18">
        <v>7.5</v>
      </c>
      <c r="AA4370" s="18" t="s">
        <v>258</v>
      </c>
      <c r="AB4370" s="14" t="str">
        <f t="shared" si="68"/>
        <v>('5000787','5000787J','SHCS M08X1.25X45 DIN912 CLA2-70 FT EPO','PC',80,3,11,6,5,19,208,'22.9','22.9','M08','45','304L','7.5','7.00/7.02','','COIL PWDR DRWN SS304CU2 A270 07.00-07.02',''),</v>
      </c>
      <c r="AC4370" s="14" t="s">
        <v>11515</v>
      </c>
    </row>
    <row r="4371" spans="1:29">
      <c r="A4371" s="16">
        <v>5000788</v>
      </c>
      <c r="B4371" s="43" t="s">
        <v>5746</v>
      </c>
      <c r="C4371" s="43" t="s">
        <v>5747</v>
      </c>
      <c r="D4371" s="15">
        <f>VLOOKUP(E4371,finish!$A$1:$B$18,2,0)</f>
        <v>19</v>
      </c>
      <c r="E4371" s="18" t="s">
        <v>7861</v>
      </c>
      <c r="F4371" s="15">
        <f>VLOOKUP(G4371,modules!$A$1:$B$10,2,0)</f>
        <v>3</v>
      </c>
      <c r="G4371" s="18" t="s">
        <v>7844</v>
      </c>
      <c r="H4371" s="15">
        <f>VLOOKUP(I4371,segments!$A$1:$B$9,2,0)</f>
        <v>5</v>
      </c>
      <c r="I4371" s="18" t="s">
        <v>7852</v>
      </c>
      <c r="J4371" s="15">
        <v>80</v>
      </c>
      <c r="K4371" s="18" t="s">
        <v>19</v>
      </c>
      <c r="L4371" s="43" t="s">
        <v>15</v>
      </c>
      <c r="M4371" s="15">
        <f>VLOOKUP(N4371,groups!$A$1:$B$113,2,1)</f>
        <v>208</v>
      </c>
      <c r="N4371" s="43" t="s">
        <v>99</v>
      </c>
      <c r="O4371" s="18">
        <v>50</v>
      </c>
      <c r="P4371" s="15">
        <f>VLOOKUP(Q4371,'seg2'!$A$1:$B$13,2,0)</f>
        <v>11</v>
      </c>
      <c r="Q4371" s="16" t="s">
        <v>102</v>
      </c>
      <c r="R4371" s="15">
        <f>VLOOKUP(S4371,'seg3'!$A$1:$B$9,2,0)</f>
        <v>6</v>
      </c>
      <c r="S4371" s="16" t="s">
        <v>44</v>
      </c>
      <c r="T4371" s="18">
        <v>24.9</v>
      </c>
      <c r="U4371" s="18">
        <v>24.9</v>
      </c>
      <c r="V4371" s="42"/>
      <c r="W4371" s="43" t="s">
        <v>888</v>
      </c>
      <c r="X4371" s="16"/>
      <c r="Y4371" s="18" t="s">
        <v>40</v>
      </c>
      <c r="Z4371" s="18">
        <v>7.5</v>
      </c>
      <c r="AA4371" s="18" t="s">
        <v>258</v>
      </c>
      <c r="AB4371" s="14" t="str">
        <f t="shared" si="68"/>
        <v>('5000788','5000788J','SHCS M08X1.25X50 DIN912 CLA2-70 FT EPO','PC',80,3,11,6,5,19,208,'24.9','24.9','M08','50','304L','7.5','7.00/7.02','','COIL PWDR DRWN SS304CU2 A270 07.00-07.02',''),</v>
      </c>
      <c r="AC4371" s="14" t="s">
        <v>11516</v>
      </c>
    </row>
    <row r="4372" spans="1:29">
      <c r="A4372" s="16">
        <v>5000790</v>
      </c>
      <c r="B4372" s="43" t="s">
        <v>7405</v>
      </c>
      <c r="C4372" s="43" t="s">
        <v>7406</v>
      </c>
      <c r="D4372" s="15">
        <f>VLOOKUP(E4372,finish!$A$1:$B$18,2,0)</f>
        <v>19</v>
      </c>
      <c r="E4372" s="18" t="s">
        <v>7861</v>
      </c>
      <c r="F4372" s="15">
        <f>VLOOKUP(G4372,modules!$A$1:$B$10,2,0)</f>
        <v>3</v>
      </c>
      <c r="G4372" s="18" t="s">
        <v>7844</v>
      </c>
      <c r="H4372" s="15">
        <f>VLOOKUP(I4372,segments!$A$1:$B$9,2,0)</f>
        <v>5</v>
      </c>
      <c r="I4372" s="18" t="s">
        <v>7852</v>
      </c>
      <c r="J4372" s="15">
        <v>80</v>
      </c>
      <c r="K4372" s="18" t="s">
        <v>19</v>
      </c>
      <c r="L4372" s="43" t="s">
        <v>15</v>
      </c>
      <c r="M4372" s="15">
        <f>VLOOKUP(N4372,groups!$A$1:$B$113,2,1)</f>
        <v>208</v>
      </c>
      <c r="N4372" s="43" t="s">
        <v>99</v>
      </c>
      <c r="O4372" s="18">
        <v>60</v>
      </c>
      <c r="P4372" s="15">
        <f>VLOOKUP(Q4372,'seg2'!$A$1:$B$13,2,0)</f>
        <v>11</v>
      </c>
      <c r="Q4372" s="16" t="s">
        <v>102</v>
      </c>
      <c r="R4372" s="15">
        <f>VLOOKUP(S4372,'seg3'!$A$1:$B$9,2,0)</f>
        <v>6</v>
      </c>
      <c r="S4372" s="16" t="s">
        <v>44</v>
      </c>
      <c r="T4372" s="18">
        <v>28.9</v>
      </c>
      <c r="U4372" s="18">
        <v>28.9</v>
      </c>
      <c r="V4372" s="42"/>
      <c r="W4372" s="43" t="s">
        <v>888</v>
      </c>
      <c r="X4372" s="16"/>
      <c r="Y4372" s="18" t="s">
        <v>40</v>
      </c>
      <c r="Z4372" s="18">
        <v>7.5</v>
      </c>
      <c r="AA4372" s="18" t="s">
        <v>258</v>
      </c>
      <c r="AB4372" s="14" t="str">
        <f t="shared" si="68"/>
        <v>('5000790','5000790J','SHCS M08X1.25X60 DIN912 CLA2-70 FT EPO','PC',80,3,11,6,5,19,208,'28.9','28.9','M08','60','304L','7.5','7.00/7.02','','COIL PWDR DRWN SS304CU2 A270 07.00-07.02',''),</v>
      </c>
      <c r="AC4372" s="14" t="s">
        <v>11517</v>
      </c>
    </row>
    <row r="4373" spans="1:29">
      <c r="A4373" s="16">
        <v>5000791</v>
      </c>
      <c r="B4373" s="43" t="s">
        <v>7407</v>
      </c>
      <c r="C4373" s="43" t="s">
        <v>7408</v>
      </c>
      <c r="D4373" s="15">
        <f>VLOOKUP(E4373,finish!$A$1:$B$18,2,0)</f>
        <v>19</v>
      </c>
      <c r="E4373" s="18" t="s">
        <v>7861</v>
      </c>
      <c r="F4373" s="15">
        <f>VLOOKUP(G4373,modules!$A$1:$B$10,2,0)</f>
        <v>3</v>
      </c>
      <c r="G4373" s="18" t="s">
        <v>7844</v>
      </c>
      <c r="H4373" s="15">
        <f>VLOOKUP(I4373,segments!$A$1:$B$9,2,0)</f>
        <v>5</v>
      </c>
      <c r="I4373" s="18" t="s">
        <v>7852</v>
      </c>
      <c r="J4373" s="15">
        <v>80</v>
      </c>
      <c r="K4373" s="18" t="s">
        <v>19</v>
      </c>
      <c r="L4373" s="43" t="s">
        <v>15</v>
      </c>
      <c r="M4373" s="15">
        <f>VLOOKUP(N4373,groups!$A$1:$B$113,2,1)</f>
        <v>208</v>
      </c>
      <c r="N4373" s="43" t="s">
        <v>99</v>
      </c>
      <c r="O4373" s="18">
        <v>65</v>
      </c>
      <c r="P4373" s="15">
        <f>VLOOKUP(Q4373,'seg2'!$A$1:$B$13,2,0)</f>
        <v>11</v>
      </c>
      <c r="Q4373" s="16" t="s">
        <v>102</v>
      </c>
      <c r="R4373" s="15">
        <f>VLOOKUP(S4373,'seg3'!$A$1:$B$9,2,0)</f>
        <v>6</v>
      </c>
      <c r="S4373" s="16" t="s">
        <v>44</v>
      </c>
      <c r="T4373" s="18">
        <v>31</v>
      </c>
      <c r="U4373" s="18">
        <v>31</v>
      </c>
      <c r="V4373" s="42"/>
      <c r="W4373" s="43" t="s">
        <v>888</v>
      </c>
      <c r="X4373" s="16"/>
      <c r="Y4373" s="18" t="s">
        <v>40</v>
      </c>
      <c r="Z4373" s="18">
        <v>7.5</v>
      </c>
      <c r="AA4373" s="18" t="s">
        <v>258</v>
      </c>
      <c r="AB4373" s="14" t="str">
        <f t="shared" si="68"/>
        <v>('5000791','5000791J','SHCS M08X1.25X65 DIN912 CLA2-70 FT EPO','PC',80,3,11,6,5,19,208,'31','31','M08','65','304L','7.5','7.00/7.02','','COIL PWDR DRWN SS304CU2 A270 07.00-07.02',''),</v>
      </c>
      <c r="AC4373" s="14" t="s">
        <v>11518</v>
      </c>
    </row>
    <row r="4374" spans="1:29">
      <c r="A4374" s="16">
        <v>5000792</v>
      </c>
      <c r="B4374" s="43" t="s">
        <v>2328</v>
      </c>
      <c r="C4374" s="43" t="s">
        <v>7409</v>
      </c>
      <c r="D4374" s="15">
        <f>VLOOKUP(E4374,finish!$A$1:$B$18,2,0)</f>
        <v>19</v>
      </c>
      <c r="E4374" s="18" t="s">
        <v>7861</v>
      </c>
      <c r="F4374" s="15">
        <f>VLOOKUP(G4374,modules!$A$1:$B$10,2,0)</f>
        <v>3</v>
      </c>
      <c r="G4374" s="18" t="s">
        <v>7844</v>
      </c>
      <c r="H4374" s="15">
        <f>VLOOKUP(I4374,segments!$A$1:$B$9,2,0)</f>
        <v>5</v>
      </c>
      <c r="I4374" s="18" t="s">
        <v>7852</v>
      </c>
      <c r="J4374" s="15">
        <v>80</v>
      </c>
      <c r="K4374" s="18" t="s">
        <v>19</v>
      </c>
      <c r="L4374" s="43" t="s">
        <v>15</v>
      </c>
      <c r="M4374" s="15">
        <f>VLOOKUP(N4374,groups!$A$1:$B$113,2,1)</f>
        <v>208</v>
      </c>
      <c r="N4374" s="43" t="s">
        <v>99</v>
      </c>
      <c r="O4374" s="18">
        <v>70</v>
      </c>
      <c r="P4374" s="15">
        <f>VLOOKUP(Q4374,'seg2'!$A$1:$B$13,2,0)</f>
        <v>11</v>
      </c>
      <c r="Q4374" s="16" t="s">
        <v>102</v>
      </c>
      <c r="R4374" s="15">
        <f>VLOOKUP(S4374,'seg3'!$A$1:$B$9,2,0)</f>
        <v>6</v>
      </c>
      <c r="S4374" s="16" t="s">
        <v>44</v>
      </c>
      <c r="T4374" s="18">
        <v>33</v>
      </c>
      <c r="U4374" s="18">
        <v>33</v>
      </c>
      <c r="V4374" s="42"/>
      <c r="W4374" s="43" t="s">
        <v>888</v>
      </c>
      <c r="X4374" s="16"/>
      <c r="Y4374" s="18" t="s">
        <v>40</v>
      </c>
      <c r="Z4374" s="18">
        <v>7.5</v>
      </c>
      <c r="AA4374" s="18" t="s">
        <v>258</v>
      </c>
      <c r="AB4374" s="14" t="str">
        <f t="shared" si="68"/>
        <v>('5000792','5000792J','SHCS M08X1.25X70 DIN912 CLA2-70 FT EPO','PC',80,3,11,6,5,19,208,'33','33','M08','70','304L','7.5','7.00/7.02','','COIL PWDR DRWN SS304CU2 A270 07.00-07.02',''),</v>
      </c>
      <c r="AC4374" s="14" t="s">
        <v>11519</v>
      </c>
    </row>
    <row r="4375" spans="1:29">
      <c r="A4375" s="16">
        <v>5000793</v>
      </c>
      <c r="B4375" s="43" t="s">
        <v>7410</v>
      </c>
      <c r="C4375" s="43" t="s">
        <v>7411</v>
      </c>
      <c r="D4375" s="15">
        <f>VLOOKUP(E4375,finish!$A$1:$B$18,2,0)</f>
        <v>19</v>
      </c>
      <c r="E4375" s="18" t="s">
        <v>7861</v>
      </c>
      <c r="F4375" s="15">
        <f>VLOOKUP(G4375,modules!$A$1:$B$10,2,0)</f>
        <v>3</v>
      </c>
      <c r="G4375" s="18" t="s">
        <v>7844</v>
      </c>
      <c r="H4375" s="15">
        <f>VLOOKUP(I4375,segments!$A$1:$B$9,2,0)</f>
        <v>5</v>
      </c>
      <c r="I4375" s="18" t="s">
        <v>7852</v>
      </c>
      <c r="J4375" s="15">
        <v>80</v>
      </c>
      <c r="K4375" s="18" t="s">
        <v>19</v>
      </c>
      <c r="L4375" s="43" t="s">
        <v>15</v>
      </c>
      <c r="M4375" s="15">
        <f>VLOOKUP(N4375,groups!$A$1:$B$113,2,1)</f>
        <v>208</v>
      </c>
      <c r="N4375" s="43" t="s">
        <v>99</v>
      </c>
      <c r="O4375" s="18">
        <v>75</v>
      </c>
      <c r="P4375" s="15">
        <f>VLOOKUP(Q4375,'seg2'!$A$1:$B$13,2,0)</f>
        <v>11</v>
      </c>
      <c r="Q4375" s="16" t="s">
        <v>102</v>
      </c>
      <c r="R4375" s="15">
        <f>VLOOKUP(S4375,'seg3'!$A$1:$B$9,2,0)</f>
        <v>6</v>
      </c>
      <c r="S4375" s="16" t="s">
        <v>44</v>
      </c>
      <c r="T4375" s="18">
        <v>35.36</v>
      </c>
      <c r="U4375" s="18">
        <v>35.36</v>
      </c>
      <c r="V4375" s="42"/>
      <c r="W4375" s="43" t="s">
        <v>888</v>
      </c>
      <c r="X4375" s="16"/>
      <c r="Y4375" s="18" t="s">
        <v>40</v>
      </c>
      <c r="Z4375" s="18">
        <v>7.5</v>
      </c>
      <c r="AA4375" s="18" t="s">
        <v>258</v>
      </c>
      <c r="AB4375" s="14" t="str">
        <f t="shared" si="68"/>
        <v>('5000793','5000793J','SHCS M08X1.25X75 DIN912 CLA2-70 FT EPO','PC',80,3,11,6,5,19,208,'35.36','35.36','M08','75','304L','7.5','7.00/7.02','','COIL PWDR DRWN SS304CU2 A270 07.00-07.02',''),</v>
      </c>
      <c r="AC4375" s="14" t="s">
        <v>11520</v>
      </c>
    </row>
    <row r="4376" spans="1:29">
      <c r="A4376" s="16">
        <v>5000421</v>
      </c>
      <c r="B4376" s="43" t="s">
        <v>5706</v>
      </c>
      <c r="C4376" s="43" t="s">
        <v>7446</v>
      </c>
      <c r="D4376" s="15">
        <f>VLOOKUP(E4376,finish!$A$1:$B$18,2,0)</f>
        <v>19</v>
      </c>
      <c r="E4376" s="18" t="s">
        <v>7861</v>
      </c>
      <c r="F4376" s="15">
        <f>VLOOKUP(G4376,modules!$A$1:$B$10,2,0)</f>
        <v>3</v>
      </c>
      <c r="G4376" s="18" t="s">
        <v>7844</v>
      </c>
      <c r="H4376" s="15" t="s">
        <v>7949</v>
      </c>
      <c r="I4376" s="18" t="s">
        <v>7856</v>
      </c>
      <c r="J4376" s="15">
        <v>80</v>
      </c>
      <c r="K4376" s="18" t="s">
        <v>19</v>
      </c>
      <c r="L4376" s="43" t="s">
        <v>15</v>
      </c>
      <c r="M4376" s="15">
        <f>VLOOKUP(N4376,groups!$A$1:$B$113,2,1)</f>
        <v>203</v>
      </c>
      <c r="N4376" s="43" t="s">
        <v>62</v>
      </c>
      <c r="O4376" s="18">
        <v>20</v>
      </c>
      <c r="P4376" s="15">
        <f>VLOOKUP(Q4376,'seg2'!$A$1:$B$13,2,0)</f>
        <v>12</v>
      </c>
      <c r="Q4376" s="16" t="s">
        <v>66</v>
      </c>
      <c r="R4376" s="15">
        <f>VLOOKUP(S4376,'seg3'!$A$1:$B$9,2,0)</f>
        <v>6</v>
      </c>
      <c r="S4376" s="16" t="s">
        <v>44</v>
      </c>
      <c r="T4376" s="18">
        <v>12.3</v>
      </c>
      <c r="U4376" s="18">
        <v>12.3</v>
      </c>
      <c r="V4376" s="18"/>
      <c r="W4376" s="43" t="s">
        <v>2175</v>
      </c>
      <c r="X4376" s="16"/>
      <c r="Y4376" s="18" t="s">
        <v>63</v>
      </c>
      <c r="Z4376" s="18">
        <v>7.5</v>
      </c>
      <c r="AA4376" s="18" t="s">
        <v>258</v>
      </c>
      <c r="AB4376" s="14" t="str">
        <f t="shared" si="68"/>
        <v>('5000421','5000421J','HHB M08X1.25X20 DIN933 CLA4-70 FT EPO','PC',80,3,12,6,null,19,203,'12.3','12.3','M08','20','316L','7.5','7.00/7.02','','COIL POWDER DRWN SS316L A470 07.00/07.02',''),</v>
      </c>
      <c r="AC4376" s="14" t="s">
        <v>11521</v>
      </c>
    </row>
    <row r="4377" spans="1:29">
      <c r="A4377" s="16">
        <v>170056</v>
      </c>
      <c r="B4377" s="43" t="s">
        <v>6773</v>
      </c>
      <c r="C4377" s="43" t="s">
        <v>6774</v>
      </c>
      <c r="D4377" s="15">
        <f>VLOOKUP(E4377,finish!$A$1:$B$18,2,0)</f>
        <v>2</v>
      </c>
      <c r="E4377" s="18" t="s">
        <v>11</v>
      </c>
      <c r="F4377" s="15">
        <f>VLOOKUP(G4377,modules!$A$1:$B$10,2,0)</f>
        <v>3</v>
      </c>
      <c r="G4377" s="18" t="s">
        <v>7844</v>
      </c>
      <c r="H4377" s="15">
        <f>VLOOKUP(I4377,segments!$A$1:$B$9,2,0)</f>
        <v>5</v>
      </c>
      <c r="I4377" s="18" t="s">
        <v>7852</v>
      </c>
      <c r="J4377" s="15">
        <v>80</v>
      </c>
      <c r="K4377" s="18" t="s">
        <v>19</v>
      </c>
      <c r="L4377" s="16" t="s">
        <v>15</v>
      </c>
      <c r="M4377" s="15">
        <f>VLOOKUP(N4377,groups!$A$1:$B$113,2,1)</f>
        <v>152</v>
      </c>
      <c r="N4377" s="16" t="s">
        <v>16</v>
      </c>
      <c r="O4377" s="18">
        <v>35</v>
      </c>
      <c r="P4377" s="15">
        <f>VLOOKUP(Q4377,'seg2'!$A$1:$B$13,2,0)</f>
        <v>3</v>
      </c>
      <c r="Q4377" s="16" t="s">
        <v>20</v>
      </c>
      <c r="R4377" s="15">
        <f>VLOOKUP(S4377,'seg3'!$A$1:$B$9,2,0)</f>
        <v>3</v>
      </c>
      <c r="S4377" s="16" t="s">
        <v>21</v>
      </c>
      <c r="T4377" s="18">
        <v>18.2</v>
      </c>
      <c r="U4377" s="18">
        <v>18.2</v>
      </c>
      <c r="V4377" s="42"/>
      <c r="W4377" s="43" t="s">
        <v>23</v>
      </c>
      <c r="X4377" s="16"/>
      <c r="Y4377" s="18" t="s">
        <v>17</v>
      </c>
      <c r="Z4377" s="18">
        <v>8</v>
      </c>
      <c r="AA4377" s="16" t="s">
        <v>18</v>
      </c>
      <c r="AB4377" s="14" t="str">
        <f t="shared" si="68"/>
        <v>('170056','170056J','HHB M08X1.25X35 ISO4014 CL10.9 HT BLK','PC',80,3,3,3,5,2,152,'18.2','18.2','M08','35','10B33','8','07.65/07.68','','COIL DIRECT DRAWN AS 10B33M 07.65/07.68',''),</v>
      </c>
      <c r="AC4377" s="14" t="s">
        <v>11476</v>
      </c>
    </row>
    <row r="4378" spans="1:29">
      <c r="A4378" s="16">
        <v>834707</v>
      </c>
      <c r="B4378" s="43" t="s">
        <v>7483</v>
      </c>
      <c r="C4378" s="43" t="s">
        <v>7484</v>
      </c>
      <c r="D4378" s="15">
        <f>VLOOKUP(E4378,finish!$A$1:$B$18,2,0)</f>
        <v>5</v>
      </c>
      <c r="E4378" s="18" t="s">
        <v>316</v>
      </c>
      <c r="F4378" s="15">
        <f>VLOOKUP(G4378,modules!$A$1:$B$10,2,0)</f>
        <v>3</v>
      </c>
      <c r="G4378" s="18" t="s">
        <v>7844</v>
      </c>
      <c r="H4378" s="15">
        <f>VLOOKUP(I4378,segments!$A$1:$B$9,2,0)</f>
        <v>3</v>
      </c>
      <c r="I4378" s="18" t="s">
        <v>7851</v>
      </c>
      <c r="J4378" s="15">
        <v>80</v>
      </c>
      <c r="K4378" s="18" t="s">
        <v>19</v>
      </c>
      <c r="L4378" s="16" t="s">
        <v>15</v>
      </c>
      <c r="M4378" s="15">
        <f>VLOOKUP(N4378,groups!$A$1:$B$113,2,1)</f>
        <v>152</v>
      </c>
      <c r="N4378" s="16" t="s">
        <v>16</v>
      </c>
      <c r="O4378" s="18">
        <v>160</v>
      </c>
      <c r="P4378" s="15">
        <f>VLOOKUP(Q4378,'seg2'!$A$1:$B$13,2,0)</f>
        <v>3</v>
      </c>
      <c r="Q4378" s="16" t="s">
        <v>20</v>
      </c>
      <c r="R4378" s="15">
        <f>VLOOKUP(S4378,'seg3'!$A$1:$B$9,2,0)</f>
        <v>3</v>
      </c>
      <c r="S4378" s="16" t="s">
        <v>21</v>
      </c>
      <c r="T4378" s="18">
        <v>70.8</v>
      </c>
      <c r="U4378" s="18">
        <v>70.8</v>
      </c>
      <c r="V4378" s="42"/>
      <c r="W4378" s="30"/>
      <c r="X4378" s="16"/>
      <c r="Y4378" s="18" t="s">
        <v>17</v>
      </c>
      <c r="Z4378" s="18">
        <v>8</v>
      </c>
      <c r="AA4378" s="16" t="s">
        <v>18</v>
      </c>
      <c r="AB4378" s="14" t="str">
        <f t="shared" si="68"/>
        <v>('834707','834707J','HHB M08X1.25X160 ISO4014 CL10.9 HT ZFS','PC',80,3,3,3,3,5,152,'70.8','70.8','M08','160','10B33','8','07.65/07.68','','',''),</v>
      </c>
      <c r="AC4378" s="14" t="s">
        <v>11522</v>
      </c>
    </row>
    <row r="4379" spans="1:29">
      <c r="A4379" s="16">
        <v>834710</v>
      </c>
      <c r="B4379" s="43" t="s">
        <v>7485</v>
      </c>
      <c r="C4379" s="43" t="s">
        <v>7486</v>
      </c>
      <c r="D4379" s="15">
        <f>VLOOKUP(E4379,finish!$A$1:$B$18,2,0)</f>
        <v>5</v>
      </c>
      <c r="E4379" s="18" t="s">
        <v>316</v>
      </c>
      <c r="F4379" s="15">
        <f>VLOOKUP(G4379,modules!$A$1:$B$10,2,0)</f>
        <v>3</v>
      </c>
      <c r="G4379" s="18" t="s">
        <v>7844</v>
      </c>
      <c r="H4379" s="15">
        <f>VLOOKUP(I4379,segments!$A$1:$B$9,2,0)</f>
        <v>3</v>
      </c>
      <c r="I4379" s="18" t="s">
        <v>7851</v>
      </c>
      <c r="J4379" s="15">
        <v>80</v>
      </c>
      <c r="K4379" s="27" t="s">
        <v>19</v>
      </c>
      <c r="L4379" s="16" t="s">
        <v>15</v>
      </c>
      <c r="M4379" s="15">
        <f>VLOOKUP(N4379,groups!$A$1:$B$113,2,1)</f>
        <v>153</v>
      </c>
      <c r="N4379" s="16" t="s">
        <v>107</v>
      </c>
      <c r="O4379" s="18">
        <v>120</v>
      </c>
      <c r="P4379" s="15">
        <f>VLOOKUP(Q4379,'seg2'!$A$1:$B$13,2,0)</f>
        <v>3</v>
      </c>
      <c r="Q4379" s="16" t="s">
        <v>20</v>
      </c>
      <c r="R4379" s="15">
        <f>VLOOKUP(S4379,'seg3'!$A$1:$B$9,2,0)</f>
        <v>3</v>
      </c>
      <c r="S4379" s="16" t="s">
        <v>21</v>
      </c>
      <c r="T4379" s="18">
        <v>44.1</v>
      </c>
      <c r="U4379" s="18">
        <v>44.1</v>
      </c>
      <c r="V4379" s="42"/>
      <c r="W4379" s="30"/>
      <c r="X4379" s="16"/>
      <c r="Y4379" s="18" t="s">
        <v>17</v>
      </c>
      <c r="Z4379" s="18">
        <v>8</v>
      </c>
      <c r="AA4379" s="16" t="s">
        <v>883</v>
      </c>
      <c r="AB4379" s="14" t="str">
        <f t="shared" si="68"/>
        <v>('834710','834710J','HHB M08X1.25X120 ISO4017 CL10.9 FT ZFS','PC',80,3,3,3,3,5,153,'44.1','44.1','M08','120','10B33','8','07.00/07.02','','',''),</v>
      </c>
      <c r="AC4379" s="14" t="s">
        <v>11523</v>
      </c>
    </row>
    <row r="4380" spans="1:29">
      <c r="A4380" s="16" t="s">
        <v>4880</v>
      </c>
      <c r="B4380" s="43" t="s">
        <v>4881</v>
      </c>
      <c r="C4380" s="43" t="s">
        <v>4882</v>
      </c>
      <c r="D4380" s="15">
        <f>VLOOKUP(E4380,finish!$A$1:$B$18,2,0)</f>
        <v>8</v>
      </c>
      <c r="E4380" s="18" t="s">
        <v>47</v>
      </c>
      <c r="F4380" s="15">
        <f>VLOOKUP(G4380,modules!$A$1:$B$10,2,0)</f>
        <v>3</v>
      </c>
      <c r="G4380" s="18" t="s">
        <v>7844</v>
      </c>
      <c r="H4380" s="15">
        <f>VLOOKUP(I4380,segments!$A$1:$B$9,2,0)</f>
        <v>2</v>
      </c>
      <c r="I4380" s="18" t="s">
        <v>7847</v>
      </c>
      <c r="J4380" s="15">
        <v>80</v>
      </c>
      <c r="K4380" s="18" t="s">
        <v>19</v>
      </c>
      <c r="L4380" s="43" t="s">
        <v>15</v>
      </c>
      <c r="M4380" s="15">
        <f>VLOOKUP(N4380,groups!$A$1:$B$113,2,1)</f>
        <v>153</v>
      </c>
      <c r="N4380" s="43" t="s">
        <v>107</v>
      </c>
      <c r="O4380" s="18">
        <v>30</v>
      </c>
      <c r="P4380" s="15">
        <f>VLOOKUP(Q4380,'seg2'!$A$1:$B$13,2,0)</f>
        <v>3</v>
      </c>
      <c r="Q4380" s="16" t="s">
        <v>20</v>
      </c>
      <c r="R4380" s="15">
        <f>VLOOKUP(S4380,'seg3'!$A$1:$B$9,2,0)</f>
        <v>3</v>
      </c>
      <c r="S4380" s="16" t="s">
        <v>21</v>
      </c>
      <c r="T4380" s="18">
        <v>16</v>
      </c>
      <c r="U4380" s="18">
        <v>16</v>
      </c>
      <c r="V4380" s="42"/>
      <c r="W4380" s="43" t="s">
        <v>3273</v>
      </c>
      <c r="X4380" s="16"/>
      <c r="Y4380" s="18" t="s">
        <v>17</v>
      </c>
      <c r="Z4380" s="18">
        <v>8</v>
      </c>
      <c r="AA4380" s="16" t="s">
        <v>883</v>
      </c>
      <c r="AB4380" s="14" t="str">
        <f t="shared" si="68"/>
        <v>('DB617413','DB617413J','HHB M08X1.25X30 ISO4017 CL8.8 FT ZC3','PC',80,3,3,3,2,8,153,'16','16','M08','30','10B33','8','07.00/07.02','','COIL DIRECT DRAWN 10B21 07.00/07.02',''),</v>
      </c>
      <c r="AC4380" s="14" t="s">
        <v>11524</v>
      </c>
    </row>
    <row r="4381" spans="1:29">
      <c r="A4381" s="16" t="s">
        <v>5205</v>
      </c>
      <c r="B4381" s="43" t="s">
        <v>5206</v>
      </c>
      <c r="C4381" s="43" t="s">
        <v>5207</v>
      </c>
      <c r="D4381" s="15">
        <f>VLOOKUP(E4381,finish!$A$1:$B$18,2,0)</f>
        <v>8</v>
      </c>
      <c r="E4381" s="18" t="s">
        <v>47</v>
      </c>
      <c r="F4381" s="15">
        <f>VLOOKUP(G4381,modules!$A$1:$B$10,2,0)</f>
        <v>3</v>
      </c>
      <c r="G4381" s="18" t="s">
        <v>7844</v>
      </c>
      <c r="H4381" s="15">
        <f>VLOOKUP(I4381,segments!$A$1:$B$9,2,0)</f>
        <v>2</v>
      </c>
      <c r="I4381" s="18" t="s">
        <v>7847</v>
      </c>
      <c r="J4381" s="15">
        <v>80</v>
      </c>
      <c r="K4381" s="18" t="s">
        <v>19</v>
      </c>
      <c r="L4381" s="43" t="s">
        <v>15</v>
      </c>
      <c r="M4381" s="15">
        <f>VLOOKUP(N4381,groups!$A$1:$B$113,2,1)</f>
        <v>153</v>
      </c>
      <c r="N4381" s="43" t="s">
        <v>107</v>
      </c>
      <c r="O4381" s="18">
        <v>45</v>
      </c>
      <c r="P4381" s="15">
        <f>VLOOKUP(Q4381,'seg2'!$A$1:$B$13,2,0)</f>
        <v>3</v>
      </c>
      <c r="Q4381" s="16" t="s">
        <v>20</v>
      </c>
      <c r="R4381" s="15">
        <f>VLOOKUP(S4381,'seg3'!$A$1:$B$9,2,0)</f>
        <v>3</v>
      </c>
      <c r="S4381" s="16" t="s">
        <v>21</v>
      </c>
      <c r="T4381" s="18">
        <v>20</v>
      </c>
      <c r="U4381" s="18">
        <v>20</v>
      </c>
      <c r="V4381" s="42"/>
      <c r="W4381" s="43" t="s">
        <v>3273</v>
      </c>
      <c r="X4381" s="16"/>
      <c r="Y4381" s="18" t="s">
        <v>17</v>
      </c>
      <c r="Z4381" s="18">
        <v>8</v>
      </c>
      <c r="AA4381" s="16" t="s">
        <v>883</v>
      </c>
      <c r="AB4381" s="14" t="str">
        <f t="shared" si="68"/>
        <v>('DB617416','DB617416J','HHB M08X1.25X45 ISO4017 CL8.8 FT ZC3','PC',80,3,3,3,2,8,153,'20','20','M08','45','10B33','8','07.00/07.02','','COIL DIRECT DRAWN 10B21 07.00/07.02',''),</v>
      </c>
      <c r="AC4381" s="14" t="s">
        <v>11427</v>
      </c>
    </row>
    <row r="4382" spans="1:29">
      <c r="A4382" s="16">
        <v>834731</v>
      </c>
      <c r="B4382" s="43" t="s">
        <v>7714</v>
      </c>
      <c r="C4382" s="43" t="s">
        <v>7715</v>
      </c>
      <c r="D4382" s="15">
        <f>VLOOKUP(E4382,finish!$A$1:$B$18,2,0)</f>
        <v>12</v>
      </c>
      <c r="E4382" s="18" t="s">
        <v>401</v>
      </c>
      <c r="F4382" s="15">
        <f>VLOOKUP(G4382,modules!$A$1:$B$10,2,0)</f>
        <v>1</v>
      </c>
      <c r="G4382" s="18" t="s">
        <v>7848</v>
      </c>
      <c r="H4382" s="15">
        <f>VLOOKUP(I4382,segments!$A$1:$B$9,2,0)</f>
        <v>1</v>
      </c>
      <c r="I4382" s="18" t="s">
        <v>7848</v>
      </c>
      <c r="J4382" s="15">
        <v>84</v>
      </c>
      <c r="K4382" s="27" t="s">
        <v>19</v>
      </c>
      <c r="L4382" s="16" t="s">
        <v>15</v>
      </c>
      <c r="M4382" s="15">
        <f>VLOOKUP(N4382,groups!$A$1:$B$113,2,1)</f>
        <v>153</v>
      </c>
      <c r="N4382" s="16" t="s">
        <v>107</v>
      </c>
      <c r="O4382" s="18">
        <v>25</v>
      </c>
      <c r="P4382" s="15">
        <f>VLOOKUP(Q4382,'seg2'!$A$1:$B$13,2,0)</f>
        <v>3</v>
      </c>
      <c r="Q4382" s="16" t="s">
        <v>20</v>
      </c>
      <c r="R4382" s="15">
        <f>VLOOKUP(S4382,'seg3'!$A$1:$B$9,2,0)</f>
        <v>3</v>
      </c>
      <c r="S4382" s="16" t="s">
        <v>21</v>
      </c>
      <c r="T4382" s="18">
        <v>13.86</v>
      </c>
      <c r="U4382" s="18">
        <v>13.86</v>
      </c>
      <c r="V4382" s="42"/>
      <c r="W4382" s="30"/>
      <c r="X4382" s="16"/>
      <c r="Y4382" s="18" t="s">
        <v>17</v>
      </c>
      <c r="Z4382" s="18">
        <v>8</v>
      </c>
      <c r="AA4382" s="16" t="s">
        <v>883</v>
      </c>
      <c r="AB4382" s="14" t="str">
        <f t="shared" si="68"/>
        <v>('834731','834731J','HHS M08X1.25X25 CL8.8 FT ZTS 2139908','PC',84,1,3,3,1,12,153,'13.86','13.86','M08','25','10B33','8','07.00/07.02','','',''),</v>
      </c>
      <c r="AC4382" s="14" t="s">
        <v>11525</v>
      </c>
    </row>
    <row r="4383" spans="1:29">
      <c r="A4383" s="16">
        <v>834732</v>
      </c>
      <c r="B4383" s="43" t="s">
        <v>7718</v>
      </c>
      <c r="C4383" s="43" t="s">
        <v>7719</v>
      </c>
      <c r="D4383" s="15">
        <f>VLOOKUP(E4383,finish!$A$1:$B$18,2,0)</f>
        <v>12</v>
      </c>
      <c r="E4383" s="18" t="s">
        <v>401</v>
      </c>
      <c r="F4383" s="15">
        <f>VLOOKUP(G4383,modules!$A$1:$B$10,2,0)</f>
        <v>1</v>
      </c>
      <c r="G4383" s="18" t="s">
        <v>7848</v>
      </c>
      <c r="H4383" s="15">
        <f>VLOOKUP(I4383,segments!$A$1:$B$9,2,0)</f>
        <v>1</v>
      </c>
      <c r="I4383" s="18" t="s">
        <v>7848</v>
      </c>
      <c r="J4383" s="15">
        <v>84</v>
      </c>
      <c r="K4383" s="27" t="s">
        <v>19</v>
      </c>
      <c r="L4383" s="16" t="s">
        <v>15</v>
      </c>
      <c r="M4383" s="15">
        <f>VLOOKUP(N4383,groups!$A$1:$B$113,2,1)</f>
        <v>153</v>
      </c>
      <c r="N4383" s="16" t="s">
        <v>107</v>
      </c>
      <c r="O4383" s="18">
        <v>20</v>
      </c>
      <c r="P4383" s="15">
        <f>VLOOKUP(Q4383,'seg2'!$A$1:$B$13,2,0)</f>
        <v>3</v>
      </c>
      <c r="Q4383" s="16" t="s">
        <v>20</v>
      </c>
      <c r="R4383" s="15">
        <f>VLOOKUP(S4383,'seg3'!$A$1:$B$9,2,0)</f>
        <v>3</v>
      </c>
      <c r="S4383" s="16" t="s">
        <v>21</v>
      </c>
      <c r="T4383" s="18">
        <v>12.53</v>
      </c>
      <c r="U4383" s="18">
        <v>12.53</v>
      </c>
      <c r="V4383" s="42"/>
      <c r="W4383" s="30"/>
      <c r="X4383" s="16"/>
      <c r="Y4383" s="18" t="s">
        <v>17</v>
      </c>
      <c r="Z4383" s="18">
        <v>8</v>
      </c>
      <c r="AA4383" s="16" t="s">
        <v>883</v>
      </c>
      <c r="AB4383" s="14" t="str">
        <f t="shared" si="68"/>
        <v>('834732','834732J','HHS M08X1.25X20 CL8.8 FT ZTS 2606672','PC',84,1,3,3,1,12,153,'12.53','12.53','M08','20','10B33','8','07.00/07.02','','',''),</v>
      </c>
      <c r="AC4383" s="14" t="s">
        <v>11526</v>
      </c>
    </row>
    <row r="4384" spans="1:29">
      <c r="A4384" s="16">
        <v>834737</v>
      </c>
      <c r="B4384" s="43" t="s">
        <v>7734</v>
      </c>
      <c r="C4384" s="43" t="s">
        <v>7735</v>
      </c>
      <c r="D4384" s="15">
        <f>VLOOKUP(E4384,finish!$A$1:$B$18,2,0)</f>
        <v>1</v>
      </c>
      <c r="E4384" s="18" t="s">
        <v>204</v>
      </c>
      <c r="F4384" s="15">
        <f>VLOOKUP(G4384,modules!$A$1:$B$10,2,0)</f>
        <v>1</v>
      </c>
      <c r="G4384" s="18" t="s">
        <v>7848</v>
      </c>
      <c r="H4384" s="15">
        <f>VLOOKUP(I4384,segments!$A$1:$B$9,2,0)</f>
        <v>1</v>
      </c>
      <c r="I4384" s="18" t="s">
        <v>7848</v>
      </c>
      <c r="J4384" s="15">
        <v>84</v>
      </c>
      <c r="K4384" s="27" t="s">
        <v>19</v>
      </c>
      <c r="L4384" s="16" t="s">
        <v>15</v>
      </c>
      <c r="M4384" s="15">
        <f>VLOOKUP(N4384,groups!$A$1:$B$113,2,1)</f>
        <v>153</v>
      </c>
      <c r="N4384" s="16" t="s">
        <v>107</v>
      </c>
      <c r="O4384" s="18">
        <v>25</v>
      </c>
      <c r="P4384" s="15">
        <f>VLOOKUP(Q4384,'seg2'!$A$1:$B$13,2,0)</f>
        <v>3</v>
      </c>
      <c r="Q4384" s="16" t="s">
        <v>20</v>
      </c>
      <c r="R4384" s="15">
        <f>VLOOKUP(S4384,'seg3'!$A$1:$B$9,2,0)</f>
        <v>3</v>
      </c>
      <c r="S4384" s="16" t="s">
        <v>21</v>
      </c>
      <c r="T4384" s="18">
        <v>13.86</v>
      </c>
      <c r="U4384" s="18">
        <v>13.86</v>
      </c>
      <c r="V4384" s="42"/>
      <c r="W4384" s="30"/>
      <c r="X4384" s="16"/>
      <c r="Y4384" s="18" t="s">
        <v>17</v>
      </c>
      <c r="Z4384" s="18">
        <v>8</v>
      </c>
      <c r="AA4384" s="16" t="s">
        <v>883</v>
      </c>
      <c r="AB4384" s="14" t="str">
        <f t="shared" si="68"/>
        <v>('834737','834737J','HHS M08X1.25X25 CL10.9 FT ZNP+PH 3E8016','PC',84,1,3,3,1,1,153,'13.86','13.86','M08','25','10B33','8','07.00/07.02','','',''),</v>
      </c>
      <c r="AC4384" s="14" t="s">
        <v>11527</v>
      </c>
    </row>
  </sheetData>
  <autoFilter ref="A1:AB4384" xr:uid="{267001F1-D9D0-4473-9C87-0DAED8AF8CB4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A6380-52F5-4941-B24E-F2A4B34E3CE6}">
  <dimension ref="A1:A4384"/>
  <sheetViews>
    <sheetView tabSelected="1" workbookViewId="0">
      <selection activeCell="A13" sqref="A13"/>
    </sheetView>
  </sheetViews>
  <sheetFormatPr defaultRowHeight="14.25"/>
  <cols>
    <col min="1" max="1" width="194.625" style="14" customWidth="1"/>
  </cols>
  <sheetData>
    <row r="1" spans="1:1">
      <c r="A1" s="14" t="s">
        <v>7950</v>
      </c>
    </row>
    <row r="2" spans="1:1">
      <c r="A2" s="14" t="s">
        <v>7951</v>
      </c>
    </row>
    <row r="3" spans="1:1">
      <c r="A3" s="14" t="s">
        <v>7952</v>
      </c>
    </row>
    <row r="4" spans="1:1">
      <c r="A4" s="14" t="s">
        <v>7953</v>
      </c>
    </row>
    <row r="5" spans="1:1">
      <c r="A5" s="14" t="s">
        <v>7954</v>
      </c>
    </row>
    <row r="6" spans="1:1">
      <c r="A6" s="14" t="s">
        <v>7955</v>
      </c>
    </row>
    <row r="7" spans="1:1">
      <c r="A7" s="14" t="s">
        <v>7956</v>
      </c>
    </row>
    <row r="8" spans="1:1">
      <c r="A8" s="14" t="s">
        <v>7957</v>
      </c>
    </row>
    <row r="9" spans="1:1">
      <c r="A9" s="14" t="s">
        <v>7958</v>
      </c>
    </row>
    <row r="10" spans="1:1">
      <c r="A10" s="14" t="s">
        <v>7959</v>
      </c>
    </row>
    <row r="11" spans="1:1">
      <c r="A11" s="14" t="s">
        <v>7960</v>
      </c>
    </row>
    <row r="12" spans="1:1">
      <c r="A12" s="14" t="s">
        <v>7961</v>
      </c>
    </row>
    <row r="13" spans="1:1">
      <c r="A13" s="14" t="s">
        <v>7962</v>
      </c>
    </row>
    <row r="14" spans="1:1">
      <c r="A14" s="14" t="s">
        <v>7963</v>
      </c>
    </row>
    <row r="15" spans="1:1">
      <c r="A15" s="14" t="s">
        <v>7964</v>
      </c>
    </row>
    <row r="16" spans="1:1">
      <c r="A16" s="14" t="s">
        <v>7965</v>
      </c>
    </row>
    <row r="17" spans="1:1">
      <c r="A17" s="14" t="s">
        <v>7952</v>
      </c>
    </row>
    <row r="18" spans="1:1">
      <c r="A18" s="14" t="s">
        <v>7966</v>
      </c>
    </row>
    <row r="19" spans="1:1">
      <c r="A19" s="14" t="s">
        <v>7967</v>
      </c>
    </row>
    <row r="20" spans="1:1">
      <c r="A20" s="14" t="s">
        <v>7968</v>
      </c>
    </row>
    <row r="21" spans="1:1">
      <c r="A21" s="14" t="s">
        <v>7969</v>
      </c>
    </row>
    <row r="22" spans="1:1">
      <c r="A22" s="14" t="s">
        <v>7970</v>
      </c>
    </row>
    <row r="23" spans="1:1">
      <c r="A23" s="14" t="s">
        <v>7971</v>
      </c>
    </row>
    <row r="24" spans="1:1">
      <c r="A24" s="14" t="s">
        <v>7972</v>
      </c>
    </row>
    <row r="25" spans="1:1">
      <c r="A25" s="14" t="s">
        <v>7973</v>
      </c>
    </row>
    <row r="26" spans="1:1">
      <c r="A26" s="14" t="s">
        <v>7974</v>
      </c>
    </row>
    <row r="27" spans="1:1">
      <c r="A27" s="14" t="s">
        <v>7975</v>
      </c>
    </row>
    <row r="28" spans="1:1">
      <c r="A28" s="14" t="s">
        <v>7976</v>
      </c>
    </row>
    <row r="29" spans="1:1">
      <c r="A29" s="14" t="s">
        <v>7977</v>
      </c>
    </row>
    <row r="30" spans="1:1">
      <c r="A30" s="14" t="s">
        <v>7978</v>
      </c>
    </row>
    <row r="31" spans="1:1">
      <c r="A31" s="14" t="s">
        <v>7979</v>
      </c>
    </row>
    <row r="32" spans="1:1">
      <c r="A32" s="14" t="s">
        <v>7980</v>
      </c>
    </row>
    <row r="33" spans="1:1">
      <c r="A33" s="14" t="s">
        <v>7981</v>
      </c>
    </row>
    <row r="34" spans="1:1">
      <c r="A34" s="14" t="s">
        <v>7982</v>
      </c>
    </row>
    <row r="35" spans="1:1">
      <c r="A35" s="14" t="s">
        <v>7975</v>
      </c>
    </row>
    <row r="36" spans="1:1">
      <c r="A36" s="14" t="s">
        <v>7983</v>
      </c>
    </row>
    <row r="37" spans="1:1">
      <c r="A37" s="14" t="s">
        <v>7984</v>
      </c>
    </row>
    <row r="38" spans="1:1">
      <c r="A38" s="14" t="s">
        <v>7985</v>
      </c>
    </row>
    <row r="39" spans="1:1">
      <c r="A39" s="14" t="s">
        <v>7986</v>
      </c>
    </row>
    <row r="40" spans="1:1">
      <c r="A40" s="14" t="s">
        <v>7987</v>
      </c>
    </row>
    <row r="41" spans="1:1">
      <c r="A41" s="14" t="s">
        <v>7988</v>
      </c>
    </row>
    <row r="42" spans="1:1">
      <c r="A42" s="14" t="s">
        <v>7989</v>
      </c>
    </row>
    <row r="43" spans="1:1">
      <c r="A43" s="14" t="s">
        <v>7990</v>
      </c>
    </row>
    <row r="44" spans="1:1">
      <c r="A44" s="14" t="s">
        <v>7981</v>
      </c>
    </row>
    <row r="45" spans="1:1">
      <c r="A45" s="14" t="s">
        <v>7991</v>
      </c>
    </row>
    <row r="46" spans="1:1">
      <c r="A46" s="14" t="s">
        <v>7992</v>
      </c>
    </row>
    <row r="47" spans="1:1">
      <c r="A47" s="14" t="s">
        <v>7993</v>
      </c>
    </row>
    <row r="48" spans="1:1">
      <c r="A48" s="14" t="s">
        <v>7982</v>
      </c>
    </row>
    <row r="49" spans="1:1">
      <c r="A49" s="14" t="s">
        <v>7975</v>
      </c>
    </row>
    <row r="50" spans="1:1">
      <c r="A50" s="14" t="s">
        <v>7983</v>
      </c>
    </row>
    <row r="51" spans="1:1">
      <c r="A51" s="14" t="s">
        <v>7984</v>
      </c>
    </row>
    <row r="52" spans="1:1">
      <c r="A52" s="14" t="s">
        <v>7985</v>
      </c>
    </row>
    <row r="53" spans="1:1">
      <c r="A53" s="14" t="s">
        <v>7994</v>
      </c>
    </row>
    <row r="54" spans="1:1">
      <c r="A54" s="14" t="s">
        <v>7995</v>
      </c>
    </row>
    <row r="55" spans="1:1">
      <c r="A55" s="14" t="s">
        <v>7996</v>
      </c>
    </row>
    <row r="56" spans="1:1">
      <c r="A56" s="14" t="s">
        <v>7997</v>
      </c>
    </row>
    <row r="57" spans="1:1">
      <c r="A57" s="14" t="s">
        <v>7998</v>
      </c>
    </row>
    <row r="58" spans="1:1">
      <c r="A58" s="14" t="s">
        <v>7991</v>
      </c>
    </row>
    <row r="59" spans="1:1">
      <c r="A59" s="14" t="s">
        <v>7999</v>
      </c>
    </row>
    <row r="60" spans="1:1">
      <c r="A60" s="14" t="s">
        <v>8000</v>
      </c>
    </row>
    <row r="61" spans="1:1">
      <c r="A61" s="14" t="s">
        <v>8001</v>
      </c>
    </row>
    <row r="62" spans="1:1">
      <c r="A62" s="14" t="s">
        <v>7960</v>
      </c>
    </row>
    <row r="63" spans="1:1">
      <c r="A63" s="14" t="s">
        <v>7964</v>
      </c>
    </row>
    <row r="64" spans="1:1">
      <c r="A64" s="14" t="s">
        <v>8002</v>
      </c>
    </row>
    <row r="65" spans="1:1">
      <c r="A65" s="14" t="s">
        <v>8003</v>
      </c>
    </row>
    <row r="66" spans="1:1">
      <c r="A66" s="14" t="s">
        <v>8004</v>
      </c>
    </row>
    <row r="67" spans="1:1">
      <c r="A67" s="14" t="s">
        <v>8005</v>
      </c>
    </row>
    <row r="68" spans="1:1">
      <c r="A68" s="14" t="s">
        <v>8006</v>
      </c>
    </row>
    <row r="69" spans="1:1">
      <c r="A69" s="14" t="s">
        <v>7991</v>
      </c>
    </row>
    <row r="70" spans="1:1">
      <c r="A70" s="14" t="s">
        <v>7992</v>
      </c>
    </row>
    <row r="71" spans="1:1">
      <c r="A71" s="14" t="s">
        <v>7975</v>
      </c>
    </row>
    <row r="72" spans="1:1">
      <c r="A72" s="14" t="s">
        <v>7981</v>
      </c>
    </row>
    <row r="73" spans="1:1">
      <c r="A73" s="14" t="s">
        <v>7982</v>
      </c>
    </row>
    <row r="74" spans="1:1">
      <c r="A74" s="14" t="s">
        <v>7983</v>
      </c>
    </row>
    <row r="75" spans="1:1">
      <c r="A75" s="14" t="s">
        <v>7984</v>
      </c>
    </row>
    <row r="76" spans="1:1">
      <c r="A76" s="14" t="s">
        <v>8007</v>
      </c>
    </row>
    <row r="77" spans="1:1">
      <c r="A77" s="14" t="s">
        <v>8008</v>
      </c>
    </row>
    <row r="78" spans="1:1">
      <c r="A78" s="14" t="s">
        <v>8009</v>
      </c>
    </row>
    <row r="79" spans="1:1">
      <c r="A79" s="14" t="s">
        <v>8010</v>
      </c>
    </row>
    <row r="80" spans="1:1">
      <c r="A80" s="14" t="s">
        <v>8011</v>
      </c>
    </row>
    <row r="81" spans="1:1">
      <c r="A81" s="14" t="s">
        <v>8012</v>
      </c>
    </row>
    <row r="82" spans="1:1">
      <c r="A82" s="14" t="s">
        <v>8013</v>
      </c>
    </row>
    <row r="83" spans="1:1">
      <c r="A83" s="14" t="s">
        <v>8014</v>
      </c>
    </row>
    <row r="84" spans="1:1">
      <c r="A84" s="14" t="s">
        <v>7964</v>
      </c>
    </row>
    <row r="85" spans="1:1">
      <c r="A85" s="14" t="s">
        <v>8015</v>
      </c>
    </row>
    <row r="86" spans="1:1">
      <c r="A86" s="14" t="s">
        <v>8016</v>
      </c>
    </row>
    <row r="87" spans="1:1">
      <c r="A87" s="14" t="s">
        <v>8017</v>
      </c>
    </row>
    <row r="88" spans="1:1">
      <c r="A88" s="14" t="s">
        <v>8018</v>
      </c>
    </row>
    <row r="89" spans="1:1">
      <c r="A89" s="14" t="s">
        <v>8019</v>
      </c>
    </row>
    <row r="90" spans="1:1">
      <c r="A90" s="14" t="s">
        <v>8020</v>
      </c>
    </row>
    <row r="91" spans="1:1">
      <c r="A91" s="14" t="s">
        <v>8021</v>
      </c>
    </row>
    <row r="92" spans="1:1">
      <c r="A92" s="14" t="s">
        <v>8022</v>
      </c>
    </row>
    <row r="93" spans="1:1">
      <c r="A93" s="14" t="s">
        <v>8023</v>
      </c>
    </row>
    <row r="94" spans="1:1">
      <c r="A94" s="14" t="s">
        <v>8024</v>
      </c>
    </row>
    <row r="95" spans="1:1">
      <c r="A95" s="14" t="s">
        <v>8025</v>
      </c>
    </row>
    <row r="96" spans="1:1">
      <c r="A96" s="14" t="s">
        <v>8017</v>
      </c>
    </row>
    <row r="97" spans="1:1">
      <c r="A97" s="14" t="s">
        <v>8026</v>
      </c>
    </row>
    <row r="98" spans="1:1">
      <c r="A98" s="14" t="s">
        <v>8027</v>
      </c>
    </row>
    <row r="99" spans="1:1">
      <c r="A99" s="14" t="s">
        <v>8028</v>
      </c>
    </row>
    <row r="100" spans="1:1">
      <c r="A100" s="14" t="s">
        <v>8029</v>
      </c>
    </row>
    <row r="101" spans="1:1">
      <c r="A101" s="14" t="s">
        <v>8028</v>
      </c>
    </row>
    <row r="102" spans="1:1">
      <c r="A102" s="14" t="s">
        <v>7991</v>
      </c>
    </row>
    <row r="103" spans="1:1">
      <c r="A103" s="14" t="s">
        <v>8030</v>
      </c>
    </row>
    <row r="104" spans="1:1">
      <c r="A104" s="14" t="s">
        <v>7999</v>
      </c>
    </row>
    <row r="105" spans="1:1">
      <c r="A105" s="14" t="s">
        <v>8031</v>
      </c>
    </row>
    <row r="106" spans="1:1">
      <c r="A106" s="14" t="s">
        <v>8032</v>
      </c>
    </row>
    <row r="107" spans="1:1">
      <c r="A107" s="14" t="s">
        <v>8033</v>
      </c>
    </row>
    <row r="108" spans="1:1">
      <c r="A108" s="14" t="s">
        <v>8034</v>
      </c>
    </row>
    <row r="109" spans="1:1">
      <c r="A109" s="14" t="s">
        <v>8035</v>
      </c>
    </row>
    <row r="110" spans="1:1">
      <c r="A110" s="14" t="s">
        <v>8036</v>
      </c>
    </row>
    <row r="111" spans="1:1">
      <c r="A111" s="14" t="s">
        <v>8037</v>
      </c>
    </row>
    <row r="112" spans="1:1">
      <c r="A112" s="14" t="s">
        <v>8038</v>
      </c>
    </row>
    <row r="113" spans="1:1">
      <c r="A113" s="14" t="s">
        <v>8039</v>
      </c>
    </row>
    <row r="114" spans="1:1">
      <c r="A114" s="14" t="s">
        <v>8040</v>
      </c>
    </row>
    <row r="115" spans="1:1">
      <c r="A115" s="14" t="s">
        <v>8041</v>
      </c>
    </row>
    <row r="116" spans="1:1">
      <c r="A116" s="14" t="s">
        <v>8042</v>
      </c>
    </row>
    <row r="117" spans="1:1">
      <c r="A117" s="14" t="s">
        <v>8043</v>
      </c>
    </row>
    <row r="118" spans="1:1">
      <c r="A118" s="14" t="s">
        <v>8044</v>
      </c>
    </row>
    <row r="119" spans="1:1">
      <c r="A119" s="14" t="s">
        <v>8045</v>
      </c>
    </row>
    <row r="120" spans="1:1">
      <c r="A120" s="14" t="s">
        <v>8046</v>
      </c>
    </row>
    <row r="121" spans="1:1">
      <c r="A121" s="14" t="s">
        <v>8047</v>
      </c>
    </row>
    <row r="122" spans="1:1">
      <c r="A122" s="14" t="s">
        <v>8048</v>
      </c>
    </row>
    <row r="123" spans="1:1">
      <c r="A123" s="14" t="s">
        <v>8049</v>
      </c>
    </row>
    <row r="124" spans="1:1">
      <c r="A124" s="14" t="s">
        <v>8050</v>
      </c>
    </row>
    <row r="125" spans="1:1">
      <c r="A125" s="14" t="s">
        <v>8051</v>
      </c>
    </row>
    <row r="126" spans="1:1">
      <c r="A126" s="14" t="s">
        <v>8017</v>
      </c>
    </row>
    <row r="127" spans="1:1">
      <c r="A127" s="14" t="s">
        <v>8052</v>
      </c>
    </row>
    <row r="128" spans="1:1">
      <c r="A128" s="14" t="s">
        <v>8053</v>
      </c>
    </row>
    <row r="129" spans="1:1">
      <c r="A129" s="14" t="s">
        <v>8054</v>
      </c>
    </row>
    <row r="130" spans="1:1">
      <c r="A130" s="14" t="s">
        <v>8055</v>
      </c>
    </row>
    <row r="131" spans="1:1">
      <c r="A131" s="14" t="s">
        <v>8050</v>
      </c>
    </row>
    <row r="132" spans="1:1">
      <c r="A132" s="14" t="s">
        <v>8056</v>
      </c>
    </row>
    <row r="133" spans="1:1">
      <c r="A133" s="14" t="s">
        <v>8057</v>
      </c>
    </row>
    <row r="134" spans="1:1">
      <c r="A134" s="14" t="s">
        <v>8058</v>
      </c>
    </row>
    <row r="135" spans="1:1">
      <c r="A135" s="14" t="s">
        <v>8059</v>
      </c>
    </row>
    <row r="136" spans="1:1">
      <c r="A136" s="14" t="s">
        <v>8060</v>
      </c>
    </row>
    <row r="137" spans="1:1">
      <c r="A137" s="14" t="s">
        <v>8061</v>
      </c>
    </row>
    <row r="138" spans="1:1">
      <c r="A138" s="14" t="s">
        <v>8062</v>
      </c>
    </row>
    <row r="139" spans="1:1">
      <c r="A139" s="14" t="s">
        <v>8063</v>
      </c>
    </row>
    <row r="140" spans="1:1">
      <c r="A140" s="14" t="s">
        <v>8064</v>
      </c>
    </row>
    <row r="141" spans="1:1">
      <c r="A141" s="14" t="s">
        <v>8065</v>
      </c>
    </row>
    <row r="142" spans="1:1">
      <c r="A142" s="14" t="s">
        <v>8066</v>
      </c>
    </row>
    <row r="143" spans="1:1">
      <c r="A143" s="14" t="s">
        <v>8067</v>
      </c>
    </row>
    <row r="144" spans="1:1">
      <c r="A144" s="14" t="s">
        <v>8068</v>
      </c>
    </row>
    <row r="145" spans="1:1">
      <c r="A145" s="14" t="s">
        <v>8064</v>
      </c>
    </row>
    <row r="146" spans="1:1">
      <c r="A146" s="14" t="s">
        <v>8069</v>
      </c>
    </row>
    <row r="147" spans="1:1">
      <c r="A147" s="14" t="s">
        <v>8070</v>
      </c>
    </row>
    <row r="148" spans="1:1">
      <c r="A148" s="14" t="s">
        <v>8071</v>
      </c>
    </row>
    <row r="149" spans="1:1">
      <c r="A149" s="14" t="s">
        <v>8072</v>
      </c>
    </row>
    <row r="150" spans="1:1">
      <c r="A150" s="14" t="s">
        <v>8073</v>
      </c>
    </row>
    <row r="151" spans="1:1">
      <c r="A151" s="14" t="s">
        <v>8074</v>
      </c>
    </row>
    <row r="152" spans="1:1">
      <c r="A152" s="14" t="s">
        <v>8075</v>
      </c>
    </row>
    <row r="153" spans="1:1">
      <c r="A153" s="14" t="s">
        <v>7970</v>
      </c>
    </row>
    <row r="154" spans="1:1">
      <c r="A154" s="14" t="s">
        <v>8076</v>
      </c>
    </row>
    <row r="155" spans="1:1">
      <c r="A155" s="14" t="s">
        <v>8044</v>
      </c>
    </row>
    <row r="156" spans="1:1">
      <c r="A156" s="14" t="s">
        <v>8077</v>
      </c>
    </row>
    <row r="157" spans="1:1">
      <c r="A157" s="14" t="s">
        <v>8045</v>
      </c>
    </row>
    <row r="158" spans="1:1">
      <c r="A158" s="14" t="s">
        <v>8078</v>
      </c>
    </row>
    <row r="159" spans="1:1">
      <c r="A159" s="14" t="s">
        <v>8079</v>
      </c>
    </row>
    <row r="160" spans="1:1">
      <c r="A160" s="14" t="s">
        <v>8080</v>
      </c>
    </row>
    <row r="161" spans="1:1">
      <c r="A161" s="14" t="s">
        <v>8081</v>
      </c>
    </row>
    <row r="162" spans="1:1">
      <c r="A162" s="14" t="s">
        <v>8082</v>
      </c>
    </row>
    <row r="163" spans="1:1">
      <c r="A163" s="14" t="s">
        <v>8083</v>
      </c>
    </row>
    <row r="164" spans="1:1">
      <c r="A164" s="14" t="s">
        <v>8084</v>
      </c>
    </row>
    <row r="165" spans="1:1">
      <c r="A165" s="14" t="s">
        <v>8085</v>
      </c>
    </row>
    <row r="166" spans="1:1">
      <c r="A166" s="14" t="s">
        <v>8086</v>
      </c>
    </row>
    <row r="167" spans="1:1">
      <c r="A167" s="14" t="s">
        <v>8087</v>
      </c>
    </row>
    <row r="168" spans="1:1">
      <c r="A168" s="14" t="s">
        <v>8088</v>
      </c>
    </row>
    <row r="169" spans="1:1">
      <c r="A169" s="14" t="s">
        <v>8055</v>
      </c>
    </row>
    <row r="170" spans="1:1">
      <c r="A170" s="14" t="s">
        <v>8089</v>
      </c>
    </row>
    <row r="171" spans="1:1">
      <c r="A171" s="14" t="s">
        <v>8090</v>
      </c>
    </row>
    <row r="172" spans="1:1">
      <c r="A172" s="14" t="s">
        <v>8091</v>
      </c>
    </row>
    <row r="173" spans="1:1">
      <c r="A173" s="14" t="s">
        <v>8092</v>
      </c>
    </row>
    <row r="174" spans="1:1">
      <c r="A174" s="14" t="s">
        <v>8054</v>
      </c>
    </row>
    <row r="175" spans="1:1">
      <c r="A175" s="14" t="s">
        <v>8093</v>
      </c>
    </row>
    <row r="176" spans="1:1">
      <c r="A176" s="14" t="s">
        <v>8094</v>
      </c>
    </row>
    <row r="177" spans="1:1">
      <c r="A177" s="14" t="s">
        <v>8095</v>
      </c>
    </row>
    <row r="178" spans="1:1">
      <c r="A178" s="14" t="s">
        <v>8096</v>
      </c>
    </row>
    <row r="179" spans="1:1">
      <c r="A179" s="14" t="s">
        <v>8097</v>
      </c>
    </row>
    <row r="180" spans="1:1">
      <c r="A180" s="14" t="s">
        <v>8098</v>
      </c>
    </row>
    <row r="181" spans="1:1">
      <c r="A181" s="14" t="s">
        <v>7974</v>
      </c>
    </row>
    <row r="182" spans="1:1">
      <c r="A182" s="14" t="s">
        <v>8099</v>
      </c>
    </row>
    <row r="183" spans="1:1">
      <c r="A183" s="14" t="s">
        <v>8100</v>
      </c>
    </row>
    <row r="184" spans="1:1">
      <c r="A184" s="14" t="s">
        <v>8101</v>
      </c>
    </row>
    <row r="185" spans="1:1">
      <c r="A185" s="14" t="s">
        <v>8102</v>
      </c>
    </row>
    <row r="186" spans="1:1">
      <c r="A186" s="14" t="s">
        <v>8103</v>
      </c>
    </row>
    <row r="187" spans="1:1">
      <c r="A187" s="14" t="s">
        <v>8104</v>
      </c>
    </row>
    <row r="188" spans="1:1">
      <c r="A188" s="14" t="s">
        <v>8105</v>
      </c>
    </row>
    <row r="189" spans="1:1">
      <c r="A189" s="14" t="s">
        <v>8106</v>
      </c>
    </row>
    <row r="190" spans="1:1">
      <c r="A190" s="14" t="s">
        <v>8107</v>
      </c>
    </row>
    <row r="191" spans="1:1">
      <c r="A191" s="14" t="s">
        <v>8108</v>
      </c>
    </row>
    <row r="192" spans="1:1">
      <c r="A192" s="14" t="s">
        <v>8109</v>
      </c>
    </row>
    <row r="193" spans="1:1">
      <c r="A193" s="14" t="s">
        <v>8110</v>
      </c>
    </row>
    <row r="194" spans="1:1">
      <c r="A194" s="14" t="s">
        <v>8111</v>
      </c>
    </row>
    <row r="195" spans="1:1">
      <c r="A195" s="14" t="s">
        <v>8112</v>
      </c>
    </row>
    <row r="196" spans="1:1">
      <c r="A196" s="14" t="s">
        <v>8113</v>
      </c>
    </row>
    <row r="197" spans="1:1">
      <c r="A197" s="14" t="s">
        <v>8114</v>
      </c>
    </row>
    <row r="198" spans="1:1">
      <c r="A198" s="14" t="s">
        <v>8115</v>
      </c>
    </row>
    <row r="199" spans="1:1">
      <c r="A199" s="14" t="s">
        <v>8116</v>
      </c>
    </row>
    <row r="200" spans="1:1">
      <c r="A200" s="14" t="s">
        <v>8117</v>
      </c>
    </row>
    <row r="201" spans="1:1">
      <c r="A201" s="14" t="s">
        <v>8118</v>
      </c>
    </row>
    <row r="202" spans="1:1">
      <c r="A202" s="14" t="s">
        <v>8093</v>
      </c>
    </row>
    <row r="203" spans="1:1">
      <c r="A203" s="14" t="s">
        <v>8119</v>
      </c>
    </row>
    <row r="204" spans="1:1">
      <c r="A204" s="14" t="s">
        <v>8120</v>
      </c>
    </row>
    <row r="205" spans="1:1">
      <c r="A205" s="14" t="s">
        <v>8121</v>
      </c>
    </row>
    <row r="206" spans="1:1">
      <c r="A206" s="14" t="s">
        <v>8122</v>
      </c>
    </row>
    <row r="207" spans="1:1">
      <c r="A207" s="14" t="s">
        <v>8123</v>
      </c>
    </row>
    <row r="208" spans="1:1">
      <c r="A208" s="14" t="s">
        <v>8124</v>
      </c>
    </row>
    <row r="209" spans="1:1">
      <c r="A209" s="14" t="s">
        <v>8125</v>
      </c>
    </row>
    <row r="210" spans="1:1">
      <c r="A210" s="14" t="s">
        <v>8126</v>
      </c>
    </row>
    <row r="211" spans="1:1">
      <c r="A211" s="14" t="s">
        <v>8127</v>
      </c>
    </row>
    <row r="212" spans="1:1">
      <c r="A212" s="14" t="s">
        <v>8128</v>
      </c>
    </row>
    <row r="213" spans="1:1">
      <c r="A213" s="14" t="s">
        <v>8129</v>
      </c>
    </row>
    <row r="214" spans="1:1">
      <c r="A214" s="14" t="s">
        <v>8130</v>
      </c>
    </row>
    <row r="215" spans="1:1">
      <c r="A215" s="14" t="s">
        <v>8131</v>
      </c>
    </row>
    <row r="216" spans="1:1">
      <c r="A216" s="14" t="s">
        <v>8132</v>
      </c>
    </row>
    <row r="217" spans="1:1">
      <c r="A217" s="14" t="s">
        <v>8114</v>
      </c>
    </row>
    <row r="218" spans="1:1">
      <c r="A218" s="14" t="s">
        <v>8133</v>
      </c>
    </row>
    <row r="219" spans="1:1">
      <c r="A219" s="14" t="s">
        <v>8134</v>
      </c>
    </row>
    <row r="220" spans="1:1">
      <c r="A220" s="14" t="s">
        <v>8135</v>
      </c>
    </row>
    <row r="221" spans="1:1">
      <c r="A221" s="14" t="s">
        <v>8136</v>
      </c>
    </row>
    <row r="222" spans="1:1">
      <c r="A222" s="14" t="s">
        <v>8137</v>
      </c>
    </row>
    <row r="223" spans="1:1">
      <c r="A223" s="14" t="s">
        <v>8138</v>
      </c>
    </row>
    <row r="224" spans="1:1">
      <c r="A224" s="14" t="s">
        <v>8139</v>
      </c>
    </row>
    <row r="225" spans="1:1">
      <c r="A225" s="14" t="s">
        <v>8140</v>
      </c>
    </row>
    <row r="226" spans="1:1">
      <c r="A226" s="14" t="s">
        <v>8141</v>
      </c>
    </row>
    <row r="227" spans="1:1">
      <c r="A227" s="14" t="s">
        <v>8142</v>
      </c>
    </row>
    <row r="228" spans="1:1">
      <c r="A228" s="14" t="s">
        <v>8143</v>
      </c>
    </row>
    <row r="229" spans="1:1">
      <c r="A229" s="14" t="s">
        <v>8144</v>
      </c>
    </row>
    <row r="230" spans="1:1">
      <c r="A230" s="14" t="s">
        <v>8145</v>
      </c>
    </row>
    <row r="231" spans="1:1">
      <c r="A231" s="14" t="s">
        <v>8146</v>
      </c>
    </row>
    <row r="232" spans="1:1">
      <c r="A232" s="14" t="s">
        <v>8147</v>
      </c>
    </row>
    <row r="233" spans="1:1">
      <c r="A233" s="14" t="s">
        <v>8148</v>
      </c>
    </row>
    <row r="234" spans="1:1">
      <c r="A234" s="14" t="s">
        <v>8149</v>
      </c>
    </row>
    <row r="235" spans="1:1">
      <c r="A235" s="88" t="s">
        <v>8150</v>
      </c>
    </row>
    <row r="236" spans="1:1">
      <c r="A236" s="14" t="s">
        <v>8151</v>
      </c>
    </row>
    <row r="237" spans="1:1">
      <c r="A237" s="14" t="s">
        <v>8152</v>
      </c>
    </row>
    <row r="238" spans="1:1">
      <c r="A238" s="14" t="s">
        <v>8041</v>
      </c>
    </row>
    <row r="239" spans="1:1">
      <c r="A239" s="14" t="s">
        <v>8153</v>
      </c>
    </row>
    <row r="240" spans="1:1">
      <c r="A240" s="14" t="s">
        <v>8154</v>
      </c>
    </row>
    <row r="241" spans="1:1">
      <c r="A241" s="14" t="s">
        <v>8155</v>
      </c>
    </row>
    <row r="242" spans="1:1">
      <c r="A242" s="14" t="s">
        <v>8156</v>
      </c>
    </row>
    <row r="243" spans="1:1">
      <c r="A243" s="14" t="s">
        <v>8157</v>
      </c>
    </row>
    <row r="244" spans="1:1">
      <c r="A244" s="14" t="s">
        <v>8158</v>
      </c>
    </row>
    <row r="245" spans="1:1">
      <c r="A245" s="14" t="s">
        <v>8121</v>
      </c>
    </row>
    <row r="246" spans="1:1">
      <c r="A246" s="14" t="s">
        <v>8117</v>
      </c>
    </row>
    <row r="247" spans="1:1">
      <c r="A247" s="14" t="s">
        <v>8159</v>
      </c>
    </row>
    <row r="248" spans="1:1">
      <c r="A248" s="14" t="s">
        <v>8160</v>
      </c>
    </row>
    <row r="249" spans="1:1">
      <c r="A249" s="14" t="s">
        <v>8126</v>
      </c>
    </row>
    <row r="250" spans="1:1">
      <c r="A250" s="14" t="s">
        <v>8161</v>
      </c>
    </row>
    <row r="251" spans="1:1">
      <c r="A251" s="14" t="s">
        <v>8162</v>
      </c>
    </row>
    <row r="252" spans="1:1">
      <c r="A252" s="14" t="s">
        <v>8122</v>
      </c>
    </row>
    <row r="253" spans="1:1">
      <c r="A253" s="14" t="s">
        <v>8163</v>
      </c>
    </row>
    <row r="254" spans="1:1">
      <c r="A254" s="14" t="s">
        <v>8164</v>
      </c>
    </row>
    <row r="255" spans="1:1">
      <c r="A255" s="14" t="s">
        <v>8165</v>
      </c>
    </row>
    <row r="256" spans="1:1">
      <c r="A256" s="14" t="s">
        <v>8017</v>
      </c>
    </row>
    <row r="257" spans="1:1">
      <c r="A257" s="14" t="s">
        <v>8166</v>
      </c>
    </row>
    <row r="258" spans="1:1">
      <c r="A258" s="14" t="s">
        <v>8167</v>
      </c>
    </row>
    <row r="259" spans="1:1">
      <c r="A259" s="14" t="s">
        <v>8168</v>
      </c>
    </row>
    <row r="260" spans="1:1">
      <c r="A260" s="14" t="s">
        <v>8169</v>
      </c>
    </row>
    <row r="261" spans="1:1">
      <c r="A261" s="14" t="s">
        <v>8170</v>
      </c>
    </row>
    <row r="262" spans="1:1">
      <c r="A262" s="14" t="s">
        <v>8171</v>
      </c>
    </row>
    <row r="263" spans="1:1">
      <c r="A263" s="14" t="s">
        <v>8172</v>
      </c>
    </row>
    <row r="264" spans="1:1">
      <c r="A264" s="14" t="s">
        <v>8173</v>
      </c>
    </row>
    <row r="265" spans="1:1">
      <c r="A265" s="14" t="s">
        <v>8174</v>
      </c>
    </row>
    <row r="266" spans="1:1">
      <c r="A266" s="14" t="s">
        <v>8175</v>
      </c>
    </row>
    <row r="267" spans="1:1">
      <c r="A267" s="14" t="s">
        <v>8176</v>
      </c>
    </row>
    <row r="268" spans="1:1">
      <c r="A268" s="14" t="s">
        <v>8177</v>
      </c>
    </row>
    <row r="269" spans="1:1">
      <c r="A269" s="14" t="s">
        <v>8178</v>
      </c>
    </row>
    <row r="270" spans="1:1">
      <c r="A270" s="14" t="s">
        <v>8179</v>
      </c>
    </row>
    <row r="271" spans="1:1">
      <c r="A271" s="14" t="s">
        <v>8083</v>
      </c>
    </row>
    <row r="272" spans="1:1">
      <c r="A272" s="14" t="s">
        <v>8013</v>
      </c>
    </row>
    <row r="273" spans="1:1">
      <c r="A273" s="14" t="s">
        <v>8180</v>
      </c>
    </row>
    <row r="274" spans="1:1">
      <c r="A274" s="14" t="s">
        <v>8115</v>
      </c>
    </row>
    <row r="275" spans="1:1">
      <c r="A275" s="14" t="s">
        <v>8181</v>
      </c>
    </row>
    <row r="276" spans="1:1">
      <c r="A276" s="14" t="s">
        <v>8182</v>
      </c>
    </row>
    <row r="277" spans="1:1">
      <c r="A277" s="14" t="s">
        <v>8183</v>
      </c>
    </row>
    <row r="278" spans="1:1">
      <c r="A278" s="14" t="s">
        <v>8184</v>
      </c>
    </row>
    <row r="279" spans="1:1">
      <c r="A279" s="14" t="s">
        <v>8185</v>
      </c>
    </row>
    <row r="280" spans="1:1">
      <c r="A280" s="14" t="s">
        <v>8186</v>
      </c>
    </row>
    <row r="281" spans="1:1">
      <c r="A281" s="14" t="s">
        <v>8187</v>
      </c>
    </row>
    <row r="282" spans="1:1">
      <c r="A282" s="14" t="s">
        <v>8188</v>
      </c>
    </row>
    <row r="283" spans="1:1">
      <c r="A283" s="14" t="s">
        <v>8189</v>
      </c>
    </row>
    <row r="284" spans="1:1">
      <c r="A284" s="14" t="s">
        <v>8190</v>
      </c>
    </row>
    <row r="285" spans="1:1">
      <c r="A285" s="14" t="s">
        <v>8191</v>
      </c>
    </row>
    <row r="286" spans="1:1">
      <c r="A286" s="14" t="s">
        <v>8192</v>
      </c>
    </row>
    <row r="287" spans="1:1">
      <c r="A287" s="14" t="s">
        <v>8193</v>
      </c>
    </row>
    <row r="288" spans="1:1">
      <c r="A288" s="14" t="s">
        <v>8194</v>
      </c>
    </row>
    <row r="289" spans="1:1">
      <c r="A289" s="14" t="s">
        <v>8195</v>
      </c>
    </row>
    <row r="290" spans="1:1">
      <c r="A290" s="14" t="s">
        <v>8196</v>
      </c>
    </row>
    <row r="291" spans="1:1">
      <c r="A291" s="14" t="s">
        <v>8197</v>
      </c>
    </row>
    <row r="292" spans="1:1">
      <c r="A292" s="14" t="s">
        <v>8198</v>
      </c>
    </row>
    <row r="293" spans="1:1">
      <c r="A293" s="14" t="s">
        <v>8199</v>
      </c>
    </row>
    <row r="294" spans="1:1">
      <c r="A294" s="14" t="s">
        <v>8200</v>
      </c>
    </row>
    <row r="295" spans="1:1">
      <c r="A295" s="14" t="s">
        <v>8201</v>
      </c>
    </row>
    <row r="296" spans="1:1">
      <c r="A296" s="14" t="s">
        <v>8202</v>
      </c>
    </row>
    <row r="297" spans="1:1">
      <c r="A297" s="14" t="s">
        <v>8203</v>
      </c>
    </row>
    <row r="298" spans="1:1">
      <c r="A298" s="14" t="s">
        <v>8204</v>
      </c>
    </row>
    <row r="299" spans="1:1">
      <c r="A299" s="14" t="s">
        <v>8205</v>
      </c>
    </row>
    <row r="300" spans="1:1">
      <c r="A300" s="14" t="s">
        <v>8206</v>
      </c>
    </row>
    <row r="301" spans="1:1">
      <c r="A301" s="14" t="s">
        <v>8103</v>
      </c>
    </row>
    <row r="302" spans="1:1">
      <c r="A302" s="14" t="s">
        <v>8207</v>
      </c>
    </row>
    <row r="303" spans="1:1">
      <c r="A303" s="14" t="s">
        <v>8208</v>
      </c>
    </row>
    <row r="304" spans="1:1">
      <c r="A304" s="14" t="s">
        <v>8209</v>
      </c>
    </row>
    <row r="305" spans="1:1">
      <c r="A305" s="14" t="s">
        <v>8210</v>
      </c>
    </row>
    <row r="306" spans="1:1">
      <c r="A306" s="14" t="s">
        <v>7974</v>
      </c>
    </row>
    <row r="307" spans="1:1">
      <c r="A307" s="14" t="s">
        <v>8211</v>
      </c>
    </row>
    <row r="308" spans="1:1">
      <c r="A308" s="14" t="s">
        <v>8212</v>
      </c>
    </row>
    <row r="309" spans="1:1">
      <c r="A309" s="14" t="s">
        <v>8213</v>
      </c>
    </row>
    <row r="310" spans="1:1">
      <c r="A310" s="14" t="s">
        <v>8204</v>
      </c>
    </row>
    <row r="311" spans="1:1">
      <c r="A311" s="14" t="s">
        <v>8214</v>
      </c>
    </row>
    <row r="312" spans="1:1">
      <c r="A312" s="14" t="s">
        <v>8215</v>
      </c>
    </row>
    <row r="313" spans="1:1">
      <c r="A313" s="14" t="s">
        <v>8216</v>
      </c>
    </row>
    <row r="314" spans="1:1">
      <c r="A314" s="14" t="s">
        <v>8217</v>
      </c>
    </row>
    <row r="315" spans="1:1">
      <c r="A315" s="14" t="s">
        <v>8218</v>
      </c>
    </row>
    <row r="316" spans="1:1">
      <c r="A316" s="14" t="s">
        <v>8219</v>
      </c>
    </row>
    <row r="317" spans="1:1">
      <c r="A317" s="14" t="s">
        <v>8220</v>
      </c>
    </row>
    <row r="318" spans="1:1">
      <c r="A318" s="14" t="s">
        <v>8221</v>
      </c>
    </row>
    <row r="319" spans="1:1">
      <c r="A319" s="14" t="s">
        <v>8222</v>
      </c>
    </row>
    <row r="320" spans="1:1">
      <c r="A320" s="14" t="s">
        <v>8131</v>
      </c>
    </row>
    <row r="321" spans="1:1">
      <c r="A321" s="14" t="s">
        <v>8223</v>
      </c>
    </row>
    <row r="322" spans="1:1">
      <c r="A322" s="14" t="s">
        <v>8224</v>
      </c>
    </row>
    <row r="323" spans="1:1">
      <c r="A323" s="14" t="s">
        <v>8131</v>
      </c>
    </row>
    <row r="324" spans="1:1">
      <c r="A324" s="14" t="s">
        <v>8225</v>
      </c>
    </row>
    <row r="325" spans="1:1">
      <c r="A325" s="14" t="s">
        <v>8226</v>
      </c>
    </row>
    <row r="326" spans="1:1">
      <c r="A326" s="14" t="s">
        <v>8227</v>
      </c>
    </row>
    <row r="327" spans="1:1">
      <c r="A327" s="14" t="s">
        <v>8228</v>
      </c>
    </row>
    <row r="328" spans="1:1">
      <c r="A328" s="14" t="s">
        <v>8229</v>
      </c>
    </row>
    <row r="329" spans="1:1">
      <c r="A329" s="14" t="s">
        <v>8230</v>
      </c>
    </row>
    <row r="330" spans="1:1">
      <c r="A330" s="14" t="s">
        <v>8231</v>
      </c>
    </row>
    <row r="331" spans="1:1">
      <c r="A331" s="14" t="s">
        <v>8232</v>
      </c>
    </row>
    <row r="332" spans="1:1">
      <c r="A332" s="14" t="s">
        <v>8233</v>
      </c>
    </row>
    <row r="333" spans="1:1">
      <c r="A333" s="14" t="s">
        <v>8234</v>
      </c>
    </row>
    <row r="334" spans="1:1">
      <c r="A334" s="14" t="s">
        <v>8235</v>
      </c>
    </row>
    <row r="335" spans="1:1">
      <c r="A335" s="14" t="s">
        <v>8236</v>
      </c>
    </row>
    <row r="336" spans="1:1">
      <c r="A336" s="14" t="s">
        <v>8237</v>
      </c>
    </row>
    <row r="337" spans="1:1">
      <c r="A337" s="14" t="s">
        <v>8238</v>
      </c>
    </row>
    <row r="338" spans="1:1">
      <c r="A338" s="14" t="s">
        <v>8239</v>
      </c>
    </row>
    <row r="339" spans="1:1">
      <c r="A339" s="14" t="s">
        <v>8240</v>
      </c>
    </row>
    <row r="340" spans="1:1">
      <c r="A340" s="14" t="s">
        <v>8241</v>
      </c>
    </row>
    <row r="341" spans="1:1">
      <c r="A341" s="14" t="s">
        <v>8242</v>
      </c>
    </row>
    <row r="342" spans="1:1">
      <c r="A342" s="14" t="s">
        <v>8243</v>
      </c>
    </row>
    <row r="343" spans="1:1">
      <c r="A343" s="14" t="s">
        <v>8244</v>
      </c>
    </row>
    <row r="344" spans="1:1">
      <c r="A344" s="14" t="s">
        <v>8245</v>
      </c>
    </row>
    <row r="345" spans="1:1">
      <c r="A345" s="14" t="s">
        <v>8135</v>
      </c>
    </row>
    <row r="346" spans="1:1">
      <c r="A346" s="14" t="s">
        <v>8246</v>
      </c>
    </row>
    <row r="347" spans="1:1">
      <c r="A347" s="14" t="s">
        <v>8247</v>
      </c>
    </row>
    <row r="348" spans="1:1">
      <c r="A348" s="14" t="s">
        <v>8248</v>
      </c>
    </row>
    <row r="349" spans="1:1">
      <c r="A349" s="14" t="s">
        <v>8249</v>
      </c>
    </row>
    <row r="350" spans="1:1">
      <c r="A350" s="14" t="s">
        <v>8175</v>
      </c>
    </row>
    <row r="351" spans="1:1">
      <c r="A351" s="14" t="s">
        <v>8250</v>
      </c>
    </row>
    <row r="352" spans="1:1">
      <c r="A352" s="14" t="s">
        <v>8251</v>
      </c>
    </row>
    <row r="353" spans="1:1">
      <c r="A353" s="14" t="s">
        <v>8147</v>
      </c>
    </row>
    <row r="354" spans="1:1">
      <c r="A354" s="14" t="s">
        <v>8252</v>
      </c>
    </row>
    <row r="355" spans="1:1">
      <c r="A355" s="14" t="s">
        <v>8148</v>
      </c>
    </row>
    <row r="356" spans="1:1">
      <c r="A356" s="14" t="s">
        <v>8253</v>
      </c>
    </row>
    <row r="357" spans="1:1">
      <c r="A357" s="14" t="s">
        <v>8254</v>
      </c>
    </row>
    <row r="358" spans="1:1">
      <c r="A358" s="14" t="s">
        <v>8150</v>
      </c>
    </row>
    <row r="359" spans="1:1">
      <c r="A359" s="14" t="s">
        <v>8255</v>
      </c>
    </row>
    <row r="360" spans="1:1">
      <c r="A360" s="14" t="s">
        <v>8256</v>
      </c>
    </row>
    <row r="361" spans="1:1">
      <c r="A361" s="14" t="s">
        <v>8257</v>
      </c>
    </row>
    <row r="362" spans="1:1">
      <c r="A362" s="14" t="s">
        <v>8258</v>
      </c>
    </row>
    <row r="363" spans="1:1">
      <c r="A363" s="14" t="s">
        <v>8259</v>
      </c>
    </row>
    <row r="364" spans="1:1">
      <c r="A364" s="14" t="s">
        <v>8260</v>
      </c>
    </row>
    <row r="365" spans="1:1">
      <c r="A365" s="14" t="s">
        <v>8261</v>
      </c>
    </row>
    <row r="366" spans="1:1">
      <c r="A366" s="14" t="s">
        <v>8262</v>
      </c>
    </row>
    <row r="367" spans="1:1">
      <c r="A367" s="14" t="s">
        <v>8122</v>
      </c>
    </row>
    <row r="368" spans="1:1">
      <c r="A368" s="14" t="s">
        <v>8165</v>
      </c>
    </row>
    <row r="369" spans="1:1">
      <c r="A369" s="14" t="s">
        <v>8263</v>
      </c>
    </row>
    <row r="370" spans="1:1">
      <c r="A370" s="14" t="s">
        <v>8264</v>
      </c>
    </row>
    <row r="371" spans="1:1">
      <c r="A371" s="14" t="s">
        <v>8115</v>
      </c>
    </row>
    <row r="372" spans="1:1">
      <c r="A372" s="14" t="s">
        <v>8265</v>
      </c>
    </row>
    <row r="373" spans="1:1">
      <c r="A373" s="14" t="s">
        <v>8266</v>
      </c>
    </row>
    <row r="374" spans="1:1">
      <c r="A374" s="14" t="s">
        <v>8267</v>
      </c>
    </row>
    <row r="375" spans="1:1">
      <c r="A375" s="14" t="s">
        <v>8268</v>
      </c>
    </row>
    <row r="376" spans="1:1">
      <c r="A376" s="14" t="s">
        <v>8269</v>
      </c>
    </row>
    <row r="377" spans="1:1">
      <c r="A377" s="14" t="s">
        <v>8112</v>
      </c>
    </row>
    <row r="378" spans="1:1">
      <c r="A378" s="14" t="s">
        <v>8270</v>
      </c>
    </row>
    <row r="379" spans="1:1">
      <c r="A379" s="14" t="s">
        <v>8271</v>
      </c>
    </row>
    <row r="380" spans="1:1">
      <c r="A380" s="14" t="s">
        <v>8272</v>
      </c>
    </row>
    <row r="381" spans="1:1">
      <c r="A381" s="14" t="s">
        <v>8273</v>
      </c>
    </row>
    <row r="382" spans="1:1">
      <c r="A382" s="14" t="s">
        <v>8274</v>
      </c>
    </row>
    <row r="383" spans="1:1">
      <c r="A383" s="14" t="s">
        <v>8275</v>
      </c>
    </row>
    <row r="384" spans="1:1">
      <c r="A384" s="14" t="s">
        <v>8276</v>
      </c>
    </row>
    <row r="385" spans="1:1">
      <c r="A385" s="14" t="s">
        <v>8277</v>
      </c>
    </row>
    <row r="386" spans="1:1">
      <c r="A386" s="14" t="s">
        <v>8278</v>
      </c>
    </row>
    <row r="387" spans="1:1">
      <c r="A387" s="14" t="s">
        <v>8279</v>
      </c>
    </row>
    <row r="388" spans="1:1">
      <c r="A388" s="14" t="s">
        <v>8280</v>
      </c>
    </row>
    <row r="389" spans="1:1">
      <c r="A389" s="14" t="s">
        <v>8281</v>
      </c>
    </row>
    <row r="390" spans="1:1">
      <c r="A390" s="14" t="s">
        <v>8282</v>
      </c>
    </row>
    <row r="391" spans="1:1">
      <c r="A391" s="14" t="s">
        <v>8283</v>
      </c>
    </row>
    <row r="392" spans="1:1">
      <c r="A392" s="14" t="s">
        <v>8284</v>
      </c>
    </row>
    <row r="393" spans="1:1">
      <c r="A393" s="14" t="s">
        <v>8285</v>
      </c>
    </row>
    <row r="394" spans="1:1">
      <c r="A394" s="14" t="s">
        <v>8286</v>
      </c>
    </row>
    <row r="395" spans="1:1">
      <c r="A395" s="14" t="s">
        <v>8287</v>
      </c>
    </row>
    <row r="396" spans="1:1">
      <c r="A396" s="14" t="s">
        <v>8288</v>
      </c>
    </row>
    <row r="397" spans="1:1">
      <c r="A397" s="14" t="s">
        <v>8289</v>
      </c>
    </row>
    <row r="398" spans="1:1">
      <c r="A398" s="14" t="s">
        <v>8290</v>
      </c>
    </row>
    <row r="399" spans="1:1">
      <c r="A399" s="14" t="s">
        <v>8291</v>
      </c>
    </row>
    <row r="400" spans="1:1">
      <c r="A400" s="14" t="s">
        <v>8292</v>
      </c>
    </row>
    <row r="401" spans="1:1">
      <c r="A401" s="14" t="s">
        <v>8293</v>
      </c>
    </row>
    <row r="402" spans="1:1">
      <c r="A402" s="14" t="s">
        <v>8294</v>
      </c>
    </row>
    <row r="403" spans="1:1">
      <c r="A403" s="14" t="s">
        <v>8295</v>
      </c>
    </row>
    <row r="404" spans="1:1">
      <c r="A404" s="14" t="s">
        <v>8296</v>
      </c>
    </row>
    <row r="405" spans="1:1">
      <c r="A405" s="14" t="s">
        <v>8297</v>
      </c>
    </row>
    <row r="406" spans="1:1">
      <c r="A406" s="14" t="s">
        <v>8298</v>
      </c>
    </row>
    <row r="407" spans="1:1">
      <c r="A407" s="14" t="s">
        <v>8177</v>
      </c>
    </row>
    <row r="408" spans="1:1">
      <c r="A408" s="14" t="s">
        <v>8299</v>
      </c>
    </row>
    <row r="409" spans="1:1">
      <c r="A409" s="14" t="s">
        <v>8300</v>
      </c>
    </row>
    <row r="410" spans="1:1">
      <c r="A410" s="14" t="s">
        <v>8301</v>
      </c>
    </row>
    <row r="411" spans="1:1">
      <c r="A411" s="14" t="s">
        <v>8115</v>
      </c>
    </row>
    <row r="412" spans="1:1">
      <c r="A412" s="14" t="s">
        <v>8116</v>
      </c>
    </row>
    <row r="413" spans="1:1">
      <c r="A413" s="14" t="s">
        <v>8182</v>
      </c>
    </row>
    <row r="414" spans="1:1">
      <c r="A414" s="14" t="s">
        <v>8302</v>
      </c>
    </row>
    <row r="415" spans="1:1">
      <c r="A415" s="14" t="s">
        <v>8183</v>
      </c>
    </row>
    <row r="416" spans="1:1">
      <c r="A416" s="14" t="s">
        <v>8303</v>
      </c>
    </row>
    <row r="417" spans="1:1">
      <c r="A417" s="14" t="s">
        <v>8304</v>
      </c>
    </row>
    <row r="418" spans="1:1">
      <c r="A418" s="14" t="s">
        <v>8305</v>
      </c>
    </row>
    <row r="419" spans="1:1">
      <c r="A419" s="14" t="s">
        <v>8118</v>
      </c>
    </row>
    <row r="420" spans="1:1">
      <c r="A420" s="14" t="s">
        <v>8185</v>
      </c>
    </row>
    <row r="421" spans="1:1">
      <c r="A421" s="14" t="s">
        <v>8306</v>
      </c>
    </row>
    <row r="422" spans="1:1">
      <c r="A422" s="14" t="s">
        <v>8186</v>
      </c>
    </row>
    <row r="423" spans="1:1">
      <c r="A423" s="14" t="s">
        <v>8307</v>
      </c>
    </row>
    <row r="424" spans="1:1">
      <c r="A424" s="14" t="s">
        <v>8308</v>
      </c>
    </row>
    <row r="425" spans="1:1">
      <c r="A425" s="14" t="s">
        <v>8309</v>
      </c>
    </row>
    <row r="426" spans="1:1">
      <c r="A426" s="14" t="s">
        <v>8310</v>
      </c>
    </row>
    <row r="427" spans="1:1">
      <c r="A427" s="14" t="s">
        <v>8311</v>
      </c>
    </row>
    <row r="428" spans="1:1">
      <c r="A428" s="14" t="s">
        <v>8312</v>
      </c>
    </row>
    <row r="429" spans="1:1">
      <c r="A429" s="14" t="s">
        <v>8313</v>
      </c>
    </row>
    <row r="430" spans="1:1">
      <c r="A430" s="14" t="s">
        <v>8314</v>
      </c>
    </row>
    <row r="431" spans="1:1">
      <c r="A431" s="14" t="s">
        <v>8315</v>
      </c>
    </row>
    <row r="432" spans="1:1">
      <c r="A432" s="14" t="s">
        <v>8316</v>
      </c>
    </row>
    <row r="433" spans="1:1">
      <c r="A433" s="14" t="s">
        <v>8317</v>
      </c>
    </row>
    <row r="434" spans="1:1">
      <c r="A434" s="14" t="s">
        <v>8318</v>
      </c>
    </row>
    <row r="435" spans="1:1">
      <c r="A435" s="14" t="s">
        <v>8319</v>
      </c>
    </row>
    <row r="436" spans="1:1">
      <c r="A436" s="14" t="s">
        <v>8320</v>
      </c>
    </row>
    <row r="437" spans="1:1">
      <c r="A437" s="14" t="s">
        <v>8321</v>
      </c>
    </row>
    <row r="438" spans="1:1">
      <c r="A438" s="14" t="s">
        <v>8322</v>
      </c>
    </row>
    <row r="439" spans="1:1">
      <c r="A439" s="14" t="s">
        <v>8323</v>
      </c>
    </row>
    <row r="440" spans="1:1">
      <c r="A440" s="14" t="s">
        <v>8324</v>
      </c>
    </row>
    <row r="441" spans="1:1">
      <c r="A441" s="14" t="s">
        <v>8325</v>
      </c>
    </row>
    <row r="442" spans="1:1">
      <c r="A442" s="14" t="s">
        <v>8326</v>
      </c>
    </row>
    <row r="443" spans="1:1">
      <c r="A443" s="14" t="s">
        <v>8327</v>
      </c>
    </row>
    <row r="444" spans="1:1">
      <c r="A444" s="14" t="s">
        <v>8328</v>
      </c>
    </row>
    <row r="445" spans="1:1">
      <c r="A445" s="14" t="s">
        <v>8329</v>
      </c>
    </row>
    <row r="446" spans="1:1">
      <c r="A446" s="14" t="s">
        <v>8330</v>
      </c>
    </row>
    <row r="447" spans="1:1">
      <c r="A447" s="14" t="s">
        <v>8331</v>
      </c>
    </row>
    <row r="448" spans="1:1">
      <c r="A448" s="14" t="s">
        <v>8332</v>
      </c>
    </row>
    <row r="449" spans="1:1">
      <c r="A449" s="14" t="s">
        <v>8333</v>
      </c>
    </row>
    <row r="450" spans="1:1">
      <c r="A450" s="14" t="s">
        <v>8334</v>
      </c>
    </row>
    <row r="451" spans="1:1">
      <c r="A451" s="14" t="s">
        <v>8335</v>
      </c>
    </row>
    <row r="452" spans="1:1">
      <c r="A452" s="14" t="s">
        <v>8281</v>
      </c>
    </row>
    <row r="453" spans="1:1">
      <c r="A453" s="14" t="s">
        <v>8336</v>
      </c>
    </row>
    <row r="454" spans="1:1">
      <c r="A454" s="14" t="s">
        <v>8337</v>
      </c>
    </row>
    <row r="455" spans="1:1">
      <c r="A455" s="14" t="s">
        <v>8338</v>
      </c>
    </row>
    <row r="456" spans="1:1">
      <c r="A456" s="14" t="s">
        <v>8339</v>
      </c>
    </row>
    <row r="457" spans="1:1">
      <c r="A457" s="14" t="s">
        <v>8340</v>
      </c>
    </row>
    <row r="458" spans="1:1">
      <c r="A458" s="14" t="s">
        <v>8341</v>
      </c>
    </row>
    <row r="459" spans="1:1">
      <c r="A459" s="14" t="s">
        <v>8342</v>
      </c>
    </row>
    <row r="460" spans="1:1">
      <c r="A460" s="14" t="s">
        <v>8343</v>
      </c>
    </row>
    <row r="461" spans="1:1">
      <c r="A461" s="14" t="s">
        <v>8344</v>
      </c>
    </row>
    <row r="462" spans="1:1">
      <c r="A462" s="14" t="s">
        <v>8345</v>
      </c>
    </row>
    <row r="463" spans="1:1">
      <c r="A463" s="14" t="s">
        <v>8346</v>
      </c>
    </row>
    <row r="464" spans="1:1">
      <c r="A464" s="14" t="s">
        <v>8347</v>
      </c>
    </row>
    <row r="465" spans="1:1">
      <c r="A465" s="14" t="s">
        <v>8348</v>
      </c>
    </row>
    <row r="466" spans="1:1">
      <c r="A466" s="14" t="s">
        <v>8349</v>
      </c>
    </row>
    <row r="467" spans="1:1">
      <c r="A467" s="14" t="s">
        <v>8350</v>
      </c>
    </row>
    <row r="468" spans="1:1">
      <c r="A468" s="14" t="s">
        <v>8351</v>
      </c>
    </row>
    <row r="469" spans="1:1">
      <c r="A469" s="14" t="s">
        <v>8352</v>
      </c>
    </row>
    <row r="470" spans="1:1">
      <c r="A470" s="14" t="s">
        <v>8150</v>
      </c>
    </row>
    <row r="471" spans="1:1">
      <c r="A471" s="14" t="s">
        <v>8353</v>
      </c>
    </row>
    <row r="472" spans="1:1">
      <c r="A472" s="14" t="s">
        <v>8354</v>
      </c>
    </row>
    <row r="473" spans="1:1">
      <c r="A473" s="14" t="s">
        <v>8355</v>
      </c>
    </row>
    <row r="474" spans="1:1">
      <c r="A474" s="14" t="s">
        <v>8356</v>
      </c>
    </row>
    <row r="475" spans="1:1">
      <c r="A475" s="14" t="s">
        <v>8357</v>
      </c>
    </row>
    <row r="476" spans="1:1">
      <c r="A476" s="14" t="s">
        <v>8147</v>
      </c>
    </row>
    <row r="477" spans="1:1">
      <c r="A477" s="14" t="s">
        <v>8358</v>
      </c>
    </row>
    <row r="478" spans="1:1">
      <c r="A478" s="14" t="s">
        <v>8359</v>
      </c>
    </row>
    <row r="479" spans="1:1">
      <c r="A479" s="14" t="s">
        <v>8360</v>
      </c>
    </row>
    <row r="480" spans="1:1">
      <c r="A480" s="14" t="s">
        <v>8359</v>
      </c>
    </row>
    <row r="481" spans="1:1">
      <c r="A481" s="14" t="s">
        <v>8361</v>
      </c>
    </row>
    <row r="482" spans="1:1">
      <c r="A482" s="14" t="s">
        <v>8362</v>
      </c>
    </row>
    <row r="483" spans="1:1">
      <c r="A483" s="14" t="s">
        <v>8363</v>
      </c>
    </row>
    <row r="484" spans="1:1">
      <c r="A484" s="14" t="s">
        <v>8362</v>
      </c>
    </row>
    <row r="485" spans="1:1">
      <c r="A485" s="14" t="s">
        <v>8364</v>
      </c>
    </row>
    <row r="486" spans="1:1">
      <c r="A486" s="14" t="s">
        <v>8364</v>
      </c>
    </row>
    <row r="487" spans="1:1">
      <c r="A487" s="14" t="s">
        <v>8365</v>
      </c>
    </row>
    <row r="488" spans="1:1">
      <c r="A488" s="14" t="s">
        <v>8366</v>
      </c>
    </row>
    <row r="489" spans="1:1">
      <c r="A489" s="14" t="s">
        <v>8367</v>
      </c>
    </row>
    <row r="490" spans="1:1">
      <c r="A490" s="14" t="s">
        <v>8368</v>
      </c>
    </row>
    <row r="491" spans="1:1">
      <c r="A491" s="14" t="s">
        <v>8312</v>
      </c>
    </row>
    <row r="492" spans="1:1">
      <c r="A492" s="14" t="s">
        <v>8362</v>
      </c>
    </row>
    <row r="493" spans="1:1">
      <c r="A493" s="14" t="s">
        <v>8364</v>
      </c>
    </row>
    <row r="494" spans="1:1">
      <c r="A494" s="14" t="s">
        <v>8369</v>
      </c>
    </row>
    <row r="495" spans="1:1">
      <c r="A495" s="14" t="s">
        <v>8370</v>
      </c>
    </row>
    <row r="496" spans="1:1">
      <c r="A496" s="14" t="s">
        <v>8371</v>
      </c>
    </row>
    <row r="497" spans="1:1">
      <c r="A497" s="14" t="s">
        <v>8369</v>
      </c>
    </row>
    <row r="498" spans="1:1">
      <c r="A498" s="14" t="s">
        <v>8372</v>
      </c>
    </row>
    <row r="499" spans="1:1">
      <c r="A499" s="14" t="s">
        <v>8373</v>
      </c>
    </row>
    <row r="500" spans="1:1">
      <c r="A500" s="14" t="s">
        <v>8374</v>
      </c>
    </row>
    <row r="501" spans="1:1">
      <c r="A501" s="14" t="s">
        <v>8375</v>
      </c>
    </row>
    <row r="502" spans="1:1">
      <c r="A502" s="14" t="s">
        <v>8376</v>
      </c>
    </row>
    <row r="503" spans="1:1">
      <c r="A503" s="14" t="s">
        <v>8375</v>
      </c>
    </row>
    <row r="504" spans="1:1">
      <c r="A504" s="14" t="s">
        <v>8377</v>
      </c>
    </row>
    <row r="505" spans="1:1">
      <c r="A505" s="14" t="s">
        <v>8378</v>
      </c>
    </row>
    <row r="506" spans="1:1">
      <c r="A506" s="14" t="s">
        <v>8375</v>
      </c>
    </row>
    <row r="507" spans="1:1">
      <c r="A507" s="14" t="s">
        <v>8379</v>
      </c>
    </row>
    <row r="508" spans="1:1">
      <c r="A508" s="14" t="s">
        <v>8380</v>
      </c>
    </row>
    <row r="509" spans="1:1">
      <c r="A509" s="14" t="s">
        <v>8381</v>
      </c>
    </row>
    <row r="510" spans="1:1">
      <c r="A510" s="14" t="s">
        <v>8382</v>
      </c>
    </row>
    <row r="511" spans="1:1">
      <c r="A511" s="14" t="s">
        <v>8383</v>
      </c>
    </row>
    <row r="512" spans="1:1">
      <c r="A512" s="14" t="s">
        <v>8384</v>
      </c>
    </row>
    <row r="513" spans="1:1">
      <c r="A513" s="14" t="s">
        <v>8385</v>
      </c>
    </row>
    <row r="514" spans="1:1">
      <c r="A514" s="14" t="s">
        <v>8386</v>
      </c>
    </row>
    <row r="515" spans="1:1">
      <c r="A515" s="14" t="s">
        <v>8387</v>
      </c>
    </row>
    <row r="516" spans="1:1">
      <c r="A516" s="14" t="s">
        <v>8388</v>
      </c>
    </row>
    <row r="517" spans="1:1">
      <c r="A517" s="14" t="s">
        <v>8389</v>
      </c>
    </row>
    <row r="518" spans="1:1">
      <c r="A518" s="14" t="s">
        <v>8390</v>
      </c>
    </row>
    <row r="519" spans="1:1">
      <c r="A519" s="14" t="s">
        <v>8391</v>
      </c>
    </row>
    <row r="520" spans="1:1">
      <c r="A520" s="14" t="s">
        <v>8392</v>
      </c>
    </row>
    <row r="521" spans="1:1">
      <c r="A521" s="14" t="s">
        <v>8393</v>
      </c>
    </row>
    <row r="522" spans="1:1">
      <c r="A522" s="14" t="s">
        <v>8394</v>
      </c>
    </row>
    <row r="523" spans="1:1">
      <c r="A523" s="14" t="s">
        <v>8395</v>
      </c>
    </row>
    <row r="524" spans="1:1">
      <c r="A524" s="14" t="s">
        <v>8396</v>
      </c>
    </row>
    <row r="525" spans="1:1">
      <c r="A525" s="14" t="s">
        <v>8397</v>
      </c>
    </row>
    <row r="526" spans="1:1">
      <c r="A526" s="14" t="s">
        <v>8398</v>
      </c>
    </row>
    <row r="527" spans="1:1">
      <c r="A527" s="14" t="s">
        <v>8399</v>
      </c>
    </row>
    <row r="528" spans="1:1">
      <c r="A528" s="14" t="s">
        <v>8400</v>
      </c>
    </row>
    <row r="529" spans="1:1">
      <c r="A529" s="14" t="s">
        <v>8401</v>
      </c>
    </row>
    <row r="530" spans="1:1">
      <c r="A530" s="14" t="s">
        <v>8402</v>
      </c>
    </row>
    <row r="531" spans="1:1">
      <c r="A531" s="14" t="s">
        <v>8403</v>
      </c>
    </row>
    <row r="532" spans="1:1">
      <c r="A532" s="14" t="s">
        <v>8404</v>
      </c>
    </row>
    <row r="533" spans="1:1">
      <c r="A533" s="14" t="s">
        <v>8405</v>
      </c>
    </row>
    <row r="534" spans="1:1">
      <c r="A534" s="14" t="s">
        <v>8406</v>
      </c>
    </row>
    <row r="535" spans="1:1">
      <c r="A535" s="14" t="s">
        <v>8406</v>
      </c>
    </row>
    <row r="536" spans="1:1">
      <c r="A536" s="14" t="s">
        <v>8407</v>
      </c>
    </row>
    <row r="537" spans="1:1">
      <c r="A537" s="14" t="s">
        <v>8408</v>
      </c>
    </row>
    <row r="538" spans="1:1">
      <c r="A538" s="14" t="s">
        <v>8383</v>
      </c>
    </row>
    <row r="539" spans="1:1">
      <c r="A539" s="14" t="s">
        <v>8384</v>
      </c>
    </row>
    <row r="540" spans="1:1">
      <c r="A540" s="14" t="s">
        <v>8385</v>
      </c>
    </row>
    <row r="541" spans="1:1">
      <c r="A541" s="14" t="s">
        <v>8386</v>
      </c>
    </row>
    <row r="542" spans="1:1">
      <c r="A542" s="14" t="s">
        <v>8409</v>
      </c>
    </row>
    <row r="543" spans="1:1">
      <c r="A543" s="14" t="s">
        <v>8410</v>
      </c>
    </row>
    <row r="544" spans="1:1">
      <c r="A544" s="14" t="s">
        <v>8389</v>
      </c>
    </row>
    <row r="545" spans="1:1">
      <c r="A545" s="14" t="s">
        <v>8390</v>
      </c>
    </row>
    <row r="546" spans="1:1">
      <c r="A546" s="14" t="s">
        <v>8391</v>
      </c>
    </row>
    <row r="547" spans="1:1">
      <c r="A547" s="14" t="s">
        <v>8392</v>
      </c>
    </row>
    <row r="548" spans="1:1">
      <c r="A548" s="14" t="s">
        <v>8393</v>
      </c>
    </row>
    <row r="549" spans="1:1">
      <c r="A549" s="14" t="s">
        <v>8394</v>
      </c>
    </row>
    <row r="550" spans="1:1">
      <c r="A550" s="14" t="s">
        <v>8395</v>
      </c>
    </row>
    <row r="551" spans="1:1">
      <c r="A551" s="14" t="s">
        <v>8396</v>
      </c>
    </row>
    <row r="552" spans="1:1">
      <c r="A552" s="14" t="s">
        <v>8397</v>
      </c>
    </row>
    <row r="553" spans="1:1">
      <c r="A553" s="14" t="s">
        <v>8398</v>
      </c>
    </row>
    <row r="554" spans="1:1">
      <c r="A554" s="14" t="s">
        <v>8400</v>
      </c>
    </row>
    <row r="555" spans="1:1">
      <c r="A555" s="14" t="s">
        <v>8411</v>
      </c>
    </row>
    <row r="556" spans="1:1">
      <c r="A556" s="14" t="s">
        <v>8412</v>
      </c>
    </row>
    <row r="557" spans="1:1">
      <c r="A557" s="14" t="s">
        <v>8413</v>
      </c>
    </row>
    <row r="558" spans="1:1">
      <c r="A558" s="14" t="s">
        <v>8412</v>
      </c>
    </row>
    <row r="559" spans="1:1">
      <c r="A559" s="14" t="s">
        <v>8414</v>
      </c>
    </row>
    <row r="560" spans="1:1">
      <c r="A560" s="14" t="s">
        <v>8415</v>
      </c>
    </row>
    <row r="561" spans="1:1">
      <c r="A561" s="14" t="s">
        <v>8416</v>
      </c>
    </row>
    <row r="562" spans="1:1">
      <c r="A562" s="14" t="s">
        <v>8417</v>
      </c>
    </row>
    <row r="563" spans="1:1">
      <c r="A563" s="14" t="s">
        <v>8418</v>
      </c>
    </row>
    <row r="564" spans="1:1">
      <c r="A564" s="14" t="s">
        <v>8419</v>
      </c>
    </row>
    <row r="565" spans="1:1">
      <c r="A565" s="14" t="s">
        <v>8420</v>
      </c>
    </row>
    <row r="566" spans="1:1">
      <c r="A566" s="14" t="s">
        <v>8412</v>
      </c>
    </row>
    <row r="567" spans="1:1">
      <c r="A567" s="14" t="s">
        <v>8411</v>
      </c>
    </row>
    <row r="568" spans="1:1">
      <c r="A568" s="14" t="s">
        <v>8421</v>
      </c>
    </row>
    <row r="569" spans="1:1">
      <c r="A569" s="14" t="s">
        <v>8422</v>
      </c>
    </row>
    <row r="570" spans="1:1">
      <c r="A570" s="14" t="s">
        <v>8423</v>
      </c>
    </row>
    <row r="571" spans="1:1">
      <c r="A571" s="14" t="s">
        <v>8424</v>
      </c>
    </row>
    <row r="572" spans="1:1">
      <c r="A572" s="14" t="s">
        <v>8425</v>
      </c>
    </row>
    <row r="573" spans="1:1">
      <c r="A573" s="14" t="s">
        <v>8426</v>
      </c>
    </row>
    <row r="574" spans="1:1">
      <c r="A574" s="14" t="s">
        <v>8427</v>
      </c>
    </row>
    <row r="575" spans="1:1">
      <c r="A575" s="14" t="s">
        <v>8428</v>
      </c>
    </row>
    <row r="576" spans="1:1">
      <c r="A576" s="14" t="s">
        <v>8429</v>
      </c>
    </row>
    <row r="577" spans="1:1">
      <c r="A577" s="14" t="s">
        <v>8430</v>
      </c>
    </row>
    <row r="578" spans="1:1">
      <c r="A578" s="14" t="s">
        <v>8431</v>
      </c>
    </row>
    <row r="579" spans="1:1">
      <c r="A579" s="14" t="s">
        <v>8432</v>
      </c>
    </row>
    <row r="580" spans="1:1">
      <c r="A580" s="14" t="s">
        <v>8433</v>
      </c>
    </row>
    <row r="581" spans="1:1">
      <c r="A581" s="14" t="s">
        <v>8434</v>
      </c>
    </row>
    <row r="582" spans="1:1">
      <c r="A582" s="14" t="s">
        <v>8435</v>
      </c>
    </row>
    <row r="583" spans="1:1">
      <c r="A583" s="14" t="s">
        <v>8436</v>
      </c>
    </row>
    <row r="584" spans="1:1">
      <c r="A584" s="14" t="s">
        <v>8437</v>
      </c>
    </row>
    <row r="585" spans="1:1">
      <c r="A585" s="14" t="s">
        <v>8438</v>
      </c>
    </row>
    <row r="586" spans="1:1">
      <c r="A586" s="14" t="s">
        <v>8439</v>
      </c>
    </row>
    <row r="587" spans="1:1">
      <c r="A587" s="14" t="s">
        <v>8440</v>
      </c>
    </row>
    <row r="588" spans="1:1">
      <c r="A588" s="14" t="s">
        <v>8441</v>
      </c>
    </row>
    <row r="589" spans="1:1">
      <c r="A589" s="14" t="s">
        <v>8442</v>
      </c>
    </row>
    <row r="590" spans="1:1">
      <c r="A590" s="14" t="s">
        <v>8443</v>
      </c>
    </row>
    <row r="591" spans="1:1">
      <c r="A591" s="14" t="s">
        <v>8444</v>
      </c>
    </row>
    <row r="592" spans="1:1">
      <c r="A592" s="14" t="s">
        <v>8445</v>
      </c>
    </row>
    <row r="593" spans="1:1">
      <c r="A593" s="14" t="s">
        <v>8446</v>
      </c>
    </row>
    <row r="594" spans="1:1">
      <c r="A594" s="14" t="s">
        <v>8447</v>
      </c>
    </row>
    <row r="595" spans="1:1">
      <c r="A595" s="14" t="s">
        <v>8448</v>
      </c>
    </row>
    <row r="596" spans="1:1">
      <c r="A596" s="14" t="s">
        <v>8449</v>
      </c>
    </row>
    <row r="597" spans="1:1">
      <c r="A597" s="14" t="s">
        <v>8450</v>
      </c>
    </row>
    <row r="598" spans="1:1">
      <c r="A598" s="14" t="s">
        <v>8451</v>
      </c>
    </row>
    <row r="599" spans="1:1">
      <c r="A599" s="14" t="s">
        <v>8452</v>
      </c>
    </row>
    <row r="600" spans="1:1">
      <c r="A600" s="14" t="s">
        <v>8453</v>
      </c>
    </row>
    <row r="601" spans="1:1">
      <c r="A601" s="14" t="s">
        <v>8454</v>
      </c>
    </row>
    <row r="602" spans="1:1">
      <c r="A602" s="14" t="s">
        <v>8455</v>
      </c>
    </row>
    <row r="603" spans="1:1">
      <c r="A603" s="14" t="s">
        <v>8456</v>
      </c>
    </row>
    <row r="604" spans="1:1">
      <c r="A604" s="14" t="s">
        <v>8457</v>
      </c>
    </row>
    <row r="605" spans="1:1">
      <c r="A605" s="14" t="s">
        <v>8458</v>
      </c>
    </row>
    <row r="606" spans="1:1">
      <c r="A606" s="14" t="s">
        <v>8459</v>
      </c>
    </row>
    <row r="607" spans="1:1">
      <c r="A607" s="14" t="s">
        <v>8460</v>
      </c>
    </row>
    <row r="608" spans="1:1">
      <c r="A608" s="14" t="s">
        <v>8426</v>
      </c>
    </row>
    <row r="609" spans="1:1">
      <c r="A609" s="14" t="s">
        <v>8461</v>
      </c>
    </row>
    <row r="610" spans="1:1">
      <c r="A610" s="14" t="s">
        <v>8462</v>
      </c>
    </row>
    <row r="611" spans="1:1">
      <c r="A611" s="14" t="s">
        <v>8463</v>
      </c>
    </row>
    <row r="612" spans="1:1">
      <c r="A612" s="14" t="s">
        <v>8424</v>
      </c>
    </row>
    <row r="613" spans="1:1">
      <c r="A613" s="14" t="s">
        <v>8464</v>
      </c>
    </row>
    <row r="614" spans="1:1">
      <c r="A614" s="14" t="s">
        <v>8431</v>
      </c>
    </row>
    <row r="615" spans="1:1">
      <c r="A615" s="14" t="s">
        <v>8465</v>
      </c>
    </row>
    <row r="616" spans="1:1">
      <c r="A616" s="14" t="s">
        <v>8466</v>
      </c>
    </row>
    <row r="617" spans="1:1">
      <c r="A617" s="14" t="s">
        <v>8467</v>
      </c>
    </row>
    <row r="618" spans="1:1">
      <c r="A618" s="14" t="s">
        <v>8468</v>
      </c>
    </row>
    <row r="619" spans="1:1">
      <c r="A619" s="14" t="s">
        <v>8424</v>
      </c>
    </row>
    <row r="620" spans="1:1">
      <c r="A620" s="14" t="s">
        <v>8424</v>
      </c>
    </row>
    <row r="621" spans="1:1">
      <c r="A621" s="14" t="s">
        <v>8469</v>
      </c>
    </row>
    <row r="622" spans="1:1">
      <c r="A622" s="14" t="s">
        <v>8470</v>
      </c>
    </row>
    <row r="623" spans="1:1">
      <c r="A623" s="14" t="s">
        <v>8471</v>
      </c>
    </row>
    <row r="624" spans="1:1">
      <c r="A624" s="14" t="s">
        <v>8472</v>
      </c>
    </row>
    <row r="625" spans="1:1">
      <c r="A625" s="14" t="s">
        <v>8473</v>
      </c>
    </row>
    <row r="626" spans="1:1">
      <c r="A626" s="14" t="s">
        <v>8474</v>
      </c>
    </row>
    <row r="627" spans="1:1">
      <c r="A627" s="14" t="s">
        <v>8475</v>
      </c>
    </row>
    <row r="628" spans="1:1">
      <c r="A628" s="14" t="s">
        <v>8476</v>
      </c>
    </row>
    <row r="629" spans="1:1">
      <c r="A629" s="14" t="s">
        <v>8477</v>
      </c>
    </row>
    <row r="630" spans="1:1">
      <c r="A630" s="14" t="s">
        <v>8478</v>
      </c>
    </row>
    <row r="631" spans="1:1">
      <c r="A631" s="14" t="s">
        <v>8447</v>
      </c>
    </row>
    <row r="632" spans="1:1">
      <c r="A632" s="14" t="s">
        <v>8479</v>
      </c>
    </row>
    <row r="633" spans="1:1">
      <c r="A633" s="14" t="s">
        <v>8480</v>
      </c>
    </row>
    <row r="634" spans="1:1">
      <c r="A634" s="14" t="s">
        <v>8481</v>
      </c>
    </row>
    <row r="635" spans="1:1">
      <c r="A635" s="14" t="s">
        <v>8482</v>
      </c>
    </row>
    <row r="636" spans="1:1">
      <c r="A636" s="14" t="s">
        <v>8483</v>
      </c>
    </row>
    <row r="637" spans="1:1">
      <c r="A637" s="14" t="s">
        <v>8484</v>
      </c>
    </row>
    <row r="638" spans="1:1">
      <c r="A638" s="14" t="s">
        <v>8485</v>
      </c>
    </row>
    <row r="639" spans="1:1">
      <c r="A639" s="14" t="s">
        <v>8486</v>
      </c>
    </row>
    <row r="640" spans="1:1">
      <c r="A640" s="14" t="s">
        <v>8487</v>
      </c>
    </row>
    <row r="641" spans="1:1">
      <c r="A641" s="14" t="s">
        <v>8488</v>
      </c>
    </row>
    <row r="642" spans="1:1">
      <c r="A642" s="14" t="s">
        <v>8489</v>
      </c>
    </row>
    <row r="643" spans="1:1">
      <c r="A643" s="14" t="s">
        <v>8490</v>
      </c>
    </row>
    <row r="644" spans="1:1">
      <c r="A644" s="14" t="s">
        <v>8491</v>
      </c>
    </row>
    <row r="645" spans="1:1">
      <c r="A645" s="14" t="s">
        <v>8492</v>
      </c>
    </row>
    <row r="646" spans="1:1">
      <c r="A646" s="14" t="s">
        <v>8493</v>
      </c>
    </row>
    <row r="647" spans="1:1">
      <c r="A647" s="14" t="s">
        <v>8494</v>
      </c>
    </row>
    <row r="648" spans="1:1">
      <c r="A648" s="14" t="s">
        <v>8495</v>
      </c>
    </row>
    <row r="649" spans="1:1">
      <c r="A649" s="14" t="s">
        <v>8496</v>
      </c>
    </row>
    <row r="650" spans="1:1">
      <c r="A650" s="14" t="s">
        <v>8497</v>
      </c>
    </row>
    <row r="651" spans="1:1">
      <c r="A651" s="14" t="s">
        <v>8498</v>
      </c>
    </row>
    <row r="652" spans="1:1">
      <c r="A652" s="14" t="s">
        <v>8499</v>
      </c>
    </row>
    <row r="653" spans="1:1">
      <c r="A653" s="14" t="s">
        <v>8500</v>
      </c>
    </row>
    <row r="654" spans="1:1">
      <c r="A654" s="14" t="s">
        <v>8501</v>
      </c>
    </row>
    <row r="655" spans="1:1">
      <c r="A655" s="14" t="s">
        <v>8502</v>
      </c>
    </row>
    <row r="656" spans="1:1">
      <c r="A656" s="14" t="s">
        <v>8503</v>
      </c>
    </row>
    <row r="657" spans="1:1">
      <c r="A657" s="14" t="s">
        <v>8504</v>
      </c>
    </row>
    <row r="658" spans="1:1">
      <c r="A658" s="14" t="s">
        <v>8505</v>
      </c>
    </row>
    <row r="659" spans="1:1">
      <c r="A659" s="14" t="s">
        <v>8506</v>
      </c>
    </row>
    <row r="660" spans="1:1">
      <c r="A660" s="14" t="s">
        <v>8507</v>
      </c>
    </row>
    <row r="661" spans="1:1">
      <c r="A661" s="14" t="s">
        <v>8508</v>
      </c>
    </row>
    <row r="662" spans="1:1">
      <c r="A662" s="14" t="s">
        <v>8509</v>
      </c>
    </row>
    <row r="663" spans="1:1">
      <c r="A663" s="14" t="s">
        <v>8510</v>
      </c>
    </row>
    <row r="664" spans="1:1">
      <c r="A664" s="14" t="s">
        <v>8511</v>
      </c>
    </row>
    <row r="665" spans="1:1">
      <c r="A665" s="14" t="s">
        <v>8512</v>
      </c>
    </row>
    <row r="666" spans="1:1">
      <c r="A666" s="14" t="s">
        <v>8513</v>
      </c>
    </row>
    <row r="667" spans="1:1">
      <c r="A667" s="14" t="s">
        <v>8514</v>
      </c>
    </row>
    <row r="668" spans="1:1">
      <c r="A668" s="14" t="s">
        <v>8515</v>
      </c>
    </row>
    <row r="669" spans="1:1">
      <c r="A669" s="14" t="s">
        <v>8516</v>
      </c>
    </row>
    <row r="670" spans="1:1">
      <c r="A670" s="14" t="s">
        <v>8517</v>
      </c>
    </row>
    <row r="671" spans="1:1">
      <c r="A671" s="14" t="s">
        <v>8518</v>
      </c>
    </row>
    <row r="672" spans="1:1">
      <c r="A672" s="14" t="s">
        <v>8519</v>
      </c>
    </row>
    <row r="673" spans="1:1">
      <c r="A673" s="14" t="s">
        <v>8520</v>
      </c>
    </row>
    <row r="674" spans="1:1">
      <c r="A674" s="14" t="s">
        <v>8521</v>
      </c>
    </row>
    <row r="675" spans="1:1">
      <c r="A675" s="14" t="s">
        <v>8522</v>
      </c>
    </row>
    <row r="676" spans="1:1">
      <c r="A676" s="14" t="s">
        <v>8523</v>
      </c>
    </row>
    <row r="677" spans="1:1">
      <c r="A677" s="14" t="s">
        <v>8524</v>
      </c>
    </row>
    <row r="678" spans="1:1">
      <c r="A678" s="14" t="s">
        <v>8525</v>
      </c>
    </row>
    <row r="679" spans="1:1">
      <c r="A679" s="14" t="s">
        <v>8526</v>
      </c>
    </row>
    <row r="680" spans="1:1">
      <c r="A680" s="14" t="s">
        <v>8527</v>
      </c>
    </row>
    <row r="681" spans="1:1">
      <c r="A681" s="14" t="s">
        <v>8528</v>
      </c>
    </row>
    <row r="682" spans="1:1">
      <c r="A682" s="14" t="s">
        <v>8529</v>
      </c>
    </row>
    <row r="683" spans="1:1">
      <c r="A683" s="14" t="s">
        <v>8530</v>
      </c>
    </row>
    <row r="684" spans="1:1">
      <c r="A684" s="14" t="s">
        <v>8531</v>
      </c>
    </row>
    <row r="685" spans="1:1">
      <c r="A685" s="14" t="s">
        <v>8532</v>
      </c>
    </row>
    <row r="686" spans="1:1">
      <c r="A686" s="14" t="s">
        <v>8533</v>
      </c>
    </row>
    <row r="687" spans="1:1">
      <c r="A687" s="14" t="s">
        <v>8534</v>
      </c>
    </row>
    <row r="688" spans="1:1">
      <c r="A688" s="14" t="s">
        <v>8535</v>
      </c>
    </row>
    <row r="689" spans="1:1">
      <c r="A689" s="14" t="s">
        <v>8536</v>
      </c>
    </row>
    <row r="690" spans="1:1">
      <c r="A690" s="14" t="s">
        <v>8537</v>
      </c>
    </row>
    <row r="691" spans="1:1">
      <c r="A691" s="14" t="s">
        <v>8538</v>
      </c>
    </row>
    <row r="692" spans="1:1">
      <c r="A692" s="14" t="s">
        <v>8539</v>
      </c>
    </row>
    <row r="693" spans="1:1">
      <c r="A693" s="14" t="s">
        <v>8540</v>
      </c>
    </row>
    <row r="694" spans="1:1">
      <c r="A694" s="14" t="s">
        <v>8541</v>
      </c>
    </row>
    <row r="695" spans="1:1">
      <c r="A695" s="14" t="s">
        <v>8542</v>
      </c>
    </row>
    <row r="696" spans="1:1">
      <c r="A696" s="14" t="s">
        <v>8543</v>
      </c>
    </row>
    <row r="697" spans="1:1">
      <c r="A697" s="14" t="s">
        <v>8544</v>
      </c>
    </row>
    <row r="698" spans="1:1">
      <c r="A698" s="14" t="s">
        <v>8545</v>
      </c>
    </row>
    <row r="699" spans="1:1">
      <c r="A699" s="14" t="s">
        <v>8546</v>
      </c>
    </row>
    <row r="700" spans="1:1">
      <c r="A700" s="14" t="s">
        <v>8547</v>
      </c>
    </row>
    <row r="701" spans="1:1">
      <c r="A701" s="14" t="s">
        <v>8548</v>
      </c>
    </row>
    <row r="702" spans="1:1">
      <c r="A702" s="14" t="s">
        <v>8549</v>
      </c>
    </row>
    <row r="703" spans="1:1">
      <c r="A703" s="14" t="s">
        <v>8550</v>
      </c>
    </row>
    <row r="704" spans="1:1">
      <c r="A704" s="14" t="s">
        <v>8551</v>
      </c>
    </row>
    <row r="705" spans="1:1">
      <c r="A705" s="14" t="s">
        <v>8552</v>
      </c>
    </row>
    <row r="706" spans="1:1">
      <c r="A706" s="14" t="s">
        <v>8553</v>
      </c>
    </row>
    <row r="707" spans="1:1">
      <c r="A707" s="14" t="s">
        <v>8554</v>
      </c>
    </row>
    <row r="708" spans="1:1">
      <c r="A708" s="14" t="s">
        <v>8555</v>
      </c>
    </row>
    <row r="709" spans="1:1">
      <c r="A709" s="14" t="s">
        <v>8556</v>
      </c>
    </row>
    <row r="710" spans="1:1">
      <c r="A710" s="14" t="s">
        <v>8557</v>
      </c>
    </row>
    <row r="711" spans="1:1">
      <c r="A711" s="14" t="s">
        <v>8558</v>
      </c>
    </row>
    <row r="712" spans="1:1">
      <c r="A712" s="14" t="s">
        <v>8559</v>
      </c>
    </row>
    <row r="713" spans="1:1">
      <c r="A713" s="14" t="s">
        <v>8560</v>
      </c>
    </row>
    <row r="714" spans="1:1">
      <c r="A714" s="14" t="s">
        <v>8561</v>
      </c>
    </row>
    <row r="715" spans="1:1">
      <c r="A715" s="14" t="s">
        <v>8562</v>
      </c>
    </row>
    <row r="716" spans="1:1">
      <c r="A716" s="14" t="s">
        <v>8563</v>
      </c>
    </row>
    <row r="717" spans="1:1">
      <c r="A717" s="14" t="s">
        <v>8500</v>
      </c>
    </row>
    <row r="718" spans="1:1">
      <c r="A718" s="14" t="s">
        <v>8564</v>
      </c>
    </row>
    <row r="719" spans="1:1">
      <c r="A719" s="14" t="s">
        <v>8565</v>
      </c>
    </row>
    <row r="720" spans="1:1">
      <c r="A720" s="14" t="s">
        <v>8566</v>
      </c>
    </row>
    <row r="721" spans="1:1">
      <c r="A721" s="14" t="s">
        <v>8567</v>
      </c>
    </row>
    <row r="722" spans="1:1">
      <c r="A722" s="14" t="s">
        <v>8568</v>
      </c>
    </row>
    <row r="723" spans="1:1">
      <c r="A723" s="14" t="s">
        <v>8569</v>
      </c>
    </row>
    <row r="724" spans="1:1">
      <c r="A724" s="14" t="s">
        <v>8570</v>
      </c>
    </row>
    <row r="725" spans="1:1">
      <c r="A725" s="14" t="s">
        <v>8571</v>
      </c>
    </row>
    <row r="726" spans="1:1">
      <c r="A726" s="14" t="s">
        <v>8572</v>
      </c>
    </row>
    <row r="727" spans="1:1">
      <c r="A727" s="14" t="s">
        <v>8573</v>
      </c>
    </row>
    <row r="728" spans="1:1">
      <c r="A728" s="14" t="s">
        <v>8574</v>
      </c>
    </row>
    <row r="729" spans="1:1">
      <c r="A729" s="14" t="s">
        <v>8575</v>
      </c>
    </row>
    <row r="730" spans="1:1">
      <c r="A730" s="14" t="s">
        <v>8576</v>
      </c>
    </row>
    <row r="731" spans="1:1">
      <c r="A731" s="14" t="s">
        <v>8577</v>
      </c>
    </row>
    <row r="732" spans="1:1">
      <c r="A732" s="14" t="s">
        <v>8578</v>
      </c>
    </row>
    <row r="733" spans="1:1">
      <c r="A733" s="14" t="s">
        <v>8579</v>
      </c>
    </row>
    <row r="734" spans="1:1">
      <c r="A734" s="14" t="s">
        <v>8580</v>
      </c>
    </row>
    <row r="735" spans="1:1">
      <c r="A735" s="14" t="s">
        <v>8581</v>
      </c>
    </row>
    <row r="736" spans="1:1">
      <c r="A736" s="14" t="s">
        <v>8582</v>
      </c>
    </row>
    <row r="737" spans="1:1">
      <c r="A737" s="14" t="s">
        <v>8304</v>
      </c>
    </row>
    <row r="738" spans="1:1">
      <c r="A738" s="14" t="s">
        <v>8583</v>
      </c>
    </row>
    <row r="739" spans="1:1">
      <c r="A739" s="14" t="s">
        <v>8584</v>
      </c>
    </row>
    <row r="740" spans="1:1">
      <c r="A740" s="14" t="s">
        <v>8585</v>
      </c>
    </row>
    <row r="741" spans="1:1">
      <c r="A741" s="14" t="s">
        <v>8586</v>
      </c>
    </row>
    <row r="742" spans="1:1">
      <c r="A742" s="14" t="s">
        <v>8587</v>
      </c>
    </row>
    <row r="743" spans="1:1">
      <c r="A743" s="14" t="s">
        <v>8444</v>
      </c>
    </row>
    <row r="744" spans="1:1">
      <c r="A744" s="14" t="s">
        <v>8446</v>
      </c>
    </row>
    <row r="745" spans="1:1">
      <c r="A745" s="14" t="s">
        <v>8588</v>
      </c>
    </row>
    <row r="746" spans="1:1">
      <c r="A746" s="14" t="s">
        <v>8589</v>
      </c>
    </row>
    <row r="747" spans="1:1">
      <c r="A747" s="14" t="s">
        <v>8590</v>
      </c>
    </row>
    <row r="748" spans="1:1">
      <c r="A748" s="14" t="s">
        <v>8591</v>
      </c>
    </row>
    <row r="749" spans="1:1">
      <c r="A749" s="14" t="s">
        <v>8592</v>
      </c>
    </row>
    <row r="750" spans="1:1">
      <c r="A750" s="14" t="s">
        <v>8593</v>
      </c>
    </row>
    <row r="751" spans="1:1">
      <c r="A751" s="14" t="s">
        <v>8594</v>
      </c>
    </row>
    <row r="752" spans="1:1">
      <c r="A752" s="14" t="s">
        <v>8595</v>
      </c>
    </row>
    <row r="753" spans="1:1">
      <c r="A753" s="14" t="s">
        <v>8596</v>
      </c>
    </row>
    <row r="754" spans="1:1">
      <c r="A754" s="14" t="s">
        <v>8597</v>
      </c>
    </row>
    <row r="755" spans="1:1">
      <c r="A755" s="14" t="s">
        <v>8598</v>
      </c>
    </row>
    <row r="756" spans="1:1">
      <c r="A756" s="14" t="s">
        <v>8599</v>
      </c>
    </row>
    <row r="757" spans="1:1">
      <c r="A757" s="14" t="s">
        <v>8600</v>
      </c>
    </row>
    <row r="758" spans="1:1">
      <c r="A758" s="14" t="s">
        <v>8601</v>
      </c>
    </row>
    <row r="759" spans="1:1">
      <c r="A759" s="14" t="s">
        <v>8602</v>
      </c>
    </row>
    <row r="760" spans="1:1">
      <c r="A760" s="14" t="s">
        <v>8603</v>
      </c>
    </row>
    <row r="761" spans="1:1">
      <c r="A761" s="14" t="s">
        <v>8604</v>
      </c>
    </row>
    <row r="762" spans="1:1">
      <c r="A762" s="14" t="s">
        <v>8605</v>
      </c>
    </row>
    <row r="763" spans="1:1">
      <c r="A763" s="14" t="s">
        <v>8606</v>
      </c>
    </row>
    <row r="764" spans="1:1">
      <c r="A764" s="14" t="s">
        <v>8607</v>
      </c>
    </row>
    <row r="765" spans="1:1">
      <c r="A765" s="14" t="s">
        <v>8608</v>
      </c>
    </row>
    <row r="766" spans="1:1">
      <c r="A766" s="14" t="s">
        <v>8609</v>
      </c>
    </row>
    <row r="767" spans="1:1">
      <c r="A767" s="14" t="s">
        <v>8610</v>
      </c>
    </row>
    <row r="768" spans="1:1">
      <c r="A768" s="14" t="s">
        <v>8611</v>
      </c>
    </row>
    <row r="769" spans="1:1">
      <c r="A769" s="14" t="s">
        <v>8612</v>
      </c>
    </row>
    <row r="770" spans="1:1">
      <c r="A770" s="14" t="s">
        <v>8613</v>
      </c>
    </row>
    <row r="771" spans="1:1">
      <c r="A771" s="14" t="s">
        <v>8614</v>
      </c>
    </row>
    <row r="772" spans="1:1">
      <c r="A772" s="14" t="s">
        <v>8615</v>
      </c>
    </row>
    <row r="773" spans="1:1">
      <c r="A773" s="14" t="s">
        <v>8616</v>
      </c>
    </row>
    <row r="774" spans="1:1">
      <c r="A774" s="14" t="s">
        <v>8617</v>
      </c>
    </row>
    <row r="775" spans="1:1">
      <c r="A775" s="14" t="s">
        <v>8618</v>
      </c>
    </row>
    <row r="776" spans="1:1">
      <c r="A776" s="14" t="s">
        <v>8619</v>
      </c>
    </row>
    <row r="777" spans="1:1">
      <c r="A777" s="14" t="s">
        <v>8620</v>
      </c>
    </row>
    <row r="778" spans="1:1">
      <c r="A778" s="14" t="s">
        <v>8621</v>
      </c>
    </row>
    <row r="779" spans="1:1">
      <c r="A779" s="14" t="s">
        <v>8622</v>
      </c>
    </row>
    <row r="780" spans="1:1">
      <c r="A780" s="14" t="s">
        <v>8623</v>
      </c>
    </row>
    <row r="781" spans="1:1">
      <c r="A781" s="14" t="s">
        <v>8624</v>
      </c>
    </row>
    <row r="782" spans="1:1">
      <c r="A782" s="14" t="s">
        <v>8625</v>
      </c>
    </row>
    <row r="783" spans="1:1">
      <c r="A783" s="14" t="s">
        <v>8626</v>
      </c>
    </row>
    <row r="784" spans="1:1">
      <c r="A784" s="14" t="s">
        <v>8627</v>
      </c>
    </row>
    <row r="785" spans="1:1">
      <c r="A785" s="14" t="s">
        <v>8539</v>
      </c>
    </row>
    <row r="786" spans="1:1">
      <c r="A786" s="14" t="s">
        <v>8628</v>
      </c>
    </row>
    <row r="787" spans="1:1">
      <c r="A787" s="14" t="s">
        <v>8629</v>
      </c>
    </row>
    <row r="788" spans="1:1">
      <c r="A788" s="14" t="s">
        <v>8630</v>
      </c>
    </row>
    <row r="789" spans="1:1">
      <c r="A789" s="14" t="s">
        <v>8631</v>
      </c>
    </row>
    <row r="790" spans="1:1">
      <c r="A790" s="14" t="s">
        <v>8553</v>
      </c>
    </row>
    <row r="791" spans="1:1">
      <c r="A791" s="14" t="s">
        <v>8632</v>
      </c>
    </row>
    <row r="792" spans="1:1">
      <c r="A792" s="14" t="s">
        <v>8633</v>
      </c>
    </row>
    <row r="793" spans="1:1">
      <c r="A793" s="14" t="s">
        <v>8634</v>
      </c>
    </row>
    <row r="794" spans="1:1">
      <c r="A794" s="14" t="s">
        <v>8635</v>
      </c>
    </row>
    <row r="795" spans="1:1">
      <c r="A795" s="14" t="s">
        <v>8636</v>
      </c>
    </row>
    <row r="796" spans="1:1">
      <c r="A796" s="14" t="s">
        <v>8637</v>
      </c>
    </row>
    <row r="797" spans="1:1">
      <c r="A797" s="14" t="s">
        <v>8638</v>
      </c>
    </row>
    <row r="798" spans="1:1">
      <c r="A798" s="14" t="s">
        <v>8639</v>
      </c>
    </row>
    <row r="799" spans="1:1">
      <c r="A799" s="14" t="s">
        <v>8640</v>
      </c>
    </row>
    <row r="800" spans="1:1">
      <c r="A800" s="14" t="s">
        <v>8641</v>
      </c>
    </row>
    <row r="801" spans="1:1">
      <c r="A801" s="14" t="s">
        <v>8642</v>
      </c>
    </row>
    <row r="802" spans="1:1">
      <c r="A802" s="14" t="s">
        <v>8643</v>
      </c>
    </row>
    <row r="803" spans="1:1">
      <c r="A803" s="14" t="s">
        <v>8644</v>
      </c>
    </row>
    <row r="804" spans="1:1">
      <c r="A804" s="14" t="s">
        <v>8645</v>
      </c>
    </row>
    <row r="805" spans="1:1">
      <c r="A805" s="14" t="s">
        <v>8646</v>
      </c>
    </row>
    <row r="806" spans="1:1">
      <c r="A806" s="14" t="s">
        <v>8647</v>
      </c>
    </row>
    <row r="807" spans="1:1">
      <c r="A807" s="14" t="s">
        <v>8648</v>
      </c>
    </row>
    <row r="808" spans="1:1">
      <c r="A808" s="14" t="s">
        <v>8649</v>
      </c>
    </row>
    <row r="809" spans="1:1">
      <c r="A809" s="14" t="s">
        <v>8650</v>
      </c>
    </row>
    <row r="810" spans="1:1">
      <c r="A810" s="14" t="s">
        <v>8651</v>
      </c>
    </row>
    <row r="811" spans="1:1">
      <c r="A811" s="14" t="s">
        <v>8652</v>
      </c>
    </row>
    <row r="812" spans="1:1">
      <c r="A812" s="14" t="s">
        <v>8653</v>
      </c>
    </row>
    <row r="813" spans="1:1">
      <c r="A813" s="14" t="s">
        <v>8654</v>
      </c>
    </row>
    <row r="814" spans="1:1">
      <c r="A814" s="14" t="s">
        <v>8655</v>
      </c>
    </row>
    <row r="815" spans="1:1">
      <c r="A815" s="14" t="s">
        <v>8656</v>
      </c>
    </row>
    <row r="816" spans="1:1">
      <c r="A816" s="14" t="s">
        <v>8657</v>
      </c>
    </row>
    <row r="817" spans="1:1">
      <c r="A817" s="14" t="s">
        <v>8658</v>
      </c>
    </row>
    <row r="818" spans="1:1">
      <c r="A818" s="14" t="s">
        <v>8659</v>
      </c>
    </row>
    <row r="819" spans="1:1">
      <c r="A819" s="14" t="s">
        <v>8660</v>
      </c>
    </row>
    <row r="820" spans="1:1">
      <c r="A820" s="14" t="s">
        <v>8661</v>
      </c>
    </row>
    <row r="821" spans="1:1">
      <c r="A821" s="14" t="s">
        <v>8662</v>
      </c>
    </row>
    <row r="822" spans="1:1">
      <c r="A822" s="14" t="s">
        <v>8663</v>
      </c>
    </row>
    <row r="823" spans="1:1">
      <c r="A823" s="14" t="s">
        <v>8664</v>
      </c>
    </row>
    <row r="824" spans="1:1">
      <c r="A824" s="14" t="s">
        <v>8665</v>
      </c>
    </row>
    <row r="825" spans="1:1">
      <c r="A825" s="14" t="s">
        <v>8666</v>
      </c>
    </row>
    <row r="826" spans="1:1">
      <c r="A826" s="14" t="s">
        <v>8667</v>
      </c>
    </row>
    <row r="827" spans="1:1">
      <c r="A827" s="14" t="s">
        <v>8668</v>
      </c>
    </row>
    <row r="828" spans="1:1">
      <c r="A828" s="14" t="s">
        <v>8669</v>
      </c>
    </row>
    <row r="829" spans="1:1">
      <c r="A829" s="14" t="s">
        <v>8670</v>
      </c>
    </row>
    <row r="830" spans="1:1">
      <c r="A830" s="14" t="s">
        <v>8671</v>
      </c>
    </row>
    <row r="831" spans="1:1">
      <c r="A831" s="14" t="s">
        <v>8672</v>
      </c>
    </row>
    <row r="832" spans="1:1">
      <c r="A832" s="14" t="s">
        <v>8580</v>
      </c>
    </row>
    <row r="833" spans="1:1">
      <c r="A833" s="14" t="s">
        <v>8673</v>
      </c>
    </row>
    <row r="834" spans="1:1">
      <c r="A834" s="14" t="s">
        <v>8674</v>
      </c>
    </row>
    <row r="835" spans="1:1">
      <c r="A835" s="14" t="s">
        <v>8675</v>
      </c>
    </row>
    <row r="836" spans="1:1">
      <c r="A836" s="14" t="s">
        <v>8676</v>
      </c>
    </row>
    <row r="837" spans="1:1">
      <c r="A837" s="14" t="s">
        <v>8677</v>
      </c>
    </row>
    <row r="838" spans="1:1">
      <c r="A838" s="14" t="s">
        <v>8611</v>
      </c>
    </row>
    <row r="839" spans="1:1">
      <c r="A839" s="14" t="s">
        <v>8678</v>
      </c>
    </row>
    <row r="840" spans="1:1">
      <c r="A840" s="14" t="s">
        <v>8577</v>
      </c>
    </row>
    <row r="841" spans="1:1">
      <c r="A841" s="14" t="s">
        <v>8578</v>
      </c>
    </row>
    <row r="842" spans="1:1">
      <c r="A842" s="14" t="s">
        <v>8679</v>
      </c>
    </row>
    <row r="843" spans="1:1">
      <c r="A843" s="14" t="s">
        <v>8680</v>
      </c>
    </row>
    <row r="844" spans="1:1">
      <c r="A844" s="14" t="s">
        <v>8681</v>
      </c>
    </row>
    <row r="845" spans="1:1">
      <c r="A845" s="14" t="s">
        <v>8682</v>
      </c>
    </row>
    <row r="846" spans="1:1">
      <c r="A846" s="14" t="s">
        <v>8683</v>
      </c>
    </row>
    <row r="847" spans="1:1">
      <c r="A847" s="14" t="s">
        <v>8684</v>
      </c>
    </row>
    <row r="848" spans="1:1">
      <c r="A848" s="14" t="s">
        <v>8685</v>
      </c>
    </row>
    <row r="849" spans="1:1">
      <c r="A849" s="14" t="s">
        <v>8686</v>
      </c>
    </row>
    <row r="850" spans="1:1">
      <c r="A850" s="14" t="s">
        <v>8476</v>
      </c>
    </row>
    <row r="851" spans="1:1">
      <c r="A851" s="14" t="s">
        <v>8477</v>
      </c>
    </row>
    <row r="852" spans="1:1">
      <c r="A852" s="14" t="s">
        <v>8687</v>
      </c>
    </row>
    <row r="853" spans="1:1">
      <c r="A853" s="14" t="s">
        <v>8688</v>
      </c>
    </row>
    <row r="854" spans="1:1">
      <c r="A854" s="14" t="s">
        <v>8689</v>
      </c>
    </row>
    <row r="855" spans="1:1">
      <c r="A855" s="14" t="s">
        <v>8690</v>
      </c>
    </row>
    <row r="856" spans="1:1">
      <c r="A856" s="14" t="s">
        <v>8691</v>
      </c>
    </row>
    <row r="857" spans="1:1">
      <c r="A857" s="14" t="s">
        <v>8692</v>
      </c>
    </row>
    <row r="858" spans="1:1">
      <c r="A858" s="14" t="s">
        <v>8693</v>
      </c>
    </row>
    <row r="859" spans="1:1">
      <c r="A859" s="14" t="s">
        <v>8694</v>
      </c>
    </row>
    <row r="860" spans="1:1">
      <c r="A860" s="14" t="s">
        <v>8695</v>
      </c>
    </row>
    <row r="861" spans="1:1">
      <c r="A861" s="14" t="s">
        <v>8696</v>
      </c>
    </row>
    <row r="862" spans="1:1">
      <c r="A862" s="14" t="s">
        <v>8697</v>
      </c>
    </row>
    <row r="863" spans="1:1">
      <c r="A863" s="14" t="s">
        <v>8698</v>
      </c>
    </row>
    <row r="864" spans="1:1">
      <c r="A864" s="14" t="s">
        <v>8699</v>
      </c>
    </row>
    <row r="865" spans="1:1">
      <c r="A865" s="14" t="s">
        <v>8700</v>
      </c>
    </row>
    <row r="866" spans="1:1">
      <c r="A866" s="14" t="s">
        <v>8590</v>
      </c>
    </row>
    <row r="867" spans="1:1">
      <c r="A867" s="14" t="s">
        <v>8701</v>
      </c>
    </row>
    <row r="868" spans="1:1">
      <c r="A868" s="14" t="s">
        <v>8702</v>
      </c>
    </row>
    <row r="869" spans="1:1">
      <c r="A869" s="14" t="s">
        <v>8703</v>
      </c>
    </row>
    <row r="870" spans="1:1">
      <c r="A870" s="14" t="s">
        <v>8704</v>
      </c>
    </row>
    <row r="871" spans="1:1">
      <c r="A871" s="14" t="s">
        <v>8705</v>
      </c>
    </row>
    <row r="872" spans="1:1">
      <c r="A872" s="14" t="s">
        <v>8706</v>
      </c>
    </row>
    <row r="873" spans="1:1">
      <c r="A873" s="14" t="s">
        <v>8707</v>
      </c>
    </row>
    <row r="874" spans="1:1">
      <c r="A874" s="14" t="s">
        <v>8708</v>
      </c>
    </row>
    <row r="875" spans="1:1">
      <c r="A875" s="14" t="s">
        <v>8678</v>
      </c>
    </row>
    <row r="876" spans="1:1">
      <c r="A876" s="14" t="s">
        <v>8709</v>
      </c>
    </row>
    <row r="877" spans="1:1">
      <c r="A877" s="14" t="s">
        <v>8710</v>
      </c>
    </row>
    <row r="878" spans="1:1">
      <c r="A878" s="14" t="s">
        <v>8711</v>
      </c>
    </row>
    <row r="879" spans="1:1">
      <c r="A879" s="14" t="s">
        <v>8712</v>
      </c>
    </row>
    <row r="880" spans="1:1">
      <c r="A880" s="14" t="s">
        <v>8713</v>
      </c>
    </row>
    <row r="881" spans="1:1">
      <c r="A881" s="14" t="s">
        <v>8714</v>
      </c>
    </row>
    <row r="882" spans="1:1">
      <c r="A882" s="14" t="s">
        <v>8715</v>
      </c>
    </row>
    <row r="883" spans="1:1">
      <c r="A883" s="14" t="s">
        <v>8716</v>
      </c>
    </row>
    <row r="884" spans="1:1">
      <c r="A884" s="14" t="s">
        <v>8717</v>
      </c>
    </row>
    <row r="885" spans="1:1">
      <c r="A885" s="14" t="s">
        <v>8718</v>
      </c>
    </row>
    <row r="886" spans="1:1">
      <c r="A886" s="14" t="s">
        <v>8719</v>
      </c>
    </row>
    <row r="887" spans="1:1">
      <c r="A887" s="14" t="s">
        <v>8720</v>
      </c>
    </row>
    <row r="888" spans="1:1">
      <c r="A888" s="14" t="s">
        <v>8521</v>
      </c>
    </row>
    <row r="889" spans="1:1">
      <c r="A889" s="14" t="s">
        <v>8721</v>
      </c>
    </row>
    <row r="890" spans="1:1">
      <c r="A890" s="14" t="s">
        <v>8722</v>
      </c>
    </row>
    <row r="891" spans="1:1">
      <c r="A891" s="14" t="s">
        <v>8723</v>
      </c>
    </row>
    <row r="892" spans="1:1">
      <c r="A892" s="14" t="s">
        <v>8634</v>
      </c>
    </row>
    <row r="893" spans="1:1">
      <c r="A893" s="14" t="s">
        <v>8724</v>
      </c>
    </row>
    <row r="894" spans="1:1">
      <c r="A894" s="14" t="s">
        <v>8725</v>
      </c>
    </row>
    <row r="895" spans="1:1">
      <c r="A895" s="14" t="s">
        <v>8726</v>
      </c>
    </row>
    <row r="896" spans="1:1">
      <c r="A896" s="14" t="s">
        <v>8727</v>
      </c>
    </row>
    <row r="897" spans="1:1">
      <c r="A897" s="14" t="s">
        <v>8728</v>
      </c>
    </row>
    <row r="898" spans="1:1">
      <c r="A898" s="14" t="s">
        <v>8663</v>
      </c>
    </row>
    <row r="899" spans="1:1">
      <c r="A899" s="14" t="s">
        <v>8729</v>
      </c>
    </row>
    <row r="900" spans="1:1">
      <c r="A900" s="14" t="s">
        <v>8730</v>
      </c>
    </row>
    <row r="901" spans="1:1">
      <c r="A901" s="14" t="s">
        <v>8731</v>
      </c>
    </row>
    <row r="902" spans="1:1">
      <c r="A902" s="14" t="s">
        <v>8732</v>
      </c>
    </row>
    <row r="903" spans="1:1">
      <c r="A903" s="14" t="s">
        <v>8733</v>
      </c>
    </row>
    <row r="904" spans="1:1">
      <c r="A904" s="14" t="s">
        <v>8734</v>
      </c>
    </row>
    <row r="905" spans="1:1">
      <c r="A905" s="14" t="s">
        <v>8735</v>
      </c>
    </row>
    <row r="906" spans="1:1">
      <c r="A906" s="14" t="s">
        <v>8736</v>
      </c>
    </row>
    <row r="907" spans="1:1">
      <c r="A907" s="14" t="s">
        <v>8737</v>
      </c>
    </row>
    <row r="908" spans="1:1">
      <c r="A908" s="14" t="s">
        <v>8738</v>
      </c>
    </row>
    <row r="909" spans="1:1">
      <c r="A909" s="14" t="s">
        <v>8739</v>
      </c>
    </row>
    <row r="910" spans="1:1">
      <c r="A910" s="14" t="s">
        <v>8740</v>
      </c>
    </row>
    <row r="911" spans="1:1">
      <c r="A911" s="14" t="s">
        <v>8740</v>
      </c>
    </row>
    <row r="912" spans="1:1">
      <c r="A912" s="14" t="s">
        <v>8740</v>
      </c>
    </row>
    <row r="913" spans="1:1">
      <c r="A913" s="14" t="s">
        <v>8741</v>
      </c>
    </row>
    <row r="914" spans="1:1">
      <c r="A914" s="14" t="s">
        <v>8742</v>
      </c>
    </row>
    <row r="915" spans="1:1">
      <c r="A915" s="14" t="s">
        <v>8743</v>
      </c>
    </row>
    <row r="916" spans="1:1">
      <c r="A916" s="14" t="s">
        <v>8744</v>
      </c>
    </row>
    <row r="917" spans="1:1">
      <c r="A917" s="14" t="s">
        <v>8741</v>
      </c>
    </row>
    <row r="918" spans="1:1">
      <c r="A918" s="14" t="s">
        <v>8745</v>
      </c>
    </row>
    <row r="919" spans="1:1">
      <c r="A919" s="14" t="s">
        <v>8743</v>
      </c>
    </row>
    <row r="920" spans="1:1">
      <c r="A920" s="14" t="s">
        <v>8746</v>
      </c>
    </row>
    <row r="921" spans="1:1">
      <c r="A921" s="14" t="s">
        <v>8747</v>
      </c>
    </row>
    <row r="922" spans="1:1">
      <c r="A922" s="14" t="s">
        <v>8743</v>
      </c>
    </row>
    <row r="923" spans="1:1">
      <c r="A923" s="14" t="s">
        <v>8748</v>
      </c>
    </row>
    <row r="924" spans="1:1">
      <c r="A924" s="14" t="s">
        <v>8749</v>
      </c>
    </row>
    <row r="925" spans="1:1">
      <c r="A925" s="14" t="s">
        <v>8750</v>
      </c>
    </row>
    <row r="926" spans="1:1">
      <c r="A926" s="14" t="s">
        <v>8751</v>
      </c>
    </row>
    <row r="927" spans="1:1">
      <c r="A927" s="14" t="s">
        <v>8312</v>
      </c>
    </row>
    <row r="928" spans="1:1">
      <c r="A928" s="14" t="s">
        <v>8368</v>
      </c>
    </row>
    <row r="929" spans="1:1">
      <c r="A929" s="14" t="s">
        <v>8752</v>
      </c>
    </row>
    <row r="930" spans="1:1">
      <c r="A930" s="14" t="s">
        <v>8753</v>
      </c>
    </row>
    <row r="931" spans="1:1">
      <c r="A931" s="14" t="s">
        <v>8754</v>
      </c>
    </row>
    <row r="932" spans="1:1">
      <c r="A932" s="14" t="s">
        <v>8755</v>
      </c>
    </row>
    <row r="933" spans="1:1">
      <c r="A933" s="14" t="s">
        <v>8744</v>
      </c>
    </row>
    <row r="934" spans="1:1">
      <c r="A934" s="14" t="s">
        <v>8756</v>
      </c>
    </row>
    <row r="935" spans="1:1">
      <c r="A935" s="14" t="s">
        <v>8744</v>
      </c>
    </row>
    <row r="936" spans="1:1">
      <c r="A936" s="14" t="s">
        <v>8757</v>
      </c>
    </row>
    <row r="937" spans="1:1">
      <c r="A937" s="14" t="s">
        <v>8758</v>
      </c>
    </row>
    <row r="938" spans="1:1">
      <c r="A938" s="14" t="s">
        <v>8759</v>
      </c>
    </row>
    <row r="939" spans="1:1">
      <c r="A939" s="14" t="s">
        <v>8760</v>
      </c>
    </row>
    <row r="940" spans="1:1">
      <c r="A940" s="14" t="s">
        <v>8759</v>
      </c>
    </row>
    <row r="941" spans="1:1">
      <c r="A941" s="14" t="s">
        <v>8750</v>
      </c>
    </row>
    <row r="942" spans="1:1">
      <c r="A942" s="14" t="s">
        <v>8761</v>
      </c>
    </row>
    <row r="943" spans="1:1">
      <c r="A943" s="14" t="s">
        <v>8762</v>
      </c>
    </row>
    <row r="944" spans="1:1">
      <c r="A944" s="14" t="s">
        <v>8763</v>
      </c>
    </row>
    <row r="945" spans="1:1">
      <c r="A945" s="14" t="s">
        <v>8743</v>
      </c>
    </row>
    <row r="946" spans="1:1">
      <c r="A946" s="14" t="s">
        <v>8746</v>
      </c>
    </row>
    <row r="947" spans="1:1">
      <c r="A947" s="14" t="s">
        <v>8762</v>
      </c>
    </row>
    <row r="948" spans="1:1">
      <c r="A948" s="14" t="s">
        <v>8764</v>
      </c>
    </row>
    <row r="949" spans="1:1">
      <c r="A949" s="14" t="s">
        <v>8765</v>
      </c>
    </row>
    <row r="950" spans="1:1">
      <c r="A950" s="14" t="s">
        <v>8766</v>
      </c>
    </row>
    <row r="951" spans="1:1">
      <c r="A951" s="14" t="s">
        <v>8767</v>
      </c>
    </row>
    <row r="952" spans="1:1">
      <c r="A952" s="14" t="s">
        <v>8768</v>
      </c>
    </row>
    <row r="953" spans="1:1">
      <c r="A953" s="14" t="s">
        <v>8769</v>
      </c>
    </row>
    <row r="954" spans="1:1">
      <c r="A954" s="14" t="s">
        <v>8770</v>
      </c>
    </row>
    <row r="955" spans="1:1">
      <c r="A955" s="14" t="s">
        <v>8771</v>
      </c>
    </row>
    <row r="956" spans="1:1">
      <c r="A956" s="14" t="s">
        <v>8772</v>
      </c>
    </row>
    <row r="957" spans="1:1">
      <c r="A957" s="14" t="s">
        <v>8773</v>
      </c>
    </row>
    <row r="958" spans="1:1">
      <c r="A958" s="14" t="s">
        <v>8774</v>
      </c>
    </row>
    <row r="959" spans="1:1">
      <c r="A959" s="14" t="s">
        <v>8775</v>
      </c>
    </row>
    <row r="960" spans="1:1">
      <c r="A960" s="14" t="s">
        <v>8776</v>
      </c>
    </row>
    <row r="961" spans="1:1">
      <c r="A961" s="14" t="s">
        <v>8777</v>
      </c>
    </row>
    <row r="962" spans="1:1">
      <c r="A962" s="14" t="s">
        <v>8778</v>
      </c>
    </row>
    <row r="963" spans="1:1">
      <c r="A963" s="14" t="s">
        <v>8779</v>
      </c>
    </row>
    <row r="964" spans="1:1">
      <c r="A964" s="14" t="s">
        <v>8780</v>
      </c>
    </row>
    <row r="965" spans="1:1">
      <c r="A965" s="14" t="s">
        <v>8781</v>
      </c>
    </row>
    <row r="966" spans="1:1">
      <c r="A966" s="14" t="s">
        <v>8782</v>
      </c>
    </row>
    <row r="967" spans="1:1">
      <c r="A967" s="14" t="s">
        <v>8783</v>
      </c>
    </row>
    <row r="968" spans="1:1">
      <c r="A968" s="14" t="s">
        <v>8784</v>
      </c>
    </row>
    <row r="969" spans="1:1">
      <c r="A969" s="14" t="s">
        <v>8785</v>
      </c>
    </row>
    <row r="970" spans="1:1">
      <c r="A970" s="14" t="s">
        <v>8786</v>
      </c>
    </row>
    <row r="971" spans="1:1">
      <c r="A971" s="14" t="s">
        <v>8787</v>
      </c>
    </row>
    <row r="972" spans="1:1">
      <c r="A972" s="14" t="s">
        <v>8788</v>
      </c>
    </row>
    <row r="973" spans="1:1">
      <c r="A973" s="14" t="s">
        <v>8789</v>
      </c>
    </row>
    <row r="974" spans="1:1">
      <c r="A974" s="14" t="s">
        <v>8790</v>
      </c>
    </row>
    <row r="975" spans="1:1">
      <c r="A975" s="14" t="s">
        <v>8791</v>
      </c>
    </row>
    <row r="976" spans="1:1">
      <c r="A976" s="14" t="s">
        <v>8792</v>
      </c>
    </row>
    <row r="977" spans="1:1">
      <c r="A977" s="14" t="s">
        <v>8793</v>
      </c>
    </row>
    <row r="978" spans="1:1">
      <c r="A978" s="14" t="s">
        <v>8794</v>
      </c>
    </row>
    <row r="979" spans="1:1">
      <c r="A979" s="14" t="s">
        <v>8795</v>
      </c>
    </row>
    <row r="980" spans="1:1">
      <c r="A980" s="14" t="s">
        <v>8796</v>
      </c>
    </row>
    <row r="981" spans="1:1">
      <c r="A981" s="14" t="s">
        <v>8797</v>
      </c>
    </row>
    <row r="982" spans="1:1">
      <c r="A982" s="14" t="s">
        <v>8798</v>
      </c>
    </row>
    <row r="983" spans="1:1">
      <c r="A983" s="14" t="s">
        <v>8799</v>
      </c>
    </row>
    <row r="984" spans="1:1">
      <c r="A984" s="14" t="s">
        <v>8800</v>
      </c>
    </row>
    <row r="985" spans="1:1">
      <c r="A985" s="14" t="s">
        <v>8801</v>
      </c>
    </row>
    <row r="986" spans="1:1">
      <c r="A986" s="14" t="s">
        <v>8802</v>
      </c>
    </row>
    <row r="987" spans="1:1">
      <c r="A987" s="14" t="s">
        <v>8803</v>
      </c>
    </row>
    <row r="988" spans="1:1">
      <c r="A988" s="14" t="s">
        <v>8804</v>
      </c>
    </row>
    <row r="989" spans="1:1">
      <c r="A989" s="14" t="s">
        <v>8805</v>
      </c>
    </row>
    <row r="990" spans="1:1">
      <c r="A990" s="14" t="s">
        <v>8806</v>
      </c>
    </row>
    <row r="991" spans="1:1">
      <c r="A991" s="14" t="s">
        <v>8807</v>
      </c>
    </row>
    <row r="992" spans="1:1">
      <c r="A992" s="14" t="s">
        <v>8808</v>
      </c>
    </row>
    <row r="993" spans="1:1">
      <c r="A993" s="14" t="s">
        <v>8809</v>
      </c>
    </row>
    <row r="994" spans="1:1">
      <c r="A994" s="14" t="s">
        <v>8810</v>
      </c>
    </row>
    <row r="995" spans="1:1">
      <c r="A995" s="14" t="s">
        <v>8811</v>
      </c>
    </row>
    <row r="996" spans="1:1">
      <c r="A996" s="14" t="s">
        <v>8812</v>
      </c>
    </row>
    <row r="997" spans="1:1">
      <c r="A997" s="14" t="s">
        <v>8813</v>
      </c>
    </row>
    <row r="998" spans="1:1">
      <c r="A998" s="14" t="s">
        <v>8814</v>
      </c>
    </row>
    <row r="999" spans="1:1">
      <c r="A999" s="14" t="s">
        <v>8815</v>
      </c>
    </row>
    <row r="1000" spans="1:1">
      <c r="A1000" s="14" t="s">
        <v>8816</v>
      </c>
    </row>
    <row r="1001" spans="1:1">
      <c r="A1001" s="14" t="s">
        <v>8817</v>
      </c>
    </row>
    <row r="1002" spans="1:1">
      <c r="A1002" s="14" t="s">
        <v>8818</v>
      </c>
    </row>
    <row r="1003" spans="1:1">
      <c r="A1003" s="14" t="s">
        <v>8819</v>
      </c>
    </row>
    <row r="1004" spans="1:1">
      <c r="A1004" s="14" t="s">
        <v>8785</v>
      </c>
    </row>
    <row r="1005" spans="1:1">
      <c r="A1005" s="14" t="s">
        <v>8820</v>
      </c>
    </row>
    <row r="1006" spans="1:1">
      <c r="A1006" s="14" t="s">
        <v>8821</v>
      </c>
    </row>
    <row r="1007" spans="1:1">
      <c r="A1007" s="14" t="s">
        <v>8822</v>
      </c>
    </row>
    <row r="1008" spans="1:1">
      <c r="A1008" s="14" t="s">
        <v>8823</v>
      </c>
    </row>
    <row r="1009" spans="1:1">
      <c r="A1009" s="14" t="s">
        <v>8824</v>
      </c>
    </row>
    <row r="1010" spans="1:1">
      <c r="A1010" s="14" t="s">
        <v>8825</v>
      </c>
    </row>
    <row r="1011" spans="1:1">
      <c r="A1011" s="14" t="s">
        <v>8826</v>
      </c>
    </row>
    <row r="1012" spans="1:1">
      <c r="A1012" s="14" t="s">
        <v>8792</v>
      </c>
    </row>
    <row r="1013" spans="1:1">
      <c r="A1013" s="14" t="s">
        <v>8776</v>
      </c>
    </row>
    <row r="1014" spans="1:1">
      <c r="A1014" s="14" t="s">
        <v>8794</v>
      </c>
    </row>
    <row r="1015" spans="1:1">
      <c r="A1015" s="14" t="s">
        <v>8800</v>
      </c>
    </row>
    <row r="1016" spans="1:1">
      <c r="A1016" s="14" t="s">
        <v>8801</v>
      </c>
    </row>
    <row r="1017" spans="1:1">
      <c r="A1017" s="14" t="s">
        <v>8827</v>
      </c>
    </row>
    <row r="1018" spans="1:1">
      <c r="A1018" s="14" t="s">
        <v>8828</v>
      </c>
    </row>
    <row r="1019" spans="1:1">
      <c r="A1019" s="14" t="s">
        <v>8829</v>
      </c>
    </row>
    <row r="1020" spans="1:1">
      <c r="A1020" s="14" t="s">
        <v>8830</v>
      </c>
    </row>
    <row r="1021" spans="1:1">
      <c r="A1021" s="14" t="s">
        <v>8831</v>
      </c>
    </row>
    <row r="1022" spans="1:1">
      <c r="A1022" s="14" t="s">
        <v>8832</v>
      </c>
    </row>
    <row r="1023" spans="1:1">
      <c r="A1023" s="14" t="s">
        <v>8833</v>
      </c>
    </row>
    <row r="1024" spans="1:1">
      <c r="A1024" s="14" t="s">
        <v>8834</v>
      </c>
    </row>
    <row r="1025" spans="1:1">
      <c r="A1025" s="14" t="s">
        <v>8835</v>
      </c>
    </row>
    <row r="1026" spans="1:1">
      <c r="A1026" s="14" t="s">
        <v>8836</v>
      </c>
    </row>
    <row r="1027" spans="1:1">
      <c r="A1027" s="14" t="s">
        <v>8837</v>
      </c>
    </row>
    <row r="1028" spans="1:1">
      <c r="A1028" s="14" t="s">
        <v>8838</v>
      </c>
    </row>
    <row r="1029" spans="1:1">
      <c r="A1029" s="14" t="s">
        <v>8839</v>
      </c>
    </row>
    <row r="1030" spans="1:1">
      <c r="A1030" s="14" t="s">
        <v>8840</v>
      </c>
    </row>
    <row r="1031" spans="1:1">
      <c r="A1031" s="14" t="s">
        <v>8841</v>
      </c>
    </row>
    <row r="1032" spans="1:1">
      <c r="A1032" s="14" t="s">
        <v>8842</v>
      </c>
    </row>
    <row r="1033" spans="1:1">
      <c r="A1033" s="14" t="s">
        <v>8843</v>
      </c>
    </row>
    <row r="1034" spans="1:1">
      <c r="A1034" s="14" t="s">
        <v>8844</v>
      </c>
    </row>
    <row r="1035" spans="1:1">
      <c r="A1035" s="14" t="s">
        <v>8845</v>
      </c>
    </row>
    <row r="1036" spans="1:1">
      <c r="A1036" s="14" t="s">
        <v>8846</v>
      </c>
    </row>
    <row r="1037" spans="1:1">
      <c r="A1037" s="14" t="s">
        <v>8847</v>
      </c>
    </row>
    <row r="1038" spans="1:1">
      <c r="A1038" s="14" t="s">
        <v>8848</v>
      </c>
    </row>
    <row r="1039" spans="1:1">
      <c r="A1039" s="14" t="s">
        <v>8849</v>
      </c>
    </row>
    <row r="1040" spans="1:1">
      <c r="A1040" s="14" t="s">
        <v>8850</v>
      </c>
    </row>
    <row r="1041" spans="1:1">
      <c r="A1041" s="14" t="s">
        <v>8851</v>
      </c>
    </row>
    <row r="1042" spans="1:1">
      <c r="A1042" s="14" t="s">
        <v>8852</v>
      </c>
    </row>
    <row r="1043" spans="1:1">
      <c r="A1043" s="14" t="s">
        <v>8853</v>
      </c>
    </row>
    <row r="1044" spans="1:1">
      <c r="A1044" s="14" t="s">
        <v>8854</v>
      </c>
    </row>
    <row r="1045" spans="1:1">
      <c r="A1045" s="14" t="s">
        <v>8855</v>
      </c>
    </row>
    <row r="1046" spans="1:1">
      <c r="A1046" s="14" t="s">
        <v>8856</v>
      </c>
    </row>
    <row r="1047" spans="1:1">
      <c r="A1047" s="14" t="s">
        <v>8857</v>
      </c>
    </row>
    <row r="1048" spans="1:1">
      <c r="A1048" s="14" t="s">
        <v>8843</v>
      </c>
    </row>
    <row r="1049" spans="1:1">
      <c r="A1049" s="14" t="s">
        <v>8858</v>
      </c>
    </row>
    <row r="1050" spans="1:1">
      <c r="A1050" s="14" t="s">
        <v>8859</v>
      </c>
    </row>
    <row r="1051" spans="1:1">
      <c r="A1051" s="14" t="s">
        <v>8860</v>
      </c>
    </row>
    <row r="1052" spans="1:1">
      <c r="A1052" s="14" t="s">
        <v>8861</v>
      </c>
    </row>
    <row r="1053" spans="1:1">
      <c r="A1053" s="14" t="s">
        <v>8862</v>
      </c>
    </row>
    <row r="1054" spans="1:1">
      <c r="A1054" s="14" t="s">
        <v>8863</v>
      </c>
    </row>
    <row r="1055" spans="1:1">
      <c r="A1055" s="14" t="s">
        <v>8864</v>
      </c>
    </row>
    <row r="1056" spans="1:1">
      <c r="A1056" s="14" t="s">
        <v>8865</v>
      </c>
    </row>
    <row r="1057" spans="1:1">
      <c r="A1057" s="14" t="s">
        <v>8866</v>
      </c>
    </row>
    <row r="1058" spans="1:1">
      <c r="A1058" s="14" t="s">
        <v>8867</v>
      </c>
    </row>
    <row r="1059" spans="1:1">
      <c r="A1059" s="14" t="s">
        <v>8868</v>
      </c>
    </row>
    <row r="1060" spans="1:1">
      <c r="A1060" s="14" t="s">
        <v>8869</v>
      </c>
    </row>
    <row r="1061" spans="1:1">
      <c r="A1061" s="14" t="s">
        <v>8466</v>
      </c>
    </row>
    <row r="1062" spans="1:1">
      <c r="A1062" s="14" t="s">
        <v>8467</v>
      </c>
    </row>
    <row r="1063" spans="1:1">
      <c r="A1063" s="14" t="s">
        <v>8870</v>
      </c>
    </row>
    <row r="1064" spans="1:1">
      <c r="A1064" s="14" t="s">
        <v>8871</v>
      </c>
    </row>
    <row r="1065" spans="1:1">
      <c r="A1065" s="14" t="s">
        <v>8872</v>
      </c>
    </row>
    <row r="1066" spans="1:1">
      <c r="A1066" s="14" t="s">
        <v>8873</v>
      </c>
    </row>
    <row r="1067" spans="1:1">
      <c r="A1067" s="14" t="s">
        <v>8874</v>
      </c>
    </row>
    <row r="1068" spans="1:1">
      <c r="A1068" s="14" t="s">
        <v>8875</v>
      </c>
    </row>
    <row r="1069" spans="1:1">
      <c r="A1069" s="14" t="s">
        <v>8876</v>
      </c>
    </row>
    <row r="1070" spans="1:1">
      <c r="A1070" s="14" t="s">
        <v>8877</v>
      </c>
    </row>
    <row r="1071" spans="1:1">
      <c r="A1071" s="14" t="s">
        <v>8878</v>
      </c>
    </row>
    <row r="1072" spans="1:1">
      <c r="A1072" s="14" t="s">
        <v>8879</v>
      </c>
    </row>
    <row r="1073" spans="1:1">
      <c r="A1073" s="14" t="s">
        <v>8880</v>
      </c>
    </row>
    <row r="1074" spans="1:1">
      <c r="A1074" s="14" t="s">
        <v>8881</v>
      </c>
    </row>
    <row r="1075" spans="1:1">
      <c r="A1075" s="14" t="s">
        <v>8882</v>
      </c>
    </row>
    <row r="1076" spans="1:1">
      <c r="A1076" s="14" t="s">
        <v>8883</v>
      </c>
    </row>
    <row r="1077" spans="1:1">
      <c r="A1077" s="14" t="s">
        <v>8858</v>
      </c>
    </row>
    <row r="1078" spans="1:1">
      <c r="A1078" s="14" t="s">
        <v>8884</v>
      </c>
    </row>
    <row r="1079" spans="1:1">
      <c r="A1079" s="14" t="s">
        <v>8885</v>
      </c>
    </row>
    <row r="1080" spans="1:1">
      <c r="A1080" s="14" t="s">
        <v>8886</v>
      </c>
    </row>
    <row r="1081" spans="1:1">
      <c r="A1081" s="14" t="s">
        <v>8860</v>
      </c>
    </row>
    <row r="1082" spans="1:1">
      <c r="A1082" s="14" t="s">
        <v>8887</v>
      </c>
    </row>
    <row r="1083" spans="1:1">
      <c r="A1083" s="14" t="s">
        <v>8888</v>
      </c>
    </row>
    <row r="1084" spans="1:1">
      <c r="A1084" s="14" t="s">
        <v>8889</v>
      </c>
    </row>
    <row r="1085" spans="1:1">
      <c r="A1085" s="14" t="s">
        <v>8890</v>
      </c>
    </row>
    <row r="1086" spans="1:1">
      <c r="A1086" s="14" t="s">
        <v>8891</v>
      </c>
    </row>
    <row r="1087" spans="1:1">
      <c r="A1087" s="14" t="s">
        <v>8892</v>
      </c>
    </row>
    <row r="1088" spans="1:1">
      <c r="A1088" s="14" t="s">
        <v>8861</v>
      </c>
    </row>
    <row r="1089" spans="1:1">
      <c r="A1089" s="14" t="s">
        <v>8862</v>
      </c>
    </row>
    <row r="1090" spans="1:1">
      <c r="A1090" s="14" t="s">
        <v>8893</v>
      </c>
    </row>
    <row r="1091" spans="1:1">
      <c r="A1091" s="14" t="s">
        <v>8894</v>
      </c>
    </row>
    <row r="1092" spans="1:1">
      <c r="A1092" s="14" t="s">
        <v>8895</v>
      </c>
    </row>
    <row r="1093" spans="1:1">
      <c r="A1093" s="14" t="s">
        <v>8896</v>
      </c>
    </row>
    <row r="1094" spans="1:1">
      <c r="A1094" s="14" t="s">
        <v>8897</v>
      </c>
    </row>
    <row r="1095" spans="1:1">
      <c r="A1095" s="14" t="s">
        <v>8898</v>
      </c>
    </row>
    <row r="1096" spans="1:1">
      <c r="A1096" s="14" t="s">
        <v>8899</v>
      </c>
    </row>
    <row r="1097" spans="1:1">
      <c r="A1097" s="14" t="s">
        <v>8900</v>
      </c>
    </row>
    <row r="1098" spans="1:1">
      <c r="A1098" s="14" t="s">
        <v>8901</v>
      </c>
    </row>
    <row r="1099" spans="1:1">
      <c r="A1099" s="14" t="s">
        <v>8902</v>
      </c>
    </row>
    <row r="1100" spans="1:1">
      <c r="A1100" s="14" t="s">
        <v>8866</v>
      </c>
    </row>
    <row r="1101" spans="1:1">
      <c r="A1101" s="14" t="s">
        <v>8903</v>
      </c>
    </row>
    <row r="1102" spans="1:1">
      <c r="A1102" s="14" t="s">
        <v>8904</v>
      </c>
    </row>
    <row r="1103" spans="1:1">
      <c r="A1103" s="14" t="s">
        <v>8905</v>
      </c>
    </row>
    <row r="1104" spans="1:1">
      <c r="A1104" s="14" t="s">
        <v>8906</v>
      </c>
    </row>
    <row r="1105" spans="1:1">
      <c r="A1105" s="14" t="s">
        <v>8867</v>
      </c>
    </row>
    <row r="1106" spans="1:1">
      <c r="A1106" s="14" t="s">
        <v>8907</v>
      </c>
    </row>
    <row r="1107" spans="1:1">
      <c r="A1107" s="14" t="s">
        <v>8908</v>
      </c>
    </row>
    <row r="1108" spans="1:1">
      <c r="A1108" s="14" t="s">
        <v>8909</v>
      </c>
    </row>
    <row r="1109" spans="1:1">
      <c r="A1109" s="14" t="s">
        <v>8910</v>
      </c>
    </row>
    <row r="1110" spans="1:1">
      <c r="A1110" s="14" t="s">
        <v>8911</v>
      </c>
    </row>
    <row r="1111" spans="1:1">
      <c r="A1111" s="14" t="s">
        <v>8912</v>
      </c>
    </row>
    <row r="1112" spans="1:1">
      <c r="A1112" s="14" t="s">
        <v>8913</v>
      </c>
    </row>
    <row r="1113" spans="1:1">
      <c r="A1113" s="14" t="s">
        <v>8914</v>
      </c>
    </row>
    <row r="1114" spans="1:1">
      <c r="A1114" s="14" t="s">
        <v>8915</v>
      </c>
    </row>
    <row r="1115" spans="1:1">
      <c r="A1115" s="14" t="s">
        <v>8916</v>
      </c>
    </row>
    <row r="1116" spans="1:1">
      <c r="A1116" s="14" t="s">
        <v>8917</v>
      </c>
    </row>
    <row r="1117" spans="1:1">
      <c r="A1117" s="14" t="s">
        <v>8918</v>
      </c>
    </row>
    <row r="1118" spans="1:1">
      <c r="A1118" s="14" t="s">
        <v>8919</v>
      </c>
    </row>
    <row r="1119" spans="1:1">
      <c r="A1119" s="14" t="s">
        <v>8920</v>
      </c>
    </row>
    <row r="1120" spans="1:1">
      <c r="A1120" s="14" t="s">
        <v>8921</v>
      </c>
    </row>
    <row r="1121" spans="1:1">
      <c r="A1121" s="14" t="s">
        <v>8922</v>
      </c>
    </row>
    <row r="1122" spans="1:1">
      <c r="A1122" s="14" t="s">
        <v>8923</v>
      </c>
    </row>
    <row r="1123" spans="1:1">
      <c r="A1123" s="14" t="s">
        <v>8924</v>
      </c>
    </row>
    <row r="1124" spans="1:1">
      <c r="A1124" s="14" t="s">
        <v>8458</v>
      </c>
    </row>
    <row r="1125" spans="1:1">
      <c r="A1125" s="14" t="s">
        <v>8925</v>
      </c>
    </row>
    <row r="1126" spans="1:1">
      <c r="A1126" s="14" t="s">
        <v>8926</v>
      </c>
    </row>
    <row r="1127" spans="1:1">
      <c r="A1127" s="14" t="s">
        <v>8927</v>
      </c>
    </row>
    <row r="1128" spans="1:1">
      <c r="A1128" s="14" t="s">
        <v>8426</v>
      </c>
    </row>
    <row r="1129" spans="1:1">
      <c r="A1129" s="14" t="s">
        <v>8463</v>
      </c>
    </row>
    <row r="1130" spans="1:1">
      <c r="A1130" s="14" t="s">
        <v>8461</v>
      </c>
    </row>
    <row r="1131" spans="1:1">
      <c r="A1131" s="14" t="s">
        <v>8928</v>
      </c>
    </row>
    <row r="1132" spans="1:1">
      <c r="A1132" s="14" t="s">
        <v>8462</v>
      </c>
    </row>
    <row r="1133" spans="1:1">
      <c r="A1133" s="14" t="s">
        <v>8929</v>
      </c>
    </row>
    <row r="1134" spans="1:1">
      <c r="A1134" s="14" t="s">
        <v>8930</v>
      </c>
    </row>
    <row r="1135" spans="1:1">
      <c r="A1135" s="14" t="s">
        <v>8931</v>
      </c>
    </row>
    <row r="1136" spans="1:1">
      <c r="A1136" s="14" t="s">
        <v>8932</v>
      </c>
    </row>
    <row r="1137" spans="1:1">
      <c r="A1137" s="14" t="s">
        <v>8933</v>
      </c>
    </row>
    <row r="1138" spans="1:1">
      <c r="A1138" s="14" t="s">
        <v>8934</v>
      </c>
    </row>
    <row r="1139" spans="1:1">
      <c r="A1139" s="14" t="s">
        <v>8935</v>
      </c>
    </row>
    <row r="1140" spans="1:1">
      <c r="A1140" s="14" t="s">
        <v>8936</v>
      </c>
    </row>
    <row r="1141" spans="1:1">
      <c r="A1141" s="14" t="s">
        <v>8937</v>
      </c>
    </row>
    <row r="1142" spans="1:1">
      <c r="A1142" s="14" t="s">
        <v>8938</v>
      </c>
    </row>
    <row r="1143" spans="1:1">
      <c r="A1143" s="14" t="s">
        <v>8939</v>
      </c>
    </row>
    <row r="1144" spans="1:1">
      <c r="A1144" s="14" t="s">
        <v>8940</v>
      </c>
    </row>
    <row r="1145" spans="1:1">
      <c r="A1145" s="14" t="s">
        <v>8941</v>
      </c>
    </row>
    <row r="1146" spans="1:1">
      <c r="A1146" s="14" t="s">
        <v>8942</v>
      </c>
    </row>
    <row r="1147" spans="1:1">
      <c r="A1147" s="14" t="s">
        <v>8935</v>
      </c>
    </row>
    <row r="1148" spans="1:1">
      <c r="A1148" s="14" t="s">
        <v>8943</v>
      </c>
    </row>
    <row r="1149" spans="1:1">
      <c r="A1149" s="14" t="s">
        <v>8944</v>
      </c>
    </row>
    <row r="1150" spans="1:1">
      <c r="A1150" s="14" t="s">
        <v>8945</v>
      </c>
    </row>
    <row r="1151" spans="1:1">
      <c r="A1151" s="14" t="s">
        <v>8946</v>
      </c>
    </row>
    <row r="1152" spans="1:1">
      <c r="A1152" s="14" t="s">
        <v>8947</v>
      </c>
    </row>
    <row r="1153" spans="1:1">
      <c r="A1153" s="14" t="s">
        <v>8948</v>
      </c>
    </row>
    <row r="1154" spans="1:1">
      <c r="A1154" s="14" t="s">
        <v>8949</v>
      </c>
    </row>
    <row r="1155" spans="1:1">
      <c r="A1155" s="14" t="s">
        <v>8950</v>
      </c>
    </row>
    <row r="1156" spans="1:1">
      <c r="A1156" s="14" t="s">
        <v>8951</v>
      </c>
    </row>
    <row r="1157" spans="1:1">
      <c r="A1157" s="14" t="s">
        <v>8952</v>
      </c>
    </row>
    <row r="1158" spans="1:1">
      <c r="A1158" s="14" t="s">
        <v>8953</v>
      </c>
    </row>
    <row r="1159" spans="1:1">
      <c r="A1159" s="14" t="s">
        <v>8954</v>
      </c>
    </row>
    <row r="1160" spans="1:1">
      <c r="A1160" s="14" t="s">
        <v>8955</v>
      </c>
    </row>
    <row r="1161" spans="1:1">
      <c r="A1161" s="14" t="s">
        <v>8956</v>
      </c>
    </row>
    <row r="1162" spans="1:1">
      <c r="A1162" s="14" t="s">
        <v>8957</v>
      </c>
    </row>
    <row r="1163" spans="1:1">
      <c r="A1163" s="14" t="s">
        <v>8958</v>
      </c>
    </row>
    <row r="1164" spans="1:1">
      <c r="A1164" s="14" t="s">
        <v>8959</v>
      </c>
    </row>
    <row r="1165" spans="1:1">
      <c r="A1165" s="14" t="s">
        <v>8960</v>
      </c>
    </row>
    <row r="1166" spans="1:1">
      <c r="A1166" s="14" t="s">
        <v>8961</v>
      </c>
    </row>
    <row r="1167" spans="1:1">
      <c r="A1167" s="14" t="s">
        <v>8962</v>
      </c>
    </row>
    <row r="1168" spans="1:1">
      <c r="A1168" s="14" t="s">
        <v>8948</v>
      </c>
    </row>
    <row r="1169" spans="1:1">
      <c r="A1169" s="14" t="s">
        <v>8963</v>
      </c>
    </row>
    <row r="1170" spans="1:1">
      <c r="A1170" s="14" t="s">
        <v>8964</v>
      </c>
    </row>
    <row r="1171" spans="1:1">
      <c r="A1171" s="14" t="s">
        <v>8965</v>
      </c>
    </row>
    <row r="1172" spans="1:1">
      <c r="A1172" s="14" t="s">
        <v>8966</v>
      </c>
    </row>
    <row r="1173" spans="1:1">
      <c r="A1173" s="14" t="s">
        <v>8967</v>
      </c>
    </row>
    <row r="1174" spans="1:1">
      <c r="A1174" s="14" t="s">
        <v>8968</v>
      </c>
    </row>
    <row r="1175" spans="1:1">
      <c r="A1175" s="14" t="s">
        <v>8969</v>
      </c>
    </row>
    <row r="1176" spans="1:1">
      <c r="A1176" s="14" t="s">
        <v>8970</v>
      </c>
    </row>
    <row r="1177" spans="1:1">
      <c r="A1177" s="14" t="s">
        <v>8971</v>
      </c>
    </row>
    <row r="1178" spans="1:1">
      <c r="A1178" s="14" t="s">
        <v>8972</v>
      </c>
    </row>
    <row r="1179" spans="1:1">
      <c r="A1179" s="14" t="s">
        <v>8973</v>
      </c>
    </row>
    <row r="1180" spans="1:1">
      <c r="A1180" s="14" t="s">
        <v>8974</v>
      </c>
    </row>
    <row r="1181" spans="1:1">
      <c r="A1181" s="14" t="s">
        <v>8975</v>
      </c>
    </row>
    <row r="1182" spans="1:1">
      <c r="A1182" s="14" t="s">
        <v>8976</v>
      </c>
    </row>
    <row r="1183" spans="1:1">
      <c r="A1183" s="14" t="s">
        <v>8977</v>
      </c>
    </row>
    <row r="1184" spans="1:1">
      <c r="A1184" s="14" t="s">
        <v>8978</v>
      </c>
    </row>
    <row r="1185" spans="1:1">
      <c r="A1185" s="14" t="s">
        <v>8979</v>
      </c>
    </row>
    <row r="1186" spans="1:1">
      <c r="A1186" s="14" t="s">
        <v>8980</v>
      </c>
    </row>
    <row r="1187" spans="1:1">
      <c r="A1187" s="14" t="s">
        <v>8981</v>
      </c>
    </row>
    <row r="1188" spans="1:1">
      <c r="A1188" s="14" t="s">
        <v>8982</v>
      </c>
    </row>
    <row r="1189" spans="1:1">
      <c r="A1189" s="14" t="s">
        <v>8983</v>
      </c>
    </row>
    <row r="1190" spans="1:1">
      <c r="A1190" s="14" t="s">
        <v>8984</v>
      </c>
    </row>
    <row r="1191" spans="1:1">
      <c r="A1191" s="14" t="s">
        <v>8985</v>
      </c>
    </row>
    <row r="1192" spans="1:1">
      <c r="A1192" s="14" t="s">
        <v>8986</v>
      </c>
    </row>
    <row r="1193" spans="1:1">
      <c r="A1193" s="14" t="s">
        <v>8986</v>
      </c>
    </row>
    <row r="1194" spans="1:1">
      <c r="A1194" s="14" t="s">
        <v>8987</v>
      </c>
    </row>
    <row r="1195" spans="1:1">
      <c r="A1195" s="14" t="s">
        <v>8987</v>
      </c>
    </row>
    <row r="1196" spans="1:1">
      <c r="A1196" s="14" t="s">
        <v>8988</v>
      </c>
    </row>
    <row r="1197" spans="1:1">
      <c r="A1197" s="14" t="s">
        <v>8989</v>
      </c>
    </row>
    <row r="1198" spans="1:1">
      <c r="A1198" s="14" t="s">
        <v>8990</v>
      </c>
    </row>
    <row r="1199" spans="1:1">
      <c r="A1199" s="14" t="s">
        <v>8991</v>
      </c>
    </row>
    <row r="1200" spans="1:1">
      <c r="A1200" s="14" t="s">
        <v>8992</v>
      </c>
    </row>
    <row r="1201" spans="1:1">
      <c r="A1201" s="14" t="s">
        <v>8993</v>
      </c>
    </row>
    <row r="1202" spans="1:1">
      <c r="A1202" s="14" t="s">
        <v>8994</v>
      </c>
    </row>
    <row r="1203" spans="1:1">
      <c r="A1203" s="14" t="s">
        <v>8995</v>
      </c>
    </row>
    <row r="1204" spans="1:1">
      <c r="A1204" s="14" t="s">
        <v>8582</v>
      </c>
    </row>
    <row r="1205" spans="1:1">
      <c r="A1205" s="14" t="s">
        <v>8304</v>
      </c>
    </row>
    <row r="1206" spans="1:1">
      <c r="A1206" s="14" t="s">
        <v>8996</v>
      </c>
    </row>
    <row r="1207" spans="1:1">
      <c r="A1207" s="14" t="s">
        <v>8997</v>
      </c>
    </row>
    <row r="1208" spans="1:1">
      <c r="A1208" s="14" t="s">
        <v>8989</v>
      </c>
    </row>
    <row r="1209" spans="1:1">
      <c r="A1209" s="14" t="s">
        <v>8990</v>
      </c>
    </row>
    <row r="1210" spans="1:1">
      <c r="A1210" s="14" t="s">
        <v>8998</v>
      </c>
    </row>
    <row r="1211" spans="1:1">
      <c r="A1211" s="14" t="s">
        <v>8999</v>
      </c>
    </row>
    <row r="1212" spans="1:1">
      <c r="A1212" s="14" t="s">
        <v>9000</v>
      </c>
    </row>
    <row r="1213" spans="1:1">
      <c r="A1213" s="14" t="s">
        <v>9001</v>
      </c>
    </row>
    <row r="1214" spans="1:1">
      <c r="A1214" s="14" t="s">
        <v>9002</v>
      </c>
    </row>
    <row r="1215" spans="1:1">
      <c r="A1215" s="14" t="s">
        <v>9003</v>
      </c>
    </row>
    <row r="1216" spans="1:1">
      <c r="A1216" s="14" t="s">
        <v>9004</v>
      </c>
    </row>
    <row r="1217" spans="1:1">
      <c r="A1217" s="14" t="s">
        <v>9005</v>
      </c>
    </row>
    <row r="1218" spans="1:1">
      <c r="A1218" s="14" t="s">
        <v>9006</v>
      </c>
    </row>
    <row r="1219" spans="1:1">
      <c r="A1219" s="14" t="s">
        <v>8968</v>
      </c>
    </row>
    <row r="1220" spans="1:1">
      <c r="A1220" s="14" t="s">
        <v>9007</v>
      </c>
    </row>
    <row r="1221" spans="1:1">
      <c r="A1221" s="14" t="s">
        <v>9008</v>
      </c>
    </row>
    <row r="1222" spans="1:1">
      <c r="A1222" s="14" t="s">
        <v>9009</v>
      </c>
    </row>
    <row r="1223" spans="1:1">
      <c r="A1223" s="14" t="s">
        <v>9010</v>
      </c>
    </row>
    <row r="1224" spans="1:1">
      <c r="A1224" s="14" t="s">
        <v>8957</v>
      </c>
    </row>
    <row r="1225" spans="1:1">
      <c r="A1225" s="14" t="s">
        <v>9011</v>
      </c>
    </row>
    <row r="1226" spans="1:1">
      <c r="A1226" s="14" t="s">
        <v>9012</v>
      </c>
    </row>
    <row r="1227" spans="1:1">
      <c r="A1227" s="14" t="s">
        <v>9013</v>
      </c>
    </row>
    <row r="1228" spans="1:1">
      <c r="A1228" s="14" t="s">
        <v>9014</v>
      </c>
    </row>
    <row r="1229" spans="1:1">
      <c r="A1229" s="14" t="s">
        <v>9015</v>
      </c>
    </row>
    <row r="1230" spans="1:1">
      <c r="A1230" s="14" t="s">
        <v>9016</v>
      </c>
    </row>
    <row r="1231" spans="1:1">
      <c r="A1231" s="14" t="s">
        <v>9017</v>
      </c>
    </row>
    <row r="1232" spans="1:1">
      <c r="A1232" s="14" t="s">
        <v>8963</v>
      </c>
    </row>
    <row r="1233" spans="1:1">
      <c r="A1233" s="14" t="s">
        <v>9018</v>
      </c>
    </row>
    <row r="1234" spans="1:1">
      <c r="A1234" s="14" t="s">
        <v>9019</v>
      </c>
    </row>
    <row r="1235" spans="1:1">
      <c r="A1235" s="14" t="s">
        <v>9020</v>
      </c>
    </row>
    <row r="1236" spans="1:1">
      <c r="A1236" s="14" t="s">
        <v>8946</v>
      </c>
    </row>
    <row r="1237" spans="1:1">
      <c r="A1237" s="14" t="s">
        <v>9021</v>
      </c>
    </row>
    <row r="1238" spans="1:1">
      <c r="A1238" s="14" t="s">
        <v>9022</v>
      </c>
    </row>
    <row r="1239" spans="1:1">
      <c r="A1239" s="14" t="s">
        <v>9023</v>
      </c>
    </row>
    <row r="1240" spans="1:1">
      <c r="A1240" s="14" t="s">
        <v>9024</v>
      </c>
    </row>
    <row r="1241" spans="1:1">
      <c r="A1241" s="14" t="s">
        <v>9025</v>
      </c>
    </row>
    <row r="1242" spans="1:1">
      <c r="A1242" s="14" t="s">
        <v>9026</v>
      </c>
    </row>
    <row r="1243" spans="1:1">
      <c r="A1243" s="14" t="s">
        <v>9027</v>
      </c>
    </row>
    <row r="1244" spans="1:1">
      <c r="A1244" s="14" t="s">
        <v>9028</v>
      </c>
    </row>
    <row r="1245" spans="1:1">
      <c r="A1245" s="14" t="s">
        <v>9029</v>
      </c>
    </row>
    <row r="1246" spans="1:1">
      <c r="A1246" s="14" t="s">
        <v>9030</v>
      </c>
    </row>
    <row r="1247" spans="1:1">
      <c r="A1247" s="14" t="s">
        <v>9031</v>
      </c>
    </row>
    <row r="1248" spans="1:1">
      <c r="A1248" s="14" t="s">
        <v>9032</v>
      </c>
    </row>
    <row r="1249" spans="1:1">
      <c r="A1249" s="14" t="s">
        <v>8954</v>
      </c>
    </row>
    <row r="1250" spans="1:1">
      <c r="A1250" s="14" t="s">
        <v>9033</v>
      </c>
    </row>
    <row r="1251" spans="1:1">
      <c r="A1251" s="14" t="s">
        <v>9034</v>
      </c>
    </row>
    <row r="1252" spans="1:1">
      <c r="A1252" s="14" t="s">
        <v>9035</v>
      </c>
    </row>
    <row r="1253" spans="1:1">
      <c r="A1253" s="14" t="s">
        <v>9036</v>
      </c>
    </row>
    <row r="1254" spans="1:1">
      <c r="A1254" s="14" t="s">
        <v>9037</v>
      </c>
    </row>
    <row r="1255" spans="1:1">
      <c r="A1255" s="14" t="s">
        <v>9038</v>
      </c>
    </row>
    <row r="1256" spans="1:1">
      <c r="A1256" s="14" t="s">
        <v>9039</v>
      </c>
    </row>
    <row r="1257" spans="1:1">
      <c r="A1257" s="14" t="s">
        <v>9040</v>
      </c>
    </row>
    <row r="1258" spans="1:1">
      <c r="A1258" s="14" t="s">
        <v>9041</v>
      </c>
    </row>
    <row r="1259" spans="1:1">
      <c r="A1259" s="14" t="s">
        <v>9042</v>
      </c>
    </row>
    <row r="1260" spans="1:1">
      <c r="A1260" s="14" t="s">
        <v>9043</v>
      </c>
    </row>
    <row r="1261" spans="1:1">
      <c r="A1261" s="14" t="s">
        <v>9044</v>
      </c>
    </row>
    <row r="1262" spans="1:1">
      <c r="A1262" s="14" t="s">
        <v>9045</v>
      </c>
    </row>
    <row r="1263" spans="1:1">
      <c r="A1263" s="14" t="s">
        <v>9046</v>
      </c>
    </row>
    <row r="1264" spans="1:1">
      <c r="A1264" s="14" t="s">
        <v>9047</v>
      </c>
    </row>
    <row r="1265" spans="1:1">
      <c r="A1265" s="14" t="s">
        <v>9048</v>
      </c>
    </row>
    <row r="1266" spans="1:1">
      <c r="A1266" s="14" t="s">
        <v>9049</v>
      </c>
    </row>
    <row r="1267" spans="1:1">
      <c r="A1267" s="14" t="s">
        <v>9050</v>
      </c>
    </row>
    <row r="1268" spans="1:1">
      <c r="A1268" s="14" t="s">
        <v>9051</v>
      </c>
    </row>
    <row r="1269" spans="1:1">
      <c r="A1269" s="14" t="s">
        <v>9052</v>
      </c>
    </row>
    <row r="1270" spans="1:1">
      <c r="A1270" s="14" t="s">
        <v>9053</v>
      </c>
    </row>
    <row r="1271" spans="1:1">
      <c r="A1271" s="14" t="s">
        <v>9054</v>
      </c>
    </row>
    <row r="1272" spans="1:1">
      <c r="A1272" s="14" t="s">
        <v>9055</v>
      </c>
    </row>
    <row r="1273" spans="1:1">
      <c r="A1273" s="14" t="s">
        <v>9056</v>
      </c>
    </row>
    <row r="1274" spans="1:1">
      <c r="A1274" s="14" t="s">
        <v>9057</v>
      </c>
    </row>
    <row r="1275" spans="1:1">
      <c r="A1275" s="14" t="s">
        <v>9058</v>
      </c>
    </row>
    <row r="1276" spans="1:1">
      <c r="A1276" s="14" t="s">
        <v>9059</v>
      </c>
    </row>
    <row r="1277" spans="1:1">
      <c r="A1277" s="14" t="s">
        <v>9060</v>
      </c>
    </row>
    <row r="1278" spans="1:1">
      <c r="A1278" s="14" t="s">
        <v>9061</v>
      </c>
    </row>
    <row r="1279" spans="1:1">
      <c r="A1279" s="14" t="s">
        <v>9051</v>
      </c>
    </row>
    <row r="1280" spans="1:1">
      <c r="A1280" s="14" t="s">
        <v>9062</v>
      </c>
    </row>
    <row r="1281" spans="1:1">
      <c r="A1281" s="14" t="s">
        <v>9053</v>
      </c>
    </row>
    <row r="1282" spans="1:1">
      <c r="A1282" s="14" t="s">
        <v>9054</v>
      </c>
    </row>
    <row r="1283" spans="1:1">
      <c r="A1283" s="14" t="s">
        <v>9063</v>
      </c>
    </row>
    <row r="1284" spans="1:1">
      <c r="A1284" s="14" t="s">
        <v>9064</v>
      </c>
    </row>
    <row r="1285" spans="1:1">
      <c r="A1285" s="14" t="s">
        <v>9061</v>
      </c>
    </row>
    <row r="1286" spans="1:1">
      <c r="A1286" s="14" t="s">
        <v>9065</v>
      </c>
    </row>
    <row r="1287" spans="1:1">
      <c r="A1287" s="14" t="s">
        <v>9066</v>
      </c>
    </row>
    <row r="1288" spans="1:1">
      <c r="A1288" s="14" t="s">
        <v>9067</v>
      </c>
    </row>
    <row r="1289" spans="1:1">
      <c r="A1289" s="14" t="s">
        <v>9068</v>
      </c>
    </row>
    <row r="1290" spans="1:1">
      <c r="A1290" s="14" t="s">
        <v>9069</v>
      </c>
    </row>
    <row r="1291" spans="1:1">
      <c r="A1291" s="14" t="s">
        <v>9070</v>
      </c>
    </row>
    <row r="1292" spans="1:1">
      <c r="A1292" s="14" t="s">
        <v>9071</v>
      </c>
    </row>
    <row r="1293" spans="1:1">
      <c r="A1293" s="14" t="s">
        <v>9072</v>
      </c>
    </row>
    <row r="1294" spans="1:1">
      <c r="A1294" s="14" t="s">
        <v>9073</v>
      </c>
    </row>
    <row r="1295" spans="1:1">
      <c r="A1295" s="14" t="s">
        <v>9074</v>
      </c>
    </row>
    <row r="1296" spans="1:1">
      <c r="A1296" s="14" t="s">
        <v>9075</v>
      </c>
    </row>
    <row r="1297" spans="1:1">
      <c r="A1297" s="14" t="s">
        <v>9076</v>
      </c>
    </row>
    <row r="1298" spans="1:1">
      <c r="A1298" s="14" t="s">
        <v>9077</v>
      </c>
    </row>
    <row r="1299" spans="1:1">
      <c r="A1299" s="14" t="s">
        <v>9078</v>
      </c>
    </row>
    <row r="1300" spans="1:1">
      <c r="A1300" s="14" t="s">
        <v>9079</v>
      </c>
    </row>
    <row r="1301" spans="1:1">
      <c r="A1301" s="14" t="s">
        <v>9080</v>
      </c>
    </row>
    <row r="1302" spans="1:1">
      <c r="A1302" s="14" t="s">
        <v>9081</v>
      </c>
    </row>
    <row r="1303" spans="1:1">
      <c r="A1303" s="14" t="s">
        <v>9082</v>
      </c>
    </row>
    <row r="1304" spans="1:1">
      <c r="A1304" s="14" t="s">
        <v>9083</v>
      </c>
    </row>
    <row r="1305" spans="1:1">
      <c r="A1305" s="14" t="s">
        <v>9084</v>
      </c>
    </row>
    <row r="1306" spans="1:1">
      <c r="A1306" s="14" t="s">
        <v>9085</v>
      </c>
    </row>
    <row r="1307" spans="1:1">
      <c r="A1307" s="14" t="s">
        <v>9086</v>
      </c>
    </row>
    <row r="1308" spans="1:1">
      <c r="A1308" s="14" t="s">
        <v>9087</v>
      </c>
    </row>
    <row r="1309" spans="1:1">
      <c r="A1309" s="14" t="s">
        <v>9088</v>
      </c>
    </row>
    <row r="1310" spans="1:1">
      <c r="A1310" s="14" t="s">
        <v>9089</v>
      </c>
    </row>
    <row r="1311" spans="1:1">
      <c r="A1311" s="14" t="s">
        <v>9090</v>
      </c>
    </row>
    <row r="1312" spans="1:1">
      <c r="A1312" s="14" t="s">
        <v>9091</v>
      </c>
    </row>
    <row r="1313" spans="1:1">
      <c r="A1313" s="14" t="s">
        <v>9092</v>
      </c>
    </row>
    <row r="1314" spans="1:1">
      <c r="A1314" s="14" t="s">
        <v>9093</v>
      </c>
    </row>
    <row r="1315" spans="1:1">
      <c r="A1315" s="14" t="s">
        <v>9094</v>
      </c>
    </row>
    <row r="1316" spans="1:1">
      <c r="A1316" s="14" t="s">
        <v>8755</v>
      </c>
    </row>
    <row r="1317" spans="1:1">
      <c r="A1317" s="14" t="s">
        <v>9095</v>
      </c>
    </row>
    <row r="1318" spans="1:1">
      <c r="A1318" s="14" t="s">
        <v>9096</v>
      </c>
    </row>
    <row r="1319" spans="1:1">
      <c r="A1319" s="14" t="s">
        <v>9097</v>
      </c>
    </row>
    <row r="1320" spans="1:1">
      <c r="A1320" s="14" t="s">
        <v>9098</v>
      </c>
    </row>
    <row r="1321" spans="1:1">
      <c r="A1321" s="14" t="s">
        <v>9099</v>
      </c>
    </row>
    <row r="1322" spans="1:1">
      <c r="A1322" s="14" t="s">
        <v>9100</v>
      </c>
    </row>
    <row r="1323" spans="1:1">
      <c r="A1323" s="14" t="s">
        <v>9101</v>
      </c>
    </row>
    <row r="1324" spans="1:1">
      <c r="A1324" s="14" t="s">
        <v>9102</v>
      </c>
    </row>
    <row r="1325" spans="1:1">
      <c r="A1325" s="14" t="s">
        <v>9103</v>
      </c>
    </row>
    <row r="1326" spans="1:1">
      <c r="A1326" s="14" t="s">
        <v>9104</v>
      </c>
    </row>
    <row r="1327" spans="1:1">
      <c r="A1327" s="14" t="s">
        <v>9105</v>
      </c>
    </row>
    <row r="1328" spans="1:1">
      <c r="A1328" s="14" t="s">
        <v>9106</v>
      </c>
    </row>
    <row r="1329" spans="1:1">
      <c r="A1329" s="14" t="s">
        <v>9107</v>
      </c>
    </row>
    <row r="1330" spans="1:1">
      <c r="A1330" s="14" t="s">
        <v>9108</v>
      </c>
    </row>
    <row r="1331" spans="1:1">
      <c r="A1331" s="14" t="s">
        <v>9109</v>
      </c>
    </row>
    <row r="1332" spans="1:1">
      <c r="A1332" s="14" t="s">
        <v>9110</v>
      </c>
    </row>
    <row r="1333" spans="1:1">
      <c r="A1333" s="14" t="s">
        <v>9111</v>
      </c>
    </row>
    <row r="1334" spans="1:1">
      <c r="A1334" s="14" t="s">
        <v>9112</v>
      </c>
    </row>
    <row r="1335" spans="1:1">
      <c r="A1335" s="14" t="s">
        <v>9113</v>
      </c>
    </row>
    <row r="1336" spans="1:1">
      <c r="A1336" s="14" t="s">
        <v>9114</v>
      </c>
    </row>
    <row r="1337" spans="1:1">
      <c r="A1337" s="14" t="s">
        <v>9115</v>
      </c>
    </row>
    <row r="1338" spans="1:1">
      <c r="A1338" s="14" t="s">
        <v>9116</v>
      </c>
    </row>
    <row r="1339" spans="1:1">
      <c r="A1339" s="14" t="s">
        <v>9117</v>
      </c>
    </row>
    <row r="1340" spans="1:1">
      <c r="A1340" s="14" t="s">
        <v>9118</v>
      </c>
    </row>
    <row r="1341" spans="1:1">
      <c r="A1341" s="14" t="s">
        <v>9119</v>
      </c>
    </row>
    <row r="1342" spans="1:1">
      <c r="A1342" s="14" t="s">
        <v>9120</v>
      </c>
    </row>
    <row r="1343" spans="1:1">
      <c r="A1343" s="14" t="s">
        <v>9121</v>
      </c>
    </row>
    <row r="1344" spans="1:1">
      <c r="A1344" s="14" t="s">
        <v>9122</v>
      </c>
    </row>
    <row r="1345" spans="1:1">
      <c r="A1345" s="14" t="s">
        <v>9123</v>
      </c>
    </row>
    <row r="1346" spans="1:1">
      <c r="A1346" s="14" t="s">
        <v>9124</v>
      </c>
    </row>
    <row r="1347" spans="1:1">
      <c r="A1347" s="14" t="s">
        <v>9037</v>
      </c>
    </row>
    <row r="1348" spans="1:1">
      <c r="A1348" s="14" t="s">
        <v>9123</v>
      </c>
    </row>
    <row r="1349" spans="1:1">
      <c r="A1349" s="14" t="s">
        <v>9125</v>
      </c>
    </row>
    <row r="1350" spans="1:1">
      <c r="A1350" s="14" t="s">
        <v>9126</v>
      </c>
    </row>
    <row r="1351" spans="1:1">
      <c r="A1351" s="14" t="s">
        <v>9127</v>
      </c>
    </row>
    <row r="1352" spans="1:1">
      <c r="A1352" s="14" t="s">
        <v>9128</v>
      </c>
    </row>
    <row r="1353" spans="1:1">
      <c r="A1353" s="14" t="s">
        <v>9129</v>
      </c>
    </row>
    <row r="1354" spans="1:1">
      <c r="A1354" s="14" t="s">
        <v>9130</v>
      </c>
    </row>
    <row r="1355" spans="1:1">
      <c r="A1355" s="14" t="s">
        <v>9131</v>
      </c>
    </row>
    <row r="1356" spans="1:1">
      <c r="A1356" s="14" t="s">
        <v>9132</v>
      </c>
    </row>
    <row r="1357" spans="1:1">
      <c r="A1357" s="14" t="s">
        <v>9133</v>
      </c>
    </row>
    <row r="1358" spans="1:1">
      <c r="A1358" s="14" t="s">
        <v>9134</v>
      </c>
    </row>
    <row r="1359" spans="1:1">
      <c r="A1359" s="14" t="s">
        <v>9135</v>
      </c>
    </row>
    <row r="1360" spans="1:1">
      <c r="A1360" s="14" t="s">
        <v>9136</v>
      </c>
    </row>
    <row r="1361" spans="1:1">
      <c r="A1361" s="14" t="s">
        <v>9137</v>
      </c>
    </row>
    <row r="1362" spans="1:1">
      <c r="A1362" s="14" t="s">
        <v>9138</v>
      </c>
    </row>
    <row r="1363" spans="1:1">
      <c r="A1363" s="14" t="s">
        <v>9139</v>
      </c>
    </row>
    <row r="1364" spans="1:1">
      <c r="A1364" s="14" t="s">
        <v>9140</v>
      </c>
    </row>
    <row r="1365" spans="1:1">
      <c r="A1365" s="14" t="s">
        <v>9141</v>
      </c>
    </row>
    <row r="1366" spans="1:1">
      <c r="A1366" s="14" t="s">
        <v>9142</v>
      </c>
    </row>
    <row r="1367" spans="1:1">
      <c r="A1367" s="14" t="s">
        <v>9143</v>
      </c>
    </row>
    <row r="1368" spans="1:1">
      <c r="A1368" s="14" t="s">
        <v>9144</v>
      </c>
    </row>
    <row r="1369" spans="1:1">
      <c r="A1369" s="14" t="s">
        <v>9145</v>
      </c>
    </row>
    <row r="1370" spans="1:1">
      <c r="A1370" s="14" t="s">
        <v>9146</v>
      </c>
    </row>
    <row r="1371" spans="1:1">
      <c r="A1371" s="14" t="s">
        <v>9147</v>
      </c>
    </row>
    <row r="1372" spans="1:1">
      <c r="A1372" s="14" t="s">
        <v>9148</v>
      </c>
    </row>
    <row r="1373" spans="1:1">
      <c r="A1373" s="14" t="s">
        <v>9149</v>
      </c>
    </row>
    <row r="1374" spans="1:1">
      <c r="A1374" s="14" t="s">
        <v>9150</v>
      </c>
    </row>
    <row r="1375" spans="1:1">
      <c r="A1375" s="14" t="s">
        <v>9151</v>
      </c>
    </row>
    <row r="1376" spans="1:1">
      <c r="A1376" s="14" t="s">
        <v>9152</v>
      </c>
    </row>
    <row r="1377" spans="1:1">
      <c r="A1377" s="14" t="s">
        <v>9153</v>
      </c>
    </row>
    <row r="1378" spans="1:1">
      <c r="A1378" s="14" t="s">
        <v>9154</v>
      </c>
    </row>
    <row r="1379" spans="1:1">
      <c r="A1379" s="14" t="s">
        <v>9155</v>
      </c>
    </row>
    <row r="1380" spans="1:1">
      <c r="A1380" s="14" t="s">
        <v>9156</v>
      </c>
    </row>
    <row r="1381" spans="1:1">
      <c r="A1381" s="14" t="s">
        <v>9157</v>
      </c>
    </row>
    <row r="1382" spans="1:1">
      <c r="A1382" s="14" t="s">
        <v>9158</v>
      </c>
    </row>
    <row r="1383" spans="1:1">
      <c r="A1383" s="14" t="s">
        <v>9159</v>
      </c>
    </row>
    <row r="1384" spans="1:1">
      <c r="A1384" s="14" t="s">
        <v>9160</v>
      </c>
    </row>
    <row r="1385" spans="1:1">
      <c r="A1385" s="14" t="s">
        <v>9161</v>
      </c>
    </row>
    <row r="1386" spans="1:1">
      <c r="A1386" s="14" t="s">
        <v>9162</v>
      </c>
    </row>
    <row r="1387" spans="1:1">
      <c r="A1387" s="14" t="s">
        <v>9163</v>
      </c>
    </row>
    <row r="1388" spans="1:1">
      <c r="A1388" s="14" t="s">
        <v>9164</v>
      </c>
    </row>
    <row r="1389" spans="1:1">
      <c r="A1389" s="14" t="s">
        <v>9165</v>
      </c>
    </row>
    <row r="1390" spans="1:1">
      <c r="A1390" s="14" t="s">
        <v>9166</v>
      </c>
    </row>
    <row r="1391" spans="1:1">
      <c r="A1391" s="14" t="s">
        <v>9167</v>
      </c>
    </row>
    <row r="1392" spans="1:1">
      <c r="A1392" s="14" t="s">
        <v>9168</v>
      </c>
    </row>
    <row r="1393" spans="1:1">
      <c r="A1393" s="14" t="s">
        <v>9169</v>
      </c>
    </row>
    <row r="1394" spans="1:1">
      <c r="A1394" s="14" t="s">
        <v>9170</v>
      </c>
    </row>
    <row r="1395" spans="1:1">
      <c r="A1395" s="14" t="s">
        <v>9171</v>
      </c>
    </row>
    <row r="1396" spans="1:1">
      <c r="A1396" s="14" t="s">
        <v>9172</v>
      </c>
    </row>
    <row r="1397" spans="1:1">
      <c r="A1397" s="14" t="s">
        <v>9173</v>
      </c>
    </row>
    <row r="1398" spans="1:1">
      <c r="A1398" s="14" t="s">
        <v>9174</v>
      </c>
    </row>
    <row r="1399" spans="1:1">
      <c r="A1399" s="14" t="s">
        <v>9175</v>
      </c>
    </row>
    <row r="1400" spans="1:1">
      <c r="A1400" s="14" t="s">
        <v>9176</v>
      </c>
    </row>
    <row r="1401" spans="1:1">
      <c r="A1401" s="14" t="s">
        <v>9177</v>
      </c>
    </row>
    <row r="1402" spans="1:1">
      <c r="A1402" s="14" t="s">
        <v>9178</v>
      </c>
    </row>
    <row r="1403" spans="1:1">
      <c r="A1403" s="14" t="s">
        <v>9179</v>
      </c>
    </row>
    <row r="1404" spans="1:1">
      <c r="A1404" s="14" t="s">
        <v>9180</v>
      </c>
    </row>
    <row r="1405" spans="1:1">
      <c r="A1405" s="14" t="s">
        <v>9181</v>
      </c>
    </row>
    <row r="1406" spans="1:1">
      <c r="A1406" s="14" t="s">
        <v>9182</v>
      </c>
    </row>
    <row r="1407" spans="1:1">
      <c r="A1407" s="14" t="s">
        <v>9183</v>
      </c>
    </row>
    <row r="1408" spans="1:1">
      <c r="A1408" s="14" t="s">
        <v>9053</v>
      </c>
    </row>
    <row r="1409" spans="1:1">
      <c r="A1409" s="14" t="s">
        <v>9184</v>
      </c>
    </row>
    <row r="1410" spans="1:1">
      <c r="A1410" s="14" t="s">
        <v>9054</v>
      </c>
    </row>
    <row r="1411" spans="1:1">
      <c r="A1411" s="14" t="s">
        <v>9185</v>
      </c>
    </row>
    <row r="1412" spans="1:1">
      <c r="A1412" s="14" t="s">
        <v>9186</v>
      </c>
    </row>
    <row r="1413" spans="1:1">
      <c r="A1413" s="14" t="s">
        <v>9187</v>
      </c>
    </row>
    <row r="1414" spans="1:1">
      <c r="A1414" s="14" t="s">
        <v>9056</v>
      </c>
    </row>
    <row r="1415" spans="1:1">
      <c r="A1415" s="14" t="s">
        <v>9057</v>
      </c>
    </row>
    <row r="1416" spans="1:1">
      <c r="A1416" s="14" t="s">
        <v>9188</v>
      </c>
    </row>
    <row r="1417" spans="1:1">
      <c r="A1417" s="14" t="s">
        <v>9189</v>
      </c>
    </row>
    <row r="1418" spans="1:1">
      <c r="A1418" s="14" t="s">
        <v>9190</v>
      </c>
    </row>
    <row r="1419" spans="1:1">
      <c r="A1419" s="14" t="s">
        <v>9191</v>
      </c>
    </row>
    <row r="1420" spans="1:1">
      <c r="A1420" s="14" t="s">
        <v>9192</v>
      </c>
    </row>
    <row r="1421" spans="1:1">
      <c r="A1421" s="14" t="s">
        <v>9193</v>
      </c>
    </row>
    <row r="1422" spans="1:1">
      <c r="A1422" s="14" t="s">
        <v>9194</v>
      </c>
    </row>
    <row r="1423" spans="1:1">
      <c r="A1423" s="14" t="s">
        <v>9195</v>
      </c>
    </row>
    <row r="1424" spans="1:1">
      <c r="A1424" s="14" t="s">
        <v>9196</v>
      </c>
    </row>
    <row r="1425" spans="1:1">
      <c r="A1425" s="14" t="s">
        <v>9197</v>
      </c>
    </row>
    <row r="1426" spans="1:1">
      <c r="A1426" s="14" t="s">
        <v>9198</v>
      </c>
    </row>
    <row r="1427" spans="1:1">
      <c r="A1427" s="14" t="s">
        <v>9199</v>
      </c>
    </row>
    <row r="1428" spans="1:1">
      <c r="A1428" s="14" t="s">
        <v>9200</v>
      </c>
    </row>
    <row r="1429" spans="1:1">
      <c r="A1429" s="14" t="s">
        <v>9201</v>
      </c>
    </row>
    <row r="1430" spans="1:1">
      <c r="A1430" s="14" t="s">
        <v>9202</v>
      </c>
    </row>
    <row r="1431" spans="1:1">
      <c r="A1431" s="14" t="s">
        <v>9203</v>
      </c>
    </row>
    <row r="1432" spans="1:1">
      <c r="A1432" s="14" t="s">
        <v>9204</v>
      </c>
    </row>
    <row r="1433" spans="1:1">
      <c r="A1433" s="14" t="s">
        <v>9205</v>
      </c>
    </row>
    <row r="1434" spans="1:1">
      <c r="A1434" s="14" t="s">
        <v>9206</v>
      </c>
    </row>
    <row r="1435" spans="1:1">
      <c r="A1435" s="14" t="s">
        <v>9207</v>
      </c>
    </row>
    <row r="1436" spans="1:1">
      <c r="A1436" s="14" t="s">
        <v>9208</v>
      </c>
    </row>
    <row r="1437" spans="1:1">
      <c r="A1437" s="14" t="s">
        <v>9209</v>
      </c>
    </row>
    <row r="1438" spans="1:1">
      <c r="A1438" s="14" t="s">
        <v>9210</v>
      </c>
    </row>
    <row r="1439" spans="1:1">
      <c r="A1439" s="14" t="s">
        <v>9211</v>
      </c>
    </row>
    <row r="1440" spans="1:1">
      <c r="A1440" s="14" t="s">
        <v>9128</v>
      </c>
    </row>
    <row r="1441" spans="1:1">
      <c r="A1441" s="14" t="s">
        <v>9212</v>
      </c>
    </row>
    <row r="1442" spans="1:1">
      <c r="A1442" s="14" t="s">
        <v>9213</v>
      </c>
    </row>
    <row r="1443" spans="1:1">
      <c r="A1443" s="14" t="s">
        <v>9039</v>
      </c>
    </row>
    <row r="1444" spans="1:1">
      <c r="A1444" s="14" t="s">
        <v>9214</v>
      </c>
    </row>
    <row r="1445" spans="1:1">
      <c r="A1445" s="14" t="s">
        <v>9105</v>
      </c>
    </row>
    <row r="1446" spans="1:1">
      <c r="A1446" s="14" t="s">
        <v>9215</v>
      </c>
    </row>
    <row r="1447" spans="1:1">
      <c r="A1447" s="14" t="s">
        <v>9216</v>
      </c>
    </row>
    <row r="1448" spans="1:1">
      <c r="A1448" s="14" t="s">
        <v>9217</v>
      </c>
    </row>
    <row r="1449" spans="1:1">
      <c r="A1449" s="14" t="s">
        <v>9161</v>
      </c>
    </row>
    <row r="1450" spans="1:1">
      <c r="A1450" s="14" t="s">
        <v>9218</v>
      </c>
    </row>
    <row r="1451" spans="1:1">
      <c r="A1451" s="14" t="s">
        <v>9219</v>
      </c>
    </row>
    <row r="1452" spans="1:1">
      <c r="A1452" s="14" t="s">
        <v>9220</v>
      </c>
    </row>
    <row r="1453" spans="1:1">
      <c r="A1453" s="14" t="s">
        <v>9221</v>
      </c>
    </row>
    <row r="1454" spans="1:1">
      <c r="A1454" s="14" t="s">
        <v>9222</v>
      </c>
    </row>
    <row r="1455" spans="1:1">
      <c r="A1455" s="14" t="s">
        <v>9223</v>
      </c>
    </row>
    <row r="1456" spans="1:1">
      <c r="A1456" s="14" t="s">
        <v>9224</v>
      </c>
    </row>
    <row r="1457" spans="1:1">
      <c r="A1457" s="14" t="s">
        <v>9225</v>
      </c>
    </row>
    <row r="1458" spans="1:1">
      <c r="A1458" s="14" t="s">
        <v>9226</v>
      </c>
    </row>
    <row r="1459" spans="1:1">
      <c r="A1459" s="14" t="s">
        <v>9227</v>
      </c>
    </row>
    <row r="1460" spans="1:1">
      <c r="A1460" s="14" t="s">
        <v>9165</v>
      </c>
    </row>
    <row r="1461" spans="1:1">
      <c r="A1461" s="14" t="s">
        <v>9228</v>
      </c>
    </row>
    <row r="1462" spans="1:1">
      <c r="A1462" s="14" t="s">
        <v>9119</v>
      </c>
    </row>
    <row r="1463" spans="1:1">
      <c r="A1463" s="14" t="s">
        <v>9229</v>
      </c>
    </row>
    <row r="1464" spans="1:1">
      <c r="A1464" s="14" t="s">
        <v>9230</v>
      </c>
    </row>
    <row r="1465" spans="1:1">
      <c r="A1465" s="14" t="s">
        <v>9231</v>
      </c>
    </row>
    <row r="1466" spans="1:1">
      <c r="A1466" s="14" t="s">
        <v>9232</v>
      </c>
    </row>
    <row r="1467" spans="1:1">
      <c r="A1467" s="14" t="s">
        <v>9233</v>
      </c>
    </row>
    <row r="1468" spans="1:1">
      <c r="A1468" s="14" t="s">
        <v>9234</v>
      </c>
    </row>
    <row r="1469" spans="1:1">
      <c r="A1469" s="14" t="s">
        <v>9235</v>
      </c>
    </row>
    <row r="1470" spans="1:1">
      <c r="A1470" s="14" t="s">
        <v>9236</v>
      </c>
    </row>
    <row r="1471" spans="1:1">
      <c r="A1471" s="14" t="s">
        <v>9237</v>
      </c>
    </row>
    <row r="1472" spans="1:1">
      <c r="A1472" s="14" t="s">
        <v>9238</v>
      </c>
    </row>
    <row r="1473" spans="1:1">
      <c r="A1473" s="14" t="s">
        <v>9239</v>
      </c>
    </row>
    <row r="1474" spans="1:1">
      <c r="A1474" s="14" t="s">
        <v>9240</v>
      </c>
    </row>
    <row r="1475" spans="1:1">
      <c r="A1475" s="14" t="s">
        <v>9241</v>
      </c>
    </row>
    <row r="1476" spans="1:1">
      <c r="A1476" s="14" t="s">
        <v>9242</v>
      </c>
    </row>
    <row r="1477" spans="1:1">
      <c r="A1477" s="14" t="s">
        <v>9243</v>
      </c>
    </row>
    <row r="1478" spans="1:1">
      <c r="A1478" s="14" t="s">
        <v>9244</v>
      </c>
    </row>
    <row r="1479" spans="1:1">
      <c r="A1479" s="14" t="s">
        <v>9245</v>
      </c>
    </row>
    <row r="1480" spans="1:1">
      <c r="A1480" s="14" t="s">
        <v>9246</v>
      </c>
    </row>
    <row r="1481" spans="1:1">
      <c r="A1481" s="14" t="s">
        <v>9247</v>
      </c>
    </row>
    <row r="1482" spans="1:1">
      <c r="A1482" s="14" t="s">
        <v>9248</v>
      </c>
    </row>
    <row r="1483" spans="1:1">
      <c r="A1483" s="14" t="s">
        <v>9249</v>
      </c>
    </row>
    <row r="1484" spans="1:1">
      <c r="A1484" s="14" t="s">
        <v>9250</v>
      </c>
    </row>
    <row r="1485" spans="1:1">
      <c r="A1485" s="14" t="s">
        <v>9251</v>
      </c>
    </row>
    <row r="1486" spans="1:1">
      <c r="A1486" s="14" t="s">
        <v>9252</v>
      </c>
    </row>
    <row r="1487" spans="1:1">
      <c r="A1487" s="14" t="s">
        <v>9253</v>
      </c>
    </row>
    <row r="1488" spans="1:1">
      <c r="A1488" s="14" t="s">
        <v>9254</v>
      </c>
    </row>
    <row r="1489" spans="1:1">
      <c r="A1489" s="14" t="s">
        <v>9255</v>
      </c>
    </row>
    <row r="1490" spans="1:1">
      <c r="A1490" s="14" t="s">
        <v>9256</v>
      </c>
    </row>
    <row r="1491" spans="1:1">
      <c r="A1491" s="14" t="s">
        <v>9257</v>
      </c>
    </row>
    <row r="1492" spans="1:1">
      <c r="A1492" s="14" t="s">
        <v>9258</v>
      </c>
    </row>
    <row r="1493" spans="1:1">
      <c r="A1493" s="14" t="s">
        <v>9259</v>
      </c>
    </row>
    <row r="1494" spans="1:1">
      <c r="A1494" s="14" t="s">
        <v>9260</v>
      </c>
    </row>
    <row r="1495" spans="1:1">
      <c r="A1495" s="14" t="s">
        <v>9261</v>
      </c>
    </row>
    <row r="1496" spans="1:1">
      <c r="A1496" s="14" t="s">
        <v>9262</v>
      </c>
    </row>
    <row r="1497" spans="1:1">
      <c r="A1497" s="14" t="s">
        <v>9263</v>
      </c>
    </row>
    <row r="1498" spans="1:1">
      <c r="A1498" s="14" t="s">
        <v>9264</v>
      </c>
    </row>
    <row r="1499" spans="1:1">
      <c r="A1499" s="14" t="s">
        <v>9037</v>
      </c>
    </row>
    <row r="1500" spans="1:1">
      <c r="A1500" s="14" t="s">
        <v>9265</v>
      </c>
    </row>
    <row r="1501" spans="1:1">
      <c r="A1501" s="14" t="s">
        <v>9266</v>
      </c>
    </row>
    <row r="1502" spans="1:1">
      <c r="A1502" s="14" t="s">
        <v>9267</v>
      </c>
    </row>
    <row r="1503" spans="1:1">
      <c r="A1503" s="14" t="s">
        <v>9268</v>
      </c>
    </row>
    <row r="1504" spans="1:1">
      <c r="A1504" s="14" t="s">
        <v>9269</v>
      </c>
    </row>
    <row r="1505" spans="1:1">
      <c r="A1505" s="14" t="s">
        <v>9270</v>
      </c>
    </row>
    <row r="1506" spans="1:1">
      <c r="A1506" s="14" t="s">
        <v>9271</v>
      </c>
    </row>
    <row r="1507" spans="1:1">
      <c r="A1507" s="14" t="s">
        <v>9144</v>
      </c>
    </row>
    <row r="1508" spans="1:1">
      <c r="A1508" s="14" t="s">
        <v>9145</v>
      </c>
    </row>
    <row r="1509" spans="1:1">
      <c r="A1509" s="14" t="s">
        <v>9272</v>
      </c>
    </row>
    <row r="1510" spans="1:1">
      <c r="A1510" s="14" t="s">
        <v>9273</v>
      </c>
    </row>
    <row r="1511" spans="1:1">
      <c r="A1511" s="14" t="s">
        <v>8920</v>
      </c>
    </row>
    <row r="1512" spans="1:1">
      <c r="A1512" s="14" t="s">
        <v>9274</v>
      </c>
    </row>
    <row r="1513" spans="1:1">
      <c r="A1513" s="14" t="s">
        <v>9275</v>
      </c>
    </row>
    <row r="1514" spans="1:1">
      <c r="A1514" s="14" t="s">
        <v>9276</v>
      </c>
    </row>
    <row r="1515" spans="1:1">
      <c r="A1515" s="14" t="s">
        <v>9277</v>
      </c>
    </row>
    <row r="1516" spans="1:1">
      <c r="A1516" s="14" t="s">
        <v>9278</v>
      </c>
    </row>
    <row r="1517" spans="1:1">
      <c r="A1517" s="14" t="s">
        <v>9279</v>
      </c>
    </row>
    <row r="1518" spans="1:1">
      <c r="A1518" s="14" t="s">
        <v>9280</v>
      </c>
    </row>
    <row r="1519" spans="1:1">
      <c r="A1519" s="14" t="s">
        <v>9281</v>
      </c>
    </row>
    <row r="1520" spans="1:1">
      <c r="A1520" s="14" t="s">
        <v>9282</v>
      </c>
    </row>
    <row r="1521" spans="1:1">
      <c r="A1521" s="14" t="s">
        <v>9283</v>
      </c>
    </row>
    <row r="1522" spans="1:1">
      <c r="A1522" s="14" t="s">
        <v>9284</v>
      </c>
    </row>
    <row r="1523" spans="1:1">
      <c r="A1523" s="14" t="s">
        <v>9270</v>
      </c>
    </row>
    <row r="1524" spans="1:1">
      <c r="A1524" s="14" t="s">
        <v>9271</v>
      </c>
    </row>
    <row r="1525" spans="1:1">
      <c r="A1525" s="14" t="s">
        <v>9285</v>
      </c>
    </row>
    <row r="1526" spans="1:1">
      <c r="A1526" s="14" t="s">
        <v>9286</v>
      </c>
    </row>
    <row r="1527" spans="1:1">
      <c r="A1527" s="14" t="s">
        <v>9287</v>
      </c>
    </row>
    <row r="1528" spans="1:1">
      <c r="A1528" s="14" t="s">
        <v>9288</v>
      </c>
    </row>
    <row r="1529" spans="1:1">
      <c r="A1529" s="14" t="s">
        <v>9255</v>
      </c>
    </row>
    <row r="1530" spans="1:1">
      <c r="A1530" s="14" t="s">
        <v>9121</v>
      </c>
    </row>
    <row r="1531" spans="1:1">
      <c r="A1531" s="14" t="s">
        <v>8720</v>
      </c>
    </row>
    <row r="1532" spans="1:1">
      <c r="A1532" s="14" t="s">
        <v>9122</v>
      </c>
    </row>
    <row r="1533" spans="1:1">
      <c r="A1533" s="14" t="s">
        <v>9226</v>
      </c>
    </row>
    <row r="1534" spans="1:1">
      <c r="A1534" s="14" t="s">
        <v>9289</v>
      </c>
    </row>
    <row r="1535" spans="1:1">
      <c r="A1535" s="14" t="s">
        <v>9290</v>
      </c>
    </row>
    <row r="1536" spans="1:1">
      <c r="A1536" s="14" t="s">
        <v>9229</v>
      </c>
    </row>
    <row r="1537" spans="1:1">
      <c r="A1537" s="14" t="s">
        <v>9231</v>
      </c>
    </row>
    <row r="1538" spans="1:1">
      <c r="A1538" s="14" t="s">
        <v>9291</v>
      </c>
    </row>
    <row r="1539" spans="1:1">
      <c r="A1539" s="14" t="s">
        <v>9292</v>
      </c>
    </row>
    <row r="1540" spans="1:1">
      <c r="A1540" s="14" t="s">
        <v>9293</v>
      </c>
    </row>
    <row r="1541" spans="1:1">
      <c r="A1541" s="14" t="s">
        <v>9294</v>
      </c>
    </row>
    <row r="1542" spans="1:1">
      <c r="A1542" s="14" t="s">
        <v>9295</v>
      </c>
    </row>
    <row r="1543" spans="1:1">
      <c r="A1543" s="14" t="s">
        <v>9296</v>
      </c>
    </row>
    <row r="1544" spans="1:1">
      <c r="A1544" s="14" t="s">
        <v>9297</v>
      </c>
    </row>
    <row r="1545" spans="1:1">
      <c r="A1545" s="14" t="s">
        <v>9298</v>
      </c>
    </row>
    <row r="1546" spans="1:1">
      <c r="A1546" s="14" t="s">
        <v>9299</v>
      </c>
    </row>
    <row r="1547" spans="1:1">
      <c r="A1547" s="14" t="s">
        <v>9300</v>
      </c>
    </row>
    <row r="1548" spans="1:1">
      <c r="A1548" s="14" t="s">
        <v>9301</v>
      </c>
    </row>
    <row r="1549" spans="1:1">
      <c r="A1549" s="14" t="s">
        <v>9160</v>
      </c>
    </row>
    <row r="1550" spans="1:1">
      <c r="A1550" s="14" t="s">
        <v>9161</v>
      </c>
    </row>
    <row r="1551" spans="1:1">
      <c r="A1551" s="14" t="s">
        <v>9162</v>
      </c>
    </row>
    <row r="1552" spans="1:1">
      <c r="A1552" s="14" t="s">
        <v>9302</v>
      </c>
    </row>
    <row r="1553" spans="1:1">
      <c r="A1553" s="14" t="s">
        <v>9303</v>
      </c>
    </row>
    <row r="1554" spans="1:1">
      <c r="A1554" s="14" t="s">
        <v>9163</v>
      </c>
    </row>
    <row r="1555" spans="1:1">
      <c r="A1555" s="14" t="s">
        <v>9164</v>
      </c>
    </row>
    <row r="1556" spans="1:1">
      <c r="A1556" s="14" t="s">
        <v>9304</v>
      </c>
    </row>
    <row r="1557" spans="1:1">
      <c r="A1557" s="14" t="s">
        <v>9170</v>
      </c>
    </row>
    <row r="1558" spans="1:1">
      <c r="A1558" s="14" t="s">
        <v>9173</v>
      </c>
    </row>
    <row r="1559" spans="1:1">
      <c r="A1559" s="14" t="s">
        <v>9174</v>
      </c>
    </row>
    <row r="1560" spans="1:1">
      <c r="A1560" s="14" t="s">
        <v>9305</v>
      </c>
    </row>
    <row r="1561" spans="1:1">
      <c r="A1561" s="14" t="s">
        <v>9306</v>
      </c>
    </row>
    <row r="1562" spans="1:1">
      <c r="A1562" s="14" t="s">
        <v>9307</v>
      </c>
    </row>
    <row r="1563" spans="1:1">
      <c r="A1563" s="14" t="s">
        <v>9152</v>
      </c>
    </row>
    <row r="1564" spans="1:1">
      <c r="A1564" s="14" t="s">
        <v>9308</v>
      </c>
    </row>
    <row r="1565" spans="1:1">
      <c r="A1565" s="14" t="s">
        <v>9309</v>
      </c>
    </row>
    <row r="1566" spans="1:1">
      <c r="A1566" s="14" t="s">
        <v>9310</v>
      </c>
    </row>
    <row r="1567" spans="1:1">
      <c r="A1567" s="14" t="s">
        <v>9311</v>
      </c>
    </row>
    <row r="1568" spans="1:1">
      <c r="A1568" s="14" t="s">
        <v>9312</v>
      </c>
    </row>
    <row r="1569" spans="1:1">
      <c r="A1569" s="14" t="s">
        <v>9313</v>
      </c>
    </row>
    <row r="1570" spans="1:1">
      <c r="A1570" s="14" t="s">
        <v>9314</v>
      </c>
    </row>
    <row r="1571" spans="1:1">
      <c r="A1571" s="14" t="s">
        <v>9315</v>
      </c>
    </row>
    <row r="1572" spans="1:1">
      <c r="A1572" s="14" t="s">
        <v>9316</v>
      </c>
    </row>
    <row r="1573" spans="1:1">
      <c r="A1573" s="14" t="s">
        <v>9171</v>
      </c>
    </row>
    <row r="1574" spans="1:1">
      <c r="A1574" s="14" t="s">
        <v>9317</v>
      </c>
    </row>
    <row r="1575" spans="1:1">
      <c r="A1575" s="14" t="s">
        <v>9318</v>
      </c>
    </row>
    <row r="1576" spans="1:1">
      <c r="A1576" s="14" t="s">
        <v>9158</v>
      </c>
    </row>
    <row r="1577" spans="1:1">
      <c r="A1577" s="14" t="s">
        <v>9319</v>
      </c>
    </row>
    <row r="1578" spans="1:1">
      <c r="A1578" s="14" t="s">
        <v>9320</v>
      </c>
    </row>
    <row r="1579" spans="1:1">
      <c r="A1579" s="14" t="s">
        <v>9321</v>
      </c>
    </row>
    <row r="1580" spans="1:1">
      <c r="A1580" s="14" t="s">
        <v>9322</v>
      </c>
    </row>
    <row r="1581" spans="1:1">
      <c r="A1581" s="14" t="s">
        <v>9323</v>
      </c>
    </row>
    <row r="1582" spans="1:1">
      <c r="A1582" s="14" t="s">
        <v>9324</v>
      </c>
    </row>
    <row r="1583" spans="1:1">
      <c r="A1583" s="14" t="s">
        <v>9325</v>
      </c>
    </row>
    <row r="1584" spans="1:1">
      <c r="A1584" s="14" t="s">
        <v>9326</v>
      </c>
    </row>
    <row r="1585" spans="1:1">
      <c r="A1585" s="14" t="s">
        <v>9327</v>
      </c>
    </row>
    <row r="1586" spans="1:1">
      <c r="A1586" s="14" t="s">
        <v>9328</v>
      </c>
    </row>
    <row r="1587" spans="1:1">
      <c r="A1587" s="14" t="s">
        <v>9329</v>
      </c>
    </row>
    <row r="1588" spans="1:1">
      <c r="A1588" s="14" t="s">
        <v>9330</v>
      </c>
    </row>
    <row r="1589" spans="1:1">
      <c r="A1589" s="14" t="s">
        <v>9331</v>
      </c>
    </row>
    <row r="1590" spans="1:1">
      <c r="A1590" s="14" t="s">
        <v>9332</v>
      </c>
    </row>
    <row r="1591" spans="1:1">
      <c r="A1591" s="14" t="s">
        <v>9333</v>
      </c>
    </row>
    <row r="1592" spans="1:1">
      <c r="A1592" s="14" t="s">
        <v>9334</v>
      </c>
    </row>
    <row r="1593" spans="1:1">
      <c r="A1593" s="14" t="s">
        <v>9335</v>
      </c>
    </row>
    <row r="1594" spans="1:1">
      <c r="A1594" s="14" t="s">
        <v>9336</v>
      </c>
    </row>
    <row r="1595" spans="1:1">
      <c r="A1595" s="14" t="s">
        <v>9337</v>
      </c>
    </row>
    <row r="1596" spans="1:1">
      <c r="A1596" s="14" t="s">
        <v>9338</v>
      </c>
    </row>
    <row r="1597" spans="1:1">
      <c r="A1597" s="14" t="s">
        <v>9339</v>
      </c>
    </row>
    <row r="1598" spans="1:1">
      <c r="A1598" s="14" t="s">
        <v>9340</v>
      </c>
    </row>
    <row r="1599" spans="1:1">
      <c r="A1599" s="14" t="s">
        <v>9341</v>
      </c>
    </row>
    <row r="1600" spans="1:1">
      <c r="A1600" s="14" t="s">
        <v>9342</v>
      </c>
    </row>
    <row r="1601" spans="1:1">
      <c r="A1601" s="14" t="s">
        <v>9343</v>
      </c>
    </row>
    <row r="1602" spans="1:1">
      <c r="A1602" s="14" t="s">
        <v>9344</v>
      </c>
    </row>
    <row r="1603" spans="1:1">
      <c r="A1603" s="14" t="s">
        <v>9345</v>
      </c>
    </row>
    <row r="1604" spans="1:1">
      <c r="A1604" s="14" t="s">
        <v>9346</v>
      </c>
    </row>
    <row r="1605" spans="1:1">
      <c r="A1605" s="14" t="s">
        <v>9347</v>
      </c>
    </row>
    <row r="1606" spans="1:1">
      <c r="A1606" s="14" t="s">
        <v>9348</v>
      </c>
    </row>
    <row r="1607" spans="1:1">
      <c r="A1607" s="14" t="s">
        <v>9349</v>
      </c>
    </row>
    <row r="1608" spans="1:1">
      <c r="A1608" s="14" t="s">
        <v>9177</v>
      </c>
    </row>
    <row r="1609" spans="1:1">
      <c r="A1609" s="14" t="s">
        <v>9185</v>
      </c>
    </row>
    <row r="1610" spans="1:1">
      <c r="A1610" s="14" t="s">
        <v>9055</v>
      </c>
    </row>
    <row r="1611" spans="1:1">
      <c r="A1611" s="14" t="s">
        <v>9187</v>
      </c>
    </row>
    <row r="1612" spans="1:1">
      <c r="A1612" s="14" t="s">
        <v>9056</v>
      </c>
    </row>
    <row r="1613" spans="1:1">
      <c r="A1613" s="14" t="s">
        <v>9057</v>
      </c>
    </row>
    <row r="1614" spans="1:1">
      <c r="A1614" s="14" t="s">
        <v>9350</v>
      </c>
    </row>
    <row r="1615" spans="1:1">
      <c r="A1615" s="14" t="s">
        <v>9188</v>
      </c>
    </row>
    <row r="1616" spans="1:1">
      <c r="A1616" s="14" t="s">
        <v>9351</v>
      </c>
    </row>
    <row r="1617" spans="1:1">
      <c r="A1617" s="14" t="s">
        <v>9352</v>
      </c>
    </row>
    <row r="1618" spans="1:1">
      <c r="A1618" s="14" t="s">
        <v>9353</v>
      </c>
    </row>
    <row r="1619" spans="1:1">
      <c r="A1619" s="14" t="s">
        <v>9354</v>
      </c>
    </row>
    <row r="1620" spans="1:1">
      <c r="A1620" s="14" t="s">
        <v>9355</v>
      </c>
    </row>
    <row r="1621" spans="1:1">
      <c r="A1621" s="14" t="s">
        <v>9061</v>
      </c>
    </row>
    <row r="1622" spans="1:1">
      <c r="A1622" s="14" t="s">
        <v>9051</v>
      </c>
    </row>
    <row r="1623" spans="1:1">
      <c r="A1623" s="14" t="s">
        <v>9060</v>
      </c>
    </row>
    <row r="1624" spans="1:1">
      <c r="A1624" s="14" t="s">
        <v>9062</v>
      </c>
    </row>
    <row r="1625" spans="1:1">
      <c r="A1625" s="14" t="s">
        <v>9053</v>
      </c>
    </row>
    <row r="1626" spans="1:1">
      <c r="A1626" s="14" t="s">
        <v>9356</v>
      </c>
    </row>
    <row r="1627" spans="1:1">
      <c r="A1627" s="14" t="s">
        <v>9357</v>
      </c>
    </row>
    <row r="1628" spans="1:1">
      <c r="A1628" s="14" t="s">
        <v>8460</v>
      </c>
    </row>
    <row r="1629" spans="1:1">
      <c r="A1629" s="14" t="s">
        <v>9358</v>
      </c>
    </row>
    <row r="1630" spans="1:1">
      <c r="A1630" s="14" t="s">
        <v>9054</v>
      </c>
    </row>
    <row r="1631" spans="1:1">
      <c r="A1631" s="14" t="s">
        <v>9180</v>
      </c>
    </row>
    <row r="1632" spans="1:1">
      <c r="A1632" s="14" t="s">
        <v>9359</v>
      </c>
    </row>
    <row r="1633" spans="1:1">
      <c r="A1633" s="14" t="s">
        <v>9360</v>
      </c>
    </row>
    <row r="1634" spans="1:1">
      <c r="A1634" s="14" t="s">
        <v>9361</v>
      </c>
    </row>
    <row r="1635" spans="1:1">
      <c r="A1635" s="14" t="s">
        <v>9362</v>
      </c>
    </row>
    <row r="1636" spans="1:1">
      <c r="A1636" s="14" t="s">
        <v>9363</v>
      </c>
    </row>
    <row r="1637" spans="1:1">
      <c r="A1637" s="14" t="s">
        <v>9364</v>
      </c>
    </row>
    <row r="1638" spans="1:1">
      <c r="A1638" s="14" t="s">
        <v>9365</v>
      </c>
    </row>
    <row r="1639" spans="1:1">
      <c r="A1639" s="14" t="s">
        <v>9366</v>
      </c>
    </row>
    <row r="1640" spans="1:1">
      <c r="A1640" s="14" t="s">
        <v>9367</v>
      </c>
    </row>
    <row r="1641" spans="1:1">
      <c r="A1641" s="14" t="s">
        <v>9368</v>
      </c>
    </row>
    <row r="1642" spans="1:1">
      <c r="A1642" s="14" t="s">
        <v>9369</v>
      </c>
    </row>
    <row r="1643" spans="1:1">
      <c r="A1643" s="14" t="s">
        <v>9370</v>
      </c>
    </row>
    <row r="1644" spans="1:1">
      <c r="A1644" s="14" t="s">
        <v>9371</v>
      </c>
    </row>
    <row r="1645" spans="1:1">
      <c r="A1645" s="14" t="s">
        <v>9372</v>
      </c>
    </row>
    <row r="1646" spans="1:1">
      <c r="A1646" s="14" t="s">
        <v>9373</v>
      </c>
    </row>
    <row r="1647" spans="1:1">
      <c r="A1647" s="14" t="s">
        <v>9374</v>
      </c>
    </row>
    <row r="1648" spans="1:1">
      <c r="A1648" s="14" t="s">
        <v>9375</v>
      </c>
    </row>
    <row r="1649" spans="1:1">
      <c r="A1649" s="14" t="s">
        <v>9376</v>
      </c>
    </row>
    <row r="1650" spans="1:1">
      <c r="A1650" s="14" t="s">
        <v>9377</v>
      </c>
    </row>
    <row r="1651" spans="1:1">
      <c r="A1651" s="14" t="s">
        <v>9105</v>
      </c>
    </row>
    <row r="1652" spans="1:1">
      <c r="A1652" s="14" t="s">
        <v>9378</v>
      </c>
    </row>
    <row r="1653" spans="1:1">
      <c r="A1653" s="14" t="s">
        <v>9379</v>
      </c>
    </row>
    <row r="1654" spans="1:1">
      <c r="A1654" s="14" t="s">
        <v>9380</v>
      </c>
    </row>
    <row r="1655" spans="1:1">
      <c r="A1655" s="14" t="s">
        <v>9381</v>
      </c>
    </row>
    <row r="1656" spans="1:1">
      <c r="A1656" s="14" t="s">
        <v>9382</v>
      </c>
    </row>
    <row r="1657" spans="1:1">
      <c r="A1657" s="14" t="s">
        <v>9383</v>
      </c>
    </row>
    <row r="1658" spans="1:1">
      <c r="A1658" s="14" t="s">
        <v>9075</v>
      </c>
    </row>
    <row r="1659" spans="1:1">
      <c r="A1659" s="14" t="s">
        <v>9384</v>
      </c>
    </row>
    <row r="1660" spans="1:1">
      <c r="A1660" s="14" t="s">
        <v>9275</v>
      </c>
    </row>
    <row r="1661" spans="1:1">
      <c r="A1661" s="14" t="s">
        <v>9385</v>
      </c>
    </row>
    <row r="1662" spans="1:1">
      <c r="A1662" s="14" t="s">
        <v>9240</v>
      </c>
    </row>
    <row r="1663" spans="1:1">
      <c r="A1663" s="14" t="s">
        <v>9386</v>
      </c>
    </row>
    <row r="1664" spans="1:1">
      <c r="A1664" s="14" t="s">
        <v>9387</v>
      </c>
    </row>
    <row r="1665" spans="1:1">
      <c r="A1665" s="14" t="s">
        <v>9388</v>
      </c>
    </row>
    <row r="1666" spans="1:1">
      <c r="A1666" s="14" t="s">
        <v>9389</v>
      </c>
    </row>
    <row r="1667" spans="1:1">
      <c r="A1667" s="14" t="s">
        <v>9160</v>
      </c>
    </row>
    <row r="1668" spans="1:1">
      <c r="A1668" s="14" t="s">
        <v>8595</v>
      </c>
    </row>
    <row r="1669" spans="1:1">
      <c r="A1669" s="14" t="s">
        <v>9390</v>
      </c>
    </row>
    <row r="1670" spans="1:1">
      <c r="A1670" s="14" t="s">
        <v>8597</v>
      </c>
    </row>
    <row r="1671" spans="1:1">
      <c r="A1671" s="14" t="s">
        <v>9391</v>
      </c>
    </row>
    <row r="1672" spans="1:1">
      <c r="A1672" s="14" t="s">
        <v>9392</v>
      </c>
    </row>
    <row r="1673" spans="1:1">
      <c r="A1673" s="14" t="s">
        <v>9165</v>
      </c>
    </row>
    <row r="1674" spans="1:1">
      <c r="A1674" s="14" t="s">
        <v>9393</v>
      </c>
    </row>
    <row r="1675" spans="1:1">
      <c r="A1675" s="14" t="s">
        <v>9394</v>
      </c>
    </row>
    <row r="1676" spans="1:1">
      <c r="A1676" s="14" t="s">
        <v>9020</v>
      </c>
    </row>
    <row r="1677" spans="1:1">
      <c r="A1677" s="14" t="s">
        <v>9106</v>
      </c>
    </row>
    <row r="1678" spans="1:1">
      <c r="A1678" s="14" t="s">
        <v>9395</v>
      </c>
    </row>
    <row r="1679" spans="1:1">
      <c r="A1679" s="14" t="s">
        <v>9396</v>
      </c>
    </row>
    <row r="1680" spans="1:1">
      <c r="A1680" s="14" t="s">
        <v>9397</v>
      </c>
    </row>
    <row r="1681" spans="1:1">
      <c r="A1681" s="14" t="s">
        <v>9398</v>
      </c>
    </row>
    <row r="1682" spans="1:1">
      <c r="A1682" s="14" t="s">
        <v>9399</v>
      </c>
    </row>
    <row r="1683" spans="1:1">
      <c r="A1683" s="14" t="s">
        <v>9397</v>
      </c>
    </row>
    <row r="1684" spans="1:1">
      <c r="A1684" s="14" t="s">
        <v>9400</v>
      </c>
    </row>
    <row r="1685" spans="1:1">
      <c r="A1685" s="14" t="s">
        <v>9401</v>
      </c>
    </row>
    <row r="1686" spans="1:1">
      <c r="A1686" s="14" t="s">
        <v>9397</v>
      </c>
    </row>
    <row r="1687" spans="1:1">
      <c r="A1687" s="14" t="s">
        <v>9397</v>
      </c>
    </row>
    <row r="1688" spans="1:1">
      <c r="A1688" s="14" t="s">
        <v>9402</v>
      </c>
    </row>
    <row r="1689" spans="1:1">
      <c r="A1689" s="14" t="s">
        <v>9403</v>
      </c>
    </row>
    <row r="1690" spans="1:1">
      <c r="A1690" s="14" t="s">
        <v>9404</v>
      </c>
    </row>
    <row r="1691" spans="1:1">
      <c r="A1691" s="14" t="s">
        <v>9405</v>
      </c>
    </row>
    <row r="1692" spans="1:1">
      <c r="A1692" s="14" t="s">
        <v>9406</v>
      </c>
    </row>
    <row r="1693" spans="1:1">
      <c r="A1693" s="14" t="s">
        <v>9407</v>
      </c>
    </row>
    <row r="1694" spans="1:1">
      <c r="A1694" s="14" t="s">
        <v>9397</v>
      </c>
    </row>
    <row r="1695" spans="1:1">
      <c r="A1695" s="14" t="s">
        <v>9408</v>
      </c>
    </row>
    <row r="1696" spans="1:1">
      <c r="A1696" s="14" t="s">
        <v>9409</v>
      </c>
    </row>
    <row r="1697" spans="1:1">
      <c r="A1697" s="14" t="s">
        <v>9410</v>
      </c>
    </row>
    <row r="1698" spans="1:1">
      <c r="A1698" s="14" t="s">
        <v>9407</v>
      </c>
    </row>
    <row r="1699" spans="1:1">
      <c r="A1699" s="14" t="s">
        <v>9402</v>
      </c>
    </row>
    <row r="1700" spans="1:1">
      <c r="A1700" s="14" t="s">
        <v>9400</v>
      </c>
    </row>
    <row r="1701" spans="1:1">
      <c r="A1701" s="14" t="s">
        <v>9411</v>
      </c>
    </row>
    <row r="1702" spans="1:1">
      <c r="A1702" s="14" t="s">
        <v>9412</v>
      </c>
    </row>
    <row r="1703" spans="1:1">
      <c r="A1703" s="14" t="s">
        <v>9412</v>
      </c>
    </row>
    <row r="1704" spans="1:1">
      <c r="A1704" s="14" t="s">
        <v>9413</v>
      </c>
    </row>
    <row r="1705" spans="1:1">
      <c r="A1705" s="14" t="s">
        <v>9414</v>
      </c>
    </row>
    <row r="1706" spans="1:1">
      <c r="A1706" s="14" t="s">
        <v>9415</v>
      </c>
    </row>
    <row r="1707" spans="1:1">
      <c r="A1707" s="14" t="s">
        <v>9416</v>
      </c>
    </row>
    <row r="1708" spans="1:1">
      <c r="A1708" s="14" t="s">
        <v>9417</v>
      </c>
    </row>
    <row r="1709" spans="1:1">
      <c r="A1709" s="14" t="s">
        <v>9418</v>
      </c>
    </row>
    <row r="1710" spans="1:1">
      <c r="A1710" s="14" t="s">
        <v>9419</v>
      </c>
    </row>
    <row r="1711" spans="1:1">
      <c r="A1711" s="14" t="s">
        <v>9420</v>
      </c>
    </row>
    <row r="1712" spans="1:1">
      <c r="A1712" s="14" t="s">
        <v>9412</v>
      </c>
    </row>
    <row r="1713" spans="1:1">
      <c r="A1713" s="14" t="s">
        <v>9421</v>
      </c>
    </row>
    <row r="1714" spans="1:1">
      <c r="A1714" s="14" t="s">
        <v>9422</v>
      </c>
    </row>
    <row r="1715" spans="1:1">
      <c r="A1715" s="14" t="s">
        <v>9423</v>
      </c>
    </row>
    <row r="1716" spans="1:1">
      <c r="A1716" s="14" t="s">
        <v>9424</v>
      </c>
    </row>
    <row r="1717" spans="1:1">
      <c r="A1717" s="14" t="s">
        <v>9425</v>
      </c>
    </row>
    <row r="1718" spans="1:1">
      <c r="A1718" s="14" t="s">
        <v>9426</v>
      </c>
    </row>
    <row r="1719" spans="1:1">
      <c r="A1719" s="14" t="s">
        <v>9427</v>
      </c>
    </row>
    <row r="1720" spans="1:1">
      <c r="A1720" s="14" t="s">
        <v>9428</v>
      </c>
    </row>
    <row r="1721" spans="1:1">
      <c r="A1721" s="14" t="s">
        <v>9429</v>
      </c>
    </row>
    <row r="1722" spans="1:1">
      <c r="A1722" s="14" t="s">
        <v>9430</v>
      </c>
    </row>
    <row r="1723" spans="1:1">
      <c r="A1723" s="14" t="s">
        <v>9431</v>
      </c>
    </row>
    <row r="1724" spans="1:1">
      <c r="A1724" s="14" t="s">
        <v>9432</v>
      </c>
    </row>
    <row r="1725" spans="1:1">
      <c r="A1725" s="14" t="s">
        <v>9433</v>
      </c>
    </row>
    <row r="1726" spans="1:1">
      <c r="A1726" s="14" t="s">
        <v>9434</v>
      </c>
    </row>
    <row r="1727" spans="1:1">
      <c r="A1727" s="14" t="s">
        <v>9435</v>
      </c>
    </row>
    <row r="1728" spans="1:1">
      <c r="A1728" s="14" t="s">
        <v>9436</v>
      </c>
    </row>
    <row r="1729" spans="1:1">
      <c r="A1729" s="14" t="s">
        <v>9437</v>
      </c>
    </row>
    <row r="1730" spans="1:1">
      <c r="A1730" s="14" t="s">
        <v>9438</v>
      </c>
    </row>
    <row r="1731" spans="1:1">
      <c r="A1731" s="14" t="s">
        <v>9439</v>
      </c>
    </row>
    <row r="1732" spans="1:1">
      <c r="A1732" s="14" t="s">
        <v>9440</v>
      </c>
    </row>
    <row r="1733" spans="1:1">
      <c r="A1733" s="14" t="s">
        <v>9441</v>
      </c>
    </row>
    <row r="1734" spans="1:1">
      <c r="A1734" s="14" t="s">
        <v>9442</v>
      </c>
    </row>
    <row r="1735" spans="1:1">
      <c r="A1735" s="14" t="s">
        <v>9443</v>
      </c>
    </row>
    <row r="1736" spans="1:1">
      <c r="A1736" s="14" t="s">
        <v>9434</v>
      </c>
    </row>
    <row r="1737" spans="1:1">
      <c r="A1737" s="14" t="s">
        <v>9444</v>
      </c>
    </row>
    <row r="1738" spans="1:1">
      <c r="A1738" s="14" t="s">
        <v>9445</v>
      </c>
    </row>
    <row r="1739" spans="1:1">
      <c r="A1739" s="14" t="s">
        <v>9446</v>
      </c>
    </row>
    <row r="1740" spans="1:1">
      <c r="A1740" s="14" t="s">
        <v>9447</v>
      </c>
    </row>
    <row r="1741" spans="1:1">
      <c r="A1741" s="14" t="s">
        <v>9448</v>
      </c>
    </row>
    <row r="1742" spans="1:1">
      <c r="A1742" s="14" t="s">
        <v>9449</v>
      </c>
    </row>
    <row r="1743" spans="1:1">
      <c r="A1743" s="14" t="s">
        <v>9450</v>
      </c>
    </row>
    <row r="1744" spans="1:1">
      <c r="A1744" s="14" t="s">
        <v>9451</v>
      </c>
    </row>
    <row r="1745" spans="1:1">
      <c r="A1745" s="14" t="s">
        <v>9452</v>
      </c>
    </row>
    <row r="1746" spans="1:1">
      <c r="A1746" s="14" t="s">
        <v>9453</v>
      </c>
    </row>
    <row r="1747" spans="1:1">
      <c r="A1747" s="14" t="s">
        <v>9454</v>
      </c>
    </row>
    <row r="1748" spans="1:1">
      <c r="A1748" s="14" t="s">
        <v>9455</v>
      </c>
    </row>
    <row r="1749" spans="1:1">
      <c r="A1749" s="14" t="s">
        <v>9433</v>
      </c>
    </row>
    <row r="1750" spans="1:1">
      <c r="A1750" s="14" t="s">
        <v>9434</v>
      </c>
    </row>
    <row r="1751" spans="1:1">
      <c r="A1751" s="14" t="s">
        <v>9456</v>
      </c>
    </row>
    <row r="1752" spans="1:1">
      <c r="A1752" s="14" t="s">
        <v>9436</v>
      </c>
    </row>
    <row r="1753" spans="1:1">
      <c r="A1753" s="14" t="s">
        <v>9457</v>
      </c>
    </row>
    <row r="1754" spans="1:1">
      <c r="A1754" s="14" t="s">
        <v>9458</v>
      </c>
    </row>
    <row r="1755" spans="1:1">
      <c r="A1755" s="14" t="s">
        <v>9459</v>
      </c>
    </row>
    <row r="1756" spans="1:1">
      <c r="A1756" s="14" t="s">
        <v>9460</v>
      </c>
    </row>
    <row r="1757" spans="1:1">
      <c r="A1757" s="14" t="s">
        <v>9461</v>
      </c>
    </row>
    <row r="1758" spans="1:1">
      <c r="A1758" s="14" t="s">
        <v>9462</v>
      </c>
    </row>
    <row r="1759" spans="1:1">
      <c r="A1759" s="14" t="s">
        <v>9463</v>
      </c>
    </row>
    <row r="1760" spans="1:1">
      <c r="A1760" s="14" t="s">
        <v>9464</v>
      </c>
    </row>
    <row r="1761" spans="1:1">
      <c r="A1761" s="14" t="s">
        <v>9460</v>
      </c>
    </row>
    <row r="1762" spans="1:1">
      <c r="A1762" s="14" t="s">
        <v>9465</v>
      </c>
    </row>
    <row r="1763" spans="1:1">
      <c r="A1763" s="14" t="s">
        <v>9466</v>
      </c>
    </row>
    <row r="1764" spans="1:1">
      <c r="A1764" s="14" t="s">
        <v>9467</v>
      </c>
    </row>
    <row r="1765" spans="1:1">
      <c r="A1765" s="14" t="s">
        <v>9468</v>
      </c>
    </row>
    <row r="1766" spans="1:1">
      <c r="A1766" s="14" t="s">
        <v>9469</v>
      </c>
    </row>
    <row r="1767" spans="1:1">
      <c r="A1767" s="14" t="s">
        <v>9470</v>
      </c>
    </row>
    <row r="1768" spans="1:1">
      <c r="A1768" s="14" t="s">
        <v>9471</v>
      </c>
    </row>
    <row r="1769" spans="1:1">
      <c r="A1769" s="14" t="s">
        <v>9472</v>
      </c>
    </row>
    <row r="1770" spans="1:1">
      <c r="A1770" s="14" t="s">
        <v>9473</v>
      </c>
    </row>
    <row r="1771" spans="1:1">
      <c r="A1771" s="14" t="s">
        <v>9474</v>
      </c>
    </row>
    <row r="1772" spans="1:1">
      <c r="A1772" s="14" t="s">
        <v>9475</v>
      </c>
    </row>
    <row r="1773" spans="1:1">
      <c r="A1773" s="14" t="s">
        <v>9436</v>
      </c>
    </row>
    <row r="1774" spans="1:1">
      <c r="A1774" s="14" t="s">
        <v>9476</v>
      </c>
    </row>
    <row r="1775" spans="1:1">
      <c r="A1775" s="14" t="s">
        <v>9477</v>
      </c>
    </row>
    <row r="1776" spans="1:1">
      <c r="A1776" s="14" t="s">
        <v>9478</v>
      </c>
    </row>
    <row r="1777" spans="1:1">
      <c r="A1777" s="14" t="s">
        <v>9479</v>
      </c>
    </row>
    <row r="1778" spans="1:1">
      <c r="A1778" s="14" t="s">
        <v>9480</v>
      </c>
    </row>
    <row r="1779" spans="1:1">
      <c r="A1779" s="14" t="s">
        <v>9481</v>
      </c>
    </row>
    <row r="1780" spans="1:1">
      <c r="A1780" s="14" t="s">
        <v>9482</v>
      </c>
    </row>
    <row r="1781" spans="1:1">
      <c r="A1781" s="14" t="s">
        <v>9483</v>
      </c>
    </row>
    <row r="1782" spans="1:1">
      <c r="A1782" s="14" t="s">
        <v>9484</v>
      </c>
    </row>
    <row r="1783" spans="1:1">
      <c r="A1783" s="14" t="s">
        <v>9485</v>
      </c>
    </row>
    <row r="1784" spans="1:1">
      <c r="A1784" s="14" t="s">
        <v>9460</v>
      </c>
    </row>
    <row r="1785" spans="1:1">
      <c r="A1785" s="14" t="s">
        <v>9445</v>
      </c>
    </row>
    <row r="1786" spans="1:1">
      <c r="A1786" s="14" t="s">
        <v>9486</v>
      </c>
    </row>
    <row r="1787" spans="1:1">
      <c r="A1787" s="14" t="s">
        <v>9487</v>
      </c>
    </row>
    <row r="1788" spans="1:1">
      <c r="A1788" s="14" t="s">
        <v>9488</v>
      </c>
    </row>
    <row r="1789" spans="1:1">
      <c r="A1789" s="14" t="s">
        <v>9389</v>
      </c>
    </row>
    <row r="1790" spans="1:1">
      <c r="A1790" s="14" t="s">
        <v>9489</v>
      </c>
    </row>
    <row r="1791" spans="1:1">
      <c r="A1791" s="14" t="s">
        <v>9490</v>
      </c>
    </row>
    <row r="1792" spans="1:1">
      <c r="A1792" s="14" t="s">
        <v>9491</v>
      </c>
    </row>
    <row r="1793" spans="1:1">
      <c r="A1793" s="14" t="s">
        <v>9492</v>
      </c>
    </row>
    <row r="1794" spans="1:1">
      <c r="A1794" s="14" t="s">
        <v>9493</v>
      </c>
    </row>
    <row r="1795" spans="1:1">
      <c r="A1795" s="14" t="s">
        <v>9494</v>
      </c>
    </row>
    <row r="1796" spans="1:1">
      <c r="A1796" s="14" t="s">
        <v>9445</v>
      </c>
    </row>
    <row r="1797" spans="1:1">
      <c r="A1797" s="14" t="s">
        <v>9495</v>
      </c>
    </row>
    <row r="1798" spans="1:1">
      <c r="A1798" s="14" t="s">
        <v>9434</v>
      </c>
    </row>
    <row r="1799" spans="1:1">
      <c r="A1799" s="14" t="s">
        <v>9496</v>
      </c>
    </row>
    <row r="1800" spans="1:1">
      <c r="A1800" s="14" t="s">
        <v>9460</v>
      </c>
    </row>
    <row r="1801" spans="1:1">
      <c r="A1801" s="14" t="s">
        <v>9497</v>
      </c>
    </row>
    <row r="1802" spans="1:1">
      <c r="A1802" s="14" t="s">
        <v>9497</v>
      </c>
    </row>
    <row r="1803" spans="1:1">
      <c r="A1803" s="14" t="s">
        <v>9460</v>
      </c>
    </row>
    <row r="1804" spans="1:1">
      <c r="A1804" s="14" t="s">
        <v>9498</v>
      </c>
    </row>
    <row r="1805" spans="1:1">
      <c r="A1805" s="14" t="s">
        <v>9499</v>
      </c>
    </row>
    <row r="1806" spans="1:1">
      <c r="A1806" s="14" t="s">
        <v>9500</v>
      </c>
    </row>
    <row r="1807" spans="1:1">
      <c r="A1807" s="14" t="s">
        <v>9431</v>
      </c>
    </row>
    <row r="1808" spans="1:1">
      <c r="A1808" s="14" t="s">
        <v>9501</v>
      </c>
    </row>
    <row r="1809" spans="1:1">
      <c r="A1809" s="14" t="s">
        <v>9502</v>
      </c>
    </row>
    <row r="1810" spans="1:1">
      <c r="A1810" s="14" t="s">
        <v>9503</v>
      </c>
    </row>
    <row r="1811" spans="1:1">
      <c r="A1811" s="14" t="s">
        <v>9504</v>
      </c>
    </row>
    <row r="1812" spans="1:1">
      <c r="A1812" s="14" t="s">
        <v>9469</v>
      </c>
    </row>
    <row r="1813" spans="1:1">
      <c r="A1813" s="14" t="s">
        <v>9505</v>
      </c>
    </row>
    <row r="1814" spans="1:1">
      <c r="A1814" s="14" t="s">
        <v>9506</v>
      </c>
    </row>
    <row r="1815" spans="1:1">
      <c r="A1815" s="14" t="s">
        <v>9439</v>
      </c>
    </row>
    <row r="1816" spans="1:1">
      <c r="A1816" s="14" t="s">
        <v>9507</v>
      </c>
    </row>
    <row r="1817" spans="1:1">
      <c r="A1817" s="14" t="s">
        <v>9508</v>
      </c>
    </row>
    <row r="1818" spans="1:1">
      <c r="A1818" s="14" t="s">
        <v>9486</v>
      </c>
    </row>
    <row r="1819" spans="1:1">
      <c r="A1819" s="14" t="s">
        <v>9509</v>
      </c>
    </row>
    <row r="1820" spans="1:1">
      <c r="A1820" s="14" t="s">
        <v>9510</v>
      </c>
    </row>
    <row r="1821" spans="1:1">
      <c r="A1821" s="14" t="s">
        <v>9511</v>
      </c>
    </row>
    <row r="1822" spans="1:1">
      <c r="A1822" s="14" t="s">
        <v>9512</v>
      </c>
    </row>
    <row r="1823" spans="1:1">
      <c r="A1823" s="14" t="s">
        <v>9513</v>
      </c>
    </row>
    <row r="1824" spans="1:1">
      <c r="A1824" s="14" t="s">
        <v>9514</v>
      </c>
    </row>
    <row r="1825" spans="1:1">
      <c r="A1825" s="14" t="s">
        <v>9499</v>
      </c>
    </row>
    <row r="1826" spans="1:1">
      <c r="A1826" s="14" t="s">
        <v>9515</v>
      </c>
    </row>
    <row r="1827" spans="1:1">
      <c r="A1827" s="14" t="s">
        <v>9516</v>
      </c>
    </row>
    <row r="1828" spans="1:1">
      <c r="A1828" s="14" t="s">
        <v>9445</v>
      </c>
    </row>
    <row r="1829" spans="1:1">
      <c r="A1829" s="14" t="s">
        <v>9517</v>
      </c>
    </row>
    <row r="1830" spans="1:1">
      <c r="A1830" s="14" t="s">
        <v>9486</v>
      </c>
    </row>
    <row r="1831" spans="1:1">
      <c r="A1831" s="14" t="s">
        <v>9518</v>
      </c>
    </row>
    <row r="1832" spans="1:1">
      <c r="A1832" s="14" t="s">
        <v>9493</v>
      </c>
    </row>
    <row r="1833" spans="1:1">
      <c r="A1833" s="14" t="s">
        <v>9519</v>
      </c>
    </row>
    <row r="1834" spans="1:1">
      <c r="A1834" s="14" t="s">
        <v>9520</v>
      </c>
    </row>
    <row r="1835" spans="1:1">
      <c r="A1835" s="14" t="s">
        <v>9505</v>
      </c>
    </row>
    <row r="1836" spans="1:1">
      <c r="A1836" s="14" t="s">
        <v>9521</v>
      </c>
    </row>
    <row r="1837" spans="1:1">
      <c r="A1837" s="14" t="s">
        <v>9453</v>
      </c>
    </row>
    <row r="1838" spans="1:1">
      <c r="A1838" s="14" t="s">
        <v>9522</v>
      </c>
    </row>
    <row r="1839" spans="1:1">
      <c r="A1839" s="14" t="s">
        <v>9523</v>
      </c>
    </row>
    <row r="1840" spans="1:1">
      <c r="A1840" s="14" t="s">
        <v>9524</v>
      </c>
    </row>
    <row r="1841" spans="1:1">
      <c r="A1841" s="14" t="s">
        <v>9525</v>
      </c>
    </row>
    <row r="1842" spans="1:1">
      <c r="A1842" s="14" t="s">
        <v>9433</v>
      </c>
    </row>
    <row r="1843" spans="1:1">
      <c r="A1843" s="14" t="s">
        <v>9436</v>
      </c>
    </row>
    <row r="1844" spans="1:1">
      <c r="A1844" s="14" t="s">
        <v>9526</v>
      </c>
    </row>
    <row r="1845" spans="1:1">
      <c r="A1845" s="14" t="s">
        <v>9527</v>
      </c>
    </row>
    <row r="1846" spans="1:1">
      <c r="A1846" s="14" t="s">
        <v>9528</v>
      </c>
    </row>
    <row r="1847" spans="1:1">
      <c r="A1847" s="14" t="s">
        <v>9529</v>
      </c>
    </row>
    <row r="1848" spans="1:1">
      <c r="A1848" s="14" t="s">
        <v>9530</v>
      </c>
    </row>
    <row r="1849" spans="1:1">
      <c r="A1849" s="14" t="s">
        <v>9531</v>
      </c>
    </row>
    <row r="1850" spans="1:1">
      <c r="A1850" s="14" t="s">
        <v>9532</v>
      </c>
    </row>
    <row r="1851" spans="1:1">
      <c r="A1851" s="14" t="s">
        <v>9533</v>
      </c>
    </row>
    <row r="1852" spans="1:1">
      <c r="A1852" s="14" t="s">
        <v>9534</v>
      </c>
    </row>
    <row r="1853" spans="1:1">
      <c r="A1853" s="14" t="s">
        <v>9535</v>
      </c>
    </row>
    <row r="1854" spans="1:1">
      <c r="A1854" s="14" t="s">
        <v>9536</v>
      </c>
    </row>
    <row r="1855" spans="1:1">
      <c r="A1855" s="14" t="s">
        <v>9520</v>
      </c>
    </row>
    <row r="1856" spans="1:1">
      <c r="A1856" s="14" t="s">
        <v>9519</v>
      </c>
    </row>
    <row r="1857" spans="1:1">
      <c r="A1857" s="14" t="s">
        <v>9537</v>
      </c>
    </row>
    <row r="1858" spans="1:1">
      <c r="A1858" s="14" t="s">
        <v>9445</v>
      </c>
    </row>
    <row r="1859" spans="1:1">
      <c r="A1859" s="14" t="s">
        <v>9538</v>
      </c>
    </row>
    <row r="1860" spans="1:1">
      <c r="A1860" s="14" t="s">
        <v>9539</v>
      </c>
    </row>
    <row r="1861" spans="1:1">
      <c r="A1861" s="14" t="s">
        <v>9540</v>
      </c>
    </row>
    <row r="1862" spans="1:1">
      <c r="A1862" s="14" t="s">
        <v>9512</v>
      </c>
    </row>
    <row r="1863" spans="1:1">
      <c r="A1863" s="14" t="s">
        <v>9512</v>
      </c>
    </row>
    <row r="1864" spans="1:1">
      <c r="A1864" s="14" t="s">
        <v>9541</v>
      </c>
    </row>
    <row r="1865" spans="1:1">
      <c r="A1865" s="14" t="s">
        <v>9542</v>
      </c>
    </row>
    <row r="1866" spans="1:1">
      <c r="A1866" s="14" t="s">
        <v>9543</v>
      </c>
    </row>
    <row r="1867" spans="1:1">
      <c r="A1867" s="14" t="s">
        <v>9544</v>
      </c>
    </row>
    <row r="1868" spans="1:1">
      <c r="A1868" s="14" t="s">
        <v>9457</v>
      </c>
    </row>
    <row r="1869" spans="1:1">
      <c r="A1869" s="14" t="s">
        <v>9497</v>
      </c>
    </row>
    <row r="1870" spans="1:1">
      <c r="A1870" s="14" t="s">
        <v>9545</v>
      </c>
    </row>
    <row r="1871" spans="1:1">
      <c r="A1871" s="14" t="s">
        <v>9513</v>
      </c>
    </row>
    <row r="1872" spans="1:1">
      <c r="A1872" s="14" t="s">
        <v>9546</v>
      </c>
    </row>
    <row r="1873" spans="1:1">
      <c r="A1873" s="14" t="s">
        <v>9547</v>
      </c>
    </row>
    <row r="1874" spans="1:1">
      <c r="A1874" s="14" t="s">
        <v>9548</v>
      </c>
    </row>
    <row r="1875" spans="1:1">
      <c r="A1875" s="14" t="s">
        <v>9549</v>
      </c>
    </row>
    <row r="1876" spans="1:1">
      <c r="A1876" s="14" t="s">
        <v>9550</v>
      </c>
    </row>
    <row r="1877" spans="1:1">
      <c r="A1877" s="14" t="s">
        <v>9551</v>
      </c>
    </row>
    <row r="1878" spans="1:1">
      <c r="A1878" s="14" t="s">
        <v>9551</v>
      </c>
    </row>
    <row r="1879" spans="1:1">
      <c r="A1879" s="14" t="s">
        <v>9549</v>
      </c>
    </row>
    <row r="1880" spans="1:1">
      <c r="A1880" s="14" t="s">
        <v>9552</v>
      </c>
    </row>
    <row r="1881" spans="1:1">
      <c r="A1881" s="14" t="s">
        <v>9553</v>
      </c>
    </row>
    <row r="1882" spans="1:1">
      <c r="A1882" s="14" t="s">
        <v>9554</v>
      </c>
    </row>
    <row r="1883" spans="1:1">
      <c r="A1883" s="14" t="s">
        <v>9555</v>
      </c>
    </row>
    <row r="1884" spans="1:1">
      <c r="A1884" s="14" t="s">
        <v>9556</v>
      </c>
    </row>
    <row r="1885" spans="1:1">
      <c r="A1885" s="14" t="s">
        <v>9551</v>
      </c>
    </row>
    <row r="1886" spans="1:1">
      <c r="A1886" s="14" t="s">
        <v>9557</v>
      </c>
    </row>
    <row r="1887" spans="1:1">
      <c r="A1887" s="14" t="s">
        <v>9558</v>
      </c>
    </row>
    <row r="1888" spans="1:1">
      <c r="A1888" s="14" t="s">
        <v>9559</v>
      </c>
    </row>
    <row r="1889" spans="1:1">
      <c r="A1889" s="14" t="s">
        <v>9560</v>
      </c>
    </row>
    <row r="1890" spans="1:1">
      <c r="A1890" s="14" t="s">
        <v>9561</v>
      </c>
    </row>
    <row r="1891" spans="1:1">
      <c r="A1891" s="14" t="s">
        <v>9562</v>
      </c>
    </row>
    <row r="1892" spans="1:1">
      <c r="A1892" s="14" t="s">
        <v>9563</v>
      </c>
    </row>
    <row r="1893" spans="1:1">
      <c r="A1893" s="14" t="s">
        <v>9564</v>
      </c>
    </row>
    <row r="1894" spans="1:1">
      <c r="A1894" s="14" t="s">
        <v>9565</v>
      </c>
    </row>
    <row r="1895" spans="1:1">
      <c r="A1895" s="14" t="s">
        <v>9566</v>
      </c>
    </row>
    <row r="1896" spans="1:1">
      <c r="A1896" s="14" t="s">
        <v>9567</v>
      </c>
    </row>
    <row r="1897" spans="1:1">
      <c r="A1897" s="14" t="s">
        <v>9568</v>
      </c>
    </row>
    <row r="1898" spans="1:1">
      <c r="A1898" s="14" t="s">
        <v>9569</v>
      </c>
    </row>
    <row r="1899" spans="1:1">
      <c r="A1899" s="14" t="s">
        <v>9570</v>
      </c>
    </row>
    <row r="1900" spans="1:1">
      <c r="A1900" s="14" t="s">
        <v>9571</v>
      </c>
    </row>
    <row r="1901" spans="1:1">
      <c r="A1901" s="14" t="s">
        <v>9572</v>
      </c>
    </row>
    <row r="1902" spans="1:1">
      <c r="A1902" s="14" t="s">
        <v>9573</v>
      </c>
    </row>
    <row r="1903" spans="1:1">
      <c r="A1903" s="14" t="s">
        <v>9574</v>
      </c>
    </row>
    <row r="1904" spans="1:1">
      <c r="A1904" s="14" t="s">
        <v>9562</v>
      </c>
    </row>
    <row r="1905" spans="1:1">
      <c r="A1905" s="14" t="s">
        <v>9575</v>
      </c>
    </row>
    <row r="1906" spans="1:1">
      <c r="A1906" s="14" t="s">
        <v>9576</v>
      </c>
    </row>
    <row r="1907" spans="1:1">
      <c r="A1907" s="14" t="s">
        <v>9577</v>
      </c>
    </row>
    <row r="1908" spans="1:1">
      <c r="A1908" s="14" t="s">
        <v>9578</v>
      </c>
    </row>
    <row r="1909" spans="1:1">
      <c r="A1909" s="14" t="s">
        <v>9579</v>
      </c>
    </row>
    <row r="1910" spans="1:1">
      <c r="A1910" s="14" t="s">
        <v>9580</v>
      </c>
    </row>
    <row r="1911" spans="1:1">
      <c r="A1911" s="14" t="s">
        <v>9581</v>
      </c>
    </row>
    <row r="1912" spans="1:1">
      <c r="A1912" s="14" t="s">
        <v>9582</v>
      </c>
    </row>
    <row r="1913" spans="1:1">
      <c r="A1913" s="14" t="s">
        <v>9583</v>
      </c>
    </row>
    <row r="1914" spans="1:1">
      <c r="A1914" s="14" t="s">
        <v>9584</v>
      </c>
    </row>
    <row r="1915" spans="1:1">
      <c r="A1915" s="14" t="s">
        <v>9585</v>
      </c>
    </row>
    <row r="1916" spans="1:1">
      <c r="A1916" s="14" t="s">
        <v>9586</v>
      </c>
    </row>
    <row r="1917" spans="1:1">
      <c r="A1917" s="14" t="s">
        <v>9587</v>
      </c>
    </row>
    <row r="1918" spans="1:1">
      <c r="A1918" s="14" t="s">
        <v>9588</v>
      </c>
    </row>
    <row r="1919" spans="1:1">
      <c r="A1919" s="14" t="s">
        <v>9589</v>
      </c>
    </row>
    <row r="1920" spans="1:1">
      <c r="A1920" s="14" t="s">
        <v>9590</v>
      </c>
    </row>
    <row r="1921" spans="1:1">
      <c r="A1921" s="14" t="s">
        <v>9591</v>
      </c>
    </row>
    <row r="1922" spans="1:1">
      <c r="A1922" s="14" t="s">
        <v>9592</v>
      </c>
    </row>
    <row r="1923" spans="1:1">
      <c r="A1923" s="14" t="s">
        <v>9593</v>
      </c>
    </row>
    <row r="1924" spans="1:1">
      <c r="A1924" s="14" t="s">
        <v>9594</v>
      </c>
    </row>
    <row r="1925" spans="1:1">
      <c r="A1925" s="14" t="s">
        <v>9595</v>
      </c>
    </row>
    <row r="1926" spans="1:1">
      <c r="A1926" s="14" t="s">
        <v>9596</v>
      </c>
    </row>
    <row r="1927" spans="1:1">
      <c r="A1927" s="14" t="s">
        <v>9596</v>
      </c>
    </row>
    <row r="1928" spans="1:1">
      <c r="A1928" s="14" t="s">
        <v>9597</v>
      </c>
    </row>
    <row r="1929" spans="1:1">
      <c r="A1929" s="14" t="s">
        <v>9598</v>
      </c>
    </row>
    <row r="1930" spans="1:1">
      <c r="A1930" s="14" t="s">
        <v>9599</v>
      </c>
    </row>
    <row r="1931" spans="1:1">
      <c r="A1931" s="14" t="s">
        <v>9600</v>
      </c>
    </row>
    <row r="1932" spans="1:1">
      <c r="A1932" s="14" t="s">
        <v>9601</v>
      </c>
    </row>
    <row r="1933" spans="1:1">
      <c r="A1933" s="14" t="s">
        <v>9602</v>
      </c>
    </row>
    <row r="1934" spans="1:1">
      <c r="A1934" s="14" t="s">
        <v>9603</v>
      </c>
    </row>
    <row r="1935" spans="1:1">
      <c r="A1935" s="14" t="s">
        <v>9604</v>
      </c>
    </row>
    <row r="1936" spans="1:1">
      <c r="A1936" s="14" t="s">
        <v>9605</v>
      </c>
    </row>
    <row r="1937" spans="1:1">
      <c r="A1937" s="14" t="s">
        <v>9606</v>
      </c>
    </row>
    <row r="1938" spans="1:1">
      <c r="A1938" s="14" t="s">
        <v>9607</v>
      </c>
    </row>
    <row r="1939" spans="1:1">
      <c r="A1939" s="14" t="s">
        <v>9608</v>
      </c>
    </row>
    <row r="1940" spans="1:1">
      <c r="A1940" s="14" t="s">
        <v>9607</v>
      </c>
    </row>
    <row r="1941" spans="1:1">
      <c r="A1941" s="14" t="s">
        <v>9609</v>
      </c>
    </row>
    <row r="1942" spans="1:1">
      <c r="A1942" s="14" t="s">
        <v>9610</v>
      </c>
    </row>
    <row r="1943" spans="1:1">
      <c r="A1943" s="14" t="s">
        <v>9611</v>
      </c>
    </row>
    <row r="1944" spans="1:1">
      <c r="A1944" s="14" t="s">
        <v>9612</v>
      </c>
    </row>
    <row r="1945" spans="1:1">
      <c r="A1945" s="14" t="s">
        <v>9613</v>
      </c>
    </row>
    <row r="1946" spans="1:1">
      <c r="A1946" s="14" t="s">
        <v>9614</v>
      </c>
    </row>
    <row r="1947" spans="1:1">
      <c r="A1947" s="14" t="s">
        <v>9615</v>
      </c>
    </row>
    <row r="1948" spans="1:1">
      <c r="A1948" s="14" t="s">
        <v>9616</v>
      </c>
    </row>
    <row r="1949" spans="1:1">
      <c r="A1949" s="14" t="s">
        <v>9617</v>
      </c>
    </row>
    <row r="1950" spans="1:1">
      <c r="A1950" s="14" t="s">
        <v>9618</v>
      </c>
    </row>
    <row r="1951" spans="1:1">
      <c r="A1951" s="14" t="s">
        <v>9619</v>
      </c>
    </row>
    <row r="1952" spans="1:1">
      <c r="A1952" s="14" t="s">
        <v>9620</v>
      </c>
    </row>
    <row r="1953" spans="1:1">
      <c r="A1953" s="14" t="s">
        <v>9621</v>
      </c>
    </row>
    <row r="1954" spans="1:1">
      <c r="A1954" s="14" t="s">
        <v>9622</v>
      </c>
    </row>
    <row r="1955" spans="1:1">
      <c r="A1955" s="14" t="s">
        <v>9623</v>
      </c>
    </row>
    <row r="1956" spans="1:1">
      <c r="A1956" s="14" t="s">
        <v>9624</v>
      </c>
    </row>
    <row r="1957" spans="1:1">
      <c r="A1957" s="14" t="s">
        <v>9625</v>
      </c>
    </row>
    <row r="1958" spans="1:1">
      <c r="A1958" s="14" t="s">
        <v>9626</v>
      </c>
    </row>
    <row r="1959" spans="1:1">
      <c r="A1959" s="14" t="s">
        <v>9627</v>
      </c>
    </row>
    <row r="1960" spans="1:1">
      <c r="A1960" s="14" t="s">
        <v>9628</v>
      </c>
    </row>
    <row r="1961" spans="1:1">
      <c r="A1961" s="14" t="s">
        <v>9629</v>
      </c>
    </row>
    <row r="1962" spans="1:1">
      <c r="A1962" s="14" t="s">
        <v>9630</v>
      </c>
    </row>
    <row r="1963" spans="1:1">
      <c r="A1963" s="14" t="s">
        <v>9631</v>
      </c>
    </row>
    <row r="1964" spans="1:1">
      <c r="A1964" s="14" t="s">
        <v>9632</v>
      </c>
    </row>
    <row r="1965" spans="1:1">
      <c r="A1965" s="14" t="s">
        <v>9633</v>
      </c>
    </row>
    <row r="1966" spans="1:1">
      <c r="A1966" s="14" t="s">
        <v>9634</v>
      </c>
    </row>
    <row r="1967" spans="1:1">
      <c r="A1967" s="14" t="s">
        <v>9635</v>
      </c>
    </row>
    <row r="1968" spans="1:1">
      <c r="A1968" s="14" t="s">
        <v>9636</v>
      </c>
    </row>
    <row r="1969" spans="1:1">
      <c r="A1969" s="14" t="s">
        <v>9637</v>
      </c>
    </row>
    <row r="1970" spans="1:1">
      <c r="A1970" s="14" t="s">
        <v>9638</v>
      </c>
    </row>
    <row r="1971" spans="1:1">
      <c r="A1971" s="14" t="s">
        <v>9639</v>
      </c>
    </row>
    <row r="1972" spans="1:1">
      <c r="A1972" s="14" t="s">
        <v>9640</v>
      </c>
    </row>
    <row r="1973" spans="1:1">
      <c r="A1973" s="14" t="s">
        <v>9641</v>
      </c>
    </row>
    <row r="1974" spans="1:1">
      <c r="A1974" s="14" t="s">
        <v>9642</v>
      </c>
    </row>
    <row r="1975" spans="1:1">
      <c r="A1975" s="14" t="s">
        <v>9643</v>
      </c>
    </row>
    <row r="1976" spans="1:1">
      <c r="A1976" s="14" t="s">
        <v>9644</v>
      </c>
    </row>
    <row r="1977" spans="1:1">
      <c r="A1977" s="14" t="s">
        <v>9645</v>
      </c>
    </row>
    <row r="1978" spans="1:1">
      <c r="A1978" s="14" t="s">
        <v>9646</v>
      </c>
    </row>
    <row r="1979" spans="1:1">
      <c r="A1979" s="14" t="s">
        <v>9647</v>
      </c>
    </row>
    <row r="1980" spans="1:1">
      <c r="A1980" s="14" t="s">
        <v>9648</v>
      </c>
    </row>
    <row r="1981" spans="1:1">
      <c r="A1981" s="14" t="s">
        <v>9649</v>
      </c>
    </row>
    <row r="1982" spans="1:1">
      <c r="A1982" s="14" t="s">
        <v>9650</v>
      </c>
    </row>
    <row r="1983" spans="1:1">
      <c r="A1983" s="14" t="s">
        <v>9651</v>
      </c>
    </row>
    <row r="1984" spans="1:1">
      <c r="A1984" s="14" t="s">
        <v>9652</v>
      </c>
    </row>
    <row r="1985" spans="1:1">
      <c r="A1985" s="14" t="s">
        <v>9653</v>
      </c>
    </row>
    <row r="1986" spans="1:1">
      <c r="A1986" s="14" t="s">
        <v>9654</v>
      </c>
    </row>
    <row r="1987" spans="1:1">
      <c r="A1987" s="14" t="s">
        <v>9655</v>
      </c>
    </row>
    <row r="1988" spans="1:1">
      <c r="A1988" s="14" t="s">
        <v>9656</v>
      </c>
    </row>
    <row r="1989" spans="1:1">
      <c r="A1989" s="14" t="s">
        <v>9657</v>
      </c>
    </row>
    <row r="1990" spans="1:1">
      <c r="A1990" s="14" t="s">
        <v>9658</v>
      </c>
    </row>
    <row r="1991" spans="1:1">
      <c r="A1991" s="14" t="s">
        <v>9659</v>
      </c>
    </row>
    <row r="1992" spans="1:1">
      <c r="A1992" s="14" t="s">
        <v>9660</v>
      </c>
    </row>
    <row r="1993" spans="1:1">
      <c r="A1993" s="14" t="s">
        <v>9661</v>
      </c>
    </row>
    <row r="1994" spans="1:1">
      <c r="A1994" s="14" t="s">
        <v>9662</v>
      </c>
    </row>
    <row r="1995" spans="1:1">
      <c r="A1995" s="14" t="s">
        <v>9663</v>
      </c>
    </row>
    <row r="1996" spans="1:1">
      <c r="A1996" s="14" t="s">
        <v>9664</v>
      </c>
    </row>
    <row r="1997" spans="1:1">
      <c r="A1997" s="14" t="s">
        <v>9665</v>
      </c>
    </row>
    <row r="1998" spans="1:1">
      <c r="A1998" s="14" t="s">
        <v>9666</v>
      </c>
    </row>
    <row r="1999" spans="1:1">
      <c r="A1999" s="14" t="s">
        <v>9667</v>
      </c>
    </row>
    <row r="2000" spans="1:1">
      <c r="A2000" s="14" t="s">
        <v>9668</v>
      </c>
    </row>
    <row r="2001" spans="1:1">
      <c r="A2001" s="14" t="s">
        <v>9669</v>
      </c>
    </row>
    <row r="2002" spans="1:1">
      <c r="A2002" s="14" t="s">
        <v>9670</v>
      </c>
    </row>
    <row r="2003" spans="1:1">
      <c r="A2003" s="14" t="s">
        <v>9671</v>
      </c>
    </row>
    <row r="2004" spans="1:1">
      <c r="A2004" s="14" t="s">
        <v>9672</v>
      </c>
    </row>
    <row r="2005" spans="1:1">
      <c r="A2005" s="14" t="s">
        <v>9673</v>
      </c>
    </row>
    <row r="2006" spans="1:1">
      <c r="A2006" s="14" t="s">
        <v>9674</v>
      </c>
    </row>
    <row r="2007" spans="1:1">
      <c r="A2007" s="14" t="s">
        <v>9675</v>
      </c>
    </row>
    <row r="2008" spans="1:1">
      <c r="A2008" s="14" t="s">
        <v>9676</v>
      </c>
    </row>
    <row r="2009" spans="1:1">
      <c r="A2009" s="14" t="s">
        <v>9677</v>
      </c>
    </row>
    <row r="2010" spans="1:1">
      <c r="A2010" s="14" t="s">
        <v>9678</v>
      </c>
    </row>
    <row r="2011" spans="1:1">
      <c r="A2011" s="14" t="s">
        <v>9679</v>
      </c>
    </row>
    <row r="2012" spans="1:1">
      <c r="A2012" s="14" t="s">
        <v>9608</v>
      </c>
    </row>
    <row r="2013" spans="1:1">
      <c r="A2013" s="14" t="s">
        <v>9680</v>
      </c>
    </row>
    <row r="2014" spans="1:1">
      <c r="A2014" s="14" t="s">
        <v>9681</v>
      </c>
    </row>
    <row r="2015" spans="1:1">
      <c r="A2015" s="14" t="s">
        <v>9682</v>
      </c>
    </row>
    <row r="2016" spans="1:1">
      <c r="A2016" s="14" t="s">
        <v>9683</v>
      </c>
    </row>
    <row r="2017" spans="1:1">
      <c r="A2017" s="14" t="s">
        <v>9588</v>
      </c>
    </row>
    <row r="2018" spans="1:1">
      <c r="A2018" s="14" t="s">
        <v>9684</v>
      </c>
    </row>
    <row r="2019" spans="1:1">
      <c r="A2019" s="14" t="s">
        <v>9685</v>
      </c>
    </row>
    <row r="2020" spans="1:1">
      <c r="A2020" s="14" t="s">
        <v>9664</v>
      </c>
    </row>
    <row r="2021" spans="1:1">
      <c r="A2021" s="14" t="s">
        <v>9666</v>
      </c>
    </row>
    <row r="2022" spans="1:1">
      <c r="A2022" s="14" t="s">
        <v>9686</v>
      </c>
    </row>
    <row r="2023" spans="1:1">
      <c r="A2023" s="14" t="s">
        <v>9677</v>
      </c>
    </row>
    <row r="2024" spans="1:1">
      <c r="A2024" s="14" t="s">
        <v>9687</v>
      </c>
    </row>
    <row r="2025" spans="1:1">
      <c r="A2025" s="14" t="s">
        <v>9688</v>
      </c>
    </row>
    <row r="2026" spans="1:1">
      <c r="A2026" s="14" t="s">
        <v>8410</v>
      </c>
    </row>
    <row r="2027" spans="1:1">
      <c r="A2027" s="14" t="s">
        <v>8390</v>
      </c>
    </row>
    <row r="2028" spans="1:1">
      <c r="A2028" s="14" t="s">
        <v>8392</v>
      </c>
    </row>
    <row r="2029" spans="1:1">
      <c r="A2029" s="14" t="s">
        <v>8393</v>
      </c>
    </row>
    <row r="2030" spans="1:1">
      <c r="A2030" s="14" t="s">
        <v>8398</v>
      </c>
    </row>
    <row r="2031" spans="1:1">
      <c r="A2031" s="14" t="s">
        <v>8383</v>
      </c>
    </row>
    <row r="2032" spans="1:1">
      <c r="A2032" s="14" t="s">
        <v>9689</v>
      </c>
    </row>
    <row r="2033" spans="1:1">
      <c r="A2033" s="14" t="s">
        <v>9690</v>
      </c>
    </row>
    <row r="2034" spans="1:1">
      <c r="A2034" s="14" t="s">
        <v>8409</v>
      </c>
    </row>
    <row r="2035" spans="1:1">
      <c r="A2035" s="14" t="s">
        <v>9691</v>
      </c>
    </row>
    <row r="2036" spans="1:1">
      <c r="A2036" s="14" t="s">
        <v>9692</v>
      </c>
    </row>
    <row r="2037" spans="1:1">
      <c r="A2037" s="14" t="s">
        <v>9693</v>
      </c>
    </row>
    <row r="2038" spans="1:1">
      <c r="A2038" s="14" t="s">
        <v>9694</v>
      </c>
    </row>
    <row r="2039" spans="1:1">
      <c r="A2039" s="14" t="s">
        <v>9695</v>
      </c>
    </row>
    <row r="2040" spans="1:1">
      <c r="A2040" s="14" t="s">
        <v>9696</v>
      </c>
    </row>
    <row r="2041" spans="1:1">
      <c r="A2041" s="14" t="s">
        <v>9697</v>
      </c>
    </row>
    <row r="2042" spans="1:1">
      <c r="A2042" s="14" t="s">
        <v>9698</v>
      </c>
    </row>
    <row r="2043" spans="1:1">
      <c r="A2043" s="14" t="s">
        <v>9595</v>
      </c>
    </row>
    <row r="2044" spans="1:1">
      <c r="A2044" s="14" t="s">
        <v>9699</v>
      </c>
    </row>
    <row r="2045" spans="1:1">
      <c r="A2045" s="14" t="s">
        <v>9700</v>
      </c>
    </row>
    <row r="2046" spans="1:1">
      <c r="A2046" s="14" t="s">
        <v>9701</v>
      </c>
    </row>
    <row r="2047" spans="1:1">
      <c r="A2047" s="14" t="s">
        <v>9702</v>
      </c>
    </row>
    <row r="2048" spans="1:1">
      <c r="A2048" s="14" t="s">
        <v>9703</v>
      </c>
    </row>
    <row r="2049" spans="1:1">
      <c r="A2049" s="14" t="s">
        <v>9704</v>
      </c>
    </row>
    <row r="2050" spans="1:1">
      <c r="A2050" s="14" t="s">
        <v>9705</v>
      </c>
    </row>
    <row r="2051" spans="1:1">
      <c r="A2051" s="14" t="s">
        <v>9706</v>
      </c>
    </row>
    <row r="2052" spans="1:1">
      <c r="A2052" s="14" t="s">
        <v>9586</v>
      </c>
    </row>
    <row r="2053" spans="1:1">
      <c r="A2053" s="14" t="s">
        <v>9587</v>
      </c>
    </row>
    <row r="2054" spans="1:1">
      <c r="A2054" s="14" t="s">
        <v>9684</v>
      </c>
    </row>
    <row r="2055" spans="1:1">
      <c r="A2055" s="14" t="s">
        <v>9589</v>
      </c>
    </row>
    <row r="2056" spans="1:1">
      <c r="A2056" s="14" t="s">
        <v>9707</v>
      </c>
    </row>
    <row r="2057" spans="1:1">
      <c r="A2057" s="14" t="s">
        <v>8754</v>
      </c>
    </row>
    <row r="2058" spans="1:1">
      <c r="A2058" s="14" t="s">
        <v>9708</v>
      </c>
    </row>
    <row r="2059" spans="1:1">
      <c r="A2059" s="14" t="s">
        <v>9709</v>
      </c>
    </row>
    <row r="2060" spans="1:1">
      <c r="A2060" s="14" t="s">
        <v>9710</v>
      </c>
    </row>
    <row r="2061" spans="1:1">
      <c r="A2061" s="14" t="s">
        <v>9711</v>
      </c>
    </row>
    <row r="2062" spans="1:1">
      <c r="A2062" s="14" t="s">
        <v>9712</v>
      </c>
    </row>
    <row r="2063" spans="1:1">
      <c r="A2063" s="14" t="s">
        <v>9713</v>
      </c>
    </row>
    <row r="2064" spans="1:1">
      <c r="A2064" s="14" t="s">
        <v>9714</v>
      </c>
    </row>
    <row r="2065" spans="1:1">
      <c r="A2065" s="14" t="s">
        <v>9715</v>
      </c>
    </row>
    <row r="2066" spans="1:1">
      <c r="A2066" s="14" t="s">
        <v>9716</v>
      </c>
    </row>
    <row r="2067" spans="1:1">
      <c r="A2067" s="14" t="s">
        <v>9717</v>
      </c>
    </row>
    <row r="2068" spans="1:1">
      <c r="A2068" s="14" t="s">
        <v>9718</v>
      </c>
    </row>
    <row r="2069" spans="1:1">
      <c r="A2069" s="14" t="s">
        <v>9719</v>
      </c>
    </row>
    <row r="2070" spans="1:1">
      <c r="A2070" s="14" t="s">
        <v>9685</v>
      </c>
    </row>
    <row r="2071" spans="1:1">
      <c r="A2071" s="14" t="s">
        <v>9720</v>
      </c>
    </row>
    <row r="2072" spans="1:1">
      <c r="A2072" s="14" t="s">
        <v>9721</v>
      </c>
    </row>
    <row r="2073" spans="1:1">
      <c r="A2073" s="14" t="s">
        <v>9722</v>
      </c>
    </row>
    <row r="2074" spans="1:1">
      <c r="A2074" s="14" t="s">
        <v>9723</v>
      </c>
    </row>
    <row r="2075" spans="1:1">
      <c r="A2075" s="14" t="s">
        <v>9724</v>
      </c>
    </row>
    <row r="2076" spans="1:1">
      <c r="A2076" s="14" t="s">
        <v>8367</v>
      </c>
    </row>
    <row r="2077" spans="1:1">
      <c r="A2077" s="14" t="s">
        <v>9725</v>
      </c>
    </row>
    <row r="2078" spans="1:1">
      <c r="A2078" s="14" t="s">
        <v>9726</v>
      </c>
    </row>
    <row r="2079" spans="1:1">
      <c r="A2079" s="14" t="s">
        <v>9727</v>
      </c>
    </row>
    <row r="2080" spans="1:1">
      <c r="A2080" s="14" t="s">
        <v>9728</v>
      </c>
    </row>
    <row r="2081" spans="1:1">
      <c r="A2081" s="14" t="s">
        <v>9729</v>
      </c>
    </row>
    <row r="2082" spans="1:1">
      <c r="A2082" s="14" t="s">
        <v>9730</v>
      </c>
    </row>
    <row r="2083" spans="1:1">
      <c r="A2083" s="14" t="s">
        <v>9731</v>
      </c>
    </row>
    <row r="2084" spans="1:1">
      <c r="A2084" s="14" t="s">
        <v>9732</v>
      </c>
    </row>
    <row r="2085" spans="1:1">
      <c r="A2085" s="14" t="s">
        <v>9611</v>
      </c>
    </row>
    <row r="2086" spans="1:1">
      <c r="A2086" s="14" t="s">
        <v>9733</v>
      </c>
    </row>
    <row r="2087" spans="1:1">
      <c r="A2087" s="14" t="s">
        <v>9734</v>
      </c>
    </row>
    <row r="2088" spans="1:1">
      <c r="A2088" s="14" t="s">
        <v>9735</v>
      </c>
    </row>
    <row r="2089" spans="1:1">
      <c r="A2089" s="14" t="s">
        <v>9631</v>
      </c>
    </row>
    <row r="2090" spans="1:1">
      <c r="A2090" s="14" t="s">
        <v>9736</v>
      </c>
    </row>
    <row r="2091" spans="1:1">
      <c r="A2091" s="14" t="s">
        <v>9628</v>
      </c>
    </row>
    <row r="2092" spans="1:1">
      <c r="A2092" s="14" t="s">
        <v>9630</v>
      </c>
    </row>
    <row r="2093" spans="1:1">
      <c r="A2093" s="14" t="s">
        <v>9737</v>
      </c>
    </row>
    <row r="2094" spans="1:1">
      <c r="A2094" s="14" t="s">
        <v>9643</v>
      </c>
    </row>
    <row r="2095" spans="1:1">
      <c r="A2095" s="14" t="s">
        <v>9644</v>
      </c>
    </row>
    <row r="2096" spans="1:1">
      <c r="A2096" s="14" t="s">
        <v>9645</v>
      </c>
    </row>
    <row r="2097" spans="1:1">
      <c r="A2097" s="14" t="s">
        <v>9738</v>
      </c>
    </row>
    <row r="2098" spans="1:1">
      <c r="A2098" s="14" t="s">
        <v>9739</v>
      </c>
    </row>
    <row r="2099" spans="1:1">
      <c r="A2099" s="14" t="s">
        <v>9740</v>
      </c>
    </row>
    <row r="2100" spans="1:1">
      <c r="A2100" s="14" t="s">
        <v>9654</v>
      </c>
    </row>
    <row r="2101" spans="1:1">
      <c r="A2101" s="14" t="s">
        <v>9741</v>
      </c>
    </row>
    <row r="2102" spans="1:1">
      <c r="A2102" s="14" t="s">
        <v>9647</v>
      </c>
    </row>
    <row r="2103" spans="1:1">
      <c r="A2103" s="14" t="s">
        <v>9649</v>
      </c>
    </row>
    <row r="2104" spans="1:1">
      <c r="A2104" s="14" t="s">
        <v>9742</v>
      </c>
    </row>
    <row r="2105" spans="1:1">
      <c r="A2105" s="14" t="s">
        <v>9743</v>
      </c>
    </row>
    <row r="2106" spans="1:1">
      <c r="A2106" s="14" t="s">
        <v>9744</v>
      </c>
    </row>
    <row r="2107" spans="1:1">
      <c r="A2107" s="14" t="s">
        <v>9745</v>
      </c>
    </row>
    <row r="2108" spans="1:1">
      <c r="A2108" s="14" t="s">
        <v>9746</v>
      </c>
    </row>
    <row r="2109" spans="1:1">
      <c r="A2109" s="14" t="s">
        <v>9747</v>
      </c>
    </row>
    <row r="2110" spans="1:1">
      <c r="A2110" s="14" t="s">
        <v>9748</v>
      </c>
    </row>
    <row r="2111" spans="1:1">
      <c r="A2111" s="14" t="s">
        <v>9749</v>
      </c>
    </row>
    <row r="2112" spans="1:1">
      <c r="A2112" s="14" t="s">
        <v>9750</v>
      </c>
    </row>
    <row r="2113" spans="1:1">
      <c r="A2113" s="14" t="s">
        <v>9751</v>
      </c>
    </row>
    <row r="2114" spans="1:1">
      <c r="A2114" s="14" t="s">
        <v>9652</v>
      </c>
    </row>
    <row r="2115" spans="1:1">
      <c r="A2115" s="14" t="s">
        <v>9653</v>
      </c>
    </row>
    <row r="2116" spans="1:1">
      <c r="A2116" s="14" t="s">
        <v>9752</v>
      </c>
    </row>
    <row r="2117" spans="1:1">
      <c r="A2117" s="14" t="s">
        <v>9753</v>
      </c>
    </row>
    <row r="2118" spans="1:1">
      <c r="A2118" s="14" t="s">
        <v>9754</v>
      </c>
    </row>
    <row r="2119" spans="1:1">
      <c r="A2119" s="14" t="s">
        <v>9755</v>
      </c>
    </row>
    <row r="2120" spans="1:1">
      <c r="A2120" s="14" t="s">
        <v>9756</v>
      </c>
    </row>
    <row r="2121" spans="1:1">
      <c r="A2121" s="14" t="s">
        <v>9757</v>
      </c>
    </row>
    <row r="2122" spans="1:1">
      <c r="A2122" s="14" t="s">
        <v>9758</v>
      </c>
    </row>
    <row r="2123" spans="1:1">
      <c r="A2123" s="14" t="s">
        <v>9759</v>
      </c>
    </row>
    <row r="2124" spans="1:1">
      <c r="A2124" s="14" t="s">
        <v>9760</v>
      </c>
    </row>
    <row r="2125" spans="1:1">
      <c r="A2125" s="14" t="s">
        <v>9761</v>
      </c>
    </row>
    <row r="2126" spans="1:1">
      <c r="A2126" s="14" t="s">
        <v>9762</v>
      </c>
    </row>
    <row r="2127" spans="1:1">
      <c r="A2127" s="14" t="s">
        <v>9763</v>
      </c>
    </row>
    <row r="2128" spans="1:1">
      <c r="A2128" s="14" t="s">
        <v>9764</v>
      </c>
    </row>
    <row r="2129" spans="1:1">
      <c r="A2129" s="14" t="s">
        <v>9765</v>
      </c>
    </row>
    <row r="2130" spans="1:1">
      <c r="A2130" s="14" t="s">
        <v>9766</v>
      </c>
    </row>
    <row r="2131" spans="1:1">
      <c r="A2131" s="14" t="s">
        <v>9767</v>
      </c>
    </row>
    <row r="2132" spans="1:1">
      <c r="A2132" s="14" t="s">
        <v>9768</v>
      </c>
    </row>
    <row r="2133" spans="1:1">
      <c r="A2133" s="14" t="s">
        <v>9731</v>
      </c>
    </row>
    <row r="2134" spans="1:1">
      <c r="A2134" s="14" t="s">
        <v>9769</v>
      </c>
    </row>
    <row r="2135" spans="1:1">
      <c r="A2135" s="14" t="s">
        <v>9770</v>
      </c>
    </row>
    <row r="2136" spans="1:1">
      <c r="A2136" s="14" t="s">
        <v>9771</v>
      </c>
    </row>
    <row r="2137" spans="1:1">
      <c r="A2137" s="14" t="s">
        <v>9772</v>
      </c>
    </row>
    <row r="2138" spans="1:1">
      <c r="A2138" s="14" t="s">
        <v>9773</v>
      </c>
    </row>
    <row r="2139" spans="1:1">
      <c r="A2139" s="14" t="s">
        <v>9774</v>
      </c>
    </row>
    <row r="2140" spans="1:1">
      <c r="A2140" s="14" t="s">
        <v>9775</v>
      </c>
    </row>
    <row r="2141" spans="1:1">
      <c r="A2141" s="14" t="s">
        <v>9776</v>
      </c>
    </row>
    <row r="2142" spans="1:1">
      <c r="A2142" s="14" t="s">
        <v>9777</v>
      </c>
    </row>
    <row r="2143" spans="1:1">
      <c r="A2143" s="14" t="s">
        <v>9778</v>
      </c>
    </row>
    <row r="2144" spans="1:1">
      <c r="A2144" s="14" t="s">
        <v>9779</v>
      </c>
    </row>
    <row r="2145" spans="1:1">
      <c r="A2145" s="14" t="s">
        <v>9780</v>
      </c>
    </row>
    <row r="2146" spans="1:1">
      <c r="A2146" s="14" t="s">
        <v>9781</v>
      </c>
    </row>
    <row r="2147" spans="1:1">
      <c r="A2147" s="14" t="s">
        <v>9782</v>
      </c>
    </row>
    <row r="2148" spans="1:1">
      <c r="A2148" s="14" t="s">
        <v>9783</v>
      </c>
    </row>
    <row r="2149" spans="1:1">
      <c r="A2149" s="14" t="s">
        <v>9784</v>
      </c>
    </row>
    <row r="2150" spans="1:1">
      <c r="A2150" s="14" t="s">
        <v>9785</v>
      </c>
    </row>
    <row r="2151" spans="1:1">
      <c r="A2151" s="14" t="s">
        <v>9786</v>
      </c>
    </row>
    <row r="2152" spans="1:1">
      <c r="A2152" s="14" t="s">
        <v>9787</v>
      </c>
    </row>
    <row r="2153" spans="1:1">
      <c r="A2153" s="14" t="s">
        <v>9788</v>
      </c>
    </row>
    <row r="2154" spans="1:1">
      <c r="A2154" s="14" t="s">
        <v>9789</v>
      </c>
    </row>
    <row r="2155" spans="1:1">
      <c r="A2155" s="14" t="s">
        <v>9790</v>
      </c>
    </row>
    <row r="2156" spans="1:1">
      <c r="A2156" s="14" t="s">
        <v>9791</v>
      </c>
    </row>
    <row r="2157" spans="1:1">
      <c r="A2157" s="14" t="s">
        <v>9792</v>
      </c>
    </row>
    <row r="2158" spans="1:1">
      <c r="A2158" s="14" t="s">
        <v>9793</v>
      </c>
    </row>
    <row r="2159" spans="1:1">
      <c r="A2159" s="14" t="s">
        <v>9794</v>
      </c>
    </row>
    <row r="2160" spans="1:1">
      <c r="A2160" s="14" t="s">
        <v>9795</v>
      </c>
    </row>
    <row r="2161" spans="1:1">
      <c r="A2161" s="14" t="s">
        <v>9796</v>
      </c>
    </row>
    <row r="2162" spans="1:1">
      <c r="A2162" s="14" t="s">
        <v>9797</v>
      </c>
    </row>
    <row r="2163" spans="1:1">
      <c r="A2163" s="14" t="s">
        <v>9798</v>
      </c>
    </row>
    <row r="2164" spans="1:1">
      <c r="A2164" s="14" t="s">
        <v>9799</v>
      </c>
    </row>
    <row r="2165" spans="1:1">
      <c r="A2165" s="14" t="s">
        <v>9800</v>
      </c>
    </row>
    <row r="2166" spans="1:1">
      <c r="A2166" s="14" t="s">
        <v>9788</v>
      </c>
    </row>
    <row r="2167" spans="1:1">
      <c r="A2167" s="14" t="s">
        <v>9801</v>
      </c>
    </row>
    <row r="2168" spans="1:1">
      <c r="A2168" s="14" t="s">
        <v>9802</v>
      </c>
    </row>
    <row r="2169" spans="1:1">
      <c r="A2169" s="14" t="s">
        <v>9803</v>
      </c>
    </row>
    <row r="2170" spans="1:1">
      <c r="A2170" s="14" t="s">
        <v>9804</v>
      </c>
    </row>
    <row r="2171" spans="1:1">
      <c r="A2171" s="14" t="s">
        <v>9805</v>
      </c>
    </row>
    <row r="2172" spans="1:1">
      <c r="A2172" s="14" t="s">
        <v>9806</v>
      </c>
    </row>
    <row r="2173" spans="1:1">
      <c r="A2173" s="14" t="s">
        <v>9807</v>
      </c>
    </row>
    <row r="2174" spans="1:1">
      <c r="A2174" s="14" t="s">
        <v>9808</v>
      </c>
    </row>
    <row r="2175" spans="1:1">
      <c r="A2175" s="14" t="s">
        <v>9809</v>
      </c>
    </row>
    <row r="2176" spans="1:1">
      <c r="A2176" s="14" t="s">
        <v>9810</v>
      </c>
    </row>
    <row r="2177" spans="1:1">
      <c r="A2177" s="14" t="s">
        <v>9811</v>
      </c>
    </row>
    <row r="2178" spans="1:1">
      <c r="A2178" s="14" t="s">
        <v>9812</v>
      </c>
    </row>
    <row r="2179" spans="1:1">
      <c r="A2179" s="14" t="s">
        <v>9489</v>
      </c>
    </row>
    <row r="2180" spans="1:1">
      <c r="A2180" s="14" t="s">
        <v>9813</v>
      </c>
    </row>
    <row r="2181" spans="1:1">
      <c r="A2181" s="14" t="s">
        <v>9814</v>
      </c>
    </row>
    <row r="2182" spans="1:1">
      <c r="A2182" s="14" t="s">
        <v>9815</v>
      </c>
    </row>
    <row r="2183" spans="1:1">
      <c r="A2183" s="14" t="s">
        <v>9816</v>
      </c>
    </row>
    <row r="2184" spans="1:1">
      <c r="A2184" s="14" t="s">
        <v>9817</v>
      </c>
    </row>
    <row r="2185" spans="1:1">
      <c r="A2185" s="14" t="s">
        <v>9818</v>
      </c>
    </row>
    <row r="2186" spans="1:1">
      <c r="A2186" s="14" t="s">
        <v>9819</v>
      </c>
    </row>
    <row r="2187" spans="1:1">
      <c r="A2187" s="14" t="s">
        <v>9820</v>
      </c>
    </row>
    <row r="2188" spans="1:1">
      <c r="A2188" s="14" t="s">
        <v>9821</v>
      </c>
    </row>
    <row r="2189" spans="1:1">
      <c r="A2189" s="14" t="s">
        <v>9822</v>
      </c>
    </row>
    <row r="2190" spans="1:1">
      <c r="A2190" s="14" t="s">
        <v>9823</v>
      </c>
    </row>
    <row r="2191" spans="1:1">
      <c r="A2191" s="14" t="s">
        <v>9824</v>
      </c>
    </row>
    <row r="2192" spans="1:1">
      <c r="A2192" s="14" t="s">
        <v>9673</v>
      </c>
    </row>
    <row r="2193" spans="1:1">
      <c r="A2193" s="14" t="s">
        <v>9825</v>
      </c>
    </row>
    <row r="2194" spans="1:1">
      <c r="A2194" s="14" t="s">
        <v>9826</v>
      </c>
    </row>
    <row r="2195" spans="1:1">
      <c r="A2195" s="14" t="s">
        <v>9827</v>
      </c>
    </row>
    <row r="2196" spans="1:1">
      <c r="A2196" s="14" t="s">
        <v>9828</v>
      </c>
    </row>
    <row r="2197" spans="1:1">
      <c r="A2197" s="14" t="s">
        <v>9829</v>
      </c>
    </row>
    <row r="2198" spans="1:1">
      <c r="A2198" s="14" t="s">
        <v>9830</v>
      </c>
    </row>
    <row r="2199" spans="1:1">
      <c r="A2199" s="14" t="s">
        <v>9831</v>
      </c>
    </row>
    <row r="2200" spans="1:1">
      <c r="A2200" s="14" t="s">
        <v>9832</v>
      </c>
    </row>
    <row r="2201" spans="1:1">
      <c r="A2201" s="14" t="s">
        <v>9833</v>
      </c>
    </row>
    <row r="2202" spans="1:1">
      <c r="A2202" s="14" t="s">
        <v>9834</v>
      </c>
    </row>
    <row r="2203" spans="1:1">
      <c r="A2203" s="14" t="s">
        <v>9835</v>
      </c>
    </row>
    <row r="2204" spans="1:1">
      <c r="A2204" s="14" t="s">
        <v>9527</v>
      </c>
    </row>
    <row r="2205" spans="1:1">
      <c r="A2205" s="14" t="s">
        <v>9825</v>
      </c>
    </row>
    <row r="2206" spans="1:1">
      <c r="A2206" s="14" t="s">
        <v>9836</v>
      </c>
    </row>
    <row r="2207" spans="1:1">
      <c r="A2207" s="14" t="s">
        <v>9837</v>
      </c>
    </row>
    <row r="2208" spans="1:1">
      <c r="A2208" s="14" t="s">
        <v>9838</v>
      </c>
    </row>
    <row r="2209" spans="1:1">
      <c r="A2209" s="14" t="s">
        <v>9839</v>
      </c>
    </row>
    <row r="2210" spans="1:1">
      <c r="A2210" s="14" t="s">
        <v>9840</v>
      </c>
    </row>
    <row r="2211" spans="1:1">
      <c r="A2211" s="14" t="s">
        <v>9841</v>
      </c>
    </row>
    <row r="2212" spans="1:1">
      <c r="A2212" s="14" t="s">
        <v>9842</v>
      </c>
    </row>
    <row r="2213" spans="1:1">
      <c r="A2213" s="14" t="s">
        <v>9843</v>
      </c>
    </row>
    <row r="2214" spans="1:1">
      <c r="A2214" s="14" t="s">
        <v>8593</v>
      </c>
    </row>
    <row r="2215" spans="1:1">
      <c r="A2215" s="14" t="s">
        <v>9844</v>
      </c>
    </row>
    <row r="2216" spans="1:1">
      <c r="A2216" s="14" t="s">
        <v>9845</v>
      </c>
    </row>
    <row r="2217" spans="1:1">
      <c r="A2217" s="14" t="s">
        <v>9846</v>
      </c>
    </row>
    <row r="2218" spans="1:1">
      <c r="A2218" s="14" t="s">
        <v>9847</v>
      </c>
    </row>
    <row r="2219" spans="1:1">
      <c r="A2219" s="14" t="s">
        <v>9848</v>
      </c>
    </row>
    <row r="2220" spans="1:1">
      <c r="A2220" s="14" t="s">
        <v>9849</v>
      </c>
    </row>
    <row r="2221" spans="1:1">
      <c r="A2221" s="14" t="s">
        <v>9850</v>
      </c>
    </row>
    <row r="2222" spans="1:1">
      <c r="A2222" s="14" t="s">
        <v>9851</v>
      </c>
    </row>
    <row r="2223" spans="1:1">
      <c r="A2223" s="14" t="s">
        <v>9852</v>
      </c>
    </row>
    <row r="2224" spans="1:1">
      <c r="A2224" s="14" t="s">
        <v>9853</v>
      </c>
    </row>
    <row r="2225" spans="1:1">
      <c r="A2225" s="14" t="s">
        <v>9854</v>
      </c>
    </row>
    <row r="2226" spans="1:1">
      <c r="A2226" s="14" t="s">
        <v>9855</v>
      </c>
    </row>
    <row r="2227" spans="1:1">
      <c r="A2227" s="14" t="s">
        <v>9856</v>
      </c>
    </row>
    <row r="2228" spans="1:1">
      <c r="A2228" s="14" t="s">
        <v>9857</v>
      </c>
    </row>
    <row r="2229" spans="1:1">
      <c r="A2229" s="14" t="s">
        <v>9858</v>
      </c>
    </row>
    <row r="2230" spans="1:1">
      <c r="A2230" s="14" t="s">
        <v>9859</v>
      </c>
    </row>
    <row r="2231" spans="1:1">
      <c r="A2231" s="14" t="s">
        <v>9860</v>
      </c>
    </row>
    <row r="2232" spans="1:1">
      <c r="A2232" s="14" t="s">
        <v>9861</v>
      </c>
    </row>
    <row r="2233" spans="1:1">
      <c r="A2233" s="14" t="s">
        <v>9862</v>
      </c>
    </row>
    <row r="2234" spans="1:1">
      <c r="A2234" s="14" t="s">
        <v>9863</v>
      </c>
    </row>
    <row r="2235" spans="1:1">
      <c r="A2235" s="14" t="s">
        <v>9864</v>
      </c>
    </row>
    <row r="2236" spans="1:1">
      <c r="A2236" s="14" t="s">
        <v>9865</v>
      </c>
    </row>
    <row r="2237" spans="1:1">
      <c r="A2237" s="14" t="s">
        <v>9866</v>
      </c>
    </row>
    <row r="2238" spans="1:1">
      <c r="A2238" s="14" t="s">
        <v>9867</v>
      </c>
    </row>
    <row r="2239" spans="1:1">
      <c r="A2239" s="14" t="s">
        <v>9868</v>
      </c>
    </row>
    <row r="2240" spans="1:1">
      <c r="A2240" s="14" t="s">
        <v>9869</v>
      </c>
    </row>
    <row r="2241" spans="1:1">
      <c r="A2241" s="14" t="s">
        <v>9870</v>
      </c>
    </row>
    <row r="2242" spans="1:1">
      <c r="A2242" s="14" t="s">
        <v>9871</v>
      </c>
    </row>
    <row r="2243" spans="1:1">
      <c r="A2243" s="14" t="s">
        <v>9872</v>
      </c>
    </row>
    <row r="2244" spans="1:1">
      <c r="A2244" s="14" t="s">
        <v>9873</v>
      </c>
    </row>
    <row r="2245" spans="1:1">
      <c r="A2245" s="14" t="s">
        <v>9874</v>
      </c>
    </row>
    <row r="2246" spans="1:1">
      <c r="A2246" s="14" t="s">
        <v>9875</v>
      </c>
    </row>
    <row r="2247" spans="1:1">
      <c r="A2247" s="14" t="s">
        <v>9876</v>
      </c>
    </row>
    <row r="2248" spans="1:1">
      <c r="A2248" s="14" t="s">
        <v>9877</v>
      </c>
    </row>
    <row r="2249" spans="1:1">
      <c r="A2249" s="14" t="s">
        <v>9878</v>
      </c>
    </row>
    <row r="2250" spans="1:1">
      <c r="A2250" s="14" t="s">
        <v>9879</v>
      </c>
    </row>
    <row r="2251" spans="1:1">
      <c r="A2251" s="14" t="s">
        <v>9880</v>
      </c>
    </row>
    <row r="2252" spans="1:1">
      <c r="A2252" s="14" t="s">
        <v>9881</v>
      </c>
    </row>
    <row r="2253" spans="1:1">
      <c r="A2253" s="14" t="s">
        <v>9882</v>
      </c>
    </row>
    <row r="2254" spans="1:1">
      <c r="A2254" s="14" t="s">
        <v>9883</v>
      </c>
    </row>
    <row r="2255" spans="1:1">
      <c r="A2255" s="14" t="s">
        <v>9884</v>
      </c>
    </row>
    <row r="2256" spans="1:1">
      <c r="A2256" s="14" t="s">
        <v>9885</v>
      </c>
    </row>
    <row r="2257" spans="1:1">
      <c r="A2257" s="14" t="s">
        <v>9886</v>
      </c>
    </row>
    <row r="2258" spans="1:1">
      <c r="A2258" s="14" t="s">
        <v>9887</v>
      </c>
    </row>
    <row r="2259" spans="1:1">
      <c r="A2259" s="14" t="s">
        <v>9888</v>
      </c>
    </row>
    <row r="2260" spans="1:1">
      <c r="A2260" s="14" t="s">
        <v>9889</v>
      </c>
    </row>
    <row r="2261" spans="1:1">
      <c r="A2261" s="14" t="s">
        <v>9890</v>
      </c>
    </row>
    <row r="2262" spans="1:1">
      <c r="A2262" s="14" t="s">
        <v>9891</v>
      </c>
    </row>
    <row r="2263" spans="1:1">
      <c r="A2263" s="14" t="s">
        <v>9892</v>
      </c>
    </row>
    <row r="2264" spans="1:1">
      <c r="A2264" s="14" t="s">
        <v>9893</v>
      </c>
    </row>
    <row r="2265" spans="1:1">
      <c r="A2265" s="14" t="s">
        <v>9894</v>
      </c>
    </row>
    <row r="2266" spans="1:1">
      <c r="A2266" s="14" t="s">
        <v>9895</v>
      </c>
    </row>
    <row r="2267" spans="1:1">
      <c r="A2267" s="14" t="s">
        <v>9896</v>
      </c>
    </row>
    <row r="2268" spans="1:1">
      <c r="A2268" s="14" t="s">
        <v>9897</v>
      </c>
    </row>
    <row r="2269" spans="1:1">
      <c r="A2269" s="14" t="s">
        <v>9898</v>
      </c>
    </row>
    <row r="2270" spans="1:1">
      <c r="A2270" s="14" t="s">
        <v>9899</v>
      </c>
    </row>
    <row r="2271" spans="1:1">
      <c r="A2271" s="14" t="s">
        <v>9900</v>
      </c>
    </row>
    <row r="2272" spans="1:1">
      <c r="A2272" s="14" t="s">
        <v>9901</v>
      </c>
    </row>
    <row r="2273" spans="1:1">
      <c r="A2273" s="14" t="s">
        <v>9902</v>
      </c>
    </row>
    <row r="2274" spans="1:1">
      <c r="A2274" s="14" t="s">
        <v>9903</v>
      </c>
    </row>
    <row r="2275" spans="1:1">
      <c r="A2275" s="14" t="s">
        <v>9904</v>
      </c>
    </row>
    <row r="2276" spans="1:1">
      <c r="A2276" s="14" t="s">
        <v>9905</v>
      </c>
    </row>
    <row r="2277" spans="1:1">
      <c r="A2277" s="14" t="s">
        <v>9906</v>
      </c>
    </row>
    <row r="2278" spans="1:1">
      <c r="A2278" s="14" t="s">
        <v>9907</v>
      </c>
    </row>
    <row r="2279" spans="1:1">
      <c r="A2279" s="14" t="s">
        <v>9908</v>
      </c>
    </row>
    <row r="2280" spans="1:1">
      <c r="A2280" s="14" t="s">
        <v>9909</v>
      </c>
    </row>
    <row r="2281" spans="1:1">
      <c r="A2281" s="14" t="s">
        <v>9910</v>
      </c>
    </row>
    <row r="2282" spans="1:1">
      <c r="A2282" s="14" t="s">
        <v>9911</v>
      </c>
    </row>
    <row r="2283" spans="1:1">
      <c r="A2283" s="14" t="s">
        <v>9912</v>
      </c>
    </row>
    <row r="2284" spans="1:1">
      <c r="A2284" s="14" t="s">
        <v>9893</v>
      </c>
    </row>
    <row r="2285" spans="1:1">
      <c r="A2285" s="14" t="s">
        <v>9913</v>
      </c>
    </row>
    <row r="2286" spans="1:1">
      <c r="A2286" s="14" t="s">
        <v>9914</v>
      </c>
    </row>
    <row r="2287" spans="1:1">
      <c r="A2287" s="14" t="s">
        <v>9915</v>
      </c>
    </row>
    <row r="2288" spans="1:1">
      <c r="A2288" s="14" t="s">
        <v>9916</v>
      </c>
    </row>
    <row r="2289" spans="1:1">
      <c r="A2289" s="14" t="s">
        <v>9917</v>
      </c>
    </row>
    <row r="2290" spans="1:1">
      <c r="A2290" s="14" t="s">
        <v>9918</v>
      </c>
    </row>
    <row r="2291" spans="1:1">
      <c r="A2291" s="14" t="s">
        <v>9919</v>
      </c>
    </row>
    <row r="2292" spans="1:1">
      <c r="A2292" s="14" t="s">
        <v>9920</v>
      </c>
    </row>
    <row r="2293" spans="1:1">
      <c r="A2293" s="14" t="s">
        <v>9921</v>
      </c>
    </row>
    <row r="2294" spans="1:1">
      <c r="A2294" s="14" t="s">
        <v>9922</v>
      </c>
    </row>
    <row r="2295" spans="1:1">
      <c r="A2295" s="14" t="s">
        <v>9923</v>
      </c>
    </row>
    <row r="2296" spans="1:1">
      <c r="A2296" s="14" t="s">
        <v>9924</v>
      </c>
    </row>
    <row r="2297" spans="1:1">
      <c r="A2297" s="14" t="s">
        <v>9904</v>
      </c>
    </row>
    <row r="2298" spans="1:1">
      <c r="A2298" s="14" t="s">
        <v>9905</v>
      </c>
    </row>
    <row r="2299" spans="1:1">
      <c r="A2299" s="14" t="s">
        <v>9925</v>
      </c>
    </row>
    <row r="2300" spans="1:1">
      <c r="A2300" s="14" t="s">
        <v>9926</v>
      </c>
    </row>
    <row r="2301" spans="1:1">
      <c r="A2301" s="14" t="s">
        <v>9927</v>
      </c>
    </row>
    <row r="2302" spans="1:1">
      <c r="A2302" s="14" t="s">
        <v>9885</v>
      </c>
    </row>
    <row r="2303" spans="1:1">
      <c r="A2303" s="14" t="s">
        <v>9894</v>
      </c>
    </row>
    <row r="2304" spans="1:1">
      <c r="A2304" s="14" t="s">
        <v>9897</v>
      </c>
    </row>
    <row r="2305" spans="1:1">
      <c r="A2305" s="14" t="s">
        <v>9928</v>
      </c>
    </row>
    <row r="2306" spans="1:1">
      <c r="A2306" s="14" t="s">
        <v>9929</v>
      </c>
    </row>
    <row r="2307" spans="1:1">
      <c r="A2307" s="14" t="s">
        <v>9898</v>
      </c>
    </row>
    <row r="2308" spans="1:1">
      <c r="A2308" s="14" t="s">
        <v>9930</v>
      </c>
    </row>
    <row r="2309" spans="1:1">
      <c r="A2309" s="14" t="s">
        <v>9931</v>
      </c>
    </row>
    <row r="2310" spans="1:1">
      <c r="A2310" s="14" t="s">
        <v>9932</v>
      </c>
    </row>
    <row r="2311" spans="1:1">
      <c r="A2311" s="14" t="s">
        <v>9933</v>
      </c>
    </row>
    <row r="2312" spans="1:1">
      <c r="A2312" s="14" t="s">
        <v>9934</v>
      </c>
    </row>
    <row r="2313" spans="1:1">
      <c r="A2313" s="14" t="s">
        <v>9935</v>
      </c>
    </row>
    <row r="2314" spans="1:1">
      <c r="A2314" s="14" t="s">
        <v>9936</v>
      </c>
    </row>
    <row r="2315" spans="1:1">
      <c r="A2315" s="14" t="s">
        <v>9937</v>
      </c>
    </row>
    <row r="2316" spans="1:1">
      <c r="A2316" s="14" t="s">
        <v>9938</v>
      </c>
    </row>
    <row r="2317" spans="1:1">
      <c r="A2317" s="14" t="s">
        <v>9939</v>
      </c>
    </row>
    <row r="2318" spans="1:1">
      <c r="A2318" s="14" t="s">
        <v>9940</v>
      </c>
    </row>
    <row r="2319" spans="1:1">
      <c r="A2319" s="14" t="s">
        <v>9941</v>
      </c>
    </row>
    <row r="2320" spans="1:1">
      <c r="A2320" s="14" t="s">
        <v>9837</v>
      </c>
    </row>
    <row r="2321" spans="1:1">
      <c r="A2321" s="14" t="s">
        <v>9932</v>
      </c>
    </row>
    <row r="2322" spans="1:1">
      <c r="A2322" s="14" t="s">
        <v>9942</v>
      </c>
    </row>
    <row r="2323" spans="1:1">
      <c r="A2323" s="14" t="s">
        <v>9943</v>
      </c>
    </row>
    <row r="2324" spans="1:1">
      <c r="A2324" s="14" t="s">
        <v>9944</v>
      </c>
    </row>
    <row r="2325" spans="1:1">
      <c r="A2325" s="14" t="s">
        <v>9939</v>
      </c>
    </row>
    <row r="2326" spans="1:1">
      <c r="A2326" s="14" t="s">
        <v>9940</v>
      </c>
    </row>
    <row r="2327" spans="1:1">
      <c r="A2327" s="14" t="s">
        <v>9945</v>
      </c>
    </row>
    <row r="2328" spans="1:1">
      <c r="A2328" s="14" t="s">
        <v>9946</v>
      </c>
    </row>
    <row r="2329" spans="1:1">
      <c r="A2329" s="14" t="s">
        <v>9947</v>
      </c>
    </row>
    <row r="2330" spans="1:1">
      <c r="A2330" s="14" t="s">
        <v>9930</v>
      </c>
    </row>
    <row r="2331" spans="1:1">
      <c r="A2331" s="14" t="s">
        <v>9948</v>
      </c>
    </row>
    <row r="2332" spans="1:1">
      <c r="A2332" s="14" t="s">
        <v>9949</v>
      </c>
    </row>
    <row r="2333" spans="1:1">
      <c r="A2333" s="14" t="s">
        <v>9950</v>
      </c>
    </row>
    <row r="2334" spans="1:1">
      <c r="A2334" s="14" t="s">
        <v>9951</v>
      </c>
    </row>
    <row r="2335" spans="1:1">
      <c r="A2335" s="14" t="s">
        <v>9952</v>
      </c>
    </row>
    <row r="2336" spans="1:1">
      <c r="A2336" s="14" t="s">
        <v>9953</v>
      </c>
    </row>
    <row r="2337" spans="1:1">
      <c r="A2337" s="14" t="s">
        <v>9922</v>
      </c>
    </row>
    <row r="2338" spans="1:1">
      <c r="A2338" s="14" t="s">
        <v>9954</v>
      </c>
    </row>
    <row r="2339" spans="1:1">
      <c r="A2339" s="14" t="s">
        <v>9955</v>
      </c>
    </row>
    <row r="2340" spans="1:1">
      <c r="A2340" s="14" t="s">
        <v>9956</v>
      </c>
    </row>
    <row r="2341" spans="1:1">
      <c r="A2341" s="14" t="s">
        <v>9957</v>
      </c>
    </row>
    <row r="2342" spans="1:1">
      <c r="A2342" s="14" t="s">
        <v>9958</v>
      </c>
    </row>
    <row r="2343" spans="1:1">
      <c r="A2343" s="14" t="s">
        <v>9959</v>
      </c>
    </row>
    <row r="2344" spans="1:1">
      <c r="A2344" s="14" t="s">
        <v>9960</v>
      </c>
    </row>
    <row r="2345" spans="1:1">
      <c r="A2345" s="14" t="s">
        <v>9961</v>
      </c>
    </row>
    <row r="2346" spans="1:1">
      <c r="A2346" s="14" t="s">
        <v>9804</v>
      </c>
    </row>
    <row r="2347" spans="1:1">
      <c r="A2347" s="14" t="s">
        <v>9962</v>
      </c>
    </row>
    <row r="2348" spans="1:1">
      <c r="A2348" s="14" t="s">
        <v>9963</v>
      </c>
    </row>
    <row r="2349" spans="1:1">
      <c r="A2349" s="14" t="s">
        <v>9806</v>
      </c>
    </row>
    <row r="2350" spans="1:1">
      <c r="A2350" s="14" t="s">
        <v>9807</v>
      </c>
    </row>
    <row r="2351" spans="1:1">
      <c r="A2351" s="14" t="s">
        <v>9964</v>
      </c>
    </row>
    <row r="2352" spans="1:1">
      <c r="A2352" s="14" t="s">
        <v>9965</v>
      </c>
    </row>
    <row r="2353" spans="1:1">
      <c r="A2353" s="14" t="s">
        <v>9966</v>
      </c>
    </row>
    <row r="2354" spans="1:1">
      <c r="A2354" s="14" t="s">
        <v>9967</v>
      </c>
    </row>
    <row r="2355" spans="1:1">
      <c r="A2355" s="14" t="s">
        <v>9968</v>
      </c>
    </row>
    <row r="2356" spans="1:1">
      <c r="A2356" s="14" t="s">
        <v>9969</v>
      </c>
    </row>
    <row r="2357" spans="1:1">
      <c r="A2357" s="14" t="s">
        <v>9970</v>
      </c>
    </row>
    <row r="2358" spans="1:1">
      <c r="A2358" s="14" t="s">
        <v>9971</v>
      </c>
    </row>
    <row r="2359" spans="1:1">
      <c r="A2359" s="14" t="s">
        <v>9972</v>
      </c>
    </row>
    <row r="2360" spans="1:1">
      <c r="A2360" s="14" t="s">
        <v>9973</v>
      </c>
    </row>
    <row r="2361" spans="1:1">
      <c r="A2361" s="14" t="s">
        <v>9974</v>
      </c>
    </row>
    <row r="2362" spans="1:1">
      <c r="A2362" s="14" t="s">
        <v>9975</v>
      </c>
    </row>
    <row r="2363" spans="1:1">
      <c r="A2363" s="14" t="s">
        <v>9976</v>
      </c>
    </row>
    <row r="2364" spans="1:1">
      <c r="A2364" s="14" t="s">
        <v>9977</v>
      </c>
    </row>
    <row r="2365" spans="1:1">
      <c r="A2365" s="14" t="s">
        <v>9884</v>
      </c>
    </row>
    <row r="2366" spans="1:1">
      <c r="A2366" s="14" t="s">
        <v>9978</v>
      </c>
    </row>
    <row r="2367" spans="1:1">
      <c r="A2367" s="14" t="s">
        <v>9979</v>
      </c>
    </row>
    <row r="2368" spans="1:1">
      <c r="A2368" s="14" t="s">
        <v>9893</v>
      </c>
    </row>
    <row r="2369" spans="1:1">
      <c r="A2369" s="14" t="s">
        <v>9980</v>
      </c>
    </row>
    <row r="2370" spans="1:1">
      <c r="A2370" s="14" t="s">
        <v>9981</v>
      </c>
    </row>
    <row r="2371" spans="1:1">
      <c r="A2371" s="14" t="s">
        <v>9982</v>
      </c>
    </row>
    <row r="2372" spans="1:1">
      <c r="A2372" s="14" t="s">
        <v>9983</v>
      </c>
    </row>
    <row r="2373" spans="1:1">
      <c r="A2373" s="14" t="s">
        <v>9895</v>
      </c>
    </row>
    <row r="2374" spans="1:1">
      <c r="A2374" s="14" t="s">
        <v>9984</v>
      </c>
    </row>
    <row r="2375" spans="1:1">
      <c r="A2375" s="14" t="s">
        <v>9910</v>
      </c>
    </row>
    <row r="2376" spans="1:1">
      <c r="A2376" s="14" t="s">
        <v>9985</v>
      </c>
    </row>
    <row r="2377" spans="1:1">
      <c r="A2377" s="14" t="s">
        <v>9986</v>
      </c>
    </row>
    <row r="2378" spans="1:1">
      <c r="A2378" s="14" t="s">
        <v>9987</v>
      </c>
    </row>
    <row r="2379" spans="1:1">
      <c r="A2379" s="14" t="s">
        <v>9988</v>
      </c>
    </row>
    <row r="2380" spans="1:1">
      <c r="A2380" s="14" t="s">
        <v>9989</v>
      </c>
    </row>
    <row r="2381" spans="1:1">
      <c r="A2381" s="14" t="s">
        <v>9990</v>
      </c>
    </row>
    <row r="2382" spans="1:1">
      <c r="A2382" s="14" t="s">
        <v>9991</v>
      </c>
    </row>
    <row r="2383" spans="1:1">
      <c r="A2383" s="14" t="s">
        <v>9992</v>
      </c>
    </row>
    <row r="2384" spans="1:1">
      <c r="A2384" s="14" t="s">
        <v>9814</v>
      </c>
    </row>
    <row r="2385" spans="1:1">
      <c r="A2385" s="14" t="s">
        <v>9993</v>
      </c>
    </row>
    <row r="2386" spans="1:1">
      <c r="A2386" s="14" t="s">
        <v>9994</v>
      </c>
    </row>
    <row r="2387" spans="1:1">
      <c r="A2387" s="14" t="s">
        <v>9995</v>
      </c>
    </row>
    <row r="2388" spans="1:1">
      <c r="A2388" s="14" t="s">
        <v>9996</v>
      </c>
    </row>
    <row r="2389" spans="1:1">
      <c r="A2389" s="14" t="s">
        <v>9997</v>
      </c>
    </row>
    <row r="2390" spans="1:1">
      <c r="A2390" s="14" t="s">
        <v>9998</v>
      </c>
    </row>
    <row r="2391" spans="1:1">
      <c r="A2391" s="14" t="s">
        <v>9999</v>
      </c>
    </row>
    <row r="2392" spans="1:1">
      <c r="A2392" s="14" t="s">
        <v>10000</v>
      </c>
    </row>
    <row r="2393" spans="1:1">
      <c r="A2393" s="14" t="s">
        <v>10001</v>
      </c>
    </row>
    <row r="2394" spans="1:1">
      <c r="A2394" s="14" t="s">
        <v>10002</v>
      </c>
    </row>
    <row r="2395" spans="1:1">
      <c r="A2395" s="14" t="s">
        <v>10003</v>
      </c>
    </row>
    <row r="2396" spans="1:1">
      <c r="A2396" s="14" t="s">
        <v>10004</v>
      </c>
    </row>
    <row r="2397" spans="1:1">
      <c r="A2397" s="14" t="s">
        <v>10005</v>
      </c>
    </row>
    <row r="2398" spans="1:1">
      <c r="A2398" s="14" t="s">
        <v>10006</v>
      </c>
    </row>
    <row r="2399" spans="1:1">
      <c r="A2399" s="14" t="s">
        <v>10007</v>
      </c>
    </row>
    <row r="2400" spans="1:1">
      <c r="A2400" s="14" t="s">
        <v>10008</v>
      </c>
    </row>
    <row r="2401" spans="1:1">
      <c r="A2401" s="14" t="s">
        <v>10009</v>
      </c>
    </row>
    <row r="2402" spans="1:1">
      <c r="A2402" s="14" t="s">
        <v>9810</v>
      </c>
    </row>
    <row r="2403" spans="1:1">
      <c r="A2403" s="14" t="s">
        <v>10010</v>
      </c>
    </row>
    <row r="2404" spans="1:1">
      <c r="A2404" s="14" t="s">
        <v>10011</v>
      </c>
    </row>
    <row r="2405" spans="1:1">
      <c r="A2405" s="14" t="s">
        <v>10012</v>
      </c>
    </row>
    <row r="2406" spans="1:1">
      <c r="A2406" s="14" t="s">
        <v>9825</v>
      </c>
    </row>
    <row r="2407" spans="1:1">
      <c r="A2407" s="14" t="s">
        <v>9820</v>
      </c>
    </row>
    <row r="2408" spans="1:1">
      <c r="A2408" s="14" t="s">
        <v>10013</v>
      </c>
    </row>
    <row r="2409" spans="1:1">
      <c r="A2409" s="14" t="s">
        <v>10014</v>
      </c>
    </row>
    <row r="2410" spans="1:1">
      <c r="A2410" s="14" t="s">
        <v>10015</v>
      </c>
    </row>
    <row r="2411" spans="1:1">
      <c r="A2411" s="14" t="s">
        <v>10016</v>
      </c>
    </row>
    <row r="2412" spans="1:1">
      <c r="A2412" s="14" t="s">
        <v>10017</v>
      </c>
    </row>
    <row r="2413" spans="1:1">
      <c r="A2413" s="14" t="s">
        <v>10018</v>
      </c>
    </row>
    <row r="2414" spans="1:1">
      <c r="A2414" s="14" t="s">
        <v>10019</v>
      </c>
    </row>
    <row r="2415" spans="1:1">
      <c r="A2415" s="14" t="s">
        <v>10020</v>
      </c>
    </row>
    <row r="2416" spans="1:1">
      <c r="A2416" s="14" t="s">
        <v>10021</v>
      </c>
    </row>
    <row r="2417" spans="1:1">
      <c r="A2417" s="14" t="s">
        <v>9673</v>
      </c>
    </row>
    <row r="2418" spans="1:1">
      <c r="A2418" s="14" t="s">
        <v>9674</v>
      </c>
    </row>
    <row r="2419" spans="1:1">
      <c r="A2419" s="14" t="s">
        <v>10022</v>
      </c>
    </row>
    <row r="2420" spans="1:1">
      <c r="A2420" s="14" t="s">
        <v>10023</v>
      </c>
    </row>
    <row r="2421" spans="1:1">
      <c r="A2421" s="14" t="s">
        <v>9880</v>
      </c>
    </row>
    <row r="2422" spans="1:1">
      <c r="A2422" s="14" t="s">
        <v>10024</v>
      </c>
    </row>
    <row r="2423" spans="1:1">
      <c r="A2423" s="14" t="s">
        <v>10025</v>
      </c>
    </row>
    <row r="2424" spans="1:1">
      <c r="A2424" s="14" t="s">
        <v>9697</v>
      </c>
    </row>
    <row r="2425" spans="1:1">
      <c r="A2425" s="14" t="s">
        <v>10026</v>
      </c>
    </row>
    <row r="2426" spans="1:1">
      <c r="A2426" s="14" t="s">
        <v>10027</v>
      </c>
    </row>
    <row r="2427" spans="1:1">
      <c r="A2427" s="14" t="s">
        <v>10028</v>
      </c>
    </row>
    <row r="2428" spans="1:1">
      <c r="A2428" s="14" t="s">
        <v>10029</v>
      </c>
    </row>
    <row r="2429" spans="1:1">
      <c r="A2429" s="14" t="s">
        <v>10030</v>
      </c>
    </row>
    <row r="2430" spans="1:1">
      <c r="A2430" s="14" t="s">
        <v>9910</v>
      </c>
    </row>
    <row r="2431" spans="1:1">
      <c r="A2431" s="14" t="s">
        <v>10031</v>
      </c>
    </row>
    <row r="2432" spans="1:1">
      <c r="A2432" s="14" t="s">
        <v>10032</v>
      </c>
    </row>
    <row r="2433" spans="1:1">
      <c r="A2433" s="14" t="s">
        <v>9884</v>
      </c>
    </row>
    <row r="2434" spans="1:1">
      <c r="A2434" s="14" t="s">
        <v>9894</v>
      </c>
    </row>
    <row r="2435" spans="1:1">
      <c r="A2435" s="14" t="s">
        <v>9897</v>
      </c>
    </row>
    <row r="2436" spans="1:1">
      <c r="A2436" s="14" t="s">
        <v>9929</v>
      </c>
    </row>
    <row r="2437" spans="1:1">
      <c r="A2437" s="14" t="s">
        <v>9898</v>
      </c>
    </row>
    <row r="2438" spans="1:1">
      <c r="A2438" s="14" t="s">
        <v>9947</v>
      </c>
    </row>
    <row r="2439" spans="1:1">
      <c r="A2439" s="14" t="s">
        <v>9930</v>
      </c>
    </row>
    <row r="2440" spans="1:1">
      <c r="A2440" s="14" t="s">
        <v>10033</v>
      </c>
    </row>
    <row r="2441" spans="1:1">
      <c r="A2441" s="14" t="s">
        <v>10034</v>
      </c>
    </row>
    <row r="2442" spans="1:1">
      <c r="A2442" s="14" t="s">
        <v>10035</v>
      </c>
    </row>
    <row r="2443" spans="1:1">
      <c r="A2443" s="14" t="s">
        <v>9856</v>
      </c>
    </row>
    <row r="2444" spans="1:1">
      <c r="A2444" s="14" t="s">
        <v>10036</v>
      </c>
    </row>
    <row r="2445" spans="1:1">
      <c r="A2445" s="14" t="s">
        <v>10037</v>
      </c>
    </row>
    <row r="2446" spans="1:1">
      <c r="A2446" s="14" t="s">
        <v>10038</v>
      </c>
    </row>
    <row r="2447" spans="1:1">
      <c r="A2447" s="14" t="s">
        <v>10039</v>
      </c>
    </row>
    <row r="2448" spans="1:1">
      <c r="A2448" s="14" t="s">
        <v>10040</v>
      </c>
    </row>
    <row r="2449" spans="1:1">
      <c r="A2449" s="14" t="s">
        <v>10041</v>
      </c>
    </row>
    <row r="2450" spans="1:1">
      <c r="A2450" s="14" t="s">
        <v>10042</v>
      </c>
    </row>
    <row r="2451" spans="1:1">
      <c r="A2451" s="14" t="s">
        <v>10043</v>
      </c>
    </row>
    <row r="2452" spans="1:1">
      <c r="A2452" s="14" t="s">
        <v>10044</v>
      </c>
    </row>
    <row r="2453" spans="1:1">
      <c r="A2453" s="14" t="s">
        <v>10045</v>
      </c>
    </row>
    <row r="2454" spans="1:1">
      <c r="A2454" s="14" t="s">
        <v>10046</v>
      </c>
    </row>
    <row r="2455" spans="1:1">
      <c r="A2455" s="14" t="s">
        <v>10047</v>
      </c>
    </row>
    <row r="2456" spans="1:1">
      <c r="A2456" s="14" t="s">
        <v>10048</v>
      </c>
    </row>
    <row r="2457" spans="1:1">
      <c r="A2457" s="14" t="s">
        <v>10049</v>
      </c>
    </row>
    <row r="2458" spans="1:1">
      <c r="A2458" s="14" t="s">
        <v>10050</v>
      </c>
    </row>
    <row r="2459" spans="1:1">
      <c r="A2459" s="14" t="s">
        <v>10023</v>
      </c>
    </row>
    <row r="2460" spans="1:1">
      <c r="A2460" s="14" t="s">
        <v>10051</v>
      </c>
    </row>
    <row r="2461" spans="1:1">
      <c r="A2461" s="14" t="s">
        <v>10052</v>
      </c>
    </row>
    <row r="2462" spans="1:1">
      <c r="A2462" s="14" t="s">
        <v>10053</v>
      </c>
    </row>
    <row r="2463" spans="1:1">
      <c r="A2463" s="14" t="s">
        <v>10054</v>
      </c>
    </row>
    <row r="2464" spans="1:1">
      <c r="A2464" s="14" t="s">
        <v>10055</v>
      </c>
    </row>
    <row r="2465" spans="1:1">
      <c r="A2465" s="14" t="s">
        <v>10056</v>
      </c>
    </row>
    <row r="2466" spans="1:1">
      <c r="A2466" s="14" t="s">
        <v>10057</v>
      </c>
    </row>
    <row r="2467" spans="1:1">
      <c r="A2467" s="14" t="s">
        <v>10058</v>
      </c>
    </row>
    <row r="2468" spans="1:1">
      <c r="A2468" s="14" t="s">
        <v>10059</v>
      </c>
    </row>
    <row r="2469" spans="1:1">
      <c r="A2469" s="14" t="s">
        <v>10060</v>
      </c>
    </row>
    <row r="2470" spans="1:1">
      <c r="A2470" s="14" t="s">
        <v>10061</v>
      </c>
    </row>
    <row r="2471" spans="1:1">
      <c r="A2471" s="14" t="s">
        <v>10062</v>
      </c>
    </row>
    <row r="2472" spans="1:1">
      <c r="A2472" s="14" t="s">
        <v>10063</v>
      </c>
    </row>
    <row r="2473" spans="1:1">
      <c r="A2473" s="14" t="s">
        <v>10064</v>
      </c>
    </row>
    <row r="2474" spans="1:1">
      <c r="A2474" s="14" t="s">
        <v>10065</v>
      </c>
    </row>
    <row r="2475" spans="1:1">
      <c r="A2475" s="14" t="s">
        <v>10066</v>
      </c>
    </row>
    <row r="2476" spans="1:1">
      <c r="A2476" s="14" t="s">
        <v>9932</v>
      </c>
    </row>
    <row r="2477" spans="1:1">
      <c r="A2477" s="14" t="s">
        <v>9942</v>
      </c>
    </row>
    <row r="2478" spans="1:1">
      <c r="A2478" s="14" t="s">
        <v>10067</v>
      </c>
    </row>
    <row r="2479" spans="1:1">
      <c r="A2479" s="14" t="s">
        <v>9935</v>
      </c>
    </row>
    <row r="2480" spans="1:1">
      <c r="A2480" s="14" t="s">
        <v>10068</v>
      </c>
    </row>
    <row r="2481" spans="1:1">
      <c r="A2481" s="14" t="s">
        <v>9940</v>
      </c>
    </row>
    <row r="2482" spans="1:1">
      <c r="A2482" s="14" t="s">
        <v>10069</v>
      </c>
    </row>
    <row r="2483" spans="1:1">
      <c r="A2483" s="14" t="s">
        <v>9594</v>
      </c>
    </row>
    <row r="2484" spans="1:1">
      <c r="A2484" s="14" t="s">
        <v>10070</v>
      </c>
    </row>
    <row r="2485" spans="1:1">
      <c r="A2485" s="14" t="s">
        <v>9941</v>
      </c>
    </row>
    <row r="2486" spans="1:1">
      <c r="A2486" s="14" t="s">
        <v>10071</v>
      </c>
    </row>
    <row r="2487" spans="1:1">
      <c r="A2487" s="14" t="s">
        <v>10072</v>
      </c>
    </row>
    <row r="2488" spans="1:1">
      <c r="A2488" s="14" t="s">
        <v>10073</v>
      </c>
    </row>
    <row r="2489" spans="1:1">
      <c r="A2489" s="14" t="s">
        <v>10074</v>
      </c>
    </row>
    <row r="2490" spans="1:1">
      <c r="A2490" s="14" t="s">
        <v>10075</v>
      </c>
    </row>
    <row r="2491" spans="1:1">
      <c r="A2491" s="14" t="s">
        <v>10076</v>
      </c>
    </row>
    <row r="2492" spans="1:1">
      <c r="A2492" s="14" t="s">
        <v>10077</v>
      </c>
    </row>
    <row r="2493" spans="1:1">
      <c r="A2493" s="14" t="s">
        <v>10078</v>
      </c>
    </row>
    <row r="2494" spans="1:1">
      <c r="A2494" s="14" t="s">
        <v>10079</v>
      </c>
    </row>
    <row r="2495" spans="1:1">
      <c r="A2495" s="14" t="s">
        <v>10080</v>
      </c>
    </row>
    <row r="2496" spans="1:1">
      <c r="A2496" s="14" t="s">
        <v>10081</v>
      </c>
    </row>
    <row r="2497" spans="1:1">
      <c r="A2497" s="14" t="s">
        <v>10082</v>
      </c>
    </row>
    <row r="2498" spans="1:1">
      <c r="A2498" s="14" t="s">
        <v>10083</v>
      </c>
    </row>
    <row r="2499" spans="1:1">
      <c r="A2499" s="14" t="s">
        <v>10084</v>
      </c>
    </row>
    <row r="2500" spans="1:1">
      <c r="A2500" s="14" t="s">
        <v>10085</v>
      </c>
    </row>
    <row r="2501" spans="1:1">
      <c r="A2501" s="14" t="s">
        <v>9872</v>
      </c>
    </row>
    <row r="2502" spans="1:1">
      <c r="A2502" s="14" t="s">
        <v>10086</v>
      </c>
    </row>
    <row r="2503" spans="1:1">
      <c r="A2503" s="14" t="s">
        <v>10087</v>
      </c>
    </row>
    <row r="2504" spans="1:1">
      <c r="A2504" s="14" t="s">
        <v>10088</v>
      </c>
    </row>
    <row r="2505" spans="1:1">
      <c r="A2505" s="14" t="s">
        <v>9941</v>
      </c>
    </row>
    <row r="2506" spans="1:1">
      <c r="A2506" s="14" t="s">
        <v>10072</v>
      </c>
    </row>
    <row r="2507" spans="1:1">
      <c r="A2507" s="14" t="s">
        <v>10089</v>
      </c>
    </row>
    <row r="2508" spans="1:1">
      <c r="A2508" s="14" t="s">
        <v>10090</v>
      </c>
    </row>
    <row r="2509" spans="1:1">
      <c r="A2509" s="14" t="s">
        <v>10091</v>
      </c>
    </row>
    <row r="2510" spans="1:1">
      <c r="A2510" s="14" t="s">
        <v>9922</v>
      </c>
    </row>
    <row r="2511" spans="1:1">
      <c r="A2511" s="14" t="s">
        <v>9923</v>
      </c>
    </row>
    <row r="2512" spans="1:1">
      <c r="A2512" s="14" t="s">
        <v>9903</v>
      </c>
    </row>
    <row r="2513" spans="1:1">
      <c r="A2513" s="14" t="s">
        <v>10092</v>
      </c>
    </row>
    <row r="2514" spans="1:1">
      <c r="A2514" s="14" t="s">
        <v>10093</v>
      </c>
    </row>
    <row r="2515" spans="1:1">
      <c r="A2515" s="14" t="s">
        <v>10094</v>
      </c>
    </row>
    <row r="2516" spans="1:1">
      <c r="A2516" s="14" t="s">
        <v>9930</v>
      </c>
    </row>
    <row r="2517" spans="1:1">
      <c r="A2517" s="14" t="s">
        <v>9894</v>
      </c>
    </row>
    <row r="2518" spans="1:1">
      <c r="A2518" s="14" t="s">
        <v>9897</v>
      </c>
    </row>
    <row r="2519" spans="1:1">
      <c r="A2519" s="14" t="s">
        <v>9963</v>
      </c>
    </row>
    <row r="2520" spans="1:1">
      <c r="A2520" s="14" t="s">
        <v>9807</v>
      </c>
    </row>
    <row r="2521" spans="1:1">
      <c r="A2521" s="14" t="s">
        <v>9964</v>
      </c>
    </row>
    <row r="2522" spans="1:1">
      <c r="A2522" s="14" t="s">
        <v>9965</v>
      </c>
    </row>
    <row r="2523" spans="1:1">
      <c r="A2523" s="14" t="s">
        <v>9967</v>
      </c>
    </row>
    <row r="2524" spans="1:1">
      <c r="A2524" s="14" t="s">
        <v>9969</v>
      </c>
    </row>
    <row r="2525" spans="1:1">
      <c r="A2525" s="14" t="s">
        <v>9972</v>
      </c>
    </row>
    <row r="2526" spans="1:1">
      <c r="A2526" s="14" t="s">
        <v>10095</v>
      </c>
    </row>
    <row r="2527" spans="1:1">
      <c r="A2527" s="14" t="s">
        <v>10096</v>
      </c>
    </row>
    <row r="2528" spans="1:1">
      <c r="A2528" s="14" t="s">
        <v>10097</v>
      </c>
    </row>
    <row r="2529" spans="1:1">
      <c r="A2529" s="14" t="s">
        <v>10098</v>
      </c>
    </row>
    <row r="2530" spans="1:1">
      <c r="A2530" s="14" t="s">
        <v>10099</v>
      </c>
    </row>
    <row r="2531" spans="1:1">
      <c r="A2531" s="14" t="s">
        <v>10100</v>
      </c>
    </row>
    <row r="2532" spans="1:1">
      <c r="A2532" s="14" t="s">
        <v>10101</v>
      </c>
    </row>
    <row r="2533" spans="1:1">
      <c r="A2533" s="14" t="s">
        <v>10102</v>
      </c>
    </row>
    <row r="2534" spans="1:1">
      <c r="A2534" s="14" t="s">
        <v>9982</v>
      </c>
    </row>
    <row r="2535" spans="1:1">
      <c r="A2535" s="14" t="s">
        <v>10103</v>
      </c>
    </row>
    <row r="2536" spans="1:1">
      <c r="A2536" s="14" t="s">
        <v>9813</v>
      </c>
    </row>
    <row r="2537" spans="1:1">
      <c r="A2537" s="14" t="s">
        <v>9988</v>
      </c>
    </row>
    <row r="2538" spans="1:1">
      <c r="A2538" s="14" t="s">
        <v>9990</v>
      </c>
    </row>
    <row r="2539" spans="1:1">
      <c r="A2539" s="14" t="s">
        <v>9814</v>
      </c>
    </row>
    <row r="2540" spans="1:1">
      <c r="A2540" s="14" t="s">
        <v>10104</v>
      </c>
    </row>
    <row r="2541" spans="1:1">
      <c r="A2541" s="14" t="s">
        <v>10105</v>
      </c>
    </row>
    <row r="2542" spans="1:1">
      <c r="A2542" s="14" t="s">
        <v>9996</v>
      </c>
    </row>
    <row r="2543" spans="1:1">
      <c r="A2543" s="14" t="s">
        <v>9999</v>
      </c>
    </row>
    <row r="2544" spans="1:1">
      <c r="A2544" s="14" t="s">
        <v>10004</v>
      </c>
    </row>
    <row r="2545" spans="1:1">
      <c r="A2545" s="14" t="s">
        <v>10106</v>
      </c>
    </row>
    <row r="2546" spans="1:1">
      <c r="A2546" s="14" t="s">
        <v>10107</v>
      </c>
    </row>
    <row r="2547" spans="1:1">
      <c r="A2547" s="14" t="s">
        <v>10108</v>
      </c>
    </row>
    <row r="2548" spans="1:1">
      <c r="A2548" s="14" t="s">
        <v>10109</v>
      </c>
    </row>
    <row r="2549" spans="1:1">
      <c r="A2549" s="14" t="s">
        <v>10110</v>
      </c>
    </row>
    <row r="2550" spans="1:1">
      <c r="A2550" s="14" t="s">
        <v>9959</v>
      </c>
    </row>
    <row r="2551" spans="1:1">
      <c r="A2551" s="14" t="s">
        <v>10111</v>
      </c>
    </row>
    <row r="2552" spans="1:1">
      <c r="A2552" s="14" t="s">
        <v>9960</v>
      </c>
    </row>
    <row r="2553" spans="1:1">
      <c r="A2553" s="14" t="s">
        <v>9995</v>
      </c>
    </row>
    <row r="2554" spans="1:1">
      <c r="A2554" s="14" t="s">
        <v>9998</v>
      </c>
    </row>
    <row r="2555" spans="1:1">
      <c r="A2555" s="14" t="s">
        <v>10112</v>
      </c>
    </row>
    <row r="2556" spans="1:1">
      <c r="A2556" s="14" t="s">
        <v>10113</v>
      </c>
    </row>
    <row r="2557" spans="1:1">
      <c r="A2557" s="14" t="s">
        <v>10114</v>
      </c>
    </row>
    <row r="2558" spans="1:1">
      <c r="A2558" s="14" t="s">
        <v>10115</v>
      </c>
    </row>
    <row r="2559" spans="1:1">
      <c r="A2559" s="14" t="s">
        <v>10116</v>
      </c>
    </row>
    <row r="2560" spans="1:1">
      <c r="A2560" s="14" t="s">
        <v>10000</v>
      </c>
    </row>
    <row r="2561" spans="1:1">
      <c r="A2561" s="14" t="s">
        <v>10117</v>
      </c>
    </row>
    <row r="2562" spans="1:1">
      <c r="A2562" s="14" t="s">
        <v>10118</v>
      </c>
    </row>
    <row r="2563" spans="1:1">
      <c r="A2563" s="14" t="s">
        <v>10005</v>
      </c>
    </row>
    <row r="2564" spans="1:1">
      <c r="A2564" s="14" t="s">
        <v>10119</v>
      </c>
    </row>
    <row r="2565" spans="1:1">
      <c r="A2565" s="14" t="s">
        <v>10007</v>
      </c>
    </row>
    <row r="2566" spans="1:1">
      <c r="A2566" s="14" t="s">
        <v>10008</v>
      </c>
    </row>
    <row r="2567" spans="1:1">
      <c r="A2567" s="14" t="s">
        <v>9810</v>
      </c>
    </row>
    <row r="2568" spans="1:1">
      <c r="A2568" s="14" t="s">
        <v>10120</v>
      </c>
    </row>
    <row r="2569" spans="1:1">
      <c r="A2569" s="14" t="s">
        <v>9977</v>
      </c>
    </row>
    <row r="2570" spans="1:1">
      <c r="A2570" s="14" t="s">
        <v>10121</v>
      </c>
    </row>
    <row r="2571" spans="1:1">
      <c r="A2571" s="14" t="s">
        <v>10122</v>
      </c>
    </row>
    <row r="2572" spans="1:1">
      <c r="A2572" s="14" t="s">
        <v>9981</v>
      </c>
    </row>
    <row r="2573" spans="1:1">
      <c r="A2573" s="14" t="s">
        <v>9983</v>
      </c>
    </row>
    <row r="2574" spans="1:1">
      <c r="A2574" s="14" t="s">
        <v>10123</v>
      </c>
    </row>
    <row r="2575" spans="1:1">
      <c r="A2575" s="14" t="s">
        <v>9989</v>
      </c>
    </row>
    <row r="2576" spans="1:1">
      <c r="A2576" s="14" t="s">
        <v>9991</v>
      </c>
    </row>
    <row r="2577" spans="1:1">
      <c r="A2577" s="14" t="s">
        <v>9994</v>
      </c>
    </row>
    <row r="2578" spans="1:1">
      <c r="A2578" s="14" t="s">
        <v>10124</v>
      </c>
    </row>
    <row r="2579" spans="1:1">
      <c r="A2579" s="14" t="s">
        <v>10125</v>
      </c>
    </row>
    <row r="2580" spans="1:1">
      <c r="A2580" s="14" t="s">
        <v>10126</v>
      </c>
    </row>
    <row r="2581" spans="1:1">
      <c r="A2581" s="14" t="s">
        <v>10127</v>
      </c>
    </row>
    <row r="2582" spans="1:1">
      <c r="A2582" s="14" t="s">
        <v>10128</v>
      </c>
    </row>
    <row r="2583" spans="1:1">
      <c r="A2583" s="14" t="s">
        <v>10129</v>
      </c>
    </row>
    <row r="2584" spans="1:1">
      <c r="A2584" s="14" t="s">
        <v>10130</v>
      </c>
    </row>
    <row r="2585" spans="1:1">
      <c r="A2585" s="14" t="s">
        <v>10131</v>
      </c>
    </row>
    <row r="2586" spans="1:1">
      <c r="A2586" s="14" t="s">
        <v>10132</v>
      </c>
    </row>
    <row r="2587" spans="1:1">
      <c r="A2587" s="14" t="s">
        <v>10133</v>
      </c>
    </row>
    <row r="2588" spans="1:1">
      <c r="A2588" s="14" t="s">
        <v>10134</v>
      </c>
    </row>
    <row r="2589" spans="1:1">
      <c r="A2589" s="14" t="s">
        <v>10135</v>
      </c>
    </row>
    <row r="2590" spans="1:1">
      <c r="A2590" s="14" t="s">
        <v>10015</v>
      </c>
    </row>
    <row r="2591" spans="1:1">
      <c r="A2591" s="14" t="s">
        <v>10016</v>
      </c>
    </row>
    <row r="2592" spans="1:1">
      <c r="A2592" s="14" t="s">
        <v>10017</v>
      </c>
    </row>
    <row r="2593" spans="1:1">
      <c r="A2593" s="14" t="s">
        <v>10018</v>
      </c>
    </row>
    <row r="2594" spans="1:1">
      <c r="A2594" s="14" t="s">
        <v>10136</v>
      </c>
    </row>
    <row r="2595" spans="1:1">
      <c r="A2595" s="14" t="s">
        <v>10137</v>
      </c>
    </row>
    <row r="2596" spans="1:1">
      <c r="A2596" s="14" t="s">
        <v>10138</v>
      </c>
    </row>
    <row r="2597" spans="1:1">
      <c r="A2597" s="14" t="s">
        <v>10139</v>
      </c>
    </row>
    <row r="2598" spans="1:1">
      <c r="A2598" s="14" t="s">
        <v>10019</v>
      </c>
    </row>
    <row r="2599" spans="1:1">
      <c r="A2599" s="14" t="s">
        <v>10140</v>
      </c>
    </row>
    <row r="2600" spans="1:1">
      <c r="A2600" s="14" t="s">
        <v>10141</v>
      </c>
    </row>
    <row r="2601" spans="1:1">
      <c r="A2601" s="14" t="s">
        <v>10142</v>
      </c>
    </row>
    <row r="2602" spans="1:1">
      <c r="A2602" s="14" t="s">
        <v>10143</v>
      </c>
    </row>
    <row r="2603" spans="1:1">
      <c r="A2603" s="14" t="s">
        <v>10144</v>
      </c>
    </row>
    <row r="2604" spans="1:1">
      <c r="A2604" s="14" t="s">
        <v>9832</v>
      </c>
    </row>
    <row r="2605" spans="1:1">
      <c r="A2605" s="14" t="s">
        <v>10145</v>
      </c>
    </row>
    <row r="2606" spans="1:1">
      <c r="A2606" s="14" t="s">
        <v>9834</v>
      </c>
    </row>
    <row r="2607" spans="1:1">
      <c r="A2607" s="14" t="s">
        <v>10146</v>
      </c>
    </row>
    <row r="2608" spans="1:1">
      <c r="A2608" s="14" t="s">
        <v>10147</v>
      </c>
    </row>
    <row r="2609" spans="1:1">
      <c r="A2609" s="14" t="s">
        <v>9835</v>
      </c>
    </row>
    <row r="2610" spans="1:1">
      <c r="A2610" s="14" t="s">
        <v>10148</v>
      </c>
    </row>
    <row r="2611" spans="1:1">
      <c r="A2611" s="14" t="s">
        <v>9825</v>
      </c>
    </row>
    <row r="2612" spans="1:1">
      <c r="A2612" s="14" t="s">
        <v>10149</v>
      </c>
    </row>
    <row r="2613" spans="1:1">
      <c r="A2613" s="14" t="s">
        <v>10150</v>
      </c>
    </row>
    <row r="2614" spans="1:1">
      <c r="A2614" s="14" t="s">
        <v>10151</v>
      </c>
    </row>
    <row r="2615" spans="1:1">
      <c r="A2615" s="14" t="s">
        <v>10152</v>
      </c>
    </row>
    <row r="2616" spans="1:1">
      <c r="A2616" s="14" t="s">
        <v>10153</v>
      </c>
    </row>
    <row r="2617" spans="1:1">
      <c r="A2617" s="14" t="s">
        <v>10154</v>
      </c>
    </row>
    <row r="2618" spans="1:1">
      <c r="A2618" s="14" t="s">
        <v>10155</v>
      </c>
    </row>
    <row r="2619" spans="1:1">
      <c r="A2619" s="14" t="s">
        <v>10156</v>
      </c>
    </row>
    <row r="2620" spans="1:1">
      <c r="A2620" s="14" t="s">
        <v>10157</v>
      </c>
    </row>
    <row r="2621" spans="1:1">
      <c r="A2621" s="14" t="s">
        <v>10158</v>
      </c>
    </row>
    <row r="2622" spans="1:1">
      <c r="A2622" s="14" t="s">
        <v>10159</v>
      </c>
    </row>
    <row r="2623" spans="1:1">
      <c r="A2623" s="14" t="s">
        <v>10160</v>
      </c>
    </row>
    <row r="2624" spans="1:1">
      <c r="A2624" s="14" t="s">
        <v>10161</v>
      </c>
    </row>
    <row r="2625" spans="1:1">
      <c r="A2625" s="14" t="s">
        <v>10162</v>
      </c>
    </row>
    <row r="2626" spans="1:1">
      <c r="A2626" s="14" t="s">
        <v>10014</v>
      </c>
    </row>
    <row r="2627" spans="1:1">
      <c r="A2627" s="14" t="s">
        <v>10163</v>
      </c>
    </row>
    <row r="2628" spans="1:1">
      <c r="A2628" s="14" t="s">
        <v>9758</v>
      </c>
    </row>
    <row r="2629" spans="1:1">
      <c r="A2629" s="14" t="s">
        <v>9760</v>
      </c>
    </row>
    <row r="2630" spans="1:1">
      <c r="A2630" s="14" t="s">
        <v>10164</v>
      </c>
    </row>
    <row r="2631" spans="1:1">
      <c r="A2631" s="14" t="s">
        <v>10165</v>
      </c>
    </row>
    <row r="2632" spans="1:1">
      <c r="A2632" s="14" t="s">
        <v>9764</v>
      </c>
    </row>
    <row r="2633" spans="1:1">
      <c r="A2633" s="14" t="s">
        <v>10166</v>
      </c>
    </row>
    <row r="2634" spans="1:1">
      <c r="A2634" s="14" t="s">
        <v>10167</v>
      </c>
    </row>
    <row r="2635" spans="1:1">
      <c r="A2635" s="14" t="s">
        <v>9879</v>
      </c>
    </row>
    <row r="2636" spans="1:1">
      <c r="A2636" s="14" t="s">
        <v>10168</v>
      </c>
    </row>
    <row r="2637" spans="1:1">
      <c r="A2637" s="14" t="s">
        <v>10169</v>
      </c>
    </row>
    <row r="2638" spans="1:1">
      <c r="A2638" s="14" t="s">
        <v>9828</v>
      </c>
    </row>
    <row r="2639" spans="1:1">
      <c r="A2639" s="14" t="s">
        <v>9807</v>
      </c>
    </row>
    <row r="2640" spans="1:1">
      <c r="A2640" s="14" t="s">
        <v>9920</v>
      </c>
    </row>
    <row r="2641" spans="1:1">
      <c r="A2641" s="14" t="s">
        <v>10170</v>
      </c>
    </row>
    <row r="2642" spans="1:1">
      <c r="A2642" s="14" t="s">
        <v>10171</v>
      </c>
    </row>
    <row r="2643" spans="1:1">
      <c r="A2643" s="14" t="s">
        <v>10172</v>
      </c>
    </row>
    <row r="2644" spans="1:1">
      <c r="A2644" s="14" t="s">
        <v>10173</v>
      </c>
    </row>
    <row r="2645" spans="1:1">
      <c r="A2645" s="14" t="s">
        <v>10174</v>
      </c>
    </row>
    <row r="2646" spans="1:1">
      <c r="A2646" s="14" t="s">
        <v>10175</v>
      </c>
    </row>
    <row r="2647" spans="1:1">
      <c r="A2647" s="14" t="s">
        <v>10176</v>
      </c>
    </row>
    <row r="2648" spans="1:1">
      <c r="A2648" s="14" t="s">
        <v>9045</v>
      </c>
    </row>
    <row r="2649" spans="1:1">
      <c r="A2649" s="14" t="s">
        <v>10177</v>
      </c>
    </row>
    <row r="2650" spans="1:1">
      <c r="A2650" s="14" t="s">
        <v>10178</v>
      </c>
    </row>
    <row r="2651" spans="1:1">
      <c r="A2651" s="14" t="s">
        <v>10179</v>
      </c>
    </row>
    <row r="2652" spans="1:1">
      <c r="A2652" s="14" t="s">
        <v>10180</v>
      </c>
    </row>
    <row r="2653" spans="1:1">
      <c r="A2653" s="14" t="s">
        <v>10181</v>
      </c>
    </row>
    <row r="2654" spans="1:1">
      <c r="A2654" s="14" t="s">
        <v>10182</v>
      </c>
    </row>
    <row r="2655" spans="1:1">
      <c r="A2655" s="14" t="s">
        <v>10183</v>
      </c>
    </row>
    <row r="2656" spans="1:1">
      <c r="A2656" s="14" t="s">
        <v>10184</v>
      </c>
    </row>
    <row r="2657" spans="1:1">
      <c r="A2657" s="14" t="s">
        <v>10185</v>
      </c>
    </row>
    <row r="2658" spans="1:1">
      <c r="A2658" s="14" t="s">
        <v>10186</v>
      </c>
    </row>
    <row r="2659" spans="1:1">
      <c r="A2659" s="14" t="s">
        <v>10187</v>
      </c>
    </row>
    <row r="2660" spans="1:1">
      <c r="A2660" s="14" t="s">
        <v>10188</v>
      </c>
    </row>
    <row r="2661" spans="1:1">
      <c r="A2661" s="14" t="s">
        <v>10023</v>
      </c>
    </row>
    <row r="2662" spans="1:1">
      <c r="A2662" s="14" t="s">
        <v>10189</v>
      </c>
    </row>
    <row r="2663" spans="1:1">
      <c r="A2663" s="14" t="s">
        <v>9044</v>
      </c>
    </row>
    <row r="2664" spans="1:1">
      <c r="A2664" s="14" t="s">
        <v>10016</v>
      </c>
    </row>
    <row r="2665" spans="1:1">
      <c r="A2665" s="14" t="s">
        <v>10017</v>
      </c>
    </row>
    <row r="2666" spans="1:1">
      <c r="A2666" s="14" t="s">
        <v>10142</v>
      </c>
    </row>
    <row r="2667" spans="1:1">
      <c r="A2667" s="14" t="s">
        <v>9835</v>
      </c>
    </row>
    <row r="2668" spans="1:1">
      <c r="A2668" s="14" t="s">
        <v>10190</v>
      </c>
    </row>
    <row r="2669" spans="1:1">
      <c r="A2669" s="14" t="s">
        <v>10191</v>
      </c>
    </row>
    <row r="2670" spans="1:1">
      <c r="A2670" s="14" t="s">
        <v>10192</v>
      </c>
    </row>
    <row r="2671" spans="1:1">
      <c r="A2671" s="14" t="s">
        <v>10193</v>
      </c>
    </row>
    <row r="2672" spans="1:1">
      <c r="A2672" s="14" t="s">
        <v>10194</v>
      </c>
    </row>
    <row r="2673" spans="1:1">
      <c r="A2673" s="14" t="s">
        <v>10023</v>
      </c>
    </row>
    <row r="2674" spans="1:1">
      <c r="A2674" s="14" t="s">
        <v>9837</v>
      </c>
    </row>
    <row r="2675" spans="1:1">
      <c r="A2675" s="14" t="s">
        <v>10195</v>
      </c>
    </row>
    <row r="2676" spans="1:1">
      <c r="A2676" s="14" t="s">
        <v>9945</v>
      </c>
    </row>
    <row r="2677" spans="1:1">
      <c r="A2677" s="14" t="s">
        <v>10196</v>
      </c>
    </row>
    <row r="2678" spans="1:1">
      <c r="A2678" s="14" t="s">
        <v>10197</v>
      </c>
    </row>
    <row r="2679" spans="1:1">
      <c r="A2679" s="14" t="s">
        <v>10198</v>
      </c>
    </row>
    <row r="2680" spans="1:1">
      <c r="A2680" s="14" t="s">
        <v>10199</v>
      </c>
    </row>
    <row r="2681" spans="1:1">
      <c r="A2681" s="14" t="s">
        <v>10200</v>
      </c>
    </row>
    <row r="2682" spans="1:1">
      <c r="A2682" s="14" t="s">
        <v>10201</v>
      </c>
    </row>
    <row r="2683" spans="1:1">
      <c r="A2683" s="14" t="s">
        <v>10202</v>
      </c>
    </row>
    <row r="2684" spans="1:1">
      <c r="A2684" s="14" t="s">
        <v>9908</v>
      </c>
    </row>
    <row r="2685" spans="1:1">
      <c r="A2685" s="14" t="s">
        <v>10203</v>
      </c>
    </row>
    <row r="2686" spans="1:1">
      <c r="A2686" s="14" t="s">
        <v>10204</v>
      </c>
    </row>
    <row r="2687" spans="1:1">
      <c r="A2687" s="14" t="s">
        <v>10205</v>
      </c>
    </row>
    <row r="2688" spans="1:1">
      <c r="A2688" s="14" t="s">
        <v>9881</v>
      </c>
    </row>
    <row r="2689" spans="1:1">
      <c r="A2689" s="14" t="s">
        <v>10060</v>
      </c>
    </row>
    <row r="2690" spans="1:1">
      <c r="A2690" s="14" t="s">
        <v>10206</v>
      </c>
    </row>
    <row r="2691" spans="1:1">
      <c r="A2691" s="14" t="s">
        <v>10207</v>
      </c>
    </row>
    <row r="2692" spans="1:1">
      <c r="A2692" s="14" t="s">
        <v>10208</v>
      </c>
    </row>
    <row r="2693" spans="1:1">
      <c r="A2693" s="14" t="s">
        <v>10209</v>
      </c>
    </row>
    <row r="2694" spans="1:1">
      <c r="A2694" s="14" t="s">
        <v>10210</v>
      </c>
    </row>
    <row r="2695" spans="1:1">
      <c r="A2695" s="14" t="s">
        <v>10211</v>
      </c>
    </row>
    <row r="2696" spans="1:1">
      <c r="A2696" s="14" t="s">
        <v>10212</v>
      </c>
    </row>
    <row r="2697" spans="1:1">
      <c r="A2697" s="14" t="s">
        <v>10213</v>
      </c>
    </row>
    <row r="2698" spans="1:1">
      <c r="A2698" s="14" t="s">
        <v>10214</v>
      </c>
    </row>
    <row r="2699" spans="1:1">
      <c r="A2699" s="14" t="s">
        <v>10215</v>
      </c>
    </row>
    <row r="2700" spans="1:1">
      <c r="A2700" s="14" t="s">
        <v>10216</v>
      </c>
    </row>
    <row r="2701" spans="1:1">
      <c r="A2701" s="14" t="s">
        <v>10217</v>
      </c>
    </row>
    <row r="2702" spans="1:1">
      <c r="A2702" s="14" t="s">
        <v>10218</v>
      </c>
    </row>
    <row r="2703" spans="1:1">
      <c r="A2703" s="14" t="s">
        <v>9389</v>
      </c>
    </row>
    <row r="2704" spans="1:1">
      <c r="A2704" s="14" t="s">
        <v>10219</v>
      </c>
    </row>
    <row r="2705" spans="1:1">
      <c r="A2705" s="14" t="s">
        <v>9481</v>
      </c>
    </row>
    <row r="2706" spans="1:1">
      <c r="A2706" s="14" t="s">
        <v>9482</v>
      </c>
    </row>
    <row r="2707" spans="1:1">
      <c r="A2707" s="14" t="s">
        <v>10220</v>
      </c>
    </row>
    <row r="2708" spans="1:1">
      <c r="A2708" s="14" t="s">
        <v>10221</v>
      </c>
    </row>
    <row r="2709" spans="1:1">
      <c r="A2709" s="14" t="s">
        <v>10222</v>
      </c>
    </row>
    <row r="2710" spans="1:1">
      <c r="A2710" s="14" t="s">
        <v>10223</v>
      </c>
    </row>
    <row r="2711" spans="1:1">
      <c r="A2711" s="14" t="s">
        <v>10208</v>
      </c>
    </row>
    <row r="2712" spans="1:1">
      <c r="A2712" s="14" t="s">
        <v>10224</v>
      </c>
    </row>
    <row r="2713" spans="1:1">
      <c r="A2713" s="14" t="s">
        <v>10225</v>
      </c>
    </row>
    <row r="2714" spans="1:1">
      <c r="A2714" s="14" t="s">
        <v>10226</v>
      </c>
    </row>
    <row r="2715" spans="1:1">
      <c r="A2715" s="14" t="s">
        <v>10227</v>
      </c>
    </row>
    <row r="2716" spans="1:1">
      <c r="A2716" s="14" t="s">
        <v>10228</v>
      </c>
    </row>
    <row r="2717" spans="1:1">
      <c r="A2717" s="14" t="s">
        <v>10229</v>
      </c>
    </row>
    <row r="2718" spans="1:1">
      <c r="A2718" s="14" t="s">
        <v>10227</v>
      </c>
    </row>
    <row r="2719" spans="1:1">
      <c r="A2719" s="14" t="s">
        <v>10222</v>
      </c>
    </row>
    <row r="2720" spans="1:1">
      <c r="A2720" s="14" t="s">
        <v>10230</v>
      </c>
    </row>
    <row r="2721" spans="1:1">
      <c r="A2721" s="14" t="s">
        <v>10231</v>
      </c>
    </row>
    <row r="2722" spans="1:1">
      <c r="A2722" s="14" t="s">
        <v>10232</v>
      </c>
    </row>
    <row r="2723" spans="1:1">
      <c r="A2723" s="14" t="s">
        <v>9066</v>
      </c>
    </row>
    <row r="2724" spans="1:1">
      <c r="A2724" s="14" t="s">
        <v>9067</v>
      </c>
    </row>
    <row r="2725" spans="1:1">
      <c r="A2725" s="14" t="s">
        <v>10233</v>
      </c>
    </row>
    <row r="2726" spans="1:1">
      <c r="A2726" s="14" t="s">
        <v>10234</v>
      </c>
    </row>
    <row r="2727" spans="1:1">
      <c r="A2727" s="14" t="s">
        <v>10235</v>
      </c>
    </row>
    <row r="2728" spans="1:1">
      <c r="A2728" s="14" t="s">
        <v>8596</v>
      </c>
    </row>
    <row r="2729" spans="1:1">
      <c r="A2729" s="14" t="s">
        <v>8597</v>
      </c>
    </row>
    <row r="2730" spans="1:1">
      <c r="A2730" s="14" t="s">
        <v>9069</v>
      </c>
    </row>
    <row r="2731" spans="1:1">
      <c r="A2731" s="14" t="s">
        <v>10236</v>
      </c>
    </row>
    <row r="2732" spans="1:1">
      <c r="A2732" s="14" t="s">
        <v>9391</v>
      </c>
    </row>
    <row r="2733" spans="1:1">
      <c r="A2733" s="14" t="s">
        <v>10237</v>
      </c>
    </row>
    <row r="2734" spans="1:1">
      <c r="A2734" s="14" t="s">
        <v>10238</v>
      </c>
    </row>
    <row r="2735" spans="1:1">
      <c r="A2735" s="14" t="s">
        <v>10239</v>
      </c>
    </row>
    <row r="2736" spans="1:1">
      <c r="A2736" s="14" t="s">
        <v>10240</v>
      </c>
    </row>
    <row r="2737" spans="1:1">
      <c r="A2737" s="14" t="s">
        <v>10241</v>
      </c>
    </row>
    <row r="2738" spans="1:1">
      <c r="A2738" s="14" t="s">
        <v>10242</v>
      </c>
    </row>
    <row r="2739" spans="1:1">
      <c r="A2739" s="14" t="s">
        <v>10243</v>
      </c>
    </row>
    <row r="2740" spans="1:1">
      <c r="A2740" s="14" t="s">
        <v>10244</v>
      </c>
    </row>
    <row r="2741" spans="1:1">
      <c r="A2741" s="14" t="s">
        <v>10245</v>
      </c>
    </row>
    <row r="2742" spans="1:1">
      <c r="A2742" s="14" t="s">
        <v>10246</v>
      </c>
    </row>
    <row r="2743" spans="1:1">
      <c r="A2743" s="14" t="s">
        <v>10247</v>
      </c>
    </row>
    <row r="2744" spans="1:1">
      <c r="A2744" s="14" t="s">
        <v>10248</v>
      </c>
    </row>
    <row r="2745" spans="1:1">
      <c r="A2745" s="14" t="s">
        <v>10249</v>
      </c>
    </row>
    <row r="2746" spans="1:1">
      <c r="A2746" s="14" t="s">
        <v>10250</v>
      </c>
    </row>
    <row r="2747" spans="1:1">
      <c r="A2747" s="14" t="s">
        <v>10251</v>
      </c>
    </row>
    <row r="2748" spans="1:1">
      <c r="A2748" s="14" t="s">
        <v>10252</v>
      </c>
    </row>
    <row r="2749" spans="1:1">
      <c r="A2749" s="14" t="s">
        <v>10253</v>
      </c>
    </row>
    <row r="2750" spans="1:1">
      <c r="A2750" s="14" t="s">
        <v>10254</v>
      </c>
    </row>
    <row r="2751" spans="1:1">
      <c r="A2751" s="14" t="s">
        <v>10255</v>
      </c>
    </row>
    <row r="2752" spans="1:1">
      <c r="A2752" s="14" t="s">
        <v>10256</v>
      </c>
    </row>
    <row r="2753" spans="1:1">
      <c r="A2753" s="14" t="s">
        <v>10257</v>
      </c>
    </row>
    <row r="2754" spans="1:1">
      <c r="A2754" s="14" t="s">
        <v>10258</v>
      </c>
    </row>
    <row r="2755" spans="1:1">
      <c r="A2755" s="14" t="s">
        <v>10259</v>
      </c>
    </row>
    <row r="2756" spans="1:1">
      <c r="A2756" s="14" t="s">
        <v>10260</v>
      </c>
    </row>
    <row r="2757" spans="1:1">
      <c r="A2757" s="14" t="s">
        <v>10261</v>
      </c>
    </row>
    <row r="2758" spans="1:1">
      <c r="A2758" s="14" t="s">
        <v>10262</v>
      </c>
    </row>
    <row r="2759" spans="1:1">
      <c r="A2759" s="14" t="s">
        <v>10263</v>
      </c>
    </row>
    <row r="2760" spans="1:1">
      <c r="A2760" s="14" t="s">
        <v>10264</v>
      </c>
    </row>
    <row r="2761" spans="1:1">
      <c r="A2761" s="14" t="s">
        <v>10265</v>
      </c>
    </row>
    <row r="2762" spans="1:1">
      <c r="A2762" s="14" t="s">
        <v>10266</v>
      </c>
    </row>
    <row r="2763" spans="1:1">
      <c r="A2763" s="14" t="s">
        <v>10267</v>
      </c>
    </row>
    <row r="2764" spans="1:1">
      <c r="A2764" s="14" t="s">
        <v>10268</v>
      </c>
    </row>
    <row r="2765" spans="1:1">
      <c r="A2765" s="14" t="s">
        <v>10269</v>
      </c>
    </row>
    <row r="2766" spans="1:1">
      <c r="A2766" s="14" t="s">
        <v>10270</v>
      </c>
    </row>
    <row r="2767" spans="1:1">
      <c r="A2767" s="14" t="s">
        <v>10271</v>
      </c>
    </row>
    <row r="2768" spans="1:1">
      <c r="A2768" s="14" t="s">
        <v>10261</v>
      </c>
    </row>
    <row r="2769" spans="1:1">
      <c r="A2769" s="14" t="s">
        <v>10272</v>
      </c>
    </row>
    <row r="2770" spans="1:1">
      <c r="A2770" s="14" t="s">
        <v>10273</v>
      </c>
    </row>
    <row r="2771" spans="1:1">
      <c r="A2771" s="14" t="s">
        <v>10274</v>
      </c>
    </row>
    <row r="2772" spans="1:1">
      <c r="A2772" s="14" t="s">
        <v>10275</v>
      </c>
    </row>
    <row r="2773" spans="1:1">
      <c r="A2773" s="14" t="s">
        <v>10276</v>
      </c>
    </row>
    <row r="2774" spans="1:1">
      <c r="A2774" s="14" t="s">
        <v>10277</v>
      </c>
    </row>
    <row r="2775" spans="1:1">
      <c r="A2775" s="14" t="s">
        <v>10278</v>
      </c>
    </row>
    <row r="2776" spans="1:1">
      <c r="A2776" s="14" t="s">
        <v>10242</v>
      </c>
    </row>
    <row r="2777" spans="1:1">
      <c r="A2777" s="14" t="s">
        <v>10279</v>
      </c>
    </row>
    <row r="2778" spans="1:1">
      <c r="A2778" s="14" t="s">
        <v>10280</v>
      </c>
    </row>
    <row r="2779" spans="1:1">
      <c r="A2779" s="14" t="s">
        <v>10281</v>
      </c>
    </row>
    <row r="2780" spans="1:1">
      <c r="A2780" s="14" t="s">
        <v>10282</v>
      </c>
    </row>
    <row r="2781" spans="1:1">
      <c r="A2781" s="14" t="s">
        <v>10283</v>
      </c>
    </row>
    <row r="2782" spans="1:1">
      <c r="A2782" s="14" t="s">
        <v>10284</v>
      </c>
    </row>
    <row r="2783" spans="1:1">
      <c r="A2783" s="14" t="s">
        <v>10285</v>
      </c>
    </row>
    <row r="2784" spans="1:1">
      <c r="A2784" s="14" t="s">
        <v>10286</v>
      </c>
    </row>
    <row r="2785" spans="1:1">
      <c r="A2785" s="14" t="s">
        <v>10287</v>
      </c>
    </row>
    <row r="2786" spans="1:1">
      <c r="A2786" s="14" t="s">
        <v>10283</v>
      </c>
    </row>
    <row r="2787" spans="1:1">
      <c r="A2787" s="14" t="s">
        <v>10252</v>
      </c>
    </row>
    <row r="2788" spans="1:1">
      <c r="A2788" s="14" t="s">
        <v>10288</v>
      </c>
    </row>
    <row r="2789" spans="1:1">
      <c r="A2789" s="14" t="s">
        <v>10289</v>
      </c>
    </row>
    <row r="2790" spans="1:1">
      <c r="A2790" s="14" t="s">
        <v>10257</v>
      </c>
    </row>
    <row r="2791" spans="1:1">
      <c r="A2791" s="14" t="s">
        <v>10263</v>
      </c>
    </row>
    <row r="2792" spans="1:1">
      <c r="A2792" s="14" t="s">
        <v>10290</v>
      </c>
    </row>
    <row r="2793" spans="1:1">
      <c r="A2793" s="14" t="s">
        <v>10264</v>
      </c>
    </row>
    <row r="2794" spans="1:1">
      <c r="A2794" s="14" t="s">
        <v>10265</v>
      </c>
    </row>
    <row r="2795" spans="1:1">
      <c r="A2795" s="14" t="s">
        <v>10266</v>
      </c>
    </row>
    <row r="2796" spans="1:1">
      <c r="A2796" s="14" t="s">
        <v>10291</v>
      </c>
    </row>
    <row r="2797" spans="1:1">
      <c r="A2797" s="14" t="s">
        <v>10292</v>
      </c>
    </row>
    <row r="2798" spans="1:1">
      <c r="A2798" s="14" t="s">
        <v>10293</v>
      </c>
    </row>
    <row r="2799" spans="1:1">
      <c r="A2799" s="14" t="s">
        <v>10294</v>
      </c>
    </row>
    <row r="2800" spans="1:1">
      <c r="A2800" s="14" t="s">
        <v>10295</v>
      </c>
    </row>
    <row r="2801" spans="1:1">
      <c r="A2801" s="14" t="s">
        <v>8393</v>
      </c>
    </row>
    <row r="2802" spans="1:1">
      <c r="A2802" s="14" t="s">
        <v>8394</v>
      </c>
    </row>
    <row r="2803" spans="1:1">
      <c r="A2803" s="14" t="s">
        <v>8397</v>
      </c>
    </row>
    <row r="2804" spans="1:1">
      <c r="A2804" s="14" t="s">
        <v>8403</v>
      </c>
    </row>
    <row r="2805" spans="1:1">
      <c r="A2805" s="14" t="s">
        <v>10296</v>
      </c>
    </row>
    <row r="2806" spans="1:1">
      <c r="A2806" s="14" t="s">
        <v>10297</v>
      </c>
    </row>
    <row r="2807" spans="1:1">
      <c r="A2807" s="14" t="s">
        <v>10298</v>
      </c>
    </row>
    <row r="2808" spans="1:1">
      <c r="A2808" s="14" t="s">
        <v>10299</v>
      </c>
    </row>
    <row r="2809" spans="1:1">
      <c r="A2809" s="14" t="s">
        <v>8409</v>
      </c>
    </row>
    <row r="2810" spans="1:1">
      <c r="A2810" s="14" t="s">
        <v>10300</v>
      </c>
    </row>
    <row r="2811" spans="1:1">
      <c r="A2811" s="14" t="s">
        <v>10301</v>
      </c>
    </row>
    <row r="2812" spans="1:1">
      <c r="A2812" s="14" t="s">
        <v>10273</v>
      </c>
    </row>
    <row r="2813" spans="1:1">
      <c r="A2813" s="14" t="s">
        <v>10302</v>
      </c>
    </row>
    <row r="2814" spans="1:1">
      <c r="A2814" s="14" t="s">
        <v>10270</v>
      </c>
    </row>
    <row r="2815" spans="1:1">
      <c r="A2815" s="14" t="s">
        <v>10303</v>
      </c>
    </row>
    <row r="2816" spans="1:1">
      <c r="A2816" s="14" t="s">
        <v>10271</v>
      </c>
    </row>
    <row r="2817" spans="1:1">
      <c r="A2817" s="14" t="s">
        <v>10304</v>
      </c>
    </row>
    <row r="2818" spans="1:1">
      <c r="A2818" s="14" t="s">
        <v>10305</v>
      </c>
    </row>
    <row r="2819" spans="1:1">
      <c r="A2819" s="14" t="s">
        <v>10306</v>
      </c>
    </row>
    <row r="2820" spans="1:1">
      <c r="A2820" s="14" t="s">
        <v>10307</v>
      </c>
    </row>
    <row r="2821" spans="1:1">
      <c r="A2821" s="14" t="s">
        <v>10308</v>
      </c>
    </row>
    <row r="2822" spans="1:1">
      <c r="A2822" s="14" t="s">
        <v>9390</v>
      </c>
    </row>
    <row r="2823" spans="1:1">
      <c r="A2823" s="14" t="s">
        <v>9392</v>
      </c>
    </row>
    <row r="2824" spans="1:1">
      <c r="A2824" s="14" t="s">
        <v>10309</v>
      </c>
    </row>
    <row r="2825" spans="1:1">
      <c r="A2825" s="14" t="s">
        <v>10241</v>
      </c>
    </row>
    <row r="2826" spans="1:1">
      <c r="A2826" s="14" t="s">
        <v>10310</v>
      </c>
    </row>
    <row r="2827" spans="1:1">
      <c r="A2827" s="14" t="s">
        <v>10311</v>
      </c>
    </row>
    <row r="2828" spans="1:1">
      <c r="A2828" s="14" t="s">
        <v>10312</v>
      </c>
    </row>
    <row r="2829" spans="1:1">
      <c r="A2829" s="14" t="s">
        <v>10313</v>
      </c>
    </row>
    <row r="2830" spans="1:1">
      <c r="A2830" s="14" t="s">
        <v>10314</v>
      </c>
    </row>
    <row r="2831" spans="1:1">
      <c r="A2831" s="14" t="s">
        <v>10315</v>
      </c>
    </row>
    <row r="2832" spans="1:1">
      <c r="A2832" s="14" t="s">
        <v>10316</v>
      </c>
    </row>
    <row r="2833" spans="1:1">
      <c r="A2833" s="14" t="s">
        <v>10317</v>
      </c>
    </row>
    <row r="2834" spans="1:1">
      <c r="A2834" s="14" t="s">
        <v>10318</v>
      </c>
    </row>
    <row r="2835" spans="1:1">
      <c r="A2835" s="14" t="s">
        <v>10319</v>
      </c>
    </row>
    <row r="2836" spans="1:1">
      <c r="A2836" s="14" t="s">
        <v>10277</v>
      </c>
    </row>
    <row r="2837" spans="1:1">
      <c r="A2837" s="14" t="s">
        <v>10262</v>
      </c>
    </row>
    <row r="2838" spans="1:1">
      <c r="A2838" s="14" t="s">
        <v>10320</v>
      </c>
    </row>
    <row r="2839" spans="1:1">
      <c r="A2839" s="14" t="s">
        <v>10321</v>
      </c>
    </row>
    <row r="2840" spans="1:1">
      <c r="A2840" s="14" t="s">
        <v>10249</v>
      </c>
    </row>
    <row r="2841" spans="1:1">
      <c r="A2841" s="14" t="s">
        <v>10322</v>
      </c>
    </row>
    <row r="2842" spans="1:1">
      <c r="A2842" s="14" t="s">
        <v>10277</v>
      </c>
    </row>
    <row r="2843" spans="1:1">
      <c r="A2843" s="14" t="s">
        <v>10323</v>
      </c>
    </row>
    <row r="2844" spans="1:1">
      <c r="A2844" s="14" t="s">
        <v>10324</v>
      </c>
    </row>
    <row r="2845" spans="1:1">
      <c r="A2845" s="14" t="s">
        <v>10325</v>
      </c>
    </row>
    <row r="2846" spans="1:1">
      <c r="A2846" s="14" t="s">
        <v>10278</v>
      </c>
    </row>
    <row r="2847" spans="1:1">
      <c r="A2847" s="14" t="s">
        <v>10242</v>
      </c>
    </row>
    <row r="2848" spans="1:1">
      <c r="A2848" s="14" t="s">
        <v>10326</v>
      </c>
    </row>
    <row r="2849" spans="1:1">
      <c r="A2849" s="14" t="s">
        <v>10327</v>
      </c>
    </row>
    <row r="2850" spans="1:1">
      <c r="A2850" s="14" t="s">
        <v>10328</v>
      </c>
    </row>
    <row r="2851" spans="1:1">
      <c r="A2851" s="14" t="s">
        <v>10329</v>
      </c>
    </row>
    <row r="2852" spans="1:1">
      <c r="A2852" s="14" t="s">
        <v>10330</v>
      </c>
    </row>
    <row r="2853" spans="1:1">
      <c r="A2853" s="14" t="s">
        <v>10331</v>
      </c>
    </row>
    <row r="2854" spans="1:1">
      <c r="A2854" s="14" t="s">
        <v>10332</v>
      </c>
    </row>
    <row r="2855" spans="1:1">
      <c r="A2855" s="14" t="s">
        <v>10333</v>
      </c>
    </row>
    <row r="2856" spans="1:1">
      <c r="A2856" s="14" t="s">
        <v>10334</v>
      </c>
    </row>
    <row r="2857" spans="1:1">
      <c r="A2857" s="14" t="s">
        <v>10335</v>
      </c>
    </row>
    <row r="2858" spans="1:1">
      <c r="A2858" s="14" t="s">
        <v>10336</v>
      </c>
    </row>
    <row r="2859" spans="1:1">
      <c r="A2859" s="14" t="s">
        <v>10337</v>
      </c>
    </row>
    <row r="2860" spans="1:1">
      <c r="A2860" s="14" t="s">
        <v>10338</v>
      </c>
    </row>
    <row r="2861" spans="1:1">
      <c r="A2861" s="14" t="s">
        <v>10339</v>
      </c>
    </row>
    <row r="2862" spans="1:1">
      <c r="A2862" s="14" t="s">
        <v>10340</v>
      </c>
    </row>
    <row r="2863" spans="1:1">
      <c r="A2863" s="14" t="s">
        <v>10341</v>
      </c>
    </row>
    <row r="2864" spans="1:1">
      <c r="A2864" s="14" t="s">
        <v>10342</v>
      </c>
    </row>
    <row r="2865" spans="1:1">
      <c r="A2865" s="14" t="s">
        <v>10343</v>
      </c>
    </row>
    <row r="2866" spans="1:1">
      <c r="A2866" s="14" t="s">
        <v>10344</v>
      </c>
    </row>
    <row r="2867" spans="1:1">
      <c r="A2867" s="14" t="s">
        <v>10345</v>
      </c>
    </row>
    <row r="2868" spans="1:1">
      <c r="A2868" s="14" t="s">
        <v>10346</v>
      </c>
    </row>
    <row r="2869" spans="1:1">
      <c r="A2869" s="14" t="s">
        <v>10347</v>
      </c>
    </row>
    <row r="2870" spans="1:1">
      <c r="A2870" s="14" t="s">
        <v>10348</v>
      </c>
    </row>
    <row r="2871" spans="1:1">
      <c r="A2871" s="14" t="s">
        <v>9993</v>
      </c>
    </row>
    <row r="2872" spans="1:1">
      <c r="A2872" s="14" t="s">
        <v>10349</v>
      </c>
    </row>
    <row r="2873" spans="1:1">
      <c r="A2873" s="14" t="s">
        <v>10350</v>
      </c>
    </row>
    <row r="2874" spans="1:1">
      <c r="A2874" s="14" t="s">
        <v>10351</v>
      </c>
    </row>
    <row r="2875" spans="1:1">
      <c r="A2875" s="14" t="s">
        <v>10352</v>
      </c>
    </row>
    <row r="2876" spans="1:1">
      <c r="A2876" s="14" t="s">
        <v>10353</v>
      </c>
    </row>
    <row r="2877" spans="1:1">
      <c r="A2877" s="14" t="s">
        <v>10354</v>
      </c>
    </row>
    <row r="2878" spans="1:1">
      <c r="A2878" s="14" t="s">
        <v>10344</v>
      </c>
    </row>
    <row r="2879" spans="1:1">
      <c r="A2879" s="14" t="s">
        <v>10343</v>
      </c>
    </row>
    <row r="2880" spans="1:1">
      <c r="A2880" s="14" t="s">
        <v>10355</v>
      </c>
    </row>
    <row r="2881" spans="1:1">
      <c r="A2881" s="14" t="s">
        <v>10356</v>
      </c>
    </row>
    <row r="2882" spans="1:1">
      <c r="A2882" s="14" t="s">
        <v>10346</v>
      </c>
    </row>
    <row r="2883" spans="1:1">
      <c r="A2883" s="14" t="s">
        <v>10357</v>
      </c>
    </row>
    <row r="2884" spans="1:1">
      <c r="A2884" s="14" t="s">
        <v>10358</v>
      </c>
    </row>
    <row r="2885" spans="1:1">
      <c r="A2885" s="14" t="s">
        <v>10359</v>
      </c>
    </row>
    <row r="2886" spans="1:1">
      <c r="A2886" s="14" t="s">
        <v>10360</v>
      </c>
    </row>
    <row r="2887" spans="1:1">
      <c r="A2887" s="14" t="s">
        <v>10361</v>
      </c>
    </row>
    <row r="2888" spans="1:1">
      <c r="A2888" s="14" t="s">
        <v>10362</v>
      </c>
    </row>
    <row r="2889" spans="1:1">
      <c r="A2889" s="14" t="s">
        <v>10363</v>
      </c>
    </row>
    <row r="2890" spans="1:1">
      <c r="A2890" s="14" t="s">
        <v>10364</v>
      </c>
    </row>
    <row r="2891" spans="1:1">
      <c r="A2891" s="14" t="s">
        <v>10365</v>
      </c>
    </row>
    <row r="2892" spans="1:1">
      <c r="A2892" s="14" t="s">
        <v>10366</v>
      </c>
    </row>
    <row r="2893" spans="1:1">
      <c r="A2893" s="14" t="s">
        <v>10367</v>
      </c>
    </row>
    <row r="2894" spans="1:1">
      <c r="A2894" s="14" t="s">
        <v>10368</v>
      </c>
    </row>
    <row r="2895" spans="1:1">
      <c r="A2895" s="14" t="s">
        <v>10369</v>
      </c>
    </row>
    <row r="2896" spans="1:1">
      <c r="A2896" s="14" t="s">
        <v>8720</v>
      </c>
    </row>
    <row r="2897" spans="1:1">
      <c r="A2897" s="14" t="s">
        <v>10370</v>
      </c>
    </row>
    <row r="2898" spans="1:1">
      <c r="A2898" s="14" t="s">
        <v>10371</v>
      </c>
    </row>
    <row r="2899" spans="1:1">
      <c r="A2899" s="14" t="s">
        <v>10372</v>
      </c>
    </row>
    <row r="2900" spans="1:1">
      <c r="A2900" s="14" t="s">
        <v>10355</v>
      </c>
    </row>
    <row r="2901" spans="1:1">
      <c r="A2901" s="14" t="s">
        <v>10373</v>
      </c>
    </row>
    <row r="2902" spans="1:1">
      <c r="A2902" s="14" t="s">
        <v>10374</v>
      </c>
    </row>
    <row r="2903" spans="1:1">
      <c r="A2903" s="14" t="s">
        <v>10375</v>
      </c>
    </row>
    <row r="2904" spans="1:1">
      <c r="A2904" s="14" t="s">
        <v>10376</v>
      </c>
    </row>
    <row r="2905" spans="1:1">
      <c r="A2905" s="14" t="s">
        <v>10377</v>
      </c>
    </row>
    <row r="2906" spans="1:1">
      <c r="A2906" s="14" t="s">
        <v>10378</v>
      </c>
    </row>
    <row r="2907" spans="1:1">
      <c r="A2907" s="14" t="s">
        <v>10379</v>
      </c>
    </row>
    <row r="2908" spans="1:1">
      <c r="A2908" s="14" t="s">
        <v>10380</v>
      </c>
    </row>
    <row r="2909" spans="1:1">
      <c r="A2909" s="14" t="s">
        <v>10381</v>
      </c>
    </row>
    <row r="2910" spans="1:1">
      <c r="A2910" s="14" t="s">
        <v>10382</v>
      </c>
    </row>
    <row r="2911" spans="1:1">
      <c r="A2911" s="14" t="s">
        <v>10383</v>
      </c>
    </row>
    <row r="2912" spans="1:1">
      <c r="A2912" s="14" t="s">
        <v>10384</v>
      </c>
    </row>
    <row r="2913" spans="1:1">
      <c r="A2913" s="14" t="s">
        <v>10385</v>
      </c>
    </row>
    <row r="2914" spans="1:1">
      <c r="A2914" s="14" t="s">
        <v>10386</v>
      </c>
    </row>
    <row r="2915" spans="1:1">
      <c r="A2915" s="14" t="s">
        <v>10375</v>
      </c>
    </row>
    <row r="2916" spans="1:1">
      <c r="A2916" s="14" t="s">
        <v>10343</v>
      </c>
    </row>
    <row r="2917" spans="1:1">
      <c r="A2917" s="14" t="s">
        <v>10387</v>
      </c>
    </row>
    <row r="2918" spans="1:1">
      <c r="A2918" s="14" t="s">
        <v>10388</v>
      </c>
    </row>
    <row r="2919" spans="1:1">
      <c r="A2919" s="14" t="s">
        <v>10389</v>
      </c>
    </row>
    <row r="2920" spans="1:1">
      <c r="A2920" s="14" t="s">
        <v>10390</v>
      </c>
    </row>
    <row r="2921" spans="1:1">
      <c r="A2921" s="14" t="s">
        <v>10363</v>
      </c>
    </row>
    <row r="2922" spans="1:1">
      <c r="A2922" s="14" t="s">
        <v>10391</v>
      </c>
    </row>
    <row r="2923" spans="1:1">
      <c r="A2923" s="14" t="s">
        <v>10374</v>
      </c>
    </row>
    <row r="2924" spans="1:1">
      <c r="A2924" s="14" t="s">
        <v>10392</v>
      </c>
    </row>
    <row r="2925" spans="1:1">
      <c r="A2925" s="14" t="s">
        <v>10393</v>
      </c>
    </row>
    <row r="2926" spans="1:1">
      <c r="A2926" s="14" t="s">
        <v>10343</v>
      </c>
    </row>
    <row r="2927" spans="1:1">
      <c r="A2927" s="14" t="s">
        <v>10394</v>
      </c>
    </row>
    <row r="2928" spans="1:1">
      <c r="A2928" s="14" t="s">
        <v>10395</v>
      </c>
    </row>
    <row r="2929" spans="1:1">
      <c r="A2929" s="14" t="s">
        <v>10396</v>
      </c>
    </row>
    <row r="2930" spans="1:1">
      <c r="A2930" s="14" t="s">
        <v>10397</v>
      </c>
    </row>
    <row r="2931" spans="1:1">
      <c r="A2931" s="14" t="s">
        <v>10398</v>
      </c>
    </row>
    <row r="2932" spans="1:1">
      <c r="A2932" s="14" t="s">
        <v>10399</v>
      </c>
    </row>
    <row r="2933" spans="1:1">
      <c r="A2933" s="14" t="s">
        <v>10384</v>
      </c>
    </row>
    <row r="2934" spans="1:1">
      <c r="A2934" s="14" t="s">
        <v>10343</v>
      </c>
    </row>
    <row r="2935" spans="1:1">
      <c r="A2935" s="14" t="s">
        <v>10400</v>
      </c>
    </row>
    <row r="2936" spans="1:1">
      <c r="A2936" s="14" t="s">
        <v>10401</v>
      </c>
    </row>
    <row r="2937" spans="1:1">
      <c r="A2937" s="14" t="s">
        <v>10351</v>
      </c>
    </row>
    <row r="2938" spans="1:1">
      <c r="A2938" s="14" t="s">
        <v>10372</v>
      </c>
    </row>
    <row r="2939" spans="1:1">
      <c r="A2939" s="14" t="s">
        <v>10388</v>
      </c>
    </row>
    <row r="2940" spans="1:1">
      <c r="A2940" s="14" t="s">
        <v>10402</v>
      </c>
    </row>
    <row r="2941" spans="1:1">
      <c r="A2941" s="14" t="s">
        <v>10389</v>
      </c>
    </row>
    <row r="2942" spans="1:1">
      <c r="A2942" s="14" t="s">
        <v>10341</v>
      </c>
    </row>
    <row r="2943" spans="1:1">
      <c r="A2943" s="14" t="s">
        <v>10342</v>
      </c>
    </row>
    <row r="2944" spans="1:1">
      <c r="A2944" s="14" t="s">
        <v>10403</v>
      </c>
    </row>
    <row r="2945" spans="1:1">
      <c r="A2945" s="14" t="s">
        <v>10404</v>
      </c>
    </row>
    <row r="2946" spans="1:1">
      <c r="A2946" s="14" t="s">
        <v>10375</v>
      </c>
    </row>
    <row r="2947" spans="1:1">
      <c r="A2947" s="14" t="s">
        <v>10405</v>
      </c>
    </row>
    <row r="2948" spans="1:1">
      <c r="A2948" s="14" t="s">
        <v>10382</v>
      </c>
    </row>
    <row r="2949" spans="1:1">
      <c r="A2949" s="14" t="s">
        <v>10356</v>
      </c>
    </row>
    <row r="2950" spans="1:1">
      <c r="A2950" s="14" t="s">
        <v>10355</v>
      </c>
    </row>
    <row r="2951" spans="1:1">
      <c r="A2951" s="14" t="s">
        <v>10354</v>
      </c>
    </row>
    <row r="2952" spans="1:1">
      <c r="A2952" s="14" t="s">
        <v>10406</v>
      </c>
    </row>
    <row r="2953" spans="1:1">
      <c r="A2953" s="14" t="s">
        <v>10407</v>
      </c>
    </row>
    <row r="2954" spans="1:1">
      <c r="A2954" s="14" t="s">
        <v>10406</v>
      </c>
    </row>
    <row r="2955" spans="1:1">
      <c r="A2955" s="14" t="s">
        <v>10408</v>
      </c>
    </row>
    <row r="2956" spans="1:1">
      <c r="A2956" s="14" t="s">
        <v>10409</v>
      </c>
    </row>
    <row r="2957" spans="1:1">
      <c r="A2957" s="14" t="s">
        <v>10410</v>
      </c>
    </row>
    <row r="2958" spans="1:1">
      <c r="A2958" s="14" t="s">
        <v>10408</v>
      </c>
    </row>
    <row r="2959" spans="1:1">
      <c r="A2959" s="14" t="s">
        <v>10411</v>
      </c>
    </row>
    <row r="2960" spans="1:1">
      <c r="A2960" s="14" t="s">
        <v>10412</v>
      </c>
    </row>
    <row r="2961" spans="1:1">
      <c r="A2961" s="14" t="s">
        <v>10413</v>
      </c>
    </row>
    <row r="2962" spans="1:1">
      <c r="A2962" s="14" t="s">
        <v>10414</v>
      </c>
    </row>
    <row r="2963" spans="1:1">
      <c r="A2963" s="14" t="s">
        <v>10415</v>
      </c>
    </row>
    <row r="2964" spans="1:1">
      <c r="A2964" s="14" t="s">
        <v>10416</v>
      </c>
    </row>
    <row r="2965" spans="1:1">
      <c r="A2965" s="14" t="s">
        <v>10411</v>
      </c>
    </row>
    <row r="2966" spans="1:1">
      <c r="A2966" s="14" t="s">
        <v>10417</v>
      </c>
    </row>
    <row r="2967" spans="1:1">
      <c r="A2967" s="14" t="s">
        <v>10417</v>
      </c>
    </row>
    <row r="2968" spans="1:1">
      <c r="A2968" s="14" t="s">
        <v>10418</v>
      </c>
    </row>
    <row r="2969" spans="1:1">
      <c r="A2969" s="14" t="s">
        <v>10419</v>
      </c>
    </row>
    <row r="2970" spans="1:1">
      <c r="A2970" s="14" t="s">
        <v>10420</v>
      </c>
    </row>
    <row r="2971" spans="1:1">
      <c r="A2971" s="14" t="s">
        <v>10421</v>
      </c>
    </row>
    <row r="2972" spans="1:1">
      <c r="A2972" s="14" t="s">
        <v>10422</v>
      </c>
    </row>
    <row r="2973" spans="1:1">
      <c r="A2973" s="14" t="s">
        <v>10423</v>
      </c>
    </row>
    <row r="2974" spans="1:1">
      <c r="A2974" s="14" t="s">
        <v>10424</v>
      </c>
    </row>
    <row r="2975" spans="1:1">
      <c r="A2975" s="14" t="s">
        <v>10425</v>
      </c>
    </row>
    <row r="2976" spans="1:1">
      <c r="A2976" s="14" t="s">
        <v>10426</v>
      </c>
    </row>
    <row r="2977" spans="1:1">
      <c r="A2977" s="14" t="s">
        <v>10427</v>
      </c>
    </row>
    <row r="2978" spans="1:1">
      <c r="A2978" s="14" t="s">
        <v>10428</v>
      </c>
    </row>
    <row r="2979" spans="1:1">
      <c r="A2979" s="14" t="s">
        <v>10429</v>
      </c>
    </row>
    <row r="2980" spans="1:1">
      <c r="A2980" s="14" t="s">
        <v>10430</v>
      </c>
    </row>
    <row r="2981" spans="1:1">
      <c r="A2981" s="14" t="s">
        <v>10431</v>
      </c>
    </row>
    <row r="2982" spans="1:1">
      <c r="A2982" s="14" t="s">
        <v>10432</v>
      </c>
    </row>
    <row r="2983" spans="1:1">
      <c r="A2983" s="14" t="s">
        <v>10433</v>
      </c>
    </row>
    <row r="2984" spans="1:1">
      <c r="A2984" s="14" t="s">
        <v>10434</v>
      </c>
    </row>
    <row r="2985" spans="1:1">
      <c r="A2985" s="14" t="s">
        <v>10435</v>
      </c>
    </row>
    <row r="2986" spans="1:1">
      <c r="A2986" s="14" t="s">
        <v>10436</v>
      </c>
    </row>
    <row r="2987" spans="1:1">
      <c r="A2987" s="14" t="s">
        <v>10419</v>
      </c>
    </row>
    <row r="2988" spans="1:1">
      <c r="A2988" s="14" t="s">
        <v>10437</v>
      </c>
    </row>
    <row r="2989" spans="1:1">
      <c r="A2989" s="14" t="s">
        <v>10438</v>
      </c>
    </row>
    <row r="2990" spans="1:1">
      <c r="A2990" s="14" t="s">
        <v>10439</v>
      </c>
    </row>
    <row r="2991" spans="1:1">
      <c r="A2991" s="14" t="s">
        <v>10422</v>
      </c>
    </row>
    <row r="2992" spans="1:1">
      <c r="A2992" s="14" t="s">
        <v>10440</v>
      </c>
    </row>
    <row r="2993" spans="1:1">
      <c r="A2993" s="14" t="s">
        <v>10441</v>
      </c>
    </row>
    <row r="2994" spans="1:1">
      <c r="A2994" s="14" t="s">
        <v>10442</v>
      </c>
    </row>
    <row r="2995" spans="1:1">
      <c r="A2995" s="14" t="s">
        <v>10443</v>
      </c>
    </row>
    <row r="2996" spans="1:1">
      <c r="A2996" s="14" t="s">
        <v>10444</v>
      </c>
    </row>
    <row r="2997" spans="1:1">
      <c r="A2997" s="14" t="s">
        <v>10445</v>
      </c>
    </row>
    <row r="2998" spans="1:1">
      <c r="A2998" s="14" t="s">
        <v>10446</v>
      </c>
    </row>
    <row r="2999" spans="1:1">
      <c r="A2999" s="14" t="s">
        <v>10447</v>
      </c>
    </row>
    <row r="3000" spans="1:1">
      <c r="A3000" s="14" t="s">
        <v>10448</v>
      </c>
    </row>
    <row r="3001" spans="1:1">
      <c r="A3001" s="14" t="s">
        <v>10449</v>
      </c>
    </row>
    <row r="3002" spans="1:1">
      <c r="A3002" s="14" t="s">
        <v>10424</v>
      </c>
    </row>
    <row r="3003" spans="1:1">
      <c r="A3003" s="14" t="s">
        <v>10450</v>
      </c>
    </row>
    <row r="3004" spans="1:1">
      <c r="A3004" s="14" t="s">
        <v>10451</v>
      </c>
    </row>
    <row r="3005" spans="1:1">
      <c r="A3005" s="14" t="s">
        <v>10452</v>
      </c>
    </row>
    <row r="3006" spans="1:1">
      <c r="A3006" s="14" t="s">
        <v>10429</v>
      </c>
    </row>
    <row r="3007" spans="1:1">
      <c r="A3007" s="14" t="s">
        <v>10434</v>
      </c>
    </row>
    <row r="3008" spans="1:1">
      <c r="A3008" s="14" t="s">
        <v>10430</v>
      </c>
    </row>
    <row r="3009" spans="1:1">
      <c r="A3009" s="14" t="s">
        <v>9629</v>
      </c>
    </row>
    <row r="3010" spans="1:1">
      <c r="A3010" s="14" t="s">
        <v>10453</v>
      </c>
    </row>
    <row r="3011" spans="1:1">
      <c r="A3011" s="14" t="s">
        <v>10454</v>
      </c>
    </row>
    <row r="3012" spans="1:1">
      <c r="A3012" s="14" t="s">
        <v>10451</v>
      </c>
    </row>
    <row r="3013" spans="1:1">
      <c r="A3013" s="14" t="s">
        <v>10452</v>
      </c>
    </row>
    <row r="3014" spans="1:1">
      <c r="A3014" s="14" t="s">
        <v>10455</v>
      </c>
    </row>
    <row r="3015" spans="1:1">
      <c r="A3015" s="14" t="s">
        <v>10417</v>
      </c>
    </row>
    <row r="3016" spans="1:1">
      <c r="A3016" s="14" t="s">
        <v>10456</v>
      </c>
    </row>
    <row r="3017" spans="1:1">
      <c r="A3017" s="14" t="s">
        <v>10457</v>
      </c>
    </row>
    <row r="3018" spans="1:1">
      <c r="A3018" s="14" t="s">
        <v>10458</v>
      </c>
    </row>
    <row r="3019" spans="1:1">
      <c r="A3019" s="14" t="s">
        <v>10459</v>
      </c>
    </row>
    <row r="3020" spans="1:1">
      <c r="A3020" s="14" t="s">
        <v>10460</v>
      </c>
    </row>
    <row r="3021" spans="1:1">
      <c r="A3021" s="14" t="s">
        <v>10461</v>
      </c>
    </row>
    <row r="3022" spans="1:1">
      <c r="A3022" s="14" t="s">
        <v>10462</v>
      </c>
    </row>
    <row r="3023" spans="1:1">
      <c r="A3023" s="14" t="s">
        <v>10463</v>
      </c>
    </row>
    <row r="3024" spans="1:1">
      <c r="A3024" s="14" t="s">
        <v>10464</v>
      </c>
    </row>
    <row r="3025" spans="1:1">
      <c r="A3025" s="14" t="s">
        <v>10465</v>
      </c>
    </row>
    <row r="3026" spans="1:1">
      <c r="A3026" s="14" t="s">
        <v>10465</v>
      </c>
    </row>
    <row r="3027" spans="1:1">
      <c r="A3027" s="14" t="s">
        <v>10466</v>
      </c>
    </row>
    <row r="3028" spans="1:1">
      <c r="A3028" s="14" t="s">
        <v>10467</v>
      </c>
    </row>
    <row r="3029" spans="1:1">
      <c r="A3029" s="14" t="s">
        <v>10419</v>
      </c>
    </row>
    <row r="3030" spans="1:1">
      <c r="A3030" s="14" t="s">
        <v>10437</v>
      </c>
    </row>
    <row r="3031" spans="1:1">
      <c r="A3031" s="14" t="s">
        <v>10468</v>
      </c>
    </row>
    <row r="3032" spans="1:1">
      <c r="A3032" s="14" t="s">
        <v>10469</v>
      </c>
    </row>
    <row r="3033" spans="1:1">
      <c r="A3033" s="14" t="s">
        <v>10470</v>
      </c>
    </row>
    <row r="3034" spans="1:1">
      <c r="A3034" s="14" t="s">
        <v>10471</v>
      </c>
    </row>
    <row r="3035" spans="1:1">
      <c r="A3035" s="14" t="s">
        <v>10472</v>
      </c>
    </row>
    <row r="3036" spans="1:1">
      <c r="A3036" s="14" t="s">
        <v>10473</v>
      </c>
    </row>
    <row r="3037" spans="1:1">
      <c r="A3037" s="14" t="s">
        <v>10464</v>
      </c>
    </row>
    <row r="3038" spans="1:1">
      <c r="A3038" s="14" t="s">
        <v>10474</v>
      </c>
    </row>
    <row r="3039" spans="1:1">
      <c r="A3039" s="14" t="s">
        <v>10475</v>
      </c>
    </row>
    <row r="3040" spans="1:1">
      <c r="A3040" s="14" t="s">
        <v>10476</v>
      </c>
    </row>
    <row r="3041" spans="1:1">
      <c r="A3041" s="14" t="s">
        <v>10477</v>
      </c>
    </row>
    <row r="3042" spans="1:1">
      <c r="A3042" s="14" t="s">
        <v>10478</v>
      </c>
    </row>
    <row r="3043" spans="1:1">
      <c r="A3043" s="14" t="s">
        <v>10479</v>
      </c>
    </row>
    <row r="3044" spans="1:1">
      <c r="A3044" s="14" t="s">
        <v>10480</v>
      </c>
    </row>
    <row r="3045" spans="1:1">
      <c r="A3045" s="14" t="s">
        <v>10481</v>
      </c>
    </row>
    <row r="3046" spans="1:1">
      <c r="A3046" s="14" t="s">
        <v>10482</v>
      </c>
    </row>
    <row r="3047" spans="1:1">
      <c r="A3047" s="14" t="s">
        <v>10483</v>
      </c>
    </row>
    <row r="3048" spans="1:1">
      <c r="A3048" s="14" t="s">
        <v>10417</v>
      </c>
    </row>
    <row r="3049" spans="1:1">
      <c r="A3049" s="14" t="s">
        <v>10484</v>
      </c>
    </row>
    <row r="3050" spans="1:1">
      <c r="A3050" s="14" t="s">
        <v>10483</v>
      </c>
    </row>
    <row r="3051" spans="1:1">
      <c r="A3051" s="14" t="s">
        <v>10418</v>
      </c>
    </row>
    <row r="3052" spans="1:1">
      <c r="A3052" s="14" t="s">
        <v>10483</v>
      </c>
    </row>
    <row r="3053" spans="1:1">
      <c r="A3053" s="14" t="s">
        <v>10465</v>
      </c>
    </row>
    <row r="3054" spans="1:1">
      <c r="A3054" s="14" t="s">
        <v>10465</v>
      </c>
    </row>
    <row r="3055" spans="1:1">
      <c r="A3055" s="14" t="s">
        <v>10483</v>
      </c>
    </row>
    <row r="3056" spans="1:1">
      <c r="A3056" s="14" t="s">
        <v>10485</v>
      </c>
    </row>
    <row r="3057" spans="1:1">
      <c r="A3057" s="14" t="s">
        <v>10469</v>
      </c>
    </row>
    <row r="3058" spans="1:1">
      <c r="A3058" s="14" t="s">
        <v>10486</v>
      </c>
    </row>
    <row r="3059" spans="1:1">
      <c r="A3059" s="14" t="s">
        <v>10487</v>
      </c>
    </row>
    <row r="3060" spans="1:1">
      <c r="A3060" s="14" t="s">
        <v>10488</v>
      </c>
    </row>
    <row r="3061" spans="1:1">
      <c r="A3061" s="14" t="s">
        <v>10481</v>
      </c>
    </row>
    <row r="3062" spans="1:1">
      <c r="A3062" s="14" t="s">
        <v>10469</v>
      </c>
    </row>
    <row r="3063" spans="1:1">
      <c r="A3063" s="14" t="s">
        <v>10488</v>
      </c>
    </row>
    <row r="3064" spans="1:1">
      <c r="A3064" s="14" t="s">
        <v>10481</v>
      </c>
    </row>
    <row r="3065" spans="1:1">
      <c r="A3065" s="14" t="s">
        <v>10485</v>
      </c>
    </row>
    <row r="3066" spans="1:1">
      <c r="A3066" s="14" t="s">
        <v>10469</v>
      </c>
    </row>
    <row r="3067" spans="1:1">
      <c r="A3067" s="14" t="s">
        <v>10488</v>
      </c>
    </row>
    <row r="3068" spans="1:1">
      <c r="A3068" s="14" t="s">
        <v>10484</v>
      </c>
    </row>
    <row r="3069" spans="1:1">
      <c r="A3069" s="14" t="s">
        <v>10489</v>
      </c>
    </row>
    <row r="3070" spans="1:1">
      <c r="A3070" s="14" t="s">
        <v>10488</v>
      </c>
    </row>
    <row r="3071" spans="1:1">
      <c r="A3071" s="14" t="s">
        <v>10481</v>
      </c>
    </row>
    <row r="3072" spans="1:1">
      <c r="A3072" s="14" t="s">
        <v>10485</v>
      </c>
    </row>
    <row r="3073" spans="1:1">
      <c r="A3073" s="14" t="s">
        <v>10487</v>
      </c>
    </row>
    <row r="3074" spans="1:1">
      <c r="A3074" s="14" t="s">
        <v>10419</v>
      </c>
    </row>
    <row r="3075" spans="1:1">
      <c r="A3075" s="14" t="s">
        <v>9788</v>
      </c>
    </row>
    <row r="3076" spans="1:1">
      <c r="A3076" s="14" t="s">
        <v>10490</v>
      </c>
    </row>
    <row r="3077" spans="1:1">
      <c r="A3077" s="14" t="s">
        <v>10491</v>
      </c>
    </row>
    <row r="3078" spans="1:1">
      <c r="A3078" s="14" t="s">
        <v>10492</v>
      </c>
    </row>
    <row r="3079" spans="1:1">
      <c r="A3079" s="14" t="s">
        <v>10493</v>
      </c>
    </row>
    <row r="3080" spans="1:1">
      <c r="A3080" s="14" t="s">
        <v>10494</v>
      </c>
    </row>
    <row r="3081" spans="1:1">
      <c r="A3081" s="14" t="s">
        <v>10495</v>
      </c>
    </row>
    <row r="3082" spans="1:1">
      <c r="A3082" s="14" t="s">
        <v>10334</v>
      </c>
    </row>
    <row r="3083" spans="1:1">
      <c r="A3083" s="14" t="s">
        <v>10496</v>
      </c>
    </row>
    <row r="3084" spans="1:1">
      <c r="A3084" s="14" t="s">
        <v>10438</v>
      </c>
    </row>
    <row r="3085" spans="1:1">
      <c r="A3085" s="14" t="s">
        <v>10424</v>
      </c>
    </row>
    <row r="3086" spans="1:1">
      <c r="A3086" s="14" t="s">
        <v>10453</v>
      </c>
    </row>
    <row r="3087" spans="1:1">
      <c r="A3087" s="14" t="s">
        <v>10497</v>
      </c>
    </row>
    <row r="3088" spans="1:1">
      <c r="A3088" s="14" t="s">
        <v>10425</v>
      </c>
    </row>
    <row r="3089" spans="1:1">
      <c r="A3089" s="14" t="s">
        <v>10498</v>
      </c>
    </row>
    <row r="3090" spans="1:1">
      <c r="A3090" s="14" t="s">
        <v>10499</v>
      </c>
    </row>
    <row r="3091" spans="1:1">
      <c r="A3091" s="14" t="s">
        <v>10432</v>
      </c>
    </row>
    <row r="3092" spans="1:1">
      <c r="A3092" s="14" t="s">
        <v>10500</v>
      </c>
    </row>
    <row r="3093" spans="1:1">
      <c r="A3093" s="14" t="s">
        <v>10501</v>
      </c>
    </row>
    <row r="3094" spans="1:1">
      <c r="A3094" s="14" t="s">
        <v>10502</v>
      </c>
    </row>
    <row r="3095" spans="1:1">
      <c r="A3095" s="14" t="s">
        <v>10503</v>
      </c>
    </row>
    <row r="3096" spans="1:1">
      <c r="A3096" s="14" t="s">
        <v>10504</v>
      </c>
    </row>
    <row r="3097" spans="1:1">
      <c r="A3097" s="14" t="s">
        <v>10505</v>
      </c>
    </row>
    <row r="3098" spans="1:1">
      <c r="A3098" s="14" t="s">
        <v>10506</v>
      </c>
    </row>
    <row r="3099" spans="1:1">
      <c r="A3099" s="14" t="s">
        <v>10506</v>
      </c>
    </row>
    <row r="3100" spans="1:1">
      <c r="A3100" s="14" t="s">
        <v>10474</v>
      </c>
    </row>
    <row r="3101" spans="1:1">
      <c r="A3101" s="14" t="s">
        <v>10474</v>
      </c>
    </row>
    <row r="3102" spans="1:1">
      <c r="A3102" s="14" t="s">
        <v>10507</v>
      </c>
    </row>
    <row r="3103" spans="1:1">
      <c r="A3103" s="14" t="s">
        <v>10508</v>
      </c>
    </row>
    <row r="3104" spans="1:1">
      <c r="A3104" s="14" t="s">
        <v>10509</v>
      </c>
    </row>
    <row r="3105" spans="1:1">
      <c r="A3105" s="14" t="s">
        <v>10510</v>
      </c>
    </row>
    <row r="3106" spans="1:1">
      <c r="A3106" s="14" t="s">
        <v>10511</v>
      </c>
    </row>
    <row r="3107" spans="1:1">
      <c r="A3107" s="14" t="s">
        <v>10512</v>
      </c>
    </row>
    <row r="3108" spans="1:1">
      <c r="A3108" s="14" t="s">
        <v>10513</v>
      </c>
    </row>
    <row r="3109" spans="1:1">
      <c r="A3109" s="14" t="s">
        <v>10465</v>
      </c>
    </row>
    <row r="3110" spans="1:1">
      <c r="A3110" s="14" t="s">
        <v>10514</v>
      </c>
    </row>
    <row r="3111" spans="1:1">
      <c r="A3111" s="14" t="s">
        <v>10432</v>
      </c>
    </row>
    <row r="3112" spans="1:1">
      <c r="A3112" s="14" t="s">
        <v>10515</v>
      </c>
    </row>
    <row r="3113" spans="1:1">
      <c r="A3113" s="14" t="s">
        <v>10474</v>
      </c>
    </row>
    <row r="3114" spans="1:1">
      <c r="A3114" s="14" t="s">
        <v>10516</v>
      </c>
    </row>
    <row r="3115" spans="1:1">
      <c r="A3115" s="14" t="s">
        <v>10517</v>
      </c>
    </row>
    <row r="3116" spans="1:1">
      <c r="A3116" s="14" t="s">
        <v>10432</v>
      </c>
    </row>
    <row r="3117" spans="1:1">
      <c r="A3117" s="14" t="s">
        <v>10482</v>
      </c>
    </row>
    <row r="3118" spans="1:1">
      <c r="A3118" s="14" t="s">
        <v>10517</v>
      </c>
    </row>
    <row r="3119" spans="1:1">
      <c r="A3119" s="14" t="s">
        <v>10460</v>
      </c>
    </row>
    <row r="3120" spans="1:1">
      <c r="A3120" s="14" t="s">
        <v>10518</v>
      </c>
    </row>
    <row r="3121" spans="1:1">
      <c r="A3121" s="14" t="s">
        <v>10485</v>
      </c>
    </row>
    <row r="3122" spans="1:1">
      <c r="A3122" s="14" t="s">
        <v>10519</v>
      </c>
    </row>
    <row r="3123" spans="1:1">
      <c r="A3123" s="14" t="s">
        <v>10492</v>
      </c>
    </row>
    <row r="3124" spans="1:1">
      <c r="A3124" s="14" t="s">
        <v>10520</v>
      </c>
    </row>
    <row r="3125" spans="1:1">
      <c r="A3125" s="14" t="s">
        <v>10521</v>
      </c>
    </row>
    <row r="3126" spans="1:1">
      <c r="A3126" s="14" t="s">
        <v>10419</v>
      </c>
    </row>
    <row r="3127" spans="1:1">
      <c r="A3127" s="14" t="s">
        <v>10491</v>
      </c>
    </row>
    <row r="3128" spans="1:1">
      <c r="A3128" s="14" t="s">
        <v>10437</v>
      </c>
    </row>
    <row r="3129" spans="1:1">
      <c r="A3129" s="14" t="s">
        <v>10522</v>
      </c>
    </row>
    <row r="3130" spans="1:1">
      <c r="A3130" s="14" t="s">
        <v>10523</v>
      </c>
    </row>
    <row r="3131" spans="1:1">
      <c r="A3131" s="14" t="s">
        <v>10524</v>
      </c>
    </row>
    <row r="3132" spans="1:1">
      <c r="A3132" s="14" t="s">
        <v>10525</v>
      </c>
    </row>
    <row r="3133" spans="1:1">
      <c r="A3133" s="14" t="s">
        <v>10439</v>
      </c>
    </row>
    <row r="3134" spans="1:1">
      <c r="A3134" s="14" t="s">
        <v>10422</v>
      </c>
    </row>
    <row r="3135" spans="1:1">
      <c r="A3135" s="14" t="s">
        <v>10432</v>
      </c>
    </row>
    <row r="3136" spans="1:1">
      <c r="A3136" s="14" t="s">
        <v>10526</v>
      </c>
    </row>
    <row r="3137" spans="1:1">
      <c r="A3137" s="14" t="s">
        <v>10527</v>
      </c>
    </row>
    <row r="3138" spans="1:1">
      <c r="A3138" s="14" t="s">
        <v>10464</v>
      </c>
    </row>
    <row r="3139" spans="1:1">
      <c r="A3139" s="14" t="s">
        <v>10528</v>
      </c>
    </row>
    <row r="3140" spans="1:1">
      <c r="A3140" s="14" t="s">
        <v>10526</v>
      </c>
    </row>
    <row r="3141" spans="1:1">
      <c r="A3141" s="14" t="s">
        <v>10529</v>
      </c>
    </row>
    <row r="3142" spans="1:1">
      <c r="A3142" s="14" t="s">
        <v>10530</v>
      </c>
    </row>
    <row r="3143" spans="1:1">
      <c r="A3143" s="14" t="s">
        <v>10531</v>
      </c>
    </row>
    <row r="3144" spans="1:1">
      <c r="A3144" s="14" t="s">
        <v>10488</v>
      </c>
    </row>
    <row r="3145" spans="1:1">
      <c r="A3145" s="14" t="s">
        <v>10481</v>
      </c>
    </row>
    <row r="3146" spans="1:1">
      <c r="A3146" s="14" t="s">
        <v>10532</v>
      </c>
    </row>
    <row r="3147" spans="1:1">
      <c r="A3147" s="14" t="s">
        <v>10429</v>
      </c>
    </row>
    <row r="3148" spans="1:1">
      <c r="A3148" s="14" t="s">
        <v>10418</v>
      </c>
    </row>
    <row r="3149" spans="1:1">
      <c r="A3149" s="14" t="s">
        <v>10515</v>
      </c>
    </row>
    <row r="3150" spans="1:1">
      <c r="A3150" s="14" t="s">
        <v>10533</v>
      </c>
    </row>
    <row r="3151" spans="1:1">
      <c r="A3151" s="14" t="s">
        <v>10534</v>
      </c>
    </row>
    <row r="3152" spans="1:1">
      <c r="A3152" s="14" t="s">
        <v>10535</v>
      </c>
    </row>
    <row r="3153" spans="1:1">
      <c r="A3153" s="14" t="s">
        <v>10536</v>
      </c>
    </row>
    <row r="3154" spans="1:1">
      <c r="A3154" s="14" t="s">
        <v>10537</v>
      </c>
    </row>
    <row r="3155" spans="1:1">
      <c r="A3155" s="14" t="s">
        <v>10538</v>
      </c>
    </row>
    <row r="3156" spans="1:1">
      <c r="A3156" s="14" t="s">
        <v>10539</v>
      </c>
    </row>
    <row r="3157" spans="1:1">
      <c r="A3157" s="14" t="s">
        <v>9463</v>
      </c>
    </row>
    <row r="3158" spans="1:1">
      <c r="A3158" s="14" t="s">
        <v>10540</v>
      </c>
    </row>
    <row r="3159" spans="1:1">
      <c r="A3159" s="14" t="s">
        <v>10541</v>
      </c>
    </row>
    <row r="3160" spans="1:1">
      <c r="A3160" s="14" t="s">
        <v>10542</v>
      </c>
    </row>
    <row r="3161" spans="1:1">
      <c r="A3161" s="14" t="s">
        <v>10543</v>
      </c>
    </row>
    <row r="3162" spans="1:1">
      <c r="A3162" s="14" t="s">
        <v>10544</v>
      </c>
    </row>
    <row r="3163" spans="1:1">
      <c r="A3163" s="14" t="s">
        <v>10545</v>
      </c>
    </row>
    <row r="3164" spans="1:1">
      <c r="A3164" s="14" t="s">
        <v>10546</v>
      </c>
    </row>
    <row r="3165" spans="1:1">
      <c r="A3165" s="14" t="s">
        <v>9466</v>
      </c>
    </row>
    <row r="3166" spans="1:1">
      <c r="A3166" s="14" t="s">
        <v>10497</v>
      </c>
    </row>
    <row r="3167" spans="1:1">
      <c r="A3167" s="14" t="s">
        <v>10547</v>
      </c>
    </row>
    <row r="3168" spans="1:1">
      <c r="A3168" s="14" t="s">
        <v>10548</v>
      </c>
    </row>
    <row r="3169" spans="1:1">
      <c r="A3169" s="14" t="s">
        <v>10549</v>
      </c>
    </row>
    <row r="3170" spans="1:1">
      <c r="A3170" s="14" t="s">
        <v>10550</v>
      </c>
    </row>
    <row r="3171" spans="1:1">
      <c r="A3171" s="14" t="s">
        <v>10551</v>
      </c>
    </row>
    <row r="3172" spans="1:1">
      <c r="A3172" s="14" t="s">
        <v>10552</v>
      </c>
    </row>
    <row r="3173" spans="1:1">
      <c r="A3173" s="14" t="s">
        <v>10553</v>
      </c>
    </row>
    <row r="3174" spans="1:1">
      <c r="A3174" s="14" t="s">
        <v>10554</v>
      </c>
    </row>
    <row r="3175" spans="1:1">
      <c r="A3175" s="14" t="s">
        <v>10555</v>
      </c>
    </row>
    <row r="3176" spans="1:1">
      <c r="A3176" s="14" t="s">
        <v>10556</v>
      </c>
    </row>
    <row r="3177" spans="1:1">
      <c r="A3177" s="14" t="s">
        <v>10557</v>
      </c>
    </row>
    <row r="3178" spans="1:1">
      <c r="A3178" s="14" t="s">
        <v>10558</v>
      </c>
    </row>
    <row r="3179" spans="1:1">
      <c r="A3179" s="14" t="s">
        <v>10551</v>
      </c>
    </row>
    <row r="3180" spans="1:1">
      <c r="A3180" s="14" t="s">
        <v>10559</v>
      </c>
    </row>
    <row r="3181" spans="1:1">
      <c r="A3181" s="14" t="s">
        <v>10560</v>
      </c>
    </row>
    <row r="3182" spans="1:1">
      <c r="A3182" s="14" t="s">
        <v>10561</v>
      </c>
    </row>
    <row r="3183" spans="1:1">
      <c r="A3183" s="14" t="s">
        <v>10562</v>
      </c>
    </row>
    <row r="3184" spans="1:1">
      <c r="A3184" s="14" t="s">
        <v>10563</v>
      </c>
    </row>
    <row r="3185" spans="1:1">
      <c r="A3185" s="14" t="s">
        <v>10564</v>
      </c>
    </row>
    <row r="3186" spans="1:1">
      <c r="A3186" s="14" t="s">
        <v>10565</v>
      </c>
    </row>
    <row r="3187" spans="1:1">
      <c r="A3187" s="14" t="s">
        <v>9992</v>
      </c>
    </row>
    <row r="3188" spans="1:1">
      <c r="A3188" s="14" t="s">
        <v>10566</v>
      </c>
    </row>
    <row r="3189" spans="1:1">
      <c r="A3189" s="14" t="s">
        <v>10567</v>
      </c>
    </row>
    <row r="3190" spans="1:1">
      <c r="A3190" s="14" t="s">
        <v>10568</v>
      </c>
    </row>
    <row r="3191" spans="1:1">
      <c r="A3191" s="14" t="s">
        <v>10569</v>
      </c>
    </row>
    <row r="3192" spans="1:1">
      <c r="A3192" s="14" t="s">
        <v>9936</v>
      </c>
    </row>
    <row r="3193" spans="1:1">
      <c r="A3193" s="14" t="s">
        <v>9937</v>
      </c>
    </row>
    <row r="3194" spans="1:1">
      <c r="A3194" s="14" t="s">
        <v>9938</v>
      </c>
    </row>
    <row r="3195" spans="1:1">
      <c r="A3195" s="14" t="s">
        <v>10570</v>
      </c>
    </row>
    <row r="3196" spans="1:1">
      <c r="A3196" s="14" t="s">
        <v>10571</v>
      </c>
    </row>
    <row r="3197" spans="1:1">
      <c r="A3197" s="14" t="s">
        <v>10572</v>
      </c>
    </row>
    <row r="3198" spans="1:1">
      <c r="A3198" s="14" t="s">
        <v>10573</v>
      </c>
    </row>
    <row r="3199" spans="1:1">
      <c r="A3199" s="14" t="s">
        <v>10574</v>
      </c>
    </row>
    <row r="3200" spans="1:1">
      <c r="A3200" s="14" t="s">
        <v>10575</v>
      </c>
    </row>
    <row r="3201" spans="1:1">
      <c r="A3201" s="14" t="s">
        <v>10576</v>
      </c>
    </row>
    <row r="3202" spans="1:1">
      <c r="A3202" s="14" t="s">
        <v>10577</v>
      </c>
    </row>
    <row r="3203" spans="1:1">
      <c r="A3203" s="14" t="s">
        <v>10578</v>
      </c>
    </row>
    <row r="3204" spans="1:1">
      <c r="A3204" s="14" t="s">
        <v>10579</v>
      </c>
    </row>
    <row r="3205" spans="1:1">
      <c r="A3205" s="14" t="s">
        <v>10580</v>
      </c>
    </row>
    <row r="3206" spans="1:1">
      <c r="A3206" s="14" t="s">
        <v>10581</v>
      </c>
    </row>
    <row r="3207" spans="1:1">
      <c r="A3207" s="14" t="s">
        <v>10582</v>
      </c>
    </row>
    <row r="3208" spans="1:1">
      <c r="A3208" s="14" t="s">
        <v>10583</v>
      </c>
    </row>
    <row r="3209" spans="1:1">
      <c r="A3209" s="14" t="s">
        <v>10584</v>
      </c>
    </row>
    <row r="3210" spans="1:1">
      <c r="A3210" s="14" t="s">
        <v>9949</v>
      </c>
    </row>
    <row r="3211" spans="1:1">
      <c r="A3211" s="14" t="s">
        <v>9950</v>
      </c>
    </row>
    <row r="3212" spans="1:1">
      <c r="A3212" s="14" t="s">
        <v>9951</v>
      </c>
    </row>
    <row r="3213" spans="1:1">
      <c r="A3213" s="14" t="s">
        <v>9952</v>
      </c>
    </row>
    <row r="3214" spans="1:1">
      <c r="A3214" s="14" t="s">
        <v>9953</v>
      </c>
    </row>
    <row r="3215" spans="1:1">
      <c r="A3215" s="14" t="s">
        <v>10585</v>
      </c>
    </row>
    <row r="3216" spans="1:1">
      <c r="A3216" s="14" t="s">
        <v>10586</v>
      </c>
    </row>
    <row r="3217" spans="1:1">
      <c r="A3217" s="14" t="s">
        <v>10587</v>
      </c>
    </row>
    <row r="3218" spans="1:1">
      <c r="A3218" s="14" t="s">
        <v>10588</v>
      </c>
    </row>
    <row r="3219" spans="1:1">
      <c r="A3219" s="14" t="s">
        <v>10589</v>
      </c>
    </row>
    <row r="3220" spans="1:1">
      <c r="A3220" s="14" t="s">
        <v>10590</v>
      </c>
    </row>
    <row r="3221" spans="1:1">
      <c r="A3221" s="14" t="s">
        <v>10591</v>
      </c>
    </row>
    <row r="3222" spans="1:1">
      <c r="A3222" s="14" t="s">
        <v>10592</v>
      </c>
    </row>
    <row r="3223" spans="1:1">
      <c r="A3223" s="14" t="s">
        <v>10593</v>
      </c>
    </row>
    <row r="3224" spans="1:1">
      <c r="A3224" s="14" t="s">
        <v>10594</v>
      </c>
    </row>
    <row r="3225" spans="1:1">
      <c r="A3225" s="14" t="s">
        <v>10595</v>
      </c>
    </row>
    <row r="3226" spans="1:1">
      <c r="A3226" s="14" t="s">
        <v>10596</v>
      </c>
    </row>
    <row r="3227" spans="1:1">
      <c r="A3227" s="14" t="s">
        <v>10597</v>
      </c>
    </row>
    <row r="3228" spans="1:1">
      <c r="A3228" s="14" t="s">
        <v>10598</v>
      </c>
    </row>
    <row r="3229" spans="1:1">
      <c r="A3229" s="14" t="s">
        <v>10599</v>
      </c>
    </row>
    <row r="3230" spans="1:1">
      <c r="A3230" s="14" t="s">
        <v>10600</v>
      </c>
    </row>
    <row r="3231" spans="1:1">
      <c r="A3231" s="14" t="s">
        <v>10601</v>
      </c>
    </row>
    <row r="3232" spans="1:1">
      <c r="A3232" s="14" t="s">
        <v>8754</v>
      </c>
    </row>
    <row r="3233" spans="1:1">
      <c r="A3233" s="14" t="s">
        <v>10602</v>
      </c>
    </row>
    <row r="3234" spans="1:1">
      <c r="A3234" s="14" t="s">
        <v>10603</v>
      </c>
    </row>
    <row r="3235" spans="1:1">
      <c r="A3235" s="14" t="s">
        <v>10604</v>
      </c>
    </row>
    <row r="3236" spans="1:1">
      <c r="A3236" s="14" t="s">
        <v>10605</v>
      </c>
    </row>
    <row r="3237" spans="1:1">
      <c r="A3237" s="14" t="s">
        <v>10606</v>
      </c>
    </row>
    <row r="3238" spans="1:1">
      <c r="A3238" s="14" t="s">
        <v>10607</v>
      </c>
    </row>
    <row r="3239" spans="1:1">
      <c r="A3239" s="14" t="s">
        <v>10572</v>
      </c>
    </row>
    <row r="3240" spans="1:1">
      <c r="A3240" s="14" t="s">
        <v>9724</v>
      </c>
    </row>
    <row r="3241" spans="1:1">
      <c r="A3241" s="14" t="s">
        <v>9721</v>
      </c>
    </row>
    <row r="3242" spans="1:1">
      <c r="A3242" s="14" t="s">
        <v>10608</v>
      </c>
    </row>
    <row r="3243" spans="1:1">
      <c r="A3243" s="14" t="s">
        <v>8752</v>
      </c>
    </row>
    <row r="3244" spans="1:1">
      <c r="A3244" s="14" t="s">
        <v>9728</v>
      </c>
    </row>
    <row r="3245" spans="1:1">
      <c r="A3245" s="14" t="s">
        <v>9722</v>
      </c>
    </row>
    <row r="3246" spans="1:1">
      <c r="A3246" s="14" t="s">
        <v>10609</v>
      </c>
    </row>
    <row r="3247" spans="1:1">
      <c r="A3247" s="14" t="s">
        <v>10573</v>
      </c>
    </row>
    <row r="3248" spans="1:1">
      <c r="A3248" s="14" t="s">
        <v>10610</v>
      </c>
    </row>
    <row r="3249" spans="1:1">
      <c r="A3249" s="14" t="s">
        <v>10611</v>
      </c>
    </row>
    <row r="3250" spans="1:1">
      <c r="A3250" s="14" t="s">
        <v>10612</v>
      </c>
    </row>
    <row r="3251" spans="1:1">
      <c r="A3251" s="14" t="s">
        <v>10613</v>
      </c>
    </row>
    <row r="3252" spans="1:1">
      <c r="A3252" s="14" t="s">
        <v>10614</v>
      </c>
    </row>
    <row r="3253" spans="1:1">
      <c r="A3253" s="14" t="s">
        <v>10615</v>
      </c>
    </row>
    <row r="3254" spans="1:1">
      <c r="A3254" s="14" t="s">
        <v>10616</v>
      </c>
    </row>
    <row r="3255" spans="1:1">
      <c r="A3255" s="14" t="s">
        <v>10617</v>
      </c>
    </row>
    <row r="3256" spans="1:1">
      <c r="A3256" s="14" t="s">
        <v>10618</v>
      </c>
    </row>
    <row r="3257" spans="1:1">
      <c r="A3257" s="14" t="s">
        <v>10619</v>
      </c>
    </row>
    <row r="3258" spans="1:1">
      <c r="A3258" s="14" t="s">
        <v>10620</v>
      </c>
    </row>
    <row r="3259" spans="1:1">
      <c r="A3259" s="14" t="s">
        <v>10621</v>
      </c>
    </row>
    <row r="3260" spans="1:1">
      <c r="A3260" s="14" t="s">
        <v>10622</v>
      </c>
    </row>
    <row r="3261" spans="1:1">
      <c r="A3261" s="14" t="s">
        <v>10623</v>
      </c>
    </row>
    <row r="3262" spans="1:1">
      <c r="A3262" s="14" t="s">
        <v>10624</v>
      </c>
    </row>
    <row r="3263" spans="1:1">
      <c r="A3263" s="14" t="s">
        <v>10625</v>
      </c>
    </row>
    <row r="3264" spans="1:1">
      <c r="A3264" s="14" t="s">
        <v>10626</v>
      </c>
    </row>
    <row r="3265" spans="1:1">
      <c r="A3265" s="14" t="s">
        <v>10627</v>
      </c>
    </row>
    <row r="3266" spans="1:1">
      <c r="A3266" s="14" t="s">
        <v>10628</v>
      </c>
    </row>
    <row r="3267" spans="1:1">
      <c r="A3267" s="14" t="s">
        <v>10629</v>
      </c>
    </row>
    <row r="3268" spans="1:1">
      <c r="A3268" s="14" t="s">
        <v>10630</v>
      </c>
    </row>
    <row r="3269" spans="1:1">
      <c r="A3269" s="14" t="s">
        <v>10631</v>
      </c>
    </row>
    <row r="3270" spans="1:1">
      <c r="A3270" s="14" t="s">
        <v>10632</v>
      </c>
    </row>
    <row r="3271" spans="1:1">
      <c r="A3271" s="14" t="s">
        <v>10633</v>
      </c>
    </row>
    <row r="3272" spans="1:1">
      <c r="A3272" s="14" t="s">
        <v>10634</v>
      </c>
    </row>
    <row r="3273" spans="1:1">
      <c r="A3273" s="14" t="s">
        <v>10635</v>
      </c>
    </row>
    <row r="3274" spans="1:1">
      <c r="A3274" s="14" t="s">
        <v>10636</v>
      </c>
    </row>
    <row r="3275" spans="1:1">
      <c r="A3275" s="14" t="s">
        <v>10637</v>
      </c>
    </row>
    <row r="3276" spans="1:1">
      <c r="A3276" s="14" t="s">
        <v>10638</v>
      </c>
    </row>
    <row r="3277" spans="1:1">
      <c r="A3277" s="14" t="s">
        <v>10639</v>
      </c>
    </row>
    <row r="3278" spans="1:1">
      <c r="A3278" s="14" t="s">
        <v>10640</v>
      </c>
    </row>
    <row r="3279" spans="1:1">
      <c r="A3279" s="14" t="s">
        <v>10641</v>
      </c>
    </row>
    <row r="3280" spans="1:1">
      <c r="A3280" s="14" t="s">
        <v>10642</v>
      </c>
    </row>
    <row r="3281" spans="1:1">
      <c r="A3281" s="14" t="s">
        <v>10643</v>
      </c>
    </row>
    <row r="3282" spans="1:1">
      <c r="A3282" s="14" t="s">
        <v>10577</v>
      </c>
    </row>
    <row r="3283" spans="1:1">
      <c r="A3283" s="14" t="s">
        <v>10644</v>
      </c>
    </row>
    <row r="3284" spans="1:1">
      <c r="A3284" s="14" t="s">
        <v>10645</v>
      </c>
    </row>
    <row r="3285" spans="1:1">
      <c r="A3285" s="14" t="s">
        <v>10646</v>
      </c>
    </row>
    <row r="3286" spans="1:1">
      <c r="A3286" s="14" t="s">
        <v>10647</v>
      </c>
    </row>
    <row r="3287" spans="1:1">
      <c r="A3287" s="14" t="s">
        <v>10648</v>
      </c>
    </row>
    <row r="3288" spans="1:1">
      <c r="A3288" s="14" t="s">
        <v>10649</v>
      </c>
    </row>
    <row r="3289" spans="1:1">
      <c r="A3289" s="14" t="s">
        <v>10650</v>
      </c>
    </row>
    <row r="3290" spans="1:1">
      <c r="A3290" s="14" t="s">
        <v>10651</v>
      </c>
    </row>
    <row r="3291" spans="1:1">
      <c r="A3291" s="14" t="s">
        <v>10652</v>
      </c>
    </row>
    <row r="3292" spans="1:1">
      <c r="A3292" s="14" t="s">
        <v>10653</v>
      </c>
    </row>
    <row r="3293" spans="1:1">
      <c r="A3293" s="14" t="s">
        <v>10654</v>
      </c>
    </row>
    <row r="3294" spans="1:1">
      <c r="A3294" s="14" t="s">
        <v>10621</v>
      </c>
    </row>
    <row r="3295" spans="1:1">
      <c r="A3295" s="14" t="s">
        <v>10655</v>
      </c>
    </row>
    <row r="3296" spans="1:1">
      <c r="A3296" s="14" t="s">
        <v>10656</v>
      </c>
    </row>
    <row r="3297" spans="1:1">
      <c r="A3297" s="14" t="s">
        <v>10657</v>
      </c>
    </row>
    <row r="3298" spans="1:1">
      <c r="A3298" s="14" t="s">
        <v>10658</v>
      </c>
    </row>
    <row r="3299" spans="1:1">
      <c r="A3299" s="14" t="s">
        <v>10588</v>
      </c>
    </row>
    <row r="3300" spans="1:1">
      <c r="A3300" s="14" t="s">
        <v>10659</v>
      </c>
    </row>
    <row r="3301" spans="1:1">
      <c r="A3301" s="14" t="s">
        <v>10660</v>
      </c>
    </row>
    <row r="3302" spans="1:1">
      <c r="A3302" s="14" t="s">
        <v>10661</v>
      </c>
    </row>
    <row r="3303" spans="1:1">
      <c r="A3303" s="14" t="s">
        <v>10662</v>
      </c>
    </row>
    <row r="3304" spans="1:1">
      <c r="A3304" s="14" t="s">
        <v>10663</v>
      </c>
    </row>
    <row r="3305" spans="1:1">
      <c r="A3305" s="14" t="s">
        <v>10664</v>
      </c>
    </row>
    <row r="3306" spans="1:1">
      <c r="A3306" s="14" t="s">
        <v>10665</v>
      </c>
    </row>
    <row r="3307" spans="1:1">
      <c r="A3307" s="14" t="s">
        <v>10666</v>
      </c>
    </row>
    <row r="3308" spans="1:1">
      <c r="A3308" s="14" t="s">
        <v>10667</v>
      </c>
    </row>
    <row r="3309" spans="1:1">
      <c r="A3309" s="14" t="s">
        <v>10668</v>
      </c>
    </row>
    <row r="3310" spans="1:1">
      <c r="A3310" s="14" t="s">
        <v>10669</v>
      </c>
    </row>
    <row r="3311" spans="1:1">
      <c r="A3311" s="14" t="s">
        <v>10670</v>
      </c>
    </row>
    <row r="3312" spans="1:1">
      <c r="A3312" s="14" t="s">
        <v>10671</v>
      </c>
    </row>
    <row r="3313" spans="1:1">
      <c r="A3313" s="14" t="s">
        <v>10672</v>
      </c>
    </row>
    <row r="3314" spans="1:1">
      <c r="A3314" s="14" t="s">
        <v>10607</v>
      </c>
    </row>
    <row r="3315" spans="1:1">
      <c r="A3315" s="14" t="s">
        <v>10572</v>
      </c>
    </row>
    <row r="3316" spans="1:1">
      <c r="A3316" s="14" t="s">
        <v>10573</v>
      </c>
    </row>
    <row r="3317" spans="1:1">
      <c r="A3317" s="14" t="s">
        <v>10673</v>
      </c>
    </row>
    <row r="3318" spans="1:1">
      <c r="A3318" s="14" t="s">
        <v>10674</v>
      </c>
    </row>
    <row r="3319" spans="1:1">
      <c r="A3319" s="14" t="s">
        <v>10675</v>
      </c>
    </row>
    <row r="3320" spans="1:1">
      <c r="A3320" s="14" t="s">
        <v>10676</v>
      </c>
    </row>
    <row r="3321" spans="1:1">
      <c r="A3321" s="14" t="s">
        <v>10677</v>
      </c>
    </row>
    <row r="3322" spans="1:1">
      <c r="A3322" s="14" t="s">
        <v>10678</v>
      </c>
    </row>
    <row r="3323" spans="1:1">
      <c r="A3323" s="14" t="s">
        <v>10679</v>
      </c>
    </row>
    <row r="3324" spans="1:1">
      <c r="A3324" s="14" t="s">
        <v>10680</v>
      </c>
    </row>
    <row r="3325" spans="1:1">
      <c r="A3325" s="14" t="s">
        <v>10681</v>
      </c>
    </row>
    <row r="3326" spans="1:1">
      <c r="A3326" s="14" t="s">
        <v>10682</v>
      </c>
    </row>
    <row r="3327" spans="1:1">
      <c r="A3327" s="14" t="s">
        <v>10613</v>
      </c>
    </row>
    <row r="3328" spans="1:1">
      <c r="A3328" s="14" t="s">
        <v>10683</v>
      </c>
    </row>
    <row r="3329" spans="1:1">
      <c r="A3329" s="14" t="s">
        <v>10615</v>
      </c>
    </row>
    <row r="3330" spans="1:1">
      <c r="A3330" s="14" t="s">
        <v>10616</v>
      </c>
    </row>
    <row r="3331" spans="1:1">
      <c r="A3331" s="14" t="s">
        <v>10684</v>
      </c>
    </row>
    <row r="3332" spans="1:1">
      <c r="A3332" s="14" t="s">
        <v>10685</v>
      </c>
    </row>
    <row r="3333" spans="1:1">
      <c r="A3333" s="14" t="s">
        <v>10686</v>
      </c>
    </row>
    <row r="3334" spans="1:1">
      <c r="A3334" s="14" t="s">
        <v>10618</v>
      </c>
    </row>
    <row r="3335" spans="1:1">
      <c r="A3335" s="14" t="s">
        <v>10687</v>
      </c>
    </row>
    <row r="3336" spans="1:1">
      <c r="A3336" s="14" t="s">
        <v>10688</v>
      </c>
    </row>
    <row r="3337" spans="1:1">
      <c r="A3337" s="14" t="s">
        <v>10689</v>
      </c>
    </row>
    <row r="3338" spans="1:1">
      <c r="A3338" s="14" t="s">
        <v>10690</v>
      </c>
    </row>
    <row r="3339" spans="1:1">
      <c r="A3339" s="14" t="s">
        <v>10620</v>
      </c>
    </row>
    <row r="3340" spans="1:1">
      <c r="A3340" s="14" t="s">
        <v>10628</v>
      </c>
    </row>
    <row r="3341" spans="1:1">
      <c r="A3341" s="14" t="s">
        <v>10691</v>
      </c>
    </row>
    <row r="3342" spans="1:1">
      <c r="A3342" s="14" t="s">
        <v>10630</v>
      </c>
    </row>
    <row r="3343" spans="1:1">
      <c r="A3343" s="14" t="s">
        <v>10692</v>
      </c>
    </row>
    <row r="3344" spans="1:1">
      <c r="A3344" s="14" t="s">
        <v>10693</v>
      </c>
    </row>
    <row r="3345" spans="1:1">
      <c r="A3345" s="14" t="s">
        <v>10694</v>
      </c>
    </row>
    <row r="3346" spans="1:1">
      <c r="A3346" s="14" t="s">
        <v>10695</v>
      </c>
    </row>
    <row r="3347" spans="1:1">
      <c r="A3347" s="14" t="s">
        <v>10624</v>
      </c>
    </row>
    <row r="3348" spans="1:1">
      <c r="A3348" s="14" t="s">
        <v>10696</v>
      </c>
    </row>
    <row r="3349" spans="1:1">
      <c r="A3349" s="14" t="s">
        <v>10697</v>
      </c>
    </row>
    <row r="3350" spans="1:1">
      <c r="A3350" s="14" t="s">
        <v>10698</v>
      </c>
    </row>
    <row r="3351" spans="1:1">
      <c r="A3351" s="14" t="s">
        <v>10699</v>
      </c>
    </row>
    <row r="3352" spans="1:1">
      <c r="A3352" s="14" t="s">
        <v>10627</v>
      </c>
    </row>
    <row r="3353" spans="1:1">
      <c r="A3353" s="14" t="s">
        <v>10700</v>
      </c>
    </row>
    <row r="3354" spans="1:1">
      <c r="A3354" s="14" t="s">
        <v>10701</v>
      </c>
    </row>
    <row r="3355" spans="1:1">
      <c r="A3355" s="14" t="s">
        <v>10702</v>
      </c>
    </row>
    <row r="3356" spans="1:1">
      <c r="A3356" s="14" t="s">
        <v>10580</v>
      </c>
    </row>
    <row r="3357" spans="1:1">
      <c r="A3357" s="14" t="s">
        <v>10703</v>
      </c>
    </row>
    <row r="3358" spans="1:1">
      <c r="A3358" s="14" t="s">
        <v>10704</v>
      </c>
    </row>
    <row r="3359" spans="1:1">
      <c r="A3359" s="14" t="s">
        <v>10705</v>
      </c>
    </row>
    <row r="3360" spans="1:1">
      <c r="A3360" s="14" t="s">
        <v>10706</v>
      </c>
    </row>
    <row r="3361" spans="1:1">
      <c r="A3361" s="14" t="s">
        <v>10640</v>
      </c>
    </row>
    <row r="3362" spans="1:1">
      <c r="A3362" s="14" t="s">
        <v>10641</v>
      </c>
    </row>
    <row r="3363" spans="1:1">
      <c r="A3363" s="14" t="s">
        <v>10707</v>
      </c>
    </row>
    <row r="3364" spans="1:1">
      <c r="A3364" s="14" t="s">
        <v>10643</v>
      </c>
    </row>
    <row r="3365" spans="1:1">
      <c r="A3365" s="14" t="s">
        <v>10577</v>
      </c>
    </row>
    <row r="3366" spans="1:1">
      <c r="A3366" s="14" t="s">
        <v>10708</v>
      </c>
    </row>
    <row r="3367" spans="1:1">
      <c r="A3367" s="14" t="s">
        <v>10644</v>
      </c>
    </row>
    <row r="3368" spans="1:1">
      <c r="A3368" s="14" t="s">
        <v>10645</v>
      </c>
    </row>
    <row r="3369" spans="1:1">
      <c r="A3369" s="14" t="s">
        <v>10709</v>
      </c>
    </row>
    <row r="3370" spans="1:1">
      <c r="A3370" s="14" t="s">
        <v>10710</v>
      </c>
    </row>
    <row r="3371" spans="1:1">
      <c r="A3371" s="14" t="s">
        <v>10711</v>
      </c>
    </row>
    <row r="3372" spans="1:1">
      <c r="A3372" s="14" t="s">
        <v>10712</v>
      </c>
    </row>
    <row r="3373" spans="1:1">
      <c r="A3373" s="14" t="s">
        <v>10713</v>
      </c>
    </row>
    <row r="3374" spans="1:1">
      <c r="A3374" s="14" t="s">
        <v>10714</v>
      </c>
    </row>
    <row r="3375" spans="1:1">
      <c r="A3375" s="14" t="s">
        <v>9928</v>
      </c>
    </row>
    <row r="3376" spans="1:1">
      <c r="A3376" s="14" t="s">
        <v>10715</v>
      </c>
    </row>
    <row r="3377" spans="1:1">
      <c r="A3377" s="14" t="s">
        <v>10647</v>
      </c>
    </row>
    <row r="3378" spans="1:1">
      <c r="A3378" s="14" t="s">
        <v>10716</v>
      </c>
    </row>
    <row r="3379" spans="1:1">
      <c r="A3379" s="14" t="s">
        <v>10717</v>
      </c>
    </row>
    <row r="3380" spans="1:1">
      <c r="A3380" s="14" t="s">
        <v>10718</v>
      </c>
    </row>
    <row r="3381" spans="1:1">
      <c r="A3381" s="14" t="s">
        <v>10719</v>
      </c>
    </row>
    <row r="3382" spans="1:1">
      <c r="A3382" s="14" t="s">
        <v>10720</v>
      </c>
    </row>
    <row r="3383" spans="1:1">
      <c r="A3383" s="14" t="s">
        <v>10721</v>
      </c>
    </row>
    <row r="3384" spans="1:1">
      <c r="A3384" s="14" t="s">
        <v>10722</v>
      </c>
    </row>
    <row r="3385" spans="1:1">
      <c r="A3385" s="14" t="s">
        <v>10723</v>
      </c>
    </row>
    <row r="3386" spans="1:1">
      <c r="A3386" s="14" t="s">
        <v>10724</v>
      </c>
    </row>
    <row r="3387" spans="1:1">
      <c r="A3387" s="14" t="s">
        <v>10683</v>
      </c>
    </row>
    <row r="3388" spans="1:1">
      <c r="A3388" s="14" t="s">
        <v>10725</v>
      </c>
    </row>
    <row r="3389" spans="1:1">
      <c r="A3389" s="14" t="s">
        <v>10726</v>
      </c>
    </row>
    <row r="3390" spans="1:1">
      <c r="A3390" s="14" t="s">
        <v>10727</v>
      </c>
    </row>
    <row r="3391" spans="1:1">
      <c r="A3391" s="14" t="s">
        <v>10728</v>
      </c>
    </row>
    <row r="3392" spans="1:1">
      <c r="A3392" s="14" t="s">
        <v>10729</v>
      </c>
    </row>
    <row r="3393" spans="1:1">
      <c r="A3393" s="14" t="s">
        <v>10730</v>
      </c>
    </row>
    <row r="3394" spans="1:1">
      <c r="A3394" s="14" t="s">
        <v>10731</v>
      </c>
    </row>
    <row r="3395" spans="1:1">
      <c r="A3395" s="14" t="s">
        <v>10732</v>
      </c>
    </row>
    <row r="3396" spans="1:1">
      <c r="A3396" s="14" t="s">
        <v>10733</v>
      </c>
    </row>
    <row r="3397" spans="1:1">
      <c r="A3397" s="14" t="s">
        <v>10734</v>
      </c>
    </row>
    <row r="3398" spans="1:1">
      <c r="A3398" s="14" t="s">
        <v>10735</v>
      </c>
    </row>
    <row r="3399" spans="1:1">
      <c r="A3399" s="14" t="s">
        <v>10736</v>
      </c>
    </row>
    <row r="3400" spans="1:1">
      <c r="A3400" s="14" t="s">
        <v>10737</v>
      </c>
    </row>
    <row r="3401" spans="1:1">
      <c r="A3401" s="14" t="s">
        <v>10738</v>
      </c>
    </row>
    <row r="3402" spans="1:1">
      <c r="A3402" s="14" t="s">
        <v>10739</v>
      </c>
    </row>
    <row r="3403" spans="1:1">
      <c r="A3403" s="14" t="s">
        <v>10740</v>
      </c>
    </row>
    <row r="3404" spans="1:1">
      <c r="A3404" s="14" t="s">
        <v>10741</v>
      </c>
    </row>
    <row r="3405" spans="1:1">
      <c r="A3405" s="14" t="s">
        <v>10742</v>
      </c>
    </row>
    <row r="3406" spans="1:1">
      <c r="A3406" s="14" t="s">
        <v>10743</v>
      </c>
    </row>
    <row r="3407" spans="1:1">
      <c r="A3407" s="14" t="s">
        <v>9202</v>
      </c>
    </row>
    <row r="3408" spans="1:1">
      <c r="A3408" s="14" t="s">
        <v>9203</v>
      </c>
    </row>
    <row r="3409" spans="1:1">
      <c r="A3409" s="14" t="s">
        <v>10744</v>
      </c>
    </row>
    <row r="3410" spans="1:1">
      <c r="A3410" s="14" t="s">
        <v>10745</v>
      </c>
    </row>
    <row r="3411" spans="1:1">
      <c r="A3411" s="14" t="s">
        <v>10746</v>
      </c>
    </row>
    <row r="3412" spans="1:1">
      <c r="A3412" s="14" t="s">
        <v>10747</v>
      </c>
    </row>
    <row r="3413" spans="1:1">
      <c r="A3413" s="14" t="s">
        <v>10748</v>
      </c>
    </row>
    <row r="3414" spans="1:1">
      <c r="A3414" s="14" t="s">
        <v>10749</v>
      </c>
    </row>
    <row r="3415" spans="1:1">
      <c r="A3415" s="14" t="s">
        <v>10750</v>
      </c>
    </row>
    <row r="3416" spans="1:1">
      <c r="A3416" s="14" t="s">
        <v>10751</v>
      </c>
    </row>
    <row r="3417" spans="1:1">
      <c r="A3417" s="14" t="s">
        <v>10752</v>
      </c>
    </row>
    <row r="3418" spans="1:1">
      <c r="A3418" s="14" t="s">
        <v>10753</v>
      </c>
    </row>
    <row r="3419" spans="1:1">
      <c r="A3419" s="14" t="s">
        <v>10754</v>
      </c>
    </row>
    <row r="3420" spans="1:1">
      <c r="A3420" s="14" t="s">
        <v>10755</v>
      </c>
    </row>
    <row r="3421" spans="1:1">
      <c r="A3421" s="14" t="s">
        <v>10756</v>
      </c>
    </row>
    <row r="3422" spans="1:1">
      <c r="A3422" s="14" t="s">
        <v>10757</v>
      </c>
    </row>
    <row r="3423" spans="1:1">
      <c r="A3423" s="14" t="s">
        <v>10758</v>
      </c>
    </row>
    <row r="3424" spans="1:1">
      <c r="A3424" s="14" t="s">
        <v>10759</v>
      </c>
    </row>
    <row r="3425" spans="1:1">
      <c r="A3425" s="14" t="s">
        <v>10760</v>
      </c>
    </row>
    <row r="3426" spans="1:1">
      <c r="A3426" s="14" t="s">
        <v>10761</v>
      </c>
    </row>
    <row r="3427" spans="1:1">
      <c r="A3427" s="14" t="s">
        <v>10727</v>
      </c>
    </row>
    <row r="3428" spans="1:1">
      <c r="A3428" s="14" t="s">
        <v>10731</v>
      </c>
    </row>
    <row r="3429" spans="1:1">
      <c r="A3429" s="14" t="s">
        <v>10762</v>
      </c>
    </row>
    <row r="3430" spans="1:1">
      <c r="A3430" s="14" t="s">
        <v>10763</v>
      </c>
    </row>
    <row r="3431" spans="1:1">
      <c r="A3431" s="14" t="s">
        <v>10732</v>
      </c>
    </row>
    <row r="3432" spans="1:1">
      <c r="A3432" s="14" t="s">
        <v>10734</v>
      </c>
    </row>
    <row r="3433" spans="1:1">
      <c r="A3433" s="14" t="s">
        <v>10764</v>
      </c>
    </row>
    <row r="3434" spans="1:1">
      <c r="A3434" s="14" t="s">
        <v>10742</v>
      </c>
    </row>
    <row r="3435" spans="1:1">
      <c r="A3435" s="14" t="s">
        <v>10765</v>
      </c>
    </row>
    <row r="3436" spans="1:1">
      <c r="A3436" s="14" t="s">
        <v>10766</v>
      </c>
    </row>
    <row r="3437" spans="1:1">
      <c r="A3437" s="14" t="s">
        <v>10767</v>
      </c>
    </row>
    <row r="3438" spans="1:1">
      <c r="A3438" s="14" t="s">
        <v>10747</v>
      </c>
    </row>
    <row r="3439" spans="1:1">
      <c r="A3439" s="14" t="s">
        <v>10768</v>
      </c>
    </row>
    <row r="3440" spans="1:1">
      <c r="A3440" s="14" t="s">
        <v>10769</v>
      </c>
    </row>
    <row r="3441" spans="1:1">
      <c r="A3441" s="14" t="s">
        <v>10770</v>
      </c>
    </row>
    <row r="3442" spans="1:1">
      <c r="A3442" s="14" t="s">
        <v>10771</v>
      </c>
    </row>
    <row r="3443" spans="1:1">
      <c r="A3443" s="14" t="s">
        <v>10772</v>
      </c>
    </row>
    <row r="3444" spans="1:1">
      <c r="A3444" s="14" t="s">
        <v>10773</v>
      </c>
    </row>
    <row r="3445" spans="1:1">
      <c r="A3445" s="14" t="s">
        <v>10774</v>
      </c>
    </row>
    <row r="3446" spans="1:1">
      <c r="A3446" s="14" t="s">
        <v>10775</v>
      </c>
    </row>
    <row r="3447" spans="1:1">
      <c r="A3447" s="14" t="s">
        <v>10776</v>
      </c>
    </row>
    <row r="3448" spans="1:1">
      <c r="A3448" s="14" t="s">
        <v>10777</v>
      </c>
    </row>
    <row r="3449" spans="1:1">
      <c r="A3449" s="14" t="s">
        <v>10778</v>
      </c>
    </row>
    <row r="3450" spans="1:1">
      <c r="A3450" s="14" t="s">
        <v>10779</v>
      </c>
    </row>
    <row r="3451" spans="1:1">
      <c r="A3451" s="14" t="s">
        <v>10780</v>
      </c>
    </row>
    <row r="3452" spans="1:1">
      <c r="A3452" s="14" t="s">
        <v>10781</v>
      </c>
    </row>
    <row r="3453" spans="1:1">
      <c r="A3453" s="14" t="s">
        <v>10782</v>
      </c>
    </row>
    <row r="3454" spans="1:1">
      <c r="A3454" s="14" t="s">
        <v>10783</v>
      </c>
    </row>
    <row r="3455" spans="1:1">
      <c r="A3455" s="14" t="s">
        <v>10784</v>
      </c>
    </row>
    <row r="3456" spans="1:1">
      <c r="A3456" s="14" t="s">
        <v>10785</v>
      </c>
    </row>
    <row r="3457" spans="1:1">
      <c r="A3457" s="14" t="s">
        <v>10786</v>
      </c>
    </row>
    <row r="3458" spans="1:1">
      <c r="A3458" s="14" t="s">
        <v>10787</v>
      </c>
    </row>
    <row r="3459" spans="1:1">
      <c r="A3459" s="14" t="s">
        <v>10788</v>
      </c>
    </row>
    <row r="3460" spans="1:1">
      <c r="A3460" s="14" t="s">
        <v>10789</v>
      </c>
    </row>
    <row r="3461" spans="1:1">
      <c r="A3461" s="14" t="s">
        <v>10790</v>
      </c>
    </row>
    <row r="3462" spans="1:1">
      <c r="A3462" s="14" t="s">
        <v>10791</v>
      </c>
    </row>
    <row r="3463" spans="1:1">
      <c r="A3463" s="14" t="s">
        <v>10792</v>
      </c>
    </row>
    <row r="3464" spans="1:1">
      <c r="A3464" s="14" t="s">
        <v>10793</v>
      </c>
    </row>
    <row r="3465" spans="1:1">
      <c r="A3465" s="14" t="s">
        <v>10794</v>
      </c>
    </row>
    <row r="3466" spans="1:1">
      <c r="A3466" s="14" t="s">
        <v>10795</v>
      </c>
    </row>
    <row r="3467" spans="1:1">
      <c r="A3467" s="14" t="s">
        <v>10796</v>
      </c>
    </row>
    <row r="3468" spans="1:1">
      <c r="A3468" s="14" t="s">
        <v>10797</v>
      </c>
    </row>
    <row r="3469" spans="1:1">
      <c r="A3469" s="14" t="s">
        <v>10798</v>
      </c>
    </row>
    <row r="3470" spans="1:1">
      <c r="A3470" s="14" t="s">
        <v>10799</v>
      </c>
    </row>
    <row r="3471" spans="1:1">
      <c r="A3471" s="14" t="s">
        <v>10800</v>
      </c>
    </row>
    <row r="3472" spans="1:1">
      <c r="A3472" s="14" t="s">
        <v>10801</v>
      </c>
    </row>
    <row r="3473" spans="1:1">
      <c r="A3473" s="14" t="s">
        <v>10802</v>
      </c>
    </row>
    <row r="3474" spans="1:1">
      <c r="A3474" s="14" t="s">
        <v>10803</v>
      </c>
    </row>
    <row r="3475" spans="1:1">
      <c r="A3475" s="14" t="s">
        <v>10804</v>
      </c>
    </row>
    <row r="3476" spans="1:1">
      <c r="A3476" s="14" t="s">
        <v>10805</v>
      </c>
    </row>
    <row r="3477" spans="1:1">
      <c r="A3477" s="14" t="s">
        <v>10806</v>
      </c>
    </row>
    <row r="3478" spans="1:1">
      <c r="A3478" s="14" t="s">
        <v>10807</v>
      </c>
    </row>
    <row r="3479" spans="1:1">
      <c r="A3479" s="14" t="s">
        <v>10808</v>
      </c>
    </row>
    <row r="3480" spans="1:1">
      <c r="A3480" s="14" t="s">
        <v>10809</v>
      </c>
    </row>
    <row r="3481" spans="1:1">
      <c r="A3481" s="14" t="s">
        <v>10810</v>
      </c>
    </row>
    <row r="3482" spans="1:1">
      <c r="A3482" s="14" t="s">
        <v>10811</v>
      </c>
    </row>
    <row r="3483" spans="1:1">
      <c r="A3483" s="14" t="s">
        <v>10812</v>
      </c>
    </row>
    <row r="3484" spans="1:1">
      <c r="A3484" s="14" t="s">
        <v>10813</v>
      </c>
    </row>
    <row r="3485" spans="1:1">
      <c r="A3485" s="14" t="s">
        <v>10814</v>
      </c>
    </row>
    <row r="3486" spans="1:1">
      <c r="A3486" s="14" t="s">
        <v>10815</v>
      </c>
    </row>
    <row r="3487" spans="1:1">
      <c r="A3487" s="14" t="s">
        <v>10816</v>
      </c>
    </row>
    <row r="3488" spans="1:1">
      <c r="A3488" s="14" t="s">
        <v>10817</v>
      </c>
    </row>
    <row r="3489" spans="1:1">
      <c r="A3489" s="14" t="s">
        <v>10818</v>
      </c>
    </row>
    <row r="3490" spans="1:1">
      <c r="A3490" s="14" t="s">
        <v>10819</v>
      </c>
    </row>
    <row r="3491" spans="1:1">
      <c r="A3491" s="14" t="s">
        <v>10820</v>
      </c>
    </row>
    <row r="3492" spans="1:1">
      <c r="A3492" s="14" t="s">
        <v>10821</v>
      </c>
    </row>
    <row r="3493" spans="1:1">
      <c r="A3493" s="14" t="s">
        <v>10822</v>
      </c>
    </row>
    <row r="3494" spans="1:1">
      <c r="A3494" s="14" t="s">
        <v>10823</v>
      </c>
    </row>
    <row r="3495" spans="1:1">
      <c r="A3495" s="14" t="s">
        <v>10824</v>
      </c>
    </row>
    <row r="3496" spans="1:1">
      <c r="A3496" s="14" t="s">
        <v>10825</v>
      </c>
    </row>
    <row r="3497" spans="1:1">
      <c r="A3497" s="14" t="s">
        <v>10826</v>
      </c>
    </row>
    <row r="3498" spans="1:1">
      <c r="A3498" s="14" t="s">
        <v>10827</v>
      </c>
    </row>
    <row r="3499" spans="1:1">
      <c r="A3499" s="14" t="s">
        <v>10828</v>
      </c>
    </row>
    <row r="3500" spans="1:1">
      <c r="A3500" s="14" t="s">
        <v>10829</v>
      </c>
    </row>
    <row r="3501" spans="1:1">
      <c r="A3501" s="14" t="s">
        <v>10830</v>
      </c>
    </row>
    <row r="3502" spans="1:1">
      <c r="A3502" s="14" t="s">
        <v>10831</v>
      </c>
    </row>
    <row r="3503" spans="1:1">
      <c r="A3503" s="14" t="s">
        <v>10832</v>
      </c>
    </row>
    <row r="3504" spans="1:1">
      <c r="A3504" s="14" t="s">
        <v>10833</v>
      </c>
    </row>
    <row r="3505" spans="1:1">
      <c r="A3505" s="14" t="s">
        <v>10834</v>
      </c>
    </row>
    <row r="3506" spans="1:1">
      <c r="A3506" s="14" t="s">
        <v>10835</v>
      </c>
    </row>
    <row r="3507" spans="1:1">
      <c r="A3507" s="14" t="s">
        <v>10836</v>
      </c>
    </row>
    <row r="3508" spans="1:1">
      <c r="A3508" s="14" t="s">
        <v>10837</v>
      </c>
    </row>
    <row r="3509" spans="1:1">
      <c r="A3509" s="14" t="s">
        <v>10838</v>
      </c>
    </row>
    <row r="3510" spans="1:1">
      <c r="A3510" s="14" t="s">
        <v>10839</v>
      </c>
    </row>
    <row r="3511" spans="1:1">
      <c r="A3511" s="14" t="s">
        <v>10840</v>
      </c>
    </row>
    <row r="3512" spans="1:1">
      <c r="A3512" s="14" t="s">
        <v>10841</v>
      </c>
    </row>
    <row r="3513" spans="1:1">
      <c r="A3513" s="14" t="s">
        <v>10841</v>
      </c>
    </row>
    <row r="3514" spans="1:1">
      <c r="A3514" s="14" t="s">
        <v>10842</v>
      </c>
    </row>
    <row r="3515" spans="1:1">
      <c r="A3515" s="14" t="s">
        <v>10843</v>
      </c>
    </row>
    <row r="3516" spans="1:1">
      <c r="A3516" s="14" t="s">
        <v>10844</v>
      </c>
    </row>
    <row r="3517" spans="1:1">
      <c r="A3517" s="14" t="s">
        <v>10845</v>
      </c>
    </row>
    <row r="3518" spans="1:1">
      <c r="A3518" s="14" t="s">
        <v>10846</v>
      </c>
    </row>
    <row r="3519" spans="1:1">
      <c r="A3519" s="14" t="s">
        <v>10847</v>
      </c>
    </row>
    <row r="3520" spans="1:1">
      <c r="A3520" s="14" t="s">
        <v>10848</v>
      </c>
    </row>
    <row r="3521" spans="1:1">
      <c r="A3521" s="14" t="s">
        <v>10849</v>
      </c>
    </row>
    <row r="3522" spans="1:1">
      <c r="A3522" s="14" t="s">
        <v>10850</v>
      </c>
    </row>
    <row r="3523" spans="1:1">
      <c r="A3523" s="14" t="s">
        <v>10851</v>
      </c>
    </row>
    <row r="3524" spans="1:1">
      <c r="A3524" s="14" t="s">
        <v>10852</v>
      </c>
    </row>
    <row r="3525" spans="1:1">
      <c r="A3525" s="14" t="s">
        <v>10853</v>
      </c>
    </row>
    <row r="3526" spans="1:1">
      <c r="A3526" s="14" t="s">
        <v>10854</v>
      </c>
    </row>
    <row r="3527" spans="1:1">
      <c r="A3527" s="14" t="s">
        <v>10855</v>
      </c>
    </row>
    <row r="3528" spans="1:1">
      <c r="A3528" s="14" t="s">
        <v>10856</v>
      </c>
    </row>
    <row r="3529" spans="1:1">
      <c r="A3529" s="14" t="s">
        <v>10857</v>
      </c>
    </row>
    <row r="3530" spans="1:1">
      <c r="A3530" s="14" t="s">
        <v>10858</v>
      </c>
    </row>
    <row r="3531" spans="1:1">
      <c r="A3531" s="14" t="s">
        <v>10859</v>
      </c>
    </row>
    <row r="3532" spans="1:1">
      <c r="A3532" s="14" t="s">
        <v>10860</v>
      </c>
    </row>
    <row r="3533" spans="1:1">
      <c r="A3533" s="14" t="s">
        <v>10861</v>
      </c>
    </row>
    <row r="3534" spans="1:1">
      <c r="A3534" s="14" t="s">
        <v>10862</v>
      </c>
    </row>
    <row r="3535" spans="1:1">
      <c r="A3535" s="14" t="s">
        <v>10863</v>
      </c>
    </row>
    <row r="3536" spans="1:1">
      <c r="A3536" s="14" t="s">
        <v>10864</v>
      </c>
    </row>
    <row r="3537" spans="1:1">
      <c r="A3537" s="14" t="s">
        <v>10865</v>
      </c>
    </row>
    <row r="3538" spans="1:1">
      <c r="A3538" s="14" t="s">
        <v>10866</v>
      </c>
    </row>
    <row r="3539" spans="1:1">
      <c r="A3539" s="14" t="s">
        <v>10867</v>
      </c>
    </row>
    <row r="3540" spans="1:1">
      <c r="A3540" s="14" t="s">
        <v>10868</v>
      </c>
    </row>
    <row r="3541" spans="1:1">
      <c r="A3541" s="14" t="s">
        <v>10869</v>
      </c>
    </row>
    <row r="3542" spans="1:1">
      <c r="A3542" s="14" t="s">
        <v>10870</v>
      </c>
    </row>
    <row r="3543" spans="1:1">
      <c r="A3543" s="14" t="s">
        <v>10871</v>
      </c>
    </row>
    <row r="3544" spans="1:1">
      <c r="A3544" s="14" t="s">
        <v>10872</v>
      </c>
    </row>
    <row r="3545" spans="1:1">
      <c r="A3545" s="14" t="s">
        <v>10873</v>
      </c>
    </row>
    <row r="3546" spans="1:1">
      <c r="A3546" s="14" t="s">
        <v>10874</v>
      </c>
    </row>
    <row r="3547" spans="1:1">
      <c r="A3547" s="14" t="s">
        <v>10875</v>
      </c>
    </row>
    <row r="3548" spans="1:1">
      <c r="A3548" s="14" t="s">
        <v>10876</v>
      </c>
    </row>
    <row r="3549" spans="1:1">
      <c r="A3549" s="14" t="s">
        <v>10877</v>
      </c>
    </row>
    <row r="3550" spans="1:1">
      <c r="A3550" s="14" t="s">
        <v>10878</v>
      </c>
    </row>
    <row r="3551" spans="1:1">
      <c r="A3551" s="14" t="s">
        <v>10879</v>
      </c>
    </row>
    <row r="3552" spans="1:1">
      <c r="A3552" s="14" t="s">
        <v>10880</v>
      </c>
    </row>
    <row r="3553" spans="1:1">
      <c r="A3553" s="14" t="s">
        <v>10881</v>
      </c>
    </row>
    <row r="3554" spans="1:1">
      <c r="A3554" s="14" t="s">
        <v>10882</v>
      </c>
    </row>
    <row r="3555" spans="1:1">
      <c r="A3555" s="14" t="s">
        <v>10883</v>
      </c>
    </row>
    <row r="3556" spans="1:1">
      <c r="A3556" s="14" t="s">
        <v>10884</v>
      </c>
    </row>
    <row r="3557" spans="1:1">
      <c r="A3557" s="14" t="s">
        <v>10885</v>
      </c>
    </row>
    <row r="3558" spans="1:1">
      <c r="A3558" s="14" t="s">
        <v>10886</v>
      </c>
    </row>
    <row r="3559" spans="1:1">
      <c r="A3559" s="14" t="s">
        <v>10887</v>
      </c>
    </row>
    <row r="3560" spans="1:1">
      <c r="A3560" s="14" t="s">
        <v>10888</v>
      </c>
    </row>
    <row r="3561" spans="1:1">
      <c r="A3561" s="14" t="s">
        <v>10889</v>
      </c>
    </row>
    <row r="3562" spans="1:1">
      <c r="A3562" s="14" t="s">
        <v>10890</v>
      </c>
    </row>
    <row r="3563" spans="1:1">
      <c r="A3563" s="14" t="s">
        <v>10891</v>
      </c>
    </row>
    <row r="3564" spans="1:1">
      <c r="A3564" s="14" t="s">
        <v>10892</v>
      </c>
    </row>
    <row r="3565" spans="1:1">
      <c r="A3565" s="14" t="s">
        <v>10893</v>
      </c>
    </row>
    <row r="3566" spans="1:1">
      <c r="A3566" s="14" t="s">
        <v>10894</v>
      </c>
    </row>
    <row r="3567" spans="1:1">
      <c r="A3567" s="14" t="s">
        <v>10895</v>
      </c>
    </row>
    <row r="3568" spans="1:1">
      <c r="A3568" s="14" t="s">
        <v>10896</v>
      </c>
    </row>
    <row r="3569" spans="1:1">
      <c r="A3569" s="14" t="s">
        <v>10897</v>
      </c>
    </row>
    <row r="3570" spans="1:1">
      <c r="A3570" s="14" t="s">
        <v>10898</v>
      </c>
    </row>
    <row r="3571" spans="1:1">
      <c r="A3571" s="14" t="s">
        <v>10899</v>
      </c>
    </row>
    <row r="3572" spans="1:1">
      <c r="A3572" s="14" t="s">
        <v>10900</v>
      </c>
    </row>
    <row r="3573" spans="1:1">
      <c r="A3573" s="14" t="s">
        <v>10901</v>
      </c>
    </row>
    <row r="3574" spans="1:1">
      <c r="A3574" s="14" t="s">
        <v>10789</v>
      </c>
    </row>
    <row r="3575" spans="1:1">
      <c r="A3575" s="14" t="s">
        <v>10902</v>
      </c>
    </row>
    <row r="3576" spans="1:1">
      <c r="A3576" s="14" t="s">
        <v>10903</v>
      </c>
    </row>
    <row r="3577" spans="1:1">
      <c r="A3577" s="14" t="s">
        <v>10904</v>
      </c>
    </row>
    <row r="3578" spans="1:1">
      <c r="A3578" s="14" t="s">
        <v>10905</v>
      </c>
    </row>
    <row r="3579" spans="1:1">
      <c r="A3579" s="14" t="s">
        <v>10906</v>
      </c>
    </row>
    <row r="3580" spans="1:1">
      <c r="A3580" s="14" t="s">
        <v>10907</v>
      </c>
    </row>
    <row r="3581" spans="1:1">
      <c r="A3581" s="14" t="s">
        <v>10908</v>
      </c>
    </row>
    <row r="3582" spans="1:1">
      <c r="A3582" s="14" t="s">
        <v>10777</v>
      </c>
    </row>
    <row r="3583" spans="1:1">
      <c r="A3583" s="14" t="s">
        <v>10909</v>
      </c>
    </row>
    <row r="3584" spans="1:1">
      <c r="A3584" s="14" t="s">
        <v>9322</v>
      </c>
    </row>
    <row r="3585" spans="1:1">
      <c r="A3585" s="14" t="s">
        <v>10910</v>
      </c>
    </row>
    <row r="3586" spans="1:1">
      <c r="A3586" s="14" t="s">
        <v>10911</v>
      </c>
    </row>
    <row r="3587" spans="1:1">
      <c r="A3587" s="14" t="s">
        <v>10912</v>
      </c>
    </row>
    <row r="3588" spans="1:1">
      <c r="A3588" s="14" t="s">
        <v>10913</v>
      </c>
    </row>
    <row r="3589" spans="1:1">
      <c r="A3589" s="14" t="s">
        <v>10914</v>
      </c>
    </row>
    <row r="3590" spans="1:1">
      <c r="A3590" s="14" t="s">
        <v>10915</v>
      </c>
    </row>
    <row r="3591" spans="1:1">
      <c r="A3591" s="14" t="s">
        <v>10916</v>
      </c>
    </row>
    <row r="3592" spans="1:1">
      <c r="A3592" s="14" t="s">
        <v>10917</v>
      </c>
    </row>
    <row r="3593" spans="1:1">
      <c r="A3593" s="14" t="s">
        <v>10918</v>
      </c>
    </row>
    <row r="3594" spans="1:1">
      <c r="A3594" s="14" t="s">
        <v>10114</v>
      </c>
    </row>
    <row r="3595" spans="1:1">
      <c r="A3595" s="14" t="s">
        <v>10116</v>
      </c>
    </row>
    <row r="3596" spans="1:1">
      <c r="A3596" s="14" t="s">
        <v>10117</v>
      </c>
    </row>
    <row r="3597" spans="1:1">
      <c r="A3597" s="14" t="s">
        <v>10919</v>
      </c>
    </row>
    <row r="3598" spans="1:1">
      <c r="A3598" s="14" t="s">
        <v>10920</v>
      </c>
    </row>
    <row r="3599" spans="1:1">
      <c r="A3599" s="14" t="s">
        <v>10921</v>
      </c>
    </row>
    <row r="3600" spans="1:1">
      <c r="A3600" s="14" t="s">
        <v>10119</v>
      </c>
    </row>
    <row r="3601" spans="1:1">
      <c r="A3601" s="14" t="s">
        <v>10922</v>
      </c>
    </row>
    <row r="3602" spans="1:1">
      <c r="A3602" s="14" t="s">
        <v>10923</v>
      </c>
    </row>
    <row r="3603" spans="1:1">
      <c r="A3603" s="14" t="s">
        <v>10779</v>
      </c>
    </row>
    <row r="3604" spans="1:1">
      <c r="A3604" s="14" t="s">
        <v>10780</v>
      </c>
    </row>
    <row r="3605" spans="1:1">
      <c r="A3605" s="14" t="s">
        <v>10924</v>
      </c>
    </row>
    <row r="3606" spans="1:1">
      <c r="A3606" s="14" t="s">
        <v>10925</v>
      </c>
    </row>
    <row r="3607" spans="1:1">
      <c r="A3607" s="14" t="s">
        <v>10926</v>
      </c>
    </row>
    <row r="3608" spans="1:1">
      <c r="A3608" s="14" t="s">
        <v>10927</v>
      </c>
    </row>
    <row r="3609" spans="1:1">
      <c r="A3609" s="14" t="s">
        <v>10928</v>
      </c>
    </row>
    <row r="3610" spans="1:1">
      <c r="A3610" s="14" t="s">
        <v>10929</v>
      </c>
    </row>
    <row r="3611" spans="1:1">
      <c r="A3611" s="14" t="s">
        <v>10782</v>
      </c>
    </row>
    <row r="3612" spans="1:1">
      <c r="A3612" s="14" t="s">
        <v>10930</v>
      </c>
    </row>
    <row r="3613" spans="1:1">
      <c r="A3613" s="14" t="s">
        <v>10931</v>
      </c>
    </row>
    <row r="3614" spans="1:1">
      <c r="A3614" s="14" t="s">
        <v>10932</v>
      </c>
    </row>
    <row r="3615" spans="1:1">
      <c r="A3615" s="14" t="s">
        <v>10933</v>
      </c>
    </row>
    <row r="3616" spans="1:1">
      <c r="A3616" s="14" t="s">
        <v>10788</v>
      </c>
    </row>
    <row r="3617" spans="1:1">
      <c r="A3617" s="14" t="s">
        <v>10934</v>
      </c>
    </row>
    <row r="3618" spans="1:1">
      <c r="A3618" s="14" t="s">
        <v>10935</v>
      </c>
    </row>
    <row r="3619" spans="1:1">
      <c r="A3619" s="14" t="s">
        <v>10936</v>
      </c>
    </row>
    <row r="3620" spans="1:1">
      <c r="A3620" s="14" t="s">
        <v>10937</v>
      </c>
    </row>
    <row r="3621" spans="1:1">
      <c r="A3621" s="14" t="s">
        <v>10938</v>
      </c>
    </row>
    <row r="3622" spans="1:1">
      <c r="A3622" s="14" t="s">
        <v>10939</v>
      </c>
    </row>
    <row r="3623" spans="1:1">
      <c r="A3623" s="14" t="s">
        <v>10940</v>
      </c>
    </row>
    <row r="3624" spans="1:1">
      <c r="A3624" s="14" t="s">
        <v>10941</v>
      </c>
    </row>
    <row r="3625" spans="1:1">
      <c r="A3625" s="14" t="s">
        <v>10810</v>
      </c>
    </row>
    <row r="3626" spans="1:1">
      <c r="A3626" s="14" t="s">
        <v>10942</v>
      </c>
    </row>
    <row r="3627" spans="1:1">
      <c r="A3627" s="14" t="s">
        <v>10789</v>
      </c>
    </row>
    <row r="3628" spans="1:1">
      <c r="A3628" s="14" t="s">
        <v>10943</v>
      </c>
    </row>
    <row r="3629" spans="1:1">
      <c r="A3629" s="14" t="s">
        <v>10944</v>
      </c>
    </row>
    <row r="3630" spans="1:1">
      <c r="A3630" s="14" t="s">
        <v>10945</v>
      </c>
    </row>
    <row r="3631" spans="1:1">
      <c r="A3631" s="14" t="s">
        <v>10795</v>
      </c>
    </row>
    <row r="3632" spans="1:1">
      <c r="A3632" s="14" t="s">
        <v>10946</v>
      </c>
    </row>
    <row r="3633" spans="1:1">
      <c r="A3633" s="14" t="s">
        <v>10947</v>
      </c>
    </row>
    <row r="3634" spans="1:1">
      <c r="A3634" s="14" t="s">
        <v>10948</v>
      </c>
    </row>
    <row r="3635" spans="1:1">
      <c r="A3635" s="14" t="s">
        <v>10800</v>
      </c>
    </row>
    <row r="3636" spans="1:1">
      <c r="A3636" s="14" t="s">
        <v>10949</v>
      </c>
    </row>
    <row r="3637" spans="1:1">
      <c r="A3637" s="14" t="s">
        <v>10950</v>
      </c>
    </row>
    <row r="3638" spans="1:1">
      <c r="A3638" s="14" t="s">
        <v>10951</v>
      </c>
    </row>
    <row r="3639" spans="1:1">
      <c r="A3639" s="14" t="s">
        <v>10804</v>
      </c>
    </row>
    <row r="3640" spans="1:1">
      <c r="A3640" s="14" t="s">
        <v>10952</v>
      </c>
    </row>
    <row r="3641" spans="1:1">
      <c r="A3641" s="14" t="s">
        <v>10953</v>
      </c>
    </row>
    <row r="3642" spans="1:1">
      <c r="A3642" s="14" t="s">
        <v>10954</v>
      </c>
    </row>
    <row r="3643" spans="1:1">
      <c r="A3643" s="14" t="s">
        <v>10955</v>
      </c>
    </row>
    <row r="3644" spans="1:1">
      <c r="A3644" s="14" t="s">
        <v>10956</v>
      </c>
    </row>
    <row r="3645" spans="1:1">
      <c r="A3645" s="14" t="s">
        <v>10957</v>
      </c>
    </row>
    <row r="3646" spans="1:1">
      <c r="A3646" s="14" t="s">
        <v>10958</v>
      </c>
    </row>
    <row r="3647" spans="1:1">
      <c r="A3647" s="14" t="s">
        <v>10813</v>
      </c>
    </row>
    <row r="3648" spans="1:1">
      <c r="A3648" s="14" t="s">
        <v>10959</v>
      </c>
    </row>
    <row r="3649" spans="1:1">
      <c r="A3649" s="14" t="s">
        <v>10960</v>
      </c>
    </row>
    <row r="3650" spans="1:1">
      <c r="A3650" s="14" t="s">
        <v>10961</v>
      </c>
    </row>
    <row r="3651" spans="1:1">
      <c r="A3651" s="14" t="s">
        <v>10962</v>
      </c>
    </row>
    <row r="3652" spans="1:1">
      <c r="A3652" s="14" t="s">
        <v>10963</v>
      </c>
    </row>
    <row r="3653" spans="1:1">
      <c r="A3653" s="14" t="s">
        <v>10964</v>
      </c>
    </row>
    <row r="3654" spans="1:1">
      <c r="A3654" s="14" t="s">
        <v>10965</v>
      </c>
    </row>
    <row r="3655" spans="1:1">
      <c r="A3655" s="14" t="s">
        <v>10966</v>
      </c>
    </row>
    <row r="3656" spans="1:1">
      <c r="A3656" s="14" t="s">
        <v>10967</v>
      </c>
    </row>
    <row r="3657" spans="1:1">
      <c r="A3657" s="14" t="s">
        <v>10968</v>
      </c>
    </row>
    <row r="3658" spans="1:1">
      <c r="A3658" s="14" t="s">
        <v>10969</v>
      </c>
    </row>
    <row r="3659" spans="1:1">
      <c r="A3659" s="14" t="s">
        <v>10970</v>
      </c>
    </row>
    <row r="3660" spans="1:1">
      <c r="A3660" s="14" t="s">
        <v>10971</v>
      </c>
    </row>
    <row r="3661" spans="1:1">
      <c r="A3661" s="14" t="s">
        <v>10972</v>
      </c>
    </row>
    <row r="3662" spans="1:1">
      <c r="A3662" s="14" t="s">
        <v>10973</v>
      </c>
    </row>
    <row r="3663" spans="1:1">
      <c r="A3663" s="14" t="s">
        <v>10974</v>
      </c>
    </row>
    <row r="3664" spans="1:1">
      <c r="A3664" s="14" t="s">
        <v>10975</v>
      </c>
    </row>
    <row r="3665" spans="1:1">
      <c r="A3665" s="14" t="s">
        <v>10976</v>
      </c>
    </row>
    <row r="3666" spans="1:1">
      <c r="A3666" s="14" t="s">
        <v>10977</v>
      </c>
    </row>
    <row r="3667" spans="1:1">
      <c r="A3667" s="14" t="s">
        <v>10977</v>
      </c>
    </row>
    <row r="3668" spans="1:1">
      <c r="A3668" s="14" t="s">
        <v>10977</v>
      </c>
    </row>
    <row r="3669" spans="1:1">
      <c r="A3669" s="14" t="s">
        <v>10978</v>
      </c>
    </row>
    <row r="3670" spans="1:1">
      <c r="A3670" s="14" t="s">
        <v>10979</v>
      </c>
    </row>
    <row r="3671" spans="1:1">
      <c r="A3671" s="14" t="s">
        <v>10980</v>
      </c>
    </row>
    <row r="3672" spans="1:1">
      <c r="A3672" s="14" t="s">
        <v>10981</v>
      </c>
    </row>
    <row r="3673" spans="1:1">
      <c r="A3673" s="14" t="s">
        <v>10982</v>
      </c>
    </row>
    <row r="3674" spans="1:1">
      <c r="A3674" s="14" t="s">
        <v>10983</v>
      </c>
    </row>
    <row r="3675" spans="1:1">
      <c r="A3675" s="14" t="s">
        <v>10984</v>
      </c>
    </row>
    <row r="3676" spans="1:1">
      <c r="A3676" s="14" t="s">
        <v>10985</v>
      </c>
    </row>
    <row r="3677" spans="1:1">
      <c r="A3677" s="14" t="s">
        <v>10986</v>
      </c>
    </row>
    <row r="3678" spans="1:1">
      <c r="A3678" s="14" t="s">
        <v>10987</v>
      </c>
    </row>
    <row r="3679" spans="1:1">
      <c r="A3679" s="14" t="s">
        <v>10988</v>
      </c>
    </row>
    <row r="3680" spans="1:1">
      <c r="A3680" s="14" t="s">
        <v>10989</v>
      </c>
    </row>
    <row r="3681" spans="1:1">
      <c r="A3681" s="14" t="s">
        <v>10990</v>
      </c>
    </row>
    <row r="3682" spans="1:1">
      <c r="A3682" s="14" t="s">
        <v>10991</v>
      </c>
    </row>
    <row r="3683" spans="1:1">
      <c r="A3683" s="14" t="s">
        <v>10992</v>
      </c>
    </row>
    <row r="3684" spans="1:1">
      <c r="A3684" s="14" t="s">
        <v>10993</v>
      </c>
    </row>
    <row r="3685" spans="1:1">
      <c r="A3685" s="14" t="s">
        <v>10994</v>
      </c>
    </row>
    <row r="3686" spans="1:1">
      <c r="A3686" s="14" t="s">
        <v>10995</v>
      </c>
    </row>
    <row r="3687" spans="1:1">
      <c r="A3687" s="14" t="s">
        <v>10996</v>
      </c>
    </row>
    <row r="3688" spans="1:1">
      <c r="A3688" s="14" t="s">
        <v>10997</v>
      </c>
    </row>
    <row r="3689" spans="1:1">
      <c r="A3689" s="14" t="s">
        <v>10998</v>
      </c>
    </row>
    <row r="3690" spans="1:1">
      <c r="A3690" s="14" t="s">
        <v>10999</v>
      </c>
    </row>
    <row r="3691" spans="1:1">
      <c r="A3691" s="14" t="s">
        <v>11000</v>
      </c>
    </row>
    <row r="3692" spans="1:1">
      <c r="A3692" s="14" t="s">
        <v>11001</v>
      </c>
    </row>
    <row r="3693" spans="1:1">
      <c r="A3693" s="14" t="s">
        <v>11002</v>
      </c>
    </row>
    <row r="3694" spans="1:1">
      <c r="A3694" s="14" t="s">
        <v>10947</v>
      </c>
    </row>
    <row r="3695" spans="1:1">
      <c r="A3695" s="14" t="s">
        <v>11003</v>
      </c>
    </row>
    <row r="3696" spans="1:1">
      <c r="A3696" s="14" t="s">
        <v>10885</v>
      </c>
    </row>
    <row r="3697" spans="1:1">
      <c r="A3697" s="14" t="s">
        <v>10886</v>
      </c>
    </row>
    <row r="3698" spans="1:1">
      <c r="A3698" s="14" t="s">
        <v>10887</v>
      </c>
    </row>
    <row r="3699" spans="1:1">
      <c r="A3699" s="14" t="s">
        <v>10888</v>
      </c>
    </row>
    <row r="3700" spans="1:1">
      <c r="A3700" s="14" t="s">
        <v>10889</v>
      </c>
    </row>
    <row r="3701" spans="1:1">
      <c r="A3701" s="14" t="s">
        <v>10890</v>
      </c>
    </row>
    <row r="3702" spans="1:1">
      <c r="A3702" s="14" t="s">
        <v>10891</v>
      </c>
    </row>
    <row r="3703" spans="1:1">
      <c r="A3703" s="14" t="s">
        <v>10892</v>
      </c>
    </row>
    <row r="3704" spans="1:1">
      <c r="A3704" s="14" t="s">
        <v>10893</v>
      </c>
    </row>
    <row r="3705" spans="1:1">
      <c r="A3705" s="14" t="s">
        <v>10894</v>
      </c>
    </row>
    <row r="3706" spans="1:1">
      <c r="A3706" s="14" t="s">
        <v>10897</v>
      </c>
    </row>
    <row r="3707" spans="1:1">
      <c r="A3707" s="14" t="s">
        <v>10898</v>
      </c>
    </row>
    <row r="3708" spans="1:1">
      <c r="A3708" s="14" t="s">
        <v>10976</v>
      </c>
    </row>
    <row r="3709" spans="1:1">
      <c r="A3709" s="14" t="s">
        <v>11004</v>
      </c>
    </row>
    <row r="3710" spans="1:1">
      <c r="A3710" s="14" t="s">
        <v>11005</v>
      </c>
    </row>
    <row r="3711" spans="1:1">
      <c r="A3711" s="14" t="s">
        <v>11006</v>
      </c>
    </row>
    <row r="3712" spans="1:1">
      <c r="A3712" s="14" t="s">
        <v>11007</v>
      </c>
    </row>
    <row r="3713" spans="1:1">
      <c r="A3713" s="14" t="s">
        <v>11008</v>
      </c>
    </row>
    <row r="3714" spans="1:1">
      <c r="A3714" s="14" t="s">
        <v>10999</v>
      </c>
    </row>
    <row r="3715" spans="1:1">
      <c r="A3715" s="14" t="s">
        <v>10749</v>
      </c>
    </row>
    <row r="3716" spans="1:1">
      <c r="A3716" s="14" t="s">
        <v>11009</v>
      </c>
    </row>
    <row r="3717" spans="1:1">
      <c r="A3717" s="14" t="s">
        <v>11010</v>
      </c>
    </row>
    <row r="3718" spans="1:1">
      <c r="A3718" s="14" t="s">
        <v>11011</v>
      </c>
    </row>
    <row r="3719" spans="1:1">
      <c r="A3719" s="14" t="s">
        <v>11012</v>
      </c>
    </row>
    <row r="3720" spans="1:1">
      <c r="A3720" s="14" t="s">
        <v>10907</v>
      </c>
    </row>
    <row r="3721" spans="1:1">
      <c r="A3721" s="14" t="s">
        <v>10777</v>
      </c>
    </row>
    <row r="3722" spans="1:1">
      <c r="A3722" s="14" t="s">
        <v>11013</v>
      </c>
    </row>
    <row r="3723" spans="1:1">
      <c r="A3723" s="14" t="s">
        <v>10779</v>
      </c>
    </row>
    <row r="3724" spans="1:1">
      <c r="A3724" s="14" t="s">
        <v>11014</v>
      </c>
    </row>
    <row r="3725" spans="1:1">
      <c r="A3725" s="14" t="s">
        <v>10782</v>
      </c>
    </row>
    <row r="3726" spans="1:1">
      <c r="A3726" s="14" t="s">
        <v>10931</v>
      </c>
    </row>
    <row r="3727" spans="1:1">
      <c r="A3727" s="14" t="s">
        <v>11015</v>
      </c>
    </row>
    <row r="3728" spans="1:1">
      <c r="A3728" s="14" t="s">
        <v>10783</v>
      </c>
    </row>
    <row r="3729" spans="1:1">
      <c r="A3729" s="14" t="s">
        <v>10935</v>
      </c>
    </row>
    <row r="3730" spans="1:1">
      <c r="A3730" s="14" t="s">
        <v>10936</v>
      </c>
    </row>
    <row r="3731" spans="1:1">
      <c r="A3731" s="14" t="s">
        <v>11016</v>
      </c>
    </row>
    <row r="3732" spans="1:1">
      <c r="A3732" s="14" t="s">
        <v>11017</v>
      </c>
    </row>
    <row r="3733" spans="1:1">
      <c r="A3733" s="14" t="s">
        <v>11018</v>
      </c>
    </row>
    <row r="3734" spans="1:1">
      <c r="A3734" s="14" t="s">
        <v>11019</v>
      </c>
    </row>
    <row r="3735" spans="1:1">
      <c r="A3735" s="14" t="s">
        <v>11020</v>
      </c>
    </row>
    <row r="3736" spans="1:1">
      <c r="A3736" s="14" t="s">
        <v>11021</v>
      </c>
    </row>
    <row r="3737" spans="1:1">
      <c r="A3737" s="14" t="s">
        <v>11022</v>
      </c>
    </row>
    <row r="3738" spans="1:1">
      <c r="A3738" s="14" t="s">
        <v>11023</v>
      </c>
    </row>
    <row r="3739" spans="1:1">
      <c r="A3739" s="14" t="s">
        <v>11024</v>
      </c>
    </row>
    <row r="3740" spans="1:1">
      <c r="A3740" s="14" t="s">
        <v>9327</v>
      </c>
    </row>
    <row r="3741" spans="1:1">
      <c r="A3741" s="14" t="s">
        <v>10112</v>
      </c>
    </row>
    <row r="3742" spans="1:1">
      <c r="A3742" s="14" t="s">
        <v>10113</v>
      </c>
    </row>
    <row r="3743" spans="1:1">
      <c r="A3743" s="14" t="s">
        <v>10115</v>
      </c>
    </row>
    <row r="3744" spans="1:1">
      <c r="A3744" s="14" t="s">
        <v>11025</v>
      </c>
    </row>
    <row r="3745" spans="1:1">
      <c r="A3745" s="14" t="s">
        <v>10939</v>
      </c>
    </row>
    <row r="3746" spans="1:1">
      <c r="A3746" s="14" t="s">
        <v>11026</v>
      </c>
    </row>
    <row r="3747" spans="1:1">
      <c r="A3747" s="14" t="s">
        <v>11027</v>
      </c>
    </row>
    <row r="3748" spans="1:1">
      <c r="A3748" s="14" t="s">
        <v>11028</v>
      </c>
    </row>
    <row r="3749" spans="1:1">
      <c r="A3749" s="14" t="s">
        <v>11029</v>
      </c>
    </row>
    <row r="3750" spans="1:1">
      <c r="A3750" s="14" t="s">
        <v>10786</v>
      </c>
    </row>
    <row r="3751" spans="1:1">
      <c r="A3751" s="14" t="s">
        <v>9330</v>
      </c>
    </row>
    <row r="3752" spans="1:1">
      <c r="A3752" s="14" t="s">
        <v>9331</v>
      </c>
    </row>
    <row r="3753" spans="1:1">
      <c r="A3753" s="14" t="s">
        <v>11030</v>
      </c>
    </row>
    <row r="3754" spans="1:1">
      <c r="A3754" s="14" t="s">
        <v>11031</v>
      </c>
    </row>
    <row r="3755" spans="1:1">
      <c r="A3755" s="14" t="s">
        <v>10943</v>
      </c>
    </row>
    <row r="3756" spans="1:1">
      <c r="A3756" s="14" t="s">
        <v>10944</v>
      </c>
    </row>
    <row r="3757" spans="1:1">
      <c r="A3757" s="14" t="s">
        <v>10946</v>
      </c>
    </row>
    <row r="3758" spans="1:1">
      <c r="A3758" s="14" t="s">
        <v>11032</v>
      </c>
    </row>
    <row r="3759" spans="1:1">
      <c r="A3759" s="14" t="s">
        <v>10948</v>
      </c>
    </row>
    <row r="3760" spans="1:1">
      <c r="A3760" s="14" t="s">
        <v>10949</v>
      </c>
    </row>
    <row r="3761" spans="1:1">
      <c r="A3761" s="14" t="s">
        <v>11033</v>
      </c>
    </row>
    <row r="3762" spans="1:1">
      <c r="A3762" s="14" t="s">
        <v>10950</v>
      </c>
    </row>
    <row r="3763" spans="1:1">
      <c r="A3763" s="14" t="s">
        <v>10951</v>
      </c>
    </row>
    <row r="3764" spans="1:1">
      <c r="A3764" s="14" t="s">
        <v>11034</v>
      </c>
    </row>
    <row r="3765" spans="1:1">
      <c r="A3765" s="14" t="s">
        <v>11035</v>
      </c>
    </row>
    <row r="3766" spans="1:1">
      <c r="A3766" s="14" t="s">
        <v>10955</v>
      </c>
    </row>
    <row r="3767" spans="1:1">
      <c r="A3767" s="14" t="s">
        <v>10778</v>
      </c>
    </row>
    <row r="3768" spans="1:1">
      <c r="A3768" s="14" t="s">
        <v>10932</v>
      </c>
    </row>
    <row r="3769" spans="1:1">
      <c r="A3769" s="14" t="s">
        <v>11036</v>
      </c>
    </row>
    <row r="3770" spans="1:1">
      <c r="A3770" s="14" t="s">
        <v>11037</v>
      </c>
    </row>
    <row r="3771" spans="1:1">
      <c r="A3771" s="14" t="s">
        <v>11038</v>
      </c>
    </row>
    <row r="3772" spans="1:1">
      <c r="A3772" s="14" t="s">
        <v>11039</v>
      </c>
    </row>
    <row r="3773" spans="1:1">
      <c r="A3773" s="14" t="s">
        <v>11040</v>
      </c>
    </row>
    <row r="3774" spans="1:1">
      <c r="A3774" s="14" t="s">
        <v>10789</v>
      </c>
    </row>
    <row r="3775" spans="1:1">
      <c r="A3775" s="14" t="s">
        <v>10793</v>
      </c>
    </row>
    <row r="3776" spans="1:1">
      <c r="A3776" s="14" t="s">
        <v>10795</v>
      </c>
    </row>
    <row r="3777" spans="1:1">
      <c r="A3777" s="14" t="s">
        <v>10799</v>
      </c>
    </row>
    <row r="3778" spans="1:1">
      <c r="A3778" s="14" t="s">
        <v>10800</v>
      </c>
    </row>
    <row r="3779" spans="1:1">
      <c r="A3779" s="14" t="s">
        <v>10803</v>
      </c>
    </row>
    <row r="3780" spans="1:1">
      <c r="A3780" s="14" t="s">
        <v>10804</v>
      </c>
    </row>
    <row r="3781" spans="1:1">
      <c r="A3781" s="14" t="s">
        <v>11041</v>
      </c>
    </row>
    <row r="3782" spans="1:1">
      <c r="A3782" s="14" t="s">
        <v>11042</v>
      </c>
    </row>
    <row r="3783" spans="1:1">
      <c r="A3783" s="14" t="s">
        <v>11043</v>
      </c>
    </row>
    <row r="3784" spans="1:1">
      <c r="A3784" s="14" t="s">
        <v>11044</v>
      </c>
    </row>
    <row r="3785" spans="1:1">
      <c r="A3785" s="14" t="s">
        <v>11045</v>
      </c>
    </row>
    <row r="3786" spans="1:1">
      <c r="A3786" s="14" t="s">
        <v>11046</v>
      </c>
    </row>
    <row r="3787" spans="1:1">
      <c r="A3787" s="14" t="s">
        <v>11047</v>
      </c>
    </row>
    <row r="3788" spans="1:1">
      <c r="A3788" s="14" t="s">
        <v>11048</v>
      </c>
    </row>
    <row r="3789" spans="1:1">
      <c r="A3789" s="14" t="s">
        <v>10144</v>
      </c>
    </row>
    <row r="3790" spans="1:1">
      <c r="A3790" s="14" t="s">
        <v>10806</v>
      </c>
    </row>
    <row r="3791" spans="1:1">
      <c r="A3791" s="14" t="s">
        <v>10808</v>
      </c>
    </row>
    <row r="3792" spans="1:1">
      <c r="A3792" s="14" t="s">
        <v>10809</v>
      </c>
    </row>
    <row r="3793" spans="1:1">
      <c r="A3793" s="14" t="s">
        <v>10810</v>
      </c>
    </row>
    <row r="3794" spans="1:1">
      <c r="A3794" s="14" t="s">
        <v>10811</v>
      </c>
    </row>
    <row r="3795" spans="1:1">
      <c r="A3795" s="14" t="s">
        <v>10956</v>
      </c>
    </row>
    <row r="3796" spans="1:1">
      <c r="A3796" s="14" t="s">
        <v>11049</v>
      </c>
    </row>
    <row r="3797" spans="1:1">
      <c r="A3797" s="14" t="s">
        <v>11050</v>
      </c>
    </row>
    <row r="3798" spans="1:1">
      <c r="A3798" s="14" t="s">
        <v>11051</v>
      </c>
    </row>
    <row r="3799" spans="1:1">
      <c r="A3799" s="14" t="s">
        <v>11052</v>
      </c>
    </row>
    <row r="3800" spans="1:1">
      <c r="A3800" s="14" t="s">
        <v>10969</v>
      </c>
    </row>
    <row r="3801" spans="1:1">
      <c r="A3801" s="14" t="s">
        <v>11053</v>
      </c>
    </row>
    <row r="3802" spans="1:1">
      <c r="A3802" s="14" t="s">
        <v>11054</v>
      </c>
    </row>
    <row r="3803" spans="1:1">
      <c r="A3803" s="14" t="s">
        <v>10970</v>
      </c>
    </row>
    <row r="3804" spans="1:1">
      <c r="A3804" s="14" t="s">
        <v>11055</v>
      </c>
    </row>
    <row r="3805" spans="1:1">
      <c r="A3805" s="14" t="s">
        <v>11056</v>
      </c>
    </row>
    <row r="3806" spans="1:1">
      <c r="A3806" s="14" t="s">
        <v>11057</v>
      </c>
    </row>
    <row r="3807" spans="1:1">
      <c r="A3807" s="14" t="s">
        <v>11058</v>
      </c>
    </row>
    <row r="3808" spans="1:1">
      <c r="A3808" s="14" t="s">
        <v>10140</v>
      </c>
    </row>
    <row r="3809" spans="1:1">
      <c r="A3809" s="14" t="s">
        <v>10971</v>
      </c>
    </row>
    <row r="3810" spans="1:1">
      <c r="A3810" s="14" t="s">
        <v>11059</v>
      </c>
    </row>
    <row r="3811" spans="1:1">
      <c r="A3811" s="14" t="s">
        <v>11060</v>
      </c>
    </row>
    <row r="3812" spans="1:1">
      <c r="A3812" s="14" t="s">
        <v>11061</v>
      </c>
    </row>
    <row r="3813" spans="1:1">
      <c r="A3813" s="14" t="s">
        <v>11062</v>
      </c>
    </row>
    <row r="3814" spans="1:1">
      <c r="A3814" s="14" t="s">
        <v>11063</v>
      </c>
    </row>
    <row r="3815" spans="1:1">
      <c r="A3815" s="14" t="s">
        <v>10968</v>
      </c>
    </row>
    <row r="3816" spans="1:1">
      <c r="A3816" s="14" t="s">
        <v>11064</v>
      </c>
    </row>
    <row r="3817" spans="1:1">
      <c r="A3817" s="14" t="s">
        <v>10958</v>
      </c>
    </row>
    <row r="3818" spans="1:1">
      <c r="A3818" s="14" t="s">
        <v>11065</v>
      </c>
    </row>
    <row r="3819" spans="1:1">
      <c r="A3819" s="14" t="s">
        <v>11066</v>
      </c>
    </row>
    <row r="3820" spans="1:1">
      <c r="A3820" s="14" t="s">
        <v>10815</v>
      </c>
    </row>
    <row r="3821" spans="1:1">
      <c r="A3821" s="14" t="s">
        <v>11067</v>
      </c>
    </row>
    <row r="3822" spans="1:1">
      <c r="A3822" s="14" t="s">
        <v>11068</v>
      </c>
    </row>
    <row r="3823" spans="1:1">
      <c r="A3823" s="14" t="s">
        <v>11069</v>
      </c>
    </row>
    <row r="3824" spans="1:1">
      <c r="A3824" s="14" t="s">
        <v>11070</v>
      </c>
    </row>
    <row r="3825" spans="1:1">
      <c r="A3825" s="14" t="s">
        <v>11055</v>
      </c>
    </row>
    <row r="3826" spans="1:1">
      <c r="A3826" s="14" t="s">
        <v>11071</v>
      </c>
    </row>
    <row r="3827" spans="1:1">
      <c r="A3827" s="14" t="s">
        <v>11072</v>
      </c>
    </row>
    <row r="3828" spans="1:1">
      <c r="A3828" s="14" t="s">
        <v>11073</v>
      </c>
    </row>
    <row r="3829" spans="1:1">
      <c r="A3829" s="14" t="s">
        <v>11074</v>
      </c>
    </row>
    <row r="3830" spans="1:1">
      <c r="A3830" s="14" t="s">
        <v>11075</v>
      </c>
    </row>
    <row r="3831" spans="1:1">
      <c r="A3831" s="14" t="s">
        <v>11076</v>
      </c>
    </row>
    <row r="3832" spans="1:1">
      <c r="A3832" s="14" t="s">
        <v>10947</v>
      </c>
    </row>
    <row r="3833" spans="1:1">
      <c r="A3833" s="14" t="s">
        <v>11077</v>
      </c>
    </row>
    <row r="3834" spans="1:1">
      <c r="A3834" s="14" t="s">
        <v>10817</v>
      </c>
    </row>
    <row r="3835" spans="1:1">
      <c r="A3835" s="14" t="s">
        <v>11078</v>
      </c>
    </row>
    <row r="3836" spans="1:1">
      <c r="A3836" s="14" t="s">
        <v>11079</v>
      </c>
    </row>
    <row r="3837" spans="1:1">
      <c r="A3837" s="14" t="s">
        <v>11080</v>
      </c>
    </row>
    <row r="3838" spans="1:1">
      <c r="A3838" s="14" t="s">
        <v>11081</v>
      </c>
    </row>
    <row r="3839" spans="1:1">
      <c r="A3839" s="14" t="s">
        <v>11082</v>
      </c>
    </row>
    <row r="3840" spans="1:1">
      <c r="A3840" s="14" t="s">
        <v>11083</v>
      </c>
    </row>
    <row r="3841" spans="1:1">
      <c r="A3841" s="14" t="s">
        <v>11084</v>
      </c>
    </row>
    <row r="3842" spans="1:1">
      <c r="A3842" s="14" t="s">
        <v>11085</v>
      </c>
    </row>
    <row r="3843" spans="1:1">
      <c r="A3843" s="14" t="s">
        <v>11086</v>
      </c>
    </row>
    <row r="3844" spans="1:1">
      <c r="A3844" s="14" t="s">
        <v>11087</v>
      </c>
    </row>
    <row r="3845" spans="1:1">
      <c r="A3845" s="14" t="s">
        <v>11088</v>
      </c>
    </row>
    <row r="3846" spans="1:1">
      <c r="A3846" s="14" t="s">
        <v>11089</v>
      </c>
    </row>
    <row r="3847" spans="1:1">
      <c r="A3847" s="14" t="s">
        <v>11090</v>
      </c>
    </row>
    <row r="3848" spans="1:1">
      <c r="A3848" s="14" t="s">
        <v>11091</v>
      </c>
    </row>
    <row r="3849" spans="1:1">
      <c r="A3849" s="14" t="s">
        <v>11092</v>
      </c>
    </row>
    <row r="3850" spans="1:1">
      <c r="A3850" s="14" t="s">
        <v>11093</v>
      </c>
    </row>
    <row r="3851" spans="1:1">
      <c r="A3851" s="14" t="s">
        <v>11086</v>
      </c>
    </row>
    <row r="3852" spans="1:1">
      <c r="A3852" s="14" t="s">
        <v>11094</v>
      </c>
    </row>
    <row r="3853" spans="1:1">
      <c r="A3853" s="14" t="s">
        <v>11095</v>
      </c>
    </row>
    <row r="3854" spans="1:1">
      <c r="A3854" s="14" t="s">
        <v>11096</v>
      </c>
    </row>
    <row r="3855" spans="1:1">
      <c r="A3855" s="14" t="s">
        <v>11097</v>
      </c>
    </row>
    <row r="3856" spans="1:1">
      <c r="A3856" s="14" t="s">
        <v>11098</v>
      </c>
    </row>
    <row r="3857" spans="1:1">
      <c r="A3857" s="14" t="s">
        <v>11099</v>
      </c>
    </row>
    <row r="3858" spans="1:1">
      <c r="A3858" s="14" t="s">
        <v>11100</v>
      </c>
    </row>
    <row r="3859" spans="1:1">
      <c r="A3859" s="14" t="s">
        <v>11101</v>
      </c>
    </row>
    <row r="3860" spans="1:1">
      <c r="A3860" s="14" t="s">
        <v>11102</v>
      </c>
    </row>
    <row r="3861" spans="1:1">
      <c r="A3861" s="14" t="s">
        <v>11101</v>
      </c>
    </row>
    <row r="3862" spans="1:1">
      <c r="A3862" s="14" t="s">
        <v>11102</v>
      </c>
    </row>
    <row r="3863" spans="1:1">
      <c r="A3863" s="14" t="s">
        <v>11103</v>
      </c>
    </row>
    <row r="3864" spans="1:1">
      <c r="A3864" s="14" t="s">
        <v>11099</v>
      </c>
    </row>
    <row r="3865" spans="1:1">
      <c r="A3865" s="14" t="s">
        <v>11104</v>
      </c>
    </row>
    <row r="3866" spans="1:1">
      <c r="A3866" s="14" t="s">
        <v>11105</v>
      </c>
    </row>
    <row r="3867" spans="1:1">
      <c r="A3867" s="14" t="s">
        <v>11106</v>
      </c>
    </row>
    <row r="3868" spans="1:1">
      <c r="A3868" s="14" t="s">
        <v>11107</v>
      </c>
    </row>
    <row r="3869" spans="1:1">
      <c r="A3869" s="14" t="s">
        <v>9480</v>
      </c>
    </row>
    <row r="3870" spans="1:1">
      <c r="A3870" s="14" t="s">
        <v>11105</v>
      </c>
    </row>
    <row r="3871" spans="1:1">
      <c r="A3871" s="14" t="s">
        <v>10730</v>
      </c>
    </row>
    <row r="3872" spans="1:1">
      <c r="A3872" s="14" t="s">
        <v>11108</v>
      </c>
    </row>
    <row r="3873" spans="1:1">
      <c r="A3873" s="14" t="s">
        <v>10219</v>
      </c>
    </row>
    <row r="3874" spans="1:1">
      <c r="A3874" s="14" t="s">
        <v>9481</v>
      </c>
    </row>
    <row r="3875" spans="1:1">
      <c r="A3875" s="14" t="s">
        <v>9482</v>
      </c>
    </row>
    <row r="3876" spans="1:1">
      <c r="A3876" s="14" t="s">
        <v>10220</v>
      </c>
    </row>
    <row r="3877" spans="1:1">
      <c r="A3877" s="14" t="s">
        <v>10221</v>
      </c>
    </row>
    <row r="3878" spans="1:1">
      <c r="A3878" s="14" t="s">
        <v>11109</v>
      </c>
    </row>
    <row r="3879" spans="1:1">
      <c r="A3879" s="14" t="s">
        <v>9483</v>
      </c>
    </row>
    <row r="3880" spans="1:1">
      <c r="A3880" s="14" t="s">
        <v>11110</v>
      </c>
    </row>
    <row r="3881" spans="1:1">
      <c r="A3881" s="14" t="s">
        <v>11111</v>
      </c>
    </row>
    <row r="3882" spans="1:1">
      <c r="A3882" s="14" t="s">
        <v>11112</v>
      </c>
    </row>
    <row r="3883" spans="1:1">
      <c r="A3883" s="14" t="s">
        <v>9484</v>
      </c>
    </row>
    <row r="3884" spans="1:1">
      <c r="A3884" s="14" t="s">
        <v>11113</v>
      </c>
    </row>
    <row r="3885" spans="1:1">
      <c r="A3885" s="14" t="s">
        <v>11114</v>
      </c>
    </row>
    <row r="3886" spans="1:1">
      <c r="A3886" s="14" t="s">
        <v>11100</v>
      </c>
    </row>
    <row r="3887" spans="1:1">
      <c r="A3887" s="14" t="s">
        <v>11115</v>
      </c>
    </row>
    <row r="3888" spans="1:1">
      <c r="A3888" s="14" t="s">
        <v>11116</v>
      </c>
    </row>
    <row r="3889" spans="1:1">
      <c r="A3889" s="14" t="s">
        <v>11117</v>
      </c>
    </row>
    <row r="3890" spans="1:1">
      <c r="A3890" s="14" t="s">
        <v>11118</v>
      </c>
    </row>
    <row r="3891" spans="1:1">
      <c r="A3891" s="14" t="s">
        <v>11119</v>
      </c>
    </row>
    <row r="3892" spans="1:1">
      <c r="A3892" s="14" t="s">
        <v>11102</v>
      </c>
    </row>
    <row r="3893" spans="1:1">
      <c r="A3893" s="14" t="s">
        <v>11117</v>
      </c>
    </row>
    <row r="3894" spans="1:1">
      <c r="A3894" s="14" t="s">
        <v>11120</v>
      </c>
    </row>
    <row r="3895" spans="1:1">
      <c r="A3895" s="14" t="s">
        <v>11121</v>
      </c>
    </row>
    <row r="3896" spans="1:1">
      <c r="A3896" s="14" t="s">
        <v>11101</v>
      </c>
    </row>
    <row r="3897" spans="1:1">
      <c r="A3897" s="14" t="s">
        <v>11102</v>
      </c>
    </row>
    <row r="3898" spans="1:1">
      <c r="A3898" s="14" t="s">
        <v>11122</v>
      </c>
    </row>
    <row r="3899" spans="1:1">
      <c r="A3899" s="14" t="s">
        <v>11101</v>
      </c>
    </row>
    <row r="3900" spans="1:1">
      <c r="A3900" s="14" t="s">
        <v>11102</v>
      </c>
    </row>
    <row r="3901" spans="1:1">
      <c r="A3901" s="14" t="s">
        <v>11107</v>
      </c>
    </row>
    <row r="3902" spans="1:1">
      <c r="A3902" s="14" t="s">
        <v>11123</v>
      </c>
    </row>
    <row r="3903" spans="1:1">
      <c r="A3903" s="14" t="s">
        <v>11124</v>
      </c>
    </row>
    <row r="3904" spans="1:1">
      <c r="A3904" s="14" t="s">
        <v>11101</v>
      </c>
    </row>
    <row r="3905" spans="1:1">
      <c r="A3905" s="14" t="s">
        <v>11102</v>
      </c>
    </row>
    <row r="3906" spans="1:1">
      <c r="A3906" s="14" t="s">
        <v>11125</v>
      </c>
    </row>
    <row r="3907" spans="1:1">
      <c r="A3907" s="14" t="s">
        <v>11115</v>
      </c>
    </row>
    <row r="3908" spans="1:1">
      <c r="A3908" s="14" t="s">
        <v>11116</v>
      </c>
    </row>
    <row r="3909" spans="1:1">
      <c r="A3909" s="14" t="s">
        <v>11126</v>
      </c>
    </row>
    <row r="3910" spans="1:1">
      <c r="A3910" s="14" t="s">
        <v>11127</v>
      </c>
    </row>
    <row r="3911" spans="1:1">
      <c r="A3911" s="14" t="s">
        <v>11128</v>
      </c>
    </row>
    <row r="3912" spans="1:1">
      <c r="A3912" s="14" t="s">
        <v>11102</v>
      </c>
    </row>
    <row r="3913" spans="1:1">
      <c r="A3913" s="14" t="s">
        <v>11129</v>
      </c>
    </row>
    <row r="3914" spans="1:1">
      <c r="A3914" s="14" t="s">
        <v>11130</v>
      </c>
    </row>
    <row r="3915" spans="1:1">
      <c r="A3915" s="14" t="s">
        <v>11131</v>
      </c>
    </row>
    <row r="3916" spans="1:1">
      <c r="A3916" s="14" t="s">
        <v>10217</v>
      </c>
    </row>
    <row r="3917" spans="1:1">
      <c r="A3917" s="14" t="s">
        <v>11132</v>
      </c>
    </row>
    <row r="3918" spans="1:1">
      <c r="A3918" s="14" t="s">
        <v>10218</v>
      </c>
    </row>
    <row r="3919" spans="1:1">
      <c r="A3919" s="14" t="s">
        <v>11133</v>
      </c>
    </row>
    <row r="3920" spans="1:1">
      <c r="A3920" s="14" t="s">
        <v>11134</v>
      </c>
    </row>
    <row r="3921" spans="1:1">
      <c r="A3921" s="14" t="s">
        <v>11135</v>
      </c>
    </row>
    <row r="3922" spans="1:1">
      <c r="A3922" s="14" t="s">
        <v>11136</v>
      </c>
    </row>
    <row r="3923" spans="1:1">
      <c r="A3923" s="14" t="s">
        <v>11115</v>
      </c>
    </row>
    <row r="3924" spans="1:1">
      <c r="A3924" s="14" t="s">
        <v>11116</v>
      </c>
    </row>
    <row r="3925" spans="1:1">
      <c r="A3925" s="14" t="s">
        <v>8529</v>
      </c>
    </row>
    <row r="3926" spans="1:1">
      <c r="A3926" s="14" t="s">
        <v>11137</v>
      </c>
    </row>
    <row r="3927" spans="1:1">
      <c r="A3927" s="14" t="s">
        <v>11138</v>
      </c>
    </row>
    <row r="3928" spans="1:1">
      <c r="A3928" s="14" t="s">
        <v>11123</v>
      </c>
    </row>
    <row r="3929" spans="1:1">
      <c r="A3929" s="14" t="s">
        <v>11107</v>
      </c>
    </row>
    <row r="3930" spans="1:1">
      <c r="A3930" s="14" t="s">
        <v>11139</v>
      </c>
    </row>
    <row r="3931" spans="1:1">
      <c r="A3931" s="14" t="s">
        <v>11140</v>
      </c>
    </row>
    <row r="3932" spans="1:1">
      <c r="A3932" s="14" t="s">
        <v>9045</v>
      </c>
    </row>
    <row r="3933" spans="1:1">
      <c r="A3933" s="14" t="s">
        <v>11101</v>
      </c>
    </row>
    <row r="3934" spans="1:1">
      <c r="A3934" s="14" t="s">
        <v>11102</v>
      </c>
    </row>
    <row r="3935" spans="1:1">
      <c r="A3935" s="14" t="s">
        <v>11135</v>
      </c>
    </row>
    <row r="3936" spans="1:1">
      <c r="A3936" s="14" t="s">
        <v>11141</v>
      </c>
    </row>
    <row r="3937" spans="1:1">
      <c r="A3937" s="14" t="s">
        <v>11142</v>
      </c>
    </row>
    <row r="3938" spans="1:1">
      <c r="A3938" s="14" t="s">
        <v>11143</v>
      </c>
    </row>
    <row r="3939" spans="1:1">
      <c r="A3939" s="14" t="s">
        <v>11144</v>
      </c>
    </row>
    <row r="3940" spans="1:1">
      <c r="A3940" s="14" t="s">
        <v>11145</v>
      </c>
    </row>
    <row r="3941" spans="1:1">
      <c r="A3941" s="14" t="s">
        <v>11146</v>
      </c>
    </row>
    <row r="3942" spans="1:1">
      <c r="A3942" s="14" t="s">
        <v>11147</v>
      </c>
    </row>
    <row r="3943" spans="1:1">
      <c r="A3943" s="14" t="s">
        <v>11148</v>
      </c>
    </row>
    <row r="3944" spans="1:1">
      <c r="A3944" s="14" t="s">
        <v>11149</v>
      </c>
    </row>
    <row r="3945" spans="1:1">
      <c r="A3945" s="14" t="s">
        <v>11150</v>
      </c>
    </row>
    <row r="3946" spans="1:1">
      <c r="A3946" s="14" t="s">
        <v>11151</v>
      </c>
    </row>
    <row r="3947" spans="1:1">
      <c r="A3947" s="14" t="s">
        <v>11152</v>
      </c>
    </row>
    <row r="3948" spans="1:1">
      <c r="A3948" s="14" t="s">
        <v>11153</v>
      </c>
    </row>
    <row r="3949" spans="1:1">
      <c r="A3949" s="14" t="s">
        <v>11150</v>
      </c>
    </row>
    <row r="3950" spans="1:1">
      <c r="A3950" s="14" t="s">
        <v>11154</v>
      </c>
    </row>
    <row r="3951" spans="1:1">
      <c r="A3951" s="14" t="s">
        <v>11155</v>
      </c>
    </row>
    <row r="3952" spans="1:1">
      <c r="A3952" s="14" t="s">
        <v>11156</v>
      </c>
    </row>
    <row r="3953" spans="1:1">
      <c r="A3953" s="14" t="s">
        <v>11157</v>
      </c>
    </row>
    <row r="3954" spans="1:1">
      <c r="A3954" s="14" t="s">
        <v>11158</v>
      </c>
    </row>
    <row r="3955" spans="1:1">
      <c r="A3955" s="14" t="s">
        <v>11159</v>
      </c>
    </row>
    <row r="3956" spans="1:1">
      <c r="A3956" s="14" t="s">
        <v>11160</v>
      </c>
    </row>
    <row r="3957" spans="1:1">
      <c r="A3957" s="14" t="s">
        <v>11161</v>
      </c>
    </row>
    <row r="3958" spans="1:1">
      <c r="A3958" s="14" t="s">
        <v>11162</v>
      </c>
    </row>
    <row r="3959" spans="1:1">
      <c r="A3959" s="14" t="s">
        <v>11163</v>
      </c>
    </row>
    <row r="3960" spans="1:1">
      <c r="A3960" s="14" t="s">
        <v>11164</v>
      </c>
    </row>
    <row r="3961" spans="1:1">
      <c r="A3961" s="14" t="s">
        <v>11165</v>
      </c>
    </row>
    <row r="3962" spans="1:1">
      <c r="A3962" s="14" t="s">
        <v>11166</v>
      </c>
    </row>
    <row r="3963" spans="1:1">
      <c r="A3963" s="14" t="s">
        <v>11167</v>
      </c>
    </row>
    <row r="3964" spans="1:1">
      <c r="A3964" s="14" t="s">
        <v>11168</v>
      </c>
    </row>
    <row r="3965" spans="1:1">
      <c r="A3965" s="14" t="s">
        <v>9065</v>
      </c>
    </row>
    <row r="3966" spans="1:1">
      <c r="A3966" s="14" t="s">
        <v>8595</v>
      </c>
    </row>
    <row r="3967" spans="1:1">
      <c r="A3967" s="14" t="s">
        <v>9067</v>
      </c>
    </row>
    <row r="3968" spans="1:1">
      <c r="A3968" s="14" t="s">
        <v>10233</v>
      </c>
    </row>
    <row r="3969" spans="1:1">
      <c r="A3969" s="14" t="s">
        <v>11169</v>
      </c>
    </row>
    <row r="3970" spans="1:1">
      <c r="A3970" s="14" t="s">
        <v>11170</v>
      </c>
    </row>
    <row r="3971" spans="1:1">
      <c r="A3971" s="14" t="s">
        <v>11171</v>
      </c>
    </row>
    <row r="3972" spans="1:1">
      <c r="A3972" s="14" t="s">
        <v>10234</v>
      </c>
    </row>
    <row r="3973" spans="1:1">
      <c r="A3973" s="14" t="s">
        <v>11172</v>
      </c>
    </row>
    <row r="3974" spans="1:1">
      <c r="A3974" s="14" t="s">
        <v>11173</v>
      </c>
    </row>
    <row r="3975" spans="1:1">
      <c r="A3975" s="14" t="s">
        <v>11174</v>
      </c>
    </row>
    <row r="3976" spans="1:1">
      <c r="A3976" s="14" t="s">
        <v>11175</v>
      </c>
    </row>
    <row r="3977" spans="1:1">
      <c r="A3977" s="14" t="s">
        <v>9068</v>
      </c>
    </row>
    <row r="3978" spans="1:1">
      <c r="A3978" s="14" t="s">
        <v>8597</v>
      </c>
    </row>
    <row r="3979" spans="1:1">
      <c r="A3979" s="14" t="s">
        <v>9069</v>
      </c>
    </row>
    <row r="3980" spans="1:1">
      <c r="A3980" s="14" t="s">
        <v>10236</v>
      </c>
    </row>
    <row r="3981" spans="1:1">
      <c r="A3981" s="14" t="s">
        <v>11176</v>
      </c>
    </row>
    <row r="3982" spans="1:1">
      <c r="A3982" s="14" t="s">
        <v>9070</v>
      </c>
    </row>
    <row r="3983" spans="1:1">
      <c r="A3983" s="14" t="s">
        <v>9071</v>
      </c>
    </row>
    <row r="3984" spans="1:1">
      <c r="A3984" s="14" t="s">
        <v>11177</v>
      </c>
    </row>
    <row r="3985" spans="1:1">
      <c r="A3985" s="14" t="s">
        <v>11178</v>
      </c>
    </row>
    <row r="3986" spans="1:1">
      <c r="A3986" s="14" t="s">
        <v>11179</v>
      </c>
    </row>
    <row r="3987" spans="1:1">
      <c r="A3987" s="14" t="s">
        <v>11180</v>
      </c>
    </row>
    <row r="3988" spans="1:1">
      <c r="A3988" s="14" t="s">
        <v>11181</v>
      </c>
    </row>
    <row r="3989" spans="1:1">
      <c r="A3989" s="14" t="s">
        <v>11182</v>
      </c>
    </row>
    <row r="3990" spans="1:1">
      <c r="A3990" s="14" t="s">
        <v>11183</v>
      </c>
    </row>
    <row r="3991" spans="1:1">
      <c r="A3991" s="14" t="s">
        <v>11184</v>
      </c>
    </row>
    <row r="3992" spans="1:1">
      <c r="A3992" s="14" t="s">
        <v>11185</v>
      </c>
    </row>
    <row r="3993" spans="1:1">
      <c r="A3993" s="14" t="s">
        <v>11186</v>
      </c>
    </row>
    <row r="3994" spans="1:1">
      <c r="A3994" s="14" t="s">
        <v>11187</v>
      </c>
    </row>
    <row r="3995" spans="1:1">
      <c r="A3995" s="14" t="s">
        <v>11188</v>
      </c>
    </row>
    <row r="3996" spans="1:1">
      <c r="A3996" s="14" t="s">
        <v>11189</v>
      </c>
    </row>
    <row r="3997" spans="1:1">
      <c r="A3997" s="14" t="s">
        <v>11190</v>
      </c>
    </row>
    <row r="3998" spans="1:1">
      <c r="A3998" s="14" t="s">
        <v>11191</v>
      </c>
    </row>
    <row r="3999" spans="1:1">
      <c r="A3999" s="14" t="s">
        <v>11192</v>
      </c>
    </row>
    <row r="4000" spans="1:1">
      <c r="A4000" s="14" t="s">
        <v>11193</v>
      </c>
    </row>
    <row r="4001" spans="1:1">
      <c r="A4001" s="14" t="s">
        <v>11194</v>
      </c>
    </row>
    <row r="4002" spans="1:1">
      <c r="A4002" s="14" t="s">
        <v>11195</v>
      </c>
    </row>
    <row r="4003" spans="1:1">
      <c r="A4003" s="14" t="s">
        <v>11196</v>
      </c>
    </row>
    <row r="4004" spans="1:1">
      <c r="A4004" s="14" t="s">
        <v>11197</v>
      </c>
    </row>
    <row r="4005" spans="1:1">
      <c r="A4005" s="14" t="s">
        <v>11198</v>
      </c>
    </row>
    <row r="4006" spans="1:1">
      <c r="A4006" s="14" t="s">
        <v>11199</v>
      </c>
    </row>
    <row r="4007" spans="1:1">
      <c r="A4007" s="14" t="s">
        <v>11200</v>
      </c>
    </row>
    <row r="4008" spans="1:1">
      <c r="A4008" s="14" t="s">
        <v>11201</v>
      </c>
    </row>
    <row r="4009" spans="1:1">
      <c r="A4009" s="14" t="s">
        <v>11202</v>
      </c>
    </row>
    <row r="4010" spans="1:1">
      <c r="A4010" s="14" t="s">
        <v>11203</v>
      </c>
    </row>
    <row r="4011" spans="1:1">
      <c r="A4011" s="14" t="s">
        <v>11204</v>
      </c>
    </row>
    <row r="4012" spans="1:1">
      <c r="A4012" s="14" t="s">
        <v>11205</v>
      </c>
    </row>
    <row r="4013" spans="1:1">
      <c r="A4013" s="14" t="s">
        <v>11206</v>
      </c>
    </row>
    <row r="4014" spans="1:1">
      <c r="A4014" s="14" t="s">
        <v>11207</v>
      </c>
    </row>
    <row r="4015" spans="1:1">
      <c r="A4015" s="14" t="s">
        <v>11208</v>
      </c>
    </row>
    <row r="4016" spans="1:1">
      <c r="A4016" s="14" t="s">
        <v>11209</v>
      </c>
    </row>
    <row r="4017" spans="1:1">
      <c r="A4017" s="14" t="s">
        <v>11210</v>
      </c>
    </row>
    <row r="4018" spans="1:1">
      <c r="A4018" s="14" t="s">
        <v>11211</v>
      </c>
    </row>
    <row r="4019" spans="1:1">
      <c r="A4019" s="14" t="s">
        <v>11212</v>
      </c>
    </row>
    <row r="4020" spans="1:1">
      <c r="A4020" s="14" t="s">
        <v>11213</v>
      </c>
    </row>
    <row r="4021" spans="1:1">
      <c r="A4021" s="14" t="s">
        <v>11214</v>
      </c>
    </row>
    <row r="4022" spans="1:1">
      <c r="A4022" s="14" t="s">
        <v>11215</v>
      </c>
    </row>
    <row r="4023" spans="1:1">
      <c r="A4023" s="14" t="s">
        <v>11216</v>
      </c>
    </row>
    <row r="4024" spans="1:1">
      <c r="A4024" s="14" t="s">
        <v>11217</v>
      </c>
    </row>
    <row r="4025" spans="1:1">
      <c r="A4025" s="14" t="s">
        <v>11218</v>
      </c>
    </row>
    <row r="4026" spans="1:1">
      <c r="A4026" s="14" t="s">
        <v>11219</v>
      </c>
    </row>
    <row r="4027" spans="1:1">
      <c r="A4027" s="14" t="s">
        <v>11160</v>
      </c>
    </row>
    <row r="4028" spans="1:1">
      <c r="A4028" s="14" t="s">
        <v>11220</v>
      </c>
    </row>
    <row r="4029" spans="1:1">
      <c r="A4029" s="14" t="s">
        <v>11221</v>
      </c>
    </row>
    <row r="4030" spans="1:1">
      <c r="A4030" s="14" t="s">
        <v>11222</v>
      </c>
    </row>
    <row r="4031" spans="1:1">
      <c r="A4031" s="14" t="s">
        <v>11223</v>
      </c>
    </row>
    <row r="4032" spans="1:1">
      <c r="A4032" s="14" t="s">
        <v>11224</v>
      </c>
    </row>
    <row r="4033" spans="1:1">
      <c r="A4033" s="14" t="s">
        <v>11225</v>
      </c>
    </row>
    <row r="4034" spans="1:1">
      <c r="A4034" s="14" t="s">
        <v>11226</v>
      </c>
    </row>
    <row r="4035" spans="1:1">
      <c r="A4035" s="14" t="s">
        <v>11227</v>
      </c>
    </row>
    <row r="4036" spans="1:1">
      <c r="A4036" s="14" t="s">
        <v>11228</v>
      </c>
    </row>
    <row r="4037" spans="1:1">
      <c r="A4037" s="14" t="s">
        <v>11229</v>
      </c>
    </row>
    <row r="4038" spans="1:1">
      <c r="A4038" s="14" t="s">
        <v>11230</v>
      </c>
    </row>
    <row r="4039" spans="1:1">
      <c r="A4039" s="14" t="s">
        <v>11231</v>
      </c>
    </row>
    <row r="4040" spans="1:1">
      <c r="A4040" s="14" t="s">
        <v>11232</v>
      </c>
    </row>
    <row r="4041" spans="1:1">
      <c r="A4041" s="14" t="s">
        <v>11233</v>
      </c>
    </row>
    <row r="4042" spans="1:1">
      <c r="A4042" s="14" t="s">
        <v>11234</v>
      </c>
    </row>
    <row r="4043" spans="1:1">
      <c r="A4043" s="14" t="s">
        <v>11235</v>
      </c>
    </row>
    <row r="4044" spans="1:1">
      <c r="A4044" s="14" t="s">
        <v>11236</v>
      </c>
    </row>
    <row r="4045" spans="1:1">
      <c r="A4045" s="14" t="s">
        <v>11237</v>
      </c>
    </row>
    <row r="4046" spans="1:1">
      <c r="A4046" s="14" t="s">
        <v>11238</v>
      </c>
    </row>
    <row r="4047" spans="1:1">
      <c r="A4047" s="14" t="s">
        <v>11239</v>
      </c>
    </row>
    <row r="4048" spans="1:1">
      <c r="A4048" s="14" t="s">
        <v>11240</v>
      </c>
    </row>
    <row r="4049" spans="1:1">
      <c r="A4049" s="14" t="s">
        <v>11241</v>
      </c>
    </row>
    <row r="4050" spans="1:1">
      <c r="A4050" s="14" t="s">
        <v>11242</v>
      </c>
    </row>
    <row r="4051" spans="1:1">
      <c r="A4051" s="14" t="s">
        <v>11243</v>
      </c>
    </row>
    <row r="4052" spans="1:1">
      <c r="A4052" s="14" t="s">
        <v>11244</v>
      </c>
    </row>
    <row r="4053" spans="1:1">
      <c r="A4053" s="14" t="s">
        <v>11160</v>
      </c>
    </row>
    <row r="4054" spans="1:1">
      <c r="A4054" s="14" t="s">
        <v>11245</v>
      </c>
    </row>
    <row r="4055" spans="1:1">
      <c r="A4055" s="14" t="s">
        <v>11246</v>
      </c>
    </row>
    <row r="4056" spans="1:1">
      <c r="A4056" s="14" t="s">
        <v>11247</v>
      </c>
    </row>
    <row r="4057" spans="1:1">
      <c r="A4057" s="14" t="s">
        <v>11231</v>
      </c>
    </row>
    <row r="4058" spans="1:1">
      <c r="A4058" s="14" t="s">
        <v>11233</v>
      </c>
    </row>
    <row r="4059" spans="1:1">
      <c r="A4059" s="14" t="s">
        <v>11248</v>
      </c>
    </row>
    <row r="4060" spans="1:1">
      <c r="A4060" s="14" t="s">
        <v>11249</v>
      </c>
    </row>
    <row r="4061" spans="1:1">
      <c r="A4061" s="14" t="s">
        <v>11250</v>
      </c>
    </row>
    <row r="4062" spans="1:1">
      <c r="A4062" s="14" t="s">
        <v>11251</v>
      </c>
    </row>
    <row r="4063" spans="1:1">
      <c r="A4063" s="14" t="s">
        <v>11229</v>
      </c>
    </row>
    <row r="4064" spans="1:1">
      <c r="A4064" s="14" t="s">
        <v>11252</v>
      </c>
    </row>
    <row r="4065" spans="1:1">
      <c r="A4065" s="14" t="s">
        <v>11253</v>
      </c>
    </row>
    <row r="4066" spans="1:1">
      <c r="A4066" s="14" t="s">
        <v>11230</v>
      </c>
    </row>
    <row r="4067" spans="1:1">
      <c r="A4067" s="14" t="s">
        <v>11254</v>
      </c>
    </row>
    <row r="4068" spans="1:1">
      <c r="A4068" s="14" t="s">
        <v>11255</v>
      </c>
    </row>
    <row r="4069" spans="1:1">
      <c r="A4069" s="14" t="s">
        <v>11256</v>
      </c>
    </row>
    <row r="4070" spans="1:1">
      <c r="A4070" s="14" t="s">
        <v>11257</v>
      </c>
    </row>
    <row r="4071" spans="1:1">
      <c r="A4071" s="14" t="s">
        <v>11258</v>
      </c>
    </row>
    <row r="4072" spans="1:1">
      <c r="A4072" s="14" t="s">
        <v>11259</v>
      </c>
    </row>
    <row r="4073" spans="1:1">
      <c r="A4073" s="14" t="s">
        <v>11260</v>
      </c>
    </row>
    <row r="4074" spans="1:1">
      <c r="A4074" s="14" t="s">
        <v>11261</v>
      </c>
    </row>
    <row r="4075" spans="1:1">
      <c r="A4075" s="14" t="s">
        <v>11262</v>
      </c>
    </row>
    <row r="4076" spans="1:1">
      <c r="A4076" s="14" t="s">
        <v>11263</v>
      </c>
    </row>
    <row r="4077" spans="1:1">
      <c r="A4077" s="14" t="s">
        <v>11264</v>
      </c>
    </row>
    <row r="4078" spans="1:1">
      <c r="A4078" s="14" t="s">
        <v>11265</v>
      </c>
    </row>
    <row r="4079" spans="1:1">
      <c r="A4079" s="14" t="s">
        <v>11266</v>
      </c>
    </row>
    <row r="4080" spans="1:1">
      <c r="A4080" s="14" t="s">
        <v>9068</v>
      </c>
    </row>
    <row r="4081" spans="1:1">
      <c r="A4081" s="14" t="s">
        <v>9068</v>
      </c>
    </row>
    <row r="4082" spans="1:1">
      <c r="A4082" s="14" t="s">
        <v>11267</v>
      </c>
    </row>
    <row r="4083" spans="1:1">
      <c r="A4083" s="14" t="s">
        <v>11268</v>
      </c>
    </row>
    <row r="4084" spans="1:1">
      <c r="A4084" s="14" t="s">
        <v>11269</v>
      </c>
    </row>
    <row r="4085" spans="1:1">
      <c r="A4085" s="14" t="s">
        <v>11270</v>
      </c>
    </row>
    <row r="4086" spans="1:1">
      <c r="A4086" s="14" t="s">
        <v>11271</v>
      </c>
    </row>
    <row r="4087" spans="1:1">
      <c r="A4087" s="14" t="s">
        <v>11272</v>
      </c>
    </row>
    <row r="4088" spans="1:1">
      <c r="A4088" s="14" t="s">
        <v>11273</v>
      </c>
    </row>
    <row r="4089" spans="1:1">
      <c r="A4089" s="14" t="s">
        <v>11274</v>
      </c>
    </row>
    <row r="4090" spans="1:1">
      <c r="A4090" s="14" t="s">
        <v>11275</v>
      </c>
    </row>
    <row r="4091" spans="1:1">
      <c r="A4091" s="14" t="s">
        <v>11276</v>
      </c>
    </row>
    <row r="4092" spans="1:1">
      <c r="A4092" s="14" t="s">
        <v>11277</v>
      </c>
    </row>
    <row r="4093" spans="1:1">
      <c r="A4093" s="14" t="s">
        <v>11278</v>
      </c>
    </row>
    <row r="4094" spans="1:1">
      <c r="A4094" s="14" t="s">
        <v>11279</v>
      </c>
    </row>
    <row r="4095" spans="1:1">
      <c r="A4095" s="14" t="s">
        <v>11280</v>
      </c>
    </row>
    <row r="4096" spans="1:1">
      <c r="A4096" s="14" t="s">
        <v>11281</v>
      </c>
    </row>
    <row r="4097" spans="1:1">
      <c r="A4097" s="14" t="s">
        <v>11282</v>
      </c>
    </row>
    <row r="4098" spans="1:1">
      <c r="A4098" s="14" t="s">
        <v>9993</v>
      </c>
    </row>
    <row r="4099" spans="1:1">
      <c r="A4099" s="14" t="s">
        <v>11283</v>
      </c>
    </row>
    <row r="4100" spans="1:1">
      <c r="A4100" s="14" t="s">
        <v>11284</v>
      </c>
    </row>
    <row r="4101" spans="1:1">
      <c r="A4101" s="14" t="s">
        <v>11285</v>
      </c>
    </row>
    <row r="4102" spans="1:1">
      <c r="A4102" s="14" t="s">
        <v>11286</v>
      </c>
    </row>
    <row r="4103" spans="1:1">
      <c r="A4103" s="14" t="s">
        <v>11287</v>
      </c>
    </row>
    <row r="4104" spans="1:1">
      <c r="A4104" s="14" t="s">
        <v>11288</v>
      </c>
    </row>
    <row r="4105" spans="1:1">
      <c r="A4105" s="14" t="s">
        <v>11289</v>
      </c>
    </row>
    <row r="4106" spans="1:1">
      <c r="A4106" s="14" t="s">
        <v>11290</v>
      </c>
    </row>
    <row r="4107" spans="1:1">
      <c r="A4107" s="14" t="s">
        <v>11291</v>
      </c>
    </row>
    <row r="4108" spans="1:1">
      <c r="A4108" s="14" t="s">
        <v>11247</v>
      </c>
    </row>
    <row r="4109" spans="1:1">
      <c r="A4109" s="14" t="s">
        <v>11292</v>
      </c>
    </row>
    <row r="4110" spans="1:1">
      <c r="A4110" s="14" t="s">
        <v>11293</v>
      </c>
    </row>
    <row r="4111" spans="1:1">
      <c r="A4111" s="14" t="s">
        <v>11294</v>
      </c>
    </row>
    <row r="4112" spans="1:1">
      <c r="A4112" s="14" t="s">
        <v>11295</v>
      </c>
    </row>
    <row r="4113" spans="1:1">
      <c r="A4113" s="14" t="s">
        <v>11296</v>
      </c>
    </row>
    <row r="4114" spans="1:1">
      <c r="A4114" s="14" t="s">
        <v>11297</v>
      </c>
    </row>
    <row r="4115" spans="1:1">
      <c r="A4115" s="14" t="s">
        <v>11298</v>
      </c>
    </row>
    <row r="4116" spans="1:1">
      <c r="A4116" s="14" t="s">
        <v>11299</v>
      </c>
    </row>
    <row r="4117" spans="1:1">
      <c r="A4117" s="14" t="s">
        <v>11300</v>
      </c>
    </row>
    <row r="4118" spans="1:1">
      <c r="A4118" s="14" t="s">
        <v>11301</v>
      </c>
    </row>
    <row r="4119" spans="1:1">
      <c r="A4119" s="14" t="s">
        <v>11302</v>
      </c>
    </row>
    <row r="4120" spans="1:1">
      <c r="A4120" s="14" t="s">
        <v>11303</v>
      </c>
    </row>
    <row r="4121" spans="1:1">
      <c r="A4121" s="14" t="s">
        <v>11304</v>
      </c>
    </row>
    <row r="4122" spans="1:1">
      <c r="A4122" s="14" t="s">
        <v>11305</v>
      </c>
    </row>
    <row r="4123" spans="1:1">
      <c r="A4123" s="14" t="s">
        <v>11306</v>
      </c>
    </row>
    <row r="4124" spans="1:1">
      <c r="A4124" s="14" t="s">
        <v>11307</v>
      </c>
    </row>
    <row r="4125" spans="1:1">
      <c r="A4125" s="14" t="s">
        <v>11308</v>
      </c>
    </row>
    <row r="4126" spans="1:1">
      <c r="A4126" s="14" t="s">
        <v>11309</v>
      </c>
    </row>
    <row r="4127" spans="1:1">
      <c r="A4127" s="14" t="s">
        <v>11310</v>
      </c>
    </row>
    <row r="4128" spans="1:1">
      <c r="A4128" s="14" t="s">
        <v>11311</v>
      </c>
    </row>
    <row r="4129" spans="1:1">
      <c r="A4129" s="14" t="s">
        <v>11312</v>
      </c>
    </row>
    <row r="4130" spans="1:1">
      <c r="A4130" s="14" t="s">
        <v>11313</v>
      </c>
    </row>
    <row r="4131" spans="1:1">
      <c r="A4131" s="14" t="s">
        <v>11314</v>
      </c>
    </row>
    <row r="4132" spans="1:1">
      <c r="A4132" s="14" t="s">
        <v>11315</v>
      </c>
    </row>
    <row r="4133" spans="1:1">
      <c r="A4133" s="14" t="s">
        <v>11316</v>
      </c>
    </row>
    <row r="4134" spans="1:1">
      <c r="A4134" s="14" t="s">
        <v>11317</v>
      </c>
    </row>
    <row r="4135" spans="1:1">
      <c r="A4135" s="14" t="s">
        <v>11318</v>
      </c>
    </row>
    <row r="4136" spans="1:1">
      <c r="A4136" s="14" t="s">
        <v>11319</v>
      </c>
    </row>
    <row r="4137" spans="1:1">
      <c r="A4137" s="14" t="s">
        <v>11320</v>
      </c>
    </row>
    <row r="4138" spans="1:1">
      <c r="A4138" s="14" t="s">
        <v>11321</v>
      </c>
    </row>
    <row r="4139" spans="1:1">
      <c r="A4139" s="14" t="s">
        <v>11322</v>
      </c>
    </row>
    <row r="4140" spans="1:1">
      <c r="A4140" s="14" t="s">
        <v>11323</v>
      </c>
    </row>
    <row r="4141" spans="1:1">
      <c r="A4141" s="14" t="s">
        <v>11324</v>
      </c>
    </row>
    <row r="4142" spans="1:1">
      <c r="A4142" s="14" t="s">
        <v>11325</v>
      </c>
    </row>
    <row r="4143" spans="1:1">
      <c r="A4143" s="14" t="s">
        <v>11326</v>
      </c>
    </row>
    <row r="4144" spans="1:1">
      <c r="A4144" s="14" t="s">
        <v>11327</v>
      </c>
    </row>
    <row r="4145" spans="1:1">
      <c r="A4145" s="14" t="s">
        <v>11328</v>
      </c>
    </row>
    <row r="4146" spans="1:1">
      <c r="A4146" s="14" t="s">
        <v>11329</v>
      </c>
    </row>
    <row r="4147" spans="1:1">
      <c r="A4147" s="14" t="s">
        <v>11330</v>
      </c>
    </row>
    <row r="4148" spans="1:1">
      <c r="A4148" s="14" t="s">
        <v>11331</v>
      </c>
    </row>
    <row r="4149" spans="1:1">
      <c r="A4149" s="14" t="s">
        <v>11332</v>
      </c>
    </row>
    <row r="4150" spans="1:1">
      <c r="A4150" s="14" t="s">
        <v>11333</v>
      </c>
    </row>
    <row r="4151" spans="1:1">
      <c r="A4151" s="14" t="s">
        <v>11334</v>
      </c>
    </row>
    <row r="4152" spans="1:1">
      <c r="A4152" s="14" t="s">
        <v>11335</v>
      </c>
    </row>
    <row r="4153" spans="1:1">
      <c r="A4153" s="14" t="s">
        <v>11336</v>
      </c>
    </row>
    <row r="4154" spans="1:1">
      <c r="A4154" s="14" t="s">
        <v>11337</v>
      </c>
    </row>
    <row r="4155" spans="1:1">
      <c r="A4155" s="14" t="s">
        <v>11338</v>
      </c>
    </row>
    <row r="4156" spans="1:1">
      <c r="A4156" s="14" t="s">
        <v>11339</v>
      </c>
    </row>
    <row r="4157" spans="1:1">
      <c r="A4157" s="14" t="s">
        <v>11340</v>
      </c>
    </row>
    <row r="4158" spans="1:1">
      <c r="A4158" s="14" t="s">
        <v>11341</v>
      </c>
    </row>
    <row r="4159" spans="1:1">
      <c r="A4159" s="14" t="s">
        <v>11342</v>
      </c>
    </row>
    <row r="4160" spans="1:1">
      <c r="A4160" s="14" t="s">
        <v>11343</v>
      </c>
    </row>
    <row r="4161" spans="1:1">
      <c r="A4161" s="14" t="s">
        <v>11344</v>
      </c>
    </row>
    <row r="4162" spans="1:1">
      <c r="A4162" s="14" t="s">
        <v>11345</v>
      </c>
    </row>
    <row r="4163" spans="1:1">
      <c r="A4163" s="14" t="s">
        <v>11346</v>
      </c>
    </row>
    <row r="4164" spans="1:1">
      <c r="A4164" s="14" t="s">
        <v>11347</v>
      </c>
    </row>
    <row r="4165" spans="1:1">
      <c r="A4165" s="14" t="s">
        <v>11348</v>
      </c>
    </row>
    <row r="4166" spans="1:1">
      <c r="A4166" s="14" t="s">
        <v>11349</v>
      </c>
    </row>
    <row r="4167" spans="1:1">
      <c r="A4167" s="14" t="s">
        <v>11349</v>
      </c>
    </row>
    <row r="4168" spans="1:1">
      <c r="A4168" s="14" t="s">
        <v>11350</v>
      </c>
    </row>
    <row r="4169" spans="1:1">
      <c r="A4169" s="14" t="s">
        <v>11351</v>
      </c>
    </row>
    <row r="4170" spans="1:1">
      <c r="A4170" s="14" t="s">
        <v>11352</v>
      </c>
    </row>
    <row r="4171" spans="1:1">
      <c r="A4171" s="14" t="s">
        <v>11353</v>
      </c>
    </row>
    <row r="4172" spans="1:1">
      <c r="A4172" s="14" t="s">
        <v>11354</v>
      </c>
    </row>
    <row r="4173" spans="1:1">
      <c r="A4173" s="14" t="s">
        <v>11355</v>
      </c>
    </row>
    <row r="4174" spans="1:1">
      <c r="A4174" s="14" t="s">
        <v>11356</v>
      </c>
    </row>
    <row r="4175" spans="1:1">
      <c r="A4175" s="14" t="s">
        <v>11357</v>
      </c>
    </row>
    <row r="4176" spans="1:1">
      <c r="A4176" s="14" t="s">
        <v>9829</v>
      </c>
    </row>
    <row r="4177" spans="1:1">
      <c r="A4177" s="14" t="s">
        <v>11358</v>
      </c>
    </row>
    <row r="4178" spans="1:1">
      <c r="A4178" s="14" t="s">
        <v>11359</v>
      </c>
    </row>
    <row r="4179" spans="1:1">
      <c r="A4179" s="14" t="s">
        <v>11333</v>
      </c>
    </row>
    <row r="4180" spans="1:1">
      <c r="A4180" s="14" t="s">
        <v>11360</v>
      </c>
    </row>
    <row r="4181" spans="1:1">
      <c r="A4181" s="14" t="s">
        <v>11361</v>
      </c>
    </row>
    <row r="4182" spans="1:1">
      <c r="A4182" s="14" t="s">
        <v>11362</v>
      </c>
    </row>
    <row r="4183" spans="1:1">
      <c r="A4183" s="14" t="s">
        <v>11363</v>
      </c>
    </row>
    <row r="4184" spans="1:1">
      <c r="A4184" s="14" t="s">
        <v>11364</v>
      </c>
    </row>
    <row r="4185" spans="1:1">
      <c r="A4185" s="14" t="s">
        <v>11365</v>
      </c>
    </row>
    <row r="4186" spans="1:1">
      <c r="A4186" s="14" t="s">
        <v>11366</v>
      </c>
    </row>
    <row r="4187" spans="1:1">
      <c r="A4187" s="14" t="s">
        <v>11367</v>
      </c>
    </row>
    <row r="4188" spans="1:1">
      <c r="A4188" s="14" t="s">
        <v>11368</v>
      </c>
    </row>
    <row r="4189" spans="1:1">
      <c r="A4189" s="14" t="s">
        <v>11331</v>
      </c>
    </row>
    <row r="4190" spans="1:1">
      <c r="A4190" s="14" t="s">
        <v>11369</v>
      </c>
    </row>
    <row r="4191" spans="1:1">
      <c r="A4191" s="14" t="s">
        <v>11370</v>
      </c>
    </row>
    <row r="4192" spans="1:1">
      <c r="A4192" s="14" t="s">
        <v>11371</v>
      </c>
    </row>
    <row r="4193" spans="1:1">
      <c r="A4193" s="14" t="s">
        <v>11372</v>
      </c>
    </row>
    <row r="4194" spans="1:1">
      <c r="A4194" s="14" t="s">
        <v>11373</v>
      </c>
    </row>
    <row r="4195" spans="1:1">
      <c r="A4195" s="14" t="s">
        <v>11374</v>
      </c>
    </row>
    <row r="4196" spans="1:1">
      <c r="A4196" s="14" t="s">
        <v>11375</v>
      </c>
    </row>
    <row r="4197" spans="1:1">
      <c r="A4197" s="14" t="s">
        <v>11376</v>
      </c>
    </row>
    <row r="4198" spans="1:1">
      <c r="A4198" s="14" t="s">
        <v>9481</v>
      </c>
    </row>
    <row r="4199" spans="1:1">
      <c r="A4199" s="14" t="s">
        <v>9483</v>
      </c>
    </row>
    <row r="4200" spans="1:1">
      <c r="A4200" s="14" t="s">
        <v>11377</v>
      </c>
    </row>
    <row r="4201" spans="1:1">
      <c r="A4201" s="14" t="s">
        <v>11378</v>
      </c>
    </row>
    <row r="4202" spans="1:1">
      <c r="A4202" s="14" t="s">
        <v>11379</v>
      </c>
    </row>
    <row r="4203" spans="1:1">
      <c r="A4203" s="14" t="s">
        <v>11380</v>
      </c>
    </row>
    <row r="4204" spans="1:1">
      <c r="A4204" s="14" t="s">
        <v>11381</v>
      </c>
    </row>
    <row r="4205" spans="1:1">
      <c r="A4205" s="14" t="s">
        <v>11382</v>
      </c>
    </row>
    <row r="4206" spans="1:1">
      <c r="A4206" s="14" t="s">
        <v>11383</v>
      </c>
    </row>
    <row r="4207" spans="1:1">
      <c r="A4207" s="14" t="s">
        <v>11384</v>
      </c>
    </row>
    <row r="4208" spans="1:1">
      <c r="A4208" s="14" t="s">
        <v>11385</v>
      </c>
    </row>
    <row r="4209" spans="1:1">
      <c r="A4209" s="14" t="s">
        <v>11386</v>
      </c>
    </row>
    <row r="4210" spans="1:1">
      <c r="A4210" s="14" t="s">
        <v>11387</v>
      </c>
    </row>
    <row r="4211" spans="1:1">
      <c r="A4211" s="14" t="s">
        <v>11388</v>
      </c>
    </row>
    <row r="4212" spans="1:1">
      <c r="A4212" s="14" t="s">
        <v>11389</v>
      </c>
    </row>
    <row r="4213" spans="1:1">
      <c r="A4213" s="14" t="s">
        <v>11390</v>
      </c>
    </row>
    <row r="4214" spans="1:1">
      <c r="A4214" s="14" t="s">
        <v>11391</v>
      </c>
    </row>
    <row r="4215" spans="1:1">
      <c r="A4215" s="14" t="s">
        <v>11392</v>
      </c>
    </row>
    <row r="4216" spans="1:1">
      <c r="A4216" s="14" t="s">
        <v>11393</v>
      </c>
    </row>
    <row r="4217" spans="1:1">
      <c r="A4217" s="14" t="s">
        <v>11394</v>
      </c>
    </row>
    <row r="4218" spans="1:1">
      <c r="A4218" s="14" t="s">
        <v>11395</v>
      </c>
    </row>
    <row r="4219" spans="1:1">
      <c r="A4219" s="14" t="s">
        <v>10919</v>
      </c>
    </row>
    <row r="4220" spans="1:1">
      <c r="A4220" s="14" t="s">
        <v>11131</v>
      </c>
    </row>
    <row r="4221" spans="1:1">
      <c r="A4221" s="14" t="s">
        <v>11396</v>
      </c>
    </row>
    <row r="4222" spans="1:1">
      <c r="A4222" s="14" t="s">
        <v>11397</v>
      </c>
    </row>
    <row r="4223" spans="1:1">
      <c r="A4223" s="14" t="s">
        <v>11398</v>
      </c>
    </row>
    <row r="4224" spans="1:1">
      <c r="A4224" s="14" t="s">
        <v>11399</v>
      </c>
    </row>
    <row r="4225" spans="1:1">
      <c r="A4225" s="14" t="s">
        <v>11400</v>
      </c>
    </row>
    <row r="4226" spans="1:1">
      <c r="A4226" s="14" t="s">
        <v>11401</v>
      </c>
    </row>
    <row r="4227" spans="1:1">
      <c r="A4227" s="14" t="s">
        <v>11402</v>
      </c>
    </row>
    <row r="4228" spans="1:1">
      <c r="A4228" s="14" t="s">
        <v>11403</v>
      </c>
    </row>
    <row r="4229" spans="1:1">
      <c r="A4229" s="14" t="s">
        <v>11404</v>
      </c>
    </row>
    <row r="4230" spans="1:1">
      <c r="A4230" s="14" t="s">
        <v>11170</v>
      </c>
    </row>
    <row r="4231" spans="1:1">
      <c r="A4231" s="14" t="s">
        <v>10234</v>
      </c>
    </row>
    <row r="4232" spans="1:1">
      <c r="A4232" s="14" t="s">
        <v>11405</v>
      </c>
    </row>
    <row r="4233" spans="1:1">
      <c r="A4233" s="14" t="s">
        <v>11406</v>
      </c>
    </row>
    <row r="4234" spans="1:1">
      <c r="A4234" s="14" t="s">
        <v>11407</v>
      </c>
    </row>
    <row r="4235" spans="1:1">
      <c r="A4235" s="14" t="s">
        <v>11408</v>
      </c>
    </row>
    <row r="4236" spans="1:1">
      <c r="A4236" s="14" t="s">
        <v>11409</v>
      </c>
    </row>
    <row r="4237" spans="1:1">
      <c r="A4237" s="14" t="s">
        <v>11410</v>
      </c>
    </row>
    <row r="4238" spans="1:1">
      <c r="A4238" s="14" t="s">
        <v>11411</v>
      </c>
    </row>
    <row r="4239" spans="1:1">
      <c r="A4239" s="14" t="s">
        <v>11412</v>
      </c>
    </row>
    <row r="4240" spans="1:1">
      <c r="A4240" s="14" t="s">
        <v>11413</v>
      </c>
    </row>
    <row r="4241" spans="1:1">
      <c r="A4241" s="14" t="s">
        <v>11414</v>
      </c>
    </row>
    <row r="4242" spans="1:1">
      <c r="A4242" s="14" t="s">
        <v>11415</v>
      </c>
    </row>
    <row r="4243" spans="1:1">
      <c r="A4243" s="14" t="s">
        <v>11413</v>
      </c>
    </row>
    <row r="4244" spans="1:1">
      <c r="A4244" s="14" t="s">
        <v>11416</v>
      </c>
    </row>
    <row r="4245" spans="1:1">
      <c r="A4245" s="14" t="s">
        <v>11408</v>
      </c>
    </row>
    <row r="4246" spans="1:1">
      <c r="A4246" s="14" t="s">
        <v>11417</v>
      </c>
    </row>
    <row r="4247" spans="1:1">
      <c r="A4247" s="14" t="s">
        <v>11418</v>
      </c>
    </row>
    <row r="4248" spans="1:1">
      <c r="A4248" s="14" t="s">
        <v>11419</v>
      </c>
    </row>
    <row r="4249" spans="1:1">
      <c r="A4249" s="14" t="s">
        <v>11420</v>
      </c>
    </row>
    <row r="4250" spans="1:1">
      <c r="A4250" s="14" t="s">
        <v>11421</v>
      </c>
    </row>
    <row r="4251" spans="1:1">
      <c r="A4251" s="14" t="s">
        <v>11422</v>
      </c>
    </row>
    <row r="4252" spans="1:1">
      <c r="A4252" s="14" t="s">
        <v>10638</v>
      </c>
    </row>
    <row r="4253" spans="1:1">
      <c r="A4253" s="14" t="s">
        <v>11423</v>
      </c>
    </row>
    <row r="4254" spans="1:1">
      <c r="A4254" s="14" t="s">
        <v>11424</v>
      </c>
    </row>
    <row r="4255" spans="1:1">
      <c r="A4255" s="14" t="s">
        <v>11425</v>
      </c>
    </row>
    <row r="4256" spans="1:1">
      <c r="A4256" s="14" t="s">
        <v>11426</v>
      </c>
    </row>
    <row r="4257" spans="1:1">
      <c r="A4257" s="14" t="s">
        <v>11427</v>
      </c>
    </row>
    <row r="4258" spans="1:1">
      <c r="A4258" s="14" t="s">
        <v>11428</v>
      </c>
    </row>
    <row r="4259" spans="1:1">
      <c r="A4259" s="14" t="s">
        <v>11429</v>
      </c>
    </row>
    <row r="4260" spans="1:1">
      <c r="A4260" s="14" t="s">
        <v>11430</v>
      </c>
    </row>
    <row r="4261" spans="1:1">
      <c r="A4261" s="14" t="s">
        <v>11431</v>
      </c>
    </row>
    <row r="4262" spans="1:1">
      <c r="A4262" s="14" t="s">
        <v>11432</v>
      </c>
    </row>
    <row r="4263" spans="1:1">
      <c r="A4263" s="14" t="s">
        <v>11433</v>
      </c>
    </row>
    <row r="4264" spans="1:1">
      <c r="A4264" s="14" t="s">
        <v>11434</v>
      </c>
    </row>
    <row r="4265" spans="1:1">
      <c r="A4265" s="14" t="s">
        <v>11435</v>
      </c>
    </row>
    <row r="4266" spans="1:1">
      <c r="A4266" s="14" t="s">
        <v>11436</v>
      </c>
    </row>
    <row r="4267" spans="1:1">
      <c r="A4267" s="14" t="s">
        <v>11437</v>
      </c>
    </row>
    <row r="4268" spans="1:1">
      <c r="A4268" s="14" t="s">
        <v>11371</v>
      </c>
    </row>
    <row r="4269" spans="1:1">
      <c r="A4269" s="14" t="s">
        <v>11438</v>
      </c>
    </row>
    <row r="4270" spans="1:1">
      <c r="A4270" s="14" t="s">
        <v>11439</v>
      </c>
    </row>
    <row r="4271" spans="1:1">
      <c r="A4271" s="14" t="s">
        <v>11440</v>
      </c>
    </row>
    <row r="4272" spans="1:1">
      <c r="A4272" s="14" t="s">
        <v>11441</v>
      </c>
    </row>
    <row r="4273" spans="1:1">
      <c r="A4273" s="14" t="s">
        <v>11442</v>
      </c>
    </row>
    <row r="4274" spans="1:1">
      <c r="A4274" s="14" t="s">
        <v>11443</v>
      </c>
    </row>
    <row r="4275" spans="1:1">
      <c r="A4275" s="14" t="s">
        <v>11444</v>
      </c>
    </row>
    <row r="4276" spans="1:1">
      <c r="A4276" s="14" t="s">
        <v>11445</v>
      </c>
    </row>
    <row r="4277" spans="1:1">
      <c r="A4277" s="14" t="s">
        <v>11446</v>
      </c>
    </row>
    <row r="4278" spans="1:1">
      <c r="A4278" s="14" t="s">
        <v>11366</v>
      </c>
    </row>
    <row r="4279" spans="1:1">
      <c r="A4279" s="14" t="s">
        <v>11447</v>
      </c>
    </row>
    <row r="4280" spans="1:1">
      <c r="A4280" s="14" t="s">
        <v>11448</v>
      </c>
    </row>
    <row r="4281" spans="1:1">
      <c r="A4281" s="14" t="s">
        <v>11449</v>
      </c>
    </row>
    <row r="4282" spans="1:1">
      <c r="A4282" s="14" t="s">
        <v>11450</v>
      </c>
    </row>
    <row r="4283" spans="1:1">
      <c r="A4283" s="14" t="s">
        <v>11451</v>
      </c>
    </row>
    <row r="4284" spans="1:1">
      <c r="A4284" s="14" t="s">
        <v>11452</v>
      </c>
    </row>
    <row r="4285" spans="1:1">
      <c r="A4285" s="14" t="s">
        <v>11453</v>
      </c>
    </row>
    <row r="4286" spans="1:1">
      <c r="A4286" s="14" t="s">
        <v>11454</v>
      </c>
    </row>
    <row r="4287" spans="1:1">
      <c r="A4287" s="14" t="s">
        <v>11455</v>
      </c>
    </row>
    <row r="4288" spans="1:1">
      <c r="A4288" s="14" t="s">
        <v>11456</v>
      </c>
    </row>
    <row r="4289" spans="1:1">
      <c r="A4289" s="14" t="s">
        <v>11457</v>
      </c>
    </row>
    <row r="4290" spans="1:1">
      <c r="A4290" s="14" t="s">
        <v>11405</v>
      </c>
    </row>
    <row r="4291" spans="1:1">
      <c r="A4291" s="14" t="s">
        <v>11458</v>
      </c>
    </row>
    <row r="4292" spans="1:1">
      <c r="A4292" s="14" t="s">
        <v>11459</v>
      </c>
    </row>
    <row r="4293" spans="1:1">
      <c r="A4293" s="14" t="s">
        <v>11399</v>
      </c>
    </row>
    <row r="4294" spans="1:1">
      <c r="A4294" s="14" t="s">
        <v>11419</v>
      </c>
    </row>
    <row r="4295" spans="1:1">
      <c r="A4295" s="14" t="s">
        <v>11424</v>
      </c>
    </row>
    <row r="4296" spans="1:1">
      <c r="A4296" s="14" t="s">
        <v>11460</v>
      </c>
    </row>
    <row r="4297" spans="1:1">
      <c r="A4297" s="14" t="s">
        <v>11461</v>
      </c>
    </row>
    <row r="4298" spans="1:1">
      <c r="A4298" s="14" t="s">
        <v>11462</v>
      </c>
    </row>
    <row r="4299" spans="1:1">
      <c r="A4299" s="14" t="s">
        <v>10233</v>
      </c>
    </row>
    <row r="4300" spans="1:1">
      <c r="A4300" s="14" t="s">
        <v>11170</v>
      </c>
    </row>
    <row r="4301" spans="1:1">
      <c r="A4301" s="14" t="s">
        <v>11463</v>
      </c>
    </row>
    <row r="4302" spans="1:1">
      <c r="A4302" s="14" t="s">
        <v>9836</v>
      </c>
    </row>
    <row r="4303" spans="1:1">
      <c r="A4303" s="14" t="s">
        <v>11464</v>
      </c>
    </row>
    <row r="4304" spans="1:1">
      <c r="A4304" s="14" t="s">
        <v>11465</v>
      </c>
    </row>
    <row r="4305" spans="1:1">
      <c r="A4305" s="14" t="s">
        <v>11176</v>
      </c>
    </row>
    <row r="4306" spans="1:1">
      <c r="A4306" s="14" t="s">
        <v>11466</v>
      </c>
    </row>
    <row r="4307" spans="1:1">
      <c r="A4307" s="14" t="s">
        <v>11425</v>
      </c>
    </row>
    <row r="4308" spans="1:1">
      <c r="A4308" s="14" t="s">
        <v>11426</v>
      </c>
    </row>
    <row r="4309" spans="1:1">
      <c r="A4309" s="14" t="s">
        <v>11467</v>
      </c>
    </row>
    <row r="4310" spans="1:1">
      <c r="A4310" s="14" t="s">
        <v>11468</v>
      </c>
    </row>
    <row r="4311" spans="1:1">
      <c r="A4311" s="14" t="s">
        <v>11469</v>
      </c>
    </row>
    <row r="4312" spans="1:1">
      <c r="A4312" s="14" t="s">
        <v>11470</v>
      </c>
    </row>
    <row r="4313" spans="1:1">
      <c r="A4313" s="14" t="s">
        <v>11445</v>
      </c>
    </row>
    <row r="4314" spans="1:1">
      <c r="A4314" s="14" t="s">
        <v>11471</v>
      </c>
    </row>
    <row r="4315" spans="1:1">
      <c r="A4315" s="14" t="s">
        <v>11472</v>
      </c>
    </row>
    <row r="4316" spans="1:1">
      <c r="A4316" s="14" t="s">
        <v>11454</v>
      </c>
    </row>
    <row r="4317" spans="1:1">
      <c r="A4317" s="14" t="s">
        <v>11473</v>
      </c>
    </row>
    <row r="4318" spans="1:1">
      <c r="A4318" s="14" t="s">
        <v>11474</v>
      </c>
    </row>
    <row r="4319" spans="1:1">
      <c r="A4319" s="14" t="s">
        <v>11475</v>
      </c>
    </row>
    <row r="4320" spans="1:1">
      <c r="A4320" s="14" t="s">
        <v>11476</v>
      </c>
    </row>
    <row r="4321" spans="1:1">
      <c r="A4321" s="14" t="s">
        <v>11477</v>
      </c>
    </row>
    <row r="4322" spans="1:1">
      <c r="A4322" s="14" t="s">
        <v>11478</v>
      </c>
    </row>
    <row r="4323" spans="1:1">
      <c r="A4323" s="14" t="s">
        <v>11479</v>
      </c>
    </row>
    <row r="4324" spans="1:1">
      <c r="A4324" s="14" t="s">
        <v>11480</v>
      </c>
    </row>
    <row r="4325" spans="1:1">
      <c r="A4325" s="14" t="s">
        <v>11481</v>
      </c>
    </row>
    <row r="4326" spans="1:1">
      <c r="A4326" s="14" t="s">
        <v>11482</v>
      </c>
    </row>
    <row r="4327" spans="1:1">
      <c r="A4327" s="14" t="s">
        <v>11483</v>
      </c>
    </row>
    <row r="4328" spans="1:1">
      <c r="A4328" s="14" t="s">
        <v>11484</v>
      </c>
    </row>
    <row r="4329" spans="1:1">
      <c r="A4329" s="14" t="s">
        <v>11485</v>
      </c>
    </row>
    <row r="4330" spans="1:1">
      <c r="A4330" s="14" t="s">
        <v>11486</v>
      </c>
    </row>
    <row r="4331" spans="1:1">
      <c r="A4331" s="14" t="s">
        <v>11487</v>
      </c>
    </row>
    <row r="4332" spans="1:1">
      <c r="A4332" s="14" t="s">
        <v>11488</v>
      </c>
    </row>
    <row r="4333" spans="1:1">
      <c r="A4333" s="14" t="s">
        <v>11428</v>
      </c>
    </row>
    <row r="4334" spans="1:1">
      <c r="A4334" s="14" t="s">
        <v>11429</v>
      </c>
    </row>
    <row r="4335" spans="1:1">
      <c r="A4335" s="14" t="s">
        <v>11430</v>
      </c>
    </row>
    <row r="4336" spans="1:1">
      <c r="A4336" s="14" t="s">
        <v>11431</v>
      </c>
    </row>
    <row r="4337" spans="1:1">
      <c r="A4337" s="14" t="s">
        <v>11489</v>
      </c>
    </row>
    <row r="4338" spans="1:1">
      <c r="A4338" s="14" t="s">
        <v>11490</v>
      </c>
    </row>
    <row r="4339" spans="1:1">
      <c r="A4339" s="14" t="s">
        <v>11491</v>
      </c>
    </row>
    <row r="4340" spans="1:1">
      <c r="A4340" s="14" t="s">
        <v>11432</v>
      </c>
    </row>
    <row r="4341" spans="1:1">
      <c r="A4341" s="14" t="s">
        <v>11492</v>
      </c>
    </row>
    <row r="4342" spans="1:1">
      <c r="A4342" s="14" t="s">
        <v>11493</v>
      </c>
    </row>
    <row r="4343" spans="1:1">
      <c r="A4343" s="14" t="s">
        <v>11494</v>
      </c>
    </row>
    <row r="4344" spans="1:1">
      <c r="A4344" s="14" t="s">
        <v>11495</v>
      </c>
    </row>
    <row r="4345" spans="1:1">
      <c r="A4345" s="14" t="s">
        <v>11496</v>
      </c>
    </row>
    <row r="4346" spans="1:1">
      <c r="A4346" s="14" t="s">
        <v>11497</v>
      </c>
    </row>
    <row r="4347" spans="1:1">
      <c r="A4347" s="14" t="s">
        <v>11498</v>
      </c>
    </row>
    <row r="4348" spans="1:1">
      <c r="A4348" s="14" t="s">
        <v>9725</v>
      </c>
    </row>
    <row r="4349" spans="1:1">
      <c r="A4349" s="14" t="s">
        <v>8367</v>
      </c>
    </row>
    <row r="4350" spans="1:1">
      <c r="A4350" s="14" t="s">
        <v>9721</v>
      </c>
    </row>
    <row r="4351" spans="1:1">
      <c r="A4351" s="14" t="s">
        <v>9728</v>
      </c>
    </row>
    <row r="4352" spans="1:1">
      <c r="A4352" s="14" t="s">
        <v>8752</v>
      </c>
    </row>
    <row r="4353" spans="1:1">
      <c r="A4353" s="14" t="s">
        <v>11499</v>
      </c>
    </row>
    <row r="4354" spans="1:1">
      <c r="A4354" s="14" t="s">
        <v>11500</v>
      </c>
    </row>
    <row r="4355" spans="1:1">
      <c r="A4355" s="14" t="s">
        <v>11501</v>
      </c>
    </row>
    <row r="4356" spans="1:1">
      <c r="A4356" s="14" t="s">
        <v>11502</v>
      </c>
    </row>
    <row r="4357" spans="1:1">
      <c r="A4357" s="14" t="s">
        <v>11503</v>
      </c>
    </row>
    <row r="4358" spans="1:1">
      <c r="A4358" s="14" t="s">
        <v>11504</v>
      </c>
    </row>
    <row r="4359" spans="1:1">
      <c r="A4359" s="14" t="s">
        <v>11505</v>
      </c>
    </row>
    <row r="4360" spans="1:1">
      <c r="A4360" s="14" t="s">
        <v>11506</v>
      </c>
    </row>
    <row r="4361" spans="1:1">
      <c r="A4361" s="14" t="s">
        <v>9711</v>
      </c>
    </row>
    <row r="4362" spans="1:1">
      <c r="A4362" s="14" t="s">
        <v>11507</v>
      </c>
    </row>
    <row r="4363" spans="1:1">
      <c r="A4363" s="14" t="s">
        <v>11508</v>
      </c>
    </row>
    <row r="4364" spans="1:1">
      <c r="A4364" s="14" t="s">
        <v>11509</v>
      </c>
    </row>
    <row r="4365" spans="1:1">
      <c r="A4365" s="14" t="s">
        <v>11510</v>
      </c>
    </row>
    <row r="4366" spans="1:1">
      <c r="A4366" s="14" t="s">
        <v>11511</v>
      </c>
    </row>
    <row r="4367" spans="1:1">
      <c r="A4367" s="14" t="s">
        <v>11512</v>
      </c>
    </row>
    <row r="4368" spans="1:1">
      <c r="A4368" s="14" t="s">
        <v>11513</v>
      </c>
    </row>
    <row r="4369" spans="1:1">
      <c r="A4369" s="14" t="s">
        <v>11514</v>
      </c>
    </row>
    <row r="4370" spans="1:1">
      <c r="A4370" s="14" t="s">
        <v>11515</v>
      </c>
    </row>
    <row r="4371" spans="1:1">
      <c r="A4371" s="14" t="s">
        <v>11516</v>
      </c>
    </row>
    <row r="4372" spans="1:1">
      <c r="A4372" s="14" t="s">
        <v>11517</v>
      </c>
    </row>
    <row r="4373" spans="1:1">
      <c r="A4373" s="14" t="s">
        <v>11518</v>
      </c>
    </row>
    <row r="4374" spans="1:1">
      <c r="A4374" s="14" t="s">
        <v>11519</v>
      </c>
    </row>
    <row r="4375" spans="1:1">
      <c r="A4375" s="14" t="s">
        <v>11520</v>
      </c>
    </row>
    <row r="4376" spans="1:1">
      <c r="A4376" s="14" t="s">
        <v>11521</v>
      </c>
    </row>
    <row r="4377" spans="1:1">
      <c r="A4377" s="14" t="s">
        <v>11476</v>
      </c>
    </row>
    <row r="4378" spans="1:1">
      <c r="A4378" s="14" t="s">
        <v>11522</v>
      </c>
    </row>
    <row r="4379" spans="1:1">
      <c r="A4379" s="14" t="s">
        <v>11523</v>
      </c>
    </row>
    <row r="4380" spans="1:1">
      <c r="A4380" s="14" t="s">
        <v>11524</v>
      </c>
    </row>
    <row r="4381" spans="1:1">
      <c r="A4381" s="14" t="s">
        <v>11427</v>
      </c>
    </row>
    <row r="4382" spans="1:1">
      <c r="A4382" s="14" t="s">
        <v>11525</v>
      </c>
    </row>
    <row r="4383" spans="1:1">
      <c r="A4383" s="14" t="s">
        <v>11526</v>
      </c>
    </row>
    <row r="4384" spans="1:1">
      <c r="A4384" s="14" t="s">
        <v>11527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15A05-1878-4380-B339-27FCE02329A6}">
  <dimension ref="A1:C10"/>
  <sheetViews>
    <sheetView workbookViewId="0">
      <selection activeCell="A9" sqref="A9"/>
    </sheetView>
  </sheetViews>
  <sheetFormatPr defaultRowHeight="14.25"/>
  <cols>
    <col min="1" max="1" width="16.125" customWidth="1"/>
  </cols>
  <sheetData>
    <row r="1" spans="1:3" ht="15" thickBot="1">
      <c r="A1" s="112" t="s">
        <v>7848</v>
      </c>
      <c r="B1" s="113">
        <v>1</v>
      </c>
      <c r="C1" s="119">
        <v>4</v>
      </c>
    </row>
    <row r="2" spans="1:3" ht="15" thickBot="1">
      <c r="A2" s="112" t="s">
        <v>46</v>
      </c>
      <c r="B2" s="113">
        <v>2</v>
      </c>
      <c r="C2" s="119">
        <v>2</v>
      </c>
    </row>
    <row r="3" spans="1:3" ht="15" thickBot="1">
      <c r="A3" s="112" t="s">
        <v>7844</v>
      </c>
      <c r="B3" s="113">
        <v>3</v>
      </c>
      <c r="C3" s="119">
        <v>9</v>
      </c>
    </row>
    <row r="4" spans="1:3" ht="15" thickBot="1">
      <c r="A4" s="112" t="s">
        <v>7857</v>
      </c>
      <c r="B4" s="113">
        <v>4</v>
      </c>
      <c r="C4" s="119">
        <v>10</v>
      </c>
    </row>
    <row r="5" spans="1:3" ht="15" thickBot="1">
      <c r="A5" s="112" t="s">
        <v>7846</v>
      </c>
      <c r="B5" s="113">
        <v>5</v>
      </c>
      <c r="C5" s="119">
        <v>8</v>
      </c>
    </row>
    <row r="6" spans="1:3" ht="15" thickBot="1">
      <c r="A6" s="112" t="s">
        <v>7849</v>
      </c>
      <c r="B6" s="113">
        <v>6</v>
      </c>
      <c r="C6" s="119">
        <v>7</v>
      </c>
    </row>
    <row r="7" spans="1:3" ht="15" thickBot="1">
      <c r="A7" s="112" t="s">
        <v>68</v>
      </c>
      <c r="B7" s="113">
        <v>7</v>
      </c>
      <c r="C7" s="119">
        <v>6</v>
      </c>
    </row>
    <row r="8" spans="1:3" ht="26.25" thickBot="1">
      <c r="A8" s="112" t="s">
        <v>421</v>
      </c>
      <c r="B8" s="113">
        <v>8</v>
      </c>
      <c r="C8" s="119">
        <v>5</v>
      </c>
    </row>
    <row r="9" spans="1:3" ht="15" thickBot="1">
      <c r="A9" s="112" t="s">
        <v>151</v>
      </c>
      <c r="B9" s="113">
        <v>9</v>
      </c>
      <c r="C9" s="119">
        <v>3</v>
      </c>
    </row>
    <row r="10" spans="1:3" ht="15" thickBot="1">
      <c r="A10" s="118" t="s">
        <v>7854</v>
      </c>
      <c r="B10" s="116">
        <v>10</v>
      </c>
      <c r="C10" s="119">
        <v>4</v>
      </c>
    </row>
  </sheetData>
  <hyperlinks>
    <hyperlink ref="C1" r:id="rId1" display="http://localhost/phpmyadmin/index.php?route=/sql&amp;db=unbrako_production_plan&amp;table=users&amp;pos=0&amp;sql_signature=62d2f59704ae3145a5a3552064a50c3e1c1eb95419b77ef118c371f5a5368fa2&amp;sql_query=SELECT+%2A+FROM+%60unbrako_production_plan%60.%60users%60+WHERE+%60id%60+%3D+4" xr:uid="{DE4805A1-5D1D-4358-94D9-3AD27EE8B3E8}"/>
    <hyperlink ref="C2" r:id="rId2" display="http://localhost/phpmyadmin/index.php?route=/sql&amp;db=unbrako_production_plan&amp;table=users&amp;pos=0&amp;sql_signature=9e3c25884f5d7d3f014c4ab56ded80800cbd84ccfd89a8cf6ddfd8e053fb8e47&amp;sql_query=SELECT+%2A+FROM+%60unbrako_production_plan%60.%60users%60+WHERE+%60id%60+%3D+2" xr:uid="{BAFD2E06-4C55-4FE3-BA0C-D32EC136FB32}"/>
    <hyperlink ref="C3" r:id="rId3" display="http://localhost/phpmyadmin/index.php?route=/sql&amp;db=unbrako_production_plan&amp;table=users&amp;pos=0&amp;sql_signature=d8dfa0b3c95a7d369bb7f0c9e162e8a47d32e10b577ad046886b5b1be8f61224&amp;sql_query=SELECT+%2A+FROM+%60unbrako_production_plan%60.%60users%60+WHERE+%60id%60+%3D+9" xr:uid="{6878F29D-D4C5-4805-BC55-7F192C00BC76}"/>
    <hyperlink ref="C4" r:id="rId4" display="http://localhost/phpmyadmin/index.php?route=/sql&amp;db=unbrako_production_plan&amp;table=users&amp;pos=0&amp;sql_signature=279a641c54e1ab267b140d7054d410316870e20de54c696df0e6539816125ad0&amp;sql_query=SELECT+%2A+FROM+%60unbrako_production_plan%60.%60users%60+WHERE+%60id%60+%3D+10" xr:uid="{C2140523-7786-46DB-A1C2-981D1B97FE19}"/>
    <hyperlink ref="C5" r:id="rId5" display="http://localhost/phpmyadmin/index.php?route=/sql&amp;db=unbrako_production_plan&amp;table=users&amp;pos=0&amp;sql_signature=548ed55f4f5ef58b016ba3e94de554586ddb2bd32ba1a6165fb0e87372f47f42&amp;sql_query=SELECT+%2A+FROM+%60unbrako_production_plan%60.%60users%60+WHERE+%60id%60+%3D+8" xr:uid="{AFD25D78-0D8B-4EE3-A7DF-83A093752F8B}"/>
    <hyperlink ref="C6" r:id="rId6" display="http://localhost/phpmyadmin/index.php?route=/sql&amp;db=unbrako_production_plan&amp;table=users&amp;pos=0&amp;sql_signature=9a5b5afc349f2aa098651fc9ff1ffd449f76d87b67f36b38c02bd27dc2c6ea4d&amp;sql_query=SELECT+%2A+FROM+%60unbrako_production_plan%60.%60users%60+WHERE+%60id%60+%3D+7" xr:uid="{31F264C4-4DA9-4551-9E75-B49C2D72B378}"/>
    <hyperlink ref="C7" r:id="rId7" display="http://localhost/phpmyadmin/index.php?route=/sql&amp;db=unbrako_production_plan&amp;table=users&amp;pos=0&amp;sql_signature=781021784582eee3ae2c4c711235d68f2d5e9630afb2049f409443a1bbfb23e5&amp;sql_query=SELECT+%2A+FROM+%60unbrako_production_plan%60.%60users%60+WHERE+%60id%60+%3D+6" xr:uid="{70CE69B5-8869-4FA4-BB42-5772DCE64CEE}"/>
    <hyperlink ref="C8" r:id="rId8" display="http://localhost/phpmyadmin/index.php?route=/sql&amp;db=unbrako_production_plan&amp;table=users&amp;pos=0&amp;sql_signature=e13ebf46c25b3100cc3208177f790989728bcb8d498bdb8236508fa38b1f260a&amp;sql_query=SELECT+%2A+FROM+%60unbrako_production_plan%60.%60users%60+WHERE+%60id%60+%3D+5" xr:uid="{576F079C-08C6-49C6-AFDA-5E25A1804A68}"/>
    <hyperlink ref="C9" r:id="rId9" display="http://localhost/phpmyadmin/index.php?route=/sql&amp;db=unbrako_production_plan&amp;table=users&amp;pos=0&amp;sql_signature=b15231c7a9021479d7ec5a27762e7daef84d3c3976f97932dbad110d7c6c99ad&amp;sql_query=SELECT+%2A+FROM+%60unbrako_production_plan%60.%60users%60+WHERE+%60id%60+%3D+3" xr:uid="{D0B30AC8-5DF7-4E0F-91F5-C032B7AC93D8}"/>
    <hyperlink ref="C10" r:id="rId10" display="http://localhost/phpmyadmin/index.php?route=/sql&amp;db=unbrako_production_plan&amp;table=users&amp;pos=0&amp;sql_signature=62d2f59704ae3145a5a3552064a50c3e1c1eb95419b77ef118c371f5a5368fa2&amp;sql_query=SELECT+%2A+FROM+%60unbrako_production_plan%60.%60users%60+WHERE+%60id%60+%3D+4" xr:uid="{641B5044-6D34-4E5E-8881-6512E60BBE6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EACC0-D22E-42D2-AE57-D3A9AB12C456}">
  <dimension ref="A1:B9"/>
  <sheetViews>
    <sheetView workbookViewId="0">
      <selection activeCell="A28" sqref="A28"/>
    </sheetView>
  </sheetViews>
  <sheetFormatPr defaultRowHeight="14.25"/>
  <cols>
    <col min="1" max="1" width="34.75" customWidth="1"/>
  </cols>
  <sheetData>
    <row r="1" spans="1:2" ht="15" thickBot="1">
      <c r="A1" s="112" t="s">
        <v>76</v>
      </c>
      <c r="B1" s="113">
        <v>1</v>
      </c>
    </row>
    <row r="2" spans="1:2" ht="15" thickBot="1">
      <c r="A2" s="114" t="s">
        <v>56</v>
      </c>
      <c r="B2" s="113">
        <v>2</v>
      </c>
    </row>
    <row r="3" spans="1:2" ht="15" thickBot="1">
      <c r="A3" s="112" t="s">
        <v>32</v>
      </c>
      <c r="B3" s="113">
        <v>4</v>
      </c>
    </row>
    <row r="4" spans="1:2" ht="15" thickBot="1">
      <c r="A4" s="112" t="s">
        <v>151</v>
      </c>
      <c r="B4" s="113">
        <v>5</v>
      </c>
    </row>
    <row r="5" spans="1:2" ht="15" thickBot="1">
      <c r="A5" s="112" t="s">
        <v>44</v>
      </c>
      <c r="B5" s="113">
        <v>6</v>
      </c>
    </row>
    <row r="6" spans="1:2" ht="15" thickBot="1">
      <c r="A6" s="112" t="s">
        <v>222</v>
      </c>
      <c r="B6" s="113">
        <v>7</v>
      </c>
    </row>
    <row r="7" spans="1:2" ht="15" thickBot="1">
      <c r="A7" s="114" t="s">
        <v>422</v>
      </c>
      <c r="B7" s="113">
        <v>8</v>
      </c>
    </row>
    <row r="8" spans="1:2" ht="15" thickBot="1">
      <c r="A8" s="115" t="s">
        <v>7869</v>
      </c>
      <c r="B8" s="116">
        <v>9</v>
      </c>
    </row>
    <row r="9" spans="1:2">
      <c r="A9" t="s">
        <v>21</v>
      </c>
      <c r="B9" s="117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E454D-CA3D-42B1-8BB5-8C8873C00CF8}">
  <dimension ref="A1:B113"/>
  <sheetViews>
    <sheetView topLeftCell="A109" workbookViewId="0">
      <selection sqref="A1:B113"/>
    </sheetView>
  </sheetViews>
  <sheetFormatPr defaultRowHeight="14.25"/>
  <sheetData>
    <row r="1" spans="1:2" ht="15" thickBot="1">
      <c r="A1" s="112" t="s">
        <v>7870</v>
      </c>
      <c r="B1" s="113">
        <v>117</v>
      </c>
    </row>
    <row r="2" spans="1:2" ht="26.25" thickBot="1">
      <c r="A2" s="112" t="s">
        <v>2500</v>
      </c>
      <c r="B2" s="113">
        <v>118</v>
      </c>
    </row>
    <row r="3" spans="1:2" ht="26.25" thickBot="1">
      <c r="A3" s="112" t="s">
        <v>716</v>
      </c>
      <c r="B3" s="113">
        <v>119</v>
      </c>
    </row>
    <row r="4" spans="1:2" ht="26.25" thickBot="1">
      <c r="A4" s="112" t="s">
        <v>2755</v>
      </c>
      <c r="B4" s="113">
        <v>120</v>
      </c>
    </row>
    <row r="5" spans="1:2" ht="15" thickBot="1">
      <c r="A5" s="112" t="s">
        <v>7871</v>
      </c>
      <c r="B5" s="113">
        <v>121</v>
      </c>
    </row>
    <row r="6" spans="1:2" ht="15" thickBot="1">
      <c r="A6" s="114" t="s">
        <v>6175</v>
      </c>
      <c r="B6" s="113">
        <v>122</v>
      </c>
    </row>
    <row r="7" spans="1:2" ht="26.25" thickBot="1">
      <c r="A7" s="112" t="s">
        <v>700</v>
      </c>
      <c r="B7" s="113">
        <v>123</v>
      </c>
    </row>
    <row r="8" spans="1:2" ht="15" thickBot="1">
      <c r="A8" s="112" t="s">
        <v>28</v>
      </c>
      <c r="B8" s="113">
        <v>124</v>
      </c>
    </row>
    <row r="9" spans="1:2" ht="15" thickBot="1">
      <c r="A9" s="112" t="s">
        <v>1350</v>
      </c>
      <c r="B9" s="113">
        <v>125</v>
      </c>
    </row>
    <row r="10" spans="1:2" ht="15" thickBot="1">
      <c r="A10" s="114" t="s">
        <v>7872</v>
      </c>
      <c r="B10" s="113">
        <v>126</v>
      </c>
    </row>
    <row r="11" spans="1:2" ht="15" thickBot="1">
      <c r="A11" s="112" t="s">
        <v>147</v>
      </c>
      <c r="B11" s="113">
        <v>127</v>
      </c>
    </row>
    <row r="12" spans="1:2" ht="15" thickBot="1">
      <c r="A12" s="114" t="s">
        <v>7873</v>
      </c>
      <c r="B12" s="113">
        <v>128</v>
      </c>
    </row>
    <row r="13" spans="1:2" ht="15" thickBot="1">
      <c r="A13" s="114" t="s">
        <v>7874</v>
      </c>
      <c r="B13" s="113">
        <v>129</v>
      </c>
    </row>
    <row r="14" spans="1:2" ht="15" thickBot="1">
      <c r="A14" s="112" t="s">
        <v>1126</v>
      </c>
      <c r="B14" s="113">
        <v>130</v>
      </c>
    </row>
    <row r="15" spans="1:2" ht="15" thickBot="1">
      <c r="A15" s="112" t="s">
        <v>3915</v>
      </c>
      <c r="B15" s="113">
        <v>131</v>
      </c>
    </row>
    <row r="16" spans="1:2" ht="26.25" thickBot="1">
      <c r="A16" s="112" t="s">
        <v>633</v>
      </c>
      <c r="B16" s="113">
        <v>132</v>
      </c>
    </row>
    <row r="17" spans="1:2" ht="26.25" thickBot="1">
      <c r="A17" s="112" t="s">
        <v>920</v>
      </c>
      <c r="B17" s="113">
        <v>133</v>
      </c>
    </row>
    <row r="18" spans="1:2" ht="15" thickBot="1">
      <c r="A18" s="114" t="s">
        <v>7875</v>
      </c>
      <c r="B18" s="113">
        <v>134</v>
      </c>
    </row>
    <row r="19" spans="1:2" ht="26.25" thickBot="1">
      <c r="A19" s="112" t="s">
        <v>577</v>
      </c>
      <c r="B19" s="113">
        <v>135</v>
      </c>
    </row>
    <row r="20" spans="1:2" ht="15" thickBot="1">
      <c r="A20" s="114" t="s">
        <v>320</v>
      </c>
      <c r="B20" s="113">
        <v>136</v>
      </c>
    </row>
    <row r="21" spans="1:2" ht="26.25" thickBot="1">
      <c r="A21" s="112" t="s">
        <v>2507</v>
      </c>
      <c r="B21" s="113">
        <v>137</v>
      </c>
    </row>
    <row r="22" spans="1:2" ht="15" thickBot="1">
      <c r="A22" s="114" t="s">
        <v>7876</v>
      </c>
      <c r="B22" s="113">
        <v>138</v>
      </c>
    </row>
    <row r="23" spans="1:2" ht="26.25" thickBot="1">
      <c r="A23" s="112" t="s">
        <v>892</v>
      </c>
      <c r="B23" s="113">
        <v>139</v>
      </c>
    </row>
    <row r="24" spans="1:2" ht="26.25" thickBot="1">
      <c r="A24" s="112" t="s">
        <v>51</v>
      </c>
      <c r="B24" s="113">
        <v>140</v>
      </c>
    </row>
    <row r="25" spans="1:2" ht="15" thickBot="1">
      <c r="A25" s="114" t="s">
        <v>3332</v>
      </c>
      <c r="B25" s="113">
        <v>141</v>
      </c>
    </row>
    <row r="26" spans="1:2" ht="26.25" thickBot="1">
      <c r="A26" s="112" t="s">
        <v>6582</v>
      </c>
      <c r="B26" s="113">
        <v>142</v>
      </c>
    </row>
    <row r="27" spans="1:2" ht="15" thickBot="1">
      <c r="A27" s="114" t="s">
        <v>7877</v>
      </c>
      <c r="B27" s="113">
        <v>143</v>
      </c>
    </row>
    <row r="28" spans="1:2" ht="15" thickBot="1">
      <c r="A28" s="114" t="s">
        <v>823</v>
      </c>
      <c r="B28" s="113">
        <v>144</v>
      </c>
    </row>
    <row r="29" spans="1:2" ht="15" thickBot="1">
      <c r="A29" s="114" t="s">
        <v>2677</v>
      </c>
      <c r="B29" s="113">
        <v>145</v>
      </c>
    </row>
    <row r="30" spans="1:2" ht="15" thickBot="1">
      <c r="A30" s="114" t="s">
        <v>7878</v>
      </c>
      <c r="B30" s="113">
        <v>146</v>
      </c>
    </row>
    <row r="31" spans="1:2" ht="26.25" thickBot="1">
      <c r="A31" s="112" t="s">
        <v>2455</v>
      </c>
      <c r="B31" s="113">
        <v>147</v>
      </c>
    </row>
    <row r="32" spans="1:2" ht="15" thickBot="1">
      <c r="A32" s="114" t="s">
        <v>72</v>
      </c>
      <c r="B32" s="113">
        <v>148</v>
      </c>
    </row>
    <row r="33" spans="1:2" ht="15" thickBot="1">
      <c r="A33" s="112" t="s">
        <v>312</v>
      </c>
      <c r="B33" s="113">
        <v>149</v>
      </c>
    </row>
    <row r="34" spans="1:2" ht="15" thickBot="1">
      <c r="A34" s="114" t="s">
        <v>721</v>
      </c>
      <c r="B34" s="113">
        <v>150</v>
      </c>
    </row>
    <row r="35" spans="1:2" ht="26.25" thickBot="1">
      <c r="A35" s="112" t="s">
        <v>327</v>
      </c>
      <c r="B35" s="113">
        <v>151</v>
      </c>
    </row>
    <row r="36" spans="1:2" ht="15" thickBot="1">
      <c r="A36" s="112" t="s">
        <v>16</v>
      </c>
      <c r="B36" s="113">
        <v>152</v>
      </c>
    </row>
    <row r="37" spans="1:2" ht="26.25" thickBot="1">
      <c r="A37" s="112" t="s">
        <v>107</v>
      </c>
      <c r="B37" s="113">
        <v>153</v>
      </c>
    </row>
    <row r="38" spans="1:2" ht="15" thickBot="1">
      <c r="A38" s="112" t="s">
        <v>1377</v>
      </c>
      <c r="B38" s="113">
        <v>154</v>
      </c>
    </row>
    <row r="39" spans="1:2" ht="26.25" thickBot="1">
      <c r="A39" s="112" t="s">
        <v>2740</v>
      </c>
      <c r="B39" s="113">
        <v>155</v>
      </c>
    </row>
    <row r="40" spans="1:2" ht="15" thickBot="1">
      <c r="A40" s="112" t="s">
        <v>725</v>
      </c>
      <c r="B40" s="113">
        <v>156</v>
      </c>
    </row>
    <row r="41" spans="1:2" ht="26.25" thickBot="1">
      <c r="A41" s="112" t="s">
        <v>7879</v>
      </c>
      <c r="B41" s="113">
        <v>157</v>
      </c>
    </row>
    <row r="42" spans="1:2" ht="15" thickBot="1">
      <c r="A42" s="112" t="s">
        <v>250</v>
      </c>
      <c r="B42" s="113">
        <v>158</v>
      </c>
    </row>
    <row r="43" spans="1:2" ht="15" thickBot="1">
      <c r="A43" s="112" t="s">
        <v>7880</v>
      </c>
      <c r="B43" s="113">
        <v>159</v>
      </c>
    </row>
    <row r="44" spans="1:2" ht="26.25" thickBot="1">
      <c r="A44" s="112" t="s">
        <v>1305</v>
      </c>
      <c r="B44" s="113">
        <v>160</v>
      </c>
    </row>
    <row r="45" spans="1:2" ht="26.25" thickBot="1">
      <c r="A45" s="112" t="s">
        <v>1594</v>
      </c>
      <c r="B45" s="113">
        <v>161</v>
      </c>
    </row>
    <row r="46" spans="1:2" ht="15" thickBot="1">
      <c r="A46" s="112" t="s">
        <v>496</v>
      </c>
      <c r="B46" s="113">
        <v>162</v>
      </c>
    </row>
    <row r="47" spans="1:2" ht="15" thickBot="1">
      <c r="A47" s="114" t="s">
        <v>1106</v>
      </c>
      <c r="B47" s="113">
        <v>163</v>
      </c>
    </row>
    <row r="48" spans="1:2" ht="15" thickBot="1">
      <c r="A48" s="114" t="s">
        <v>2689</v>
      </c>
      <c r="B48" s="113">
        <v>164</v>
      </c>
    </row>
    <row r="49" spans="1:2" ht="15" thickBot="1">
      <c r="A49" s="114" t="s">
        <v>638</v>
      </c>
      <c r="B49" s="113">
        <v>165</v>
      </c>
    </row>
    <row r="50" spans="1:2" ht="26.25" thickBot="1">
      <c r="A50" s="112" t="s">
        <v>4855</v>
      </c>
      <c r="B50" s="113">
        <v>166</v>
      </c>
    </row>
    <row r="51" spans="1:2" ht="15" thickBot="1">
      <c r="A51" s="114" t="s">
        <v>1424</v>
      </c>
      <c r="B51" s="113">
        <v>167</v>
      </c>
    </row>
    <row r="52" spans="1:2" ht="26.25" thickBot="1">
      <c r="A52" s="112" t="s">
        <v>183</v>
      </c>
      <c r="B52" s="113">
        <v>168</v>
      </c>
    </row>
    <row r="53" spans="1:2" ht="26.25" thickBot="1">
      <c r="A53" s="112" t="s">
        <v>115</v>
      </c>
      <c r="B53" s="113">
        <v>169</v>
      </c>
    </row>
    <row r="54" spans="1:2" ht="15" thickBot="1">
      <c r="A54" s="114" t="s">
        <v>857</v>
      </c>
      <c r="B54" s="113">
        <v>170</v>
      </c>
    </row>
    <row r="55" spans="1:2" ht="15" thickBot="1">
      <c r="A55" s="112" t="s">
        <v>7881</v>
      </c>
      <c r="B55" s="113">
        <v>171</v>
      </c>
    </row>
    <row r="56" spans="1:2" ht="15" thickBot="1">
      <c r="A56" s="114" t="s">
        <v>140</v>
      </c>
      <c r="B56" s="113">
        <v>172</v>
      </c>
    </row>
    <row r="57" spans="1:2" ht="15" thickBot="1">
      <c r="A57" s="112" t="s">
        <v>1670</v>
      </c>
      <c r="B57" s="113">
        <v>173</v>
      </c>
    </row>
    <row r="58" spans="1:2" ht="26.25" thickBot="1">
      <c r="A58" s="112" t="s">
        <v>1508</v>
      </c>
      <c r="B58" s="113">
        <v>174</v>
      </c>
    </row>
    <row r="59" spans="1:2" ht="15" thickBot="1">
      <c r="A59" s="114" t="s">
        <v>7882</v>
      </c>
      <c r="B59" s="113">
        <v>175</v>
      </c>
    </row>
    <row r="60" spans="1:2" ht="15" thickBot="1">
      <c r="A60" s="114" t="s">
        <v>178</v>
      </c>
      <c r="B60" s="113">
        <v>176</v>
      </c>
    </row>
    <row r="61" spans="1:2" ht="15" thickBot="1">
      <c r="A61" s="114" t="s">
        <v>4725</v>
      </c>
      <c r="B61" s="113">
        <v>177</v>
      </c>
    </row>
    <row r="62" spans="1:2" ht="15" thickBot="1">
      <c r="A62" s="114" t="s">
        <v>3118</v>
      </c>
      <c r="B62" s="113">
        <v>178</v>
      </c>
    </row>
    <row r="63" spans="1:2" ht="15" thickBot="1">
      <c r="A63" s="114" t="s">
        <v>7883</v>
      </c>
      <c r="B63" s="113">
        <v>179</v>
      </c>
    </row>
    <row r="64" spans="1:2" ht="15" thickBot="1">
      <c r="A64" s="114" t="s">
        <v>7884</v>
      </c>
      <c r="B64" s="113">
        <v>180</v>
      </c>
    </row>
    <row r="65" spans="1:2" ht="15" thickBot="1">
      <c r="A65" s="114" t="s">
        <v>653</v>
      </c>
      <c r="B65" s="113">
        <v>181</v>
      </c>
    </row>
    <row r="66" spans="1:2" ht="15" thickBot="1">
      <c r="A66" s="114" t="s">
        <v>955</v>
      </c>
      <c r="B66" s="113">
        <v>182</v>
      </c>
    </row>
    <row r="67" spans="1:2" ht="15" thickBot="1">
      <c r="A67" s="114" t="s">
        <v>7885</v>
      </c>
      <c r="B67" s="113">
        <v>183</v>
      </c>
    </row>
    <row r="68" spans="1:2" ht="15" thickBot="1">
      <c r="A68" s="112" t="s">
        <v>743</v>
      </c>
      <c r="B68" s="113">
        <v>184</v>
      </c>
    </row>
    <row r="69" spans="1:2" ht="26.25" thickBot="1">
      <c r="A69" s="112" t="s">
        <v>663</v>
      </c>
      <c r="B69" s="113">
        <v>185</v>
      </c>
    </row>
    <row r="70" spans="1:2" ht="26.25" thickBot="1">
      <c r="A70" s="112" t="s">
        <v>3157</v>
      </c>
      <c r="B70" s="113">
        <v>186</v>
      </c>
    </row>
    <row r="71" spans="1:2" ht="26.25" thickBot="1">
      <c r="A71" s="112" t="s">
        <v>690</v>
      </c>
      <c r="B71" s="113">
        <v>187</v>
      </c>
    </row>
    <row r="72" spans="1:2" ht="26.25" thickBot="1">
      <c r="A72" s="112" t="s">
        <v>7886</v>
      </c>
      <c r="B72" s="113">
        <v>188</v>
      </c>
    </row>
    <row r="73" spans="1:2" ht="15" thickBot="1">
      <c r="A73" s="112" t="s">
        <v>467</v>
      </c>
      <c r="B73" s="113">
        <v>189</v>
      </c>
    </row>
    <row r="74" spans="1:2" ht="26.25" thickBot="1">
      <c r="A74" s="112" t="s">
        <v>484</v>
      </c>
      <c r="B74" s="113">
        <v>190</v>
      </c>
    </row>
    <row r="75" spans="1:2" ht="15" thickBot="1">
      <c r="A75" s="114" t="s">
        <v>347</v>
      </c>
      <c r="B75" s="113">
        <v>191</v>
      </c>
    </row>
    <row r="76" spans="1:2" ht="15" thickBot="1">
      <c r="A76" s="114" t="s">
        <v>421</v>
      </c>
      <c r="B76" s="113">
        <v>192</v>
      </c>
    </row>
    <row r="77" spans="1:2" ht="15" thickBot="1">
      <c r="A77" s="114" t="s">
        <v>417</v>
      </c>
      <c r="B77" s="113">
        <v>193</v>
      </c>
    </row>
    <row r="78" spans="1:2" ht="15" thickBot="1">
      <c r="A78" s="114" t="s">
        <v>7887</v>
      </c>
      <c r="B78" s="113">
        <v>194</v>
      </c>
    </row>
    <row r="79" spans="1:2" ht="15" thickBot="1">
      <c r="A79" s="114" t="s">
        <v>605</v>
      </c>
      <c r="B79" s="113">
        <v>195</v>
      </c>
    </row>
    <row r="80" spans="1:2" ht="15" thickBot="1">
      <c r="A80" s="114" t="s">
        <v>4149</v>
      </c>
      <c r="B80" s="113">
        <v>196</v>
      </c>
    </row>
    <row r="81" spans="1:2" ht="15" thickBot="1">
      <c r="A81" s="114" t="s">
        <v>1090</v>
      </c>
      <c r="B81" s="113">
        <v>197</v>
      </c>
    </row>
    <row r="82" spans="1:2" ht="15" thickBot="1">
      <c r="A82" s="114" t="s">
        <v>1588</v>
      </c>
      <c r="B82" s="113">
        <v>198</v>
      </c>
    </row>
    <row r="83" spans="1:2" ht="15" thickBot="1">
      <c r="A83" s="114" t="s">
        <v>39</v>
      </c>
      <c r="B83" s="113">
        <v>199</v>
      </c>
    </row>
    <row r="84" spans="1:2" ht="26.25" thickBot="1">
      <c r="A84" s="112" t="s">
        <v>221</v>
      </c>
      <c r="B84" s="113">
        <v>200</v>
      </c>
    </row>
    <row r="85" spans="1:2" ht="15" thickBot="1">
      <c r="A85" s="114" t="s">
        <v>7888</v>
      </c>
      <c r="B85" s="113">
        <v>201</v>
      </c>
    </row>
    <row r="86" spans="1:2" ht="15" thickBot="1">
      <c r="A86" s="114" t="s">
        <v>92</v>
      </c>
      <c r="B86" s="113">
        <v>202</v>
      </c>
    </row>
    <row r="87" spans="1:2" ht="15" thickBot="1">
      <c r="A87" s="114" t="s">
        <v>3091</v>
      </c>
      <c r="B87" s="113">
        <v>203</v>
      </c>
    </row>
    <row r="88" spans="1:2" ht="26.25" thickBot="1">
      <c r="A88" s="112" t="s">
        <v>6024</v>
      </c>
      <c r="B88" s="113">
        <v>204</v>
      </c>
    </row>
    <row r="89" spans="1:2" ht="15" thickBot="1">
      <c r="A89" s="114" t="s">
        <v>7889</v>
      </c>
      <c r="B89" s="113">
        <v>205</v>
      </c>
    </row>
    <row r="90" spans="1:2" ht="15" thickBot="1">
      <c r="A90" s="114" t="s">
        <v>62</v>
      </c>
      <c r="B90" s="113">
        <v>206</v>
      </c>
    </row>
    <row r="91" spans="1:2" ht="15" thickBot="1">
      <c r="A91" s="114" t="s">
        <v>1094</v>
      </c>
      <c r="B91" s="113">
        <v>207</v>
      </c>
    </row>
    <row r="92" spans="1:2" ht="15" thickBot="1">
      <c r="A92" s="114" t="s">
        <v>99</v>
      </c>
      <c r="B92" s="113">
        <v>208</v>
      </c>
    </row>
    <row r="93" spans="1:2" ht="15" thickBot="1">
      <c r="A93" s="114" t="s">
        <v>2316</v>
      </c>
      <c r="B93" s="113">
        <v>209</v>
      </c>
    </row>
    <row r="94" spans="1:2" ht="15" thickBot="1">
      <c r="A94" s="114" t="s">
        <v>949</v>
      </c>
      <c r="B94" s="113">
        <v>210</v>
      </c>
    </row>
    <row r="95" spans="1:2" ht="15" thickBot="1">
      <c r="A95" s="112" t="s">
        <v>208</v>
      </c>
      <c r="B95" s="113">
        <v>211</v>
      </c>
    </row>
    <row r="96" spans="1:2" ht="26.25" thickBot="1">
      <c r="A96" s="112" t="s">
        <v>1057</v>
      </c>
      <c r="B96" s="113">
        <v>212</v>
      </c>
    </row>
    <row r="97" spans="1:2" ht="15" thickBot="1">
      <c r="A97" s="114" t="s">
        <v>1051</v>
      </c>
      <c r="B97" s="113">
        <v>213</v>
      </c>
    </row>
    <row r="98" spans="1:2" ht="15" thickBot="1">
      <c r="A98" s="114" t="s">
        <v>7890</v>
      </c>
      <c r="B98" s="113">
        <v>214</v>
      </c>
    </row>
    <row r="99" spans="1:2" ht="15" thickBot="1">
      <c r="A99" s="114" t="s">
        <v>1237</v>
      </c>
      <c r="B99" s="113">
        <v>215</v>
      </c>
    </row>
    <row r="100" spans="1:2" ht="26.25" thickBot="1">
      <c r="A100" s="112" t="s">
        <v>7891</v>
      </c>
      <c r="B100" s="113">
        <v>216</v>
      </c>
    </row>
    <row r="101" spans="1:2" ht="15" thickBot="1">
      <c r="A101" s="114" t="s">
        <v>1227</v>
      </c>
      <c r="B101" s="113">
        <v>217</v>
      </c>
    </row>
    <row r="102" spans="1:2" ht="26.25" thickBot="1">
      <c r="A102" s="112" t="s">
        <v>3528</v>
      </c>
      <c r="B102" s="113">
        <v>218</v>
      </c>
    </row>
    <row r="103" spans="1:2" ht="26.25" thickBot="1">
      <c r="A103" s="112" t="s">
        <v>84</v>
      </c>
      <c r="B103" s="113">
        <v>219</v>
      </c>
    </row>
    <row r="104" spans="1:2" ht="26.25" thickBot="1">
      <c r="A104" s="112" t="s">
        <v>2649</v>
      </c>
      <c r="B104" s="113">
        <v>220</v>
      </c>
    </row>
    <row r="105" spans="1:2" ht="15" thickBot="1">
      <c r="A105" s="114" t="s">
        <v>435</v>
      </c>
      <c r="B105" s="113">
        <v>221</v>
      </c>
    </row>
    <row r="106" spans="1:2" ht="26.25" thickBot="1">
      <c r="A106" s="112" t="s">
        <v>7892</v>
      </c>
      <c r="B106" s="113">
        <v>222</v>
      </c>
    </row>
    <row r="107" spans="1:2" ht="15" thickBot="1">
      <c r="A107" s="112" t="s">
        <v>2727</v>
      </c>
      <c r="B107" s="113">
        <v>223</v>
      </c>
    </row>
    <row r="108" spans="1:2" ht="15" thickBot="1">
      <c r="A108" s="112" t="s">
        <v>46</v>
      </c>
      <c r="B108" s="113">
        <v>224</v>
      </c>
    </row>
    <row r="109" spans="1:2" ht="15" thickBot="1">
      <c r="A109" s="114" t="s">
        <v>905</v>
      </c>
      <c r="B109" s="113">
        <v>225</v>
      </c>
    </row>
    <row r="110" spans="1:2" ht="26.25" thickBot="1">
      <c r="A110" s="112" t="s">
        <v>669</v>
      </c>
      <c r="B110" s="113">
        <v>226</v>
      </c>
    </row>
    <row r="111" spans="1:2" ht="26.25" thickBot="1">
      <c r="A111" s="112" t="s">
        <v>1272</v>
      </c>
      <c r="B111" s="113">
        <v>227</v>
      </c>
    </row>
    <row r="112" spans="1:2" ht="26.25" thickBot="1">
      <c r="A112" s="112" t="s">
        <v>1142</v>
      </c>
      <c r="B112" s="113">
        <v>228</v>
      </c>
    </row>
    <row r="113" spans="1:2" ht="26.25" thickBot="1">
      <c r="A113" s="118" t="s">
        <v>6451</v>
      </c>
      <c r="B113" s="116">
        <v>229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C7AF-655B-4E02-9F42-3A2AA4A8C280}">
  <dimension ref="A1:B18"/>
  <sheetViews>
    <sheetView workbookViewId="0">
      <selection activeCell="A18" sqref="A18"/>
    </sheetView>
  </sheetViews>
  <sheetFormatPr defaultRowHeight="14.25"/>
  <sheetData>
    <row r="1" spans="1:2" ht="15" thickBot="1">
      <c r="A1" s="112" t="s">
        <v>204</v>
      </c>
      <c r="B1" s="113">
        <v>1</v>
      </c>
    </row>
    <row r="2" spans="1:2" ht="15" thickBot="1">
      <c r="A2" s="112" t="s">
        <v>11</v>
      </c>
      <c r="B2" s="113">
        <v>2</v>
      </c>
    </row>
    <row r="3" spans="1:2" ht="15" thickBot="1">
      <c r="A3" s="112" t="s">
        <v>407</v>
      </c>
      <c r="B3" s="113">
        <v>3</v>
      </c>
    </row>
    <row r="4" spans="1:2" ht="15" thickBot="1">
      <c r="A4" s="112" t="s">
        <v>316</v>
      </c>
      <c r="B4" s="113">
        <v>5</v>
      </c>
    </row>
    <row r="5" spans="1:2" ht="15" thickBot="1">
      <c r="A5" s="112" t="s">
        <v>136</v>
      </c>
      <c r="B5" s="113">
        <v>6</v>
      </c>
    </row>
    <row r="6" spans="1:2" ht="15" thickBot="1">
      <c r="A6" s="112" t="s">
        <v>493</v>
      </c>
      <c r="B6" s="113">
        <v>7</v>
      </c>
    </row>
    <row r="7" spans="1:2" ht="15" thickBot="1">
      <c r="A7" s="112" t="s">
        <v>47</v>
      </c>
      <c r="B7" s="113">
        <v>8</v>
      </c>
    </row>
    <row r="8" spans="1:2" ht="15" thickBot="1">
      <c r="A8" s="112" t="s">
        <v>931</v>
      </c>
      <c r="B8" s="113">
        <v>9</v>
      </c>
    </row>
    <row r="9" spans="1:2" ht="15" thickBot="1">
      <c r="A9" s="112" t="s">
        <v>1622</v>
      </c>
      <c r="B9" s="113">
        <v>10</v>
      </c>
    </row>
    <row r="10" spans="1:2" ht="26.25" thickBot="1">
      <c r="A10" s="112" t="s">
        <v>7893</v>
      </c>
      <c r="B10" s="113">
        <v>11</v>
      </c>
    </row>
    <row r="11" spans="1:2" ht="15" thickBot="1">
      <c r="A11" s="112" t="s">
        <v>401</v>
      </c>
      <c r="B11" s="113">
        <v>12</v>
      </c>
    </row>
    <row r="12" spans="1:2" ht="15" thickBot="1">
      <c r="A12" s="112" t="s">
        <v>645</v>
      </c>
      <c r="B12" s="113">
        <v>13</v>
      </c>
    </row>
    <row r="13" spans="1:2" ht="15" thickBot="1">
      <c r="A13" s="112" t="s">
        <v>4094</v>
      </c>
      <c r="B13" s="113">
        <v>14</v>
      </c>
    </row>
    <row r="14" spans="1:2" ht="15" thickBot="1">
      <c r="A14" s="112" t="s">
        <v>7894</v>
      </c>
      <c r="B14" s="113">
        <v>15</v>
      </c>
    </row>
    <row r="15" spans="1:2" ht="15" thickBot="1">
      <c r="A15" s="112" t="s">
        <v>7895</v>
      </c>
      <c r="B15" s="113">
        <v>16</v>
      </c>
    </row>
    <row r="16" spans="1:2" ht="15" thickBot="1">
      <c r="A16" s="112" t="s">
        <v>3873</v>
      </c>
      <c r="B16" s="113">
        <v>17</v>
      </c>
    </row>
    <row r="17" spans="1:2" ht="26.25" thickBot="1">
      <c r="A17" s="118" t="s">
        <v>7896</v>
      </c>
      <c r="B17" s="116">
        <v>18</v>
      </c>
    </row>
    <row r="18" spans="1:2">
      <c r="A18" s="18" t="s">
        <v>7861</v>
      </c>
      <c r="B18" s="117">
        <v>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9D640-E88C-4017-9D21-283EB8BF7161}">
  <dimension ref="A1:B9"/>
  <sheetViews>
    <sheetView workbookViewId="0">
      <selection activeCell="E7" sqref="E7"/>
    </sheetView>
  </sheetViews>
  <sheetFormatPr defaultRowHeight="14.25"/>
  <sheetData>
    <row r="1" spans="1:2" ht="15" thickBot="1">
      <c r="A1" s="112" t="s">
        <v>7848</v>
      </c>
      <c r="B1" s="113">
        <v>1</v>
      </c>
    </row>
    <row r="2" spans="1:2" ht="26.25" thickBot="1">
      <c r="A2" s="112" t="s">
        <v>7847</v>
      </c>
      <c r="B2" s="113">
        <v>2</v>
      </c>
    </row>
    <row r="3" spans="1:2" ht="15" thickBot="1">
      <c r="A3" s="112" t="s">
        <v>7851</v>
      </c>
      <c r="B3" s="113">
        <v>3</v>
      </c>
    </row>
    <row r="4" spans="1:2" ht="15" thickBot="1">
      <c r="A4" s="112" t="s">
        <v>7845</v>
      </c>
      <c r="B4" s="113">
        <v>4</v>
      </c>
    </row>
    <row r="5" spans="1:2" ht="15" thickBot="1">
      <c r="A5" s="112" t="s">
        <v>7852</v>
      </c>
      <c r="B5" s="113">
        <v>5</v>
      </c>
    </row>
    <row r="6" spans="1:2" ht="15" thickBot="1">
      <c r="A6" s="112" t="s">
        <v>7850</v>
      </c>
      <c r="B6" s="113">
        <v>6</v>
      </c>
    </row>
    <row r="7" spans="1:2" ht="26.25" thickBot="1">
      <c r="A7" s="112" t="s">
        <v>7853</v>
      </c>
      <c r="B7" s="113">
        <v>7</v>
      </c>
    </row>
    <row r="8" spans="1:2" ht="26.25" thickBot="1">
      <c r="A8" s="112" t="s">
        <v>7860</v>
      </c>
      <c r="B8" s="113">
        <v>8</v>
      </c>
    </row>
    <row r="9" spans="1:2" ht="15" thickBot="1">
      <c r="A9" s="118" t="s">
        <v>7948</v>
      </c>
      <c r="B9" s="116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16A3-3635-499D-93C0-AB74AC71C7F1}">
  <dimension ref="A1:C72"/>
  <sheetViews>
    <sheetView topLeftCell="A34" workbookViewId="0">
      <selection activeCell="A48" sqref="A48"/>
    </sheetView>
  </sheetViews>
  <sheetFormatPr defaultRowHeight="14.25"/>
  <cols>
    <col min="1" max="1" width="32.5" customWidth="1"/>
  </cols>
  <sheetData>
    <row r="1" spans="1:3" ht="15" thickBot="1">
      <c r="A1" s="112" t="s">
        <v>142</v>
      </c>
      <c r="B1" s="113">
        <v>20</v>
      </c>
      <c r="C1" s="119">
        <v>16</v>
      </c>
    </row>
    <row r="2" spans="1:3" ht="15" thickBot="1">
      <c r="A2" s="112" t="s">
        <v>7897</v>
      </c>
      <c r="B2" s="113">
        <v>21</v>
      </c>
      <c r="C2" s="119">
        <v>16</v>
      </c>
    </row>
    <row r="3" spans="1:3" ht="15" thickBot="1">
      <c r="A3" s="112" t="s">
        <v>769</v>
      </c>
      <c r="B3" s="113">
        <v>22</v>
      </c>
      <c r="C3" s="119">
        <v>17</v>
      </c>
    </row>
    <row r="4" spans="1:3" ht="15" thickBot="1">
      <c r="A4" s="112" t="s">
        <v>7898</v>
      </c>
      <c r="B4" s="113">
        <v>23</v>
      </c>
      <c r="C4" s="119">
        <v>17</v>
      </c>
    </row>
    <row r="5" spans="1:3" ht="15" thickBot="1">
      <c r="A5" s="112" t="s">
        <v>7899</v>
      </c>
      <c r="B5" s="113">
        <v>24</v>
      </c>
      <c r="C5" s="119">
        <v>18</v>
      </c>
    </row>
    <row r="6" spans="1:3" ht="26.25" thickBot="1">
      <c r="A6" s="112" t="s">
        <v>7900</v>
      </c>
      <c r="B6" s="113">
        <v>25</v>
      </c>
      <c r="C6" s="119">
        <v>18</v>
      </c>
    </row>
    <row r="7" spans="1:3" ht="26.25" thickBot="1">
      <c r="A7" s="112" t="s">
        <v>7901</v>
      </c>
      <c r="B7" s="113">
        <v>26</v>
      </c>
      <c r="C7" s="119">
        <v>18</v>
      </c>
    </row>
    <row r="8" spans="1:3" ht="26.25" thickBot="1">
      <c r="A8" s="112" t="s">
        <v>7902</v>
      </c>
      <c r="B8" s="113">
        <v>27</v>
      </c>
      <c r="C8" s="119">
        <v>18</v>
      </c>
    </row>
    <row r="9" spans="1:3" ht="26.25" thickBot="1">
      <c r="A9" s="112" t="s">
        <v>7903</v>
      </c>
      <c r="B9" s="113">
        <v>28</v>
      </c>
      <c r="C9" s="119">
        <v>18</v>
      </c>
    </row>
    <row r="10" spans="1:3" ht="15" thickBot="1">
      <c r="A10" s="112" t="s">
        <v>7904</v>
      </c>
      <c r="B10" s="113">
        <v>29</v>
      </c>
      <c r="C10" s="119">
        <v>19</v>
      </c>
    </row>
    <row r="11" spans="1:3" ht="15" thickBot="1">
      <c r="A11" s="112" t="s">
        <v>314</v>
      </c>
      <c r="B11" s="113">
        <v>30</v>
      </c>
      <c r="C11" s="119">
        <v>20</v>
      </c>
    </row>
    <row r="12" spans="1:3" ht="15" thickBot="1">
      <c r="A12" s="112" t="s">
        <v>400</v>
      </c>
      <c r="B12" s="113">
        <v>31</v>
      </c>
      <c r="C12" s="119">
        <v>21</v>
      </c>
    </row>
    <row r="13" spans="1:3" ht="15" thickBot="1">
      <c r="A13" s="112" t="s">
        <v>7905</v>
      </c>
      <c r="B13" s="113">
        <v>32</v>
      </c>
      <c r="C13" s="119">
        <v>21</v>
      </c>
    </row>
    <row r="14" spans="1:3" ht="15" thickBot="1">
      <c r="A14" s="112" t="s">
        <v>7906</v>
      </c>
      <c r="B14" s="113">
        <v>33</v>
      </c>
      <c r="C14" s="119">
        <v>22</v>
      </c>
    </row>
    <row r="15" spans="1:3" ht="26.25" thickBot="1">
      <c r="A15" s="112" t="s">
        <v>7907</v>
      </c>
      <c r="B15" s="113">
        <v>34</v>
      </c>
      <c r="C15" s="119">
        <v>22</v>
      </c>
    </row>
    <row r="16" spans="1:3" ht="26.25" thickBot="1">
      <c r="A16" s="112" t="s">
        <v>7908</v>
      </c>
      <c r="B16" s="113">
        <v>35</v>
      </c>
      <c r="C16" s="119">
        <v>22</v>
      </c>
    </row>
    <row r="17" spans="1:3" ht="26.25" thickBot="1">
      <c r="A17" s="112" t="s">
        <v>7909</v>
      </c>
      <c r="B17" s="113">
        <v>36</v>
      </c>
      <c r="C17" s="119">
        <v>22</v>
      </c>
    </row>
    <row r="18" spans="1:3" ht="26.25" thickBot="1">
      <c r="A18" s="112" t="s">
        <v>7910</v>
      </c>
      <c r="B18" s="113">
        <v>37</v>
      </c>
      <c r="C18" s="119">
        <v>22</v>
      </c>
    </row>
    <row r="19" spans="1:3" ht="15" thickBot="1">
      <c r="A19" s="112" t="s">
        <v>7911</v>
      </c>
      <c r="B19" s="113">
        <v>38</v>
      </c>
      <c r="C19" s="119">
        <v>23</v>
      </c>
    </row>
    <row r="20" spans="1:3" ht="15" thickBot="1">
      <c r="A20" s="112" t="s">
        <v>643</v>
      </c>
      <c r="B20" s="113">
        <v>39</v>
      </c>
      <c r="C20" s="119">
        <v>24</v>
      </c>
    </row>
    <row r="21" spans="1:3" ht="26.25" thickBot="1">
      <c r="A21" s="112" t="s">
        <v>7912</v>
      </c>
      <c r="B21" s="113">
        <v>40</v>
      </c>
      <c r="C21" s="119">
        <v>24</v>
      </c>
    </row>
    <row r="22" spans="1:3" ht="15" thickBot="1">
      <c r="A22" s="112" t="s">
        <v>7913</v>
      </c>
      <c r="B22" s="113">
        <v>41</v>
      </c>
      <c r="C22" s="119">
        <v>25</v>
      </c>
    </row>
    <row r="23" spans="1:3" ht="15" thickBot="1">
      <c r="A23" s="112" t="s">
        <v>65</v>
      </c>
      <c r="B23" s="113">
        <v>42</v>
      </c>
      <c r="C23" s="119">
        <v>26</v>
      </c>
    </row>
    <row r="24" spans="1:3" ht="15" thickBot="1">
      <c r="A24" s="112" t="s">
        <v>7914</v>
      </c>
      <c r="B24" s="113">
        <v>43</v>
      </c>
      <c r="C24" s="119">
        <v>27</v>
      </c>
    </row>
    <row r="25" spans="1:3" ht="26.25" thickBot="1">
      <c r="A25" s="112" t="s">
        <v>7915</v>
      </c>
      <c r="B25" s="113">
        <v>44</v>
      </c>
      <c r="C25" s="119">
        <v>27</v>
      </c>
    </row>
    <row r="26" spans="1:3" ht="26.25" thickBot="1">
      <c r="A26" s="112" t="s">
        <v>7916</v>
      </c>
      <c r="B26" s="113">
        <v>45</v>
      </c>
      <c r="C26" s="119">
        <v>27</v>
      </c>
    </row>
    <row r="27" spans="1:3" ht="26.25" thickBot="1">
      <c r="A27" s="112" t="s">
        <v>7917</v>
      </c>
      <c r="B27" s="113">
        <v>46</v>
      </c>
      <c r="C27" s="119">
        <v>27</v>
      </c>
    </row>
    <row r="28" spans="1:3" ht="15" thickBot="1">
      <c r="A28" s="112" t="s">
        <v>7918</v>
      </c>
      <c r="B28" s="113">
        <v>47</v>
      </c>
      <c r="C28" s="119">
        <v>28</v>
      </c>
    </row>
    <row r="29" spans="1:3" ht="15" thickBot="1">
      <c r="A29" s="112" t="s">
        <v>911</v>
      </c>
      <c r="B29" s="113">
        <v>48</v>
      </c>
      <c r="C29" s="119">
        <v>29</v>
      </c>
    </row>
    <row r="30" spans="1:3" ht="15" thickBot="1">
      <c r="A30" s="112" t="s">
        <v>74</v>
      </c>
      <c r="B30" s="113">
        <v>49</v>
      </c>
      <c r="C30" s="119">
        <v>30</v>
      </c>
    </row>
    <row r="31" spans="1:3" ht="26.25" thickBot="1">
      <c r="A31" s="112" t="s">
        <v>7919</v>
      </c>
      <c r="B31" s="113">
        <v>50</v>
      </c>
      <c r="C31" s="119">
        <v>30</v>
      </c>
    </row>
    <row r="32" spans="1:3" ht="26.25" thickBot="1">
      <c r="A32" s="112" t="s">
        <v>7920</v>
      </c>
      <c r="B32" s="113">
        <v>51</v>
      </c>
      <c r="C32" s="119">
        <v>30</v>
      </c>
    </row>
    <row r="33" spans="1:3" ht="15" thickBot="1">
      <c r="A33" s="112" t="s">
        <v>7921</v>
      </c>
      <c r="B33" s="113">
        <v>52</v>
      </c>
      <c r="C33" s="119">
        <v>31</v>
      </c>
    </row>
    <row r="34" spans="1:3" ht="15" thickBot="1">
      <c r="A34" s="112" t="s">
        <v>386</v>
      </c>
      <c r="B34" s="113">
        <v>53</v>
      </c>
      <c r="C34" s="119">
        <v>32</v>
      </c>
    </row>
    <row r="35" spans="1:3" ht="15" thickBot="1">
      <c r="A35" s="112" t="s">
        <v>7922</v>
      </c>
      <c r="B35" s="113">
        <v>54</v>
      </c>
      <c r="C35" s="119">
        <v>33</v>
      </c>
    </row>
    <row r="36" spans="1:3" ht="26.25" thickBot="1">
      <c r="A36" s="112" t="s">
        <v>7923</v>
      </c>
      <c r="B36" s="113">
        <v>55</v>
      </c>
      <c r="C36" s="119">
        <v>33</v>
      </c>
    </row>
    <row r="37" spans="1:3" ht="15" thickBot="1">
      <c r="A37" s="112" t="s">
        <v>7924</v>
      </c>
      <c r="B37" s="113">
        <v>56</v>
      </c>
      <c r="C37" s="119">
        <v>34</v>
      </c>
    </row>
    <row r="38" spans="1:3" ht="15" thickBot="1">
      <c r="A38" s="112" t="s">
        <v>1301</v>
      </c>
      <c r="B38" s="113">
        <v>57</v>
      </c>
      <c r="C38" s="119">
        <v>35</v>
      </c>
    </row>
    <row r="39" spans="1:3" ht="15" thickBot="1">
      <c r="A39" s="112" t="s">
        <v>86</v>
      </c>
      <c r="B39" s="113">
        <v>58</v>
      </c>
      <c r="C39" s="119">
        <v>36</v>
      </c>
    </row>
    <row r="40" spans="1:3" ht="26.25" thickBot="1">
      <c r="A40" s="112" t="s">
        <v>7925</v>
      </c>
      <c r="B40" s="113">
        <v>59</v>
      </c>
      <c r="C40" s="119">
        <v>36</v>
      </c>
    </row>
    <row r="41" spans="1:3" ht="26.25" thickBot="1">
      <c r="A41" s="112" t="s">
        <v>7926</v>
      </c>
      <c r="B41" s="113">
        <v>60</v>
      </c>
      <c r="C41" s="119">
        <v>36</v>
      </c>
    </row>
    <row r="42" spans="1:3" ht="15" thickBot="1">
      <c r="A42" s="112" t="s">
        <v>7927</v>
      </c>
      <c r="B42" s="113">
        <v>61</v>
      </c>
      <c r="C42" s="119">
        <v>37</v>
      </c>
    </row>
    <row r="43" spans="1:3" ht="15" thickBot="1">
      <c r="A43" s="112" t="s">
        <v>101</v>
      </c>
      <c r="B43" s="113">
        <v>62</v>
      </c>
      <c r="C43" s="119">
        <v>38</v>
      </c>
    </row>
    <row r="44" spans="1:3" ht="15" thickBot="1">
      <c r="A44" s="112" t="s">
        <v>109</v>
      </c>
      <c r="B44" s="113">
        <v>63</v>
      </c>
      <c r="C44" s="119">
        <v>38</v>
      </c>
    </row>
    <row r="45" spans="1:3" ht="15" thickBot="1">
      <c r="A45" s="112" t="s">
        <v>55</v>
      </c>
      <c r="B45" s="113">
        <v>64</v>
      </c>
      <c r="C45" s="119">
        <v>40</v>
      </c>
    </row>
    <row r="46" spans="1:3" ht="15" thickBot="1">
      <c r="A46" s="112" t="s">
        <v>7928</v>
      </c>
      <c r="B46" s="113">
        <v>65</v>
      </c>
      <c r="C46" s="119">
        <v>40</v>
      </c>
    </row>
    <row r="47" spans="1:3" ht="15" thickBot="1">
      <c r="A47" s="112" t="s">
        <v>349</v>
      </c>
      <c r="B47" s="113">
        <v>66</v>
      </c>
      <c r="C47" s="119">
        <v>41</v>
      </c>
    </row>
    <row r="48" spans="1:3" ht="26.25" thickBot="1">
      <c r="A48" s="112" t="s">
        <v>7929</v>
      </c>
      <c r="B48" s="113">
        <v>67</v>
      </c>
      <c r="C48" s="119">
        <v>41</v>
      </c>
    </row>
    <row r="49" spans="1:3" ht="15" thickBot="1">
      <c r="A49" s="112" t="s">
        <v>7930</v>
      </c>
      <c r="B49" s="113">
        <v>68</v>
      </c>
      <c r="C49" s="119">
        <v>42</v>
      </c>
    </row>
    <row r="50" spans="1:3" ht="15" thickBot="1">
      <c r="A50" s="112" t="s">
        <v>442</v>
      </c>
      <c r="B50" s="113">
        <v>69</v>
      </c>
      <c r="C50" s="119">
        <v>43</v>
      </c>
    </row>
    <row r="51" spans="1:3" ht="15" thickBot="1">
      <c r="A51" s="112" t="s">
        <v>117</v>
      </c>
      <c r="B51" s="113">
        <v>70</v>
      </c>
      <c r="C51" s="119">
        <v>44</v>
      </c>
    </row>
    <row r="52" spans="1:3" ht="15" thickBot="1">
      <c r="A52" s="112" t="s">
        <v>7931</v>
      </c>
      <c r="B52" s="113">
        <v>71</v>
      </c>
      <c r="C52" s="119">
        <v>45</v>
      </c>
    </row>
    <row r="53" spans="1:3" ht="15" thickBot="1">
      <c r="A53" s="112" t="s">
        <v>7932</v>
      </c>
      <c r="B53" s="113">
        <v>72</v>
      </c>
      <c r="C53" s="119">
        <v>45</v>
      </c>
    </row>
    <row r="54" spans="1:3" ht="15" thickBot="1">
      <c r="A54" s="112" t="s">
        <v>7933</v>
      </c>
      <c r="B54" s="113">
        <v>73</v>
      </c>
      <c r="C54" s="119">
        <v>46</v>
      </c>
    </row>
    <row r="55" spans="1:3" ht="15" thickBot="1">
      <c r="A55" s="112" t="s">
        <v>7934</v>
      </c>
      <c r="B55" s="113">
        <v>74</v>
      </c>
      <c r="C55" s="119">
        <v>46</v>
      </c>
    </row>
    <row r="56" spans="1:3" ht="15" thickBot="1">
      <c r="A56" s="112" t="s">
        <v>7935</v>
      </c>
      <c r="B56" s="113">
        <v>75</v>
      </c>
      <c r="C56" s="119">
        <v>46</v>
      </c>
    </row>
    <row r="57" spans="1:3" ht="15" thickBot="1">
      <c r="A57" s="112" t="s">
        <v>7936</v>
      </c>
      <c r="B57" s="113">
        <v>76</v>
      </c>
      <c r="C57" s="119">
        <v>46</v>
      </c>
    </row>
    <row r="58" spans="1:3" ht="15" thickBot="1">
      <c r="A58" s="112" t="s">
        <v>7937</v>
      </c>
      <c r="B58" s="113">
        <v>77</v>
      </c>
      <c r="C58" s="119">
        <v>47</v>
      </c>
    </row>
    <row r="59" spans="1:3" ht="15" thickBot="1">
      <c r="A59" s="112" t="s">
        <v>2774</v>
      </c>
      <c r="B59" s="113">
        <v>78</v>
      </c>
      <c r="C59" s="119">
        <v>48</v>
      </c>
    </row>
    <row r="60" spans="1:3" ht="15" thickBot="1">
      <c r="A60" s="112" t="s">
        <v>7938</v>
      </c>
      <c r="B60" s="113">
        <v>79</v>
      </c>
      <c r="C60" s="119">
        <v>48</v>
      </c>
    </row>
    <row r="61" spans="1:3" ht="15" thickBot="1">
      <c r="A61" s="112" t="s">
        <v>7939</v>
      </c>
      <c r="B61" s="113">
        <v>80</v>
      </c>
      <c r="C61" s="119">
        <v>49</v>
      </c>
    </row>
    <row r="62" spans="1:3" ht="15" thickBot="1">
      <c r="A62" s="112" t="s">
        <v>7940</v>
      </c>
      <c r="B62" s="113">
        <v>81</v>
      </c>
      <c r="C62" s="119">
        <v>49</v>
      </c>
    </row>
    <row r="63" spans="1:3" ht="15" thickBot="1">
      <c r="A63" s="112" t="s">
        <v>7941</v>
      </c>
      <c r="B63" s="113">
        <v>82</v>
      </c>
      <c r="C63" s="119">
        <v>49</v>
      </c>
    </row>
    <row r="64" spans="1:3" ht="15" thickBot="1">
      <c r="A64" s="112" t="s">
        <v>7942</v>
      </c>
      <c r="B64" s="113">
        <v>83</v>
      </c>
      <c r="C64" s="119">
        <v>49</v>
      </c>
    </row>
    <row r="65" spans="1:3" ht="15" thickBot="1">
      <c r="A65" s="112" t="s">
        <v>7943</v>
      </c>
      <c r="B65" s="113">
        <v>84</v>
      </c>
      <c r="C65" s="119">
        <v>50</v>
      </c>
    </row>
    <row r="66" spans="1:3" ht="15" thickBot="1">
      <c r="A66" s="112" t="s">
        <v>607</v>
      </c>
      <c r="B66" s="113">
        <v>85</v>
      </c>
      <c r="C66" s="119">
        <v>51</v>
      </c>
    </row>
    <row r="67" spans="1:3" ht="15" thickBot="1">
      <c r="A67" s="112" t="s">
        <v>4154</v>
      </c>
      <c r="B67" s="113">
        <v>86</v>
      </c>
      <c r="C67" s="119">
        <v>51</v>
      </c>
    </row>
    <row r="68" spans="1:3" ht="15" thickBot="1">
      <c r="A68" s="112" t="s">
        <v>420</v>
      </c>
      <c r="B68" s="113">
        <v>87</v>
      </c>
      <c r="C68" s="119">
        <v>51</v>
      </c>
    </row>
    <row r="69" spans="1:3" ht="15" thickBot="1">
      <c r="A69" s="112" t="s">
        <v>7944</v>
      </c>
      <c r="B69" s="113">
        <v>88</v>
      </c>
      <c r="C69" s="119">
        <v>54</v>
      </c>
    </row>
    <row r="70" spans="1:3" ht="26.25" thickBot="1">
      <c r="A70" s="112" t="s">
        <v>7945</v>
      </c>
      <c r="B70" s="113">
        <v>89</v>
      </c>
      <c r="C70" s="119">
        <v>54</v>
      </c>
    </row>
    <row r="71" spans="1:3" ht="15" thickBot="1">
      <c r="A71" s="112" t="s">
        <v>7946</v>
      </c>
      <c r="B71" s="113">
        <v>90</v>
      </c>
      <c r="C71" s="119">
        <v>56</v>
      </c>
    </row>
    <row r="72" spans="1:3" ht="15" thickBot="1">
      <c r="A72" s="115" t="s">
        <v>7947</v>
      </c>
      <c r="B72" s="116">
        <v>91</v>
      </c>
      <c r="C72" s="119">
        <v>57</v>
      </c>
    </row>
  </sheetData>
  <hyperlinks>
    <hyperlink ref="C1" r:id="rId1" display="http://localhost/phpmyadmin/index.php?route=/sql&amp;db=unbrako_production_plan&amp;table=machines&amp;pos=0&amp;sql_signature=14a66bbffa1c98f34cc3e40f16096548a62ed6690ba20372195218180b33c607&amp;sql_query=SELECT+%2A+FROM+%60unbrako_production_plan%60.%60machines%60+WHERE+%60id%60+%3D+16" xr:uid="{9F431B9E-505C-4270-904E-7F75E2470FA1}"/>
    <hyperlink ref="C2" r:id="rId2" display="http://localhost/phpmyadmin/index.php?route=/sql&amp;db=unbrako_production_plan&amp;table=machines&amp;pos=0&amp;sql_signature=14a66bbffa1c98f34cc3e40f16096548a62ed6690ba20372195218180b33c607&amp;sql_query=SELECT+%2A+FROM+%60unbrako_production_plan%60.%60machines%60+WHERE+%60id%60+%3D+16" xr:uid="{CE01135D-761C-406C-B439-E9A2AEBC0E6B}"/>
    <hyperlink ref="C3" r:id="rId3" display="http://localhost/phpmyadmin/index.php?route=/sql&amp;db=unbrako_production_plan&amp;table=machines&amp;pos=0&amp;sql_signature=3ed014d2be1903b1e6575c023b233179017d1998ccbcc26c5172e48a9c28a556&amp;sql_query=SELECT+%2A+FROM+%60unbrako_production_plan%60.%60machines%60+WHERE+%60id%60+%3D+17" xr:uid="{B6071E45-6A27-40DC-9FA7-FC16F08D4941}"/>
    <hyperlink ref="C4" r:id="rId4" display="http://localhost/phpmyadmin/index.php?route=/sql&amp;db=unbrako_production_plan&amp;table=machines&amp;pos=0&amp;sql_signature=3ed014d2be1903b1e6575c023b233179017d1998ccbcc26c5172e48a9c28a556&amp;sql_query=SELECT+%2A+FROM+%60unbrako_production_plan%60.%60machines%60+WHERE+%60id%60+%3D+17" xr:uid="{6BD256BE-2966-45D9-8056-76D812BC660E}"/>
    <hyperlink ref="C5" r:id="rId5" display="http://localhost/phpmyadmin/index.php?route=/sql&amp;db=unbrako_production_plan&amp;table=machines&amp;pos=0&amp;sql_signature=b856e3207123867b76645dc9b6b9a813c209bacd97787685e8a5bc5a8bb4b80e&amp;sql_query=SELECT+%2A+FROM+%60unbrako_production_plan%60.%60machines%60+WHERE+%60id%60+%3D+18" xr:uid="{26C44CCC-9A33-4BDC-9C17-9B3BE66A8CC6}"/>
    <hyperlink ref="C6" r:id="rId6" display="http://localhost/phpmyadmin/index.php?route=/sql&amp;db=unbrako_production_plan&amp;table=machines&amp;pos=0&amp;sql_signature=b856e3207123867b76645dc9b6b9a813c209bacd97787685e8a5bc5a8bb4b80e&amp;sql_query=SELECT+%2A+FROM+%60unbrako_production_plan%60.%60machines%60+WHERE+%60id%60+%3D+18" xr:uid="{935BF508-823D-4F9C-992A-04794BDC7DF5}"/>
    <hyperlink ref="C7" r:id="rId7" display="http://localhost/phpmyadmin/index.php?route=/sql&amp;db=unbrako_production_plan&amp;table=machines&amp;pos=0&amp;sql_signature=b856e3207123867b76645dc9b6b9a813c209bacd97787685e8a5bc5a8bb4b80e&amp;sql_query=SELECT+%2A+FROM+%60unbrako_production_plan%60.%60machines%60+WHERE+%60id%60+%3D+18" xr:uid="{C1A47E6E-0D93-44FB-BF55-C1E58D0FA29A}"/>
    <hyperlink ref="C8" r:id="rId8" display="http://localhost/phpmyadmin/index.php?route=/sql&amp;db=unbrako_production_plan&amp;table=machines&amp;pos=0&amp;sql_signature=b856e3207123867b76645dc9b6b9a813c209bacd97787685e8a5bc5a8bb4b80e&amp;sql_query=SELECT+%2A+FROM+%60unbrako_production_plan%60.%60machines%60+WHERE+%60id%60+%3D+18" xr:uid="{61C977EC-2050-4714-B00D-8F9238AC5B89}"/>
    <hyperlink ref="C9" r:id="rId9" display="http://localhost/phpmyadmin/index.php?route=/sql&amp;db=unbrako_production_plan&amp;table=machines&amp;pos=0&amp;sql_signature=b856e3207123867b76645dc9b6b9a813c209bacd97787685e8a5bc5a8bb4b80e&amp;sql_query=SELECT+%2A+FROM+%60unbrako_production_plan%60.%60machines%60+WHERE+%60id%60+%3D+18" xr:uid="{AB22F010-E6D5-43FB-92D4-5D407A582AD8}"/>
    <hyperlink ref="C10" r:id="rId10" display="http://localhost/phpmyadmin/index.php?route=/sql&amp;db=unbrako_production_plan&amp;table=machines&amp;pos=0&amp;sql_signature=f1f0b7e11fe06761371f15e059d47b8f0a283775ef9c5bf4c452bbba498f9eca&amp;sql_query=SELECT+%2A+FROM+%60unbrako_production_plan%60.%60machines%60+WHERE+%60id%60+%3D+19" xr:uid="{2FB627F7-C906-459E-8B31-F2673F471752}"/>
    <hyperlink ref="C11" r:id="rId11" display="http://localhost/phpmyadmin/index.php?route=/sql&amp;db=unbrako_production_plan&amp;table=machines&amp;pos=0&amp;sql_signature=0a5799bf44932d38d3b9b647c88fc64ab9dfe36161d72187a1fa29b409939565&amp;sql_query=SELECT+%2A+FROM+%60unbrako_production_plan%60.%60machines%60+WHERE+%60id%60+%3D+20" xr:uid="{72C31510-9D08-470E-B1DC-536141416AD9}"/>
    <hyperlink ref="C12" r:id="rId12" display="http://localhost/phpmyadmin/index.php?route=/sql&amp;db=unbrako_production_plan&amp;table=machines&amp;pos=0&amp;sql_signature=409507c28b32bbf808b6bef3a849eff68e72cdabf3371dd401893910bc343355&amp;sql_query=SELECT+%2A+FROM+%60unbrako_production_plan%60.%60machines%60+WHERE+%60id%60+%3D+21" xr:uid="{1519DB01-5BB9-40B6-A8DB-3AC61FCCCBDA}"/>
    <hyperlink ref="C13" r:id="rId13" display="http://localhost/phpmyadmin/index.php?route=/sql&amp;db=unbrako_production_plan&amp;table=machines&amp;pos=0&amp;sql_signature=409507c28b32bbf808b6bef3a849eff68e72cdabf3371dd401893910bc343355&amp;sql_query=SELECT+%2A+FROM+%60unbrako_production_plan%60.%60machines%60+WHERE+%60id%60+%3D+21" xr:uid="{FD1CC29A-7231-4392-BF3D-15547855D987}"/>
    <hyperlink ref="C14" r:id="rId14" display="http://localhost/phpmyadmin/index.php?route=/sql&amp;db=unbrako_production_plan&amp;table=machines&amp;pos=0&amp;sql_signature=102851ce01540c1521c4c6fe57e37fff1fd5855d16ea9e4076c190d9233a5733&amp;sql_query=SELECT+%2A+FROM+%60unbrako_production_plan%60.%60machines%60+WHERE+%60id%60+%3D+22" xr:uid="{32C37C46-201B-4306-802E-C389A3C88761}"/>
    <hyperlink ref="C15" r:id="rId15" display="http://localhost/phpmyadmin/index.php?route=/sql&amp;db=unbrako_production_plan&amp;table=machines&amp;pos=0&amp;sql_signature=102851ce01540c1521c4c6fe57e37fff1fd5855d16ea9e4076c190d9233a5733&amp;sql_query=SELECT+%2A+FROM+%60unbrako_production_plan%60.%60machines%60+WHERE+%60id%60+%3D+22" xr:uid="{735C17AA-2950-41CA-AA17-3B0D580CCF9D}"/>
    <hyperlink ref="C16" r:id="rId16" display="http://localhost/phpmyadmin/index.php?route=/sql&amp;db=unbrako_production_plan&amp;table=machines&amp;pos=0&amp;sql_signature=102851ce01540c1521c4c6fe57e37fff1fd5855d16ea9e4076c190d9233a5733&amp;sql_query=SELECT+%2A+FROM+%60unbrako_production_plan%60.%60machines%60+WHERE+%60id%60+%3D+22" xr:uid="{68FAB595-AC35-44CD-BF85-93C5914B1956}"/>
    <hyperlink ref="C17" r:id="rId17" display="http://localhost/phpmyadmin/index.php?route=/sql&amp;db=unbrako_production_plan&amp;table=machines&amp;pos=0&amp;sql_signature=102851ce01540c1521c4c6fe57e37fff1fd5855d16ea9e4076c190d9233a5733&amp;sql_query=SELECT+%2A+FROM+%60unbrako_production_plan%60.%60machines%60+WHERE+%60id%60+%3D+22" xr:uid="{824DFF15-9896-4879-B9C8-0BE3BDB61A52}"/>
    <hyperlink ref="C18" r:id="rId18" display="http://localhost/phpmyadmin/index.php?route=/sql&amp;db=unbrako_production_plan&amp;table=machines&amp;pos=0&amp;sql_signature=102851ce01540c1521c4c6fe57e37fff1fd5855d16ea9e4076c190d9233a5733&amp;sql_query=SELECT+%2A+FROM+%60unbrako_production_plan%60.%60machines%60+WHERE+%60id%60+%3D+22" xr:uid="{190A630E-714F-4642-BDDA-E31BDE51BC46}"/>
    <hyperlink ref="C19" r:id="rId19" display="http://localhost/phpmyadmin/index.php?route=/sql&amp;db=unbrako_production_plan&amp;table=machines&amp;pos=0&amp;sql_signature=ea50038f1d2387bb9a067c0cd49b20b47d8d61811303c723940dcaeed11c5e4a&amp;sql_query=SELECT+%2A+FROM+%60unbrako_production_plan%60.%60machines%60+WHERE+%60id%60+%3D+23" xr:uid="{989A664E-90DE-4365-8430-1793C8BDFB65}"/>
    <hyperlink ref="C20" r:id="rId20" display="http://localhost/phpmyadmin/index.php?route=/sql&amp;db=unbrako_production_plan&amp;table=machines&amp;pos=0&amp;sql_signature=97b3dfc29b551455910dc7393edc18a3ed585c4d17a977c1c156437007e45a62&amp;sql_query=SELECT+%2A+FROM+%60unbrako_production_plan%60.%60machines%60+WHERE+%60id%60+%3D+24" xr:uid="{79FD0661-FE1E-480D-A2A4-F3C9CADFE76A}"/>
    <hyperlink ref="C21" r:id="rId21" display="http://localhost/phpmyadmin/index.php?route=/sql&amp;db=unbrako_production_plan&amp;table=machines&amp;pos=0&amp;sql_signature=97b3dfc29b551455910dc7393edc18a3ed585c4d17a977c1c156437007e45a62&amp;sql_query=SELECT+%2A+FROM+%60unbrako_production_plan%60.%60machines%60+WHERE+%60id%60+%3D+24" xr:uid="{0631EB27-E216-4ED6-B9D1-8DB2E4D64C2D}"/>
    <hyperlink ref="C22" r:id="rId22" display="http://localhost/phpmyadmin/index.php?route=/sql&amp;db=unbrako_production_plan&amp;table=machines&amp;pos=0&amp;sql_signature=6d8bbc7e55650e28c212767c2f89ea8fbac67c85a6d0b91af2c9b08771362ed6&amp;sql_query=SELECT+%2A+FROM+%60unbrako_production_plan%60.%60machines%60+WHERE+%60id%60+%3D+25" xr:uid="{AEA141BF-F62E-4E81-964D-A0D4F01386EE}"/>
    <hyperlink ref="C23" r:id="rId23" display="http://localhost/phpmyadmin/index.php?route=/sql&amp;db=unbrako_production_plan&amp;table=machines&amp;pos=0&amp;sql_signature=a6c4f72a1be83510afa85b878f2914eafa806660ea08405424a11bd3dfa76c49&amp;sql_query=SELECT+%2A+FROM+%60unbrako_production_plan%60.%60machines%60+WHERE+%60id%60+%3D+26" xr:uid="{6D54A030-B6B5-4A16-9330-E33ADB7C5247}"/>
    <hyperlink ref="C24" r:id="rId24" display="http://localhost/phpmyadmin/index.php?route=/sql&amp;db=unbrako_production_plan&amp;table=machines&amp;pos=0&amp;sql_signature=5f08f41578457dccc30b2966f578fec3d6cb5991ac946d7afb35f651a1a79395&amp;sql_query=SELECT+%2A+FROM+%60unbrako_production_plan%60.%60machines%60+WHERE+%60id%60+%3D+27" xr:uid="{88CAB70A-B344-4D6D-A48D-FD601681500D}"/>
    <hyperlink ref="C25" r:id="rId25" display="http://localhost/phpmyadmin/index.php?route=/sql&amp;db=unbrako_production_plan&amp;table=machines&amp;pos=0&amp;sql_signature=5f08f41578457dccc30b2966f578fec3d6cb5991ac946d7afb35f651a1a79395&amp;sql_query=SELECT+%2A+FROM+%60unbrako_production_plan%60.%60machines%60+WHERE+%60id%60+%3D+27" xr:uid="{EA757EE5-6111-46D2-903E-9ACE20606CE1}"/>
    <hyperlink ref="C26" r:id="rId26" display="http://localhost/phpmyadmin/index.php?route=/sql&amp;db=unbrako_production_plan&amp;table=machines&amp;pos=0&amp;sql_signature=5f08f41578457dccc30b2966f578fec3d6cb5991ac946d7afb35f651a1a79395&amp;sql_query=SELECT+%2A+FROM+%60unbrako_production_plan%60.%60machines%60+WHERE+%60id%60+%3D+27" xr:uid="{954A2C99-1DFE-4712-9A89-2D349963DBF0}"/>
    <hyperlink ref="C27" r:id="rId27" display="http://localhost/phpmyadmin/index.php?route=/sql&amp;db=unbrako_production_plan&amp;table=machines&amp;pos=0&amp;sql_signature=5f08f41578457dccc30b2966f578fec3d6cb5991ac946d7afb35f651a1a79395&amp;sql_query=SELECT+%2A+FROM+%60unbrako_production_plan%60.%60machines%60+WHERE+%60id%60+%3D+27" xr:uid="{839D35B8-3611-4D09-A21C-62AE56AEA89E}"/>
    <hyperlink ref="C28" r:id="rId28" display="http://localhost/phpmyadmin/index.php?route=/sql&amp;db=unbrako_production_plan&amp;table=machines&amp;pos=0&amp;sql_signature=eee1b6f18aacaf560ff2e316ef43dde81021d7340f870ce871d071c501490956&amp;sql_query=SELECT+%2A+FROM+%60unbrako_production_plan%60.%60machines%60+WHERE+%60id%60+%3D+28" xr:uid="{2A4A0E0F-471E-428D-9874-9A32B4559A49}"/>
    <hyperlink ref="C29" r:id="rId29" display="http://localhost/phpmyadmin/index.php?route=/sql&amp;db=unbrako_production_plan&amp;table=machines&amp;pos=0&amp;sql_signature=e03205929c0a73a3668ce3242f15a16cd3edbf1cb9d670294d70620922ed835f&amp;sql_query=SELECT+%2A+FROM+%60unbrako_production_plan%60.%60machines%60+WHERE+%60id%60+%3D+29" xr:uid="{4E2E76D7-BD0E-4F07-A286-33DA6336C6BB}"/>
    <hyperlink ref="C30" r:id="rId30" display="http://localhost/phpmyadmin/index.php?route=/sql&amp;db=unbrako_production_plan&amp;table=machines&amp;pos=0&amp;sql_signature=53f4937a6a9793a3c0fdbc0831448aa32496430fcbe378c32fef2cf843bbd465&amp;sql_query=SELECT+%2A+FROM+%60unbrako_production_plan%60.%60machines%60+WHERE+%60id%60+%3D+30" xr:uid="{6ED1B5FD-616D-4D10-8C40-AFB30E414215}"/>
    <hyperlink ref="C31" r:id="rId31" display="http://localhost/phpmyadmin/index.php?route=/sql&amp;db=unbrako_production_plan&amp;table=machines&amp;pos=0&amp;sql_signature=53f4937a6a9793a3c0fdbc0831448aa32496430fcbe378c32fef2cf843bbd465&amp;sql_query=SELECT+%2A+FROM+%60unbrako_production_plan%60.%60machines%60+WHERE+%60id%60+%3D+30" xr:uid="{E46E1B91-2458-41F5-B4E2-1A0C12E1A525}"/>
    <hyperlink ref="C32" r:id="rId32" display="http://localhost/phpmyadmin/index.php?route=/sql&amp;db=unbrako_production_plan&amp;table=machines&amp;pos=0&amp;sql_signature=53f4937a6a9793a3c0fdbc0831448aa32496430fcbe378c32fef2cf843bbd465&amp;sql_query=SELECT+%2A+FROM+%60unbrako_production_plan%60.%60machines%60+WHERE+%60id%60+%3D+30" xr:uid="{D4884A25-9216-44B6-8D69-CCF42B356814}"/>
    <hyperlink ref="C33" r:id="rId33" display="http://localhost/phpmyadmin/index.php?route=/sql&amp;db=unbrako_production_plan&amp;table=machines&amp;pos=0&amp;sql_signature=ab4567d1ccde5276cc215fb2484878b0d323db8b08cb7465ae6b620661199794&amp;sql_query=SELECT+%2A+FROM+%60unbrako_production_plan%60.%60machines%60+WHERE+%60id%60+%3D+31" xr:uid="{74C5BAF3-0EE1-4E60-9585-64B630F98CB2}"/>
    <hyperlink ref="C34" r:id="rId34" display="http://localhost/phpmyadmin/index.php?route=/sql&amp;db=unbrako_production_plan&amp;table=machines&amp;pos=0&amp;sql_signature=63b044949e36650c2f26bebddee1d4ba40187adf95245c07622e22114a4495ee&amp;sql_query=SELECT+%2A+FROM+%60unbrako_production_plan%60.%60machines%60+WHERE+%60id%60+%3D+32" xr:uid="{CB1D1BE4-860C-42EC-854B-0C340151A86D}"/>
    <hyperlink ref="C35" r:id="rId35" display="http://localhost/phpmyadmin/index.php?route=/sql&amp;db=unbrako_production_plan&amp;table=machines&amp;pos=0&amp;sql_signature=791c54ec8a61a1f2ea6f8177e15f2f872eb11cad2ac21d87d004460815705d91&amp;sql_query=SELECT+%2A+FROM+%60unbrako_production_plan%60.%60machines%60+WHERE+%60id%60+%3D+33" xr:uid="{96E48E99-BB7E-4316-B1DD-EF82744E0996}"/>
    <hyperlink ref="C36" r:id="rId36" display="http://localhost/phpmyadmin/index.php?route=/sql&amp;db=unbrako_production_plan&amp;table=machines&amp;pos=0&amp;sql_signature=791c54ec8a61a1f2ea6f8177e15f2f872eb11cad2ac21d87d004460815705d91&amp;sql_query=SELECT+%2A+FROM+%60unbrako_production_plan%60.%60machines%60+WHERE+%60id%60+%3D+33" xr:uid="{5D4083F1-4D04-4C5C-9E02-CF4D919D3A2F}"/>
    <hyperlink ref="C37" r:id="rId37" display="http://localhost/phpmyadmin/index.php?route=/sql&amp;db=unbrako_production_plan&amp;table=machines&amp;pos=0&amp;sql_signature=2762b8daa6a219a69deda358aeacc4d4d6d5b9d245879ec0c7fa4ae5f8f08e3a&amp;sql_query=SELECT+%2A+FROM+%60unbrako_production_plan%60.%60machines%60+WHERE+%60id%60+%3D+34" xr:uid="{3E716827-D5B8-4510-8B3E-A7D011F9C84E}"/>
    <hyperlink ref="C38" r:id="rId38" display="http://localhost/phpmyadmin/index.php?route=/sql&amp;db=unbrako_production_plan&amp;table=machines&amp;pos=0&amp;sql_signature=70b43e6cc50c2c4a93e0ebc2a30efbec97c389a95faab6ffa5c120895cf87b12&amp;sql_query=SELECT+%2A+FROM+%60unbrako_production_plan%60.%60machines%60+WHERE+%60id%60+%3D+35" xr:uid="{64C3A649-F221-441D-A98D-DCB3657B3586}"/>
    <hyperlink ref="C39" r:id="rId39" display="http://localhost/phpmyadmin/index.php?route=/sql&amp;db=unbrako_production_plan&amp;table=machines&amp;pos=0&amp;sql_signature=962152bcfb7392520c2938972c50a45cd6b1d28fde46e2abd07657debeaeaec5&amp;sql_query=SELECT+%2A+FROM+%60unbrako_production_plan%60.%60machines%60+WHERE+%60id%60+%3D+36" xr:uid="{A8ABAED9-D442-499F-AAD8-90CC28A6726D}"/>
    <hyperlink ref="C40" r:id="rId40" display="http://localhost/phpmyadmin/index.php?route=/sql&amp;db=unbrako_production_plan&amp;table=machines&amp;pos=0&amp;sql_signature=962152bcfb7392520c2938972c50a45cd6b1d28fde46e2abd07657debeaeaec5&amp;sql_query=SELECT+%2A+FROM+%60unbrako_production_plan%60.%60machines%60+WHERE+%60id%60+%3D+36" xr:uid="{074A9AE7-2423-4B80-B4D1-356E6C6D148C}"/>
    <hyperlink ref="C41" r:id="rId41" display="http://localhost/phpmyadmin/index.php?route=/sql&amp;db=unbrako_production_plan&amp;table=machines&amp;pos=0&amp;sql_signature=962152bcfb7392520c2938972c50a45cd6b1d28fde46e2abd07657debeaeaec5&amp;sql_query=SELECT+%2A+FROM+%60unbrako_production_plan%60.%60machines%60+WHERE+%60id%60+%3D+36" xr:uid="{C4D0B3F2-3C0E-4B42-8830-BF4794E227F3}"/>
    <hyperlink ref="C42" r:id="rId42" display="http://localhost/phpmyadmin/index.php?route=/sql&amp;db=unbrako_production_plan&amp;table=machines&amp;pos=0&amp;sql_signature=4368e9c97d69e97a79e457748bf9302b095d187f58c2e74928c3a0f8d18bbbdd&amp;sql_query=SELECT+%2A+FROM+%60unbrako_production_plan%60.%60machines%60+WHERE+%60id%60+%3D+37" xr:uid="{747D2D11-BC48-46B3-9868-9934D1B4FE79}"/>
    <hyperlink ref="C43" r:id="rId43" display="http://localhost/phpmyadmin/index.php?route=/sql&amp;db=unbrako_production_plan&amp;table=machines&amp;pos=0&amp;sql_signature=4bf0298b81364c0f916187fbec851c183ffd8585298cff812c47e2926515e44a&amp;sql_query=SELECT+%2A+FROM+%60unbrako_production_plan%60.%60machines%60+WHERE+%60id%60+%3D+38" xr:uid="{A20C3AF2-57F6-4EA1-AF37-94CABBC73D1F}"/>
    <hyperlink ref="C44" r:id="rId44" display="http://localhost/phpmyadmin/index.php?route=/sql&amp;db=unbrako_production_plan&amp;table=machines&amp;pos=0&amp;sql_signature=4bf0298b81364c0f916187fbec851c183ffd8585298cff812c47e2926515e44a&amp;sql_query=SELECT+%2A+FROM+%60unbrako_production_plan%60.%60machines%60+WHERE+%60id%60+%3D+38" xr:uid="{23A52412-C250-408F-88CD-ECD2E86B104B}"/>
    <hyperlink ref="C45" r:id="rId45" display="http://localhost/phpmyadmin/index.php?route=/sql&amp;db=unbrako_production_plan&amp;table=machines&amp;pos=0&amp;sql_signature=70815d709dac24099cf345dc3ae591cc4e3f637c5c6b82734b597e7e05c63280&amp;sql_query=SELECT+%2A+FROM+%60unbrako_production_plan%60.%60machines%60+WHERE+%60id%60+%3D+40" xr:uid="{4A691C04-3623-40BE-8CA1-5CAB779E54B0}"/>
    <hyperlink ref="C46" r:id="rId46" display="http://localhost/phpmyadmin/index.php?route=/sql&amp;db=unbrako_production_plan&amp;table=machines&amp;pos=0&amp;sql_signature=70815d709dac24099cf345dc3ae591cc4e3f637c5c6b82734b597e7e05c63280&amp;sql_query=SELECT+%2A+FROM+%60unbrako_production_plan%60.%60machines%60+WHERE+%60id%60+%3D+40" xr:uid="{4BD91235-C227-4A2E-9C96-E2930F3154BC}"/>
    <hyperlink ref="C47" r:id="rId47" display="http://localhost/phpmyadmin/index.php?route=/sql&amp;db=unbrako_production_plan&amp;table=machines&amp;pos=0&amp;sql_signature=a80e7473a935320c9483b84de369464b7968c276272292851517521f605c946f&amp;sql_query=SELECT+%2A+FROM+%60unbrako_production_plan%60.%60machines%60+WHERE+%60id%60+%3D+41" xr:uid="{4B8D9F5F-4B81-4B50-90AD-E55331725233}"/>
    <hyperlink ref="C48" r:id="rId48" display="http://localhost/phpmyadmin/index.php?route=/sql&amp;db=unbrako_production_plan&amp;table=machines&amp;pos=0&amp;sql_signature=a80e7473a935320c9483b84de369464b7968c276272292851517521f605c946f&amp;sql_query=SELECT+%2A+FROM+%60unbrako_production_plan%60.%60machines%60+WHERE+%60id%60+%3D+41" xr:uid="{A1FF6013-2A9A-4637-8FCF-F0E1C3AADF2A}"/>
    <hyperlink ref="C49" r:id="rId49" display="http://localhost/phpmyadmin/index.php?route=/sql&amp;db=unbrako_production_plan&amp;table=machines&amp;pos=0&amp;sql_signature=e3d71a632c337e63c34c0975f41818b375cf32223caf3edea52ce25c3816eb97&amp;sql_query=SELECT+%2A+FROM+%60unbrako_production_plan%60.%60machines%60+WHERE+%60id%60+%3D+42" xr:uid="{1F003AD3-2AF2-4043-87B4-C7C604441855}"/>
    <hyperlink ref="C50" r:id="rId50" display="http://localhost/phpmyadmin/index.php?route=/sql&amp;db=unbrako_production_plan&amp;table=machines&amp;pos=0&amp;sql_signature=456f0cdce10c39e8696ae4eaa85f7e70bf83d50fabf025900f84c6c3b6501ba2&amp;sql_query=SELECT+%2A+FROM+%60unbrako_production_plan%60.%60machines%60+WHERE+%60id%60+%3D+43" xr:uid="{7B78ECCE-19AB-4BBA-9DDD-3FCD888BCF9A}"/>
    <hyperlink ref="C51" r:id="rId51" display="http://localhost/phpmyadmin/index.php?route=/sql&amp;db=unbrako_production_plan&amp;table=machines&amp;pos=0&amp;sql_signature=56f420e1cf9cb5435c4a010527d5d15ed7f0211f1840b2f7721f054c943ef896&amp;sql_query=SELECT+%2A+FROM+%60unbrako_production_plan%60.%60machines%60+WHERE+%60id%60+%3D+44" xr:uid="{39A3935E-7979-4A33-BB81-2C67A43BA2E0}"/>
    <hyperlink ref="C52" r:id="rId52" display="http://localhost/phpmyadmin/index.php?route=/sql&amp;db=unbrako_production_plan&amp;table=machines&amp;pos=0&amp;sql_signature=69cf047b7211aa05eb93ca55aa9835cd154ff2049636bbc1e81ba6321f56cb8d&amp;sql_query=SELECT+%2A+FROM+%60unbrako_production_plan%60.%60machines%60+WHERE+%60id%60+%3D+45" xr:uid="{17ACE403-E75E-435A-85D6-B620539B863E}"/>
    <hyperlink ref="C53" r:id="rId53" display="http://localhost/phpmyadmin/index.php?route=/sql&amp;db=unbrako_production_plan&amp;table=machines&amp;pos=0&amp;sql_signature=69cf047b7211aa05eb93ca55aa9835cd154ff2049636bbc1e81ba6321f56cb8d&amp;sql_query=SELECT+%2A+FROM+%60unbrako_production_plan%60.%60machines%60+WHERE+%60id%60+%3D+45" xr:uid="{B03C907E-8732-418C-B8FC-BEBD8CDCA100}"/>
    <hyperlink ref="C54" r:id="rId54" display="http://localhost/phpmyadmin/index.php?route=/sql&amp;db=unbrako_production_plan&amp;table=machines&amp;pos=0&amp;sql_signature=c3fdc97960620dbc22930b14e58facc68083d42559249a2d5279172196f96997&amp;sql_query=SELECT+%2A+FROM+%60unbrako_production_plan%60.%60machines%60+WHERE+%60id%60+%3D+46" xr:uid="{8D64D1A7-7702-45B0-950D-F75D23C6E741}"/>
    <hyperlink ref="C55" r:id="rId55" display="http://localhost/phpmyadmin/index.php?route=/sql&amp;db=unbrako_production_plan&amp;table=machines&amp;pos=0&amp;sql_signature=c3fdc97960620dbc22930b14e58facc68083d42559249a2d5279172196f96997&amp;sql_query=SELECT+%2A+FROM+%60unbrako_production_plan%60.%60machines%60+WHERE+%60id%60+%3D+46" xr:uid="{02C7829A-08D2-4B4B-AF7F-C5D7C3D498BA}"/>
    <hyperlink ref="C56" r:id="rId56" display="http://localhost/phpmyadmin/index.php?route=/sql&amp;db=unbrako_production_plan&amp;table=machines&amp;pos=0&amp;sql_signature=c3fdc97960620dbc22930b14e58facc68083d42559249a2d5279172196f96997&amp;sql_query=SELECT+%2A+FROM+%60unbrako_production_plan%60.%60machines%60+WHERE+%60id%60+%3D+46" xr:uid="{2B1CFA8B-3240-4F33-A53A-BBC5F66395F6}"/>
    <hyperlink ref="C57" r:id="rId57" display="http://localhost/phpmyadmin/index.php?route=/sql&amp;db=unbrako_production_plan&amp;table=machines&amp;pos=0&amp;sql_signature=c3fdc97960620dbc22930b14e58facc68083d42559249a2d5279172196f96997&amp;sql_query=SELECT+%2A+FROM+%60unbrako_production_plan%60.%60machines%60+WHERE+%60id%60+%3D+46" xr:uid="{B60284B5-C322-4037-9DC6-CFA94A264568}"/>
    <hyperlink ref="C58" r:id="rId58" display="http://localhost/phpmyadmin/index.php?route=/sql&amp;db=unbrako_production_plan&amp;table=machines&amp;pos=0&amp;sql_signature=81c1361bd74a126c85d9b9ec665f6ea123fb0f6fb22d0033e05e832fe5865e8b&amp;sql_query=SELECT+%2A+FROM+%60unbrako_production_plan%60.%60machines%60+WHERE+%60id%60+%3D+47" xr:uid="{F6B58290-3DE7-4A03-861F-6F48A5C542FE}"/>
    <hyperlink ref="C59" r:id="rId59" display="http://localhost/phpmyadmin/index.php?route=/sql&amp;db=unbrako_production_plan&amp;table=machines&amp;pos=0&amp;sql_signature=aacc6d677ad54883007d5868b830178f333c09e29fae7b61d26c389eb85da608&amp;sql_query=SELECT+%2A+FROM+%60unbrako_production_plan%60.%60machines%60+WHERE+%60id%60+%3D+48" xr:uid="{A2AC30BD-7DAA-484D-8FAB-2B7DEDE44D7F}"/>
    <hyperlink ref="C60" r:id="rId60" display="http://localhost/phpmyadmin/index.php?route=/sql&amp;db=unbrako_production_plan&amp;table=machines&amp;pos=0&amp;sql_signature=aacc6d677ad54883007d5868b830178f333c09e29fae7b61d26c389eb85da608&amp;sql_query=SELECT+%2A+FROM+%60unbrako_production_plan%60.%60machines%60+WHERE+%60id%60+%3D+48" xr:uid="{9E1A460E-9B7C-493B-BB9E-C052D2F58069}"/>
    <hyperlink ref="C61" r:id="rId61" display="http://localhost/phpmyadmin/index.php?route=/sql&amp;db=unbrako_production_plan&amp;table=machines&amp;pos=0&amp;sql_signature=102f5bc9541a67712caa6074a1b83d9815b15fea9be663a81e9354b254bbcc05&amp;sql_query=SELECT+%2A+FROM+%60unbrako_production_plan%60.%60machines%60+WHERE+%60id%60+%3D+49" xr:uid="{EC44B781-AF95-4EA3-9E3F-62867377DAFF}"/>
    <hyperlink ref="C62" r:id="rId62" display="http://localhost/phpmyadmin/index.php?route=/sql&amp;db=unbrako_production_plan&amp;table=machines&amp;pos=0&amp;sql_signature=102f5bc9541a67712caa6074a1b83d9815b15fea9be663a81e9354b254bbcc05&amp;sql_query=SELECT+%2A+FROM+%60unbrako_production_plan%60.%60machines%60+WHERE+%60id%60+%3D+49" xr:uid="{64C2D8B1-CD07-41A4-8804-649E23874148}"/>
    <hyperlink ref="C63" r:id="rId63" display="http://localhost/phpmyadmin/index.php?route=/sql&amp;db=unbrako_production_plan&amp;table=machines&amp;pos=0&amp;sql_signature=102f5bc9541a67712caa6074a1b83d9815b15fea9be663a81e9354b254bbcc05&amp;sql_query=SELECT+%2A+FROM+%60unbrako_production_plan%60.%60machines%60+WHERE+%60id%60+%3D+49" xr:uid="{05C95B70-28DE-4F12-BF61-625D3DCC265D}"/>
    <hyperlink ref="C64" r:id="rId64" display="http://localhost/phpmyadmin/index.php?route=/sql&amp;db=unbrako_production_plan&amp;table=machines&amp;pos=0&amp;sql_signature=102f5bc9541a67712caa6074a1b83d9815b15fea9be663a81e9354b254bbcc05&amp;sql_query=SELECT+%2A+FROM+%60unbrako_production_plan%60.%60machines%60+WHERE+%60id%60+%3D+49" xr:uid="{1434EDB2-BF08-4F53-A8A6-8481408EA002}"/>
    <hyperlink ref="C65" r:id="rId65" display="http://localhost/phpmyadmin/index.php?route=/sql&amp;db=unbrako_production_plan&amp;table=machines&amp;pos=0&amp;sql_signature=290d878e1a474322991d559bdd5841ff1340df4504b5199815635d20fac50cb9&amp;sql_query=SELECT+%2A+FROM+%60unbrako_production_plan%60.%60machines%60+WHERE+%60id%60+%3D+50" xr:uid="{6730078A-A0B0-4BB1-8F73-7BA5FD55BDF7}"/>
    <hyperlink ref="C66" r:id="rId66" display="http://localhost/phpmyadmin/index.php?route=/sql&amp;db=unbrako_production_plan&amp;table=machines&amp;pos=0&amp;sql_signature=4177584fc73959f51d825df8305c8775b566f2eef00247b78d343e08afbfff80&amp;sql_query=SELECT+%2A+FROM+%60unbrako_production_plan%60.%60machines%60+WHERE+%60id%60+%3D+51" xr:uid="{6781DB31-7753-42FF-9AB2-E46FD9A0CBC9}"/>
    <hyperlink ref="C67" r:id="rId67" display="http://localhost/phpmyadmin/index.php?route=/sql&amp;db=unbrako_production_plan&amp;table=machines&amp;pos=0&amp;sql_signature=4177584fc73959f51d825df8305c8775b566f2eef00247b78d343e08afbfff80&amp;sql_query=SELECT+%2A+FROM+%60unbrako_production_plan%60.%60machines%60+WHERE+%60id%60+%3D+51" xr:uid="{83DD08D9-4BB2-44B1-A1FC-0139C3A1B11C}"/>
    <hyperlink ref="C68" r:id="rId68" display="http://localhost/phpmyadmin/index.php?route=/sql&amp;db=unbrako_production_plan&amp;table=machines&amp;pos=0&amp;sql_signature=4177584fc73959f51d825df8305c8775b566f2eef00247b78d343e08afbfff80&amp;sql_query=SELECT+%2A+FROM+%60unbrako_production_plan%60.%60machines%60+WHERE+%60id%60+%3D+51" xr:uid="{98297B71-06A7-42B1-915D-F1F3AA8BEBB4}"/>
    <hyperlink ref="C69" r:id="rId69" display="http://localhost/phpmyadmin/index.php?route=/sql&amp;db=unbrako_production_plan&amp;table=machines&amp;pos=0&amp;sql_signature=1218d21ebf75a89c89abfc1c0fdba2a9c9adfafbce2ea83af1bee20fb67628a0&amp;sql_query=SELECT+%2A+FROM+%60unbrako_production_plan%60.%60machines%60+WHERE+%60id%60+%3D+54" xr:uid="{EA9C1A69-8BFB-486A-98EE-8F6FB852793A}"/>
    <hyperlink ref="C70" r:id="rId70" display="http://localhost/phpmyadmin/index.php?route=/sql&amp;db=unbrako_production_plan&amp;table=machines&amp;pos=0&amp;sql_signature=1218d21ebf75a89c89abfc1c0fdba2a9c9adfafbce2ea83af1bee20fb67628a0&amp;sql_query=SELECT+%2A+FROM+%60unbrako_production_plan%60.%60machines%60+WHERE+%60id%60+%3D+54" xr:uid="{A9380380-6CAF-4BEA-B6D0-DA6C6F038758}"/>
    <hyperlink ref="C71" r:id="rId71" display="http://localhost/phpmyadmin/index.php?route=/sql&amp;db=unbrako_production_plan&amp;table=machines&amp;pos=0&amp;sql_signature=438c5f696af936f2692bcbb7c1f89dcaf8c802fc1922a5725ba92c6db9d99965&amp;sql_query=SELECT+%2A+FROM+%60unbrako_production_plan%60.%60machines%60+WHERE+%60id%60+%3D+56" xr:uid="{3CAD1A40-D4FF-4ED9-9886-A4314F0F943C}"/>
    <hyperlink ref="C72" r:id="rId72" display="http://localhost/phpmyadmin/index.php?route=/sql&amp;db=unbrako_production_plan&amp;table=machines&amp;pos=0&amp;sql_signature=578282ed4875dbdd708af130cad6af25471d7d79abb897841862dd1e545d4b48&amp;sql_query=SELECT+%2A+FROM+%60unbrako_production_plan%60.%60machines%60+WHERE+%60id%60+%3D+57" xr:uid="{A3B5E298-E6B7-4145-9BD4-E45672CA644C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02B4B-C5C1-4116-B113-1333F047DA9C}">
  <dimension ref="A1:B13"/>
  <sheetViews>
    <sheetView workbookViewId="0">
      <selection sqref="A1:XFD1048576"/>
    </sheetView>
  </sheetViews>
  <sheetFormatPr defaultRowHeight="14.25"/>
  <cols>
    <col min="1" max="1" width="33.5" customWidth="1"/>
  </cols>
  <sheetData>
    <row r="1" spans="1:2" ht="15" thickBot="1">
      <c r="A1" s="112" t="s">
        <v>68</v>
      </c>
      <c r="B1" s="113">
        <v>1</v>
      </c>
    </row>
    <row r="2" spans="1:2" ht="15" thickBot="1">
      <c r="A2" s="112" t="s">
        <v>46</v>
      </c>
      <c r="B2" s="113">
        <v>2</v>
      </c>
    </row>
    <row r="3" spans="1:2" ht="15" thickBot="1">
      <c r="A3" s="112" t="s">
        <v>20</v>
      </c>
      <c r="B3" s="113">
        <v>3</v>
      </c>
    </row>
    <row r="4" spans="1:2" ht="15" thickBot="1">
      <c r="A4" s="112" t="s">
        <v>32</v>
      </c>
      <c r="B4" s="113">
        <v>4</v>
      </c>
    </row>
    <row r="5" spans="1:2" ht="15" thickBot="1">
      <c r="A5" s="112" t="s">
        <v>75</v>
      </c>
      <c r="B5" s="113">
        <v>5</v>
      </c>
    </row>
    <row r="6" spans="1:2" ht="15" thickBot="1">
      <c r="A6" s="112" t="s">
        <v>151</v>
      </c>
      <c r="B6" s="113">
        <v>6</v>
      </c>
    </row>
    <row r="7" spans="1:2" ht="15" thickBot="1">
      <c r="A7" s="112" t="s">
        <v>43</v>
      </c>
      <c r="B7" s="113">
        <v>7</v>
      </c>
    </row>
    <row r="8" spans="1:2" ht="15" thickBot="1">
      <c r="A8" s="112" t="s">
        <v>222</v>
      </c>
      <c r="B8" s="113">
        <v>8</v>
      </c>
    </row>
    <row r="9" spans="1:2" ht="15" thickBot="1">
      <c r="A9" s="114" t="s">
        <v>421</v>
      </c>
      <c r="B9" s="113">
        <v>9</v>
      </c>
    </row>
    <row r="10" spans="1:2" ht="15" thickBot="1">
      <c r="A10" s="112" t="s">
        <v>2727</v>
      </c>
      <c r="B10" s="113">
        <v>10</v>
      </c>
    </row>
    <row r="11" spans="1:2" ht="15" thickBot="1">
      <c r="A11" s="112" t="s">
        <v>102</v>
      </c>
      <c r="B11" s="113">
        <v>11</v>
      </c>
    </row>
    <row r="12" spans="1:2" ht="15" thickBot="1">
      <c r="A12" s="112" t="s">
        <v>66</v>
      </c>
      <c r="B12" s="113">
        <v>12</v>
      </c>
    </row>
    <row r="13" spans="1:2" ht="15" thickBot="1">
      <c r="A13" s="115" t="s">
        <v>7869</v>
      </c>
      <c r="B13" s="116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Product Master </vt:lpstr>
      <vt:lpstr>Sheet8</vt:lpstr>
      <vt:lpstr>modules</vt:lpstr>
      <vt:lpstr>seg3</vt:lpstr>
      <vt:lpstr>groups</vt:lpstr>
      <vt:lpstr>finish</vt:lpstr>
      <vt:lpstr>segments</vt:lpstr>
      <vt:lpstr>machines</vt:lpstr>
      <vt:lpstr>seg2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Jayapal Karthikeyan</dc:creator>
  <cp:lastModifiedBy>admin</cp:lastModifiedBy>
  <dcterms:created xsi:type="dcterms:W3CDTF">2024-12-30T12:11:54Z</dcterms:created>
  <dcterms:modified xsi:type="dcterms:W3CDTF">2025-01-25T06:22:01Z</dcterms:modified>
</cp:coreProperties>
</file>